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ales365uk-my.sharepoint.com/personal/victoria_goodban_gov_wales/Documents/Profile/Desktop/PDG Grants/Comms + Website/"/>
    </mc:Choice>
  </mc:AlternateContent>
  <xr:revisionPtr revIDLastSave="0" documentId="8_{F28573DD-E1B5-4CD3-9056-B63A208E3D02}" xr6:coauthVersionLast="47" xr6:coauthVersionMax="47" xr10:uidLastSave="{00000000-0000-0000-0000-000000000000}"/>
  <bookViews>
    <workbookView xWindow="-110" yWindow="-110" windowWidth="19420" windowHeight="10420" tabRatio="801" firstSheet="6" activeTab="6" xr2:uid="{00000000-000D-0000-FFFF-FFFF00000000}"/>
  </bookViews>
  <sheets>
    <sheet name="EYPDGAllocations1617" sheetId="7" state="hidden" r:id="rId1"/>
    <sheet name="EOTAS" sheetId="13" state="hidden" r:id="rId2"/>
    <sheet name="GH" sheetId="15" state="hidden" r:id="rId3"/>
    <sheet name="TotalPupilCheck" sheetId="16" state="hidden" r:id="rId4"/>
    <sheet name="Pupils5-15" sheetId="17" state="hidden" r:id="rId5"/>
    <sheet name="Cap" sheetId="18" state="hidden" r:id="rId6"/>
    <sheet name="Nodiadau" sheetId="66" r:id="rId7"/>
    <sheet name="Cyfanswm 24-25" sheetId="65" r:id="rId8"/>
    <sheet name="Dyraniadau PDG 24-25" sheetId="60" r:id="rId9"/>
    <sheet name="Dyraniadau EOTAS 24-25" sheetId="61" r:id="rId10"/>
    <sheet name="Dyraniadau EYPDG 24-25" sheetId="62" r:id="rId11"/>
    <sheet name="Dyraniadau EYPDG Meithrin 24-25" sheetId="63" r:id="rId12"/>
    <sheet name="Dyraniadau NM 24-25" sheetId="64" r:id="rId13"/>
    <sheet name="Dyraniadau PDG LAC 24-25" sheetId="67" r:id="rId14"/>
  </sheets>
  <externalReferences>
    <externalReference r:id="rId15"/>
    <externalReference r:id="rId16"/>
  </externalReferences>
  <definedNames>
    <definedName name="_xlnm._FilterDatabase" localSheetId="4" hidden="1">'Pupils5-15'!$B$1:$V$1566</definedName>
    <definedName name="Consortia" localSheetId="11">'[1](LK) Consortia'!$B$3:$C$24</definedName>
    <definedName name="Consortia">#REF!</definedName>
    <definedName name="Consortia2">'[1](LK) Consortia'!$B$3:$C$24</definedName>
    <definedName name="EOTASEYPDG1718" localSheetId="11">'[1]EYPDG_EOTAS 1718'!$A$5:$D$26</definedName>
    <definedName name="EOTASEYPDG1718" localSheetId="6">#REF!</definedName>
    <definedName name="EOTASEYPDG1718">#REF!</definedName>
    <definedName name="EOTASPDG_2122" localSheetId="6">#REF!</definedName>
    <definedName name="EOTASPDG_2122">#REF!</definedName>
    <definedName name="EOTASPDG1718" localSheetId="11">'[1]PDG_EOTAS 178'!$A$5:$D$25</definedName>
    <definedName name="EOTASPDG1718" localSheetId="6">#REF!</definedName>
    <definedName name="EOTASPDG1718">#REF!</definedName>
    <definedName name="EYPDG_1718" localSheetId="6">#REF!</definedName>
    <definedName name="EYPDG_1718">#REF!</definedName>
    <definedName name="EYPDG_2122">#REF!</definedName>
    <definedName name="EYPDG_2223">#REF!</definedName>
    <definedName name="EYPDG_Primary" localSheetId="11">[1]EYPDG_PrimaryCalcs!$A$13:$L$1307</definedName>
    <definedName name="EYPDG_Primary" localSheetId="6">#REF!</definedName>
    <definedName name="EYPDG_Primary">#REF!</definedName>
    <definedName name="EYPDG1819Original" localSheetId="6">#REF!</definedName>
    <definedName name="EYPDG1819Original">#REF!</definedName>
    <definedName name="LA">[2]LANames!$A$2:$C$24</definedName>
    <definedName name="LA_eFSM">[2]PrimarySchools!$N$5:$Q$28</definedName>
    <definedName name="LA_FSM" localSheetId="11">[1]EYPDG_BaseWorkings!$CK$9:$CP$75</definedName>
    <definedName name="LA_FSM" localSheetId="6">#REF!</definedName>
    <definedName name="LA_FSM">#REF!</definedName>
    <definedName name="Model1" localSheetId="6">#REF!</definedName>
    <definedName name="Model1">#REF!</definedName>
    <definedName name="NonMaintainedEYPDG1617">EYPDGAllocations1617!$V$3:$AA$24</definedName>
    <definedName name="Nursery" localSheetId="7">#REF!</definedName>
    <definedName name="Nursery" localSheetId="6">#REF!</definedName>
    <definedName name="Nursery">#REF!</definedName>
    <definedName name="NurseryEYPDG">#REF!</definedName>
    <definedName name="NurseryEYPDG_2122">#REF!</definedName>
    <definedName name="NurseryEYPDG1718" localSheetId="11">'[1]EYPDG_Nursery 1718'!$A$5:$D$17</definedName>
    <definedName name="NurseryEYPDG1718" localSheetId="6">#REF!</definedName>
    <definedName name="NurseryEYPDG1718">#REF!</definedName>
    <definedName name="NursEYPDG1617">EYPDGAllocations1617!$K$2:$S$15</definedName>
    <definedName name="PDG" localSheetId="11">[1]PDGCalcs!$B$17:$G$1822</definedName>
    <definedName name="PDG">#REF!</definedName>
    <definedName name="PDG_1718" localSheetId="11">'[1]PDG 1718'!$A$7:$D$1552</definedName>
    <definedName name="PDG_2122">#REF!</definedName>
    <definedName name="PDG_LastYear">#REF!</definedName>
    <definedName name="PrimEYPDG1617">EYPDGAllocations1617!$A$2:$I$1325</definedName>
    <definedName name="PrimEYPDG1718" localSheetId="11">[1]EYPDG_Prim_1718!$C$5:$F$1313</definedName>
    <definedName name="PrimEYPDG1718" localSheetId="6">#REF!</definedName>
    <definedName name="PrimEYPDG1718">#REF!</definedName>
    <definedName name="YearGroup" localSheetId="6">#REF!</definedName>
    <definedName name="YearGroup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3" l="1"/>
  <c r="D5" i="13"/>
  <c r="W9" i="17" l="1"/>
  <c r="X9" i="17"/>
  <c r="Y9" i="17"/>
  <c r="W10" i="17"/>
  <c r="X10" i="17"/>
  <c r="Y10" i="17"/>
  <c r="W11" i="17"/>
  <c r="X11" i="17"/>
  <c r="Y11" i="17"/>
  <c r="W12" i="17"/>
  <c r="X12" i="17"/>
  <c r="Y12" i="17"/>
  <c r="W13" i="17"/>
  <c r="X13" i="17"/>
  <c r="Y13" i="17"/>
  <c r="W14" i="17"/>
  <c r="X14" i="17"/>
  <c r="Y14" i="17"/>
  <c r="W15" i="17"/>
  <c r="X15" i="17"/>
  <c r="Y15" i="17"/>
  <c r="W16" i="17"/>
  <c r="X16" i="17"/>
  <c r="Y16" i="17"/>
  <c r="W17" i="17"/>
  <c r="X17" i="17"/>
  <c r="Y17" i="17"/>
  <c r="W18" i="17"/>
  <c r="X18" i="17"/>
  <c r="Y18" i="17"/>
  <c r="W19" i="17"/>
  <c r="X19" i="17"/>
  <c r="Y19" i="17"/>
  <c r="W20" i="17"/>
  <c r="X20" i="17"/>
  <c r="Y20" i="17"/>
  <c r="W21" i="17"/>
  <c r="X21" i="17"/>
  <c r="Y21" i="17"/>
  <c r="W22" i="17"/>
  <c r="X22" i="17"/>
  <c r="Y22" i="17"/>
  <c r="W23" i="17"/>
  <c r="X23" i="17"/>
  <c r="Y23" i="17"/>
  <c r="W24" i="17"/>
  <c r="X24" i="17"/>
  <c r="Y24" i="17"/>
  <c r="W25" i="17"/>
  <c r="X25" i="17"/>
  <c r="Y25" i="17"/>
  <c r="W26" i="17"/>
  <c r="X26" i="17"/>
  <c r="Y26" i="17"/>
  <c r="W27" i="17"/>
  <c r="X27" i="17"/>
  <c r="Y27" i="17"/>
  <c r="W28" i="17"/>
  <c r="X28" i="17"/>
  <c r="Y28" i="17"/>
  <c r="W29" i="17"/>
  <c r="X29" i="17"/>
  <c r="Y29" i="17"/>
  <c r="W30" i="17"/>
  <c r="X30" i="17"/>
  <c r="Y30" i="17"/>
  <c r="W31" i="17"/>
  <c r="X31" i="17"/>
  <c r="Y31" i="17"/>
  <c r="W32" i="17"/>
  <c r="X32" i="17"/>
  <c r="Y32" i="17"/>
  <c r="W33" i="17"/>
  <c r="X33" i="17"/>
  <c r="Y33" i="17"/>
  <c r="W34" i="17"/>
  <c r="X34" i="17"/>
  <c r="Y34" i="17"/>
  <c r="W35" i="17"/>
  <c r="X35" i="17"/>
  <c r="Y35" i="17"/>
  <c r="W36" i="17"/>
  <c r="X36" i="17"/>
  <c r="Y36" i="17"/>
  <c r="W37" i="17"/>
  <c r="X37" i="17"/>
  <c r="Y37" i="17"/>
  <c r="W38" i="17"/>
  <c r="X38" i="17"/>
  <c r="Y38" i="17"/>
  <c r="W39" i="17"/>
  <c r="X39" i="17"/>
  <c r="Y39" i="17"/>
  <c r="W40" i="17"/>
  <c r="X40" i="17"/>
  <c r="Y40" i="17"/>
  <c r="W41" i="17"/>
  <c r="X41" i="17"/>
  <c r="Y41" i="17"/>
  <c r="W42" i="17"/>
  <c r="X42" i="17"/>
  <c r="Y42" i="17"/>
  <c r="W43" i="17"/>
  <c r="X43" i="17"/>
  <c r="Y43" i="17"/>
  <c r="W44" i="17"/>
  <c r="X44" i="17"/>
  <c r="Y44" i="17"/>
  <c r="W45" i="17"/>
  <c r="X45" i="17"/>
  <c r="Y45" i="17"/>
  <c r="W46" i="17"/>
  <c r="X46" i="17"/>
  <c r="Y46" i="17"/>
  <c r="W47" i="17"/>
  <c r="X47" i="17"/>
  <c r="Y47" i="17"/>
  <c r="W48" i="17"/>
  <c r="X48" i="17"/>
  <c r="Y48" i="17"/>
  <c r="W49" i="17"/>
  <c r="X49" i="17"/>
  <c r="Y49" i="17"/>
  <c r="W50" i="17"/>
  <c r="X50" i="17"/>
  <c r="Y50" i="17"/>
  <c r="W51" i="17"/>
  <c r="X51" i="17"/>
  <c r="Y51" i="17"/>
  <c r="W52" i="17"/>
  <c r="X52" i="17"/>
  <c r="Y52" i="17"/>
  <c r="W53" i="17"/>
  <c r="X53" i="17"/>
  <c r="Y53" i="17"/>
  <c r="W54" i="17"/>
  <c r="X54" i="17"/>
  <c r="Y54" i="17"/>
  <c r="W55" i="17"/>
  <c r="X55" i="17"/>
  <c r="Y55" i="17"/>
  <c r="W56" i="17"/>
  <c r="X56" i="17"/>
  <c r="Y56" i="17"/>
  <c r="W57" i="17"/>
  <c r="X57" i="17"/>
  <c r="Y57" i="17"/>
  <c r="W58" i="17"/>
  <c r="X58" i="17"/>
  <c r="Y58" i="17"/>
  <c r="W59" i="17"/>
  <c r="X59" i="17"/>
  <c r="Y59" i="17"/>
  <c r="W60" i="17"/>
  <c r="X60" i="17"/>
  <c r="Y60" i="17"/>
  <c r="W61" i="17"/>
  <c r="X61" i="17"/>
  <c r="Y61" i="17"/>
  <c r="W62" i="17"/>
  <c r="X62" i="17"/>
  <c r="Y62" i="17"/>
  <c r="W63" i="17"/>
  <c r="X63" i="17"/>
  <c r="Y63" i="17"/>
  <c r="W64" i="17"/>
  <c r="X64" i="17"/>
  <c r="Y64" i="17"/>
  <c r="W65" i="17"/>
  <c r="X65" i="17"/>
  <c r="Y65" i="17"/>
  <c r="W66" i="17"/>
  <c r="X66" i="17"/>
  <c r="Y66" i="17"/>
  <c r="W67" i="17"/>
  <c r="X67" i="17"/>
  <c r="Y67" i="17"/>
  <c r="W68" i="17"/>
  <c r="X68" i="17"/>
  <c r="Y68" i="17"/>
  <c r="W69" i="17"/>
  <c r="X69" i="17"/>
  <c r="Y69" i="17"/>
  <c r="W70" i="17"/>
  <c r="X70" i="17"/>
  <c r="Y70" i="17"/>
  <c r="W71" i="17"/>
  <c r="X71" i="17"/>
  <c r="Y71" i="17"/>
  <c r="W72" i="17"/>
  <c r="X72" i="17"/>
  <c r="Y72" i="17"/>
  <c r="W73" i="17"/>
  <c r="X73" i="17"/>
  <c r="Y73" i="17"/>
  <c r="W74" i="17"/>
  <c r="X74" i="17"/>
  <c r="Y74" i="17"/>
  <c r="W75" i="17"/>
  <c r="X75" i="17"/>
  <c r="Y75" i="17"/>
  <c r="W76" i="17"/>
  <c r="X76" i="17"/>
  <c r="Y76" i="17"/>
  <c r="W77" i="17"/>
  <c r="X77" i="17"/>
  <c r="Y77" i="17"/>
  <c r="W78" i="17"/>
  <c r="X78" i="17"/>
  <c r="Y78" i="17"/>
  <c r="W79" i="17"/>
  <c r="X79" i="17"/>
  <c r="Y79" i="17"/>
  <c r="W80" i="17"/>
  <c r="X80" i="17"/>
  <c r="Y80" i="17"/>
  <c r="W81" i="17"/>
  <c r="X81" i="17"/>
  <c r="Y81" i="17"/>
  <c r="W82" i="17"/>
  <c r="X82" i="17"/>
  <c r="Y82" i="17"/>
  <c r="W83" i="17"/>
  <c r="X83" i="17"/>
  <c r="Y83" i="17"/>
  <c r="W84" i="17"/>
  <c r="X84" i="17"/>
  <c r="Y84" i="17"/>
  <c r="W85" i="17"/>
  <c r="X85" i="17"/>
  <c r="Y85" i="17"/>
  <c r="W86" i="17"/>
  <c r="X86" i="17"/>
  <c r="Y86" i="17"/>
  <c r="W87" i="17"/>
  <c r="X87" i="17"/>
  <c r="Y87" i="17"/>
  <c r="W88" i="17"/>
  <c r="X88" i="17"/>
  <c r="Y88" i="17"/>
  <c r="W89" i="17"/>
  <c r="X89" i="17"/>
  <c r="Y89" i="17"/>
  <c r="W90" i="17"/>
  <c r="X90" i="17"/>
  <c r="Y90" i="17"/>
  <c r="W91" i="17"/>
  <c r="X91" i="17"/>
  <c r="Y91" i="17"/>
  <c r="W92" i="17"/>
  <c r="X92" i="17"/>
  <c r="Y92" i="17"/>
  <c r="W93" i="17"/>
  <c r="X93" i="17"/>
  <c r="Y93" i="17"/>
  <c r="W94" i="17"/>
  <c r="X94" i="17"/>
  <c r="Y94" i="17"/>
  <c r="W95" i="17"/>
  <c r="X95" i="17"/>
  <c r="Y95" i="17"/>
  <c r="W96" i="17"/>
  <c r="X96" i="17"/>
  <c r="Y96" i="17"/>
  <c r="W97" i="17"/>
  <c r="X97" i="17"/>
  <c r="Y97" i="17"/>
  <c r="W98" i="17"/>
  <c r="X98" i="17"/>
  <c r="Y98" i="17"/>
  <c r="W99" i="17"/>
  <c r="X99" i="17"/>
  <c r="Y99" i="17"/>
  <c r="W100" i="17"/>
  <c r="X100" i="17"/>
  <c r="Y100" i="17"/>
  <c r="W101" i="17"/>
  <c r="X101" i="17"/>
  <c r="Y101" i="17"/>
  <c r="W102" i="17"/>
  <c r="X102" i="17"/>
  <c r="Y102" i="17"/>
  <c r="W103" i="17"/>
  <c r="X103" i="17"/>
  <c r="Y103" i="17"/>
  <c r="W104" i="17"/>
  <c r="X104" i="17"/>
  <c r="Y104" i="17"/>
  <c r="W105" i="17"/>
  <c r="X105" i="17"/>
  <c r="Y105" i="17"/>
  <c r="W106" i="17"/>
  <c r="X106" i="17"/>
  <c r="Y106" i="17"/>
  <c r="W107" i="17"/>
  <c r="X107" i="17"/>
  <c r="Y107" i="17"/>
  <c r="W108" i="17"/>
  <c r="X108" i="17"/>
  <c r="Y108" i="17"/>
  <c r="W109" i="17"/>
  <c r="X109" i="17"/>
  <c r="Y109" i="17"/>
  <c r="W110" i="17"/>
  <c r="X110" i="17"/>
  <c r="Y110" i="17"/>
  <c r="W111" i="17"/>
  <c r="X111" i="17"/>
  <c r="Y111" i="17"/>
  <c r="W112" i="17"/>
  <c r="X112" i="17"/>
  <c r="Y112" i="17"/>
  <c r="W113" i="17"/>
  <c r="X113" i="17"/>
  <c r="Y113" i="17"/>
  <c r="W114" i="17"/>
  <c r="X114" i="17"/>
  <c r="Y114" i="17"/>
  <c r="W115" i="17"/>
  <c r="X115" i="17"/>
  <c r="Y115" i="17"/>
  <c r="W116" i="17"/>
  <c r="X116" i="17"/>
  <c r="Y116" i="17"/>
  <c r="W117" i="17"/>
  <c r="X117" i="17"/>
  <c r="Y117" i="17"/>
  <c r="W118" i="17"/>
  <c r="X118" i="17"/>
  <c r="Y118" i="17"/>
  <c r="W119" i="17"/>
  <c r="X119" i="17"/>
  <c r="Y119" i="17"/>
  <c r="W120" i="17"/>
  <c r="X120" i="17"/>
  <c r="Y120" i="17"/>
  <c r="W121" i="17"/>
  <c r="X121" i="17"/>
  <c r="Y121" i="17"/>
  <c r="W122" i="17"/>
  <c r="X122" i="17"/>
  <c r="Y122" i="17"/>
  <c r="W123" i="17"/>
  <c r="X123" i="17"/>
  <c r="Y123" i="17"/>
  <c r="W124" i="17"/>
  <c r="X124" i="17"/>
  <c r="Y124" i="17"/>
  <c r="W125" i="17"/>
  <c r="X125" i="17"/>
  <c r="Y125" i="17"/>
  <c r="W126" i="17"/>
  <c r="X126" i="17"/>
  <c r="Y126" i="17"/>
  <c r="W127" i="17"/>
  <c r="X127" i="17"/>
  <c r="Y127" i="17"/>
  <c r="W128" i="17"/>
  <c r="X128" i="17"/>
  <c r="Y128" i="17"/>
  <c r="W129" i="17"/>
  <c r="X129" i="17"/>
  <c r="Y129" i="17"/>
  <c r="W130" i="17"/>
  <c r="X130" i="17"/>
  <c r="Y130" i="17"/>
  <c r="W131" i="17"/>
  <c r="X131" i="17"/>
  <c r="Y131" i="17"/>
  <c r="W132" i="17"/>
  <c r="X132" i="17"/>
  <c r="Y132" i="17"/>
  <c r="W133" i="17"/>
  <c r="X133" i="17"/>
  <c r="Y133" i="17"/>
  <c r="W134" i="17"/>
  <c r="X134" i="17"/>
  <c r="Y134" i="17"/>
  <c r="W135" i="17"/>
  <c r="X135" i="17"/>
  <c r="Y135" i="17"/>
  <c r="W136" i="17"/>
  <c r="X136" i="17"/>
  <c r="Y136" i="17"/>
  <c r="W137" i="17"/>
  <c r="X137" i="17"/>
  <c r="Y137" i="17"/>
  <c r="W138" i="17"/>
  <c r="X138" i="17"/>
  <c r="Y138" i="17"/>
  <c r="W139" i="17"/>
  <c r="X139" i="17"/>
  <c r="Y139" i="17"/>
  <c r="W140" i="17"/>
  <c r="X140" i="17"/>
  <c r="Y140" i="17"/>
  <c r="W141" i="17"/>
  <c r="X141" i="17"/>
  <c r="Y141" i="17"/>
  <c r="W142" i="17"/>
  <c r="X142" i="17"/>
  <c r="Y142" i="17"/>
  <c r="W143" i="17"/>
  <c r="X143" i="17"/>
  <c r="Y143" i="17"/>
  <c r="W144" i="17"/>
  <c r="X144" i="17"/>
  <c r="Y144" i="17"/>
  <c r="W145" i="17"/>
  <c r="X145" i="17"/>
  <c r="Y145" i="17"/>
  <c r="W146" i="17"/>
  <c r="X146" i="17"/>
  <c r="Y146" i="17"/>
  <c r="W147" i="17"/>
  <c r="X147" i="17"/>
  <c r="Y147" i="17"/>
  <c r="W148" i="17"/>
  <c r="X148" i="17"/>
  <c r="Y148" i="17"/>
  <c r="W149" i="17"/>
  <c r="X149" i="17"/>
  <c r="Y149" i="17"/>
  <c r="W150" i="17"/>
  <c r="X150" i="17"/>
  <c r="Y150" i="17"/>
  <c r="W151" i="17"/>
  <c r="X151" i="17"/>
  <c r="Y151" i="17"/>
  <c r="W152" i="17"/>
  <c r="X152" i="17"/>
  <c r="Y152" i="17"/>
  <c r="W153" i="17"/>
  <c r="X153" i="17"/>
  <c r="Y153" i="17"/>
  <c r="W154" i="17"/>
  <c r="X154" i="17"/>
  <c r="Y154" i="17"/>
  <c r="W155" i="17"/>
  <c r="X155" i="17"/>
  <c r="Y155" i="17"/>
  <c r="W156" i="17"/>
  <c r="X156" i="17"/>
  <c r="Y156" i="17"/>
  <c r="W157" i="17"/>
  <c r="X157" i="17"/>
  <c r="Y157" i="17"/>
  <c r="W158" i="17"/>
  <c r="X158" i="17"/>
  <c r="Y158" i="17"/>
  <c r="W159" i="17"/>
  <c r="X159" i="17"/>
  <c r="Y159" i="17"/>
  <c r="W160" i="17"/>
  <c r="X160" i="17"/>
  <c r="Y160" i="17"/>
  <c r="W161" i="17"/>
  <c r="X161" i="17"/>
  <c r="Y161" i="17"/>
  <c r="W162" i="17"/>
  <c r="X162" i="17"/>
  <c r="Y162" i="17"/>
  <c r="W163" i="17"/>
  <c r="X163" i="17"/>
  <c r="Y163" i="17"/>
  <c r="W164" i="17"/>
  <c r="X164" i="17"/>
  <c r="Y164" i="17"/>
  <c r="W165" i="17"/>
  <c r="X165" i="17"/>
  <c r="Y165" i="17"/>
  <c r="W166" i="17"/>
  <c r="X166" i="17"/>
  <c r="Y166" i="17"/>
  <c r="W167" i="17"/>
  <c r="X167" i="17"/>
  <c r="Y167" i="17"/>
  <c r="W168" i="17"/>
  <c r="X168" i="17"/>
  <c r="Y168" i="17"/>
  <c r="W169" i="17"/>
  <c r="X169" i="17"/>
  <c r="Y169" i="17"/>
  <c r="W170" i="17"/>
  <c r="X170" i="17"/>
  <c r="Y170" i="17"/>
  <c r="W171" i="17"/>
  <c r="X171" i="17"/>
  <c r="Y171" i="17"/>
  <c r="W172" i="17"/>
  <c r="X172" i="17"/>
  <c r="Y172" i="17"/>
  <c r="W173" i="17"/>
  <c r="X173" i="17"/>
  <c r="Y173" i="17"/>
  <c r="W174" i="17"/>
  <c r="X174" i="17"/>
  <c r="Y174" i="17"/>
  <c r="W175" i="17"/>
  <c r="X175" i="17"/>
  <c r="Y175" i="17"/>
  <c r="W176" i="17"/>
  <c r="X176" i="17"/>
  <c r="Y176" i="17"/>
  <c r="W177" i="17"/>
  <c r="X177" i="17"/>
  <c r="Y177" i="17"/>
  <c r="W178" i="17"/>
  <c r="X178" i="17"/>
  <c r="Y178" i="17"/>
  <c r="W179" i="17"/>
  <c r="X179" i="17"/>
  <c r="Y179" i="17"/>
  <c r="W180" i="17"/>
  <c r="X180" i="17"/>
  <c r="Y180" i="17"/>
  <c r="W181" i="17"/>
  <c r="X181" i="17"/>
  <c r="Y181" i="17"/>
  <c r="W182" i="17"/>
  <c r="X182" i="17"/>
  <c r="Y182" i="17"/>
  <c r="W183" i="17"/>
  <c r="X183" i="17"/>
  <c r="Y183" i="17"/>
  <c r="W184" i="17"/>
  <c r="X184" i="17"/>
  <c r="Y184" i="17"/>
  <c r="W185" i="17"/>
  <c r="X185" i="17"/>
  <c r="Y185" i="17"/>
  <c r="W186" i="17"/>
  <c r="X186" i="17"/>
  <c r="Y186" i="17"/>
  <c r="W187" i="17"/>
  <c r="X187" i="17"/>
  <c r="Y187" i="17"/>
  <c r="W188" i="17"/>
  <c r="X188" i="17"/>
  <c r="Y188" i="17"/>
  <c r="W189" i="17"/>
  <c r="X189" i="17"/>
  <c r="Y189" i="17"/>
  <c r="W190" i="17"/>
  <c r="X190" i="17"/>
  <c r="Y190" i="17"/>
  <c r="W191" i="17"/>
  <c r="X191" i="17"/>
  <c r="Y191" i="17"/>
  <c r="W192" i="17"/>
  <c r="X192" i="17"/>
  <c r="Y192" i="17"/>
  <c r="W193" i="17"/>
  <c r="X193" i="17"/>
  <c r="Y193" i="17"/>
  <c r="W194" i="17"/>
  <c r="X194" i="17"/>
  <c r="Y194" i="17"/>
  <c r="W195" i="17"/>
  <c r="X195" i="17"/>
  <c r="Y195" i="17"/>
  <c r="W196" i="17"/>
  <c r="X196" i="17"/>
  <c r="Y196" i="17"/>
  <c r="W197" i="17"/>
  <c r="X197" i="17"/>
  <c r="Y197" i="17"/>
  <c r="W198" i="17"/>
  <c r="X198" i="17"/>
  <c r="Y198" i="17"/>
  <c r="W199" i="17"/>
  <c r="X199" i="17"/>
  <c r="Y199" i="17"/>
  <c r="W200" i="17"/>
  <c r="X200" i="17"/>
  <c r="Y200" i="17"/>
  <c r="W201" i="17"/>
  <c r="X201" i="17"/>
  <c r="Y201" i="17"/>
  <c r="W202" i="17"/>
  <c r="X202" i="17"/>
  <c r="Y202" i="17"/>
  <c r="W203" i="17"/>
  <c r="X203" i="17"/>
  <c r="Y203" i="17"/>
  <c r="W204" i="17"/>
  <c r="X204" i="17"/>
  <c r="Y204" i="17"/>
  <c r="W205" i="17"/>
  <c r="X205" i="17"/>
  <c r="Y205" i="17"/>
  <c r="W206" i="17"/>
  <c r="X206" i="17"/>
  <c r="Y206" i="17"/>
  <c r="W207" i="17"/>
  <c r="X207" i="17"/>
  <c r="Y207" i="17"/>
  <c r="W208" i="17"/>
  <c r="X208" i="17"/>
  <c r="Y208" i="17"/>
  <c r="W209" i="17"/>
  <c r="X209" i="17"/>
  <c r="Y209" i="17"/>
  <c r="W210" i="17"/>
  <c r="X210" i="17"/>
  <c r="Y210" i="17"/>
  <c r="W211" i="17"/>
  <c r="X211" i="17"/>
  <c r="Y211" i="17"/>
  <c r="W212" i="17"/>
  <c r="X212" i="17"/>
  <c r="Y212" i="17"/>
  <c r="W213" i="17"/>
  <c r="X213" i="17"/>
  <c r="Y213" i="17"/>
  <c r="W214" i="17"/>
  <c r="X214" i="17"/>
  <c r="Y214" i="17"/>
  <c r="W215" i="17"/>
  <c r="X215" i="17"/>
  <c r="Y215" i="17"/>
  <c r="W216" i="17"/>
  <c r="X216" i="17"/>
  <c r="Y216" i="17"/>
  <c r="W217" i="17"/>
  <c r="X217" i="17"/>
  <c r="Y217" i="17"/>
  <c r="W218" i="17"/>
  <c r="X218" i="17"/>
  <c r="Y218" i="17"/>
  <c r="W219" i="17"/>
  <c r="X219" i="17"/>
  <c r="Y219" i="17"/>
  <c r="W220" i="17"/>
  <c r="X220" i="17"/>
  <c r="Y220" i="17"/>
  <c r="W221" i="17"/>
  <c r="X221" i="17"/>
  <c r="Y221" i="17"/>
  <c r="W222" i="17"/>
  <c r="X222" i="17"/>
  <c r="Y222" i="17"/>
  <c r="W223" i="17"/>
  <c r="X223" i="17"/>
  <c r="Y223" i="17"/>
  <c r="W224" i="17"/>
  <c r="X224" i="17"/>
  <c r="Y224" i="17"/>
  <c r="W225" i="17"/>
  <c r="X225" i="17"/>
  <c r="Y225" i="17"/>
  <c r="W226" i="17"/>
  <c r="X226" i="17"/>
  <c r="Y226" i="17"/>
  <c r="W227" i="17"/>
  <c r="X227" i="17"/>
  <c r="Y227" i="17"/>
  <c r="W228" i="17"/>
  <c r="X228" i="17"/>
  <c r="Y228" i="17"/>
  <c r="W229" i="17"/>
  <c r="X229" i="17"/>
  <c r="Y229" i="17"/>
  <c r="W230" i="17"/>
  <c r="X230" i="17"/>
  <c r="Y230" i="17"/>
  <c r="W231" i="17"/>
  <c r="X231" i="17"/>
  <c r="Y231" i="17"/>
  <c r="W232" i="17"/>
  <c r="X232" i="17"/>
  <c r="Y232" i="17"/>
  <c r="W233" i="17"/>
  <c r="X233" i="17"/>
  <c r="Y233" i="17"/>
  <c r="W234" i="17"/>
  <c r="X234" i="17"/>
  <c r="Y234" i="17"/>
  <c r="W235" i="17"/>
  <c r="X235" i="17"/>
  <c r="Y235" i="17"/>
  <c r="W236" i="17"/>
  <c r="X236" i="17"/>
  <c r="Y236" i="17"/>
  <c r="W237" i="17"/>
  <c r="X237" i="17"/>
  <c r="Y237" i="17"/>
  <c r="W238" i="17"/>
  <c r="X238" i="17"/>
  <c r="Y238" i="17"/>
  <c r="W239" i="17"/>
  <c r="X239" i="17"/>
  <c r="Y239" i="17"/>
  <c r="W240" i="17"/>
  <c r="X240" i="17"/>
  <c r="Y240" i="17"/>
  <c r="W241" i="17"/>
  <c r="X241" i="17"/>
  <c r="Y241" i="17"/>
  <c r="W242" i="17"/>
  <c r="X242" i="17"/>
  <c r="Y242" i="17"/>
  <c r="W243" i="17"/>
  <c r="X243" i="17"/>
  <c r="Y243" i="17"/>
  <c r="W244" i="17"/>
  <c r="X244" i="17"/>
  <c r="Y244" i="17"/>
  <c r="W245" i="17"/>
  <c r="X245" i="17"/>
  <c r="Y245" i="17"/>
  <c r="W246" i="17"/>
  <c r="X246" i="17"/>
  <c r="Y246" i="17"/>
  <c r="W247" i="17"/>
  <c r="X247" i="17"/>
  <c r="Y247" i="17"/>
  <c r="W248" i="17"/>
  <c r="X248" i="17"/>
  <c r="Y248" i="17"/>
  <c r="W249" i="17"/>
  <c r="X249" i="17"/>
  <c r="Y249" i="17"/>
  <c r="W250" i="17"/>
  <c r="X250" i="17"/>
  <c r="Y250" i="17"/>
  <c r="W251" i="17"/>
  <c r="X251" i="17"/>
  <c r="Y251" i="17"/>
  <c r="W252" i="17"/>
  <c r="X252" i="17"/>
  <c r="Y252" i="17"/>
  <c r="W253" i="17"/>
  <c r="X253" i="17"/>
  <c r="Y253" i="17"/>
  <c r="W254" i="17"/>
  <c r="X254" i="17"/>
  <c r="Y254" i="17"/>
  <c r="W255" i="17"/>
  <c r="X255" i="17"/>
  <c r="Y255" i="17"/>
  <c r="W256" i="17"/>
  <c r="X256" i="17"/>
  <c r="Y256" i="17"/>
  <c r="W257" i="17"/>
  <c r="X257" i="17"/>
  <c r="Y257" i="17"/>
  <c r="W258" i="17"/>
  <c r="X258" i="17"/>
  <c r="Y258" i="17"/>
  <c r="W259" i="17"/>
  <c r="X259" i="17"/>
  <c r="Y259" i="17"/>
  <c r="W260" i="17"/>
  <c r="X260" i="17"/>
  <c r="Y260" i="17"/>
  <c r="W261" i="17"/>
  <c r="X261" i="17"/>
  <c r="Y261" i="17"/>
  <c r="W262" i="17"/>
  <c r="X262" i="17"/>
  <c r="Y262" i="17"/>
  <c r="W263" i="17"/>
  <c r="X263" i="17"/>
  <c r="Y263" i="17"/>
  <c r="W264" i="17"/>
  <c r="X264" i="17"/>
  <c r="Y264" i="17"/>
  <c r="W265" i="17"/>
  <c r="X265" i="17"/>
  <c r="Y265" i="17"/>
  <c r="W266" i="17"/>
  <c r="X266" i="17"/>
  <c r="Y266" i="17"/>
  <c r="W267" i="17"/>
  <c r="X267" i="17"/>
  <c r="Y267" i="17"/>
  <c r="W268" i="17"/>
  <c r="X268" i="17"/>
  <c r="Y268" i="17"/>
  <c r="W269" i="17"/>
  <c r="X269" i="17"/>
  <c r="Y269" i="17"/>
  <c r="W270" i="17"/>
  <c r="X270" i="17"/>
  <c r="Y270" i="17"/>
  <c r="W271" i="17"/>
  <c r="X271" i="17"/>
  <c r="Y271" i="17"/>
  <c r="W272" i="17"/>
  <c r="X272" i="17"/>
  <c r="Y272" i="17"/>
  <c r="W273" i="17"/>
  <c r="X273" i="17"/>
  <c r="Y273" i="17"/>
  <c r="W274" i="17"/>
  <c r="X274" i="17"/>
  <c r="Y274" i="17"/>
  <c r="W275" i="17"/>
  <c r="X275" i="17"/>
  <c r="Y275" i="17"/>
  <c r="W276" i="17"/>
  <c r="X276" i="17"/>
  <c r="Y276" i="17"/>
  <c r="W277" i="17"/>
  <c r="X277" i="17"/>
  <c r="Y277" i="17"/>
  <c r="W278" i="17"/>
  <c r="X278" i="17"/>
  <c r="Y278" i="17"/>
  <c r="W279" i="17"/>
  <c r="X279" i="17"/>
  <c r="Y279" i="17"/>
  <c r="W280" i="17"/>
  <c r="X280" i="17"/>
  <c r="Y280" i="17"/>
  <c r="W281" i="17"/>
  <c r="X281" i="17"/>
  <c r="Y281" i="17"/>
  <c r="W282" i="17"/>
  <c r="X282" i="17"/>
  <c r="Y282" i="17"/>
  <c r="W283" i="17"/>
  <c r="X283" i="17"/>
  <c r="Y283" i="17"/>
  <c r="W284" i="17"/>
  <c r="X284" i="17"/>
  <c r="Y284" i="17"/>
  <c r="W285" i="17"/>
  <c r="X285" i="17"/>
  <c r="Y285" i="17"/>
  <c r="W286" i="17"/>
  <c r="X286" i="17"/>
  <c r="Y286" i="17"/>
  <c r="W287" i="17"/>
  <c r="X287" i="17"/>
  <c r="Y287" i="17"/>
  <c r="W288" i="17"/>
  <c r="X288" i="17"/>
  <c r="Y288" i="17"/>
  <c r="W289" i="17"/>
  <c r="X289" i="17"/>
  <c r="Y289" i="17"/>
  <c r="W290" i="17"/>
  <c r="X290" i="17"/>
  <c r="Y290" i="17"/>
  <c r="W291" i="17"/>
  <c r="X291" i="17"/>
  <c r="Y291" i="17"/>
  <c r="W292" i="17"/>
  <c r="X292" i="17"/>
  <c r="Y292" i="17"/>
  <c r="W293" i="17"/>
  <c r="X293" i="17"/>
  <c r="Y293" i="17"/>
  <c r="W294" i="17"/>
  <c r="X294" i="17"/>
  <c r="Y294" i="17"/>
  <c r="W295" i="17"/>
  <c r="X295" i="17"/>
  <c r="Y295" i="17"/>
  <c r="W296" i="17"/>
  <c r="X296" i="17"/>
  <c r="Y296" i="17"/>
  <c r="W297" i="17"/>
  <c r="X297" i="17"/>
  <c r="Y297" i="17"/>
  <c r="W298" i="17"/>
  <c r="X298" i="17"/>
  <c r="Y298" i="17"/>
  <c r="W299" i="17"/>
  <c r="X299" i="17"/>
  <c r="Y299" i="17"/>
  <c r="W300" i="17"/>
  <c r="X300" i="17"/>
  <c r="Y300" i="17"/>
  <c r="W301" i="17"/>
  <c r="X301" i="17"/>
  <c r="Y301" i="17"/>
  <c r="W302" i="17"/>
  <c r="X302" i="17"/>
  <c r="Y302" i="17"/>
  <c r="W303" i="17"/>
  <c r="X303" i="17"/>
  <c r="Y303" i="17"/>
  <c r="W304" i="17"/>
  <c r="X304" i="17"/>
  <c r="Y304" i="17"/>
  <c r="W305" i="17"/>
  <c r="X305" i="17"/>
  <c r="Y305" i="17"/>
  <c r="W306" i="17"/>
  <c r="X306" i="17"/>
  <c r="Y306" i="17"/>
  <c r="W307" i="17"/>
  <c r="X307" i="17"/>
  <c r="Y307" i="17"/>
  <c r="W308" i="17"/>
  <c r="X308" i="17"/>
  <c r="Y308" i="17"/>
  <c r="W309" i="17"/>
  <c r="X309" i="17"/>
  <c r="Y309" i="17"/>
  <c r="W310" i="17"/>
  <c r="X310" i="17"/>
  <c r="Y310" i="17"/>
  <c r="W311" i="17"/>
  <c r="X311" i="17"/>
  <c r="Y311" i="17"/>
  <c r="W312" i="17"/>
  <c r="X312" i="17"/>
  <c r="Y312" i="17"/>
  <c r="W313" i="17"/>
  <c r="X313" i="17"/>
  <c r="Y313" i="17"/>
  <c r="W314" i="17"/>
  <c r="X314" i="17"/>
  <c r="Y314" i="17"/>
  <c r="W315" i="17"/>
  <c r="X315" i="17"/>
  <c r="Y315" i="17"/>
  <c r="W316" i="17"/>
  <c r="X316" i="17"/>
  <c r="Y316" i="17"/>
  <c r="W317" i="17"/>
  <c r="X317" i="17"/>
  <c r="Y317" i="17"/>
  <c r="W318" i="17"/>
  <c r="X318" i="17"/>
  <c r="Y318" i="17"/>
  <c r="W319" i="17"/>
  <c r="X319" i="17"/>
  <c r="Y319" i="17"/>
  <c r="W320" i="17"/>
  <c r="X320" i="17"/>
  <c r="Y320" i="17"/>
  <c r="W321" i="17"/>
  <c r="X321" i="17"/>
  <c r="Y321" i="17"/>
  <c r="W322" i="17"/>
  <c r="X322" i="17"/>
  <c r="Y322" i="17"/>
  <c r="W323" i="17"/>
  <c r="X323" i="17"/>
  <c r="Y323" i="17"/>
  <c r="W324" i="17"/>
  <c r="X324" i="17"/>
  <c r="Y324" i="17"/>
  <c r="W325" i="17"/>
  <c r="X325" i="17"/>
  <c r="Y325" i="17"/>
  <c r="W326" i="17"/>
  <c r="X326" i="17"/>
  <c r="Y326" i="17"/>
  <c r="W327" i="17"/>
  <c r="X327" i="17"/>
  <c r="Y327" i="17"/>
  <c r="W328" i="17"/>
  <c r="X328" i="17"/>
  <c r="Y328" i="17"/>
  <c r="W329" i="17"/>
  <c r="X329" i="17"/>
  <c r="Y329" i="17"/>
  <c r="W330" i="17"/>
  <c r="X330" i="17"/>
  <c r="Y330" i="17"/>
  <c r="W331" i="17"/>
  <c r="X331" i="17"/>
  <c r="Y331" i="17"/>
  <c r="W332" i="17"/>
  <c r="X332" i="17"/>
  <c r="Y332" i="17"/>
  <c r="W333" i="17"/>
  <c r="X333" i="17"/>
  <c r="Y333" i="17"/>
  <c r="W334" i="17"/>
  <c r="X334" i="17"/>
  <c r="Y334" i="17"/>
  <c r="W335" i="17"/>
  <c r="X335" i="17"/>
  <c r="Y335" i="17"/>
  <c r="W336" i="17"/>
  <c r="X336" i="17"/>
  <c r="Y336" i="17"/>
  <c r="W337" i="17"/>
  <c r="X337" i="17"/>
  <c r="Y337" i="17"/>
  <c r="W338" i="17"/>
  <c r="X338" i="17"/>
  <c r="Y338" i="17"/>
  <c r="W339" i="17"/>
  <c r="X339" i="17"/>
  <c r="Y339" i="17"/>
  <c r="W340" i="17"/>
  <c r="X340" i="17"/>
  <c r="Y340" i="17"/>
  <c r="W341" i="17"/>
  <c r="X341" i="17"/>
  <c r="Y341" i="17"/>
  <c r="W342" i="17"/>
  <c r="X342" i="17"/>
  <c r="Y342" i="17"/>
  <c r="W343" i="17"/>
  <c r="X343" i="17"/>
  <c r="Y343" i="17"/>
  <c r="W344" i="17"/>
  <c r="X344" i="17"/>
  <c r="Y344" i="17"/>
  <c r="W345" i="17"/>
  <c r="X345" i="17"/>
  <c r="Y345" i="17"/>
  <c r="W346" i="17"/>
  <c r="X346" i="17"/>
  <c r="Y346" i="17"/>
  <c r="W347" i="17"/>
  <c r="X347" i="17"/>
  <c r="Y347" i="17"/>
  <c r="W348" i="17"/>
  <c r="X348" i="17"/>
  <c r="Y348" i="17"/>
  <c r="W349" i="17"/>
  <c r="X349" i="17"/>
  <c r="Y349" i="17"/>
  <c r="W350" i="17"/>
  <c r="X350" i="17"/>
  <c r="Y350" i="17"/>
  <c r="W351" i="17"/>
  <c r="X351" i="17"/>
  <c r="Y351" i="17"/>
  <c r="W352" i="17"/>
  <c r="X352" i="17"/>
  <c r="Y352" i="17"/>
  <c r="W353" i="17"/>
  <c r="X353" i="17"/>
  <c r="Y353" i="17"/>
  <c r="W354" i="17"/>
  <c r="X354" i="17"/>
  <c r="Y354" i="17"/>
  <c r="W355" i="17"/>
  <c r="X355" i="17"/>
  <c r="Y355" i="17"/>
  <c r="W356" i="17"/>
  <c r="X356" i="17"/>
  <c r="Y356" i="17"/>
  <c r="W357" i="17"/>
  <c r="X357" i="17"/>
  <c r="Y357" i="17"/>
  <c r="W358" i="17"/>
  <c r="X358" i="17"/>
  <c r="Y358" i="17"/>
  <c r="W359" i="17"/>
  <c r="X359" i="17"/>
  <c r="Y359" i="17"/>
  <c r="W360" i="17"/>
  <c r="X360" i="17"/>
  <c r="Y360" i="17"/>
  <c r="W361" i="17"/>
  <c r="X361" i="17"/>
  <c r="Y361" i="17"/>
  <c r="W362" i="17"/>
  <c r="X362" i="17"/>
  <c r="Y362" i="17"/>
  <c r="W363" i="17"/>
  <c r="X363" i="17"/>
  <c r="Y363" i="17"/>
  <c r="W364" i="17"/>
  <c r="X364" i="17"/>
  <c r="Y364" i="17"/>
  <c r="W365" i="17"/>
  <c r="X365" i="17"/>
  <c r="Y365" i="17"/>
  <c r="W366" i="17"/>
  <c r="X366" i="17"/>
  <c r="Y366" i="17"/>
  <c r="W367" i="17"/>
  <c r="X367" i="17"/>
  <c r="Y367" i="17"/>
  <c r="W368" i="17"/>
  <c r="X368" i="17"/>
  <c r="Y368" i="17"/>
  <c r="W369" i="17"/>
  <c r="X369" i="17"/>
  <c r="Y369" i="17"/>
  <c r="W370" i="17"/>
  <c r="X370" i="17"/>
  <c r="Y370" i="17"/>
  <c r="W371" i="17"/>
  <c r="X371" i="17"/>
  <c r="Y371" i="17"/>
  <c r="W372" i="17"/>
  <c r="X372" i="17"/>
  <c r="Y372" i="17"/>
  <c r="W373" i="17"/>
  <c r="X373" i="17"/>
  <c r="Y373" i="17"/>
  <c r="W374" i="17"/>
  <c r="X374" i="17"/>
  <c r="Y374" i="17"/>
  <c r="W375" i="17"/>
  <c r="X375" i="17"/>
  <c r="Y375" i="17"/>
  <c r="W376" i="17"/>
  <c r="X376" i="17"/>
  <c r="Y376" i="17"/>
  <c r="W377" i="17"/>
  <c r="X377" i="17"/>
  <c r="Y377" i="17"/>
  <c r="W378" i="17"/>
  <c r="X378" i="17"/>
  <c r="Y378" i="17"/>
  <c r="W379" i="17"/>
  <c r="X379" i="17"/>
  <c r="Y379" i="17"/>
  <c r="W380" i="17"/>
  <c r="X380" i="17"/>
  <c r="Y380" i="17"/>
  <c r="W381" i="17"/>
  <c r="X381" i="17"/>
  <c r="Y381" i="17"/>
  <c r="W382" i="17"/>
  <c r="X382" i="17"/>
  <c r="Y382" i="17"/>
  <c r="W383" i="17"/>
  <c r="X383" i="17"/>
  <c r="Y383" i="17"/>
  <c r="W384" i="17"/>
  <c r="X384" i="17"/>
  <c r="Y384" i="17"/>
  <c r="W385" i="17"/>
  <c r="X385" i="17"/>
  <c r="Y385" i="17"/>
  <c r="W386" i="17"/>
  <c r="X386" i="17"/>
  <c r="Y386" i="17"/>
  <c r="W387" i="17"/>
  <c r="X387" i="17"/>
  <c r="Y387" i="17"/>
  <c r="W388" i="17"/>
  <c r="X388" i="17"/>
  <c r="Y388" i="17"/>
  <c r="W389" i="17"/>
  <c r="X389" i="17"/>
  <c r="Y389" i="17"/>
  <c r="W390" i="17"/>
  <c r="X390" i="17"/>
  <c r="Y390" i="17"/>
  <c r="W391" i="17"/>
  <c r="X391" i="17"/>
  <c r="Y391" i="17"/>
  <c r="W392" i="17"/>
  <c r="X392" i="17"/>
  <c r="Y392" i="17"/>
  <c r="W393" i="17"/>
  <c r="X393" i="17"/>
  <c r="Y393" i="17"/>
  <c r="W394" i="17"/>
  <c r="X394" i="17"/>
  <c r="Y394" i="17"/>
  <c r="W395" i="17"/>
  <c r="X395" i="17"/>
  <c r="Y395" i="17"/>
  <c r="W396" i="17"/>
  <c r="X396" i="17"/>
  <c r="Y396" i="17"/>
  <c r="W397" i="17"/>
  <c r="X397" i="17"/>
  <c r="Y397" i="17"/>
  <c r="W398" i="17"/>
  <c r="X398" i="17"/>
  <c r="Y398" i="17"/>
  <c r="W399" i="17"/>
  <c r="X399" i="17"/>
  <c r="Y399" i="17"/>
  <c r="W400" i="17"/>
  <c r="X400" i="17"/>
  <c r="Y400" i="17"/>
  <c r="W401" i="17"/>
  <c r="X401" i="17"/>
  <c r="Y401" i="17"/>
  <c r="W402" i="17"/>
  <c r="X402" i="17"/>
  <c r="Y402" i="17"/>
  <c r="W403" i="17"/>
  <c r="X403" i="17"/>
  <c r="Y403" i="17"/>
  <c r="W404" i="17"/>
  <c r="X404" i="17"/>
  <c r="Y404" i="17"/>
  <c r="W405" i="17"/>
  <c r="X405" i="17"/>
  <c r="Y405" i="17"/>
  <c r="W406" i="17"/>
  <c r="X406" i="17"/>
  <c r="Y406" i="17"/>
  <c r="W407" i="17"/>
  <c r="X407" i="17"/>
  <c r="Y407" i="17"/>
  <c r="W408" i="17"/>
  <c r="X408" i="17"/>
  <c r="Y408" i="17"/>
  <c r="W409" i="17"/>
  <c r="X409" i="17"/>
  <c r="Y409" i="17"/>
  <c r="W410" i="17"/>
  <c r="X410" i="17"/>
  <c r="Y410" i="17"/>
  <c r="W411" i="17"/>
  <c r="X411" i="17"/>
  <c r="Y411" i="17"/>
  <c r="W412" i="17"/>
  <c r="X412" i="17"/>
  <c r="Y412" i="17"/>
  <c r="W413" i="17"/>
  <c r="X413" i="17"/>
  <c r="Y413" i="17"/>
  <c r="W414" i="17"/>
  <c r="X414" i="17"/>
  <c r="Y414" i="17"/>
  <c r="W415" i="17"/>
  <c r="X415" i="17"/>
  <c r="Y415" i="17"/>
  <c r="W416" i="17"/>
  <c r="X416" i="17"/>
  <c r="Y416" i="17"/>
  <c r="W417" i="17"/>
  <c r="X417" i="17"/>
  <c r="Y417" i="17"/>
  <c r="W418" i="17"/>
  <c r="X418" i="17"/>
  <c r="Y418" i="17"/>
  <c r="W419" i="17"/>
  <c r="X419" i="17"/>
  <c r="Y419" i="17"/>
  <c r="W420" i="17"/>
  <c r="X420" i="17"/>
  <c r="Y420" i="17"/>
  <c r="W421" i="17"/>
  <c r="X421" i="17"/>
  <c r="Y421" i="17"/>
  <c r="W422" i="17"/>
  <c r="X422" i="17"/>
  <c r="Y422" i="17"/>
  <c r="W423" i="17"/>
  <c r="X423" i="17"/>
  <c r="Y423" i="17"/>
  <c r="W424" i="17"/>
  <c r="X424" i="17"/>
  <c r="Y424" i="17"/>
  <c r="W425" i="17"/>
  <c r="X425" i="17"/>
  <c r="Y425" i="17"/>
  <c r="W426" i="17"/>
  <c r="X426" i="17"/>
  <c r="Y426" i="17"/>
  <c r="W427" i="17"/>
  <c r="X427" i="17"/>
  <c r="Y427" i="17"/>
  <c r="W428" i="17"/>
  <c r="X428" i="17"/>
  <c r="Y428" i="17"/>
  <c r="W429" i="17"/>
  <c r="X429" i="17"/>
  <c r="Y429" i="17"/>
  <c r="W430" i="17"/>
  <c r="X430" i="17"/>
  <c r="Y430" i="17"/>
  <c r="W431" i="17"/>
  <c r="X431" i="17"/>
  <c r="Y431" i="17"/>
  <c r="W432" i="17"/>
  <c r="X432" i="17"/>
  <c r="Y432" i="17"/>
  <c r="W433" i="17"/>
  <c r="X433" i="17"/>
  <c r="Y433" i="17"/>
  <c r="W434" i="17"/>
  <c r="X434" i="17"/>
  <c r="Y434" i="17"/>
  <c r="W435" i="17"/>
  <c r="X435" i="17"/>
  <c r="Y435" i="17"/>
  <c r="W436" i="17"/>
  <c r="X436" i="17"/>
  <c r="Y436" i="17"/>
  <c r="W437" i="17"/>
  <c r="X437" i="17"/>
  <c r="Y437" i="17"/>
  <c r="W438" i="17"/>
  <c r="X438" i="17"/>
  <c r="Y438" i="17"/>
  <c r="W439" i="17"/>
  <c r="X439" i="17"/>
  <c r="Y439" i="17"/>
  <c r="W440" i="17"/>
  <c r="X440" i="17"/>
  <c r="Y440" i="17"/>
  <c r="W441" i="17"/>
  <c r="X441" i="17"/>
  <c r="Y441" i="17"/>
  <c r="W442" i="17"/>
  <c r="X442" i="17"/>
  <c r="Y442" i="17"/>
  <c r="W443" i="17"/>
  <c r="X443" i="17"/>
  <c r="Y443" i="17"/>
  <c r="W444" i="17"/>
  <c r="X444" i="17"/>
  <c r="Y444" i="17"/>
  <c r="W445" i="17"/>
  <c r="X445" i="17"/>
  <c r="Y445" i="17"/>
  <c r="W446" i="17"/>
  <c r="X446" i="17"/>
  <c r="Y446" i="17"/>
  <c r="W447" i="17"/>
  <c r="X447" i="17"/>
  <c r="Y447" i="17"/>
  <c r="W448" i="17"/>
  <c r="X448" i="17"/>
  <c r="Y448" i="17"/>
  <c r="W449" i="17"/>
  <c r="X449" i="17"/>
  <c r="Y449" i="17"/>
  <c r="W450" i="17"/>
  <c r="X450" i="17"/>
  <c r="Y450" i="17"/>
  <c r="W451" i="17"/>
  <c r="X451" i="17"/>
  <c r="Y451" i="17"/>
  <c r="W452" i="17"/>
  <c r="X452" i="17"/>
  <c r="Y452" i="17"/>
  <c r="W453" i="17"/>
  <c r="X453" i="17"/>
  <c r="Y453" i="17"/>
  <c r="W454" i="17"/>
  <c r="X454" i="17"/>
  <c r="Y454" i="17"/>
  <c r="W455" i="17"/>
  <c r="X455" i="17"/>
  <c r="Y455" i="17"/>
  <c r="W456" i="17"/>
  <c r="X456" i="17"/>
  <c r="Y456" i="17"/>
  <c r="W457" i="17"/>
  <c r="X457" i="17"/>
  <c r="Y457" i="17"/>
  <c r="W458" i="17"/>
  <c r="X458" i="17"/>
  <c r="Y458" i="17"/>
  <c r="W459" i="17"/>
  <c r="X459" i="17"/>
  <c r="Y459" i="17"/>
  <c r="W460" i="17"/>
  <c r="X460" i="17"/>
  <c r="Y460" i="17"/>
  <c r="W461" i="17"/>
  <c r="X461" i="17"/>
  <c r="Y461" i="17"/>
  <c r="W462" i="17"/>
  <c r="X462" i="17"/>
  <c r="Y462" i="17"/>
  <c r="W463" i="17"/>
  <c r="X463" i="17"/>
  <c r="Y463" i="17"/>
  <c r="W464" i="17"/>
  <c r="X464" i="17"/>
  <c r="Y464" i="17"/>
  <c r="W465" i="17"/>
  <c r="X465" i="17"/>
  <c r="Y465" i="17"/>
  <c r="W466" i="17"/>
  <c r="X466" i="17"/>
  <c r="Y466" i="17"/>
  <c r="W467" i="17"/>
  <c r="X467" i="17"/>
  <c r="Y467" i="17"/>
  <c r="W468" i="17"/>
  <c r="X468" i="17"/>
  <c r="Y468" i="17"/>
  <c r="W469" i="17"/>
  <c r="X469" i="17"/>
  <c r="Y469" i="17"/>
  <c r="W470" i="17"/>
  <c r="X470" i="17"/>
  <c r="Y470" i="17"/>
  <c r="W471" i="17"/>
  <c r="X471" i="17"/>
  <c r="Y471" i="17"/>
  <c r="W472" i="17"/>
  <c r="X472" i="17"/>
  <c r="Y472" i="17"/>
  <c r="W473" i="17"/>
  <c r="X473" i="17"/>
  <c r="Y473" i="17"/>
  <c r="W474" i="17"/>
  <c r="X474" i="17"/>
  <c r="Y474" i="17"/>
  <c r="W475" i="17"/>
  <c r="X475" i="17"/>
  <c r="Y475" i="17"/>
  <c r="W476" i="17"/>
  <c r="X476" i="17"/>
  <c r="Y476" i="17"/>
  <c r="W477" i="17"/>
  <c r="X477" i="17"/>
  <c r="Y477" i="17"/>
  <c r="W478" i="17"/>
  <c r="X478" i="17"/>
  <c r="Y478" i="17"/>
  <c r="W479" i="17"/>
  <c r="X479" i="17"/>
  <c r="Y479" i="17"/>
  <c r="W480" i="17"/>
  <c r="X480" i="17"/>
  <c r="Y480" i="17"/>
  <c r="W481" i="17"/>
  <c r="X481" i="17"/>
  <c r="Y481" i="17"/>
  <c r="W482" i="17"/>
  <c r="X482" i="17"/>
  <c r="Y482" i="17"/>
  <c r="W483" i="17"/>
  <c r="X483" i="17"/>
  <c r="Y483" i="17"/>
  <c r="W484" i="17"/>
  <c r="X484" i="17"/>
  <c r="Y484" i="17"/>
  <c r="W485" i="17"/>
  <c r="X485" i="17"/>
  <c r="Y485" i="17"/>
  <c r="W486" i="17"/>
  <c r="X486" i="17"/>
  <c r="Y486" i="17"/>
  <c r="W487" i="17"/>
  <c r="X487" i="17"/>
  <c r="Y487" i="17"/>
  <c r="W488" i="17"/>
  <c r="X488" i="17"/>
  <c r="Y488" i="17"/>
  <c r="W489" i="17"/>
  <c r="X489" i="17"/>
  <c r="Y489" i="17"/>
  <c r="W490" i="17"/>
  <c r="X490" i="17"/>
  <c r="Y490" i="17"/>
  <c r="W491" i="17"/>
  <c r="X491" i="17"/>
  <c r="Y491" i="17"/>
  <c r="W492" i="17"/>
  <c r="X492" i="17"/>
  <c r="Y492" i="17"/>
  <c r="W493" i="17"/>
  <c r="X493" i="17"/>
  <c r="Y493" i="17"/>
  <c r="W494" i="17"/>
  <c r="X494" i="17"/>
  <c r="Y494" i="17"/>
  <c r="W495" i="17"/>
  <c r="X495" i="17"/>
  <c r="Y495" i="17"/>
  <c r="W496" i="17"/>
  <c r="X496" i="17"/>
  <c r="Y496" i="17"/>
  <c r="W497" i="17"/>
  <c r="X497" i="17"/>
  <c r="Y497" i="17"/>
  <c r="W498" i="17"/>
  <c r="X498" i="17"/>
  <c r="Y498" i="17"/>
  <c r="W499" i="17"/>
  <c r="X499" i="17"/>
  <c r="Y499" i="17"/>
  <c r="W500" i="17"/>
  <c r="X500" i="17"/>
  <c r="Y500" i="17"/>
  <c r="W501" i="17"/>
  <c r="X501" i="17"/>
  <c r="Y501" i="17"/>
  <c r="W502" i="17"/>
  <c r="X502" i="17"/>
  <c r="Y502" i="17"/>
  <c r="W503" i="17"/>
  <c r="X503" i="17"/>
  <c r="Y503" i="17"/>
  <c r="W504" i="17"/>
  <c r="X504" i="17"/>
  <c r="Y504" i="17"/>
  <c r="W505" i="17"/>
  <c r="X505" i="17"/>
  <c r="Y505" i="17"/>
  <c r="W506" i="17"/>
  <c r="X506" i="17"/>
  <c r="Y506" i="17"/>
  <c r="W507" i="17"/>
  <c r="X507" i="17"/>
  <c r="Y507" i="17"/>
  <c r="W508" i="17"/>
  <c r="X508" i="17"/>
  <c r="Y508" i="17"/>
  <c r="W509" i="17"/>
  <c r="X509" i="17"/>
  <c r="Y509" i="17"/>
  <c r="W510" i="17"/>
  <c r="X510" i="17"/>
  <c r="Y510" i="17"/>
  <c r="W511" i="17"/>
  <c r="X511" i="17"/>
  <c r="Y511" i="17"/>
  <c r="W512" i="17"/>
  <c r="X512" i="17"/>
  <c r="Y512" i="17"/>
  <c r="W513" i="17"/>
  <c r="X513" i="17"/>
  <c r="Y513" i="17"/>
  <c r="W514" i="17"/>
  <c r="X514" i="17"/>
  <c r="Y514" i="17"/>
  <c r="W515" i="17"/>
  <c r="X515" i="17"/>
  <c r="Y515" i="17"/>
  <c r="W516" i="17"/>
  <c r="X516" i="17"/>
  <c r="Y516" i="17"/>
  <c r="W517" i="17"/>
  <c r="X517" i="17"/>
  <c r="Y517" i="17"/>
  <c r="W518" i="17"/>
  <c r="X518" i="17"/>
  <c r="Y518" i="17"/>
  <c r="W519" i="17"/>
  <c r="X519" i="17"/>
  <c r="Y519" i="17"/>
  <c r="W520" i="17"/>
  <c r="X520" i="17"/>
  <c r="Y520" i="17"/>
  <c r="W521" i="17"/>
  <c r="X521" i="17"/>
  <c r="Y521" i="17"/>
  <c r="W522" i="17"/>
  <c r="X522" i="17"/>
  <c r="Y522" i="17"/>
  <c r="W523" i="17"/>
  <c r="X523" i="17"/>
  <c r="Y523" i="17"/>
  <c r="W524" i="17"/>
  <c r="X524" i="17"/>
  <c r="Y524" i="17"/>
  <c r="W525" i="17"/>
  <c r="X525" i="17"/>
  <c r="Y525" i="17"/>
  <c r="W526" i="17"/>
  <c r="X526" i="17"/>
  <c r="Y526" i="17"/>
  <c r="W527" i="17"/>
  <c r="X527" i="17"/>
  <c r="Y527" i="17"/>
  <c r="W528" i="17"/>
  <c r="X528" i="17"/>
  <c r="Y528" i="17"/>
  <c r="W529" i="17"/>
  <c r="X529" i="17"/>
  <c r="Y529" i="17"/>
  <c r="W530" i="17"/>
  <c r="X530" i="17"/>
  <c r="Y530" i="17"/>
  <c r="W531" i="17"/>
  <c r="X531" i="17"/>
  <c r="Y531" i="17"/>
  <c r="W532" i="17"/>
  <c r="X532" i="17"/>
  <c r="Y532" i="17"/>
  <c r="W533" i="17"/>
  <c r="X533" i="17"/>
  <c r="Y533" i="17"/>
  <c r="W534" i="17"/>
  <c r="X534" i="17"/>
  <c r="Y534" i="17"/>
  <c r="W535" i="17"/>
  <c r="X535" i="17"/>
  <c r="Y535" i="17"/>
  <c r="W536" i="17"/>
  <c r="X536" i="17"/>
  <c r="Y536" i="17"/>
  <c r="W537" i="17"/>
  <c r="X537" i="17"/>
  <c r="Y537" i="17"/>
  <c r="W538" i="17"/>
  <c r="X538" i="17"/>
  <c r="Y538" i="17"/>
  <c r="W539" i="17"/>
  <c r="X539" i="17"/>
  <c r="Y539" i="17"/>
  <c r="W540" i="17"/>
  <c r="X540" i="17"/>
  <c r="Y540" i="17"/>
  <c r="W541" i="17"/>
  <c r="X541" i="17"/>
  <c r="Y541" i="17"/>
  <c r="W542" i="17"/>
  <c r="X542" i="17"/>
  <c r="Y542" i="17"/>
  <c r="W543" i="17"/>
  <c r="X543" i="17"/>
  <c r="Y543" i="17"/>
  <c r="W544" i="17"/>
  <c r="X544" i="17"/>
  <c r="Y544" i="17"/>
  <c r="W545" i="17"/>
  <c r="X545" i="17"/>
  <c r="Y545" i="17"/>
  <c r="W546" i="17"/>
  <c r="X546" i="17"/>
  <c r="Y546" i="17"/>
  <c r="W547" i="17"/>
  <c r="X547" i="17"/>
  <c r="Y547" i="17"/>
  <c r="W548" i="17"/>
  <c r="X548" i="17"/>
  <c r="Y548" i="17"/>
  <c r="W549" i="17"/>
  <c r="X549" i="17"/>
  <c r="Y549" i="17"/>
  <c r="W550" i="17"/>
  <c r="X550" i="17"/>
  <c r="Y550" i="17"/>
  <c r="W551" i="17"/>
  <c r="X551" i="17"/>
  <c r="Y551" i="17"/>
  <c r="W552" i="17"/>
  <c r="X552" i="17"/>
  <c r="Y552" i="17"/>
  <c r="W553" i="17"/>
  <c r="X553" i="17"/>
  <c r="Y553" i="17"/>
  <c r="W554" i="17"/>
  <c r="X554" i="17"/>
  <c r="Y554" i="17"/>
  <c r="W555" i="17"/>
  <c r="X555" i="17"/>
  <c r="Y555" i="17"/>
  <c r="W556" i="17"/>
  <c r="X556" i="17"/>
  <c r="Y556" i="17"/>
  <c r="W557" i="17"/>
  <c r="X557" i="17"/>
  <c r="Y557" i="17"/>
  <c r="W558" i="17"/>
  <c r="X558" i="17"/>
  <c r="Y558" i="17"/>
  <c r="W559" i="17"/>
  <c r="X559" i="17"/>
  <c r="Y559" i="17"/>
  <c r="W560" i="17"/>
  <c r="X560" i="17"/>
  <c r="Y560" i="17"/>
  <c r="W561" i="17"/>
  <c r="X561" i="17"/>
  <c r="Y561" i="17"/>
  <c r="W562" i="17"/>
  <c r="X562" i="17"/>
  <c r="Y562" i="17"/>
  <c r="W563" i="17"/>
  <c r="X563" i="17"/>
  <c r="Y563" i="17"/>
  <c r="W564" i="17"/>
  <c r="X564" i="17"/>
  <c r="Y564" i="17"/>
  <c r="W565" i="17"/>
  <c r="X565" i="17"/>
  <c r="Y565" i="17"/>
  <c r="W566" i="17"/>
  <c r="X566" i="17"/>
  <c r="Y566" i="17"/>
  <c r="W567" i="17"/>
  <c r="X567" i="17"/>
  <c r="Y567" i="17"/>
  <c r="W568" i="17"/>
  <c r="X568" i="17"/>
  <c r="Y568" i="17"/>
  <c r="W569" i="17"/>
  <c r="X569" i="17"/>
  <c r="Y569" i="17"/>
  <c r="W570" i="17"/>
  <c r="X570" i="17"/>
  <c r="Y570" i="17"/>
  <c r="W571" i="17"/>
  <c r="X571" i="17"/>
  <c r="Y571" i="17"/>
  <c r="W572" i="17"/>
  <c r="X572" i="17"/>
  <c r="Y572" i="17"/>
  <c r="W573" i="17"/>
  <c r="X573" i="17"/>
  <c r="Y573" i="17"/>
  <c r="W574" i="17"/>
  <c r="X574" i="17"/>
  <c r="Y574" i="17"/>
  <c r="W575" i="17"/>
  <c r="X575" i="17"/>
  <c r="Y575" i="17"/>
  <c r="W576" i="17"/>
  <c r="X576" i="17"/>
  <c r="Y576" i="17"/>
  <c r="W577" i="17"/>
  <c r="X577" i="17"/>
  <c r="Y577" i="17"/>
  <c r="W578" i="17"/>
  <c r="X578" i="17"/>
  <c r="Y578" i="17"/>
  <c r="W579" i="17"/>
  <c r="X579" i="17"/>
  <c r="Y579" i="17"/>
  <c r="W580" i="17"/>
  <c r="X580" i="17"/>
  <c r="Y580" i="17"/>
  <c r="W581" i="17"/>
  <c r="X581" i="17"/>
  <c r="Y581" i="17"/>
  <c r="W582" i="17"/>
  <c r="X582" i="17"/>
  <c r="Y582" i="17"/>
  <c r="W583" i="17"/>
  <c r="X583" i="17"/>
  <c r="Y583" i="17"/>
  <c r="W584" i="17"/>
  <c r="X584" i="17"/>
  <c r="Y584" i="17"/>
  <c r="W585" i="17"/>
  <c r="X585" i="17"/>
  <c r="Y585" i="17"/>
  <c r="W586" i="17"/>
  <c r="X586" i="17"/>
  <c r="Y586" i="17"/>
  <c r="W587" i="17"/>
  <c r="X587" i="17"/>
  <c r="Y587" i="17"/>
  <c r="W588" i="17"/>
  <c r="X588" i="17"/>
  <c r="Y588" i="17"/>
  <c r="W589" i="17"/>
  <c r="X589" i="17"/>
  <c r="Y589" i="17"/>
  <c r="W590" i="17"/>
  <c r="X590" i="17"/>
  <c r="Y590" i="17"/>
  <c r="W591" i="17"/>
  <c r="X591" i="17"/>
  <c r="Y591" i="17"/>
  <c r="W592" i="17"/>
  <c r="X592" i="17"/>
  <c r="Y592" i="17"/>
  <c r="W593" i="17"/>
  <c r="X593" i="17"/>
  <c r="Y593" i="17"/>
  <c r="W594" i="17"/>
  <c r="X594" i="17"/>
  <c r="Y594" i="17"/>
  <c r="W595" i="17"/>
  <c r="X595" i="17"/>
  <c r="Y595" i="17"/>
  <c r="W596" i="17"/>
  <c r="X596" i="17"/>
  <c r="Y596" i="17"/>
  <c r="W597" i="17"/>
  <c r="X597" i="17"/>
  <c r="Y597" i="17"/>
  <c r="W598" i="17"/>
  <c r="X598" i="17"/>
  <c r="Y598" i="17"/>
  <c r="W599" i="17"/>
  <c r="X599" i="17"/>
  <c r="Y599" i="17"/>
  <c r="W600" i="17"/>
  <c r="X600" i="17"/>
  <c r="Y600" i="17"/>
  <c r="W601" i="17"/>
  <c r="X601" i="17"/>
  <c r="Y601" i="17"/>
  <c r="W602" i="17"/>
  <c r="X602" i="17"/>
  <c r="Y602" i="17"/>
  <c r="W603" i="17"/>
  <c r="X603" i="17"/>
  <c r="Y603" i="17"/>
  <c r="W604" i="17"/>
  <c r="X604" i="17"/>
  <c r="Y604" i="17"/>
  <c r="W605" i="17"/>
  <c r="X605" i="17"/>
  <c r="Y605" i="17"/>
  <c r="W606" i="17"/>
  <c r="X606" i="17"/>
  <c r="Y606" i="17"/>
  <c r="W607" i="17"/>
  <c r="X607" i="17"/>
  <c r="Y607" i="17"/>
  <c r="W608" i="17"/>
  <c r="X608" i="17"/>
  <c r="Y608" i="17"/>
  <c r="W609" i="17"/>
  <c r="X609" i="17"/>
  <c r="Y609" i="17"/>
  <c r="W610" i="17"/>
  <c r="X610" i="17"/>
  <c r="Y610" i="17"/>
  <c r="W611" i="17"/>
  <c r="X611" i="17"/>
  <c r="Y611" i="17"/>
  <c r="W612" i="17"/>
  <c r="X612" i="17"/>
  <c r="Y612" i="17"/>
  <c r="W613" i="17"/>
  <c r="X613" i="17"/>
  <c r="Y613" i="17"/>
  <c r="W614" i="17"/>
  <c r="X614" i="17"/>
  <c r="Y614" i="17"/>
  <c r="W615" i="17"/>
  <c r="X615" i="17"/>
  <c r="Y615" i="17"/>
  <c r="W616" i="17"/>
  <c r="X616" i="17"/>
  <c r="Y616" i="17"/>
  <c r="W617" i="17"/>
  <c r="X617" i="17"/>
  <c r="Y617" i="17"/>
  <c r="W618" i="17"/>
  <c r="X618" i="17"/>
  <c r="Y618" i="17"/>
  <c r="W619" i="17"/>
  <c r="X619" i="17"/>
  <c r="Y619" i="17"/>
  <c r="W620" i="17"/>
  <c r="X620" i="17"/>
  <c r="Y620" i="17"/>
  <c r="W621" i="17"/>
  <c r="X621" i="17"/>
  <c r="Y621" i="17"/>
  <c r="W622" i="17"/>
  <c r="X622" i="17"/>
  <c r="Y622" i="17"/>
  <c r="W623" i="17"/>
  <c r="X623" i="17"/>
  <c r="Y623" i="17"/>
  <c r="W624" i="17"/>
  <c r="X624" i="17"/>
  <c r="Y624" i="17"/>
  <c r="W625" i="17"/>
  <c r="X625" i="17"/>
  <c r="Y625" i="17"/>
  <c r="W626" i="17"/>
  <c r="X626" i="17"/>
  <c r="Y626" i="17"/>
  <c r="W627" i="17"/>
  <c r="X627" i="17"/>
  <c r="Y627" i="17"/>
  <c r="W628" i="17"/>
  <c r="X628" i="17"/>
  <c r="Y628" i="17"/>
  <c r="W629" i="17"/>
  <c r="X629" i="17"/>
  <c r="Y629" i="17"/>
  <c r="W630" i="17"/>
  <c r="X630" i="17"/>
  <c r="Y630" i="17"/>
  <c r="W631" i="17"/>
  <c r="X631" i="17"/>
  <c r="Y631" i="17"/>
  <c r="W632" i="17"/>
  <c r="X632" i="17"/>
  <c r="Y632" i="17"/>
  <c r="W633" i="17"/>
  <c r="X633" i="17"/>
  <c r="Y633" i="17"/>
  <c r="W634" i="17"/>
  <c r="X634" i="17"/>
  <c r="Y634" i="17"/>
  <c r="W635" i="17"/>
  <c r="X635" i="17"/>
  <c r="Y635" i="17"/>
  <c r="W636" i="17"/>
  <c r="X636" i="17"/>
  <c r="Y636" i="17"/>
  <c r="W637" i="17"/>
  <c r="X637" i="17"/>
  <c r="Y637" i="17"/>
  <c r="W638" i="17"/>
  <c r="X638" i="17"/>
  <c r="Y638" i="17"/>
  <c r="W639" i="17"/>
  <c r="X639" i="17"/>
  <c r="Y639" i="17"/>
  <c r="W640" i="17"/>
  <c r="X640" i="17"/>
  <c r="Y640" i="17"/>
  <c r="W641" i="17"/>
  <c r="X641" i="17"/>
  <c r="Y641" i="17"/>
  <c r="W642" i="17"/>
  <c r="X642" i="17"/>
  <c r="Y642" i="17"/>
  <c r="W643" i="17"/>
  <c r="X643" i="17"/>
  <c r="Y643" i="17"/>
  <c r="W644" i="17"/>
  <c r="X644" i="17"/>
  <c r="Y644" i="17"/>
  <c r="W645" i="17"/>
  <c r="X645" i="17"/>
  <c r="Y645" i="17"/>
  <c r="W646" i="17"/>
  <c r="X646" i="17"/>
  <c r="Y646" i="17"/>
  <c r="W647" i="17"/>
  <c r="X647" i="17"/>
  <c r="Y647" i="17"/>
  <c r="W648" i="17"/>
  <c r="X648" i="17"/>
  <c r="Y648" i="17"/>
  <c r="W649" i="17"/>
  <c r="X649" i="17"/>
  <c r="Y649" i="17"/>
  <c r="W650" i="17"/>
  <c r="X650" i="17"/>
  <c r="Y650" i="17"/>
  <c r="W651" i="17"/>
  <c r="X651" i="17"/>
  <c r="Y651" i="17"/>
  <c r="W652" i="17"/>
  <c r="X652" i="17"/>
  <c r="Y652" i="17"/>
  <c r="W653" i="17"/>
  <c r="X653" i="17"/>
  <c r="Y653" i="17"/>
  <c r="W654" i="17"/>
  <c r="X654" i="17"/>
  <c r="Y654" i="17"/>
  <c r="W655" i="17"/>
  <c r="X655" i="17"/>
  <c r="Y655" i="17"/>
  <c r="W656" i="17"/>
  <c r="X656" i="17"/>
  <c r="Y656" i="17"/>
  <c r="W657" i="17"/>
  <c r="X657" i="17"/>
  <c r="Y657" i="17"/>
  <c r="W658" i="17"/>
  <c r="X658" i="17"/>
  <c r="Y658" i="17"/>
  <c r="W659" i="17"/>
  <c r="X659" i="17"/>
  <c r="Y659" i="17"/>
  <c r="W660" i="17"/>
  <c r="X660" i="17"/>
  <c r="Y660" i="17"/>
  <c r="W661" i="17"/>
  <c r="X661" i="17"/>
  <c r="Y661" i="17"/>
  <c r="W662" i="17"/>
  <c r="X662" i="17"/>
  <c r="Y662" i="17"/>
  <c r="W663" i="17"/>
  <c r="X663" i="17"/>
  <c r="Y663" i="17"/>
  <c r="W664" i="17"/>
  <c r="X664" i="17"/>
  <c r="Y664" i="17"/>
  <c r="W665" i="17"/>
  <c r="X665" i="17"/>
  <c r="Y665" i="17"/>
  <c r="W666" i="17"/>
  <c r="X666" i="17"/>
  <c r="Y666" i="17"/>
  <c r="W667" i="17"/>
  <c r="X667" i="17"/>
  <c r="Y667" i="17"/>
  <c r="W668" i="17"/>
  <c r="X668" i="17"/>
  <c r="Y668" i="17"/>
  <c r="W669" i="17"/>
  <c r="X669" i="17"/>
  <c r="Y669" i="17"/>
  <c r="W670" i="17"/>
  <c r="X670" i="17"/>
  <c r="Y670" i="17"/>
  <c r="W671" i="17"/>
  <c r="X671" i="17"/>
  <c r="Y671" i="17"/>
  <c r="W672" i="17"/>
  <c r="X672" i="17"/>
  <c r="Y672" i="17"/>
  <c r="W673" i="17"/>
  <c r="X673" i="17"/>
  <c r="Y673" i="17"/>
  <c r="W674" i="17"/>
  <c r="X674" i="17"/>
  <c r="Y674" i="17"/>
  <c r="W675" i="17"/>
  <c r="X675" i="17"/>
  <c r="Y675" i="17"/>
  <c r="W676" i="17"/>
  <c r="X676" i="17"/>
  <c r="Y676" i="17"/>
  <c r="W677" i="17"/>
  <c r="X677" i="17"/>
  <c r="Y677" i="17"/>
  <c r="W678" i="17"/>
  <c r="X678" i="17"/>
  <c r="Y678" i="17"/>
  <c r="W679" i="17"/>
  <c r="X679" i="17"/>
  <c r="Y679" i="17"/>
  <c r="W680" i="17"/>
  <c r="X680" i="17"/>
  <c r="Y680" i="17"/>
  <c r="W681" i="17"/>
  <c r="X681" i="17"/>
  <c r="Y681" i="17"/>
  <c r="W682" i="17"/>
  <c r="X682" i="17"/>
  <c r="Y682" i="17"/>
  <c r="W683" i="17"/>
  <c r="X683" i="17"/>
  <c r="Y683" i="17"/>
  <c r="W684" i="17"/>
  <c r="X684" i="17"/>
  <c r="Y684" i="17"/>
  <c r="W685" i="17"/>
  <c r="X685" i="17"/>
  <c r="Y685" i="17"/>
  <c r="W686" i="17"/>
  <c r="X686" i="17"/>
  <c r="Y686" i="17"/>
  <c r="W687" i="17"/>
  <c r="X687" i="17"/>
  <c r="Y687" i="17"/>
  <c r="W688" i="17"/>
  <c r="X688" i="17"/>
  <c r="Y688" i="17"/>
  <c r="W689" i="17"/>
  <c r="X689" i="17"/>
  <c r="Y689" i="17"/>
  <c r="W690" i="17"/>
  <c r="X690" i="17"/>
  <c r="Y690" i="17"/>
  <c r="W691" i="17"/>
  <c r="X691" i="17"/>
  <c r="Y691" i="17"/>
  <c r="W692" i="17"/>
  <c r="X692" i="17"/>
  <c r="Y692" i="17"/>
  <c r="W693" i="17"/>
  <c r="X693" i="17"/>
  <c r="Y693" i="17"/>
  <c r="W694" i="17"/>
  <c r="X694" i="17"/>
  <c r="Y694" i="17"/>
  <c r="W695" i="17"/>
  <c r="X695" i="17"/>
  <c r="Y695" i="17"/>
  <c r="W696" i="17"/>
  <c r="X696" i="17"/>
  <c r="Y696" i="17"/>
  <c r="W697" i="17"/>
  <c r="X697" i="17"/>
  <c r="Y697" i="17"/>
  <c r="W698" i="17"/>
  <c r="X698" i="17"/>
  <c r="Y698" i="17"/>
  <c r="W699" i="17"/>
  <c r="X699" i="17"/>
  <c r="Y699" i="17"/>
  <c r="W700" i="17"/>
  <c r="X700" i="17"/>
  <c r="Y700" i="17"/>
  <c r="W701" i="17"/>
  <c r="X701" i="17"/>
  <c r="Y701" i="17"/>
  <c r="W702" i="17"/>
  <c r="X702" i="17"/>
  <c r="Y702" i="17"/>
  <c r="W703" i="17"/>
  <c r="X703" i="17"/>
  <c r="Y703" i="17"/>
  <c r="W704" i="17"/>
  <c r="X704" i="17"/>
  <c r="Y704" i="17"/>
  <c r="W705" i="17"/>
  <c r="X705" i="17"/>
  <c r="Y705" i="17"/>
  <c r="W706" i="17"/>
  <c r="X706" i="17"/>
  <c r="Y706" i="17"/>
  <c r="W707" i="17"/>
  <c r="X707" i="17"/>
  <c r="Y707" i="17"/>
  <c r="W708" i="17"/>
  <c r="X708" i="17"/>
  <c r="Y708" i="17"/>
  <c r="W709" i="17"/>
  <c r="X709" i="17"/>
  <c r="Y709" i="17"/>
  <c r="W710" i="17"/>
  <c r="X710" i="17"/>
  <c r="Y710" i="17"/>
  <c r="W711" i="17"/>
  <c r="X711" i="17"/>
  <c r="Y711" i="17"/>
  <c r="W712" i="17"/>
  <c r="X712" i="17"/>
  <c r="Y712" i="17"/>
  <c r="W713" i="17"/>
  <c r="X713" i="17"/>
  <c r="Y713" i="17"/>
  <c r="W714" i="17"/>
  <c r="X714" i="17"/>
  <c r="Y714" i="17"/>
  <c r="W715" i="17"/>
  <c r="X715" i="17"/>
  <c r="Y715" i="17"/>
  <c r="W716" i="17"/>
  <c r="X716" i="17"/>
  <c r="Y716" i="17"/>
  <c r="W717" i="17"/>
  <c r="X717" i="17"/>
  <c r="Y717" i="17"/>
  <c r="W718" i="17"/>
  <c r="X718" i="17"/>
  <c r="Y718" i="17"/>
  <c r="W719" i="17"/>
  <c r="X719" i="17"/>
  <c r="Y719" i="17"/>
  <c r="W720" i="17"/>
  <c r="X720" i="17"/>
  <c r="Y720" i="17"/>
  <c r="W721" i="17"/>
  <c r="X721" i="17"/>
  <c r="Y721" i="17"/>
  <c r="W722" i="17"/>
  <c r="X722" i="17"/>
  <c r="Y722" i="17"/>
  <c r="W723" i="17"/>
  <c r="X723" i="17"/>
  <c r="Y723" i="17"/>
  <c r="W724" i="17"/>
  <c r="X724" i="17"/>
  <c r="Y724" i="17"/>
  <c r="W725" i="17"/>
  <c r="X725" i="17"/>
  <c r="Y725" i="17"/>
  <c r="W726" i="17"/>
  <c r="X726" i="17"/>
  <c r="Y726" i="17"/>
  <c r="W727" i="17"/>
  <c r="X727" i="17"/>
  <c r="Y727" i="17"/>
  <c r="W728" i="17"/>
  <c r="X728" i="17"/>
  <c r="Y728" i="17"/>
  <c r="W729" i="17"/>
  <c r="X729" i="17"/>
  <c r="Y729" i="17"/>
  <c r="W730" i="17"/>
  <c r="X730" i="17"/>
  <c r="Y730" i="17"/>
  <c r="W731" i="17"/>
  <c r="X731" i="17"/>
  <c r="Y731" i="17"/>
  <c r="W732" i="17"/>
  <c r="X732" i="17"/>
  <c r="Y732" i="17"/>
  <c r="W733" i="17"/>
  <c r="X733" i="17"/>
  <c r="Y733" i="17"/>
  <c r="W734" i="17"/>
  <c r="X734" i="17"/>
  <c r="Y734" i="17"/>
  <c r="W735" i="17"/>
  <c r="X735" i="17"/>
  <c r="Y735" i="17"/>
  <c r="W736" i="17"/>
  <c r="X736" i="17"/>
  <c r="Y736" i="17"/>
  <c r="W737" i="17"/>
  <c r="X737" i="17"/>
  <c r="Y737" i="17"/>
  <c r="W738" i="17"/>
  <c r="X738" i="17"/>
  <c r="Y738" i="17"/>
  <c r="W739" i="17"/>
  <c r="X739" i="17"/>
  <c r="Y739" i="17"/>
  <c r="W740" i="17"/>
  <c r="X740" i="17"/>
  <c r="Y740" i="17"/>
  <c r="W741" i="17"/>
  <c r="X741" i="17"/>
  <c r="Y741" i="17"/>
  <c r="W742" i="17"/>
  <c r="X742" i="17"/>
  <c r="Y742" i="17"/>
  <c r="W743" i="17"/>
  <c r="X743" i="17"/>
  <c r="Y743" i="17"/>
  <c r="W744" i="17"/>
  <c r="X744" i="17"/>
  <c r="Y744" i="17"/>
  <c r="W745" i="17"/>
  <c r="X745" i="17"/>
  <c r="Y745" i="17"/>
  <c r="W746" i="17"/>
  <c r="X746" i="17"/>
  <c r="Y746" i="17"/>
  <c r="W747" i="17"/>
  <c r="X747" i="17"/>
  <c r="Y747" i="17"/>
  <c r="W748" i="17"/>
  <c r="X748" i="17"/>
  <c r="Y748" i="17"/>
  <c r="W749" i="17"/>
  <c r="X749" i="17"/>
  <c r="Y749" i="17"/>
  <c r="W750" i="17"/>
  <c r="X750" i="17"/>
  <c r="Y750" i="17"/>
  <c r="W751" i="17"/>
  <c r="X751" i="17"/>
  <c r="Y751" i="17"/>
  <c r="W752" i="17"/>
  <c r="X752" i="17"/>
  <c r="Y752" i="17"/>
  <c r="W753" i="17"/>
  <c r="X753" i="17"/>
  <c r="Y753" i="17"/>
  <c r="W754" i="17"/>
  <c r="X754" i="17"/>
  <c r="Y754" i="17"/>
  <c r="W755" i="17"/>
  <c r="X755" i="17"/>
  <c r="Y755" i="17"/>
  <c r="W756" i="17"/>
  <c r="X756" i="17"/>
  <c r="Y756" i="17"/>
  <c r="W757" i="17"/>
  <c r="X757" i="17"/>
  <c r="Y757" i="17"/>
  <c r="W758" i="17"/>
  <c r="X758" i="17"/>
  <c r="Y758" i="17"/>
  <c r="W759" i="17"/>
  <c r="X759" i="17"/>
  <c r="Y759" i="17"/>
  <c r="W760" i="17"/>
  <c r="X760" i="17"/>
  <c r="Y760" i="17"/>
  <c r="W761" i="17"/>
  <c r="X761" i="17"/>
  <c r="Y761" i="17"/>
  <c r="W762" i="17"/>
  <c r="X762" i="17"/>
  <c r="Y762" i="17"/>
  <c r="W763" i="17"/>
  <c r="X763" i="17"/>
  <c r="Y763" i="17"/>
  <c r="W764" i="17"/>
  <c r="X764" i="17"/>
  <c r="Y764" i="17"/>
  <c r="W765" i="17"/>
  <c r="X765" i="17"/>
  <c r="Y765" i="17"/>
  <c r="W766" i="17"/>
  <c r="X766" i="17"/>
  <c r="Y766" i="17"/>
  <c r="W767" i="17"/>
  <c r="X767" i="17"/>
  <c r="Y767" i="17"/>
  <c r="W768" i="17"/>
  <c r="X768" i="17"/>
  <c r="Y768" i="17"/>
  <c r="W769" i="17"/>
  <c r="X769" i="17"/>
  <c r="Y769" i="17"/>
  <c r="W770" i="17"/>
  <c r="X770" i="17"/>
  <c r="Y770" i="17"/>
  <c r="W771" i="17"/>
  <c r="X771" i="17"/>
  <c r="Y771" i="17"/>
  <c r="W772" i="17"/>
  <c r="X772" i="17"/>
  <c r="Y772" i="17"/>
  <c r="W773" i="17"/>
  <c r="X773" i="17"/>
  <c r="Y773" i="17"/>
  <c r="W774" i="17"/>
  <c r="X774" i="17"/>
  <c r="Y774" i="17"/>
  <c r="W775" i="17"/>
  <c r="X775" i="17"/>
  <c r="Y775" i="17"/>
  <c r="W776" i="17"/>
  <c r="X776" i="17"/>
  <c r="Y776" i="17"/>
  <c r="W777" i="17"/>
  <c r="X777" i="17"/>
  <c r="Y777" i="17"/>
  <c r="W778" i="17"/>
  <c r="X778" i="17"/>
  <c r="Y778" i="17"/>
  <c r="W779" i="17"/>
  <c r="X779" i="17"/>
  <c r="Y779" i="17"/>
  <c r="W780" i="17"/>
  <c r="X780" i="17"/>
  <c r="Y780" i="17"/>
  <c r="W781" i="17"/>
  <c r="X781" i="17"/>
  <c r="Y781" i="17"/>
  <c r="W782" i="17"/>
  <c r="X782" i="17"/>
  <c r="Y782" i="17"/>
  <c r="W783" i="17"/>
  <c r="X783" i="17"/>
  <c r="Y783" i="17"/>
  <c r="W784" i="17"/>
  <c r="X784" i="17"/>
  <c r="Y784" i="17"/>
  <c r="W785" i="17"/>
  <c r="X785" i="17"/>
  <c r="Y785" i="17"/>
  <c r="W786" i="17"/>
  <c r="X786" i="17"/>
  <c r="Y786" i="17"/>
  <c r="W787" i="17"/>
  <c r="X787" i="17"/>
  <c r="Y787" i="17"/>
  <c r="W788" i="17"/>
  <c r="X788" i="17"/>
  <c r="Y788" i="17"/>
  <c r="W789" i="17"/>
  <c r="X789" i="17"/>
  <c r="Y789" i="17"/>
  <c r="W790" i="17"/>
  <c r="X790" i="17"/>
  <c r="Y790" i="17"/>
  <c r="W791" i="17"/>
  <c r="X791" i="17"/>
  <c r="Y791" i="17"/>
  <c r="W792" i="17"/>
  <c r="X792" i="17"/>
  <c r="Y792" i="17"/>
  <c r="W793" i="17"/>
  <c r="X793" i="17"/>
  <c r="Y793" i="17"/>
  <c r="W794" i="17"/>
  <c r="X794" i="17"/>
  <c r="Y794" i="17"/>
  <c r="W795" i="17"/>
  <c r="X795" i="17"/>
  <c r="Y795" i="17"/>
  <c r="W796" i="17"/>
  <c r="X796" i="17"/>
  <c r="Y796" i="17"/>
  <c r="W797" i="17"/>
  <c r="X797" i="17"/>
  <c r="Y797" i="17"/>
  <c r="W798" i="17"/>
  <c r="X798" i="17"/>
  <c r="Y798" i="17"/>
  <c r="W799" i="17"/>
  <c r="X799" i="17"/>
  <c r="Y799" i="17"/>
  <c r="W800" i="17"/>
  <c r="X800" i="17"/>
  <c r="Y800" i="17"/>
  <c r="W801" i="17"/>
  <c r="X801" i="17"/>
  <c r="Y801" i="17"/>
  <c r="W802" i="17"/>
  <c r="X802" i="17"/>
  <c r="Y802" i="17"/>
  <c r="W803" i="17"/>
  <c r="X803" i="17"/>
  <c r="Y803" i="17"/>
  <c r="W804" i="17"/>
  <c r="X804" i="17"/>
  <c r="Y804" i="17"/>
  <c r="W805" i="17"/>
  <c r="X805" i="17"/>
  <c r="Y805" i="17"/>
  <c r="W806" i="17"/>
  <c r="X806" i="17"/>
  <c r="Y806" i="17"/>
  <c r="W807" i="17"/>
  <c r="X807" i="17"/>
  <c r="Y807" i="17"/>
  <c r="W808" i="17"/>
  <c r="X808" i="17"/>
  <c r="Y808" i="17"/>
  <c r="W809" i="17"/>
  <c r="X809" i="17"/>
  <c r="Y809" i="17"/>
  <c r="W810" i="17"/>
  <c r="X810" i="17"/>
  <c r="Y810" i="17"/>
  <c r="W811" i="17"/>
  <c r="X811" i="17"/>
  <c r="Y811" i="17"/>
  <c r="W812" i="17"/>
  <c r="X812" i="17"/>
  <c r="Y812" i="17"/>
  <c r="W813" i="17"/>
  <c r="X813" i="17"/>
  <c r="Y813" i="17"/>
  <c r="W814" i="17"/>
  <c r="X814" i="17"/>
  <c r="Y814" i="17"/>
  <c r="W815" i="17"/>
  <c r="X815" i="17"/>
  <c r="Y815" i="17"/>
  <c r="W816" i="17"/>
  <c r="X816" i="17"/>
  <c r="Y816" i="17"/>
  <c r="W817" i="17"/>
  <c r="X817" i="17"/>
  <c r="Y817" i="17"/>
  <c r="W818" i="17"/>
  <c r="X818" i="17"/>
  <c r="Y818" i="17"/>
  <c r="W819" i="17"/>
  <c r="X819" i="17"/>
  <c r="Y819" i="17"/>
  <c r="W820" i="17"/>
  <c r="X820" i="17"/>
  <c r="Y820" i="17"/>
  <c r="W821" i="17"/>
  <c r="X821" i="17"/>
  <c r="Y821" i="17"/>
  <c r="W822" i="17"/>
  <c r="X822" i="17"/>
  <c r="Y822" i="17"/>
  <c r="W823" i="17"/>
  <c r="X823" i="17"/>
  <c r="Y823" i="17"/>
  <c r="W824" i="17"/>
  <c r="X824" i="17"/>
  <c r="Y824" i="17"/>
  <c r="W825" i="17"/>
  <c r="X825" i="17"/>
  <c r="Y825" i="17"/>
  <c r="W826" i="17"/>
  <c r="X826" i="17"/>
  <c r="Y826" i="17"/>
  <c r="W827" i="17"/>
  <c r="X827" i="17"/>
  <c r="Y827" i="17"/>
  <c r="W828" i="17"/>
  <c r="X828" i="17"/>
  <c r="Y828" i="17"/>
  <c r="W829" i="17"/>
  <c r="X829" i="17"/>
  <c r="Y829" i="17"/>
  <c r="W830" i="17"/>
  <c r="X830" i="17"/>
  <c r="Y830" i="17"/>
  <c r="W831" i="17"/>
  <c r="X831" i="17"/>
  <c r="Y831" i="17"/>
  <c r="W832" i="17"/>
  <c r="X832" i="17"/>
  <c r="Y832" i="17"/>
  <c r="W833" i="17"/>
  <c r="X833" i="17"/>
  <c r="Y833" i="17"/>
  <c r="W834" i="17"/>
  <c r="X834" i="17"/>
  <c r="Y834" i="17"/>
  <c r="W835" i="17"/>
  <c r="X835" i="17"/>
  <c r="Y835" i="17"/>
  <c r="W836" i="17"/>
  <c r="X836" i="17"/>
  <c r="Y836" i="17"/>
  <c r="W837" i="17"/>
  <c r="X837" i="17"/>
  <c r="Y837" i="17"/>
  <c r="W838" i="17"/>
  <c r="X838" i="17"/>
  <c r="Y838" i="17"/>
  <c r="W839" i="17"/>
  <c r="X839" i="17"/>
  <c r="Y839" i="17"/>
  <c r="W840" i="17"/>
  <c r="X840" i="17"/>
  <c r="Y840" i="17"/>
  <c r="W841" i="17"/>
  <c r="X841" i="17"/>
  <c r="Y841" i="17"/>
  <c r="W842" i="17"/>
  <c r="X842" i="17"/>
  <c r="Y842" i="17"/>
  <c r="W843" i="17"/>
  <c r="X843" i="17"/>
  <c r="Y843" i="17"/>
  <c r="W844" i="17"/>
  <c r="X844" i="17"/>
  <c r="Y844" i="17"/>
  <c r="W845" i="17"/>
  <c r="X845" i="17"/>
  <c r="Y845" i="17"/>
  <c r="W846" i="17"/>
  <c r="X846" i="17"/>
  <c r="Y846" i="17"/>
  <c r="W847" i="17"/>
  <c r="X847" i="17"/>
  <c r="Y847" i="17"/>
  <c r="W848" i="17"/>
  <c r="X848" i="17"/>
  <c r="Y848" i="17"/>
  <c r="W849" i="17"/>
  <c r="X849" i="17"/>
  <c r="Y849" i="17"/>
  <c r="W850" i="17"/>
  <c r="X850" i="17"/>
  <c r="Y850" i="17"/>
  <c r="W851" i="17"/>
  <c r="X851" i="17"/>
  <c r="Y851" i="17"/>
  <c r="W852" i="17"/>
  <c r="X852" i="17"/>
  <c r="Y852" i="17"/>
  <c r="W853" i="17"/>
  <c r="X853" i="17"/>
  <c r="Y853" i="17"/>
  <c r="W854" i="17"/>
  <c r="X854" i="17"/>
  <c r="Y854" i="17"/>
  <c r="W855" i="17"/>
  <c r="X855" i="17"/>
  <c r="Y855" i="17"/>
  <c r="W856" i="17"/>
  <c r="X856" i="17"/>
  <c r="Y856" i="17"/>
  <c r="W857" i="17"/>
  <c r="X857" i="17"/>
  <c r="Y857" i="17"/>
  <c r="W858" i="17"/>
  <c r="X858" i="17"/>
  <c r="Y858" i="17"/>
  <c r="W859" i="17"/>
  <c r="X859" i="17"/>
  <c r="Y859" i="17"/>
  <c r="W860" i="17"/>
  <c r="X860" i="17"/>
  <c r="Y860" i="17"/>
  <c r="W861" i="17"/>
  <c r="X861" i="17"/>
  <c r="Y861" i="17"/>
  <c r="W862" i="17"/>
  <c r="X862" i="17"/>
  <c r="Y862" i="17"/>
  <c r="W863" i="17"/>
  <c r="X863" i="17"/>
  <c r="Y863" i="17"/>
  <c r="W864" i="17"/>
  <c r="X864" i="17"/>
  <c r="Y864" i="17"/>
  <c r="W865" i="17"/>
  <c r="X865" i="17"/>
  <c r="Y865" i="17"/>
  <c r="W866" i="17"/>
  <c r="X866" i="17"/>
  <c r="Y866" i="17"/>
  <c r="W867" i="17"/>
  <c r="X867" i="17"/>
  <c r="Y867" i="17"/>
  <c r="W868" i="17"/>
  <c r="X868" i="17"/>
  <c r="Y868" i="17"/>
  <c r="W869" i="17"/>
  <c r="X869" i="17"/>
  <c r="Y869" i="17"/>
  <c r="W870" i="17"/>
  <c r="X870" i="17"/>
  <c r="Y870" i="17"/>
  <c r="W871" i="17"/>
  <c r="X871" i="17"/>
  <c r="Y871" i="17"/>
  <c r="W872" i="17"/>
  <c r="X872" i="17"/>
  <c r="Y872" i="17"/>
  <c r="W873" i="17"/>
  <c r="X873" i="17"/>
  <c r="Y873" i="17"/>
  <c r="W874" i="17"/>
  <c r="X874" i="17"/>
  <c r="Y874" i="17"/>
  <c r="W875" i="17"/>
  <c r="X875" i="17"/>
  <c r="Y875" i="17"/>
  <c r="W876" i="17"/>
  <c r="X876" i="17"/>
  <c r="Y876" i="17"/>
  <c r="W877" i="17"/>
  <c r="X877" i="17"/>
  <c r="Y877" i="17"/>
  <c r="W878" i="17"/>
  <c r="X878" i="17"/>
  <c r="Y878" i="17"/>
  <c r="W879" i="17"/>
  <c r="X879" i="17"/>
  <c r="Y879" i="17"/>
  <c r="W880" i="17"/>
  <c r="X880" i="17"/>
  <c r="Y880" i="17"/>
  <c r="W881" i="17"/>
  <c r="X881" i="17"/>
  <c r="Y881" i="17"/>
  <c r="W882" i="17"/>
  <c r="X882" i="17"/>
  <c r="Y882" i="17"/>
  <c r="W883" i="17"/>
  <c r="X883" i="17"/>
  <c r="Y883" i="17"/>
  <c r="W884" i="17"/>
  <c r="X884" i="17"/>
  <c r="Y884" i="17"/>
  <c r="W885" i="17"/>
  <c r="X885" i="17"/>
  <c r="Y885" i="17"/>
  <c r="W886" i="17"/>
  <c r="X886" i="17"/>
  <c r="Y886" i="17"/>
  <c r="W887" i="17"/>
  <c r="X887" i="17"/>
  <c r="Y887" i="17"/>
  <c r="W888" i="17"/>
  <c r="X888" i="17"/>
  <c r="Y888" i="17"/>
  <c r="W889" i="17"/>
  <c r="X889" i="17"/>
  <c r="Y889" i="17"/>
  <c r="W890" i="17"/>
  <c r="X890" i="17"/>
  <c r="Y890" i="17"/>
  <c r="W891" i="17"/>
  <c r="X891" i="17"/>
  <c r="Y891" i="17"/>
  <c r="W892" i="17"/>
  <c r="X892" i="17"/>
  <c r="Y892" i="17"/>
  <c r="W893" i="17"/>
  <c r="X893" i="17"/>
  <c r="Y893" i="17"/>
  <c r="W894" i="17"/>
  <c r="X894" i="17"/>
  <c r="Y894" i="17"/>
  <c r="W895" i="17"/>
  <c r="X895" i="17"/>
  <c r="Y895" i="17"/>
  <c r="W896" i="17"/>
  <c r="X896" i="17"/>
  <c r="Y896" i="17"/>
  <c r="W897" i="17"/>
  <c r="X897" i="17"/>
  <c r="Y897" i="17"/>
  <c r="W898" i="17"/>
  <c r="X898" i="17"/>
  <c r="Y898" i="17"/>
  <c r="W899" i="17"/>
  <c r="X899" i="17"/>
  <c r="Y899" i="17"/>
  <c r="W900" i="17"/>
  <c r="X900" i="17"/>
  <c r="Y900" i="17"/>
  <c r="W901" i="17"/>
  <c r="X901" i="17"/>
  <c r="Y901" i="17"/>
  <c r="W902" i="17"/>
  <c r="X902" i="17"/>
  <c r="Y902" i="17"/>
  <c r="W903" i="17"/>
  <c r="X903" i="17"/>
  <c r="Y903" i="17"/>
  <c r="W904" i="17"/>
  <c r="X904" i="17"/>
  <c r="Y904" i="17"/>
  <c r="W905" i="17"/>
  <c r="X905" i="17"/>
  <c r="Y905" i="17"/>
  <c r="W906" i="17"/>
  <c r="X906" i="17"/>
  <c r="Y906" i="17"/>
  <c r="W907" i="17"/>
  <c r="X907" i="17"/>
  <c r="Y907" i="17"/>
  <c r="W908" i="17"/>
  <c r="X908" i="17"/>
  <c r="Y908" i="17"/>
  <c r="W909" i="17"/>
  <c r="X909" i="17"/>
  <c r="Y909" i="17"/>
  <c r="W910" i="17"/>
  <c r="X910" i="17"/>
  <c r="Y910" i="17"/>
  <c r="W911" i="17"/>
  <c r="X911" i="17"/>
  <c r="Y911" i="17"/>
  <c r="W912" i="17"/>
  <c r="X912" i="17"/>
  <c r="Y912" i="17"/>
  <c r="W913" i="17"/>
  <c r="X913" i="17"/>
  <c r="Y913" i="17"/>
  <c r="W914" i="17"/>
  <c r="X914" i="17"/>
  <c r="Y914" i="17"/>
  <c r="W915" i="17"/>
  <c r="X915" i="17"/>
  <c r="Y915" i="17"/>
  <c r="W916" i="17"/>
  <c r="X916" i="17"/>
  <c r="Y916" i="17"/>
  <c r="W917" i="17"/>
  <c r="X917" i="17"/>
  <c r="Y917" i="17"/>
  <c r="W918" i="17"/>
  <c r="X918" i="17"/>
  <c r="Y918" i="17"/>
  <c r="W919" i="17"/>
  <c r="X919" i="17"/>
  <c r="Y919" i="17"/>
  <c r="W920" i="17"/>
  <c r="X920" i="17"/>
  <c r="Y920" i="17"/>
  <c r="W921" i="17"/>
  <c r="X921" i="17"/>
  <c r="Y921" i="17"/>
  <c r="W922" i="17"/>
  <c r="X922" i="17"/>
  <c r="Y922" i="17"/>
  <c r="W923" i="17"/>
  <c r="X923" i="17"/>
  <c r="Y923" i="17"/>
  <c r="W924" i="17"/>
  <c r="X924" i="17"/>
  <c r="Y924" i="17"/>
  <c r="W925" i="17"/>
  <c r="X925" i="17"/>
  <c r="Y925" i="17"/>
  <c r="W926" i="17"/>
  <c r="X926" i="17"/>
  <c r="Y926" i="17"/>
  <c r="W927" i="17"/>
  <c r="X927" i="17"/>
  <c r="Y927" i="17"/>
  <c r="W928" i="17"/>
  <c r="X928" i="17"/>
  <c r="Y928" i="17"/>
  <c r="W929" i="17"/>
  <c r="X929" i="17"/>
  <c r="Y929" i="17"/>
  <c r="W930" i="17"/>
  <c r="X930" i="17"/>
  <c r="Y930" i="17"/>
  <c r="W931" i="17"/>
  <c r="X931" i="17"/>
  <c r="Y931" i="17"/>
  <c r="W932" i="17"/>
  <c r="X932" i="17"/>
  <c r="Y932" i="17"/>
  <c r="W933" i="17"/>
  <c r="X933" i="17"/>
  <c r="Y933" i="17"/>
  <c r="W934" i="17"/>
  <c r="X934" i="17"/>
  <c r="Y934" i="17"/>
  <c r="W935" i="17"/>
  <c r="X935" i="17"/>
  <c r="Y935" i="17"/>
  <c r="W936" i="17"/>
  <c r="X936" i="17"/>
  <c r="Y936" i="17"/>
  <c r="W937" i="17"/>
  <c r="X937" i="17"/>
  <c r="Y937" i="17"/>
  <c r="W938" i="17"/>
  <c r="X938" i="17"/>
  <c r="Y938" i="17"/>
  <c r="W939" i="17"/>
  <c r="X939" i="17"/>
  <c r="Y939" i="17"/>
  <c r="W940" i="17"/>
  <c r="X940" i="17"/>
  <c r="Y940" i="17"/>
  <c r="W941" i="17"/>
  <c r="X941" i="17"/>
  <c r="Y941" i="17"/>
  <c r="W942" i="17"/>
  <c r="X942" i="17"/>
  <c r="Y942" i="17"/>
  <c r="W943" i="17"/>
  <c r="X943" i="17"/>
  <c r="Y943" i="17"/>
  <c r="W944" i="17"/>
  <c r="X944" i="17"/>
  <c r="Y944" i="17"/>
  <c r="W945" i="17"/>
  <c r="X945" i="17"/>
  <c r="Y945" i="17"/>
  <c r="W946" i="17"/>
  <c r="X946" i="17"/>
  <c r="Y946" i="17"/>
  <c r="W947" i="17"/>
  <c r="X947" i="17"/>
  <c r="Y947" i="17"/>
  <c r="W948" i="17"/>
  <c r="X948" i="17"/>
  <c r="Y948" i="17"/>
  <c r="W949" i="17"/>
  <c r="X949" i="17"/>
  <c r="Y949" i="17"/>
  <c r="W950" i="17"/>
  <c r="X950" i="17"/>
  <c r="Y950" i="17"/>
  <c r="W951" i="17"/>
  <c r="X951" i="17"/>
  <c r="Y951" i="17"/>
  <c r="W952" i="17"/>
  <c r="X952" i="17"/>
  <c r="Y952" i="17"/>
  <c r="W953" i="17"/>
  <c r="X953" i="17"/>
  <c r="Y953" i="17"/>
  <c r="W954" i="17"/>
  <c r="X954" i="17"/>
  <c r="Y954" i="17"/>
  <c r="W955" i="17"/>
  <c r="X955" i="17"/>
  <c r="Y955" i="17"/>
  <c r="W956" i="17"/>
  <c r="X956" i="17"/>
  <c r="Y956" i="17"/>
  <c r="W957" i="17"/>
  <c r="X957" i="17"/>
  <c r="Y957" i="17"/>
  <c r="W958" i="17"/>
  <c r="X958" i="17"/>
  <c r="Y958" i="17"/>
  <c r="W959" i="17"/>
  <c r="X959" i="17"/>
  <c r="Y959" i="17"/>
  <c r="W960" i="17"/>
  <c r="X960" i="17"/>
  <c r="Y960" i="17"/>
  <c r="W961" i="17"/>
  <c r="X961" i="17"/>
  <c r="Y961" i="17"/>
  <c r="W962" i="17"/>
  <c r="X962" i="17"/>
  <c r="Y962" i="17"/>
  <c r="W963" i="17"/>
  <c r="X963" i="17"/>
  <c r="Y963" i="17"/>
  <c r="W964" i="17"/>
  <c r="X964" i="17"/>
  <c r="Y964" i="17"/>
  <c r="W965" i="17"/>
  <c r="X965" i="17"/>
  <c r="Y965" i="17"/>
  <c r="W966" i="17"/>
  <c r="X966" i="17"/>
  <c r="Y966" i="17"/>
  <c r="W967" i="17"/>
  <c r="X967" i="17"/>
  <c r="Y967" i="17"/>
  <c r="W968" i="17"/>
  <c r="X968" i="17"/>
  <c r="Y968" i="17"/>
  <c r="W969" i="17"/>
  <c r="X969" i="17"/>
  <c r="Y969" i="17"/>
  <c r="W970" i="17"/>
  <c r="X970" i="17"/>
  <c r="Y970" i="17"/>
  <c r="W971" i="17"/>
  <c r="X971" i="17"/>
  <c r="Y971" i="17"/>
  <c r="W972" i="17"/>
  <c r="X972" i="17"/>
  <c r="Y972" i="17"/>
  <c r="W973" i="17"/>
  <c r="X973" i="17"/>
  <c r="Y973" i="17"/>
  <c r="W974" i="17"/>
  <c r="X974" i="17"/>
  <c r="Y974" i="17"/>
  <c r="W975" i="17"/>
  <c r="X975" i="17"/>
  <c r="Y975" i="17"/>
  <c r="W976" i="17"/>
  <c r="X976" i="17"/>
  <c r="Y976" i="17"/>
  <c r="W977" i="17"/>
  <c r="X977" i="17"/>
  <c r="Y977" i="17"/>
  <c r="W978" i="17"/>
  <c r="X978" i="17"/>
  <c r="Y978" i="17"/>
  <c r="W979" i="17"/>
  <c r="X979" i="17"/>
  <c r="Y979" i="17"/>
  <c r="W980" i="17"/>
  <c r="X980" i="17"/>
  <c r="Y980" i="17"/>
  <c r="W981" i="17"/>
  <c r="X981" i="17"/>
  <c r="Y981" i="17"/>
  <c r="W982" i="17"/>
  <c r="X982" i="17"/>
  <c r="Y982" i="17"/>
  <c r="W983" i="17"/>
  <c r="X983" i="17"/>
  <c r="Y983" i="17"/>
  <c r="W984" i="17"/>
  <c r="X984" i="17"/>
  <c r="Y984" i="17"/>
  <c r="W985" i="17"/>
  <c r="X985" i="17"/>
  <c r="Y985" i="17"/>
  <c r="W986" i="17"/>
  <c r="X986" i="17"/>
  <c r="Y986" i="17"/>
  <c r="W987" i="17"/>
  <c r="X987" i="17"/>
  <c r="Y987" i="17"/>
  <c r="W988" i="17"/>
  <c r="X988" i="17"/>
  <c r="Y988" i="17"/>
  <c r="W989" i="17"/>
  <c r="X989" i="17"/>
  <c r="Y989" i="17"/>
  <c r="W990" i="17"/>
  <c r="X990" i="17"/>
  <c r="Y990" i="17"/>
  <c r="W991" i="17"/>
  <c r="X991" i="17"/>
  <c r="Y991" i="17"/>
  <c r="W992" i="17"/>
  <c r="X992" i="17"/>
  <c r="Y992" i="17"/>
  <c r="W993" i="17"/>
  <c r="X993" i="17"/>
  <c r="Y993" i="17"/>
  <c r="W994" i="17"/>
  <c r="X994" i="17"/>
  <c r="Y994" i="17"/>
  <c r="W995" i="17"/>
  <c r="X995" i="17"/>
  <c r="Y995" i="17"/>
  <c r="W996" i="17"/>
  <c r="X996" i="17"/>
  <c r="Y996" i="17"/>
  <c r="W997" i="17"/>
  <c r="X997" i="17"/>
  <c r="Y997" i="17"/>
  <c r="W998" i="17"/>
  <c r="X998" i="17"/>
  <c r="Y998" i="17"/>
  <c r="W999" i="17"/>
  <c r="X999" i="17"/>
  <c r="Y999" i="17"/>
  <c r="W1000" i="17"/>
  <c r="X1000" i="17"/>
  <c r="Y1000" i="17"/>
  <c r="W1001" i="17"/>
  <c r="X1001" i="17"/>
  <c r="Y1001" i="17"/>
  <c r="W1002" i="17"/>
  <c r="X1002" i="17"/>
  <c r="Y1002" i="17"/>
  <c r="W1003" i="17"/>
  <c r="X1003" i="17"/>
  <c r="Y1003" i="17"/>
  <c r="W1004" i="17"/>
  <c r="X1004" i="17"/>
  <c r="Y1004" i="17"/>
  <c r="W1005" i="17"/>
  <c r="X1005" i="17"/>
  <c r="Y1005" i="17"/>
  <c r="W1006" i="17"/>
  <c r="X1006" i="17"/>
  <c r="Y1006" i="17"/>
  <c r="W1007" i="17"/>
  <c r="X1007" i="17"/>
  <c r="Y1007" i="17"/>
  <c r="W1008" i="17"/>
  <c r="X1008" i="17"/>
  <c r="Y1008" i="17"/>
  <c r="W1009" i="17"/>
  <c r="X1009" i="17"/>
  <c r="Y1009" i="17"/>
  <c r="W1010" i="17"/>
  <c r="X1010" i="17"/>
  <c r="Y1010" i="17"/>
  <c r="W1011" i="17"/>
  <c r="X1011" i="17"/>
  <c r="Y1011" i="17"/>
  <c r="W1012" i="17"/>
  <c r="X1012" i="17"/>
  <c r="Y1012" i="17"/>
  <c r="W1013" i="17"/>
  <c r="X1013" i="17"/>
  <c r="Y1013" i="17"/>
  <c r="W1014" i="17"/>
  <c r="X1014" i="17"/>
  <c r="Y1014" i="17"/>
  <c r="W1015" i="17"/>
  <c r="X1015" i="17"/>
  <c r="Y1015" i="17"/>
  <c r="W1016" i="17"/>
  <c r="X1016" i="17"/>
  <c r="Y1016" i="17"/>
  <c r="W1017" i="17"/>
  <c r="X1017" i="17"/>
  <c r="Y1017" i="17"/>
  <c r="W1018" i="17"/>
  <c r="X1018" i="17"/>
  <c r="Y1018" i="17"/>
  <c r="W1019" i="17"/>
  <c r="X1019" i="17"/>
  <c r="Y1019" i="17"/>
  <c r="W1020" i="17"/>
  <c r="X1020" i="17"/>
  <c r="Y1020" i="17"/>
  <c r="W1021" i="17"/>
  <c r="X1021" i="17"/>
  <c r="Y1021" i="17"/>
  <c r="W1022" i="17"/>
  <c r="X1022" i="17"/>
  <c r="Y1022" i="17"/>
  <c r="W1023" i="17"/>
  <c r="X1023" i="17"/>
  <c r="Y1023" i="17"/>
  <c r="W1024" i="17"/>
  <c r="X1024" i="17"/>
  <c r="Y1024" i="17"/>
  <c r="W1025" i="17"/>
  <c r="X1025" i="17"/>
  <c r="Y1025" i="17"/>
  <c r="W1026" i="17"/>
  <c r="X1026" i="17"/>
  <c r="Y1026" i="17"/>
  <c r="W1027" i="17"/>
  <c r="X1027" i="17"/>
  <c r="Y1027" i="17"/>
  <c r="W1028" i="17"/>
  <c r="X1028" i="17"/>
  <c r="Y1028" i="17"/>
  <c r="W1029" i="17"/>
  <c r="X1029" i="17"/>
  <c r="Y1029" i="17"/>
  <c r="W1030" i="17"/>
  <c r="X1030" i="17"/>
  <c r="Y1030" i="17"/>
  <c r="W1031" i="17"/>
  <c r="X1031" i="17"/>
  <c r="Y1031" i="17"/>
  <c r="W1032" i="17"/>
  <c r="X1032" i="17"/>
  <c r="Y1032" i="17"/>
  <c r="W1033" i="17"/>
  <c r="X1033" i="17"/>
  <c r="Y1033" i="17"/>
  <c r="W1034" i="17"/>
  <c r="X1034" i="17"/>
  <c r="Y1034" i="17"/>
  <c r="W1035" i="17"/>
  <c r="X1035" i="17"/>
  <c r="Y1035" i="17"/>
  <c r="W1036" i="17"/>
  <c r="X1036" i="17"/>
  <c r="Y1036" i="17"/>
  <c r="W1037" i="17"/>
  <c r="X1037" i="17"/>
  <c r="Y1037" i="17"/>
  <c r="W1038" i="17"/>
  <c r="X1038" i="17"/>
  <c r="Y1038" i="17"/>
  <c r="W1039" i="17"/>
  <c r="X1039" i="17"/>
  <c r="Y1039" i="17"/>
  <c r="W1040" i="17"/>
  <c r="X1040" i="17"/>
  <c r="Y1040" i="17"/>
  <c r="W1041" i="17"/>
  <c r="X1041" i="17"/>
  <c r="Y1041" i="17"/>
  <c r="W1042" i="17"/>
  <c r="X1042" i="17"/>
  <c r="Y1042" i="17"/>
  <c r="W1043" i="17"/>
  <c r="X1043" i="17"/>
  <c r="Y1043" i="17"/>
  <c r="W1044" i="17"/>
  <c r="X1044" i="17"/>
  <c r="Y1044" i="17"/>
  <c r="W1045" i="17"/>
  <c r="X1045" i="17"/>
  <c r="Y1045" i="17"/>
  <c r="W1046" i="17"/>
  <c r="X1046" i="17"/>
  <c r="Y1046" i="17"/>
  <c r="W1047" i="17"/>
  <c r="X1047" i="17"/>
  <c r="Y1047" i="17"/>
  <c r="W1048" i="17"/>
  <c r="X1048" i="17"/>
  <c r="Y1048" i="17"/>
  <c r="W1049" i="17"/>
  <c r="X1049" i="17"/>
  <c r="Y1049" i="17"/>
  <c r="W1050" i="17"/>
  <c r="X1050" i="17"/>
  <c r="Y1050" i="17"/>
  <c r="W1051" i="17"/>
  <c r="X1051" i="17"/>
  <c r="Y1051" i="17"/>
  <c r="W1052" i="17"/>
  <c r="X1052" i="17"/>
  <c r="Y1052" i="17"/>
  <c r="W1053" i="17"/>
  <c r="X1053" i="17"/>
  <c r="Y1053" i="17"/>
  <c r="W1054" i="17"/>
  <c r="X1054" i="17"/>
  <c r="Y1054" i="17"/>
  <c r="W1055" i="17"/>
  <c r="X1055" i="17"/>
  <c r="Y1055" i="17"/>
  <c r="W1056" i="17"/>
  <c r="X1056" i="17"/>
  <c r="Y1056" i="17"/>
  <c r="W1057" i="17"/>
  <c r="X1057" i="17"/>
  <c r="Y1057" i="17"/>
  <c r="W1058" i="17"/>
  <c r="X1058" i="17"/>
  <c r="Y1058" i="17"/>
  <c r="W1059" i="17"/>
  <c r="X1059" i="17"/>
  <c r="Y1059" i="17"/>
  <c r="W1060" i="17"/>
  <c r="X1060" i="17"/>
  <c r="Y1060" i="17"/>
  <c r="W1061" i="17"/>
  <c r="X1061" i="17"/>
  <c r="Y1061" i="17"/>
  <c r="W1062" i="17"/>
  <c r="X1062" i="17"/>
  <c r="Y1062" i="17"/>
  <c r="W1063" i="17"/>
  <c r="X1063" i="17"/>
  <c r="Y1063" i="17"/>
  <c r="W1064" i="17"/>
  <c r="X1064" i="17"/>
  <c r="Y1064" i="17"/>
  <c r="W1065" i="17"/>
  <c r="X1065" i="17"/>
  <c r="Y1065" i="17"/>
  <c r="W1066" i="17"/>
  <c r="X1066" i="17"/>
  <c r="Y1066" i="17"/>
  <c r="W1067" i="17"/>
  <c r="X1067" i="17"/>
  <c r="Y1067" i="17"/>
  <c r="W1068" i="17"/>
  <c r="X1068" i="17"/>
  <c r="Y1068" i="17"/>
  <c r="W1069" i="17"/>
  <c r="X1069" i="17"/>
  <c r="Y1069" i="17"/>
  <c r="W1070" i="17"/>
  <c r="X1070" i="17"/>
  <c r="Y1070" i="17"/>
  <c r="W1071" i="17"/>
  <c r="X1071" i="17"/>
  <c r="Y1071" i="17"/>
  <c r="W1072" i="17"/>
  <c r="X1072" i="17"/>
  <c r="Y1072" i="17"/>
  <c r="W1073" i="17"/>
  <c r="X1073" i="17"/>
  <c r="Y1073" i="17"/>
  <c r="W1074" i="17"/>
  <c r="X1074" i="17"/>
  <c r="Y1074" i="17"/>
  <c r="W1075" i="17"/>
  <c r="X1075" i="17"/>
  <c r="Y1075" i="17"/>
  <c r="W1076" i="17"/>
  <c r="X1076" i="17"/>
  <c r="Y1076" i="17"/>
  <c r="W1077" i="17"/>
  <c r="X1077" i="17"/>
  <c r="Y1077" i="17"/>
  <c r="W1078" i="17"/>
  <c r="X1078" i="17"/>
  <c r="Y1078" i="17"/>
  <c r="W1079" i="17"/>
  <c r="X1079" i="17"/>
  <c r="Y1079" i="17"/>
  <c r="W1080" i="17"/>
  <c r="X1080" i="17"/>
  <c r="Y1080" i="17"/>
  <c r="W1081" i="17"/>
  <c r="X1081" i="17"/>
  <c r="Y1081" i="17"/>
  <c r="W1082" i="17"/>
  <c r="X1082" i="17"/>
  <c r="Y1082" i="17"/>
  <c r="W1083" i="17"/>
  <c r="X1083" i="17"/>
  <c r="Y1083" i="17"/>
  <c r="W1084" i="17"/>
  <c r="X1084" i="17"/>
  <c r="Y1084" i="17"/>
  <c r="W1085" i="17"/>
  <c r="X1085" i="17"/>
  <c r="Y1085" i="17"/>
  <c r="W1086" i="17"/>
  <c r="X1086" i="17"/>
  <c r="Y1086" i="17"/>
  <c r="W1087" i="17"/>
  <c r="X1087" i="17"/>
  <c r="Y1087" i="17"/>
  <c r="W1088" i="17"/>
  <c r="X1088" i="17"/>
  <c r="Y1088" i="17"/>
  <c r="W1089" i="17"/>
  <c r="X1089" i="17"/>
  <c r="Y1089" i="17"/>
  <c r="W1090" i="17"/>
  <c r="X1090" i="17"/>
  <c r="Y1090" i="17"/>
  <c r="W1091" i="17"/>
  <c r="X1091" i="17"/>
  <c r="Y1091" i="17"/>
  <c r="W1092" i="17"/>
  <c r="X1092" i="17"/>
  <c r="Y1092" i="17"/>
  <c r="W1093" i="17"/>
  <c r="X1093" i="17"/>
  <c r="Y1093" i="17"/>
  <c r="W1094" i="17"/>
  <c r="X1094" i="17"/>
  <c r="Y1094" i="17"/>
  <c r="W1095" i="17"/>
  <c r="X1095" i="17"/>
  <c r="Y1095" i="17"/>
  <c r="W1096" i="17"/>
  <c r="X1096" i="17"/>
  <c r="Y1096" i="17"/>
  <c r="W1097" i="17"/>
  <c r="X1097" i="17"/>
  <c r="Y1097" i="17"/>
  <c r="W1098" i="17"/>
  <c r="X1098" i="17"/>
  <c r="Y1098" i="17"/>
  <c r="W1099" i="17"/>
  <c r="X1099" i="17"/>
  <c r="Y1099" i="17"/>
  <c r="W1100" i="17"/>
  <c r="X1100" i="17"/>
  <c r="Y1100" i="17"/>
  <c r="W1101" i="17"/>
  <c r="X1101" i="17"/>
  <c r="Y1101" i="17"/>
  <c r="W1102" i="17"/>
  <c r="X1102" i="17"/>
  <c r="Y1102" i="17"/>
  <c r="W1103" i="17"/>
  <c r="X1103" i="17"/>
  <c r="Y1103" i="17"/>
  <c r="W1104" i="17"/>
  <c r="X1104" i="17"/>
  <c r="Y1104" i="17"/>
  <c r="W1105" i="17"/>
  <c r="X1105" i="17"/>
  <c r="Y1105" i="17"/>
  <c r="W1106" i="17"/>
  <c r="X1106" i="17"/>
  <c r="Y1106" i="17"/>
  <c r="W1107" i="17"/>
  <c r="X1107" i="17"/>
  <c r="Y1107" i="17"/>
  <c r="W1108" i="17"/>
  <c r="X1108" i="17"/>
  <c r="Y1108" i="17"/>
  <c r="W1109" i="17"/>
  <c r="X1109" i="17"/>
  <c r="Y1109" i="17"/>
  <c r="W1110" i="17"/>
  <c r="X1110" i="17"/>
  <c r="Y1110" i="17"/>
  <c r="W1111" i="17"/>
  <c r="X1111" i="17"/>
  <c r="Y1111" i="17"/>
  <c r="W1112" i="17"/>
  <c r="X1112" i="17"/>
  <c r="Y1112" i="17"/>
  <c r="W1113" i="17"/>
  <c r="X1113" i="17"/>
  <c r="Y1113" i="17"/>
  <c r="W1114" i="17"/>
  <c r="X1114" i="17"/>
  <c r="Y1114" i="17"/>
  <c r="W1115" i="17"/>
  <c r="X1115" i="17"/>
  <c r="Y1115" i="17"/>
  <c r="W1116" i="17"/>
  <c r="X1116" i="17"/>
  <c r="Y1116" i="17"/>
  <c r="W1117" i="17"/>
  <c r="X1117" i="17"/>
  <c r="Y1117" i="17"/>
  <c r="W1118" i="17"/>
  <c r="X1118" i="17"/>
  <c r="Y1118" i="17"/>
  <c r="W1119" i="17"/>
  <c r="X1119" i="17"/>
  <c r="Y1119" i="17"/>
  <c r="W1120" i="17"/>
  <c r="X1120" i="17"/>
  <c r="Y1120" i="17"/>
  <c r="W1121" i="17"/>
  <c r="X1121" i="17"/>
  <c r="Y1121" i="17"/>
  <c r="W1122" i="17"/>
  <c r="X1122" i="17"/>
  <c r="Y1122" i="17"/>
  <c r="W1123" i="17"/>
  <c r="X1123" i="17"/>
  <c r="Y1123" i="17"/>
  <c r="W1124" i="17"/>
  <c r="X1124" i="17"/>
  <c r="Y1124" i="17"/>
  <c r="W1125" i="17"/>
  <c r="X1125" i="17"/>
  <c r="Y1125" i="17"/>
  <c r="W1126" i="17"/>
  <c r="X1126" i="17"/>
  <c r="Y1126" i="17"/>
  <c r="W1127" i="17"/>
  <c r="X1127" i="17"/>
  <c r="Y1127" i="17"/>
  <c r="W1128" i="17"/>
  <c r="X1128" i="17"/>
  <c r="Y1128" i="17"/>
  <c r="W1129" i="17"/>
  <c r="X1129" i="17"/>
  <c r="Y1129" i="17"/>
  <c r="W1130" i="17"/>
  <c r="X1130" i="17"/>
  <c r="Y1130" i="17"/>
  <c r="W1131" i="17"/>
  <c r="X1131" i="17"/>
  <c r="Y1131" i="17"/>
  <c r="W1132" i="17"/>
  <c r="X1132" i="17"/>
  <c r="Y1132" i="17"/>
  <c r="W1133" i="17"/>
  <c r="X1133" i="17"/>
  <c r="Y1133" i="17"/>
  <c r="W1134" i="17"/>
  <c r="X1134" i="17"/>
  <c r="Y1134" i="17"/>
  <c r="W1135" i="17"/>
  <c r="X1135" i="17"/>
  <c r="Y1135" i="17"/>
  <c r="W1136" i="17"/>
  <c r="X1136" i="17"/>
  <c r="Y1136" i="17"/>
  <c r="W1137" i="17"/>
  <c r="X1137" i="17"/>
  <c r="Y1137" i="17"/>
  <c r="W1138" i="17"/>
  <c r="X1138" i="17"/>
  <c r="Y1138" i="17"/>
  <c r="W1139" i="17"/>
  <c r="X1139" i="17"/>
  <c r="Y1139" i="17"/>
  <c r="W1140" i="17"/>
  <c r="X1140" i="17"/>
  <c r="Y1140" i="17"/>
  <c r="W1141" i="17"/>
  <c r="X1141" i="17"/>
  <c r="Y1141" i="17"/>
  <c r="W1142" i="17"/>
  <c r="X1142" i="17"/>
  <c r="Y1142" i="17"/>
  <c r="W1143" i="17"/>
  <c r="X1143" i="17"/>
  <c r="Y1143" i="17"/>
  <c r="W1144" i="17"/>
  <c r="X1144" i="17"/>
  <c r="Y1144" i="17"/>
  <c r="W1145" i="17"/>
  <c r="X1145" i="17"/>
  <c r="Y1145" i="17"/>
  <c r="W1146" i="17"/>
  <c r="X1146" i="17"/>
  <c r="Y1146" i="17"/>
  <c r="W1147" i="17"/>
  <c r="X1147" i="17"/>
  <c r="Y1147" i="17"/>
  <c r="W1148" i="17"/>
  <c r="X1148" i="17"/>
  <c r="Y1148" i="17"/>
  <c r="W1149" i="17"/>
  <c r="X1149" i="17"/>
  <c r="Y1149" i="17"/>
  <c r="W1150" i="17"/>
  <c r="X1150" i="17"/>
  <c r="Y1150" i="17"/>
  <c r="W1151" i="17"/>
  <c r="X1151" i="17"/>
  <c r="Y1151" i="17"/>
  <c r="W1152" i="17"/>
  <c r="X1152" i="17"/>
  <c r="Y1152" i="17"/>
  <c r="W1153" i="17"/>
  <c r="X1153" i="17"/>
  <c r="Y1153" i="17"/>
  <c r="W1154" i="17"/>
  <c r="X1154" i="17"/>
  <c r="Y1154" i="17"/>
  <c r="W1155" i="17"/>
  <c r="X1155" i="17"/>
  <c r="Y1155" i="17"/>
  <c r="W1156" i="17"/>
  <c r="X1156" i="17"/>
  <c r="Y1156" i="17"/>
  <c r="W1157" i="17"/>
  <c r="X1157" i="17"/>
  <c r="Y1157" i="17"/>
  <c r="W1158" i="17"/>
  <c r="X1158" i="17"/>
  <c r="Y1158" i="17"/>
  <c r="W1159" i="17"/>
  <c r="X1159" i="17"/>
  <c r="Y1159" i="17"/>
  <c r="W1160" i="17"/>
  <c r="X1160" i="17"/>
  <c r="Y1160" i="17"/>
  <c r="W1161" i="17"/>
  <c r="X1161" i="17"/>
  <c r="Y1161" i="17"/>
  <c r="W1162" i="17"/>
  <c r="X1162" i="17"/>
  <c r="Y1162" i="17"/>
  <c r="W1163" i="17"/>
  <c r="X1163" i="17"/>
  <c r="Y1163" i="17"/>
  <c r="W1164" i="17"/>
  <c r="X1164" i="17"/>
  <c r="Y1164" i="17"/>
  <c r="W1165" i="17"/>
  <c r="X1165" i="17"/>
  <c r="Y1165" i="17"/>
  <c r="W1166" i="17"/>
  <c r="X1166" i="17"/>
  <c r="Y1166" i="17"/>
  <c r="W1167" i="17"/>
  <c r="X1167" i="17"/>
  <c r="Y1167" i="17"/>
  <c r="W1168" i="17"/>
  <c r="X1168" i="17"/>
  <c r="Y1168" i="17"/>
  <c r="W1169" i="17"/>
  <c r="X1169" i="17"/>
  <c r="Y1169" i="17"/>
  <c r="W1170" i="17"/>
  <c r="X1170" i="17"/>
  <c r="Y1170" i="17"/>
  <c r="W1171" i="17"/>
  <c r="X1171" i="17"/>
  <c r="Y1171" i="17"/>
  <c r="W1172" i="17"/>
  <c r="X1172" i="17"/>
  <c r="Y1172" i="17"/>
  <c r="W1173" i="17"/>
  <c r="X1173" i="17"/>
  <c r="Y1173" i="17"/>
  <c r="W1174" i="17"/>
  <c r="X1174" i="17"/>
  <c r="Y1174" i="17"/>
  <c r="W1175" i="17"/>
  <c r="X1175" i="17"/>
  <c r="Y1175" i="17"/>
  <c r="W1176" i="17"/>
  <c r="X1176" i="17"/>
  <c r="Y1176" i="17"/>
  <c r="W1177" i="17"/>
  <c r="X1177" i="17"/>
  <c r="Y1177" i="17"/>
  <c r="W1178" i="17"/>
  <c r="X1178" i="17"/>
  <c r="Y1178" i="17"/>
  <c r="W1179" i="17"/>
  <c r="X1179" i="17"/>
  <c r="Y1179" i="17"/>
  <c r="W1180" i="17"/>
  <c r="X1180" i="17"/>
  <c r="Y1180" i="17"/>
  <c r="W1181" i="17"/>
  <c r="X1181" i="17"/>
  <c r="Y1181" i="17"/>
  <c r="W1182" i="17"/>
  <c r="X1182" i="17"/>
  <c r="Y1182" i="17"/>
  <c r="W1183" i="17"/>
  <c r="X1183" i="17"/>
  <c r="Y1183" i="17"/>
  <c r="W1184" i="17"/>
  <c r="X1184" i="17"/>
  <c r="Y1184" i="17"/>
  <c r="W1185" i="17"/>
  <c r="X1185" i="17"/>
  <c r="Y1185" i="17"/>
  <c r="W1186" i="17"/>
  <c r="X1186" i="17"/>
  <c r="Y1186" i="17"/>
  <c r="W1187" i="17"/>
  <c r="X1187" i="17"/>
  <c r="Y1187" i="17"/>
  <c r="W1188" i="17"/>
  <c r="X1188" i="17"/>
  <c r="Y1188" i="17"/>
  <c r="W1189" i="17"/>
  <c r="X1189" i="17"/>
  <c r="Y1189" i="17"/>
  <c r="W1190" i="17"/>
  <c r="X1190" i="17"/>
  <c r="Y1190" i="17"/>
  <c r="W1191" i="17"/>
  <c r="X1191" i="17"/>
  <c r="Y1191" i="17"/>
  <c r="W1192" i="17"/>
  <c r="X1192" i="17"/>
  <c r="Y1192" i="17"/>
  <c r="W1193" i="17"/>
  <c r="X1193" i="17"/>
  <c r="Y1193" i="17"/>
  <c r="W1194" i="17"/>
  <c r="X1194" i="17"/>
  <c r="Y1194" i="17"/>
  <c r="W1195" i="17"/>
  <c r="X1195" i="17"/>
  <c r="Y1195" i="17"/>
  <c r="W1196" i="17"/>
  <c r="X1196" i="17"/>
  <c r="Y1196" i="17"/>
  <c r="W1197" i="17"/>
  <c r="X1197" i="17"/>
  <c r="Y1197" i="17"/>
  <c r="W1198" i="17"/>
  <c r="X1198" i="17"/>
  <c r="Y1198" i="17"/>
  <c r="W1199" i="17"/>
  <c r="X1199" i="17"/>
  <c r="Y1199" i="17"/>
  <c r="W1200" i="17"/>
  <c r="X1200" i="17"/>
  <c r="Y1200" i="17"/>
  <c r="W1201" i="17"/>
  <c r="X1201" i="17"/>
  <c r="Y1201" i="17"/>
  <c r="W1202" i="17"/>
  <c r="X1202" i="17"/>
  <c r="Y1202" i="17"/>
  <c r="W1203" i="17"/>
  <c r="X1203" i="17"/>
  <c r="Y1203" i="17"/>
  <c r="W1204" i="17"/>
  <c r="X1204" i="17"/>
  <c r="Y1204" i="17"/>
  <c r="W1205" i="17"/>
  <c r="X1205" i="17"/>
  <c r="Y1205" i="17"/>
  <c r="W1206" i="17"/>
  <c r="X1206" i="17"/>
  <c r="Y1206" i="17"/>
  <c r="W1207" i="17"/>
  <c r="X1207" i="17"/>
  <c r="Y1207" i="17"/>
  <c r="W1208" i="17"/>
  <c r="X1208" i="17"/>
  <c r="Y1208" i="17"/>
  <c r="W1209" i="17"/>
  <c r="X1209" i="17"/>
  <c r="Y1209" i="17"/>
  <c r="W1210" i="17"/>
  <c r="X1210" i="17"/>
  <c r="Y1210" i="17"/>
  <c r="W1211" i="17"/>
  <c r="X1211" i="17"/>
  <c r="Y1211" i="17"/>
  <c r="W1212" i="17"/>
  <c r="X1212" i="17"/>
  <c r="Y1212" i="17"/>
  <c r="W1213" i="17"/>
  <c r="X1213" i="17"/>
  <c r="Y1213" i="17"/>
  <c r="W1214" i="17"/>
  <c r="X1214" i="17"/>
  <c r="Y1214" i="17"/>
  <c r="W1215" i="17"/>
  <c r="X1215" i="17"/>
  <c r="Y1215" i="17"/>
  <c r="W1216" i="17"/>
  <c r="X1216" i="17"/>
  <c r="Y1216" i="17"/>
  <c r="W1217" i="17"/>
  <c r="X1217" i="17"/>
  <c r="Y1217" i="17"/>
  <c r="W1218" i="17"/>
  <c r="X1218" i="17"/>
  <c r="Y1218" i="17"/>
  <c r="W1219" i="17"/>
  <c r="X1219" i="17"/>
  <c r="Y1219" i="17"/>
  <c r="W1220" i="17"/>
  <c r="X1220" i="17"/>
  <c r="Y1220" i="17"/>
  <c r="W1221" i="17"/>
  <c r="X1221" i="17"/>
  <c r="Y1221" i="17"/>
  <c r="W1222" i="17"/>
  <c r="X1222" i="17"/>
  <c r="Y1222" i="17"/>
  <c r="W1223" i="17"/>
  <c r="X1223" i="17"/>
  <c r="Y1223" i="17"/>
  <c r="W1224" i="17"/>
  <c r="X1224" i="17"/>
  <c r="Y1224" i="17"/>
  <c r="W1225" i="17"/>
  <c r="X1225" i="17"/>
  <c r="Y1225" i="17"/>
  <c r="W1226" i="17"/>
  <c r="X1226" i="17"/>
  <c r="Y1226" i="17"/>
  <c r="W1227" i="17"/>
  <c r="X1227" i="17"/>
  <c r="Y1227" i="17"/>
  <c r="W1228" i="17"/>
  <c r="X1228" i="17"/>
  <c r="Y1228" i="17"/>
  <c r="W1229" i="17"/>
  <c r="X1229" i="17"/>
  <c r="Y1229" i="17"/>
  <c r="W1230" i="17"/>
  <c r="X1230" i="17"/>
  <c r="Y1230" i="17"/>
  <c r="W1231" i="17"/>
  <c r="X1231" i="17"/>
  <c r="Y1231" i="17"/>
  <c r="W1232" i="17"/>
  <c r="X1232" i="17"/>
  <c r="Y1232" i="17"/>
  <c r="W1233" i="17"/>
  <c r="X1233" i="17"/>
  <c r="Y1233" i="17"/>
  <c r="W1234" i="17"/>
  <c r="X1234" i="17"/>
  <c r="Y1234" i="17"/>
  <c r="W1235" i="17"/>
  <c r="X1235" i="17"/>
  <c r="Y1235" i="17"/>
  <c r="W1236" i="17"/>
  <c r="X1236" i="17"/>
  <c r="Y1236" i="17"/>
  <c r="W1237" i="17"/>
  <c r="X1237" i="17"/>
  <c r="Y1237" i="17"/>
  <c r="W1238" i="17"/>
  <c r="X1238" i="17"/>
  <c r="Y1238" i="17"/>
  <c r="W1239" i="17"/>
  <c r="X1239" i="17"/>
  <c r="Y1239" i="17"/>
  <c r="W1240" i="17"/>
  <c r="X1240" i="17"/>
  <c r="Y1240" i="17"/>
  <c r="W1241" i="17"/>
  <c r="X1241" i="17"/>
  <c r="Y1241" i="17"/>
  <c r="W1242" i="17"/>
  <c r="X1242" i="17"/>
  <c r="Y1242" i="17"/>
  <c r="W1243" i="17"/>
  <c r="X1243" i="17"/>
  <c r="Y1243" i="17"/>
  <c r="W1244" i="17"/>
  <c r="X1244" i="17"/>
  <c r="Y1244" i="17"/>
  <c r="W1245" i="17"/>
  <c r="X1245" i="17"/>
  <c r="Y1245" i="17"/>
  <c r="W1246" i="17"/>
  <c r="X1246" i="17"/>
  <c r="Y1246" i="17"/>
  <c r="W1247" i="17"/>
  <c r="X1247" i="17"/>
  <c r="Y1247" i="17"/>
  <c r="W1248" i="17"/>
  <c r="X1248" i="17"/>
  <c r="Y1248" i="17"/>
  <c r="W1249" i="17"/>
  <c r="X1249" i="17"/>
  <c r="Y1249" i="17"/>
  <c r="W1250" i="17"/>
  <c r="X1250" i="17"/>
  <c r="Y1250" i="17"/>
  <c r="W1251" i="17"/>
  <c r="X1251" i="17"/>
  <c r="Y1251" i="17"/>
  <c r="W1252" i="17"/>
  <c r="X1252" i="17"/>
  <c r="Y1252" i="17"/>
  <c r="W1253" i="17"/>
  <c r="X1253" i="17"/>
  <c r="Y1253" i="17"/>
  <c r="W1254" i="17"/>
  <c r="X1254" i="17"/>
  <c r="Y1254" i="17"/>
  <c r="W1255" i="17"/>
  <c r="X1255" i="17"/>
  <c r="Y1255" i="17"/>
  <c r="W1256" i="17"/>
  <c r="X1256" i="17"/>
  <c r="Y1256" i="17"/>
  <c r="W1257" i="17"/>
  <c r="X1257" i="17"/>
  <c r="Y1257" i="17"/>
  <c r="W1258" i="17"/>
  <c r="X1258" i="17"/>
  <c r="Y1258" i="17"/>
  <c r="W1259" i="17"/>
  <c r="X1259" i="17"/>
  <c r="Y1259" i="17"/>
  <c r="W1260" i="17"/>
  <c r="X1260" i="17"/>
  <c r="Y1260" i="17"/>
  <c r="W1261" i="17"/>
  <c r="X1261" i="17"/>
  <c r="Y1261" i="17"/>
  <c r="W1262" i="17"/>
  <c r="X1262" i="17"/>
  <c r="Y1262" i="17"/>
  <c r="W1263" i="17"/>
  <c r="X1263" i="17"/>
  <c r="Y1263" i="17"/>
  <c r="W1264" i="17"/>
  <c r="X1264" i="17"/>
  <c r="Y1264" i="17"/>
  <c r="W1265" i="17"/>
  <c r="X1265" i="17"/>
  <c r="Y1265" i="17"/>
  <c r="W1266" i="17"/>
  <c r="X1266" i="17"/>
  <c r="Y1266" i="17"/>
  <c r="W1267" i="17"/>
  <c r="X1267" i="17"/>
  <c r="Y1267" i="17"/>
  <c r="W1268" i="17"/>
  <c r="X1268" i="17"/>
  <c r="Y1268" i="17"/>
  <c r="W1269" i="17"/>
  <c r="X1269" i="17"/>
  <c r="Y1269" i="17"/>
  <c r="W1270" i="17"/>
  <c r="X1270" i="17"/>
  <c r="Y1270" i="17"/>
  <c r="W1271" i="17"/>
  <c r="X1271" i="17"/>
  <c r="Y1271" i="17"/>
  <c r="W1272" i="17"/>
  <c r="X1272" i="17"/>
  <c r="Y1272" i="17"/>
  <c r="W1273" i="17"/>
  <c r="X1273" i="17"/>
  <c r="Y1273" i="17"/>
  <c r="W1274" i="17"/>
  <c r="X1274" i="17"/>
  <c r="Y1274" i="17"/>
  <c r="W1275" i="17"/>
  <c r="X1275" i="17"/>
  <c r="Y1275" i="17"/>
  <c r="W1276" i="17"/>
  <c r="X1276" i="17"/>
  <c r="Y1276" i="17"/>
  <c r="W1277" i="17"/>
  <c r="X1277" i="17"/>
  <c r="Y1277" i="17"/>
  <c r="W1278" i="17"/>
  <c r="X1278" i="17"/>
  <c r="Y1278" i="17"/>
  <c r="W1279" i="17"/>
  <c r="X1279" i="17"/>
  <c r="Y1279" i="17"/>
  <c r="W1280" i="17"/>
  <c r="X1280" i="17"/>
  <c r="Y1280" i="17"/>
  <c r="W1281" i="17"/>
  <c r="X1281" i="17"/>
  <c r="Y1281" i="17"/>
  <c r="W1282" i="17"/>
  <c r="X1282" i="17"/>
  <c r="Y1282" i="17"/>
  <c r="W1283" i="17"/>
  <c r="X1283" i="17"/>
  <c r="Y1283" i="17"/>
  <c r="W1284" i="17"/>
  <c r="X1284" i="17"/>
  <c r="Y1284" i="17"/>
  <c r="W1285" i="17"/>
  <c r="X1285" i="17"/>
  <c r="Y1285" i="17"/>
  <c r="W1286" i="17"/>
  <c r="X1286" i="17"/>
  <c r="Y1286" i="17"/>
  <c r="W1287" i="17"/>
  <c r="X1287" i="17"/>
  <c r="Y1287" i="17"/>
  <c r="W1288" i="17"/>
  <c r="X1288" i="17"/>
  <c r="Y1288" i="17"/>
  <c r="W1289" i="17"/>
  <c r="X1289" i="17"/>
  <c r="Y1289" i="17"/>
  <c r="W1290" i="17"/>
  <c r="X1290" i="17"/>
  <c r="Y1290" i="17"/>
  <c r="W1291" i="17"/>
  <c r="X1291" i="17"/>
  <c r="Y1291" i="17"/>
  <c r="W1292" i="17"/>
  <c r="X1292" i="17"/>
  <c r="Y1292" i="17"/>
  <c r="W1293" i="17"/>
  <c r="X1293" i="17"/>
  <c r="Y1293" i="17"/>
  <c r="W1294" i="17"/>
  <c r="X1294" i="17"/>
  <c r="Y1294" i="17"/>
  <c r="W1295" i="17"/>
  <c r="X1295" i="17"/>
  <c r="Y1295" i="17"/>
  <c r="W1296" i="17"/>
  <c r="X1296" i="17"/>
  <c r="Y1296" i="17"/>
  <c r="W1297" i="17"/>
  <c r="X1297" i="17"/>
  <c r="Y1297" i="17"/>
  <c r="W1298" i="17"/>
  <c r="X1298" i="17"/>
  <c r="Y1298" i="17"/>
  <c r="W1299" i="17"/>
  <c r="X1299" i="17"/>
  <c r="Y1299" i="17"/>
  <c r="W1300" i="17"/>
  <c r="X1300" i="17"/>
  <c r="Y1300" i="17"/>
  <c r="W1301" i="17"/>
  <c r="X1301" i="17"/>
  <c r="Y1301" i="17"/>
  <c r="W1302" i="17"/>
  <c r="X1302" i="17"/>
  <c r="Y1302" i="17"/>
  <c r="W1303" i="17"/>
  <c r="X1303" i="17"/>
  <c r="Y1303" i="17"/>
  <c r="W1304" i="17"/>
  <c r="X1304" i="17"/>
  <c r="Y1304" i="17"/>
  <c r="W1305" i="17"/>
  <c r="X1305" i="17"/>
  <c r="Y1305" i="17"/>
  <c r="W1306" i="17"/>
  <c r="X1306" i="17"/>
  <c r="Y1306" i="17"/>
  <c r="W1307" i="17"/>
  <c r="X1307" i="17"/>
  <c r="Y1307" i="17"/>
  <c r="W1308" i="17"/>
  <c r="X1308" i="17"/>
  <c r="Y1308" i="17"/>
  <c r="W1309" i="17"/>
  <c r="X1309" i="17"/>
  <c r="Y1309" i="17"/>
  <c r="W1310" i="17"/>
  <c r="X1310" i="17"/>
  <c r="Y1310" i="17"/>
  <c r="W1311" i="17"/>
  <c r="X1311" i="17"/>
  <c r="Y1311" i="17"/>
  <c r="W1312" i="17"/>
  <c r="X1312" i="17"/>
  <c r="Y1312" i="17"/>
  <c r="W1313" i="17"/>
  <c r="X1313" i="17"/>
  <c r="Y1313" i="17"/>
  <c r="W1314" i="17"/>
  <c r="X1314" i="17"/>
  <c r="Y1314" i="17"/>
  <c r="W1315" i="17"/>
  <c r="X1315" i="17"/>
  <c r="Y1315" i="17"/>
  <c r="W1316" i="17"/>
  <c r="X1316" i="17"/>
  <c r="Y1316" i="17"/>
  <c r="W1317" i="17"/>
  <c r="X1317" i="17"/>
  <c r="Y1317" i="17"/>
  <c r="W1318" i="17"/>
  <c r="X1318" i="17"/>
  <c r="Y1318" i="17"/>
  <c r="W1319" i="17"/>
  <c r="X1319" i="17"/>
  <c r="Y1319" i="17"/>
  <c r="W1320" i="17"/>
  <c r="X1320" i="17"/>
  <c r="Y1320" i="17"/>
  <c r="W1321" i="17"/>
  <c r="X1321" i="17"/>
  <c r="Y1321" i="17"/>
  <c r="W1322" i="17"/>
  <c r="X1322" i="17"/>
  <c r="Y1322" i="17"/>
  <c r="W1323" i="17"/>
  <c r="X1323" i="17"/>
  <c r="Y1323" i="17"/>
  <c r="W1324" i="17"/>
  <c r="X1324" i="17"/>
  <c r="Y1324" i="17"/>
  <c r="W1325" i="17"/>
  <c r="X1325" i="17"/>
  <c r="Y1325" i="17"/>
  <c r="W1326" i="17"/>
  <c r="X1326" i="17"/>
  <c r="Y1326" i="17"/>
  <c r="W1327" i="17"/>
  <c r="X1327" i="17"/>
  <c r="Y1327" i="17"/>
  <c r="W1328" i="17"/>
  <c r="X1328" i="17"/>
  <c r="Y1328" i="17"/>
  <c r="W1329" i="17"/>
  <c r="X1329" i="17"/>
  <c r="Y1329" i="17"/>
  <c r="W1330" i="17"/>
  <c r="X1330" i="17"/>
  <c r="Y1330" i="17"/>
  <c r="W1331" i="17"/>
  <c r="X1331" i="17"/>
  <c r="Y1331" i="17"/>
  <c r="W1332" i="17"/>
  <c r="X1332" i="17"/>
  <c r="Y1332" i="17"/>
  <c r="W1333" i="17"/>
  <c r="X1333" i="17"/>
  <c r="Y1333" i="17"/>
  <c r="W1334" i="17"/>
  <c r="X1334" i="17"/>
  <c r="Y1334" i="17"/>
  <c r="W1335" i="17"/>
  <c r="X1335" i="17"/>
  <c r="Y1335" i="17"/>
  <c r="W1336" i="17"/>
  <c r="X1336" i="17"/>
  <c r="Y1336" i="17"/>
  <c r="W1337" i="17"/>
  <c r="X1337" i="17"/>
  <c r="Y1337" i="17"/>
  <c r="W1338" i="17"/>
  <c r="X1338" i="17"/>
  <c r="Y1338" i="17"/>
  <c r="W1339" i="17"/>
  <c r="X1339" i="17"/>
  <c r="Y1339" i="17"/>
  <c r="W1340" i="17"/>
  <c r="X1340" i="17"/>
  <c r="Y1340" i="17"/>
  <c r="W1341" i="17"/>
  <c r="X1341" i="17"/>
  <c r="Y1341" i="17"/>
  <c r="W1342" i="17"/>
  <c r="X1342" i="17"/>
  <c r="Y1342" i="17"/>
  <c r="W1343" i="17"/>
  <c r="X1343" i="17"/>
  <c r="Y1343" i="17"/>
  <c r="W1344" i="17"/>
  <c r="X1344" i="17"/>
  <c r="Y1344" i="17"/>
  <c r="W1345" i="17"/>
  <c r="X1345" i="17"/>
  <c r="Y1345" i="17"/>
  <c r="W1346" i="17"/>
  <c r="X1346" i="17"/>
  <c r="Y1346" i="17"/>
  <c r="W1347" i="17"/>
  <c r="X1347" i="17"/>
  <c r="Y1347" i="17"/>
  <c r="W1348" i="17"/>
  <c r="X1348" i="17"/>
  <c r="Y1348" i="17"/>
  <c r="W1349" i="17"/>
  <c r="X1349" i="17"/>
  <c r="Y1349" i="17"/>
  <c r="W1350" i="17"/>
  <c r="X1350" i="17"/>
  <c r="Y1350" i="17"/>
  <c r="W1351" i="17"/>
  <c r="X1351" i="17"/>
  <c r="Y1351" i="17"/>
  <c r="W1352" i="17"/>
  <c r="X1352" i="17"/>
  <c r="Y1352" i="17"/>
  <c r="W1353" i="17"/>
  <c r="X1353" i="17"/>
  <c r="Y1353" i="17"/>
  <c r="W1354" i="17"/>
  <c r="X1354" i="17"/>
  <c r="Y1354" i="17"/>
  <c r="W1355" i="17"/>
  <c r="X1355" i="17"/>
  <c r="Y1355" i="17"/>
  <c r="W1356" i="17"/>
  <c r="X1356" i="17"/>
  <c r="Y1356" i="17"/>
  <c r="W1357" i="17"/>
  <c r="X1357" i="17"/>
  <c r="Y1357" i="17"/>
  <c r="W1358" i="17"/>
  <c r="X1358" i="17"/>
  <c r="Y1358" i="17"/>
  <c r="W1359" i="17"/>
  <c r="X1359" i="17"/>
  <c r="Y1359" i="17"/>
  <c r="W1360" i="17"/>
  <c r="X1360" i="17"/>
  <c r="Y1360" i="17"/>
  <c r="W1361" i="17"/>
  <c r="X1361" i="17"/>
  <c r="Y1361" i="17"/>
  <c r="W1362" i="17"/>
  <c r="X1362" i="17"/>
  <c r="Y1362" i="17"/>
  <c r="W1363" i="17"/>
  <c r="X1363" i="17"/>
  <c r="Y1363" i="17"/>
  <c r="W1364" i="17"/>
  <c r="X1364" i="17"/>
  <c r="Y1364" i="17"/>
  <c r="W1365" i="17"/>
  <c r="X1365" i="17"/>
  <c r="Y1365" i="17"/>
  <c r="W1366" i="17"/>
  <c r="X1366" i="17"/>
  <c r="Y1366" i="17"/>
  <c r="W1367" i="17"/>
  <c r="X1367" i="17"/>
  <c r="Y1367" i="17"/>
  <c r="W1368" i="17"/>
  <c r="X1368" i="17"/>
  <c r="Y1368" i="17"/>
  <c r="W1369" i="17"/>
  <c r="X1369" i="17"/>
  <c r="Y1369" i="17"/>
  <c r="W1370" i="17"/>
  <c r="X1370" i="17"/>
  <c r="Y1370" i="17"/>
  <c r="W1371" i="17"/>
  <c r="X1371" i="17"/>
  <c r="Y1371" i="17"/>
  <c r="W1372" i="17"/>
  <c r="X1372" i="17"/>
  <c r="Y1372" i="17"/>
  <c r="W1373" i="17"/>
  <c r="X1373" i="17"/>
  <c r="Y1373" i="17"/>
  <c r="W1374" i="17"/>
  <c r="X1374" i="17"/>
  <c r="Y1374" i="17"/>
  <c r="W1375" i="17"/>
  <c r="X1375" i="17"/>
  <c r="Y1375" i="17"/>
  <c r="W1376" i="17"/>
  <c r="X1376" i="17"/>
  <c r="Y1376" i="17"/>
  <c r="W1377" i="17"/>
  <c r="X1377" i="17"/>
  <c r="Y1377" i="17"/>
  <c r="W1378" i="17"/>
  <c r="X1378" i="17"/>
  <c r="Y1378" i="17"/>
  <c r="W1379" i="17"/>
  <c r="X1379" i="17"/>
  <c r="Y1379" i="17"/>
  <c r="W1380" i="17"/>
  <c r="X1380" i="17"/>
  <c r="Y1380" i="17"/>
  <c r="W1381" i="17"/>
  <c r="X1381" i="17"/>
  <c r="Y1381" i="17"/>
  <c r="W1382" i="17"/>
  <c r="X1382" i="17"/>
  <c r="Y1382" i="17"/>
  <c r="W1383" i="17"/>
  <c r="X1383" i="17"/>
  <c r="Y1383" i="17"/>
  <c r="W1384" i="17"/>
  <c r="X1384" i="17"/>
  <c r="Y1384" i="17"/>
  <c r="W1385" i="17"/>
  <c r="X1385" i="17"/>
  <c r="Y1385" i="17"/>
  <c r="W1386" i="17"/>
  <c r="X1386" i="17"/>
  <c r="Y1386" i="17"/>
  <c r="W1387" i="17"/>
  <c r="X1387" i="17"/>
  <c r="Y1387" i="17"/>
  <c r="W1388" i="17"/>
  <c r="X1388" i="17"/>
  <c r="Y1388" i="17"/>
  <c r="W1389" i="17"/>
  <c r="X1389" i="17"/>
  <c r="Y1389" i="17"/>
  <c r="W1390" i="17"/>
  <c r="X1390" i="17"/>
  <c r="Y1390" i="17"/>
  <c r="W1391" i="17"/>
  <c r="X1391" i="17"/>
  <c r="Y1391" i="17"/>
  <c r="W1392" i="17"/>
  <c r="X1392" i="17"/>
  <c r="Y1392" i="17"/>
  <c r="W1393" i="17"/>
  <c r="X1393" i="17"/>
  <c r="Y1393" i="17"/>
  <c r="W1394" i="17"/>
  <c r="X1394" i="17"/>
  <c r="Y1394" i="17"/>
  <c r="W1395" i="17"/>
  <c r="X1395" i="17"/>
  <c r="Y1395" i="17"/>
  <c r="W1396" i="17"/>
  <c r="X1396" i="17"/>
  <c r="Y1396" i="17"/>
  <c r="W1397" i="17"/>
  <c r="X1397" i="17"/>
  <c r="Y1397" i="17"/>
  <c r="W1398" i="17"/>
  <c r="X1398" i="17"/>
  <c r="Y1398" i="17"/>
  <c r="W1399" i="17"/>
  <c r="X1399" i="17"/>
  <c r="Y1399" i="17"/>
  <c r="W1400" i="17"/>
  <c r="X1400" i="17"/>
  <c r="Y1400" i="17"/>
  <c r="W1401" i="17"/>
  <c r="X1401" i="17"/>
  <c r="Y1401" i="17"/>
  <c r="W1402" i="17"/>
  <c r="X1402" i="17"/>
  <c r="Y1402" i="17"/>
  <c r="W1403" i="17"/>
  <c r="X1403" i="17"/>
  <c r="Y1403" i="17"/>
  <c r="W1404" i="17"/>
  <c r="X1404" i="17"/>
  <c r="Y1404" i="17"/>
  <c r="W1405" i="17"/>
  <c r="X1405" i="17"/>
  <c r="Y1405" i="17"/>
  <c r="W1406" i="17"/>
  <c r="X1406" i="17"/>
  <c r="Y1406" i="17"/>
  <c r="W1407" i="17"/>
  <c r="X1407" i="17"/>
  <c r="Y1407" i="17"/>
  <c r="W1408" i="17"/>
  <c r="X1408" i="17"/>
  <c r="Y1408" i="17"/>
  <c r="W1409" i="17"/>
  <c r="X1409" i="17"/>
  <c r="Y1409" i="17"/>
  <c r="W1410" i="17"/>
  <c r="X1410" i="17"/>
  <c r="Y1410" i="17"/>
  <c r="W1411" i="17"/>
  <c r="X1411" i="17"/>
  <c r="Y1411" i="17"/>
  <c r="W1412" i="17"/>
  <c r="X1412" i="17"/>
  <c r="Y1412" i="17"/>
  <c r="W1413" i="17"/>
  <c r="X1413" i="17"/>
  <c r="Y1413" i="17"/>
  <c r="W1414" i="17"/>
  <c r="X1414" i="17"/>
  <c r="Y1414" i="17"/>
  <c r="W1415" i="17"/>
  <c r="X1415" i="17"/>
  <c r="Y1415" i="17"/>
  <c r="W1416" i="17"/>
  <c r="X1416" i="17"/>
  <c r="Y1416" i="17"/>
  <c r="W1417" i="17"/>
  <c r="X1417" i="17"/>
  <c r="Y1417" i="17"/>
  <c r="W1418" i="17"/>
  <c r="X1418" i="17"/>
  <c r="Y1418" i="17"/>
  <c r="W1419" i="17"/>
  <c r="X1419" i="17"/>
  <c r="Y1419" i="17"/>
  <c r="W1420" i="17"/>
  <c r="X1420" i="17"/>
  <c r="Y1420" i="17"/>
  <c r="W1421" i="17"/>
  <c r="X1421" i="17"/>
  <c r="Y1421" i="17"/>
  <c r="W1422" i="17"/>
  <c r="X1422" i="17"/>
  <c r="Y1422" i="17"/>
  <c r="W1423" i="17"/>
  <c r="X1423" i="17"/>
  <c r="Y1423" i="17"/>
  <c r="W1424" i="17"/>
  <c r="X1424" i="17"/>
  <c r="Y1424" i="17"/>
  <c r="W1425" i="17"/>
  <c r="X1425" i="17"/>
  <c r="Y1425" i="17"/>
  <c r="W1426" i="17"/>
  <c r="X1426" i="17"/>
  <c r="Y1426" i="17"/>
  <c r="W1427" i="17"/>
  <c r="X1427" i="17"/>
  <c r="Y1427" i="17"/>
  <c r="W1428" i="17"/>
  <c r="X1428" i="17"/>
  <c r="Y1428" i="17"/>
  <c r="W1429" i="17"/>
  <c r="X1429" i="17"/>
  <c r="Y1429" i="17"/>
  <c r="W1430" i="17"/>
  <c r="X1430" i="17"/>
  <c r="Y1430" i="17"/>
  <c r="W1431" i="17"/>
  <c r="X1431" i="17"/>
  <c r="Y1431" i="17"/>
  <c r="W1432" i="17"/>
  <c r="X1432" i="17"/>
  <c r="Y1432" i="17"/>
  <c r="W1433" i="17"/>
  <c r="X1433" i="17"/>
  <c r="Y1433" i="17"/>
  <c r="W1434" i="17"/>
  <c r="X1434" i="17"/>
  <c r="Y1434" i="17"/>
  <c r="W1435" i="17"/>
  <c r="X1435" i="17"/>
  <c r="Y1435" i="17"/>
  <c r="W1436" i="17"/>
  <c r="X1436" i="17"/>
  <c r="Y1436" i="17"/>
  <c r="W1437" i="17"/>
  <c r="X1437" i="17"/>
  <c r="Y1437" i="17"/>
  <c r="W1438" i="17"/>
  <c r="X1438" i="17"/>
  <c r="Y1438" i="17"/>
  <c r="W1439" i="17"/>
  <c r="X1439" i="17"/>
  <c r="Y1439" i="17"/>
  <c r="W1440" i="17"/>
  <c r="X1440" i="17"/>
  <c r="Y1440" i="17"/>
  <c r="W1441" i="17"/>
  <c r="X1441" i="17"/>
  <c r="Y1441" i="17"/>
  <c r="W1442" i="17"/>
  <c r="X1442" i="17"/>
  <c r="Y1442" i="17"/>
  <c r="W1443" i="17"/>
  <c r="X1443" i="17"/>
  <c r="Y1443" i="17"/>
  <c r="W1444" i="17"/>
  <c r="X1444" i="17"/>
  <c r="Y1444" i="17"/>
  <c r="W1445" i="17"/>
  <c r="X1445" i="17"/>
  <c r="Y1445" i="17"/>
  <c r="W1446" i="17"/>
  <c r="X1446" i="17"/>
  <c r="Y1446" i="17"/>
  <c r="W1447" i="17"/>
  <c r="X1447" i="17"/>
  <c r="Y1447" i="17"/>
  <c r="W1448" i="17"/>
  <c r="X1448" i="17"/>
  <c r="Y1448" i="17"/>
  <c r="W1449" i="17"/>
  <c r="X1449" i="17"/>
  <c r="Y1449" i="17"/>
  <c r="W1450" i="17"/>
  <c r="X1450" i="17"/>
  <c r="Y1450" i="17"/>
  <c r="W1451" i="17"/>
  <c r="X1451" i="17"/>
  <c r="Y1451" i="17"/>
  <c r="W1452" i="17"/>
  <c r="X1452" i="17"/>
  <c r="Y1452" i="17"/>
  <c r="W1453" i="17"/>
  <c r="X1453" i="17"/>
  <c r="Y1453" i="17"/>
  <c r="W1454" i="17"/>
  <c r="X1454" i="17"/>
  <c r="Y1454" i="17"/>
  <c r="W1455" i="17"/>
  <c r="X1455" i="17"/>
  <c r="Y1455" i="17"/>
  <c r="W1456" i="17"/>
  <c r="X1456" i="17"/>
  <c r="Y1456" i="17"/>
  <c r="W1457" i="17"/>
  <c r="X1457" i="17"/>
  <c r="Y1457" i="17"/>
  <c r="W1458" i="17"/>
  <c r="X1458" i="17"/>
  <c r="Y1458" i="17"/>
  <c r="W1459" i="17"/>
  <c r="X1459" i="17"/>
  <c r="Y1459" i="17"/>
  <c r="W1460" i="17"/>
  <c r="X1460" i="17"/>
  <c r="Y1460" i="17"/>
  <c r="W1461" i="17"/>
  <c r="X1461" i="17"/>
  <c r="Y1461" i="17"/>
  <c r="W1462" i="17"/>
  <c r="X1462" i="17"/>
  <c r="Y1462" i="17"/>
  <c r="W1463" i="17"/>
  <c r="X1463" i="17"/>
  <c r="Y1463" i="17"/>
  <c r="W1464" i="17"/>
  <c r="X1464" i="17"/>
  <c r="Y1464" i="17"/>
  <c r="W1465" i="17"/>
  <c r="X1465" i="17"/>
  <c r="Y1465" i="17"/>
  <c r="W1466" i="17"/>
  <c r="X1466" i="17"/>
  <c r="Y1466" i="17"/>
  <c r="W1467" i="17"/>
  <c r="X1467" i="17"/>
  <c r="Y1467" i="17"/>
  <c r="W1468" i="17"/>
  <c r="X1468" i="17"/>
  <c r="Y1468" i="17"/>
  <c r="W1469" i="17"/>
  <c r="X1469" i="17"/>
  <c r="Y1469" i="17"/>
  <c r="W1470" i="17"/>
  <c r="X1470" i="17"/>
  <c r="Y1470" i="17"/>
  <c r="W1471" i="17"/>
  <c r="X1471" i="17"/>
  <c r="Y1471" i="17"/>
  <c r="W1472" i="17"/>
  <c r="X1472" i="17"/>
  <c r="Y1472" i="17"/>
  <c r="W1473" i="17"/>
  <c r="X1473" i="17"/>
  <c r="Y1473" i="17"/>
  <c r="W1474" i="17"/>
  <c r="X1474" i="17"/>
  <c r="Y1474" i="17"/>
  <c r="W1475" i="17"/>
  <c r="X1475" i="17"/>
  <c r="Y1475" i="17"/>
  <c r="W1476" i="17"/>
  <c r="X1476" i="17"/>
  <c r="Y1476" i="17"/>
  <c r="W1477" i="17"/>
  <c r="X1477" i="17"/>
  <c r="Y1477" i="17"/>
  <c r="W1478" i="17"/>
  <c r="X1478" i="17"/>
  <c r="Y1478" i="17"/>
  <c r="W1479" i="17"/>
  <c r="X1479" i="17"/>
  <c r="Y1479" i="17"/>
  <c r="W1480" i="17"/>
  <c r="X1480" i="17"/>
  <c r="Y1480" i="17"/>
  <c r="W1481" i="17"/>
  <c r="X1481" i="17"/>
  <c r="Y1481" i="17"/>
  <c r="W1482" i="17"/>
  <c r="X1482" i="17"/>
  <c r="Y1482" i="17"/>
  <c r="W1483" i="17"/>
  <c r="X1483" i="17"/>
  <c r="Y1483" i="17"/>
  <c r="W1484" i="17"/>
  <c r="X1484" i="17"/>
  <c r="Y1484" i="17"/>
  <c r="W1485" i="17"/>
  <c r="X1485" i="17"/>
  <c r="Y1485" i="17"/>
  <c r="W1486" i="17"/>
  <c r="X1486" i="17"/>
  <c r="Y1486" i="17"/>
  <c r="W1487" i="17"/>
  <c r="X1487" i="17"/>
  <c r="Y1487" i="17"/>
  <c r="W1488" i="17"/>
  <c r="X1488" i="17"/>
  <c r="Y1488" i="17"/>
  <c r="W1489" i="17"/>
  <c r="X1489" i="17"/>
  <c r="Y1489" i="17"/>
  <c r="W1490" i="17"/>
  <c r="X1490" i="17"/>
  <c r="Y1490" i="17"/>
  <c r="W1491" i="17"/>
  <c r="X1491" i="17"/>
  <c r="Y1491" i="17"/>
  <c r="W1492" i="17"/>
  <c r="X1492" i="17"/>
  <c r="Y1492" i="17"/>
  <c r="W1493" i="17"/>
  <c r="X1493" i="17"/>
  <c r="Y1493" i="17"/>
  <c r="W1494" i="17"/>
  <c r="X1494" i="17"/>
  <c r="Y1494" i="17"/>
  <c r="W1495" i="17"/>
  <c r="X1495" i="17"/>
  <c r="Y1495" i="17"/>
  <c r="W1496" i="17"/>
  <c r="X1496" i="17"/>
  <c r="Y1496" i="17"/>
  <c r="W1497" i="17"/>
  <c r="X1497" i="17"/>
  <c r="Y1497" i="17"/>
  <c r="W1498" i="17"/>
  <c r="X1498" i="17"/>
  <c r="Y1498" i="17"/>
  <c r="W1499" i="17"/>
  <c r="X1499" i="17"/>
  <c r="Y1499" i="17"/>
  <c r="W1500" i="17"/>
  <c r="X1500" i="17"/>
  <c r="Y1500" i="17"/>
  <c r="W1501" i="17"/>
  <c r="X1501" i="17"/>
  <c r="Y1501" i="17"/>
  <c r="W1502" i="17"/>
  <c r="X1502" i="17"/>
  <c r="Y1502" i="17"/>
  <c r="W1503" i="17"/>
  <c r="X1503" i="17"/>
  <c r="Y1503" i="17"/>
  <c r="W1504" i="17"/>
  <c r="X1504" i="17"/>
  <c r="Y1504" i="17"/>
  <c r="W1505" i="17"/>
  <c r="X1505" i="17"/>
  <c r="Y1505" i="17"/>
  <c r="W1506" i="17"/>
  <c r="X1506" i="17"/>
  <c r="Y1506" i="17"/>
  <c r="W1507" i="17"/>
  <c r="X1507" i="17"/>
  <c r="Y1507" i="17"/>
  <c r="W1508" i="17"/>
  <c r="X1508" i="17"/>
  <c r="Y1508" i="17"/>
  <c r="W1509" i="17"/>
  <c r="X1509" i="17"/>
  <c r="Y1509" i="17"/>
  <c r="W1510" i="17"/>
  <c r="X1510" i="17"/>
  <c r="Y1510" i="17"/>
  <c r="W1511" i="17"/>
  <c r="X1511" i="17"/>
  <c r="Y1511" i="17"/>
  <c r="W1512" i="17"/>
  <c r="X1512" i="17"/>
  <c r="Y1512" i="17"/>
  <c r="W1513" i="17"/>
  <c r="X1513" i="17"/>
  <c r="Y1513" i="17"/>
  <c r="W1514" i="17"/>
  <c r="X1514" i="17"/>
  <c r="Y1514" i="17"/>
  <c r="W1515" i="17"/>
  <c r="X1515" i="17"/>
  <c r="Y1515" i="17"/>
  <c r="W1516" i="17"/>
  <c r="X1516" i="17"/>
  <c r="Y1516" i="17"/>
  <c r="W1517" i="17"/>
  <c r="X1517" i="17"/>
  <c r="Y1517" i="17"/>
  <c r="W1518" i="17"/>
  <c r="X1518" i="17"/>
  <c r="Y1518" i="17"/>
  <c r="W1519" i="17"/>
  <c r="X1519" i="17"/>
  <c r="Y1519" i="17"/>
  <c r="W1520" i="17"/>
  <c r="X1520" i="17"/>
  <c r="Y1520" i="17"/>
  <c r="W1521" i="17"/>
  <c r="X1521" i="17"/>
  <c r="Y1521" i="17"/>
  <c r="W1522" i="17"/>
  <c r="X1522" i="17"/>
  <c r="Y1522" i="17"/>
  <c r="W1523" i="17"/>
  <c r="X1523" i="17"/>
  <c r="Y1523" i="17"/>
  <c r="W1524" i="17"/>
  <c r="X1524" i="17"/>
  <c r="Y1524" i="17"/>
  <c r="W1525" i="17"/>
  <c r="X1525" i="17"/>
  <c r="Y1525" i="17"/>
  <c r="W1526" i="17"/>
  <c r="X1526" i="17"/>
  <c r="Y1526" i="17"/>
  <c r="W1527" i="17"/>
  <c r="X1527" i="17"/>
  <c r="Y1527" i="17"/>
  <c r="W1528" i="17"/>
  <c r="X1528" i="17"/>
  <c r="Y1528" i="17"/>
  <c r="W1529" i="17"/>
  <c r="X1529" i="17"/>
  <c r="Y1529" i="17"/>
  <c r="W1530" i="17"/>
  <c r="X1530" i="17"/>
  <c r="Y1530" i="17"/>
  <c r="W1531" i="17"/>
  <c r="X1531" i="17"/>
  <c r="Y1531" i="17"/>
  <c r="W1532" i="17"/>
  <c r="X1532" i="17"/>
  <c r="Y1532" i="17"/>
  <c r="W1533" i="17"/>
  <c r="X1533" i="17"/>
  <c r="Y1533" i="17"/>
  <c r="W1534" i="17"/>
  <c r="X1534" i="17"/>
  <c r="Y1534" i="17"/>
  <c r="W1535" i="17"/>
  <c r="X1535" i="17"/>
  <c r="Y1535" i="17"/>
  <c r="W1536" i="17"/>
  <c r="X1536" i="17"/>
  <c r="Y1536" i="17"/>
  <c r="W1537" i="17"/>
  <c r="X1537" i="17"/>
  <c r="Y1537" i="17"/>
  <c r="W1538" i="17"/>
  <c r="X1538" i="17"/>
  <c r="Y1538" i="17"/>
  <c r="W1539" i="17"/>
  <c r="X1539" i="17"/>
  <c r="Y1539" i="17"/>
  <c r="W1540" i="17"/>
  <c r="X1540" i="17"/>
  <c r="Y1540" i="17"/>
  <c r="W1541" i="17"/>
  <c r="X1541" i="17"/>
  <c r="Y1541" i="17"/>
  <c r="W1542" i="17"/>
  <c r="X1542" i="17"/>
  <c r="Y1542" i="17"/>
  <c r="W1543" i="17"/>
  <c r="X1543" i="17"/>
  <c r="Y1543" i="17"/>
  <c r="W1544" i="17"/>
  <c r="X1544" i="17"/>
  <c r="Y1544" i="17"/>
  <c r="W1545" i="17"/>
  <c r="X1545" i="17"/>
  <c r="Y1545" i="17"/>
  <c r="W1546" i="17"/>
  <c r="X1546" i="17"/>
  <c r="Y1546" i="17"/>
  <c r="W1547" i="17"/>
  <c r="X1547" i="17"/>
  <c r="Y1547" i="17"/>
  <c r="W1548" i="17"/>
  <c r="X1548" i="17"/>
  <c r="Y1548" i="17"/>
  <c r="W1549" i="17"/>
  <c r="X1549" i="17"/>
  <c r="Y1549" i="17"/>
  <c r="W1550" i="17"/>
  <c r="X1550" i="17"/>
  <c r="Y1550" i="17"/>
  <c r="W1551" i="17"/>
  <c r="X1551" i="17"/>
  <c r="Y1551" i="17"/>
  <c r="W1552" i="17"/>
  <c r="X1552" i="17"/>
  <c r="Y1552" i="17"/>
  <c r="W1553" i="17"/>
  <c r="X1553" i="17"/>
  <c r="Y1553" i="17"/>
  <c r="W1554" i="17"/>
  <c r="X1554" i="17"/>
  <c r="Y1554" i="17"/>
  <c r="W1555" i="17"/>
  <c r="X1555" i="17"/>
  <c r="Y1555" i="17"/>
  <c r="W1556" i="17"/>
  <c r="X1556" i="17"/>
  <c r="Y1556" i="17"/>
  <c r="W1557" i="17"/>
  <c r="X1557" i="17"/>
  <c r="Y1557" i="17"/>
  <c r="W1558" i="17"/>
  <c r="X1558" i="17"/>
  <c r="Y1558" i="17"/>
  <c r="W1559" i="17"/>
  <c r="X1559" i="17"/>
  <c r="Y1559" i="17"/>
  <c r="W1560" i="17"/>
  <c r="X1560" i="17"/>
  <c r="Y1560" i="17"/>
  <c r="W1561" i="17"/>
  <c r="X1561" i="17"/>
  <c r="Y1561" i="17"/>
  <c r="W1562" i="17"/>
  <c r="X1562" i="17"/>
  <c r="Y1562" i="17"/>
  <c r="W1563" i="17"/>
  <c r="X1563" i="17"/>
  <c r="Y1563" i="17"/>
  <c r="W1564" i="17"/>
  <c r="X1564" i="17"/>
  <c r="Y1564" i="17"/>
  <c r="W1565" i="17"/>
  <c r="X1565" i="17"/>
  <c r="Y1565" i="17"/>
  <c r="W1566" i="17"/>
  <c r="X1566" i="17"/>
  <c r="Y1566" i="17"/>
  <c r="Y8" i="17"/>
  <c r="X8" i="17"/>
  <c r="W8" i="17"/>
  <c r="D626" i="18" l="1"/>
  <c r="D181" i="18"/>
  <c r="D138" i="18"/>
  <c r="D110" i="18"/>
  <c r="D48" i="18"/>
  <c r="D260" i="18"/>
  <c r="D722" i="18"/>
  <c r="D21" i="18"/>
  <c r="D303" i="18"/>
  <c r="D120" i="18"/>
  <c r="D585" i="18"/>
  <c r="D1175" i="18"/>
  <c r="AB1566" i="17"/>
  <c r="AB1565" i="17"/>
  <c r="AB1564" i="17"/>
  <c r="AB1563" i="17"/>
  <c r="AB1562" i="17"/>
  <c r="AB1561" i="17"/>
  <c r="AB1560" i="17"/>
  <c r="AB1559" i="17"/>
  <c r="AB1558" i="17"/>
  <c r="AB1557" i="17"/>
  <c r="AB1556" i="17"/>
  <c r="AB1555" i="17"/>
  <c r="AB1554" i="17"/>
  <c r="AB1553" i="17"/>
  <c r="AB1552" i="17"/>
  <c r="AB1551" i="17"/>
  <c r="AB1550" i="17"/>
  <c r="AB1549" i="17"/>
  <c r="AB1548" i="17"/>
  <c r="AB1547" i="17"/>
  <c r="AB1546" i="17"/>
  <c r="AB1545" i="17"/>
  <c r="AB1544" i="17"/>
  <c r="AB1543" i="17"/>
  <c r="AB1542" i="17"/>
  <c r="AB1541" i="17"/>
  <c r="AB1540" i="17"/>
  <c r="AB1539" i="17"/>
  <c r="AB1538" i="17"/>
  <c r="AB1537" i="17"/>
  <c r="AB1536" i="17"/>
  <c r="AB1535" i="17"/>
  <c r="AB1534" i="17"/>
  <c r="AB1533" i="17"/>
  <c r="AB1532" i="17"/>
  <c r="AB1531" i="17"/>
  <c r="AB1530" i="17"/>
  <c r="AB1529" i="17"/>
  <c r="AB1528" i="17"/>
  <c r="AB1527" i="17"/>
  <c r="AB1526" i="17"/>
  <c r="AB1525" i="17"/>
  <c r="AB1524" i="17"/>
  <c r="AB1523" i="17"/>
  <c r="AB1522" i="17"/>
  <c r="AB1521" i="17"/>
  <c r="AB1520" i="17"/>
  <c r="AB1519" i="17"/>
  <c r="AB1518" i="17"/>
  <c r="AB1517" i="17"/>
  <c r="AB1516" i="17"/>
  <c r="AB1515" i="17"/>
  <c r="AB1514" i="17"/>
  <c r="AB1513" i="17"/>
  <c r="AB1512" i="17"/>
  <c r="AB1511" i="17"/>
  <c r="AB1510" i="17"/>
  <c r="AB1509" i="17"/>
  <c r="AB1508" i="17"/>
  <c r="AB1507" i="17"/>
  <c r="AB1506" i="17"/>
  <c r="AB1505" i="17"/>
  <c r="AB1504" i="17"/>
  <c r="AB1503" i="17"/>
  <c r="AB1502" i="17"/>
  <c r="AB1501" i="17"/>
  <c r="AB1500" i="17"/>
  <c r="AB1499" i="17"/>
  <c r="AB1498" i="17"/>
  <c r="AB1497" i="17"/>
  <c r="AB1496" i="17"/>
  <c r="AB1495" i="17"/>
  <c r="AB1494" i="17"/>
  <c r="AB1493" i="17"/>
  <c r="AB1492" i="17"/>
  <c r="AB1491" i="17"/>
  <c r="AB1490" i="17"/>
  <c r="AB1489" i="17"/>
  <c r="AB1488" i="17"/>
  <c r="AB1487" i="17"/>
  <c r="AB1486" i="17"/>
  <c r="AB1485" i="17"/>
  <c r="AB1484" i="17"/>
  <c r="AB1483" i="17"/>
  <c r="AB1482" i="17"/>
  <c r="AB1481" i="17"/>
  <c r="AB1480" i="17"/>
  <c r="AB1479" i="17"/>
  <c r="AB1478" i="17"/>
  <c r="AB1477" i="17"/>
  <c r="AB1476" i="17"/>
  <c r="AB1475" i="17"/>
  <c r="AB1474" i="17"/>
  <c r="AB1473" i="17"/>
  <c r="AB1472" i="17"/>
  <c r="AB1471" i="17"/>
  <c r="AB1470" i="17"/>
  <c r="AB1469" i="17"/>
  <c r="AB1468" i="17"/>
  <c r="AB1467" i="17"/>
  <c r="AB1466" i="17"/>
  <c r="AB1465" i="17"/>
  <c r="AB1464" i="17"/>
  <c r="AB1463" i="17"/>
  <c r="AB1462" i="17"/>
  <c r="AB1461" i="17"/>
  <c r="AB1460" i="17"/>
  <c r="AB1459" i="17"/>
  <c r="AB1458" i="17"/>
  <c r="AB1457" i="17"/>
  <c r="AB1456" i="17"/>
  <c r="AB1455" i="17"/>
  <c r="AB1454" i="17"/>
  <c r="AB1453" i="17"/>
  <c r="AB1452" i="17"/>
  <c r="AB1451" i="17"/>
  <c r="AB1450" i="17"/>
  <c r="AB1449" i="17"/>
  <c r="AB1448" i="17"/>
  <c r="AB1447" i="17"/>
  <c r="AB1446" i="17"/>
  <c r="AB1445" i="17"/>
  <c r="AB1444" i="17"/>
  <c r="AB1443" i="17"/>
  <c r="AB1442" i="17"/>
  <c r="AB1441" i="17"/>
  <c r="AB1440" i="17"/>
  <c r="AB1439" i="17"/>
  <c r="AB1438" i="17"/>
  <c r="AB1437" i="17"/>
  <c r="AB1436" i="17"/>
  <c r="AB1435" i="17"/>
  <c r="AB1434" i="17"/>
  <c r="AB1433" i="17"/>
  <c r="AB1432" i="17"/>
  <c r="AB1431" i="17"/>
  <c r="AB1430" i="17"/>
  <c r="AB1429" i="17"/>
  <c r="AB1428" i="17"/>
  <c r="AB1427" i="17"/>
  <c r="AB1426" i="17"/>
  <c r="AB1425" i="17"/>
  <c r="AB1424" i="17"/>
  <c r="AB1423" i="17"/>
  <c r="AB1422" i="17"/>
  <c r="AB1421" i="17"/>
  <c r="AB1420" i="17"/>
  <c r="AB1419" i="17"/>
  <c r="AB1418" i="17"/>
  <c r="AB1417" i="17"/>
  <c r="AB1416" i="17"/>
  <c r="AB1415" i="17"/>
  <c r="AB1414" i="17"/>
  <c r="AB1413" i="17"/>
  <c r="AB1412" i="17"/>
  <c r="AB1411" i="17"/>
  <c r="AB1410" i="17"/>
  <c r="AB1409" i="17"/>
  <c r="AB1408" i="17"/>
  <c r="AB1407" i="17"/>
  <c r="AB1406" i="17"/>
  <c r="AB1405" i="17"/>
  <c r="AB1404" i="17"/>
  <c r="AB1403" i="17"/>
  <c r="AB1402" i="17"/>
  <c r="AB1401" i="17"/>
  <c r="AB1400" i="17"/>
  <c r="AB1399" i="17"/>
  <c r="AB1398" i="17"/>
  <c r="AB1397" i="17"/>
  <c r="AB1396" i="17"/>
  <c r="AB1395" i="17"/>
  <c r="AB1394" i="17"/>
  <c r="AB1393" i="17"/>
  <c r="AB1392" i="17"/>
  <c r="AB1391" i="17"/>
  <c r="AB1390" i="17"/>
  <c r="AB1389" i="17"/>
  <c r="AB1388" i="17"/>
  <c r="AB1387" i="17"/>
  <c r="AB1386" i="17"/>
  <c r="AB1385" i="17"/>
  <c r="AB1384" i="17"/>
  <c r="AB1383" i="17"/>
  <c r="AB1382" i="17"/>
  <c r="AB1381" i="17"/>
  <c r="AB1380" i="17"/>
  <c r="AB1379" i="17"/>
  <c r="AB1378" i="17"/>
  <c r="AB1377" i="17"/>
  <c r="AB1376" i="17"/>
  <c r="AB1375" i="17"/>
  <c r="AB1374" i="17"/>
  <c r="AB1373" i="17"/>
  <c r="AB1372" i="17"/>
  <c r="AB1371" i="17"/>
  <c r="AB1370" i="17"/>
  <c r="AB1369" i="17"/>
  <c r="AB1368" i="17"/>
  <c r="AB1367" i="17"/>
  <c r="AB1366" i="17"/>
  <c r="AB1365" i="17"/>
  <c r="AB1364" i="17"/>
  <c r="AB1363" i="17"/>
  <c r="AB1362" i="17"/>
  <c r="AB1361" i="17"/>
  <c r="AB1360" i="17"/>
  <c r="AB1359" i="17"/>
  <c r="AB1358" i="17"/>
  <c r="AB1357" i="17"/>
  <c r="AB1356" i="17"/>
  <c r="AB1355" i="17"/>
  <c r="AB1354" i="17"/>
  <c r="AB1353" i="17"/>
  <c r="AB1352" i="17"/>
  <c r="AB1351" i="17"/>
  <c r="AB1350" i="17"/>
  <c r="AB1349" i="17"/>
  <c r="AB1348" i="17"/>
  <c r="AB1347" i="17"/>
  <c r="AB1346" i="17"/>
  <c r="AB1345" i="17"/>
  <c r="AB1344" i="17"/>
  <c r="AB1343" i="17"/>
  <c r="AB1342" i="17"/>
  <c r="AB1341" i="17"/>
  <c r="AB1340" i="17"/>
  <c r="AB1339" i="17"/>
  <c r="AB1338" i="17"/>
  <c r="AB1337" i="17"/>
  <c r="AB1336" i="17"/>
  <c r="AB1335" i="17"/>
  <c r="AB1334" i="17"/>
  <c r="AB1333" i="17"/>
  <c r="AB1332" i="17"/>
  <c r="AB1331" i="17"/>
  <c r="AB1330" i="17"/>
  <c r="AB1329" i="17"/>
  <c r="AB1328" i="17"/>
  <c r="AB1327" i="17"/>
  <c r="AB1326" i="17"/>
  <c r="AB1325" i="17"/>
  <c r="AB1324" i="17"/>
  <c r="AB1323" i="17"/>
  <c r="AB1322" i="17"/>
  <c r="AB1321" i="17"/>
  <c r="AB1320" i="17"/>
  <c r="AB1319" i="17"/>
  <c r="AB1318" i="17"/>
  <c r="AB1317" i="17"/>
  <c r="AB1316" i="17"/>
  <c r="AB1315" i="17"/>
  <c r="AB1314" i="17"/>
  <c r="AB1313" i="17"/>
  <c r="AB1312" i="17"/>
  <c r="AB1311" i="17"/>
  <c r="AB1310" i="17"/>
  <c r="AB1309" i="17"/>
  <c r="AB1308" i="17"/>
  <c r="AB1307" i="17"/>
  <c r="AB1306" i="17"/>
  <c r="AB1305" i="17"/>
  <c r="AB1304" i="17"/>
  <c r="AB1303" i="17"/>
  <c r="AB1302" i="17"/>
  <c r="AB1301" i="17"/>
  <c r="AB1300" i="17"/>
  <c r="AB1299" i="17"/>
  <c r="AB1298" i="17"/>
  <c r="AB1297" i="17"/>
  <c r="AB1296" i="17"/>
  <c r="AB1295" i="17"/>
  <c r="AB1294" i="17"/>
  <c r="AB1293" i="17"/>
  <c r="AB1292" i="17"/>
  <c r="AB1291" i="17"/>
  <c r="AB1290" i="17"/>
  <c r="AB1289" i="17"/>
  <c r="AB1288" i="17"/>
  <c r="AB1287" i="17"/>
  <c r="AB1286" i="17"/>
  <c r="AB1285" i="17"/>
  <c r="AB1284" i="17"/>
  <c r="AB1283" i="17"/>
  <c r="AB1282" i="17"/>
  <c r="AB1281" i="17"/>
  <c r="AB1280" i="17"/>
  <c r="AB1279" i="17"/>
  <c r="AB1278" i="17"/>
  <c r="AB1277" i="17"/>
  <c r="AB1276" i="17"/>
  <c r="AB1275" i="17"/>
  <c r="AB1274" i="17"/>
  <c r="AB1273" i="17"/>
  <c r="AB1272" i="17"/>
  <c r="AB1271" i="17"/>
  <c r="AB1270" i="17"/>
  <c r="AB1269" i="17"/>
  <c r="AB1268" i="17"/>
  <c r="AB1267" i="17"/>
  <c r="AB1266" i="17"/>
  <c r="AB1265" i="17"/>
  <c r="AB1264" i="17"/>
  <c r="AB1263" i="17"/>
  <c r="AB1262" i="17"/>
  <c r="AB1261" i="17"/>
  <c r="AB1260" i="17"/>
  <c r="AB1259" i="17"/>
  <c r="AB1258" i="17"/>
  <c r="AB1257" i="17"/>
  <c r="AB1256" i="17"/>
  <c r="AB1255" i="17"/>
  <c r="AB1254" i="17"/>
  <c r="AB1253" i="17"/>
  <c r="AB1252" i="17"/>
  <c r="AB1251" i="17"/>
  <c r="AB1250" i="17"/>
  <c r="AB1249" i="17"/>
  <c r="AB1248" i="17"/>
  <c r="AB1247" i="17"/>
  <c r="AB1246" i="17"/>
  <c r="AB1245" i="17"/>
  <c r="AB1244" i="17"/>
  <c r="AB1243" i="17"/>
  <c r="AB1242" i="17"/>
  <c r="AB1241" i="17"/>
  <c r="AB1240" i="17"/>
  <c r="AB1239" i="17"/>
  <c r="AB1238" i="17"/>
  <c r="AB1237" i="17"/>
  <c r="AB1236" i="17"/>
  <c r="AB1235" i="17"/>
  <c r="AB1234" i="17"/>
  <c r="AB1233" i="17"/>
  <c r="AB1232" i="17"/>
  <c r="AB1231" i="17"/>
  <c r="AB1230" i="17"/>
  <c r="AB1229" i="17"/>
  <c r="AB1228" i="17"/>
  <c r="AB1227" i="17"/>
  <c r="AB1226" i="17"/>
  <c r="AB1225" i="17"/>
  <c r="AB1224" i="17"/>
  <c r="AB1223" i="17"/>
  <c r="AB1222" i="17"/>
  <c r="AB1221" i="17"/>
  <c r="AB1220" i="17"/>
  <c r="AB1219" i="17"/>
  <c r="AB1218" i="17"/>
  <c r="AB1217" i="17"/>
  <c r="AB1216" i="17"/>
  <c r="AB1215" i="17"/>
  <c r="AB1214" i="17"/>
  <c r="AB1213" i="17"/>
  <c r="AB1212" i="17"/>
  <c r="AB1211" i="17"/>
  <c r="AB1210" i="17"/>
  <c r="AB1209" i="17"/>
  <c r="AB1208" i="17"/>
  <c r="AB1207" i="17"/>
  <c r="AB1206" i="17"/>
  <c r="AB1205" i="17"/>
  <c r="AB1204" i="17"/>
  <c r="AB1203" i="17"/>
  <c r="AB1202" i="17"/>
  <c r="AB1201" i="17"/>
  <c r="AB1200" i="17"/>
  <c r="AB1199" i="17"/>
  <c r="AB1198" i="17"/>
  <c r="AB1197" i="17"/>
  <c r="AB1196" i="17"/>
  <c r="AB1195" i="17"/>
  <c r="AB1194" i="17"/>
  <c r="AB1193" i="17"/>
  <c r="AB1192" i="17"/>
  <c r="AB1191" i="17"/>
  <c r="AB1190" i="17"/>
  <c r="AB1189" i="17"/>
  <c r="AB1188" i="17"/>
  <c r="AB1187" i="17"/>
  <c r="AB1186" i="17"/>
  <c r="AB1185" i="17"/>
  <c r="AB1184" i="17"/>
  <c r="AB1183" i="17"/>
  <c r="AB1182" i="17"/>
  <c r="AB1181" i="17"/>
  <c r="AB1180" i="17"/>
  <c r="AB1179" i="17"/>
  <c r="AB1178" i="17"/>
  <c r="AB1177" i="17"/>
  <c r="AB1176" i="17"/>
  <c r="AB1175" i="17"/>
  <c r="AB1174" i="17"/>
  <c r="AB1173" i="17"/>
  <c r="AB1172" i="17"/>
  <c r="AB1171" i="17"/>
  <c r="AB1170" i="17"/>
  <c r="AB1169" i="17"/>
  <c r="AB1168" i="17"/>
  <c r="AB1167" i="17"/>
  <c r="AB1166" i="17"/>
  <c r="AB1165" i="17"/>
  <c r="AB1164" i="17"/>
  <c r="AB1163" i="17"/>
  <c r="AB1162" i="17"/>
  <c r="AB1161" i="17"/>
  <c r="AB1160" i="17"/>
  <c r="AB1159" i="17"/>
  <c r="AB1158" i="17"/>
  <c r="AB1157" i="17"/>
  <c r="AB1156" i="17"/>
  <c r="AB1155" i="17"/>
  <c r="AB1154" i="17"/>
  <c r="AB1153" i="17"/>
  <c r="AB1152" i="17"/>
  <c r="AB1151" i="17"/>
  <c r="AB1150" i="17"/>
  <c r="AB1149" i="17"/>
  <c r="AB1148" i="17"/>
  <c r="AB1147" i="17"/>
  <c r="AB1146" i="17"/>
  <c r="AB1145" i="17"/>
  <c r="AB1144" i="17"/>
  <c r="AB1143" i="17"/>
  <c r="AB1142" i="17"/>
  <c r="AB1141" i="17"/>
  <c r="AB1140" i="17"/>
  <c r="AB1139" i="17"/>
  <c r="AB1138" i="17"/>
  <c r="AB1137" i="17"/>
  <c r="AB1136" i="17"/>
  <c r="AB1135" i="17"/>
  <c r="AB1134" i="17"/>
  <c r="AB1133" i="17"/>
  <c r="AB1132" i="17"/>
  <c r="AB1131" i="17"/>
  <c r="AB1130" i="17"/>
  <c r="AB1129" i="17"/>
  <c r="AB1128" i="17"/>
  <c r="AB1127" i="17"/>
  <c r="AB1126" i="17"/>
  <c r="AB1125" i="17"/>
  <c r="AB1124" i="17"/>
  <c r="AB1123" i="17"/>
  <c r="AB1122" i="17"/>
  <c r="AB1121" i="17"/>
  <c r="AB1120" i="17"/>
  <c r="AB1119" i="17"/>
  <c r="AB1118" i="17"/>
  <c r="AB1117" i="17"/>
  <c r="AB1116" i="17"/>
  <c r="AB1115" i="17"/>
  <c r="AB1114" i="17"/>
  <c r="AB1113" i="17"/>
  <c r="AB1112" i="17"/>
  <c r="AB1111" i="17"/>
  <c r="AB1110" i="17"/>
  <c r="AB1109" i="17"/>
  <c r="AB1108" i="17"/>
  <c r="AB1107" i="17"/>
  <c r="AB1106" i="17"/>
  <c r="AB1105" i="17"/>
  <c r="AB1104" i="17"/>
  <c r="AB1103" i="17"/>
  <c r="AB1102" i="17"/>
  <c r="AB1101" i="17"/>
  <c r="AB1100" i="17"/>
  <c r="AB1099" i="17"/>
  <c r="AB1098" i="17"/>
  <c r="AB1097" i="17"/>
  <c r="AB1096" i="17"/>
  <c r="AB1095" i="17"/>
  <c r="AB1094" i="17"/>
  <c r="AB1093" i="17"/>
  <c r="AB1092" i="17"/>
  <c r="AB1091" i="17"/>
  <c r="AB1090" i="17"/>
  <c r="AB1089" i="17"/>
  <c r="AB1088" i="17"/>
  <c r="AB1087" i="17"/>
  <c r="AB1086" i="17"/>
  <c r="AB1085" i="17"/>
  <c r="AB1084" i="17"/>
  <c r="AB1083" i="17"/>
  <c r="AB1082" i="17"/>
  <c r="AB1081" i="17"/>
  <c r="AB1080" i="17"/>
  <c r="AB1079" i="17"/>
  <c r="AB1078" i="17"/>
  <c r="AB1077" i="17"/>
  <c r="AB1076" i="17"/>
  <c r="AB1075" i="17"/>
  <c r="AB1074" i="17"/>
  <c r="AB1073" i="17"/>
  <c r="AB1072" i="17"/>
  <c r="AB1071" i="17"/>
  <c r="AB1070" i="17"/>
  <c r="AB1069" i="17"/>
  <c r="AB1068" i="17"/>
  <c r="AB1067" i="17"/>
  <c r="AB1066" i="17"/>
  <c r="AB1065" i="17"/>
  <c r="AB1064" i="17"/>
  <c r="AB1063" i="17"/>
  <c r="AB1062" i="17"/>
  <c r="AB1061" i="17"/>
  <c r="AB1060" i="17"/>
  <c r="AB1059" i="17"/>
  <c r="AB1058" i="17"/>
  <c r="AB1057" i="17"/>
  <c r="AB1056" i="17"/>
  <c r="AB1055" i="17"/>
  <c r="AB1054" i="17"/>
  <c r="AB1053" i="17"/>
  <c r="AB1052" i="17"/>
  <c r="AB1051" i="17"/>
  <c r="AB1050" i="17"/>
  <c r="AB1049" i="17"/>
  <c r="AB1048" i="17"/>
  <c r="AB1047" i="17"/>
  <c r="AB1046" i="17"/>
  <c r="AB1045" i="17"/>
  <c r="AB1044" i="17"/>
  <c r="AB1043" i="17"/>
  <c r="AB1042" i="17"/>
  <c r="AB1041" i="17"/>
  <c r="AB1040" i="17"/>
  <c r="AB1039" i="17"/>
  <c r="AB1038" i="17"/>
  <c r="AB1037" i="17"/>
  <c r="AB1036" i="17"/>
  <c r="AB1035" i="17"/>
  <c r="AB1034" i="17"/>
  <c r="AB1033" i="17"/>
  <c r="AB1032" i="17"/>
  <c r="AB1031" i="17"/>
  <c r="AB1030" i="17"/>
  <c r="AB1029" i="17"/>
  <c r="AB1028" i="17"/>
  <c r="AB1027" i="17"/>
  <c r="AB1026" i="17"/>
  <c r="AB1025" i="17"/>
  <c r="AB1024" i="17"/>
  <c r="AB1023" i="17"/>
  <c r="AB1022" i="17"/>
  <c r="AB1021" i="17"/>
  <c r="AB1020" i="17"/>
  <c r="AB1019" i="17"/>
  <c r="AB1018" i="17"/>
  <c r="AB1017" i="17"/>
  <c r="AB1016" i="17"/>
  <c r="AB1015" i="17"/>
  <c r="AB1014" i="17"/>
  <c r="AB1013" i="17"/>
  <c r="AB1012" i="17"/>
  <c r="AB1011" i="17"/>
  <c r="AB1010" i="17"/>
  <c r="AB1009" i="17"/>
  <c r="AB1008" i="17"/>
  <c r="AB1007" i="17"/>
  <c r="AB1006" i="17"/>
  <c r="AB1005" i="17"/>
  <c r="AB1004" i="17"/>
  <c r="AB1003" i="17"/>
  <c r="AB1002" i="17"/>
  <c r="AB1001" i="17"/>
  <c r="AB1000" i="17"/>
  <c r="AB999" i="17"/>
  <c r="AB998" i="17"/>
  <c r="AB997" i="17"/>
  <c r="AB996" i="17"/>
  <c r="AB995" i="17"/>
  <c r="AB994" i="17"/>
  <c r="AB993" i="17"/>
  <c r="AB992" i="17"/>
  <c r="AB991" i="17"/>
  <c r="AB990" i="17"/>
  <c r="AB989" i="17"/>
  <c r="AB988" i="17"/>
  <c r="AB987" i="17"/>
  <c r="AB986" i="17"/>
  <c r="AB985" i="17"/>
  <c r="AB984" i="17"/>
  <c r="AB983" i="17"/>
  <c r="AB982" i="17"/>
  <c r="AB981" i="17"/>
  <c r="AB980" i="17"/>
  <c r="AB979" i="17"/>
  <c r="AB978" i="17"/>
  <c r="AB977" i="17"/>
  <c r="AB976" i="17"/>
  <c r="AB975" i="17"/>
  <c r="AB974" i="17"/>
  <c r="AB973" i="17"/>
  <c r="AB972" i="17"/>
  <c r="AB971" i="17"/>
  <c r="AB970" i="17"/>
  <c r="AB969" i="17"/>
  <c r="AB968" i="17"/>
  <c r="AB967" i="17"/>
  <c r="AB966" i="17"/>
  <c r="AB965" i="17"/>
  <c r="AB964" i="17"/>
  <c r="AB963" i="17"/>
  <c r="AB962" i="17"/>
  <c r="AB961" i="17"/>
  <c r="AB960" i="17"/>
  <c r="AB959" i="17"/>
  <c r="AB958" i="17"/>
  <c r="AB957" i="17"/>
  <c r="AB956" i="17"/>
  <c r="AB955" i="17"/>
  <c r="AB954" i="17"/>
  <c r="AB953" i="17"/>
  <c r="AB952" i="17"/>
  <c r="AB951" i="17"/>
  <c r="AB950" i="17"/>
  <c r="AB949" i="17"/>
  <c r="AB948" i="17"/>
  <c r="AB947" i="17"/>
  <c r="AB946" i="17"/>
  <c r="AB945" i="17"/>
  <c r="AB944" i="17"/>
  <c r="AB943" i="17"/>
  <c r="AB942" i="17"/>
  <c r="AB941" i="17"/>
  <c r="AB940" i="17"/>
  <c r="AB939" i="17"/>
  <c r="AB938" i="17"/>
  <c r="AB937" i="17"/>
  <c r="AB936" i="17"/>
  <c r="AB935" i="17"/>
  <c r="AB934" i="17"/>
  <c r="AB933" i="17"/>
  <c r="AB932" i="17"/>
  <c r="AB931" i="17"/>
  <c r="AB930" i="17"/>
  <c r="AB929" i="17"/>
  <c r="AB928" i="17"/>
  <c r="AB927" i="17"/>
  <c r="AB926" i="17"/>
  <c r="AB925" i="17"/>
  <c r="AB924" i="17"/>
  <c r="AB923" i="17"/>
  <c r="AB922" i="17"/>
  <c r="AB921" i="17"/>
  <c r="AB920" i="17"/>
  <c r="AB919" i="17"/>
  <c r="AB918" i="17"/>
  <c r="AB917" i="17"/>
  <c r="AB916" i="17"/>
  <c r="AB915" i="17"/>
  <c r="AB914" i="17"/>
  <c r="AB913" i="17"/>
  <c r="AB912" i="17"/>
  <c r="AB911" i="17"/>
  <c r="AB910" i="17"/>
  <c r="AB909" i="17"/>
  <c r="AB908" i="17"/>
  <c r="AB907" i="17"/>
  <c r="AB906" i="17"/>
  <c r="AB905" i="17"/>
  <c r="AB904" i="17"/>
  <c r="AB903" i="17"/>
  <c r="AB902" i="17"/>
  <c r="AB901" i="17"/>
  <c r="AB900" i="17"/>
  <c r="AB899" i="17"/>
  <c r="AB898" i="17"/>
  <c r="AB897" i="17"/>
  <c r="AB896" i="17"/>
  <c r="AB895" i="17"/>
  <c r="AB894" i="17"/>
  <c r="AB893" i="17"/>
  <c r="AB892" i="17"/>
  <c r="AB891" i="17"/>
  <c r="AB890" i="17"/>
  <c r="AB889" i="17"/>
  <c r="AB888" i="17"/>
  <c r="AB887" i="17"/>
  <c r="AB886" i="17"/>
  <c r="AB885" i="17"/>
  <c r="AB884" i="17"/>
  <c r="AB883" i="17"/>
  <c r="AB882" i="17"/>
  <c r="AB881" i="17"/>
  <c r="AB880" i="17"/>
  <c r="AB879" i="17"/>
  <c r="AB878" i="17"/>
  <c r="AB877" i="17"/>
  <c r="AB876" i="17"/>
  <c r="AB875" i="17"/>
  <c r="AB874" i="17"/>
  <c r="AB873" i="17"/>
  <c r="AB872" i="17"/>
  <c r="AB871" i="17"/>
  <c r="AB870" i="17"/>
  <c r="AB869" i="17"/>
  <c r="AB868" i="17"/>
  <c r="AB867" i="17"/>
  <c r="AB866" i="17"/>
  <c r="AB865" i="17"/>
  <c r="AB864" i="17"/>
  <c r="AB863" i="17"/>
  <c r="AB862" i="17"/>
  <c r="AB861" i="17"/>
  <c r="AB860" i="17"/>
  <c r="AB859" i="17"/>
  <c r="AB858" i="17"/>
  <c r="AB857" i="17"/>
  <c r="AB856" i="17"/>
  <c r="AB855" i="17"/>
  <c r="AB854" i="17"/>
  <c r="AB853" i="17"/>
  <c r="AB852" i="17"/>
  <c r="AB851" i="17"/>
  <c r="AB850" i="17"/>
  <c r="AB849" i="17"/>
  <c r="AB848" i="17"/>
  <c r="AB847" i="17"/>
  <c r="AB846" i="17"/>
  <c r="AB845" i="17"/>
  <c r="AB844" i="17"/>
  <c r="AB843" i="17"/>
  <c r="AB842" i="17"/>
  <c r="AB841" i="17"/>
  <c r="AB840" i="17"/>
  <c r="AB839" i="17"/>
  <c r="AB838" i="17"/>
  <c r="AB837" i="17"/>
  <c r="AB836" i="17"/>
  <c r="AB835" i="17"/>
  <c r="AB834" i="17"/>
  <c r="AB833" i="17"/>
  <c r="AB832" i="17"/>
  <c r="AB831" i="17"/>
  <c r="AB830" i="17"/>
  <c r="AB829" i="17"/>
  <c r="AB828" i="17"/>
  <c r="AB827" i="17"/>
  <c r="AB826" i="17"/>
  <c r="AB825" i="17"/>
  <c r="AB824" i="17"/>
  <c r="AB823" i="17"/>
  <c r="AB822" i="17"/>
  <c r="AB821" i="17"/>
  <c r="AB820" i="17"/>
  <c r="AB819" i="17"/>
  <c r="AB818" i="17"/>
  <c r="AB817" i="17"/>
  <c r="AB816" i="17"/>
  <c r="AB815" i="17"/>
  <c r="AB814" i="17"/>
  <c r="AB813" i="17"/>
  <c r="AB812" i="17"/>
  <c r="AB811" i="17"/>
  <c r="AB810" i="17"/>
  <c r="AB809" i="17"/>
  <c r="AB808" i="17"/>
  <c r="AB807" i="17"/>
  <c r="AB806" i="17"/>
  <c r="AB805" i="17"/>
  <c r="AB804" i="17"/>
  <c r="AB803" i="17"/>
  <c r="AB802" i="17"/>
  <c r="AB801" i="17"/>
  <c r="AB800" i="17"/>
  <c r="AB799" i="17"/>
  <c r="AB798" i="17"/>
  <c r="AB797" i="17"/>
  <c r="AB796" i="17"/>
  <c r="AB795" i="17"/>
  <c r="AB794" i="17"/>
  <c r="AB793" i="17"/>
  <c r="AB792" i="17"/>
  <c r="AB791" i="17"/>
  <c r="AB790" i="17"/>
  <c r="AB789" i="17"/>
  <c r="AB788" i="17"/>
  <c r="AB787" i="17"/>
  <c r="AB786" i="17"/>
  <c r="AB785" i="17"/>
  <c r="AB784" i="17"/>
  <c r="AB783" i="17"/>
  <c r="AB782" i="17"/>
  <c r="AB781" i="17"/>
  <c r="AB780" i="17"/>
  <c r="AB779" i="17"/>
  <c r="AB778" i="17"/>
  <c r="AB777" i="17"/>
  <c r="AB776" i="17"/>
  <c r="AB775" i="17"/>
  <c r="AB774" i="17"/>
  <c r="AB773" i="17"/>
  <c r="AB772" i="17"/>
  <c r="AB771" i="17"/>
  <c r="AB770" i="17"/>
  <c r="AB769" i="17"/>
  <c r="AB768" i="17"/>
  <c r="AB767" i="17"/>
  <c r="AB766" i="17"/>
  <c r="AB765" i="17"/>
  <c r="AB764" i="17"/>
  <c r="AB763" i="17"/>
  <c r="AB762" i="17"/>
  <c r="AB761" i="17"/>
  <c r="AB760" i="17"/>
  <c r="AB759" i="17"/>
  <c r="AB758" i="17"/>
  <c r="AB757" i="17"/>
  <c r="AB756" i="17"/>
  <c r="AB755" i="17"/>
  <c r="AB754" i="17"/>
  <c r="AB753" i="17"/>
  <c r="AB752" i="17"/>
  <c r="AB751" i="17"/>
  <c r="AB750" i="17"/>
  <c r="AB749" i="17"/>
  <c r="AB748" i="17"/>
  <c r="AB747" i="17"/>
  <c r="AB746" i="17"/>
  <c r="AB745" i="17"/>
  <c r="AB744" i="17"/>
  <c r="AB743" i="17"/>
  <c r="AB742" i="17"/>
  <c r="AB741" i="17"/>
  <c r="AB740" i="17"/>
  <c r="AB739" i="17"/>
  <c r="AB738" i="17"/>
  <c r="AB737" i="17"/>
  <c r="AB736" i="17"/>
  <c r="AB735" i="17"/>
  <c r="AB734" i="17"/>
  <c r="AB733" i="17"/>
  <c r="AB732" i="17"/>
  <c r="AB731" i="17"/>
  <c r="AB730" i="17"/>
  <c r="AB729" i="17"/>
  <c r="AB728" i="17"/>
  <c r="AB727" i="17"/>
  <c r="AB726" i="17"/>
  <c r="AB725" i="17"/>
  <c r="AB724" i="17"/>
  <c r="AB723" i="17"/>
  <c r="AB722" i="17"/>
  <c r="AB721" i="17"/>
  <c r="AB720" i="17"/>
  <c r="AB719" i="17"/>
  <c r="AB718" i="17"/>
  <c r="AB717" i="17"/>
  <c r="AB716" i="17"/>
  <c r="AB715" i="17"/>
  <c r="AB714" i="17"/>
  <c r="AB713" i="17"/>
  <c r="AB712" i="17"/>
  <c r="AB711" i="17"/>
  <c r="AB710" i="17"/>
  <c r="AB709" i="17"/>
  <c r="AB708" i="17"/>
  <c r="AB707" i="17"/>
  <c r="AB706" i="17"/>
  <c r="AB705" i="17"/>
  <c r="AB704" i="17"/>
  <c r="AB703" i="17"/>
  <c r="AB702" i="17"/>
  <c r="AB701" i="17"/>
  <c r="AB700" i="17"/>
  <c r="AB699" i="17"/>
  <c r="AB698" i="17"/>
  <c r="AB697" i="17"/>
  <c r="AB696" i="17"/>
  <c r="AB695" i="17"/>
  <c r="AB694" i="17"/>
  <c r="AB693" i="17"/>
  <c r="AB692" i="17"/>
  <c r="AB691" i="17"/>
  <c r="AB690" i="17"/>
  <c r="AB689" i="17"/>
  <c r="AB688" i="17"/>
  <c r="AB687" i="17"/>
  <c r="AB686" i="17"/>
  <c r="AB685" i="17"/>
  <c r="AB684" i="17"/>
  <c r="AB683" i="17"/>
  <c r="AB682" i="17"/>
  <c r="AB681" i="17"/>
  <c r="AB680" i="17"/>
  <c r="AB679" i="17"/>
  <c r="AB678" i="17"/>
  <c r="AB677" i="17"/>
  <c r="AB676" i="17"/>
  <c r="AB675" i="17"/>
  <c r="AB674" i="17"/>
  <c r="AB673" i="17"/>
  <c r="AB672" i="17"/>
  <c r="AB671" i="17"/>
  <c r="AB670" i="17"/>
  <c r="AB669" i="17"/>
  <c r="AB668" i="17"/>
  <c r="AB667" i="17"/>
  <c r="AB666" i="17"/>
  <c r="AB665" i="17"/>
  <c r="AB664" i="17"/>
  <c r="AB663" i="17"/>
  <c r="AB662" i="17"/>
  <c r="AB661" i="17"/>
  <c r="AB660" i="17"/>
  <c r="AB659" i="17"/>
  <c r="AB658" i="17"/>
  <c r="AB657" i="17"/>
  <c r="AB656" i="17"/>
  <c r="AB655" i="17"/>
  <c r="AB654" i="17"/>
  <c r="AB653" i="17"/>
  <c r="AB652" i="17"/>
  <c r="AB651" i="17"/>
  <c r="AB650" i="17"/>
  <c r="AB649" i="17"/>
  <c r="AB648" i="17"/>
  <c r="AB647" i="17"/>
  <c r="AB646" i="17"/>
  <c r="AB645" i="17"/>
  <c r="AB644" i="17"/>
  <c r="AB643" i="17"/>
  <c r="AB642" i="17"/>
  <c r="AB641" i="17"/>
  <c r="AB640" i="17"/>
  <c r="AB639" i="17"/>
  <c r="AB638" i="17"/>
  <c r="AB637" i="17"/>
  <c r="AB636" i="17"/>
  <c r="AB635" i="17"/>
  <c r="AB634" i="17"/>
  <c r="AB633" i="17"/>
  <c r="AB632" i="17"/>
  <c r="AB631" i="17"/>
  <c r="AB630" i="17"/>
  <c r="AB629" i="17"/>
  <c r="AB628" i="17"/>
  <c r="AB627" i="17"/>
  <c r="AB626" i="17"/>
  <c r="AB625" i="17"/>
  <c r="AB624" i="17"/>
  <c r="AB623" i="17"/>
  <c r="AB622" i="17"/>
  <c r="AB621" i="17"/>
  <c r="AB620" i="17"/>
  <c r="AB619" i="17"/>
  <c r="AB618" i="17"/>
  <c r="AB617" i="17"/>
  <c r="AB616" i="17"/>
  <c r="AB615" i="17"/>
  <c r="AB614" i="17"/>
  <c r="AB613" i="17"/>
  <c r="AB612" i="17"/>
  <c r="AB611" i="17"/>
  <c r="AB610" i="17"/>
  <c r="AB609" i="17"/>
  <c r="AB608" i="17"/>
  <c r="AB607" i="17"/>
  <c r="AB606" i="17"/>
  <c r="AB605" i="17"/>
  <c r="AB604" i="17"/>
  <c r="AB603" i="17"/>
  <c r="AB602" i="17"/>
  <c r="AB601" i="17"/>
  <c r="AB600" i="17"/>
  <c r="AB599" i="17"/>
  <c r="AB598" i="17"/>
  <c r="AB597" i="17"/>
  <c r="AB596" i="17"/>
  <c r="AB595" i="17"/>
  <c r="AB594" i="17"/>
  <c r="AB593" i="17"/>
  <c r="AB592" i="17"/>
  <c r="AB591" i="17"/>
  <c r="AB590" i="17"/>
  <c r="AB589" i="17"/>
  <c r="AB588" i="17"/>
  <c r="AB587" i="17"/>
  <c r="AB586" i="17"/>
  <c r="AB585" i="17"/>
  <c r="AB584" i="17"/>
  <c r="AB583" i="17"/>
  <c r="AB582" i="17"/>
  <c r="AB581" i="17"/>
  <c r="AB580" i="17"/>
  <c r="AB579" i="17"/>
  <c r="AB578" i="17"/>
  <c r="AB577" i="17"/>
  <c r="AB576" i="17"/>
  <c r="AB575" i="17"/>
  <c r="AB574" i="17"/>
  <c r="AB573" i="17"/>
  <c r="AB572" i="17"/>
  <c r="AB571" i="17"/>
  <c r="AB570" i="17"/>
  <c r="AB569" i="17"/>
  <c r="AB568" i="17"/>
  <c r="AB567" i="17"/>
  <c r="AB566" i="17"/>
  <c r="AB565" i="17"/>
  <c r="AB564" i="17"/>
  <c r="AB563" i="17"/>
  <c r="AB562" i="17"/>
  <c r="AB561" i="17"/>
  <c r="AB560" i="17"/>
  <c r="AB559" i="17"/>
  <c r="AB558" i="17"/>
  <c r="AB557" i="17"/>
  <c r="AB556" i="17"/>
  <c r="AB555" i="17"/>
  <c r="AB554" i="17"/>
  <c r="AB553" i="17"/>
  <c r="AB552" i="17"/>
  <c r="AB551" i="17"/>
  <c r="AB550" i="17"/>
  <c r="AB549" i="17"/>
  <c r="AB548" i="17"/>
  <c r="AB547" i="17"/>
  <c r="AB546" i="17"/>
  <c r="AB545" i="17"/>
  <c r="AB544" i="17"/>
  <c r="AB543" i="17"/>
  <c r="AB542" i="17"/>
  <c r="AB541" i="17"/>
  <c r="AB540" i="17"/>
  <c r="AB539" i="17"/>
  <c r="AB538" i="17"/>
  <c r="AB537" i="17"/>
  <c r="AB536" i="17"/>
  <c r="AB535" i="17"/>
  <c r="AB534" i="17"/>
  <c r="AB533" i="17"/>
  <c r="AB532" i="17"/>
  <c r="AB531" i="17"/>
  <c r="AB530" i="17"/>
  <c r="AB529" i="17"/>
  <c r="AB528" i="17"/>
  <c r="AB527" i="17"/>
  <c r="AB526" i="17"/>
  <c r="AB525" i="17"/>
  <c r="AB524" i="17"/>
  <c r="AB523" i="17"/>
  <c r="AB522" i="17"/>
  <c r="AB521" i="17"/>
  <c r="AB520" i="17"/>
  <c r="AB519" i="17"/>
  <c r="AB518" i="17"/>
  <c r="AB517" i="17"/>
  <c r="AB516" i="17"/>
  <c r="AB515" i="17"/>
  <c r="AB514" i="17"/>
  <c r="AB513" i="17"/>
  <c r="AB512" i="17"/>
  <c r="AB511" i="17"/>
  <c r="AB510" i="17"/>
  <c r="AB509" i="17"/>
  <c r="AB508" i="17"/>
  <c r="AB507" i="17"/>
  <c r="AB506" i="17"/>
  <c r="AB505" i="17"/>
  <c r="AB504" i="17"/>
  <c r="AB503" i="17"/>
  <c r="AB502" i="17"/>
  <c r="AB501" i="17"/>
  <c r="AB500" i="17"/>
  <c r="AB499" i="17"/>
  <c r="AB498" i="17"/>
  <c r="AB497" i="17"/>
  <c r="AB496" i="17"/>
  <c r="AB495" i="17"/>
  <c r="AB494" i="17"/>
  <c r="AB493" i="17"/>
  <c r="AB492" i="17"/>
  <c r="AB491" i="17"/>
  <c r="AB490" i="17"/>
  <c r="AB489" i="17"/>
  <c r="AB488" i="17"/>
  <c r="AB487" i="17"/>
  <c r="AB486" i="17"/>
  <c r="AB485" i="17"/>
  <c r="AB484" i="17"/>
  <c r="AB483" i="17"/>
  <c r="AB482" i="17"/>
  <c r="AB481" i="17"/>
  <c r="AB480" i="17"/>
  <c r="AB479" i="17"/>
  <c r="AB478" i="17"/>
  <c r="AB477" i="17"/>
  <c r="AB476" i="17"/>
  <c r="AB475" i="17"/>
  <c r="AB474" i="17"/>
  <c r="AB473" i="17"/>
  <c r="AB472" i="17"/>
  <c r="AB471" i="17"/>
  <c r="AB470" i="17"/>
  <c r="AB469" i="17"/>
  <c r="AB468" i="17"/>
  <c r="AB467" i="17"/>
  <c r="AB466" i="17"/>
  <c r="AB465" i="17"/>
  <c r="AB464" i="17"/>
  <c r="AB463" i="17"/>
  <c r="AB462" i="17"/>
  <c r="AB461" i="17"/>
  <c r="AB460" i="17"/>
  <c r="AB459" i="17"/>
  <c r="AB458" i="17"/>
  <c r="AB457" i="17"/>
  <c r="AB456" i="17"/>
  <c r="AB455" i="17"/>
  <c r="AB454" i="17"/>
  <c r="AB453" i="17"/>
  <c r="AB452" i="17"/>
  <c r="AB451" i="17"/>
  <c r="AB450" i="17"/>
  <c r="AB449" i="17"/>
  <c r="AB448" i="17"/>
  <c r="AB447" i="17"/>
  <c r="AB446" i="17"/>
  <c r="AB445" i="17"/>
  <c r="AB444" i="17"/>
  <c r="AB443" i="17"/>
  <c r="AB442" i="17"/>
  <c r="AB441" i="17"/>
  <c r="AB440" i="17"/>
  <c r="AB439" i="17"/>
  <c r="AB438" i="17"/>
  <c r="AB437" i="17"/>
  <c r="AB436" i="17"/>
  <c r="AB435" i="17"/>
  <c r="AB434" i="17"/>
  <c r="AB433" i="17"/>
  <c r="AB432" i="17"/>
  <c r="AB431" i="17"/>
  <c r="AB430" i="17"/>
  <c r="AB429" i="17"/>
  <c r="AB428" i="17"/>
  <c r="AB427" i="17"/>
  <c r="AB426" i="17"/>
  <c r="AB425" i="17"/>
  <c r="AB424" i="17"/>
  <c r="AB423" i="17"/>
  <c r="AB422" i="17"/>
  <c r="AB421" i="17"/>
  <c r="AB420" i="17"/>
  <c r="AB419" i="17"/>
  <c r="AB418" i="17"/>
  <c r="AB417" i="17"/>
  <c r="AB416" i="17"/>
  <c r="AB415" i="17"/>
  <c r="AB414" i="17"/>
  <c r="AB413" i="17"/>
  <c r="AB412" i="17"/>
  <c r="AB411" i="17"/>
  <c r="AB410" i="17"/>
  <c r="AB409" i="17"/>
  <c r="AB408" i="17"/>
  <c r="AB407" i="17"/>
  <c r="AB406" i="17"/>
  <c r="AB405" i="17"/>
  <c r="AB404" i="17"/>
  <c r="AB403" i="17"/>
  <c r="AB402" i="17"/>
  <c r="AB401" i="17"/>
  <c r="AB400" i="17"/>
  <c r="AB399" i="17"/>
  <c r="AB398" i="17"/>
  <c r="AB397" i="17"/>
  <c r="AB396" i="17"/>
  <c r="AB395" i="17"/>
  <c r="AB394" i="17"/>
  <c r="AB393" i="17"/>
  <c r="AB392" i="17"/>
  <c r="AB391" i="17"/>
  <c r="AB390" i="17"/>
  <c r="AB389" i="17"/>
  <c r="AB388" i="17"/>
  <c r="AB387" i="17"/>
  <c r="AB386" i="17"/>
  <c r="AB385" i="17"/>
  <c r="AB384" i="17"/>
  <c r="AB383" i="17"/>
  <c r="AB382" i="17"/>
  <c r="AB381" i="17"/>
  <c r="AB380" i="17"/>
  <c r="AB379" i="17"/>
  <c r="AB378" i="17"/>
  <c r="AB377" i="17"/>
  <c r="AB376" i="17"/>
  <c r="AB375" i="17"/>
  <c r="AB374" i="17"/>
  <c r="AB373" i="17"/>
  <c r="AB372" i="17"/>
  <c r="AB371" i="17"/>
  <c r="AB370" i="17"/>
  <c r="AB369" i="17"/>
  <c r="AB368" i="17"/>
  <c r="AB367" i="17"/>
  <c r="AB366" i="17"/>
  <c r="AB365" i="17"/>
  <c r="AB364" i="17"/>
  <c r="AB363" i="17"/>
  <c r="AB362" i="17"/>
  <c r="AB361" i="17"/>
  <c r="AB360" i="17"/>
  <c r="AB359" i="17"/>
  <c r="AB358" i="17"/>
  <c r="AB357" i="17"/>
  <c r="AB356" i="17"/>
  <c r="AB355" i="17"/>
  <c r="AB354" i="17"/>
  <c r="AB353" i="17"/>
  <c r="AB352" i="17"/>
  <c r="AB351" i="17"/>
  <c r="AB350" i="17"/>
  <c r="AB349" i="17"/>
  <c r="AB348" i="17"/>
  <c r="AB347" i="17"/>
  <c r="AB346" i="17"/>
  <c r="AB345" i="17"/>
  <c r="AB344" i="17"/>
  <c r="AB343" i="17"/>
  <c r="AB342" i="17"/>
  <c r="AB341" i="17"/>
  <c r="AB340" i="17"/>
  <c r="AB339" i="17"/>
  <c r="AB338" i="17"/>
  <c r="AB337" i="17"/>
  <c r="AB336" i="17"/>
  <c r="AB335" i="17"/>
  <c r="AB334" i="17"/>
  <c r="AB333" i="17"/>
  <c r="AB332" i="17"/>
  <c r="AB331" i="17"/>
  <c r="AB330" i="17"/>
  <c r="AB329" i="17"/>
  <c r="AB328" i="17"/>
  <c r="AB327" i="17"/>
  <c r="AB326" i="17"/>
  <c r="AB325" i="17"/>
  <c r="AB324" i="17"/>
  <c r="AB323" i="17"/>
  <c r="AB322" i="17"/>
  <c r="AB321" i="17"/>
  <c r="AB320" i="17"/>
  <c r="AB319" i="17"/>
  <c r="AB318" i="17"/>
  <c r="AB317" i="17"/>
  <c r="AB316" i="17"/>
  <c r="AB315" i="17"/>
  <c r="AB314" i="17"/>
  <c r="AB313" i="17"/>
  <c r="AB312" i="17"/>
  <c r="AB311" i="17"/>
  <c r="AB310" i="17"/>
  <c r="AB309" i="17"/>
  <c r="AB308" i="17"/>
  <c r="AB307" i="17"/>
  <c r="AB306" i="17"/>
  <c r="AB305" i="17"/>
  <c r="AB304" i="17"/>
  <c r="AB303" i="17"/>
  <c r="AB302" i="17"/>
  <c r="AB301" i="17"/>
  <c r="AB300" i="17"/>
  <c r="AB299" i="17"/>
  <c r="AB298" i="17"/>
  <c r="AB297" i="17"/>
  <c r="AB296" i="17"/>
  <c r="AB295" i="17"/>
  <c r="AB294" i="17"/>
  <c r="AB293" i="17"/>
  <c r="AB292" i="17"/>
  <c r="AB291" i="17"/>
  <c r="AB290" i="17"/>
  <c r="AB289" i="17"/>
  <c r="AB288" i="17"/>
  <c r="AB287" i="17"/>
  <c r="AB286" i="17"/>
  <c r="AB285" i="17"/>
  <c r="AB284" i="17"/>
  <c r="AB283" i="17"/>
  <c r="AB282" i="17"/>
  <c r="AB281" i="17"/>
  <c r="AB280" i="17"/>
  <c r="AB279" i="17"/>
  <c r="AB278" i="17"/>
  <c r="AB277" i="17"/>
  <c r="AB276" i="17"/>
  <c r="AB275" i="17"/>
  <c r="AB274" i="17"/>
  <c r="AB273" i="17"/>
  <c r="AB272" i="17"/>
  <c r="AB271" i="17"/>
  <c r="AB270" i="17"/>
  <c r="AB269" i="17"/>
  <c r="AB268" i="17"/>
  <c r="AB267" i="17"/>
  <c r="AB266" i="17"/>
  <c r="AB265" i="17"/>
  <c r="AB264" i="17"/>
  <c r="AB263" i="17"/>
  <c r="AB262" i="17"/>
  <c r="AB261" i="17"/>
  <c r="AB260" i="17"/>
  <c r="AB259" i="17"/>
  <c r="AB258" i="17"/>
  <c r="AB257" i="17"/>
  <c r="AB256" i="17"/>
  <c r="AB255" i="17"/>
  <c r="AB254" i="17"/>
  <c r="AB253" i="17"/>
  <c r="AB252" i="17"/>
  <c r="AB251" i="17"/>
  <c r="AB250" i="17"/>
  <c r="AB249" i="17"/>
  <c r="AB248" i="17"/>
  <c r="AB247" i="17"/>
  <c r="AB246" i="17"/>
  <c r="AB245" i="17"/>
  <c r="AB244" i="17"/>
  <c r="AB243" i="17"/>
  <c r="AB242" i="17"/>
  <c r="AB241" i="17"/>
  <c r="AB240" i="17"/>
  <c r="AB239" i="17"/>
  <c r="AB238" i="17"/>
  <c r="AB237" i="17"/>
  <c r="AB236" i="17"/>
  <c r="AB235" i="17"/>
  <c r="AB234" i="17"/>
  <c r="AB233" i="17"/>
  <c r="AB232" i="17"/>
  <c r="AB231" i="17"/>
  <c r="AB230" i="17"/>
  <c r="AB229" i="17"/>
  <c r="AB228" i="17"/>
  <c r="AB227" i="17"/>
  <c r="AB226" i="17"/>
  <c r="AB225" i="17"/>
  <c r="AB224" i="17"/>
  <c r="AB223" i="17"/>
  <c r="AB222" i="17"/>
  <c r="AB221" i="17"/>
  <c r="AB220" i="17"/>
  <c r="AB219" i="17"/>
  <c r="AB218" i="17"/>
  <c r="AB217" i="17"/>
  <c r="AB216" i="17"/>
  <c r="AB215" i="17"/>
  <c r="AB214" i="17"/>
  <c r="AB213" i="17"/>
  <c r="AB212" i="17"/>
  <c r="AB211" i="17"/>
  <c r="AB210" i="17"/>
  <c r="AB209" i="17"/>
  <c r="AB208" i="17"/>
  <c r="AB207" i="17"/>
  <c r="AB206" i="17"/>
  <c r="AB205" i="17"/>
  <c r="AB204" i="17"/>
  <c r="AB203" i="17"/>
  <c r="AB202" i="17"/>
  <c r="AB201" i="17"/>
  <c r="AB200" i="17"/>
  <c r="AB199" i="17"/>
  <c r="AB198" i="17"/>
  <c r="AB197" i="17"/>
  <c r="AB196" i="17"/>
  <c r="AB195" i="17"/>
  <c r="AB194" i="17"/>
  <c r="AB193" i="17"/>
  <c r="AB192" i="17"/>
  <c r="AB191" i="17"/>
  <c r="AB190" i="17"/>
  <c r="AB189" i="17"/>
  <c r="AB188" i="17"/>
  <c r="AB187" i="17"/>
  <c r="AB186" i="17"/>
  <c r="AB185" i="17"/>
  <c r="AB184" i="17"/>
  <c r="AB183" i="17"/>
  <c r="AB182" i="17"/>
  <c r="AB181" i="17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3" i="17"/>
  <c r="AB162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AB15" i="17"/>
  <c r="AB14" i="17"/>
  <c r="AB13" i="17"/>
  <c r="AB12" i="17"/>
  <c r="AB11" i="17"/>
  <c r="AB10" i="17"/>
  <c r="AB9" i="17"/>
  <c r="AB8" i="17"/>
  <c r="AA1566" i="17"/>
  <c r="AA1565" i="17"/>
  <c r="AA1564" i="17"/>
  <c r="AA1563" i="17"/>
  <c r="AA1562" i="17"/>
  <c r="AA1561" i="17"/>
  <c r="AA1560" i="17"/>
  <c r="AA1559" i="17"/>
  <c r="AA1558" i="17"/>
  <c r="AA1557" i="17"/>
  <c r="AA1556" i="17"/>
  <c r="AA1555" i="17"/>
  <c r="AA1554" i="17"/>
  <c r="AA1553" i="17"/>
  <c r="AA1552" i="17"/>
  <c r="AA1551" i="17"/>
  <c r="AA1550" i="17"/>
  <c r="AA1549" i="17"/>
  <c r="AA1548" i="17"/>
  <c r="AA1547" i="17"/>
  <c r="AA1546" i="17"/>
  <c r="AA1545" i="17"/>
  <c r="AA1544" i="17"/>
  <c r="AA1543" i="17"/>
  <c r="AA1542" i="17"/>
  <c r="AA1541" i="17"/>
  <c r="AA1540" i="17"/>
  <c r="AA1539" i="17"/>
  <c r="AA1538" i="17"/>
  <c r="AA1537" i="17"/>
  <c r="AA1536" i="17"/>
  <c r="AA1535" i="17"/>
  <c r="AA1534" i="17"/>
  <c r="AA1533" i="17"/>
  <c r="AA1532" i="17"/>
  <c r="AA1531" i="17"/>
  <c r="AA1530" i="17"/>
  <c r="AA1529" i="17"/>
  <c r="AA1528" i="17"/>
  <c r="AA1527" i="17"/>
  <c r="AA1526" i="17"/>
  <c r="AA1525" i="17"/>
  <c r="AA1524" i="17"/>
  <c r="AA1523" i="17"/>
  <c r="AA1522" i="17"/>
  <c r="AA1521" i="17"/>
  <c r="AA1520" i="17"/>
  <c r="AA1519" i="17"/>
  <c r="AA1518" i="17"/>
  <c r="AA1517" i="17"/>
  <c r="AA1516" i="17"/>
  <c r="AA1515" i="17"/>
  <c r="AA1514" i="17"/>
  <c r="AA1513" i="17"/>
  <c r="AA1512" i="17"/>
  <c r="AA1511" i="17"/>
  <c r="AA1510" i="17"/>
  <c r="AA1509" i="17"/>
  <c r="AA1508" i="17"/>
  <c r="AA1507" i="17"/>
  <c r="AA1506" i="17"/>
  <c r="AA1505" i="17"/>
  <c r="AA1504" i="17"/>
  <c r="AA1503" i="17"/>
  <c r="AA1502" i="17"/>
  <c r="AA1501" i="17"/>
  <c r="AA1500" i="17"/>
  <c r="AA1499" i="17"/>
  <c r="AA1498" i="17"/>
  <c r="AA1497" i="17"/>
  <c r="AA1496" i="17"/>
  <c r="AA1495" i="17"/>
  <c r="AA1494" i="17"/>
  <c r="AA1493" i="17"/>
  <c r="AA1492" i="17"/>
  <c r="AA1491" i="17"/>
  <c r="AA1490" i="17"/>
  <c r="AA1489" i="17"/>
  <c r="AA1488" i="17"/>
  <c r="AA1487" i="17"/>
  <c r="AA1486" i="17"/>
  <c r="AA1485" i="17"/>
  <c r="AA1484" i="17"/>
  <c r="AA1483" i="17"/>
  <c r="AA1482" i="17"/>
  <c r="AA1481" i="17"/>
  <c r="AA1480" i="17"/>
  <c r="AA1479" i="17"/>
  <c r="AA1478" i="17"/>
  <c r="AA1477" i="17"/>
  <c r="AA1476" i="17"/>
  <c r="AA1475" i="17"/>
  <c r="AA1474" i="17"/>
  <c r="AA1473" i="17"/>
  <c r="AA1472" i="17"/>
  <c r="AA1471" i="17"/>
  <c r="AA1470" i="17"/>
  <c r="AA1469" i="17"/>
  <c r="AA1468" i="17"/>
  <c r="AA1467" i="17"/>
  <c r="AA1466" i="17"/>
  <c r="AA1465" i="17"/>
  <c r="AA1464" i="17"/>
  <c r="AA1463" i="17"/>
  <c r="AA1462" i="17"/>
  <c r="AA1461" i="17"/>
  <c r="AA1460" i="17"/>
  <c r="AA1459" i="17"/>
  <c r="AA1458" i="17"/>
  <c r="AA1457" i="17"/>
  <c r="AA1456" i="17"/>
  <c r="AA1455" i="17"/>
  <c r="AA1454" i="17"/>
  <c r="AA1453" i="17"/>
  <c r="AA1452" i="17"/>
  <c r="AA1451" i="17"/>
  <c r="AA1450" i="17"/>
  <c r="AA1449" i="17"/>
  <c r="AA1448" i="17"/>
  <c r="AA1447" i="17"/>
  <c r="AA1446" i="17"/>
  <c r="AA1445" i="17"/>
  <c r="AA1444" i="17"/>
  <c r="AA1443" i="17"/>
  <c r="AA1442" i="17"/>
  <c r="AA1441" i="17"/>
  <c r="AA1440" i="17"/>
  <c r="AA1439" i="17"/>
  <c r="AA1438" i="17"/>
  <c r="AA1437" i="17"/>
  <c r="AA1436" i="17"/>
  <c r="AA1435" i="17"/>
  <c r="AA1434" i="17"/>
  <c r="AA1433" i="17"/>
  <c r="AA1432" i="17"/>
  <c r="AA1431" i="17"/>
  <c r="AA1430" i="17"/>
  <c r="AA1429" i="17"/>
  <c r="AA1428" i="17"/>
  <c r="AA1427" i="17"/>
  <c r="AA1426" i="17"/>
  <c r="AA1425" i="17"/>
  <c r="AA1424" i="17"/>
  <c r="AA1423" i="17"/>
  <c r="AA1422" i="17"/>
  <c r="AA1421" i="17"/>
  <c r="AA1420" i="17"/>
  <c r="AA1419" i="17"/>
  <c r="AA1418" i="17"/>
  <c r="AA1417" i="17"/>
  <c r="AA1416" i="17"/>
  <c r="AA1415" i="17"/>
  <c r="AA1414" i="17"/>
  <c r="AA1413" i="17"/>
  <c r="AA1412" i="17"/>
  <c r="AA1411" i="17"/>
  <c r="AA1410" i="17"/>
  <c r="AA1409" i="17"/>
  <c r="AA1408" i="17"/>
  <c r="AA1407" i="17"/>
  <c r="AA1406" i="17"/>
  <c r="AA1405" i="17"/>
  <c r="AA1404" i="17"/>
  <c r="AA1403" i="17"/>
  <c r="AA1402" i="17"/>
  <c r="AA1401" i="17"/>
  <c r="AA1400" i="17"/>
  <c r="AA1399" i="17"/>
  <c r="AA1398" i="17"/>
  <c r="AA1397" i="17"/>
  <c r="AA1396" i="17"/>
  <c r="AA1395" i="17"/>
  <c r="AA1394" i="17"/>
  <c r="AA1393" i="17"/>
  <c r="AA1392" i="17"/>
  <c r="AA1391" i="17"/>
  <c r="AA1390" i="17"/>
  <c r="AA1389" i="17"/>
  <c r="AA1388" i="17"/>
  <c r="AA1387" i="17"/>
  <c r="AA1386" i="17"/>
  <c r="AA1385" i="17"/>
  <c r="AA1384" i="17"/>
  <c r="AA1383" i="17"/>
  <c r="AA1382" i="17"/>
  <c r="AA1381" i="17"/>
  <c r="AA1380" i="17"/>
  <c r="AA1379" i="17"/>
  <c r="AA1378" i="17"/>
  <c r="AA1377" i="17"/>
  <c r="AA1376" i="17"/>
  <c r="AA1375" i="17"/>
  <c r="AA1374" i="17"/>
  <c r="AA1373" i="17"/>
  <c r="AA1372" i="17"/>
  <c r="AA1371" i="17"/>
  <c r="AA1370" i="17"/>
  <c r="AA1369" i="17"/>
  <c r="AA1368" i="17"/>
  <c r="AA1367" i="17"/>
  <c r="AA1366" i="17"/>
  <c r="AA1365" i="17"/>
  <c r="AA1364" i="17"/>
  <c r="AA1363" i="17"/>
  <c r="AA1362" i="17"/>
  <c r="AA1361" i="17"/>
  <c r="AA1360" i="17"/>
  <c r="AA1359" i="17"/>
  <c r="AA1358" i="17"/>
  <c r="AA1357" i="17"/>
  <c r="AA1356" i="17"/>
  <c r="AA1355" i="17"/>
  <c r="AA1354" i="17"/>
  <c r="AA1353" i="17"/>
  <c r="AA1352" i="17"/>
  <c r="AA1351" i="17"/>
  <c r="AA1350" i="17"/>
  <c r="AA1349" i="17"/>
  <c r="AA1348" i="17"/>
  <c r="AA1347" i="17"/>
  <c r="AA1346" i="17"/>
  <c r="AA1345" i="17"/>
  <c r="AA1344" i="17"/>
  <c r="AA1343" i="17"/>
  <c r="AA1342" i="17"/>
  <c r="AA1341" i="17"/>
  <c r="AA1340" i="17"/>
  <c r="AA1339" i="17"/>
  <c r="AA1338" i="17"/>
  <c r="AA1337" i="17"/>
  <c r="AA1336" i="17"/>
  <c r="AA1335" i="17"/>
  <c r="AA1334" i="17"/>
  <c r="AA1333" i="17"/>
  <c r="AA1332" i="17"/>
  <c r="AA1331" i="17"/>
  <c r="AA1330" i="17"/>
  <c r="AA1329" i="17"/>
  <c r="AA1328" i="17"/>
  <c r="AA1327" i="17"/>
  <c r="AA1326" i="17"/>
  <c r="AA1325" i="17"/>
  <c r="AA1324" i="17"/>
  <c r="AA1323" i="17"/>
  <c r="AA1322" i="17"/>
  <c r="AA1321" i="17"/>
  <c r="AA1320" i="17"/>
  <c r="AA1319" i="17"/>
  <c r="AA1318" i="17"/>
  <c r="AA1317" i="17"/>
  <c r="AA1316" i="17"/>
  <c r="AA1315" i="17"/>
  <c r="AA1314" i="17"/>
  <c r="AA1313" i="17"/>
  <c r="AA1312" i="17"/>
  <c r="AA1311" i="17"/>
  <c r="AA1310" i="17"/>
  <c r="AA1309" i="17"/>
  <c r="AA1308" i="17"/>
  <c r="AA1307" i="17"/>
  <c r="AA1306" i="17"/>
  <c r="AA1305" i="17"/>
  <c r="AA1304" i="17"/>
  <c r="AA1303" i="17"/>
  <c r="AA1302" i="17"/>
  <c r="AA1301" i="17"/>
  <c r="AA1300" i="17"/>
  <c r="AA1299" i="17"/>
  <c r="AA1298" i="17"/>
  <c r="AA1297" i="17"/>
  <c r="AA1296" i="17"/>
  <c r="AA1295" i="17"/>
  <c r="AA1294" i="17"/>
  <c r="AA1293" i="17"/>
  <c r="AA1292" i="17"/>
  <c r="AA1291" i="17"/>
  <c r="AA1290" i="17"/>
  <c r="AA1289" i="17"/>
  <c r="AA1288" i="17"/>
  <c r="AA1287" i="17"/>
  <c r="AA1286" i="17"/>
  <c r="AA1285" i="17"/>
  <c r="AA1284" i="17"/>
  <c r="AA1283" i="17"/>
  <c r="AA1282" i="17"/>
  <c r="AA1281" i="17"/>
  <c r="AA1280" i="17"/>
  <c r="AA1279" i="17"/>
  <c r="AA1278" i="17"/>
  <c r="AA1277" i="17"/>
  <c r="AA1276" i="17"/>
  <c r="AA1275" i="17"/>
  <c r="AA1274" i="17"/>
  <c r="AA1273" i="17"/>
  <c r="AA1272" i="17"/>
  <c r="AA1271" i="17"/>
  <c r="AA1270" i="17"/>
  <c r="AA1269" i="17"/>
  <c r="AA1268" i="17"/>
  <c r="AA1267" i="17"/>
  <c r="AA1266" i="17"/>
  <c r="AA1265" i="17"/>
  <c r="AA1264" i="17"/>
  <c r="AA1263" i="17"/>
  <c r="AA1262" i="17"/>
  <c r="AA1261" i="17"/>
  <c r="AA1260" i="17"/>
  <c r="AA1259" i="17"/>
  <c r="AA1258" i="17"/>
  <c r="AA1257" i="17"/>
  <c r="AA1256" i="17"/>
  <c r="AA1255" i="17"/>
  <c r="AA1254" i="17"/>
  <c r="AA1253" i="17"/>
  <c r="AA1252" i="17"/>
  <c r="AA1251" i="17"/>
  <c r="AA1250" i="17"/>
  <c r="AA1249" i="17"/>
  <c r="AA1248" i="17"/>
  <c r="AA1247" i="17"/>
  <c r="AA1246" i="17"/>
  <c r="AA1245" i="17"/>
  <c r="AA1244" i="17"/>
  <c r="AA1243" i="17"/>
  <c r="AA1242" i="17"/>
  <c r="AA1241" i="17"/>
  <c r="AA1240" i="17"/>
  <c r="AA1239" i="17"/>
  <c r="AA1238" i="17"/>
  <c r="AA1237" i="17"/>
  <c r="AA1236" i="17"/>
  <c r="AA1235" i="17"/>
  <c r="AA1234" i="17"/>
  <c r="AA1233" i="17"/>
  <c r="AA1232" i="17"/>
  <c r="AA1231" i="17"/>
  <c r="AA1230" i="17"/>
  <c r="AA1229" i="17"/>
  <c r="AA1228" i="17"/>
  <c r="AA1227" i="17"/>
  <c r="AA1226" i="17"/>
  <c r="AA1225" i="17"/>
  <c r="AA1224" i="17"/>
  <c r="AA1223" i="17"/>
  <c r="AA1222" i="17"/>
  <c r="AA1221" i="17"/>
  <c r="AA1220" i="17"/>
  <c r="AA1219" i="17"/>
  <c r="AA1218" i="17"/>
  <c r="AA1217" i="17"/>
  <c r="AA1216" i="17"/>
  <c r="AA1215" i="17"/>
  <c r="AA1214" i="17"/>
  <c r="AA1213" i="17"/>
  <c r="AA1212" i="17"/>
  <c r="AA1211" i="17"/>
  <c r="AA1210" i="17"/>
  <c r="AA1209" i="17"/>
  <c r="AA1208" i="17"/>
  <c r="AA1207" i="17"/>
  <c r="AA1206" i="17"/>
  <c r="AA1205" i="17"/>
  <c r="AA1204" i="17"/>
  <c r="AA1203" i="17"/>
  <c r="AA1202" i="17"/>
  <c r="AA1201" i="17"/>
  <c r="AA1200" i="17"/>
  <c r="AA1199" i="17"/>
  <c r="AA1198" i="17"/>
  <c r="AA1197" i="17"/>
  <c r="AA1196" i="17"/>
  <c r="AA1195" i="17"/>
  <c r="AA1194" i="17"/>
  <c r="AA1193" i="17"/>
  <c r="AA1192" i="17"/>
  <c r="AA1191" i="17"/>
  <c r="AA1190" i="17"/>
  <c r="AA1189" i="17"/>
  <c r="AA1188" i="17"/>
  <c r="AA1187" i="17"/>
  <c r="AA1186" i="17"/>
  <c r="AA1185" i="17"/>
  <c r="AA1184" i="17"/>
  <c r="AA1183" i="17"/>
  <c r="AA1182" i="17"/>
  <c r="AA1181" i="17"/>
  <c r="AA1180" i="17"/>
  <c r="AA1179" i="17"/>
  <c r="AA1178" i="17"/>
  <c r="AA1177" i="17"/>
  <c r="AA1176" i="17"/>
  <c r="AA1175" i="17"/>
  <c r="AA1174" i="17"/>
  <c r="AA1173" i="17"/>
  <c r="AA1172" i="17"/>
  <c r="AA1171" i="17"/>
  <c r="AA1170" i="17"/>
  <c r="AA1169" i="17"/>
  <c r="AA1168" i="17"/>
  <c r="AA1167" i="17"/>
  <c r="AA1166" i="17"/>
  <c r="AA1165" i="17"/>
  <c r="AA1164" i="17"/>
  <c r="AA1163" i="17"/>
  <c r="AA1162" i="17"/>
  <c r="AA1161" i="17"/>
  <c r="AA1160" i="17"/>
  <c r="AA1159" i="17"/>
  <c r="AA1158" i="17"/>
  <c r="AA1157" i="17"/>
  <c r="AA1156" i="17"/>
  <c r="AA1155" i="17"/>
  <c r="AA1154" i="17"/>
  <c r="AA1153" i="17"/>
  <c r="AA1152" i="17"/>
  <c r="AA1151" i="17"/>
  <c r="AA1150" i="17"/>
  <c r="AA1149" i="17"/>
  <c r="AA1148" i="17"/>
  <c r="AA1147" i="17"/>
  <c r="AA1146" i="17"/>
  <c r="AA1145" i="17"/>
  <c r="AA1144" i="17"/>
  <c r="AA1143" i="17"/>
  <c r="AA1142" i="17"/>
  <c r="AA1141" i="17"/>
  <c r="AA1140" i="17"/>
  <c r="AA1139" i="17"/>
  <c r="AA1138" i="17"/>
  <c r="AA1137" i="17"/>
  <c r="AA1136" i="17"/>
  <c r="AA1135" i="17"/>
  <c r="AA1134" i="17"/>
  <c r="AA1133" i="17"/>
  <c r="AA1132" i="17"/>
  <c r="AA1131" i="17"/>
  <c r="AA1130" i="17"/>
  <c r="AA1129" i="17"/>
  <c r="AA1128" i="17"/>
  <c r="AA1127" i="17"/>
  <c r="AA1126" i="17"/>
  <c r="AA1125" i="17"/>
  <c r="AA1124" i="17"/>
  <c r="AA1123" i="17"/>
  <c r="AA1122" i="17"/>
  <c r="AA1121" i="17"/>
  <c r="AA1120" i="17"/>
  <c r="AA1119" i="17"/>
  <c r="AA1118" i="17"/>
  <c r="AA1117" i="17"/>
  <c r="AA1116" i="17"/>
  <c r="AA1115" i="17"/>
  <c r="AA1114" i="17"/>
  <c r="AA1113" i="17"/>
  <c r="AA1112" i="17"/>
  <c r="AA1111" i="17"/>
  <c r="AA1110" i="17"/>
  <c r="AA1109" i="17"/>
  <c r="AA1108" i="17"/>
  <c r="AA1107" i="17"/>
  <c r="AA1106" i="17"/>
  <c r="AA1105" i="17"/>
  <c r="AA1104" i="17"/>
  <c r="AA1103" i="17"/>
  <c r="AA1102" i="17"/>
  <c r="AA1101" i="17"/>
  <c r="AA1100" i="17"/>
  <c r="AA1099" i="17"/>
  <c r="AA1098" i="17"/>
  <c r="AA1097" i="17"/>
  <c r="AA1096" i="17"/>
  <c r="AA1095" i="17"/>
  <c r="AA1094" i="17"/>
  <c r="AA1093" i="17"/>
  <c r="AA1092" i="17"/>
  <c r="AA1091" i="17"/>
  <c r="AA1090" i="17"/>
  <c r="AA1089" i="17"/>
  <c r="AA1088" i="17"/>
  <c r="AA1087" i="17"/>
  <c r="AA1086" i="17"/>
  <c r="AA1085" i="17"/>
  <c r="AA1084" i="17"/>
  <c r="AA1083" i="17"/>
  <c r="AA1082" i="17"/>
  <c r="AA1081" i="17"/>
  <c r="AA1080" i="17"/>
  <c r="AA1079" i="17"/>
  <c r="AA1078" i="17"/>
  <c r="AA1077" i="17"/>
  <c r="AA1076" i="17"/>
  <c r="AA1075" i="17"/>
  <c r="AA1074" i="17"/>
  <c r="AA1073" i="17"/>
  <c r="AA1072" i="17"/>
  <c r="AA1071" i="17"/>
  <c r="AA1070" i="17"/>
  <c r="AA1069" i="17"/>
  <c r="AA1068" i="17"/>
  <c r="AA1067" i="17"/>
  <c r="AA1066" i="17"/>
  <c r="AA1065" i="17"/>
  <c r="AA1064" i="17"/>
  <c r="AA1063" i="17"/>
  <c r="AA1062" i="17"/>
  <c r="AA1061" i="17"/>
  <c r="AA1060" i="17"/>
  <c r="AA1059" i="17"/>
  <c r="AA1058" i="17"/>
  <c r="AA1057" i="17"/>
  <c r="AA1056" i="17"/>
  <c r="AA1055" i="17"/>
  <c r="AA1054" i="17"/>
  <c r="AA1053" i="17"/>
  <c r="AA1052" i="17"/>
  <c r="AA1051" i="17"/>
  <c r="AA1050" i="17"/>
  <c r="AA1049" i="17"/>
  <c r="AA1048" i="17"/>
  <c r="AA1047" i="17"/>
  <c r="AA1046" i="17"/>
  <c r="AA1045" i="17"/>
  <c r="AA1044" i="17"/>
  <c r="AA1043" i="17"/>
  <c r="AA1042" i="17"/>
  <c r="AA1041" i="17"/>
  <c r="AA1040" i="17"/>
  <c r="AA1039" i="17"/>
  <c r="AA1038" i="17"/>
  <c r="AA1037" i="17"/>
  <c r="AA1036" i="17"/>
  <c r="AA1035" i="17"/>
  <c r="AA1034" i="17"/>
  <c r="AA1033" i="17"/>
  <c r="AA1032" i="17"/>
  <c r="AA1031" i="17"/>
  <c r="AA1030" i="17"/>
  <c r="AA1029" i="17"/>
  <c r="AA1028" i="17"/>
  <c r="AA1027" i="17"/>
  <c r="AA1026" i="17"/>
  <c r="AA1025" i="17"/>
  <c r="AA1024" i="17"/>
  <c r="AA1023" i="17"/>
  <c r="AA1022" i="17"/>
  <c r="AA1021" i="17"/>
  <c r="AA1020" i="17"/>
  <c r="AA1019" i="17"/>
  <c r="AA1018" i="17"/>
  <c r="AA1017" i="17"/>
  <c r="AA1016" i="17"/>
  <c r="AA1015" i="17"/>
  <c r="AA1014" i="17"/>
  <c r="AA1013" i="17"/>
  <c r="AA1012" i="17"/>
  <c r="AA1011" i="17"/>
  <c r="AA1010" i="17"/>
  <c r="AA1009" i="17"/>
  <c r="AA1008" i="17"/>
  <c r="AA1007" i="17"/>
  <c r="AA1006" i="17"/>
  <c r="AA1005" i="17"/>
  <c r="AA1004" i="17"/>
  <c r="AA1003" i="17"/>
  <c r="AA1002" i="17"/>
  <c r="AA1001" i="17"/>
  <c r="AA1000" i="17"/>
  <c r="AA999" i="17"/>
  <c r="AA998" i="17"/>
  <c r="AA997" i="17"/>
  <c r="AA996" i="17"/>
  <c r="AA995" i="17"/>
  <c r="AA994" i="17"/>
  <c r="AA993" i="17"/>
  <c r="AA992" i="17"/>
  <c r="AA991" i="17"/>
  <c r="AA990" i="17"/>
  <c r="AA989" i="17"/>
  <c r="AA988" i="17"/>
  <c r="AA987" i="17"/>
  <c r="AA986" i="17"/>
  <c r="AA985" i="17"/>
  <c r="AA984" i="17"/>
  <c r="AA983" i="17"/>
  <c r="AA982" i="17"/>
  <c r="AA981" i="17"/>
  <c r="AA980" i="17"/>
  <c r="AA979" i="17"/>
  <c r="AA978" i="17"/>
  <c r="AA977" i="17"/>
  <c r="AA976" i="17"/>
  <c r="AA975" i="17"/>
  <c r="AA974" i="17"/>
  <c r="AA973" i="17"/>
  <c r="AA972" i="17"/>
  <c r="AA971" i="17"/>
  <c r="AA970" i="17"/>
  <c r="AA969" i="17"/>
  <c r="AA968" i="17"/>
  <c r="AA967" i="17"/>
  <c r="AA966" i="17"/>
  <c r="AA965" i="17"/>
  <c r="AA964" i="17"/>
  <c r="AA963" i="17"/>
  <c r="AA962" i="17"/>
  <c r="AA961" i="17"/>
  <c r="AA960" i="17"/>
  <c r="AA959" i="17"/>
  <c r="AA958" i="17"/>
  <c r="AA957" i="17"/>
  <c r="AA956" i="17"/>
  <c r="AA955" i="17"/>
  <c r="AA954" i="17"/>
  <c r="AA953" i="17"/>
  <c r="AA952" i="17"/>
  <c r="AA951" i="17"/>
  <c r="AA950" i="17"/>
  <c r="AA949" i="17"/>
  <c r="AA948" i="17"/>
  <c r="AA947" i="17"/>
  <c r="AA946" i="17"/>
  <c r="AA945" i="17"/>
  <c r="AA944" i="17"/>
  <c r="AA943" i="17"/>
  <c r="AA942" i="17"/>
  <c r="AA941" i="17"/>
  <c r="AA940" i="17"/>
  <c r="AA939" i="17"/>
  <c r="AA938" i="17"/>
  <c r="AA937" i="17"/>
  <c r="AA936" i="17"/>
  <c r="AA935" i="17"/>
  <c r="AA934" i="17"/>
  <c r="AA933" i="17"/>
  <c r="AA932" i="17"/>
  <c r="AA931" i="17"/>
  <c r="AA930" i="17"/>
  <c r="AA929" i="17"/>
  <c r="AA928" i="17"/>
  <c r="AA927" i="17"/>
  <c r="AA926" i="17"/>
  <c r="AA925" i="17"/>
  <c r="AA924" i="17"/>
  <c r="AA923" i="17"/>
  <c r="AA922" i="17"/>
  <c r="AA921" i="17"/>
  <c r="AA920" i="17"/>
  <c r="AA919" i="17"/>
  <c r="AA918" i="17"/>
  <c r="AA917" i="17"/>
  <c r="AA916" i="17"/>
  <c r="AA915" i="17"/>
  <c r="AA914" i="17"/>
  <c r="AA913" i="17"/>
  <c r="AA912" i="17"/>
  <c r="AA911" i="17"/>
  <c r="AA910" i="17"/>
  <c r="AA909" i="17"/>
  <c r="AA908" i="17"/>
  <c r="AA907" i="17"/>
  <c r="AA906" i="17"/>
  <c r="AA905" i="17"/>
  <c r="AA904" i="17"/>
  <c r="AA903" i="17"/>
  <c r="AA902" i="17"/>
  <c r="AA901" i="17"/>
  <c r="AA900" i="17"/>
  <c r="AA899" i="17"/>
  <c r="AA898" i="17"/>
  <c r="AA897" i="17"/>
  <c r="AA896" i="17"/>
  <c r="AA895" i="17"/>
  <c r="AA894" i="17"/>
  <c r="AA893" i="17"/>
  <c r="AA892" i="17"/>
  <c r="AA891" i="17"/>
  <c r="AA890" i="17"/>
  <c r="AA889" i="17"/>
  <c r="AA888" i="17"/>
  <c r="AA887" i="17"/>
  <c r="AA886" i="17"/>
  <c r="AA885" i="17"/>
  <c r="AA884" i="17"/>
  <c r="AA883" i="17"/>
  <c r="AA882" i="17"/>
  <c r="AA881" i="17"/>
  <c r="AA880" i="17"/>
  <c r="AA879" i="17"/>
  <c r="AA878" i="17"/>
  <c r="AA877" i="17"/>
  <c r="AA876" i="17"/>
  <c r="AA875" i="17"/>
  <c r="AA874" i="17"/>
  <c r="AA873" i="17"/>
  <c r="AA872" i="17"/>
  <c r="AA871" i="17"/>
  <c r="AA870" i="17"/>
  <c r="AA869" i="17"/>
  <c r="AA868" i="17"/>
  <c r="AA867" i="17"/>
  <c r="AA866" i="17"/>
  <c r="AA865" i="17"/>
  <c r="AA864" i="17"/>
  <c r="AA863" i="17"/>
  <c r="AA862" i="17"/>
  <c r="AA861" i="17"/>
  <c r="AA860" i="17"/>
  <c r="AA859" i="17"/>
  <c r="AA858" i="17"/>
  <c r="AA857" i="17"/>
  <c r="AA856" i="17"/>
  <c r="AA855" i="17"/>
  <c r="AA854" i="17"/>
  <c r="AA853" i="17"/>
  <c r="AA852" i="17"/>
  <c r="AA851" i="17"/>
  <c r="AA850" i="17"/>
  <c r="AA849" i="17"/>
  <c r="AA848" i="17"/>
  <c r="AA847" i="17"/>
  <c r="AA846" i="17"/>
  <c r="AA845" i="17"/>
  <c r="AA844" i="17"/>
  <c r="AA843" i="17"/>
  <c r="AA842" i="17"/>
  <c r="AA841" i="17"/>
  <c r="AA840" i="17"/>
  <c r="AA839" i="17"/>
  <c r="AA838" i="17"/>
  <c r="AA837" i="17"/>
  <c r="AA836" i="17"/>
  <c r="AA835" i="17"/>
  <c r="AA834" i="17"/>
  <c r="AA833" i="17"/>
  <c r="AA832" i="17"/>
  <c r="AA831" i="17"/>
  <c r="AA830" i="17"/>
  <c r="AA829" i="17"/>
  <c r="AA828" i="17"/>
  <c r="AA827" i="17"/>
  <c r="AA826" i="17"/>
  <c r="AA825" i="17"/>
  <c r="AA824" i="17"/>
  <c r="AA823" i="17"/>
  <c r="AA822" i="17"/>
  <c r="AA821" i="17"/>
  <c r="AA820" i="17"/>
  <c r="AA819" i="17"/>
  <c r="AA818" i="17"/>
  <c r="AA817" i="17"/>
  <c r="AA816" i="17"/>
  <c r="AA815" i="17"/>
  <c r="AA814" i="17"/>
  <c r="AA813" i="17"/>
  <c r="AA812" i="17"/>
  <c r="AA811" i="17"/>
  <c r="AA810" i="17"/>
  <c r="AA809" i="17"/>
  <c r="AA808" i="17"/>
  <c r="AA807" i="17"/>
  <c r="AA806" i="17"/>
  <c r="AA805" i="17"/>
  <c r="AA804" i="17"/>
  <c r="AA803" i="17"/>
  <c r="AA802" i="17"/>
  <c r="AA801" i="17"/>
  <c r="AA800" i="17"/>
  <c r="AA799" i="17"/>
  <c r="AA798" i="17"/>
  <c r="AA797" i="17"/>
  <c r="AA796" i="17"/>
  <c r="AA795" i="17"/>
  <c r="AA794" i="17"/>
  <c r="AA793" i="17"/>
  <c r="AA792" i="17"/>
  <c r="AA791" i="17"/>
  <c r="AA790" i="17"/>
  <c r="AA789" i="17"/>
  <c r="AA788" i="17"/>
  <c r="AA787" i="17"/>
  <c r="AA786" i="17"/>
  <c r="AA785" i="17"/>
  <c r="AA784" i="17"/>
  <c r="AA783" i="17"/>
  <c r="AA782" i="17"/>
  <c r="AA781" i="17"/>
  <c r="AA780" i="17"/>
  <c r="AA779" i="17"/>
  <c r="AA778" i="17"/>
  <c r="AA777" i="17"/>
  <c r="AA776" i="17"/>
  <c r="AA775" i="17"/>
  <c r="AA774" i="17"/>
  <c r="AA773" i="17"/>
  <c r="AA772" i="17"/>
  <c r="AA771" i="17"/>
  <c r="AA770" i="17"/>
  <c r="AA769" i="17"/>
  <c r="AA768" i="17"/>
  <c r="AA767" i="17"/>
  <c r="AA766" i="17"/>
  <c r="AA765" i="17"/>
  <c r="AA764" i="17"/>
  <c r="AA763" i="17"/>
  <c r="AA762" i="17"/>
  <c r="AA761" i="17"/>
  <c r="AA760" i="17"/>
  <c r="AA759" i="17"/>
  <c r="AA758" i="17"/>
  <c r="AA757" i="17"/>
  <c r="AA756" i="17"/>
  <c r="AA755" i="17"/>
  <c r="AA754" i="17"/>
  <c r="AA753" i="17"/>
  <c r="AA752" i="17"/>
  <c r="AA751" i="17"/>
  <c r="AA750" i="17"/>
  <c r="AA749" i="17"/>
  <c r="AA748" i="17"/>
  <c r="AA747" i="17"/>
  <c r="AA746" i="17"/>
  <c r="AA745" i="17"/>
  <c r="AA744" i="17"/>
  <c r="AA743" i="17"/>
  <c r="AA742" i="17"/>
  <c r="AA741" i="17"/>
  <c r="AA740" i="17"/>
  <c r="AA739" i="17"/>
  <c r="AA738" i="17"/>
  <c r="AA737" i="17"/>
  <c r="AA736" i="17"/>
  <c r="AA735" i="17"/>
  <c r="AA734" i="17"/>
  <c r="AA733" i="17"/>
  <c r="AA732" i="17"/>
  <c r="AA731" i="17"/>
  <c r="AA730" i="17"/>
  <c r="AA729" i="17"/>
  <c r="AA728" i="17"/>
  <c r="AA727" i="17"/>
  <c r="AA726" i="17"/>
  <c r="AA725" i="17"/>
  <c r="AA724" i="17"/>
  <c r="AA723" i="17"/>
  <c r="AA722" i="17"/>
  <c r="AA721" i="17"/>
  <c r="AA720" i="17"/>
  <c r="AA719" i="17"/>
  <c r="AA718" i="17"/>
  <c r="AA717" i="17"/>
  <c r="AA716" i="17"/>
  <c r="AA715" i="17"/>
  <c r="AA714" i="17"/>
  <c r="AA713" i="17"/>
  <c r="AA712" i="17"/>
  <c r="AA711" i="17"/>
  <c r="AA710" i="17"/>
  <c r="AA709" i="17"/>
  <c r="AA708" i="17"/>
  <c r="AA707" i="17"/>
  <c r="AA706" i="17"/>
  <c r="AA705" i="17"/>
  <c r="AA704" i="17"/>
  <c r="AA703" i="17"/>
  <c r="AA702" i="17"/>
  <c r="AA701" i="17"/>
  <c r="AA700" i="17"/>
  <c r="AA699" i="17"/>
  <c r="AA698" i="17"/>
  <c r="AA697" i="17"/>
  <c r="AA696" i="17"/>
  <c r="AA695" i="17"/>
  <c r="AA694" i="17"/>
  <c r="AA693" i="17"/>
  <c r="AA692" i="17"/>
  <c r="AA691" i="17"/>
  <c r="AA690" i="17"/>
  <c r="AA689" i="17"/>
  <c r="AA688" i="17"/>
  <c r="AA687" i="17"/>
  <c r="AA686" i="17"/>
  <c r="AA685" i="17"/>
  <c r="AA684" i="17"/>
  <c r="AA683" i="17"/>
  <c r="AA682" i="17"/>
  <c r="AA681" i="17"/>
  <c r="AA680" i="17"/>
  <c r="AA679" i="17"/>
  <c r="AA678" i="17"/>
  <c r="AA677" i="17"/>
  <c r="AA676" i="17"/>
  <c r="AA675" i="17"/>
  <c r="AA674" i="17"/>
  <c r="AA673" i="17"/>
  <c r="AA672" i="17"/>
  <c r="AA671" i="17"/>
  <c r="AA670" i="17"/>
  <c r="AA669" i="17"/>
  <c r="AA668" i="17"/>
  <c r="AA667" i="17"/>
  <c r="AA666" i="17"/>
  <c r="AA665" i="17"/>
  <c r="AA664" i="17"/>
  <c r="AA663" i="17"/>
  <c r="AA662" i="17"/>
  <c r="AA661" i="17"/>
  <c r="AA660" i="17"/>
  <c r="AA659" i="17"/>
  <c r="AA658" i="17"/>
  <c r="AA657" i="17"/>
  <c r="AA656" i="17"/>
  <c r="AA655" i="17"/>
  <c r="AA654" i="17"/>
  <c r="AA653" i="17"/>
  <c r="AA652" i="17"/>
  <c r="AA651" i="17"/>
  <c r="AA650" i="17"/>
  <c r="AA649" i="17"/>
  <c r="AA648" i="17"/>
  <c r="AA647" i="17"/>
  <c r="AA646" i="17"/>
  <c r="AA645" i="17"/>
  <c r="AA644" i="17"/>
  <c r="AA643" i="17"/>
  <c r="AA642" i="17"/>
  <c r="AA641" i="17"/>
  <c r="AA640" i="17"/>
  <c r="AA639" i="17"/>
  <c r="AA638" i="17"/>
  <c r="AA637" i="17"/>
  <c r="AA636" i="17"/>
  <c r="AA635" i="17"/>
  <c r="AA634" i="17"/>
  <c r="AA633" i="17"/>
  <c r="AA632" i="17"/>
  <c r="AA631" i="17"/>
  <c r="AA630" i="17"/>
  <c r="AA629" i="17"/>
  <c r="AA628" i="17"/>
  <c r="AA627" i="17"/>
  <c r="AA626" i="17"/>
  <c r="AA625" i="17"/>
  <c r="AA624" i="17"/>
  <c r="AA623" i="17"/>
  <c r="AA622" i="17"/>
  <c r="AA621" i="17"/>
  <c r="AA620" i="17"/>
  <c r="AA619" i="17"/>
  <c r="AA618" i="17"/>
  <c r="AA617" i="17"/>
  <c r="AA616" i="17"/>
  <c r="AA615" i="17"/>
  <c r="AA614" i="17"/>
  <c r="AA613" i="17"/>
  <c r="AA612" i="17"/>
  <c r="AA611" i="17"/>
  <c r="AA610" i="17"/>
  <c r="AA609" i="17"/>
  <c r="AA608" i="17"/>
  <c r="AA607" i="17"/>
  <c r="AA606" i="17"/>
  <c r="AA605" i="17"/>
  <c r="AA604" i="17"/>
  <c r="AA603" i="17"/>
  <c r="AA602" i="17"/>
  <c r="AA601" i="17"/>
  <c r="AA600" i="17"/>
  <c r="AA599" i="17"/>
  <c r="AA598" i="17"/>
  <c r="AA597" i="17"/>
  <c r="AA596" i="17"/>
  <c r="AA595" i="17"/>
  <c r="AA594" i="17"/>
  <c r="AA593" i="17"/>
  <c r="AA592" i="17"/>
  <c r="AA591" i="17"/>
  <c r="AA590" i="17"/>
  <c r="AA589" i="17"/>
  <c r="AA588" i="17"/>
  <c r="AA587" i="17"/>
  <c r="AA586" i="17"/>
  <c r="AA585" i="17"/>
  <c r="AA584" i="17"/>
  <c r="AA583" i="17"/>
  <c r="AA582" i="17"/>
  <c r="AA581" i="17"/>
  <c r="AA580" i="17"/>
  <c r="AA579" i="17"/>
  <c r="AA578" i="17"/>
  <c r="AA577" i="17"/>
  <c r="AA576" i="17"/>
  <c r="AA575" i="17"/>
  <c r="AA574" i="17"/>
  <c r="AA573" i="17"/>
  <c r="AA572" i="17"/>
  <c r="AA571" i="17"/>
  <c r="AA570" i="17"/>
  <c r="AA569" i="17"/>
  <c r="AA568" i="17"/>
  <c r="AA567" i="17"/>
  <c r="AA566" i="17"/>
  <c r="AA565" i="17"/>
  <c r="AA564" i="17"/>
  <c r="AA563" i="17"/>
  <c r="AA562" i="17"/>
  <c r="AA561" i="17"/>
  <c r="AA560" i="17"/>
  <c r="AA559" i="17"/>
  <c r="AA558" i="17"/>
  <c r="AA557" i="17"/>
  <c r="AA556" i="17"/>
  <c r="AA555" i="17"/>
  <c r="AA554" i="17"/>
  <c r="AA553" i="17"/>
  <c r="AA552" i="17"/>
  <c r="AA551" i="17"/>
  <c r="AA550" i="17"/>
  <c r="AA549" i="17"/>
  <c r="AA548" i="17"/>
  <c r="AA547" i="17"/>
  <c r="AA546" i="17"/>
  <c r="AA545" i="17"/>
  <c r="AA544" i="17"/>
  <c r="AA543" i="17"/>
  <c r="AA542" i="17"/>
  <c r="AA541" i="17"/>
  <c r="AA540" i="17"/>
  <c r="AA539" i="17"/>
  <c r="AA538" i="17"/>
  <c r="AA537" i="17"/>
  <c r="AA536" i="17"/>
  <c r="AA535" i="17"/>
  <c r="AA534" i="17"/>
  <c r="AA533" i="17"/>
  <c r="AA532" i="17"/>
  <c r="AA531" i="17"/>
  <c r="AA530" i="17"/>
  <c r="AA529" i="17"/>
  <c r="AA528" i="17"/>
  <c r="AA527" i="17"/>
  <c r="AA526" i="17"/>
  <c r="AA525" i="17"/>
  <c r="AA524" i="17"/>
  <c r="AA523" i="17"/>
  <c r="AA522" i="17"/>
  <c r="AA521" i="17"/>
  <c r="AA520" i="17"/>
  <c r="AA519" i="17"/>
  <c r="AA518" i="17"/>
  <c r="AA517" i="17"/>
  <c r="AA516" i="17"/>
  <c r="AA515" i="17"/>
  <c r="AA514" i="17"/>
  <c r="AA513" i="17"/>
  <c r="AA512" i="17"/>
  <c r="AA511" i="17"/>
  <c r="AA510" i="17"/>
  <c r="AA509" i="17"/>
  <c r="AA508" i="17"/>
  <c r="AA507" i="17"/>
  <c r="AA506" i="17"/>
  <c r="AA505" i="17"/>
  <c r="AA504" i="17"/>
  <c r="AA503" i="17"/>
  <c r="AA502" i="17"/>
  <c r="AA501" i="17"/>
  <c r="AA500" i="17"/>
  <c r="AA499" i="17"/>
  <c r="AA498" i="17"/>
  <c r="AA497" i="17"/>
  <c r="AA496" i="17"/>
  <c r="AA495" i="17"/>
  <c r="AA494" i="17"/>
  <c r="AA493" i="17"/>
  <c r="AA492" i="17"/>
  <c r="AA491" i="17"/>
  <c r="AA490" i="17"/>
  <c r="AA489" i="17"/>
  <c r="AA488" i="17"/>
  <c r="AA487" i="17"/>
  <c r="AA486" i="17"/>
  <c r="AA485" i="17"/>
  <c r="AA484" i="17"/>
  <c r="AA483" i="17"/>
  <c r="AA482" i="17"/>
  <c r="AA481" i="17"/>
  <c r="AA480" i="17"/>
  <c r="AA479" i="17"/>
  <c r="AA478" i="17"/>
  <c r="AA477" i="17"/>
  <c r="AA476" i="17"/>
  <c r="AA475" i="17"/>
  <c r="AA474" i="17"/>
  <c r="AA473" i="17"/>
  <c r="AA472" i="17"/>
  <c r="AA471" i="17"/>
  <c r="AA470" i="17"/>
  <c r="AA469" i="17"/>
  <c r="AA468" i="17"/>
  <c r="AA467" i="17"/>
  <c r="AA466" i="17"/>
  <c r="AA465" i="17"/>
  <c r="AA464" i="17"/>
  <c r="AA463" i="17"/>
  <c r="AA462" i="17"/>
  <c r="AA461" i="17"/>
  <c r="AA460" i="17"/>
  <c r="AA459" i="17"/>
  <c r="AA458" i="17"/>
  <c r="AA457" i="17"/>
  <c r="AA456" i="17"/>
  <c r="AA455" i="17"/>
  <c r="AA454" i="17"/>
  <c r="AA453" i="17"/>
  <c r="AA452" i="17"/>
  <c r="AA451" i="17"/>
  <c r="AA450" i="17"/>
  <c r="AA449" i="17"/>
  <c r="AA448" i="17"/>
  <c r="AA447" i="17"/>
  <c r="AA446" i="17"/>
  <c r="AA445" i="17"/>
  <c r="AA444" i="17"/>
  <c r="AA443" i="17"/>
  <c r="AA442" i="17"/>
  <c r="AA441" i="17"/>
  <c r="AA440" i="17"/>
  <c r="AA439" i="17"/>
  <c r="AA438" i="17"/>
  <c r="AA437" i="17"/>
  <c r="AA436" i="17"/>
  <c r="AA435" i="17"/>
  <c r="AA434" i="17"/>
  <c r="AA433" i="17"/>
  <c r="AA432" i="17"/>
  <c r="AA431" i="17"/>
  <c r="AA430" i="17"/>
  <c r="AA429" i="17"/>
  <c r="AA428" i="17"/>
  <c r="AA427" i="17"/>
  <c r="AA426" i="17"/>
  <c r="AA425" i="17"/>
  <c r="AA424" i="17"/>
  <c r="AA423" i="17"/>
  <c r="AA422" i="17"/>
  <c r="AA421" i="17"/>
  <c r="AA420" i="17"/>
  <c r="AA419" i="17"/>
  <c r="AA418" i="17"/>
  <c r="AA417" i="17"/>
  <c r="AA416" i="17"/>
  <c r="AA415" i="17"/>
  <c r="AA414" i="17"/>
  <c r="AA413" i="17"/>
  <c r="AA412" i="17"/>
  <c r="AA411" i="17"/>
  <c r="AA410" i="17"/>
  <c r="AA409" i="17"/>
  <c r="AA408" i="17"/>
  <c r="AA407" i="17"/>
  <c r="AA406" i="17"/>
  <c r="AA405" i="17"/>
  <c r="AA404" i="17"/>
  <c r="AA403" i="17"/>
  <c r="AA402" i="17"/>
  <c r="AA401" i="17"/>
  <c r="AA400" i="17"/>
  <c r="AA399" i="17"/>
  <c r="AA398" i="17"/>
  <c r="AA397" i="17"/>
  <c r="AA396" i="17"/>
  <c r="AA395" i="17"/>
  <c r="AA394" i="17"/>
  <c r="AA393" i="17"/>
  <c r="AA392" i="17"/>
  <c r="AA391" i="17"/>
  <c r="AA390" i="17"/>
  <c r="AA389" i="17"/>
  <c r="AA388" i="17"/>
  <c r="AA387" i="17"/>
  <c r="AA386" i="17"/>
  <c r="AA385" i="17"/>
  <c r="AA384" i="17"/>
  <c r="AA383" i="17"/>
  <c r="AA382" i="17"/>
  <c r="AA381" i="17"/>
  <c r="AA380" i="17"/>
  <c r="AA379" i="17"/>
  <c r="AA378" i="17"/>
  <c r="AA377" i="17"/>
  <c r="AA376" i="17"/>
  <c r="AA375" i="17"/>
  <c r="AA374" i="17"/>
  <c r="AA373" i="17"/>
  <c r="AA372" i="17"/>
  <c r="AA371" i="17"/>
  <c r="AA370" i="17"/>
  <c r="AA369" i="17"/>
  <c r="AA368" i="17"/>
  <c r="AA367" i="17"/>
  <c r="AA366" i="17"/>
  <c r="AA365" i="17"/>
  <c r="AA364" i="17"/>
  <c r="AA363" i="17"/>
  <c r="AA362" i="17"/>
  <c r="AA361" i="17"/>
  <c r="AA360" i="17"/>
  <c r="AA359" i="17"/>
  <c r="AA358" i="17"/>
  <c r="AA357" i="17"/>
  <c r="AA356" i="17"/>
  <c r="AA355" i="17"/>
  <c r="AA354" i="17"/>
  <c r="AA353" i="17"/>
  <c r="AA352" i="17"/>
  <c r="AA351" i="17"/>
  <c r="AA350" i="17"/>
  <c r="AA349" i="17"/>
  <c r="AA348" i="17"/>
  <c r="AA347" i="17"/>
  <c r="AA346" i="17"/>
  <c r="AA345" i="17"/>
  <c r="AA344" i="17"/>
  <c r="AA343" i="17"/>
  <c r="AA342" i="17"/>
  <c r="AA341" i="17"/>
  <c r="AA340" i="17"/>
  <c r="AA339" i="17"/>
  <c r="AA338" i="17"/>
  <c r="AA337" i="17"/>
  <c r="AA336" i="17"/>
  <c r="AA335" i="17"/>
  <c r="AA334" i="17"/>
  <c r="AA333" i="17"/>
  <c r="AA332" i="17"/>
  <c r="AA331" i="17"/>
  <c r="AA330" i="17"/>
  <c r="AA329" i="17"/>
  <c r="AA328" i="17"/>
  <c r="AA327" i="17"/>
  <c r="AA326" i="17"/>
  <c r="AA325" i="17"/>
  <c r="AA324" i="17"/>
  <c r="AA323" i="17"/>
  <c r="AA322" i="17"/>
  <c r="AA321" i="17"/>
  <c r="AA320" i="17"/>
  <c r="AA319" i="17"/>
  <c r="AA318" i="17"/>
  <c r="AA317" i="17"/>
  <c r="AA316" i="17"/>
  <c r="AA315" i="17"/>
  <c r="AA314" i="17"/>
  <c r="AA313" i="17"/>
  <c r="AA312" i="17"/>
  <c r="AA311" i="17"/>
  <c r="AA310" i="17"/>
  <c r="AA309" i="17"/>
  <c r="AA308" i="17"/>
  <c r="AA307" i="17"/>
  <c r="AA306" i="17"/>
  <c r="AA305" i="17"/>
  <c r="AA304" i="17"/>
  <c r="AA303" i="17"/>
  <c r="AA302" i="17"/>
  <c r="AA301" i="17"/>
  <c r="AA300" i="17"/>
  <c r="AA299" i="17"/>
  <c r="AA298" i="17"/>
  <c r="AA297" i="17"/>
  <c r="AA296" i="17"/>
  <c r="AA295" i="17"/>
  <c r="AA294" i="17"/>
  <c r="AA293" i="17"/>
  <c r="AA292" i="17"/>
  <c r="AA291" i="17"/>
  <c r="AA290" i="17"/>
  <c r="AA289" i="17"/>
  <c r="AA288" i="17"/>
  <c r="AA287" i="17"/>
  <c r="AA286" i="17"/>
  <c r="AA285" i="17"/>
  <c r="AA284" i="17"/>
  <c r="AA283" i="17"/>
  <c r="AA282" i="17"/>
  <c r="AA281" i="17"/>
  <c r="AA280" i="17"/>
  <c r="AA279" i="17"/>
  <c r="AA278" i="17"/>
  <c r="AA277" i="17"/>
  <c r="AA276" i="17"/>
  <c r="AA275" i="17"/>
  <c r="AA274" i="17"/>
  <c r="AA273" i="17"/>
  <c r="AA272" i="17"/>
  <c r="AA271" i="17"/>
  <c r="AA270" i="17"/>
  <c r="AA269" i="17"/>
  <c r="AA268" i="17"/>
  <c r="AA267" i="17"/>
  <c r="AA266" i="17"/>
  <c r="AA265" i="17"/>
  <c r="AA264" i="17"/>
  <c r="AA263" i="17"/>
  <c r="AA262" i="17"/>
  <c r="AA261" i="17"/>
  <c r="AA260" i="17"/>
  <c r="AA259" i="17"/>
  <c r="AA258" i="17"/>
  <c r="AA257" i="17"/>
  <c r="AA256" i="17"/>
  <c r="AA255" i="17"/>
  <c r="AA254" i="17"/>
  <c r="AA253" i="17"/>
  <c r="AA252" i="17"/>
  <c r="AA251" i="17"/>
  <c r="AA250" i="17"/>
  <c r="AA249" i="17"/>
  <c r="AA248" i="17"/>
  <c r="AA247" i="17"/>
  <c r="AA246" i="17"/>
  <c r="AA245" i="17"/>
  <c r="AA244" i="17"/>
  <c r="AA243" i="17"/>
  <c r="AA242" i="17"/>
  <c r="AA241" i="17"/>
  <c r="AA240" i="17"/>
  <c r="AA239" i="17"/>
  <c r="AA238" i="17"/>
  <c r="AA237" i="17"/>
  <c r="AA236" i="17"/>
  <c r="AA235" i="17"/>
  <c r="AA234" i="17"/>
  <c r="AA233" i="17"/>
  <c r="AA232" i="17"/>
  <c r="AA231" i="17"/>
  <c r="AA230" i="17"/>
  <c r="AA229" i="17"/>
  <c r="AA228" i="17"/>
  <c r="AA227" i="17"/>
  <c r="AA226" i="17"/>
  <c r="AA225" i="17"/>
  <c r="AA224" i="17"/>
  <c r="AA223" i="17"/>
  <c r="AA222" i="17"/>
  <c r="AA221" i="17"/>
  <c r="AA220" i="17"/>
  <c r="AA219" i="17"/>
  <c r="AA218" i="17"/>
  <c r="AA217" i="17"/>
  <c r="AA216" i="17"/>
  <c r="AA215" i="17"/>
  <c r="AA214" i="17"/>
  <c r="AA213" i="17"/>
  <c r="AA212" i="17"/>
  <c r="AA211" i="17"/>
  <c r="AA210" i="17"/>
  <c r="AA209" i="17"/>
  <c r="AA208" i="17"/>
  <c r="AA207" i="17"/>
  <c r="AA206" i="17"/>
  <c r="AA205" i="17"/>
  <c r="AA204" i="17"/>
  <c r="AA203" i="17"/>
  <c r="AA202" i="17"/>
  <c r="AA201" i="17"/>
  <c r="AA200" i="17"/>
  <c r="AA199" i="17"/>
  <c r="AA198" i="17"/>
  <c r="AA197" i="17"/>
  <c r="AA196" i="17"/>
  <c r="AA195" i="17"/>
  <c r="AA194" i="17"/>
  <c r="AA193" i="17"/>
  <c r="AA192" i="17"/>
  <c r="AA191" i="17"/>
  <c r="AA190" i="17"/>
  <c r="AA189" i="17"/>
  <c r="AA188" i="17"/>
  <c r="AA187" i="17"/>
  <c r="AA186" i="17"/>
  <c r="AA185" i="17"/>
  <c r="AA184" i="17"/>
  <c r="AA183" i="17"/>
  <c r="AA182" i="17"/>
  <c r="AA181" i="17"/>
  <c r="AA180" i="17"/>
  <c r="AA179" i="17"/>
  <c r="AA178" i="17"/>
  <c r="AA177" i="17"/>
  <c r="AA176" i="17"/>
  <c r="AA175" i="17"/>
  <c r="AA174" i="17"/>
  <c r="AA173" i="17"/>
  <c r="AA172" i="17"/>
  <c r="AA171" i="17"/>
  <c r="AA170" i="17"/>
  <c r="AA169" i="17"/>
  <c r="AA168" i="17"/>
  <c r="AA167" i="17"/>
  <c r="AA166" i="17"/>
  <c r="AA165" i="17"/>
  <c r="AA164" i="17"/>
  <c r="AA163" i="17"/>
  <c r="AA162" i="17"/>
  <c r="AA161" i="17"/>
  <c r="AA160" i="17"/>
  <c r="AA159" i="17"/>
  <c r="AA158" i="17"/>
  <c r="AA157" i="17"/>
  <c r="AA156" i="17"/>
  <c r="AA155" i="17"/>
  <c r="AA154" i="17"/>
  <c r="AA153" i="17"/>
  <c r="AA152" i="17"/>
  <c r="AA151" i="17"/>
  <c r="AA150" i="17"/>
  <c r="AA149" i="17"/>
  <c r="AA148" i="17"/>
  <c r="AA147" i="17"/>
  <c r="AA146" i="17"/>
  <c r="AA145" i="17"/>
  <c r="AA144" i="17"/>
  <c r="AA143" i="17"/>
  <c r="AA142" i="17"/>
  <c r="AA141" i="17"/>
  <c r="AA140" i="17"/>
  <c r="AA139" i="17"/>
  <c r="AA138" i="17"/>
  <c r="AA137" i="17"/>
  <c r="AA136" i="17"/>
  <c r="AA135" i="17"/>
  <c r="AA134" i="17"/>
  <c r="AA133" i="17"/>
  <c r="AA132" i="17"/>
  <c r="AA131" i="17"/>
  <c r="AA130" i="17"/>
  <c r="AA129" i="17"/>
  <c r="AA128" i="17"/>
  <c r="AA127" i="17"/>
  <c r="AA126" i="17"/>
  <c r="AA125" i="17"/>
  <c r="AA124" i="17"/>
  <c r="AA123" i="17"/>
  <c r="AA122" i="17"/>
  <c r="AA121" i="17"/>
  <c r="AA120" i="17"/>
  <c r="AA119" i="17"/>
  <c r="AA118" i="17"/>
  <c r="AA117" i="17"/>
  <c r="AA116" i="17"/>
  <c r="AA115" i="17"/>
  <c r="AA114" i="17"/>
  <c r="AA113" i="17"/>
  <c r="AA112" i="17"/>
  <c r="AA111" i="17"/>
  <c r="AA110" i="17"/>
  <c r="AA109" i="17"/>
  <c r="AA108" i="17"/>
  <c r="AA107" i="17"/>
  <c r="AA106" i="17"/>
  <c r="AA105" i="17"/>
  <c r="AA104" i="17"/>
  <c r="AA103" i="17"/>
  <c r="AA102" i="17"/>
  <c r="AA101" i="17"/>
  <c r="AA100" i="17"/>
  <c r="AA99" i="17"/>
  <c r="AA98" i="17"/>
  <c r="AA97" i="17"/>
  <c r="AA96" i="17"/>
  <c r="AA95" i="17"/>
  <c r="AA94" i="17"/>
  <c r="AA93" i="17"/>
  <c r="AA92" i="17"/>
  <c r="AA91" i="17"/>
  <c r="AA90" i="17"/>
  <c r="AA89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AA11" i="17"/>
  <c r="AA10" i="17"/>
  <c r="AA9" i="17"/>
  <c r="AA8" i="17"/>
  <c r="Z9" i="17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6" i="17"/>
  <c r="Z147" i="17"/>
  <c r="Z148" i="17"/>
  <c r="Z149" i="17"/>
  <c r="Z150" i="17"/>
  <c r="Z151" i="17"/>
  <c r="Z152" i="17"/>
  <c r="Z153" i="17"/>
  <c r="Z154" i="17"/>
  <c r="Z155" i="17"/>
  <c r="Z156" i="17"/>
  <c r="Z157" i="17"/>
  <c r="Z158" i="17"/>
  <c r="Z159" i="17"/>
  <c r="Z160" i="17"/>
  <c r="Z161" i="17"/>
  <c r="Z162" i="17"/>
  <c r="Z163" i="17"/>
  <c r="Z164" i="17"/>
  <c r="Z165" i="17"/>
  <c r="Z166" i="17"/>
  <c r="Z167" i="17"/>
  <c r="Z168" i="17"/>
  <c r="Z169" i="17"/>
  <c r="Z170" i="17"/>
  <c r="Z171" i="17"/>
  <c r="Z172" i="17"/>
  <c r="Z173" i="17"/>
  <c r="Z174" i="17"/>
  <c r="Z175" i="17"/>
  <c r="Z176" i="17"/>
  <c r="Z177" i="17"/>
  <c r="Z178" i="17"/>
  <c r="Z179" i="17"/>
  <c r="Z180" i="17"/>
  <c r="Z181" i="17"/>
  <c r="Z182" i="17"/>
  <c r="Z183" i="17"/>
  <c r="Z184" i="17"/>
  <c r="Z185" i="17"/>
  <c r="Z186" i="17"/>
  <c r="Z187" i="17"/>
  <c r="Z188" i="17"/>
  <c r="Z189" i="17"/>
  <c r="Z190" i="17"/>
  <c r="Z191" i="17"/>
  <c r="Z192" i="17"/>
  <c r="Z193" i="17"/>
  <c r="Z194" i="17"/>
  <c r="Z195" i="17"/>
  <c r="Z196" i="17"/>
  <c r="Z197" i="17"/>
  <c r="Z198" i="17"/>
  <c r="Z199" i="17"/>
  <c r="Z200" i="17"/>
  <c r="Z201" i="17"/>
  <c r="Z202" i="17"/>
  <c r="Z203" i="17"/>
  <c r="Z204" i="17"/>
  <c r="Z205" i="17"/>
  <c r="Z206" i="17"/>
  <c r="Z207" i="17"/>
  <c r="Z208" i="17"/>
  <c r="Z209" i="17"/>
  <c r="Z210" i="17"/>
  <c r="Z211" i="17"/>
  <c r="Z212" i="17"/>
  <c r="Z213" i="17"/>
  <c r="Z214" i="17"/>
  <c r="Z215" i="17"/>
  <c r="Z216" i="17"/>
  <c r="Z217" i="17"/>
  <c r="Z218" i="17"/>
  <c r="Z219" i="17"/>
  <c r="Z220" i="17"/>
  <c r="Z221" i="17"/>
  <c r="Z222" i="17"/>
  <c r="Z223" i="17"/>
  <c r="Z224" i="17"/>
  <c r="Z225" i="17"/>
  <c r="Z226" i="17"/>
  <c r="Z227" i="17"/>
  <c r="Z228" i="17"/>
  <c r="Z229" i="17"/>
  <c r="Z230" i="17"/>
  <c r="Z231" i="17"/>
  <c r="Z232" i="17"/>
  <c r="Z233" i="17"/>
  <c r="Z234" i="17"/>
  <c r="Z235" i="17"/>
  <c r="Z236" i="17"/>
  <c r="Z237" i="17"/>
  <c r="Z238" i="17"/>
  <c r="Z239" i="17"/>
  <c r="Z240" i="17"/>
  <c r="Z241" i="17"/>
  <c r="Z242" i="17"/>
  <c r="Z243" i="17"/>
  <c r="Z244" i="17"/>
  <c r="Z245" i="17"/>
  <c r="Z246" i="17"/>
  <c r="Z247" i="17"/>
  <c r="Z248" i="17"/>
  <c r="Z249" i="17"/>
  <c r="Z250" i="17"/>
  <c r="Z251" i="17"/>
  <c r="Z252" i="17"/>
  <c r="Z253" i="17"/>
  <c r="Z254" i="17"/>
  <c r="Z255" i="17"/>
  <c r="Z256" i="17"/>
  <c r="Z257" i="17"/>
  <c r="Z258" i="17"/>
  <c r="Z259" i="17"/>
  <c r="Z260" i="17"/>
  <c r="Z261" i="17"/>
  <c r="Z262" i="17"/>
  <c r="Z263" i="17"/>
  <c r="Z264" i="17"/>
  <c r="Z265" i="17"/>
  <c r="Z266" i="17"/>
  <c r="Z267" i="17"/>
  <c r="Z268" i="17"/>
  <c r="Z269" i="17"/>
  <c r="Z270" i="17"/>
  <c r="Z271" i="17"/>
  <c r="Z272" i="17"/>
  <c r="Z273" i="17"/>
  <c r="Z274" i="17"/>
  <c r="Z275" i="17"/>
  <c r="Z276" i="17"/>
  <c r="Z277" i="17"/>
  <c r="Z278" i="17"/>
  <c r="Z279" i="17"/>
  <c r="Z280" i="17"/>
  <c r="Z281" i="17"/>
  <c r="Z282" i="17"/>
  <c r="Z283" i="17"/>
  <c r="Z284" i="17"/>
  <c r="Z285" i="17"/>
  <c r="Z286" i="17"/>
  <c r="Z287" i="17"/>
  <c r="Z288" i="17"/>
  <c r="Z289" i="17"/>
  <c r="Z290" i="17"/>
  <c r="Z291" i="17"/>
  <c r="Z292" i="17"/>
  <c r="Z293" i="17"/>
  <c r="Z294" i="17"/>
  <c r="Z295" i="17"/>
  <c r="Z296" i="17"/>
  <c r="Z297" i="17"/>
  <c r="Z298" i="17"/>
  <c r="Z299" i="17"/>
  <c r="Z300" i="17"/>
  <c r="Z301" i="17"/>
  <c r="Z302" i="17"/>
  <c r="Z303" i="17"/>
  <c r="Z304" i="17"/>
  <c r="Z305" i="17"/>
  <c r="Z306" i="17"/>
  <c r="Z307" i="17"/>
  <c r="Z308" i="17"/>
  <c r="Z309" i="17"/>
  <c r="Z310" i="17"/>
  <c r="Z311" i="17"/>
  <c r="Z312" i="17"/>
  <c r="Z313" i="17"/>
  <c r="Z314" i="17"/>
  <c r="Z315" i="17"/>
  <c r="Z316" i="17"/>
  <c r="Z317" i="17"/>
  <c r="Z318" i="17"/>
  <c r="Z319" i="17"/>
  <c r="Z320" i="17"/>
  <c r="Z321" i="17"/>
  <c r="Z322" i="17"/>
  <c r="Z323" i="17"/>
  <c r="Z324" i="17"/>
  <c r="Z325" i="17"/>
  <c r="Z326" i="17"/>
  <c r="Z327" i="17"/>
  <c r="Z328" i="17"/>
  <c r="Z329" i="17"/>
  <c r="Z330" i="17"/>
  <c r="Z331" i="17"/>
  <c r="Z332" i="17"/>
  <c r="Z333" i="17"/>
  <c r="Z334" i="17"/>
  <c r="Z335" i="17"/>
  <c r="Z336" i="17"/>
  <c r="Z337" i="17"/>
  <c r="Z338" i="17"/>
  <c r="Z339" i="17"/>
  <c r="Z340" i="17"/>
  <c r="Z341" i="17"/>
  <c r="Z342" i="17"/>
  <c r="Z343" i="17"/>
  <c r="Z344" i="17"/>
  <c r="Z345" i="17"/>
  <c r="Z346" i="17"/>
  <c r="Z347" i="17"/>
  <c r="Z348" i="17"/>
  <c r="Z349" i="17"/>
  <c r="Z350" i="17"/>
  <c r="Z351" i="17"/>
  <c r="Z352" i="17"/>
  <c r="Z353" i="17"/>
  <c r="Z354" i="17"/>
  <c r="Z355" i="17"/>
  <c r="Z356" i="17"/>
  <c r="Z357" i="17"/>
  <c r="Z358" i="17"/>
  <c r="Z359" i="17"/>
  <c r="Z360" i="17"/>
  <c r="Z361" i="17"/>
  <c r="Z362" i="17"/>
  <c r="Z363" i="17"/>
  <c r="Z364" i="17"/>
  <c r="Z365" i="17"/>
  <c r="Z366" i="17"/>
  <c r="Z367" i="17"/>
  <c r="Z368" i="17"/>
  <c r="Z369" i="17"/>
  <c r="Z370" i="17"/>
  <c r="Z371" i="17"/>
  <c r="Z372" i="17"/>
  <c r="Z373" i="17"/>
  <c r="Z374" i="17"/>
  <c r="Z375" i="17"/>
  <c r="Z376" i="17"/>
  <c r="Z377" i="17"/>
  <c r="Z378" i="17"/>
  <c r="Z379" i="17"/>
  <c r="Z380" i="17"/>
  <c r="Z381" i="17"/>
  <c r="Z382" i="17"/>
  <c r="Z383" i="17"/>
  <c r="Z384" i="17"/>
  <c r="Z385" i="17"/>
  <c r="Z386" i="17"/>
  <c r="Z387" i="17"/>
  <c r="Z388" i="17"/>
  <c r="Z389" i="17"/>
  <c r="Z390" i="17"/>
  <c r="Z391" i="17"/>
  <c r="Z392" i="17"/>
  <c r="Z393" i="17"/>
  <c r="Z394" i="17"/>
  <c r="Z395" i="17"/>
  <c r="Z396" i="17"/>
  <c r="Z397" i="17"/>
  <c r="Z398" i="17"/>
  <c r="Z399" i="17"/>
  <c r="Z400" i="17"/>
  <c r="Z401" i="17"/>
  <c r="Z402" i="17"/>
  <c r="Z403" i="17"/>
  <c r="Z404" i="17"/>
  <c r="Z405" i="17"/>
  <c r="Z406" i="17"/>
  <c r="Z407" i="17"/>
  <c r="Z408" i="17"/>
  <c r="Z409" i="17"/>
  <c r="Z410" i="17"/>
  <c r="Z411" i="17"/>
  <c r="Z412" i="17"/>
  <c r="Z413" i="17"/>
  <c r="Z414" i="17"/>
  <c r="Z415" i="17"/>
  <c r="Z416" i="17"/>
  <c r="Z417" i="17"/>
  <c r="Z418" i="17"/>
  <c r="Z419" i="17"/>
  <c r="Z420" i="17"/>
  <c r="Z421" i="17"/>
  <c r="Z422" i="17"/>
  <c r="Z423" i="17"/>
  <c r="Z424" i="17"/>
  <c r="Z425" i="17"/>
  <c r="Z426" i="17"/>
  <c r="Z427" i="17"/>
  <c r="Z428" i="17"/>
  <c r="Z429" i="17"/>
  <c r="Z430" i="17"/>
  <c r="Z431" i="17"/>
  <c r="Z432" i="17"/>
  <c r="Z433" i="17"/>
  <c r="Z434" i="17"/>
  <c r="Z435" i="17"/>
  <c r="Z436" i="17"/>
  <c r="Z437" i="17"/>
  <c r="Z438" i="17"/>
  <c r="Z439" i="17"/>
  <c r="Z440" i="17"/>
  <c r="Z441" i="17"/>
  <c r="Z442" i="17"/>
  <c r="Z443" i="17"/>
  <c r="Z444" i="17"/>
  <c r="Z445" i="17"/>
  <c r="Z446" i="17"/>
  <c r="Z447" i="17"/>
  <c r="Z448" i="17"/>
  <c r="Z449" i="17"/>
  <c r="Z450" i="17"/>
  <c r="Z451" i="17"/>
  <c r="Z452" i="17"/>
  <c r="Z453" i="17"/>
  <c r="Z454" i="17"/>
  <c r="Z455" i="17"/>
  <c r="Z456" i="17"/>
  <c r="Z457" i="17"/>
  <c r="Z458" i="17"/>
  <c r="Z459" i="17"/>
  <c r="Z460" i="17"/>
  <c r="Z461" i="17"/>
  <c r="Z462" i="17"/>
  <c r="Z463" i="17"/>
  <c r="Z464" i="17"/>
  <c r="Z465" i="17"/>
  <c r="Z466" i="17"/>
  <c r="Z467" i="17"/>
  <c r="Z468" i="17"/>
  <c r="Z469" i="17"/>
  <c r="Z470" i="17"/>
  <c r="Z471" i="17"/>
  <c r="Z472" i="17"/>
  <c r="Z473" i="17"/>
  <c r="Z474" i="17"/>
  <c r="Z475" i="17"/>
  <c r="Z476" i="17"/>
  <c r="Z477" i="17"/>
  <c r="Z478" i="17"/>
  <c r="Z479" i="17"/>
  <c r="Z480" i="17"/>
  <c r="Z481" i="17"/>
  <c r="Z482" i="17"/>
  <c r="Z483" i="17"/>
  <c r="Z484" i="17"/>
  <c r="Z485" i="17"/>
  <c r="Z486" i="17"/>
  <c r="Z487" i="17"/>
  <c r="Z488" i="17"/>
  <c r="Z489" i="17"/>
  <c r="Z490" i="17"/>
  <c r="Z491" i="17"/>
  <c r="Z492" i="17"/>
  <c r="Z493" i="17"/>
  <c r="Z494" i="17"/>
  <c r="Z495" i="17"/>
  <c r="Z496" i="17"/>
  <c r="Z497" i="17"/>
  <c r="Z498" i="17"/>
  <c r="Z499" i="17"/>
  <c r="Z500" i="17"/>
  <c r="Z501" i="17"/>
  <c r="Z502" i="17"/>
  <c r="Z503" i="17"/>
  <c r="Z504" i="17"/>
  <c r="Z505" i="17"/>
  <c r="Z506" i="17"/>
  <c r="Z507" i="17"/>
  <c r="Z508" i="17"/>
  <c r="Z509" i="17"/>
  <c r="Z510" i="17"/>
  <c r="Z511" i="17"/>
  <c r="Z512" i="17"/>
  <c r="Z513" i="17"/>
  <c r="Z514" i="17"/>
  <c r="Z515" i="17"/>
  <c r="Z516" i="17"/>
  <c r="Z517" i="17"/>
  <c r="Z518" i="17"/>
  <c r="Z519" i="17"/>
  <c r="Z520" i="17"/>
  <c r="Z521" i="17"/>
  <c r="Z522" i="17"/>
  <c r="Z523" i="17"/>
  <c r="Z524" i="17"/>
  <c r="Z525" i="17"/>
  <c r="Z526" i="17"/>
  <c r="Z527" i="17"/>
  <c r="Z528" i="17"/>
  <c r="Z529" i="17"/>
  <c r="Z530" i="17"/>
  <c r="Z531" i="17"/>
  <c r="Z532" i="17"/>
  <c r="Z533" i="17"/>
  <c r="Z534" i="17"/>
  <c r="Z535" i="17"/>
  <c r="Z536" i="17"/>
  <c r="Z537" i="17"/>
  <c r="Z538" i="17"/>
  <c r="Z539" i="17"/>
  <c r="Z540" i="17"/>
  <c r="Z541" i="17"/>
  <c r="Z542" i="17"/>
  <c r="Z543" i="17"/>
  <c r="Z544" i="17"/>
  <c r="Z545" i="17"/>
  <c r="Z546" i="17"/>
  <c r="Z547" i="17"/>
  <c r="Z548" i="17"/>
  <c r="Z549" i="17"/>
  <c r="Z550" i="17"/>
  <c r="Z551" i="17"/>
  <c r="Z552" i="17"/>
  <c r="Z553" i="17"/>
  <c r="Z554" i="17"/>
  <c r="Z555" i="17"/>
  <c r="Z556" i="17"/>
  <c r="Z557" i="17"/>
  <c r="Z558" i="17"/>
  <c r="Z559" i="17"/>
  <c r="Z560" i="17"/>
  <c r="Z561" i="17"/>
  <c r="Z562" i="17"/>
  <c r="Z563" i="17"/>
  <c r="Z564" i="17"/>
  <c r="Z565" i="17"/>
  <c r="Z566" i="17"/>
  <c r="Z567" i="17"/>
  <c r="Z568" i="17"/>
  <c r="Z569" i="17"/>
  <c r="Z570" i="17"/>
  <c r="Z571" i="17"/>
  <c r="Z572" i="17"/>
  <c r="Z573" i="17"/>
  <c r="Z574" i="17"/>
  <c r="Z575" i="17"/>
  <c r="Z576" i="17"/>
  <c r="Z577" i="17"/>
  <c r="Z578" i="17"/>
  <c r="Z579" i="17"/>
  <c r="Z580" i="17"/>
  <c r="Z581" i="17"/>
  <c r="Z582" i="17"/>
  <c r="Z583" i="17"/>
  <c r="Z584" i="17"/>
  <c r="Z585" i="17"/>
  <c r="Z586" i="17"/>
  <c r="Z587" i="17"/>
  <c r="Z588" i="17"/>
  <c r="Z589" i="17"/>
  <c r="Z590" i="17"/>
  <c r="Z591" i="17"/>
  <c r="Z592" i="17"/>
  <c r="Z593" i="17"/>
  <c r="Z594" i="17"/>
  <c r="Z595" i="17"/>
  <c r="Z596" i="17"/>
  <c r="Z597" i="17"/>
  <c r="Z598" i="17"/>
  <c r="Z599" i="17"/>
  <c r="Z600" i="17"/>
  <c r="Z601" i="17"/>
  <c r="Z602" i="17"/>
  <c r="Z603" i="17"/>
  <c r="Z604" i="17"/>
  <c r="Z605" i="17"/>
  <c r="Z606" i="17"/>
  <c r="Z607" i="17"/>
  <c r="Z608" i="17"/>
  <c r="Z609" i="17"/>
  <c r="Z610" i="17"/>
  <c r="Z611" i="17"/>
  <c r="Z612" i="17"/>
  <c r="Z613" i="17"/>
  <c r="Z614" i="17"/>
  <c r="Z615" i="17"/>
  <c r="Z616" i="17"/>
  <c r="Z617" i="17"/>
  <c r="Z618" i="17"/>
  <c r="Z619" i="17"/>
  <c r="Z620" i="17"/>
  <c r="Z621" i="17"/>
  <c r="Z622" i="17"/>
  <c r="Z623" i="17"/>
  <c r="Z624" i="17"/>
  <c r="Z625" i="17"/>
  <c r="Z626" i="17"/>
  <c r="Z627" i="17"/>
  <c r="Z628" i="17"/>
  <c r="Z629" i="17"/>
  <c r="Z630" i="17"/>
  <c r="Z631" i="17"/>
  <c r="Z632" i="17"/>
  <c r="Z633" i="17"/>
  <c r="Z634" i="17"/>
  <c r="Z635" i="17"/>
  <c r="Z636" i="17"/>
  <c r="Z637" i="17"/>
  <c r="Z638" i="17"/>
  <c r="Z639" i="17"/>
  <c r="Z640" i="17"/>
  <c r="Z641" i="17"/>
  <c r="Z642" i="17"/>
  <c r="Z643" i="17"/>
  <c r="Z644" i="17"/>
  <c r="Z645" i="17"/>
  <c r="Z646" i="17"/>
  <c r="Z647" i="17"/>
  <c r="Z648" i="17"/>
  <c r="Z649" i="17"/>
  <c r="Z650" i="17"/>
  <c r="Z651" i="17"/>
  <c r="Z652" i="17"/>
  <c r="Z653" i="17"/>
  <c r="Z654" i="17"/>
  <c r="Z655" i="17"/>
  <c r="Z656" i="17"/>
  <c r="Z657" i="17"/>
  <c r="Z658" i="17"/>
  <c r="Z659" i="17"/>
  <c r="Z660" i="17"/>
  <c r="Z661" i="17"/>
  <c r="Z662" i="17"/>
  <c r="Z663" i="17"/>
  <c r="Z664" i="17"/>
  <c r="Z665" i="17"/>
  <c r="Z666" i="17"/>
  <c r="Z667" i="17"/>
  <c r="Z668" i="17"/>
  <c r="Z669" i="17"/>
  <c r="Z670" i="17"/>
  <c r="Z671" i="17"/>
  <c r="Z672" i="17"/>
  <c r="Z673" i="17"/>
  <c r="Z674" i="17"/>
  <c r="Z675" i="17"/>
  <c r="Z676" i="17"/>
  <c r="Z677" i="17"/>
  <c r="Z678" i="17"/>
  <c r="Z679" i="17"/>
  <c r="Z680" i="17"/>
  <c r="Z681" i="17"/>
  <c r="Z682" i="17"/>
  <c r="Z683" i="17"/>
  <c r="Z684" i="17"/>
  <c r="Z685" i="17"/>
  <c r="Z686" i="17"/>
  <c r="Z687" i="17"/>
  <c r="Z688" i="17"/>
  <c r="Z689" i="17"/>
  <c r="Z690" i="17"/>
  <c r="Z691" i="17"/>
  <c r="Z692" i="17"/>
  <c r="Z693" i="17"/>
  <c r="Z694" i="17"/>
  <c r="Z695" i="17"/>
  <c r="Z696" i="17"/>
  <c r="Z697" i="17"/>
  <c r="Z698" i="17"/>
  <c r="Z699" i="17"/>
  <c r="Z700" i="17"/>
  <c r="Z701" i="17"/>
  <c r="Z702" i="17"/>
  <c r="Z703" i="17"/>
  <c r="Z704" i="17"/>
  <c r="Z705" i="17"/>
  <c r="Z706" i="17"/>
  <c r="Z707" i="17"/>
  <c r="Z708" i="17"/>
  <c r="Z709" i="17"/>
  <c r="Z710" i="17"/>
  <c r="Z711" i="17"/>
  <c r="Z712" i="17"/>
  <c r="Z713" i="17"/>
  <c r="Z714" i="17"/>
  <c r="Z715" i="17"/>
  <c r="Z716" i="17"/>
  <c r="Z717" i="17"/>
  <c r="Z718" i="17"/>
  <c r="Z719" i="17"/>
  <c r="Z720" i="17"/>
  <c r="Z721" i="17"/>
  <c r="Z722" i="17"/>
  <c r="Z723" i="17"/>
  <c r="Z724" i="17"/>
  <c r="Z725" i="17"/>
  <c r="Z726" i="17"/>
  <c r="Z727" i="17"/>
  <c r="Z728" i="17"/>
  <c r="Z729" i="17"/>
  <c r="Z730" i="17"/>
  <c r="Z731" i="17"/>
  <c r="Z732" i="17"/>
  <c r="Z733" i="17"/>
  <c r="Z734" i="17"/>
  <c r="Z735" i="17"/>
  <c r="Z736" i="17"/>
  <c r="Z737" i="17"/>
  <c r="Z738" i="17"/>
  <c r="Z739" i="17"/>
  <c r="Z740" i="17"/>
  <c r="Z741" i="17"/>
  <c r="Z742" i="17"/>
  <c r="Z743" i="17"/>
  <c r="Z744" i="17"/>
  <c r="Z745" i="17"/>
  <c r="Z746" i="17"/>
  <c r="Z747" i="17"/>
  <c r="Z748" i="17"/>
  <c r="Z749" i="17"/>
  <c r="Z750" i="17"/>
  <c r="Z751" i="17"/>
  <c r="Z752" i="17"/>
  <c r="Z753" i="17"/>
  <c r="Z754" i="17"/>
  <c r="Z755" i="17"/>
  <c r="Z756" i="17"/>
  <c r="Z757" i="17"/>
  <c r="Z758" i="17"/>
  <c r="Z759" i="17"/>
  <c r="Z760" i="17"/>
  <c r="Z761" i="17"/>
  <c r="Z762" i="17"/>
  <c r="Z763" i="17"/>
  <c r="Z764" i="17"/>
  <c r="Z765" i="17"/>
  <c r="Z766" i="17"/>
  <c r="Z767" i="17"/>
  <c r="Z768" i="17"/>
  <c r="Z769" i="17"/>
  <c r="Z770" i="17"/>
  <c r="Z771" i="17"/>
  <c r="Z772" i="17"/>
  <c r="Z773" i="17"/>
  <c r="Z774" i="17"/>
  <c r="Z775" i="17"/>
  <c r="Z776" i="17"/>
  <c r="Z777" i="17"/>
  <c r="Z778" i="17"/>
  <c r="Z779" i="17"/>
  <c r="Z780" i="17"/>
  <c r="Z781" i="17"/>
  <c r="Z782" i="17"/>
  <c r="Z783" i="17"/>
  <c r="Z784" i="17"/>
  <c r="Z785" i="17"/>
  <c r="Z786" i="17"/>
  <c r="Z787" i="17"/>
  <c r="Z788" i="17"/>
  <c r="Z789" i="17"/>
  <c r="Z790" i="17"/>
  <c r="Z791" i="17"/>
  <c r="Z792" i="17"/>
  <c r="Z793" i="17"/>
  <c r="Z794" i="17"/>
  <c r="Z795" i="17"/>
  <c r="Z796" i="17"/>
  <c r="Z797" i="17"/>
  <c r="Z798" i="17"/>
  <c r="Z799" i="17"/>
  <c r="Z800" i="17"/>
  <c r="Z801" i="17"/>
  <c r="Z802" i="17"/>
  <c r="Z803" i="17"/>
  <c r="Z804" i="17"/>
  <c r="Z805" i="17"/>
  <c r="Z806" i="17"/>
  <c r="Z807" i="17"/>
  <c r="Z808" i="17"/>
  <c r="Z809" i="17"/>
  <c r="Z810" i="17"/>
  <c r="Z811" i="17"/>
  <c r="Z812" i="17"/>
  <c r="Z813" i="17"/>
  <c r="Z814" i="17"/>
  <c r="Z815" i="17"/>
  <c r="Z816" i="17"/>
  <c r="Z817" i="17"/>
  <c r="Z818" i="17"/>
  <c r="Z819" i="17"/>
  <c r="Z820" i="17"/>
  <c r="Z821" i="17"/>
  <c r="Z822" i="17"/>
  <c r="Z823" i="17"/>
  <c r="Z824" i="17"/>
  <c r="Z825" i="17"/>
  <c r="Z826" i="17"/>
  <c r="Z827" i="17"/>
  <c r="Z828" i="17"/>
  <c r="Z829" i="17"/>
  <c r="Z830" i="17"/>
  <c r="Z831" i="17"/>
  <c r="Z832" i="17"/>
  <c r="Z833" i="17"/>
  <c r="Z834" i="17"/>
  <c r="Z835" i="17"/>
  <c r="Z836" i="17"/>
  <c r="Z837" i="17"/>
  <c r="Z838" i="17"/>
  <c r="Z839" i="17"/>
  <c r="Z840" i="17"/>
  <c r="Z841" i="17"/>
  <c r="Z842" i="17"/>
  <c r="Z843" i="17"/>
  <c r="Z844" i="17"/>
  <c r="Z845" i="17"/>
  <c r="Z846" i="17"/>
  <c r="Z847" i="17"/>
  <c r="Z848" i="17"/>
  <c r="Z849" i="17"/>
  <c r="Z850" i="17"/>
  <c r="Z851" i="17"/>
  <c r="Z852" i="17"/>
  <c r="Z853" i="17"/>
  <c r="Z854" i="17"/>
  <c r="Z855" i="17"/>
  <c r="Z856" i="17"/>
  <c r="Z857" i="17"/>
  <c r="Z858" i="17"/>
  <c r="Z859" i="17"/>
  <c r="Z860" i="17"/>
  <c r="Z861" i="17"/>
  <c r="Z862" i="17"/>
  <c r="Z863" i="17"/>
  <c r="Z864" i="17"/>
  <c r="Z865" i="17"/>
  <c r="Z866" i="17"/>
  <c r="Z867" i="17"/>
  <c r="Z868" i="17"/>
  <c r="Z869" i="17"/>
  <c r="Z870" i="17"/>
  <c r="Z871" i="17"/>
  <c r="Z872" i="17"/>
  <c r="Z873" i="17"/>
  <c r="Z874" i="17"/>
  <c r="Z875" i="17"/>
  <c r="Z876" i="17"/>
  <c r="Z877" i="17"/>
  <c r="Z878" i="17"/>
  <c r="Z879" i="17"/>
  <c r="Z880" i="17"/>
  <c r="Z881" i="17"/>
  <c r="Z882" i="17"/>
  <c r="Z883" i="17"/>
  <c r="Z884" i="17"/>
  <c r="Z885" i="17"/>
  <c r="Z886" i="17"/>
  <c r="Z887" i="17"/>
  <c r="Z888" i="17"/>
  <c r="Z889" i="17"/>
  <c r="Z890" i="17"/>
  <c r="Z891" i="17"/>
  <c r="Z892" i="17"/>
  <c r="Z893" i="17"/>
  <c r="Z894" i="17"/>
  <c r="Z895" i="17"/>
  <c r="Z896" i="17"/>
  <c r="Z897" i="17"/>
  <c r="Z898" i="17"/>
  <c r="Z899" i="17"/>
  <c r="Z900" i="17"/>
  <c r="Z901" i="17"/>
  <c r="Z902" i="17"/>
  <c r="Z903" i="17"/>
  <c r="Z904" i="17"/>
  <c r="Z905" i="17"/>
  <c r="Z906" i="17"/>
  <c r="Z907" i="17"/>
  <c r="Z908" i="17"/>
  <c r="Z909" i="17"/>
  <c r="Z910" i="17"/>
  <c r="Z911" i="17"/>
  <c r="Z912" i="17"/>
  <c r="Z913" i="17"/>
  <c r="Z914" i="17"/>
  <c r="Z915" i="17"/>
  <c r="Z916" i="17"/>
  <c r="Z917" i="17"/>
  <c r="Z918" i="17"/>
  <c r="Z919" i="17"/>
  <c r="Z920" i="17"/>
  <c r="Z921" i="17"/>
  <c r="Z922" i="17"/>
  <c r="Z923" i="17"/>
  <c r="Z924" i="17"/>
  <c r="Z925" i="17"/>
  <c r="Z926" i="17"/>
  <c r="Z927" i="17"/>
  <c r="Z928" i="17"/>
  <c r="Z929" i="17"/>
  <c r="Z930" i="17"/>
  <c r="Z931" i="17"/>
  <c r="Z932" i="17"/>
  <c r="Z933" i="17"/>
  <c r="Z934" i="17"/>
  <c r="Z935" i="17"/>
  <c r="Z936" i="17"/>
  <c r="Z937" i="17"/>
  <c r="Z938" i="17"/>
  <c r="Z939" i="17"/>
  <c r="Z940" i="17"/>
  <c r="Z941" i="17"/>
  <c r="Z942" i="17"/>
  <c r="Z943" i="17"/>
  <c r="Z944" i="17"/>
  <c r="Z945" i="17"/>
  <c r="Z946" i="17"/>
  <c r="Z947" i="17"/>
  <c r="Z948" i="17"/>
  <c r="Z949" i="17"/>
  <c r="Z950" i="17"/>
  <c r="Z951" i="17"/>
  <c r="Z952" i="17"/>
  <c r="Z953" i="17"/>
  <c r="Z954" i="17"/>
  <c r="Z955" i="17"/>
  <c r="Z956" i="17"/>
  <c r="Z957" i="17"/>
  <c r="Z958" i="17"/>
  <c r="Z959" i="17"/>
  <c r="Z960" i="17"/>
  <c r="Z961" i="17"/>
  <c r="Z962" i="17"/>
  <c r="Z963" i="17"/>
  <c r="Z964" i="17"/>
  <c r="Z965" i="17"/>
  <c r="Z966" i="17"/>
  <c r="Z967" i="17"/>
  <c r="Z968" i="17"/>
  <c r="Z969" i="17"/>
  <c r="Z970" i="17"/>
  <c r="Z971" i="17"/>
  <c r="Z972" i="17"/>
  <c r="Z973" i="17"/>
  <c r="Z974" i="17"/>
  <c r="Z975" i="17"/>
  <c r="Z976" i="17"/>
  <c r="Z977" i="17"/>
  <c r="Z978" i="17"/>
  <c r="Z979" i="17"/>
  <c r="Z980" i="17"/>
  <c r="Z981" i="17"/>
  <c r="Z982" i="17"/>
  <c r="Z983" i="17"/>
  <c r="Z984" i="17"/>
  <c r="Z985" i="17"/>
  <c r="Z986" i="17"/>
  <c r="Z987" i="17"/>
  <c r="Z988" i="17"/>
  <c r="Z989" i="17"/>
  <c r="Z990" i="17"/>
  <c r="Z991" i="17"/>
  <c r="Z992" i="17"/>
  <c r="Z993" i="17"/>
  <c r="Z994" i="17"/>
  <c r="Z995" i="17"/>
  <c r="Z996" i="17"/>
  <c r="Z997" i="17"/>
  <c r="Z998" i="17"/>
  <c r="Z999" i="17"/>
  <c r="Z1000" i="17"/>
  <c r="Z1001" i="17"/>
  <c r="Z1002" i="17"/>
  <c r="Z1003" i="17"/>
  <c r="Z1004" i="17"/>
  <c r="Z1005" i="17"/>
  <c r="Z1006" i="17"/>
  <c r="Z1007" i="17"/>
  <c r="Z1008" i="17"/>
  <c r="Z1009" i="17"/>
  <c r="Z1010" i="17"/>
  <c r="Z1011" i="17"/>
  <c r="Z1012" i="17"/>
  <c r="Z1013" i="17"/>
  <c r="Z1014" i="17"/>
  <c r="Z1015" i="17"/>
  <c r="Z1016" i="17"/>
  <c r="Z1017" i="17"/>
  <c r="Z1018" i="17"/>
  <c r="Z1019" i="17"/>
  <c r="Z1020" i="17"/>
  <c r="Z1021" i="17"/>
  <c r="Z1022" i="17"/>
  <c r="Z1023" i="17"/>
  <c r="Z1024" i="17"/>
  <c r="Z1025" i="17"/>
  <c r="Z1026" i="17"/>
  <c r="Z1027" i="17"/>
  <c r="Z1028" i="17"/>
  <c r="Z1029" i="17"/>
  <c r="Z1030" i="17"/>
  <c r="Z1031" i="17"/>
  <c r="Z1032" i="17"/>
  <c r="Z1033" i="17"/>
  <c r="Z1034" i="17"/>
  <c r="Z1035" i="17"/>
  <c r="Z1036" i="17"/>
  <c r="Z1037" i="17"/>
  <c r="Z1038" i="17"/>
  <c r="Z1039" i="17"/>
  <c r="Z1040" i="17"/>
  <c r="Z1041" i="17"/>
  <c r="Z1042" i="17"/>
  <c r="Z1043" i="17"/>
  <c r="Z1044" i="17"/>
  <c r="Z1045" i="17"/>
  <c r="Z1046" i="17"/>
  <c r="Z1047" i="17"/>
  <c r="Z1048" i="17"/>
  <c r="Z1049" i="17"/>
  <c r="Z1050" i="17"/>
  <c r="Z1051" i="17"/>
  <c r="Z1052" i="17"/>
  <c r="Z1053" i="17"/>
  <c r="Z1054" i="17"/>
  <c r="Z1055" i="17"/>
  <c r="Z1056" i="17"/>
  <c r="Z1057" i="17"/>
  <c r="Z1058" i="17"/>
  <c r="Z1059" i="17"/>
  <c r="Z1060" i="17"/>
  <c r="Z1061" i="17"/>
  <c r="Z1062" i="17"/>
  <c r="Z1063" i="17"/>
  <c r="Z1064" i="17"/>
  <c r="Z1065" i="17"/>
  <c r="Z1066" i="17"/>
  <c r="Z1067" i="17"/>
  <c r="Z1068" i="17"/>
  <c r="Z1069" i="17"/>
  <c r="Z1070" i="17"/>
  <c r="Z1071" i="17"/>
  <c r="Z1072" i="17"/>
  <c r="Z1073" i="17"/>
  <c r="Z1074" i="17"/>
  <c r="Z1075" i="17"/>
  <c r="Z1076" i="17"/>
  <c r="Z1077" i="17"/>
  <c r="Z1078" i="17"/>
  <c r="Z1079" i="17"/>
  <c r="Z1080" i="17"/>
  <c r="Z1081" i="17"/>
  <c r="Z1082" i="17"/>
  <c r="Z1083" i="17"/>
  <c r="Z1084" i="17"/>
  <c r="Z1085" i="17"/>
  <c r="Z1086" i="17"/>
  <c r="Z1087" i="17"/>
  <c r="Z1088" i="17"/>
  <c r="Z1089" i="17"/>
  <c r="Z1090" i="17"/>
  <c r="Z1091" i="17"/>
  <c r="Z1092" i="17"/>
  <c r="Z1093" i="17"/>
  <c r="Z1094" i="17"/>
  <c r="Z1095" i="17"/>
  <c r="Z1096" i="17"/>
  <c r="Z1097" i="17"/>
  <c r="Z1098" i="17"/>
  <c r="Z1099" i="17"/>
  <c r="Z1100" i="17"/>
  <c r="Z1101" i="17"/>
  <c r="Z1102" i="17"/>
  <c r="Z1103" i="17"/>
  <c r="Z1104" i="17"/>
  <c r="Z1105" i="17"/>
  <c r="Z1106" i="17"/>
  <c r="Z1107" i="17"/>
  <c r="Z1108" i="17"/>
  <c r="Z1109" i="17"/>
  <c r="Z1110" i="17"/>
  <c r="Z1111" i="17"/>
  <c r="Z1112" i="17"/>
  <c r="Z1113" i="17"/>
  <c r="Z1114" i="17"/>
  <c r="Z1115" i="17"/>
  <c r="Z1116" i="17"/>
  <c r="Z1117" i="17"/>
  <c r="Z1118" i="17"/>
  <c r="Z1119" i="17"/>
  <c r="Z1120" i="17"/>
  <c r="Z1121" i="17"/>
  <c r="Z1122" i="17"/>
  <c r="Z1123" i="17"/>
  <c r="Z1124" i="17"/>
  <c r="Z1125" i="17"/>
  <c r="Z1126" i="17"/>
  <c r="Z1127" i="17"/>
  <c r="Z1128" i="17"/>
  <c r="Z1129" i="17"/>
  <c r="Z1130" i="17"/>
  <c r="Z1131" i="17"/>
  <c r="Z1132" i="17"/>
  <c r="Z1133" i="17"/>
  <c r="Z1134" i="17"/>
  <c r="Z1135" i="17"/>
  <c r="Z1136" i="17"/>
  <c r="Z1137" i="17"/>
  <c r="Z1138" i="17"/>
  <c r="Z1139" i="17"/>
  <c r="Z1140" i="17"/>
  <c r="Z1141" i="17"/>
  <c r="Z1142" i="17"/>
  <c r="Z1143" i="17"/>
  <c r="Z1144" i="17"/>
  <c r="Z1145" i="17"/>
  <c r="Z1146" i="17"/>
  <c r="Z1147" i="17"/>
  <c r="Z1148" i="17"/>
  <c r="Z1149" i="17"/>
  <c r="Z1150" i="17"/>
  <c r="Z1151" i="17"/>
  <c r="Z1152" i="17"/>
  <c r="Z1153" i="17"/>
  <c r="Z1154" i="17"/>
  <c r="Z1155" i="17"/>
  <c r="Z1156" i="17"/>
  <c r="Z1157" i="17"/>
  <c r="Z1158" i="17"/>
  <c r="Z1159" i="17"/>
  <c r="Z1160" i="17"/>
  <c r="Z1161" i="17"/>
  <c r="Z1162" i="17"/>
  <c r="Z1163" i="17"/>
  <c r="Z1164" i="17"/>
  <c r="Z1165" i="17"/>
  <c r="Z1166" i="17"/>
  <c r="Z1167" i="17"/>
  <c r="Z1168" i="17"/>
  <c r="Z1169" i="17"/>
  <c r="Z1170" i="17"/>
  <c r="Z1171" i="17"/>
  <c r="Z1172" i="17"/>
  <c r="Z1173" i="17"/>
  <c r="Z1174" i="17"/>
  <c r="Z1175" i="17"/>
  <c r="Z1176" i="17"/>
  <c r="Z1177" i="17"/>
  <c r="Z1178" i="17"/>
  <c r="Z1179" i="17"/>
  <c r="Z1180" i="17"/>
  <c r="Z1181" i="17"/>
  <c r="Z1182" i="17"/>
  <c r="Z1183" i="17"/>
  <c r="Z1184" i="17"/>
  <c r="Z1185" i="17"/>
  <c r="Z1186" i="17"/>
  <c r="Z1187" i="17"/>
  <c r="Z1188" i="17"/>
  <c r="Z1189" i="17"/>
  <c r="Z1190" i="17"/>
  <c r="Z1191" i="17"/>
  <c r="Z1192" i="17"/>
  <c r="Z1193" i="17"/>
  <c r="Z1194" i="17"/>
  <c r="Z1195" i="17"/>
  <c r="Z1196" i="17"/>
  <c r="Z1197" i="17"/>
  <c r="Z1198" i="17"/>
  <c r="Z1199" i="17"/>
  <c r="Z1200" i="17"/>
  <c r="Z1201" i="17"/>
  <c r="Z1202" i="17"/>
  <c r="Z1203" i="17"/>
  <c r="Z1204" i="17"/>
  <c r="Z1205" i="17"/>
  <c r="Z1206" i="17"/>
  <c r="Z1207" i="17"/>
  <c r="Z1208" i="17"/>
  <c r="Z1209" i="17"/>
  <c r="Z1210" i="17"/>
  <c r="Z1211" i="17"/>
  <c r="Z1212" i="17"/>
  <c r="Z1213" i="17"/>
  <c r="Z1214" i="17"/>
  <c r="Z1215" i="17"/>
  <c r="Z1216" i="17"/>
  <c r="Z1217" i="17"/>
  <c r="Z1218" i="17"/>
  <c r="Z1219" i="17"/>
  <c r="Z1220" i="17"/>
  <c r="Z1221" i="17"/>
  <c r="Z1222" i="17"/>
  <c r="Z1223" i="17"/>
  <c r="Z1224" i="17"/>
  <c r="Z1225" i="17"/>
  <c r="Z1226" i="17"/>
  <c r="Z1227" i="17"/>
  <c r="Z1228" i="17"/>
  <c r="Z1229" i="17"/>
  <c r="Z1230" i="17"/>
  <c r="Z1231" i="17"/>
  <c r="Z1232" i="17"/>
  <c r="Z1233" i="17"/>
  <c r="Z1234" i="17"/>
  <c r="Z1235" i="17"/>
  <c r="Z1236" i="17"/>
  <c r="Z1237" i="17"/>
  <c r="Z1238" i="17"/>
  <c r="Z1239" i="17"/>
  <c r="Z1240" i="17"/>
  <c r="Z1241" i="17"/>
  <c r="Z1242" i="17"/>
  <c r="Z1243" i="17"/>
  <c r="Z1244" i="17"/>
  <c r="Z1245" i="17"/>
  <c r="Z1246" i="17"/>
  <c r="Z1247" i="17"/>
  <c r="Z1248" i="17"/>
  <c r="Z1249" i="17"/>
  <c r="Z1250" i="17"/>
  <c r="Z1251" i="17"/>
  <c r="Z1252" i="17"/>
  <c r="Z1253" i="17"/>
  <c r="Z1254" i="17"/>
  <c r="Z1255" i="17"/>
  <c r="Z1256" i="17"/>
  <c r="Z1257" i="17"/>
  <c r="Z1258" i="17"/>
  <c r="Z1259" i="17"/>
  <c r="Z1260" i="17"/>
  <c r="Z1261" i="17"/>
  <c r="Z1262" i="17"/>
  <c r="Z1263" i="17"/>
  <c r="Z1264" i="17"/>
  <c r="Z1265" i="17"/>
  <c r="Z1266" i="17"/>
  <c r="Z1267" i="17"/>
  <c r="Z1268" i="17"/>
  <c r="Z1269" i="17"/>
  <c r="Z1270" i="17"/>
  <c r="Z1271" i="17"/>
  <c r="Z1272" i="17"/>
  <c r="Z1273" i="17"/>
  <c r="Z1274" i="17"/>
  <c r="Z1275" i="17"/>
  <c r="Z1276" i="17"/>
  <c r="Z1277" i="17"/>
  <c r="Z1278" i="17"/>
  <c r="Z1279" i="17"/>
  <c r="Z1280" i="17"/>
  <c r="Z1281" i="17"/>
  <c r="Z1282" i="17"/>
  <c r="Z1283" i="17"/>
  <c r="Z1284" i="17"/>
  <c r="Z1285" i="17"/>
  <c r="Z1286" i="17"/>
  <c r="Z1287" i="17"/>
  <c r="Z1288" i="17"/>
  <c r="Z1289" i="17"/>
  <c r="Z1290" i="17"/>
  <c r="Z1291" i="17"/>
  <c r="Z1292" i="17"/>
  <c r="Z1293" i="17"/>
  <c r="Z1294" i="17"/>
  <c r="Z1295" i="17"/>
  <c r="Z1296" i="17"/>
  <c r="Z1297" i="17"/>
  <c r="Z1298" i="17"/>
  <c r="Z1299" i="17"/>
  <c r="Z1300" i="17"/>
  <c r="Z1301" i="17"/>
  <c r="Z1302" i="17"/>
  <c r="Z1303" i="17"/>
  <c r="Z1304" i="17"/>
  <c r="Z1305" i="17"/>
  <c r="Z1306" i="17"/>
  <c r="Z1307" i="17"/>
  <c r="Z1308" i="17"/>
  <c r="Z1309" i="17"/>
  <c r="Z1310" i="17"/>
  <c r="Z1311" i="17"/>
  <c r="Z1312" i="17"/>
  <c r="Z1313" i="17"/>
  <c r="Z1314" i="17"/>
  <c r="Z1315" i="17"/>
  <c r="Z1316" i="17"/>
  <c r="Z1317" i="17"/>
  <c r="Z1318" i="17"/>
  <c r="Z1319" i="17"/>
  <c r="Z1320" i="17"/>
  <c r="Z1321" i="17"/>
  <c r="Z1322" i="17"/>
  <c r="Z1323" i="17"/>
  <c r="Z1324" i="17"/>
  <c r="Z1325" i="17"/>
  <c r="Z1326" i="17"/>
  <c r="Z1327" i="17"/>
  <c r="Z1328" i="17"/>
  <c r="Z1329" i="17"/>
  <c r="Z1330" i="17"/>
  <c r="Z1331" i="17"/>
  <c r="Z1332" i="17"/>
  <c r="Z1333" i="17"/>
  <c r="Z1334" i="17"/>
  <c r="Z1335" i="17"/>
  <c r="Z1336" i="17"/>
  <c r="Z1337" i="17"/>
  <c r="Z1338" i="17"/>
  <c r="Z1339" i="17"/>
  <c r="Z1340" i="17"/>
  <c r="Z1341" i="17"/>
  <c r="Z1342" i="17"/>
  <c r="Z1343" i="17"/>
  <c r="Z1344" i="17"/>
  <c r="Z1345" i="17"/>
  <c r="Z1346" i="17"/>
  <c r="Z1347" i="17"/>
  <c r="Z1348" i="17"/>
  <c r="Z1349" i="17"/>
  <c r="Z1350" i="17"/>
  <c r="Z1351" i="17"/>
  <c r="Z1352" i="17"/>
  <c r="Z1353" i="17"/>
  <c r="Z1354" i="17"/>
  <c r="Z1355" i="17"/>
  <c r="Z1356" i="17"/>
  <c r="Z1357" i="17"/>
  <c r="Z1358" i="17"/>
  <c r="Z1359" i="17"/>
  <c r="Z1360" i="17"/>
  <c r="Z1361" i="17"/>
  <c r="Z1362" i="17"/>
  <c r="Z1363" i="17"/>
  <c r="Z1364" i="17"/>
  <c r="Z1365" i="17"/>
  <c r="Z1366" i="17"/>
  <c r="Z1367" i="17"/>
  <c r="Z1368" i="17"/>
  <c r="Z1369" i="17"/>
  <c r="Z1370" i="17"/>
  <c r="Z1371" i="17"/>
  <c r="Z1372" i="17"/>
  <c r="Z1373" i="17"/>
  <c r="Z1374" i="17"/>
  <c r="Z1375" i="17"/>
  <c r="Z1376" i="17"/>
  <c r="Z1377" i="17"/>
  <c r="Z1378" i="17"/>
  <c r="Z1379" i="17"/>
  <c r="Z1380" i="17"/>
  <c r="Z1381" i="17"/>
  <c r="Z1382" i="17"/>
  <c r="Z1383" i="17"/>
  <c r="Z1384" i="17"/>
  <c r="Z1385" i="17"/>
  <c r="Z1386" i="17"/>
  <c r="Z1387" i="17"/>
  <c r="Z1388" i="17"/>
  <c r="Z1389" i="17"/>
  <c r="Z1390" i="17"/>
  <c r="Z1391" i="17"/>
  <c r="Z1392" i="17"/>
  <c r="Z1393" i="17"/>
  <c r="Z1394" i="17"/>
  <c r="Z1395" i="17"/>
  <c r="Z1396" i="17"/>
  <c r="Z1397" i="17"/>
  <c r="Z1398" i="17"/>
  <c r="Z1399" i="17"/>
  <c r="Z1400" i="17"/>
  <c r="Z1401" i="17"/>
  <c r="Z1402" i="17"/>
  <c r="Z1403" i="17"/>
  <c r="Z1404" i="17"/>
  <c r="Z1405" i="17"/>
  <c r="Z1406" i="17"/>
  <c r="Z1407" i="17"/>
  <c r="Z1408" i="17"/>
  <c r="Z1409" i="17"/>
  <c r="Z1410" i="17"/>
  <c r="Z1411" i="17"/>
  <c r="Z1412" i="17"/>
  <c r="Z1413" i="17"/>
  <c r="Z1414" i="17"/>
  <c r="Z1415" i="17"/>
  <c r="Z1416" i="17"/>
  <c r="Z1417" i="17"/>
  <c r="Z1418" i="17"/>
  <c r="Z1419" i="17"/>
  <c r="Z1420" i="17"/>
  <c r="Z1421" i="17"/>
  <c r="Z1422" i="17"/>
  <c r="Z1423" i="17"/>
  <c r="Z1424" i="17"/>
  <c r="Z1425" i="17"/>
  <c r="Z1426" i="17"/>
  <c r="Z1427" i="17"/>
  <c r="Z1428" i="17"/>
  <c r="Z1429" i="17"/>
  <c r="Z1430" i="17"/>
  <c r="Z1431" i="17"/>
  <c r="Z1432" i="17"/>
  <c r="Z1433" i="17"/>
  <c r="Z1434" i="17"/>
  <c r="Z1435" i="17"/>
  <c r="Z1436" i="17"/>
  <c r="Z1437" i="17"/>
  <c r="Z1438" i="17"/>
  <c r="Z1439" i="17"/>
  <c r="Z1440" i="17"/>
  <c r="Z1441" i="17"/>
  <c r="Z1442" i="17"/>
  <c r="Z1443" i="17"/>
  <c r="Z1444" i="17"/>
  <c r="Z1445" i="17"/>
  <c r="Z1446" i="17"/>
  <c r="Z1447" i="17"/>
  <c r="Z1448" i="17"/>
  <c r="Z1449" i="17"/>
  <c r="Z1450" i="17"/>
  <c r="Z1451" i="17"/>
  <c r="Z1452" i="17"/>
  <c r="Z1453" i="17"/>
  <c r="Z1454" i="17"/>
  <c r="Z1455" i="17"/>
  <c r="Z1456" i="17"/>
  <c r="Z1457" i="17"/>
  <c r="Z1458" i="17"/>
  <c r="Z1459" i="17"/>
  <c r="Z1460" i="17"/>
  <c r="Z1461" i="17"/>
  <c r="Z1462" i="17"/>
  <c r="Z1463" i="17"/>
  <c r="Z1464" i="17"/>
  <c r="Z1465" i="17"/>
  <c r="Z1466" i="17"/>
  <c r="Z1467" i="17"/>
  <c r="Z1468" i="17"/>
  <c r="Z1469" i="17"/>
  <c r="Z1470" i="17"/>
  <c r="Z1471" i="17"/>
  <c r="Z1472" i="17"/>
  <c r="Z1473" i="17"/>
  <c r="Z1474" i="17"/>
  <c r="Z1475" i="17"/>
  <c r="Z1476" i="17"/>
  <c r="Z1477" i="17"/>
  <c r="Z1478" i="17"/>
  <c r="Z1479" i="17"/>
  <c r="Z1480" i="17"/>
  <c r="Z1481" i="17"/>
  <c r="Z1482" i="17"/>
  <c r="Z1483" i="17"/>
  <c r="Z1484" i="17"/>
  <c r="Z1485" i="17"/>
  <c r="Z1486" i="17"/>
  <c r="Z1487" i="17"/>
  <c r="Z1488" i="17"/>
  <c r="Z1489" i="17"/>
  <c r="Z1490" i="17"/>
  <c r="Z1491" i="17"/>
  <c r="Z1492" i="17"/>
  <c r="Z1493" i="17"/>
  <c r="Z1494" i="17"/>
  <c r="Z1495" i="17"/>
  <c r="Z1496" i="17"/>
  <c r="Z1497" i="17"/>
  <c r="Z1498" i="17"/>
  <c r="Z1499" i="17"/>
  <c r="Z1500" i="17"/>
  <c r="Z1501" i="17"/>
  <c r="Z1502" i="17"/>
  <c r="Z1503" i="17"/>
  <c r="Z1504" i="17"/>
  <c r="Z1505" i="17"/>
  <c r="Z1506" i="17"/>
  <c r="Z1507" i="17"/>
  <c r="Z1508" i="17"/>
  <c r="Z1509" i="17"/>
  <c r="Z1510" i="17"/>
  <c r="Z1511" i="17"/>
  <c r="Z1512" i="17"/>
  <c r="Z1513" i="17"/>
  <c r="Z1514" i="17"/>
  <c r="Z1515" i="17"/>
  <c r="Z1516" i="17"/>
  <c r="Z1517" i="17"/>
  <c r="Z1518" i="17"/>
  <c r="Z1519" i="17"/>
  <c r="Z1520" i="17"/>
  <c r="Z1521" i="17"/>
  <c r="Z1522" i="17"/>
  <c r="Z1523" i="17"/>
  <c r="Z1524" i="17"/>
  <c r="Z1525" i="17"/>
  <c r="Z1526" i="17"/>
  <c r="Z1527" i="17"/>
  <c r="Z1528" i="17"/>
  <c r="Z1529" i="17"/>
  <c r="Z1530" i="17"/>
  <c r="Z1531" i="17"/>
  <c r="Z1532" i="17"/>
  <c r="Z1533" i="17"/>
  <c r="Z1534" i="17"/>
  <c r="Z1535" i="17"/>
  <c r="Z1536" i="17"/>
  <c r="Z1537" i="17"/>
  <c r="Z1538" i="17"/>
  <c r="Z1539" i="17"/>
  <c r="Z1540" i="17"/>
  <c r="Z1541" i="17"/>
  <c r="Z1542" i="17"/>
  <c r="Z1543" i="17"/>
  <c r="Z1544" i="17"/>
  <c r="Z1545" i="17"/>
  <c r="Z1546" i="17"/>
  <c r="Z1547" i="17"/>
  <c r="Z1548" i="17"/>
  <c r="Z1549" i="17"/>
  <c r="Z1550" i="17"/>
  <c r="Z1551" i="17"/>
  <c r="Z1552" i="17"/>
  <c r="Z1553" i="17"/>
  <c r="Z1554" i="17"/>
  <c r="Z1555" i="17"/>
  <c r="Z1556" i="17"/>
  <c r="Z1557" i="17"/>
  <c r="Z1558" i="17"/>
  <c r="Z1559" i="17"/>
  <c r="Z1560" i="17"/>
  <c r="Z1561" i="17"/>
  <c r="Z1562" i="17"/>
  <c r="Z1563" i="17"/>
  <c r="Z1564" i="17"/>
  <c r="Z1565" i="17"/>
  <c r="Z1566" i="17"/>
  <c r="Z8" i="17"/>
  <c r="D699" i="18" l="1"/>
  <c r="D333" i="18"/>
  <c r="D4" i="18"/>
  <c r="D589" i="18"/>
  <c r="D5" i="18"/>
  <c r="D638" i="18"/>
  <c r="D637" i="18"/>
  <c r="D908" i="18"/>
  <c r="E908" i="18"/>
  <c r="F908" i="18" s="1"/>
  <c r="E626" i="18"/>
  <c r="F626" i="18" s="1"/>
  <c r="E699" i="18"/>
  <c r="F699" i="18" s="1"/>
  <c r="E181" i="18"/>
  <c r="F181" i="18" s="1"/>
  <c r="E303" i="18"/>
  <c r="F303" i="18" s="1"/>
  <c r="E722" i="18"/>
  <c r="F722" i="18" s="1"/>
  <c r="E4" i="18"/>
  <c r="F4" i="18" s="1"/>
  <c r="E1175" i="18"/>
  <c r="F1175" i="18" s="1"/>
  <c r="E120" i="18"/>
  <c r="F120" i="18" s="1"/>
  <c r="E260" i="18"/>
  <c r="F260" i="18" s="1"/>
  <c r="E333" i="18"/>
  <c r="F333" i="18" s="1"/>
  <c r="E138" i="18"/>
  <c r="F138" i="18" s="1"/>
  <c r="D814" i="18"/>
  <c r="E37" i="18"/>
  <c r="F37" i="18" s="1"/>
  <c r="E30" i="18"/>
  <c r="F30" i="18" s="1"/>
  <c r="E55" i="18"/>
  <c r="F55" i="18" s="1"/>
  <c r="E23" i="18"/>
  <c r="F23" i="18" s="1"/>
  <c r="E585" i="18"/>
  <c r="F585" i="18" s="1"/>
  <c r="D42" i="18"/>
  <c r="D940" i="18"/>
  <c r="E21" i="18"/>
  <c r="F21" i="18" s="1"/>
  <c r="E48" i="18"/>
  <c r="F48" i="18" s="1"/>
  <c r="D257" i="18"/>
  <c r="AB7" i="17"/>
  <c r="AA7" i="17"/>
  <c r="Z7" i="17"/>
  <c r="U1566" i="17"/>
  <c r="T1566" i="17"/>
  <c r="V1566" i="17" s="1"/>
  <c r="J1566" i="17"/>
  <c r="I1566" i="17"/>
  <c r="H1566" i="17"/>
  <c r="G1566" i="17"/>
  <c r="U1565" i="17"/>
  <c r="T1565" i="17"/>
  <c r="J1565" i="17"/>
  <c r="I1565" i="17"/>
  <c r="H1565" i="17"/>
  <c r="G1565" i="17"/>
  <c r="U1564" i="17"/>
  <c r="T1564" i="17"/>
  <c r="V1564" i="17" s="1"/>
  <c r="J1564" i="17"/>
  <c r="I1564" i="17"/>
  <c r="H1564" i="17"/>
  <c r="G1564" i="17"/>
  <c r="U1563" i="17"/>
  <c r="T1563" i="17"/>
  <c r="J1563" i="17"/>
  <c r="I1563" i="17"/>
  <c r="H1563" i="17"/>
  <c r="G1563" i="17"/>
  <c r="U1562" i="17"/>
  <c r="T1562" i="17"/>
  <c r="J1562" i="17"/>
  <c r="I1562" i="17"/>
  <c r="H1562" i="17"/>
  <c r="G1562" i="17"/>
  <c r="U1561" i="17"/>
  <c r="T1561" i="17"/>
  <c r="J1561" i="17"/>
  <c r="I1561" i="17"/>
  <c r="H1561" i="17"/>
  <c r="G1561" i="17"/>
  <c r="U1560" i="17"/>
  <c r="T1560" i="17"/>
  <c r="V1560" i="17" s="1"/>
  <c r="J1560" i="17"/>
  <c r="I1560" i="17"/>
  <c r="H1560" i="17"/>
  <c r="G1560" i="17"/>
  <c r="U1559" i="17"/>
  <c r="T1559" i="17"/>
  <c r="J1559" i="17"/>
  <c r="I1559" i="17"/>
  <c r="H1559" i="17"/>
  <c r="G1559" i="17"/>
  <c r="U1558" i="17"/>
  <c r="T1558" i="17"/>
  <c r="J1558" i="17"/>
  <c r="I1558" i="17"/>
  <c r="H1558" i="17"/>
  <c r="G1558" i="17"/>
  <c r="U1557" i="17"/>
  <c r="T1557" i="17"/>
  <c r="J1557" i="17"/>
  <c r="I1557" i="17"/>
  <c r="H1557" i="17"/>
  <c r="G1557" i="17"/>
  <c r="U1556" i="17"/>
  <c r="T1556" i="17"/>
  <c r="V1556" i="17" s="1"/>
  <c r="J1556" i="17"/>
  <c r="I1556" i="17"/>
  <c r="H1556" i="17"/>
  <c r="G1556" i="17"/>
  <c r="U1555" i="17"/>
  <c r="T1555" i="17"/>
  <c r="J1555" i="17"/>
  <c r="I1555" i="17"/>
  <c r="H1555" i="17"/>
  <c r="G1555" i="17"/>
  <c r="U1554" i="17"/>
  <c r="T1554" i="17"/>
  <c r="J1554" i="17"/>
  <c r="I1554" i="17"/>
  <c r="H1554" i="17"/>
  <c r="G1554" i="17"/>
  <c r="U1553" i="17"/>
  <c r="T1553" i="17"/>
  <c r="J1553" i="17"/>
  <c r="I1553" i="17"/>
  <c r="H1553" i="17"/>
  <c r="G1553" i="17"/>
  <c r="U1552" i="17"/>
  <c r="T1552" i="17"/>
  <c r="J1552" i="17"/>
  <c r="I1552" i="17"/>
  <c r="H1552" i="17"/>
  <c r="G1552" i="17"/>
  <c r="U1551" i="17"/>
  <c r="T1551" i="17"/>
  <c r="J1551" i="17"/>
  <c r="I1551" i="17"/>
  <c r="H1551" i="17"/>
  <c r="G1551" i="17"/>
  <c r="U1550" i="17"/>
  <c r="T1550" i="17"/>
  <c r="J1550" i="17"/>
  <c r="I1550" i="17"/>
  <c r="H1550" i="17"/>
  <c r="G1550" i="17"/>
  <c r="U1549" i="17"/>
  <c r="T1549" i="17"/>
  <c r="J1549" i="17"/>
  <c r="I1549" i="17"/>
  <c r="H1549" i="17"/>
  <c r="G1549" i="17"/>
  <c r="U1548" i="17"/>
  <c r="T1548" i="17"/>
  <c r="J1548" i="17"/>
  <c r="I1548" i="17"/>
  <c r="H1548" i="17"/>
  <c r="G1548" i="17"/>
  <c r="U1547" i="17"/>
  <c r="T1547" i="17"/>
  <c r="J1547" i="17"/>
  <c r="I1547" i="17"/>
  <c r="H1547" i="17"/>
  <c r="G1547" i="17"/>
  <c r="U1546" i="17"/>
  <c r="T1546" i="17"/>
  <c r="J1546" i="17"/>
  <c r="I1546" i="17"/>
  <c r="H1546" i="17"/>
  <c r="G1546" i="17"/>
  <c r="U1545" i="17"/>
  <c r="T1545" i="17"/>
  <c r="J1545" i="17"/>
  <c r="I1545" i="17"/>
  <c r="H1545" i="17"/>
  <c r="G1545" i="17"/>
  <c r="U1544" i="17"/>
  <c r="T1544" i="17"/>
  <c r="J1544" i="17"/>
  <c r="I1544" i="17"/>
  <c r="H1544" i="17"/>
  <c r="G1544" i="17"/>
  <c r="U1543" i="17"/>
  <c r="V1543" i="17" s="1"/>
  <c r="T1543" i="17"/>
  <c r="J1543" i="17"/>
  <c r="I1543" i="17"/>
  <c r="H1543" i="17"/>
  <c r="G1543" i="17"/>
  <c r="U1542" i="17"/>
  <c r="T1542" i="17"/>
  <c r="J1542" i="17"/>
  <c r="I1542" i="17"/>
  <c r="H1542" i="17"/>
  <c r="G1542" i="17"/>
  <c r="U1541" i="17"/>
  <c r="T1541" i="17"/>
  <c r="J1541" i="17"/>
  <c r="I1541" i="17"/>
  <c r="H1541" i="17"/>
  <c r="G1541" i="17"/>
  <c r="U1540" i="17"/>
  <c r="T1540" i="17"/>
  <c r="J1540" i="17"/>
  <c r="I1540" i="17"/>
  <c r="H1540" i="17"/>
  <c r="G1540" i="17"/>
  <c r="U1539" i="17"/>
  <c r="T1539" i="17"/>
  <c r="J1539" i="17"/>
  <c r="I1539" i="17"/>
  <c r="H1539" i="17"/>
  <c r="G1539" i="17"/>
  <c r="U1538" i="17"/>
  <c r="T1538" i="17"/>
  <c r="J1538" i="17"/>
  <c r="I1538" i="17"/>
  <c r="H1538" i="17"/>
  <c r="G1538" i="17"/>
  <c r="U1537" i="17"/>
  <c r="T1537" i="17"/>
  <c r="J1537" i="17"/>
  <c r="I1537" i="17"/>
  <c r="H1537" i="17"/>
  <c r="G1537" i="17"/>
  <c r="U1536" i="17"/>
  <c r="T1536" i="17"/>
  <c r="J1536" i="17"/>
  <c r="I1536" i="17"/>
  <c r="H1536" i="17"/>
  <c r="G1536" i="17"/>
  <c r="U1535" i="17"/>
  <c r="T1535" i="17"/>
  <c r="J1535" i="17"/>
  <c r="I1535" i="17"/>
  <c r="H1535" i="17"/>
  <c r="G1535" i="17"/>
  <c r="U1534" i="17"/>
  <c r="T1534" i="17"/>
  <c r="J1534" i="17"/>
  <c r="I1534" i="17"/>
  <c r="H1534" i="17"/>
  <c r="G1534" i="17"/>
  <c r="U1533" i="17"/>
  <c r="T1533" i="17"/>
  <c r="J1533" i="17"/>
  <c r="I1533" i="17"/>
  <c r="H1533" i="17"/>
  <c r="G1533" i="17"/>
  <c r="U1532" i="17"/>
  <c r="T1532" i="17"/>
  <c r="J1532" i="17"/>
  <c r="I1532" i="17"/>
  <c r="H1532" i="17"/>
  <c r="G1532" i="17"/>
  <c r="U1531" i="17"/>
  <c r="T1531" i="17"/>
  <c r="J1531" i="17"/>
  <c r="I1531" i="17"/>
  <c r="H1531" i="17"/>
  <c r="G1531" i="17"/>
  <c r="U1530" i="17"/>
  <c r="T1530" i="17"/>
  <c r="J1530" i="17"/>
  <c r="I1530" i="17"/>
  <c r="H1530" i="17"/>
  <c r="G1530" i="17"/>
  <c r="U1529" i="17"/>
  <c r="T1529" i="17"/>
  <c r="J1529" i="17"/>
  <c r="I1529" i="17"/>
  <c r="H1529" i="17"/>
  <c r="G1529" i="17"/>
  <c r="U1528" i="17"/>
  <c r="T1528" i="17"/>
  <c r="J1528" i="17"/>
  <c r="I1528" i="17"/>
  <c r="H1528" i="17"/>
  <c r="G1528" i="17"/>
  <c r="U1527" i="17"/>
  <c r="T1527" i="17"/>
  <c r="J1527" i="17"/>
  <c r="I1527" i="17"/>
  <c r="H1527" i="17"/>
  <c r="G1527" i="17"/>
  <c r="U1526" i="17"/>
  <c r="T1526" i="17"/>
  <c r="J1526" i="17"/>
  <c r="I1526" i="17"/>
  <c r="H1526" i="17"/>
  <c r="G1526" i="17"/>
  <c r="U1525" i="17"/>
  <c r="T1525" i="17"/>
  <c r="J1525" i="17"/>
  <c r="I1525" i="17"/>
  <c r="H1525" i="17"/>
  <c r="G1525" i="17"/>
  <c r="U1524" i="17"/>
  <c r="T1524" i="17"/>
  <c r="J1524" i="17"/>
  <c r="I1524" i="17"/>
  <c r="H1524" i="17"/>
  <c r="G1524" i="17"/>
  <c r="U1523" i="17"/>
  <c r="T1523" i="17"/>
  <c r="J1523" i="17"/>
  <c r="I1523" i="17"/>
  <c r="H1523" i="17"/>
  <c r="G1523" i="17"/>
  <c r="U1522" i="17"/>
  <c r="T1522" i="17"/>
  <c r="J1522" i="17"/>
  <c r="I1522" i="17"/>
  <c r="H1522" i="17"/>
  <c r="G1522" i="17"/>
  <c r="U1521" i="17"/>
  <c r="T1521" i="17"/>
  <c r="J1521" i="17"/>
  <c r="I1521" i="17"/>
  <c r="H1521" i="17"/>
  <c r="G1521" i="17"/>
  <c r="U1520" i="17"/>
  <c r="T1520" i="17"/>
  <c r="J1520" i="17"/>
  <c r="I1520" i="17"/>
  <c r="H1520" i="17"/>
  <c r="G1520" i="17"/>
  <c r="U1519" i="17"/>
  <c r="V1519" i="17" s="1"/>
  <c r="T1519" i="17"/>
  <c r="J1519" i="17"/>
  <c r="I1519" i="17"/>
  <c r="H1519" i="17"/>
  <c r="G1519" i="17"/>
  <c r="U1518" i="17"/>
  <c r="T1518" i="17"/>
  <c r="J1518" i="17"/>
  <c r="I1518" i="17"/>
  <c r="H1518" i="17"/>
  <c r="G1518" i="17"/>
  <c r="U1517" i="17"/>
  <c r="T1517" i="17"/>
  <c r="J1517" i="17"/>
  <c r="I1517" i="17"/>
  <c r="H1517" i="17"/>
  <c r="G1517" i="17"/>
  <c r="U1516" i="17"/>
  <c r="T1516" i="17"/>
  <c r="J1516" i="17"/>
  <c r="I1516" i="17"/>
  <c r="H1516" i="17"/>
  <c r="G1516" i="17"/>
  <c r="U1515" i="17"/>
  <c r="T1515" i="17"/>
  <c r="J1515" i="17"/>
  <c r="I1515" i="17"/>
  <c r="H1515" i="17"/>
  <c r="G1515" i="17"/>
  <c r="U1514" i="17"/>
  <c r="T1514" i="17"/>
  <c r="J1514" i="17"/>
  <c r="I1514" i="17"/>
  <c r="H1514" i="17"/>
  <c r="G1514" i="17"/>
  <c r="U1513" i="17"/>
  <c r="T1513" i="17"/>
  <c r="J1513" i="17"/>
  <c r="I1513" i="17"/>
  <c r="H1513" i="17"/>
  <c r="G1513" i="17"/>
  <c r="U1512" i="17"/>
  <c r="T1512" i="17"/>
  <c r="J1512" i="17"/>
  <c r="I1512" i="17"/>
  <c r="H1512" i="17"/>
  <c r="G1512" i="17"/>
  <c r="U1511" i="17"/>
  <c r="T1511" i="17"/>
  <c r="J1511" i="17"/>
  <c r="I1511" i="17"/>
  <c r="H1511" i="17"/>
  <c r="G1511" i="17"/>
  <c r="U1510" i="17"/>
  <c r="T1510" i="17"/>
  <c r="J1510" i="17"/>
  <c r="I1510" i="17"/>
  <c r="H1510" i="17"/>
  <c r="G1510" i="17"/>
  <c r="U1509" i="17"/>
  <c r="T1509" i="17"/>
  <c r="J1509" i="17"/>
  <c r="I1509" i="17"/>
  <c r="H1509" i="17"/>
  <c r="G1509" i="17"/>
  <c r="U1508" i="17"/>
  <c r="T1508" i="17"/>
  <c r="J1508" i="17"/>
  <c r="I1508" i="17"/>
  <c r="H1508" i="17"/>
  <c r="G1508" i="17"/>
  <c r="U1507" i="17"/>
  <c r="T1507" i="17"/>
  <c r="J1507" i="17"/>
  <c r="I1507" i="17"/>
  <c r="H1507" i="17"/>
  <c r="G1507" i="17"/>
  <c r="U1506" i="17"/>
  <c r="T1506" i="17"/>
  <c r="J1506" i="17"/>
  <c r="I1506" i="17"/>
  <c r="H1506" i="17"/>
  <c r="G1506" i="17"/>
  <c r="U1505" i="17"/>
  <c r="T1505" i="17"/>
  <c r="J1505" i="17"/>
  <c r="I1505" i="17"/>
  <c r="H1505" i="17"/>
  <c r="G1505" i="17"/>
  <c r="U1504" i="17"/>
  <c r="T1504" i="17"/>
  <c r="J1504" i="17"/>
  <c r="I1504" i="17"/>
  <c r="H1504" i="17"/>
  <c r="G1504" i="17"/>
  <c r="U1503" i="17"/>
  <c r="T1503" i="17"/>
  <c r="J1503" i="17"/>
  <c r="I1503" i="17"/>
  <c r="H1503" i="17"/>
  <c r="G1503" i="17"/>
  <c r="U1502" i="17"/>
  <c r="T1502" i="17"/>
  <c r="J1502" i="17"/>
  <c r="I1502" i="17"/>
  <c r="H1502" i="17"/>
  <c r="G1502" i="17"/>
  <c r="U1501" i="17"/>
  <c r="T1501" i="17"/>
  <c r="J1501" i="17"/>
  <c r="I1501" i="17"/>
  <c r="H1501" i="17"/>
  <c r="G1501" i="17"/>
  <c r="U1500" i="17"/>
  <c r="T1500" i="17"/>
  <c r="J1500" i="17"/>
  <c r="I1500" i="17"/>
  <c r="H1500" i="17"/>
  <c r="G1500" i="17"/>
  <c r="U1499" i="17"/>
  <c r="T1499" i="17"/>
  <c r="J1499" i="17"/>
  <c r="I1499" i="17"/>
  <c r="H1499" i="17"/>
  <c r="G1499" i="17"/>
  <c r="U1498" i="17"/>
  <c r="T1498" i="17"/>
  <c r="J1498" i="17"/>
  <c r="I1498" i="17"/>
  <c r="H1498" i="17"/>
  <c r="G1498" i="17"/>
  <c r="U1497" i="17"/>
  <c r="T1497" i="17"/>
  <c r="J1497" i="17"/>
  <c r="I1497" i="17"/>
  <c r="H1497" i="17"/>
  <c r="G1497" i="17"/>
  <c r="U1496" i="17"/>
  <c r="T1496" i="17"/>
  <c r="J1496" i="17"/>
  <c r="I1496" i="17"/>
  <c r="H1496" i="17"/>
  <c r="G1496" i="17"/>
  <c r="U1495" i="17"/>
  <c r="T1495" i="17"/>
  <c r="J1495" i="17"/>
  <c r="I1495" i="17"/>
  <c r="H1495" i="17"/>
  <c r="G1495" i="17"/>
  <c r="U1494" i="17"/>
  <c r="T1494" i="17"/>
  <c r="J1494" i="17"/>
  <c r="I1494" i="17"/>
  <c r="H1494" i="17"/>
  <c r="G1494" i="17"/>
  <c r="U1493" i="17"/>
  <c r="T1493" i="17"/>
  <c r="J1493" i="17"/>
  <c r="I1493" i="17"/>
  <c r="H1493" i="17"/>
  <c r="G1493" i="17"/>
  <c r="U1492" i="17"/>
  <c r="T1492" i="17"/>
  <c r="J1492" i="17"/>
  <c r="I1492" i="17"/>
  <c r="H1492" i="17"/>
  <c r="G1492" i="17"/>
  <c r="U1491" i="17"/>
  <c r="T1491" i="17"/>
  <c r="J1491" i="17"/>
  <c r="I1491" i="17"/>
  <c r="H1491" i="17"/>
  <c r="G1491" i="17"/>
  <c r="U1490" i="17"/>
  <c r="T1490" i="17"/>
  <c r="J1490" i="17"/>
  <c r="I1490" i="17"/>
  <c r="H1490" i="17"/>
  <c r="G1490" i="17"/>
  <c r="U1489" i="17"/>
  <c r="T1489" i="17"/>
  <c r="J1489" i="17"/>
  <c r="I1489" i="17"/>
  <c r="H1489" i="17"/>
  <c r="G1489" i="17"/>
  <c r="U1488" i="17"/>
  <c r="T1488" i="17"/>
  <c r="J1488" i="17"/>
  <c r="I1488" i="17"/>
  <c r="H1488" i="17"/>
  <c r="G1488" i="17"/>
  <c r="U1487" i="17"/>
  <c r="T1487" i="17"/>
  <c r="J1487" i="17"/>
  <c r="I1487" i="17"/>
  <c r="H1487" i="17"/>
  <c r="G1487" i="17"/>
  <c r="U1486" i="17"/>
  <c r="T1486" i="17"/>
  <c r="J1486" i="17"/>
  <c r="I1486" i="17"/>
  <c r="H1486" i="17"/>
  <c r="G1486" i="17"/>
  <c r="U1485" i="17"/>
  <c r="T1485" i="17"/>
  <c r="J1485" i="17"/>
  <c r="I1485" i="17"/>
  <c r="H1485" i="17"/>
  <c r="G1485" i="17"/>
  <c r="U1484" i="17"/>
  <c r="T1484" i="17"/>
  <c r="J1484" i="17"/>
  <c r="I1484" i="17"/>
  <c r="H1484" i="17"/>
  <c r="G1484" i="17"/>
  <c r="U1483" i="17"/>
  <c r="T1483" i="17"/>
  <c r="J1483" i="17"/>
  <c r="I1483" i="17"/>
  <c r="H1483" i="17"/>
  <c r="G1483" i="17"/>
  <c r="U1482" i="17"/>
  <c r="T1482" i="17"/>
  <c r="J1482" i="17"/>
  <c r="I1482" i="17"/>
  <c r="H1482" i="17"/>
  <c r="G1482" i="17"/>
  <c r="U1481" i="17"/>
  <c r="T1481" i="17"/>
  <c r="J1481" i="17"/>
  <c r="I1481" i="17"/>
  <c r="H1481" i="17"/>
  <c r="G1481" i="17"/>
  <c r="U1480" i="17"/>
  <c r="T1480" i="17"/>
  <c r="J1480" i="17"/>
  <c r="I1480" i="17"/>
  <c r="H1480" i="17"/>
  <c r="G1480" i="17"/>
  <c r="U1479" i="17"/>
  <c r="T1479" i="17"/>
  <c r="J1479" i="17"/>
  <c r="I1479" i="17"/>
  <c r="H1479" i="17"/>
  <c r="G1479" i="17"/>
  <c r="U1478" i="17"/>
  <c r="T1478" i="17"/>
  <c r="J1478" i="17"/>
  <c r="I1478" i="17"/>
  <c r="H1478" i="17"/>
  <c r="G1478" i="17"/>
  <c r="U1477" i="17"/>
  <c r="T1477" i="17"/>
  <c r="J1477" i="17"/>
  <c r="I1477" i="17"/>
  <c r="H1477" i="17"/>
  <c r="G1477" i="17"/>
  <c r="U1476" i="17"/>
  <c r="T1476" i="17"/>
  <c r="J1476" i="17"/>
  <c r="I1476" i="17"/>
  <c r="H1476" i="17"/>
  <c r="G1476" i="17"/>
  <c r="U1475" i="17"/>
  <c r="T1475" i="17"/>
  <c r="J1475" i="17"/>
  <c r="I1475" i="17"/>
  <c r="H1475" i="17"/>
  <c r="G1475" i="17"/>
  <c r="U1474" i="17"/>
  <c r="T1474" i="17"/>
  <c r="J1474" i="17"/>
  <c r="I1474" i="17"/>
  <c r="H1474" i="17"/>
  <c r="G1474" i="17"/>
  <c r="U1473" i="17"/>
  <c r="T1473" i="17"/>
  <c r="J1473" i="17"/>
  <c r="I1473" i="17"/>
  <c r="H1473" i="17"/>
  <c r="G1473" i="17"/>
  <c r="U1472" i="17"/>
  <c r="T1472" i="17"/>
  <c r="J1472" i="17"/>
  <c r="I1472" i="17"/>
  <c r="H1472" i="17"/>
  <c r="G1472" i="17"/>
  <c r="U1471" i="17"/>
  <c r="T1471" i="17"/>
  <c r="J1471" i="17"/>
  <c r="I1471" i="17"/>
  <c r="H1471" i="17"/>
  <c r="G1471" i="17"/>
  <c r="U1470" i="17"/>
  <c r="T1470" i="17"/>
  <c r="J1470" i="17"/>
  <c r="I1470" i="17"/>
  <c r="H1470" i="17"/>
  <c r="G1470" i="17"/>
  <c r="U1469" i="17"/>
  <c r="T1469" i="17"/>
  <c r="J1469" i="17"/>
  <c r="I1469" i="17"/>
  <c r="H1469" i="17"/>
  <c r="G1469" i="17"/>
  <c r="U1468" i="17"/>
  <c r="T1468" i="17"/>
  <c r="J1468" i="17"/>
  <c r="I1468" i="17"/>
  <c r="H1468" i="17"/>
  <c r="G1468" i="17"/>
  <c r="U1467" i="17"/>
  <c r="T1467" i="17"/>
  <c r="J1467" i="17"/>
  <c r="I1467" i="17"/>
  <c r="H1467" i="17"/>
  <c r="G1467" i="17"/>
  <c r="U1466" i="17"/>
  <c r="T1466" i="17"/>
  <c r="J1466" i="17"/>
  <c r="I1466" i="17"/>
  <c r="H1466" i="17"/>
  <c r="G1466" i="17"/>
  <c r="U1465" i="17"/>
  <c r="T1465" i="17"/>
  <c r="J1465" i="17"/>
  <c r="I1465" i="17"/>
  <c r="H1465" i="17"/>
  <c r="G1465" i="17"/>
  <c r="U1464" i="17"/>
  <c r="T1464" i="17"/>
  <c r="J1464" i="17"/>
  <c r="I1464" i="17"/>
  <c r="H1464" i="17"/>
  <c r="G1464" i="17"/>
  <c r="U1463" i="17"/>
  <c r="T1463" i="17"/>
  <c r="J1463" i="17"/>
  <c r="I1463" i="17"/>
  <c r="H1463" i="17"/>
  <c r="G1463" i="17"/>
  <c r="U1462" i="17"/>
  <c r="T1462" i="17"/>
  <c r="J1462" i="17"/>
  <c r="I1462" i="17"/>
  <c r="H1462" i="17"/>
  <c r="G1462" i="17"/>
  <c r="U1461" i="17"/>
  <c r="T1461" i="17"/>
  <c r="J1461" i="17"/>
  <c r="I1461" i="17"/>
  <c r="H1461" i="17"/>
  <c r="G1461" i="17"/>
  <c r="U1460" i="17"/>
  <c r="T1460" i="17"/>
  <c r="J1460" i="17"/>
  <c r="I1460" i="17"/>
  <c r="H1460" i="17"/>
  <c r="G1460" i="17"/>
  <c r="U1459" i="17"/>
  <c r="T1459" i="17"/>
  <c r="J1459" i="17"/>
  <c r="I1459" i="17"/>
  <c r="H1459" i="17"/>
  <c r="G1459" i="17"/>
  <c r="U1458" i="17"/>
  <c r="T1458" i="17"/>
  <c r="J1458" i="17"/>
  <c r="I1458" i="17"/>
  <c r="H1458" i="17"/>
  <c r="G1458" i="17"/>
  <c r="U1457" i="17"/>
  <c r="T1457" i="17"/>
  <c r="J1457" i="17"/>
  <c r="I1457" i="17"/>
  <c r="H1457" i="17"/>
  <c r="G1457" i="17"/>
  <c r="U1456" i="17"/>
  <c r="T1456" i="17"/>
  <c r="J1456" i="17"/>
  <c r="I1456" i="17"/>
  <c r="H1456" i="17"/>
  <c r="G1456" i="17"/>
  <c r="U1455" i="17"/>
  <c r="V1455" i="17" s="1"/>
  <c r="T1455" i="17"/>
  <c r="J1455" i="17"/>
  <c r="I1455" i="17"/>
  <c r="H1455" i="17"/>
  <c r="G1455" i="17"/>
  <c r="U1454" i="17"/>
  <c r="T1454" i="17"/>
  <c r="J1454" i="17"/>
  <c r="I1454" i="17"/>
  <c r="H1454" i="17"/>
  <c r="G1454" i="17"/>
  <c r="U1453" i="17"/>
  <c r="T1453" i="17"/>
  <c r="J1453" i="17"/>
  <c r="I1453" i="17"/>
  <c r="H1453" i="17"/>
  <c r="G1453" i="17"/>
  <c r="U1452" i="17"/>
  <c r="T1452" i="17"/>
  <c r="J1452" i="17"/>
  <c r="I1452" i="17"/>
  <c r="H1452" i="17"/>
  <c r="G1452" i="17"/>
  <c r="U1451" i="17"/>
  <c r="T1451" i="17"/>
  <c r="J1451" i="17"/>
  <c r="I1451" i="17"/>
  <c r="H1451" i="17"/>
  <c r="G1451" i="17"/>
  <c r="U1450" i="17"/>
  <c r="T1450" i="17"/>
  <c r="J1450" i="17"/>
  <c r="I1450" i="17"/>
  <c r="H1450" i="17"/>
  <c r="G1450" i="17"/>
  <c r="U1449" i="17"/>
  <c r="T1449" i="17"/>
  <c r="J1449" i="17"/>
  <c r="I1449" i="17"/>
  <c r="H1449" i="17"/>
  <c r="G1449" i="17"/>
  <c r="U1448" i="17"/>
  <c r="T1448" i="17"/>
  <c r="J1448" i="17"/>
  <c r="I1448" i="17"/>
  <c r="H1448" i="17"/>
  <c r="G1448" i="17"/>
  <c r="U1447" i="17"/>
  <c r="T1447" i="17"/>
  <c r="J1447" i="17"/>
  <c r="I1447" i="17"/>
  <c r="H1447" i="17"/>
  <c r="G1447" i="17"/>
  <c r="U1446" i="17"/>
  <c r="T1446" i="17"/>
  <c r="J1446" i="17"/>
  <c r="I1446" i="17"/>
  <c r="H1446" i="17"/>
  <c r="G1446" i="17"/>
  <c r="U1445" i="17"/>
  <c r="T1445" i="17"/>
  <c r="J1445" i="17"/>
  <c r="I1445" i="17"/>
  <c r="H1445" i="17"/>
  <c r="G1445" i="17"/>
  <c r="U1444" i="17"/>
  <c r="T1444" i="17"/>
  <c r="J1444" i="17"/>
  <c r="I1444" i="17"/>
  <c r="H1444" i="17"/>
  <c r="G1444" i="17"/>
  <c r="U1443" i="17"/>
  <c r="T1443" i="17"/>
  <c r="J1443" i="17"/>
  <c r="I1443" i="17"/>
  <c r="H1443" i="17"/>
  <c r="G1443" i="17"/>
  <c r="U1442" i="17"/>
  <c r="T1442" i="17"/>
  <c r="J1442" i="17"/>
  <c r="I1442" i="17"/>
  <c r="H1442" i="17"/>
  <c r="G1442" i="17"/>
  <c r="U1441" i="17"/>
  <c r="T1441" i="17"/>
  <c r="J1441" i="17"/>
  <c r="I1441" i="17"/>
  <c r="H1441" i="17"/>
  <c r="G1441" i="17"/>
  <c r="U1440" i="17"/>
  <c r="T1440" i="17"/>
  <c r="V1440" i="17" s="1"/>
  <c r="J1440" i="17"/>
  <c r="I1440" i="17"/>
  <c r="H1440" i="17"/>
  <c r="G1440" i="17"/>
  <c r="U1439" i="17"/>
  <c r="T1439" i="17"/>
  <c r="J1439" i="17"/>
  <c r="I1439" i="17"/>
  <c r="H1439" i="17"/>
  <c r="G1439" i="17"/>
  <c r="U1438" i="17"/>
  <c r="T1438" i="17"/>
  <c r="J1438" i="17"/>
  <c r="I1438" i="17"/>
  <c r="H1438" i="17"/>
  <c r="G1438" i="17"/>
  <c r="U1437" i="17"/>
  <c r="T1437" i="17"/>
  <c r="J1437" i="17"/>
  <c r="I1437" i="17"/>
  <c r="H1437" i="17"/>
  <c r="G1437" i="17"/>
  <c r="U1436" i="17"/>
  <c r="T1436" i="17"/>
  <c r="J1436" i="17"/>
  <c r="I1436" i="17"/>
  <c r="H1436" i="17"/>
  <c r="G1436" i="17"/>
  <c r="U1435" i="17"/>
  <c r="T1435" i="17"/>
  <c r="J1435" i="17"/>
  <c r="I1435" i="17"/>
  <c r="H1435" i="17"/>
  <c r="G1435" i="17"/>
  <c r="U1434" i="17"/>
  <c r="T1434" i="17"/>
  <c r="J1434" i="17"/>
  <c r="I1434" i="17"/>
  <c r="H1434" i="17"/>
  <c r="G1434" i="17"/>
  <c r="U1433" i="17"/>
  <c r="T1433" i="17"/>
  <c r="J1433" i="17"/>
  <c r="I1433" i="17"/>
  <c r="H1433" i="17"/>
  <c r="G1433" i="17"/>
  <c r="U1432" i="17"/>
  <c r="T1432" i="17"/>
  <c r="J1432" i="17"/>
  <c r="I1432" i="17"/>
  <c r="H1432" i="17"/>
  <c r="G1432" i="17"/>
  <c r="U1431" i="17"/>
  <c r="T1431" i="17"/>
  <c r="J1431" i="17"/>
  <c r="I1431" i="17"/>
  <c r="H1431" i="17"/>
  <c r="G1431" i="17"/>
  <c r="U1430" i="17"/>
  <c r="T1430" i="17"/>
  <c r="J1430" i="17"/>
  <c r="I1430" i="17"/>
  <c r="H1430" i="17"/>
  <c r="G1430" i="17"/>
  <c r="U1429" i="17"/>
  <c r="T1429" i="17"/>
  <c r="J1429" i="17"/>
  <c r="I1429" i="17"/>
  <c r="H1429" i="17"/>
  <c r="G1429" i="17"/>
  <c r="U1428" i="17"/>
  <c r="T1428" i="17"/>
  <c r="J1428" i="17"/>
  <c r="I1428" i="17"/>
  <c r="H1428" i="17"/>
  <c r="G1428" i="17"/>
  <c r="U1427" i="17"/>
  <c r="T1427" i="17"/>
  <c r="J1427" i="17"/>
  <c r="I1427" i="17"/>
  <c r="H1427" i="17"/>
  <c r="G1427" i="17"/>
  <c r="U1426" i="17"/>
  <c r="T1426" i="17"/>
  <c r="J1426" i="17"/>
  <c r="I1426" i="17"/>
  <c r="H1426" i="17"/>
  <c r="G1426" i="17"/>
  <c r="U1425" i="17"/>
  <c r="T1425" i="17"/>
  <c r="J1425" i="17"/>
  <c r="I1425" i="17"/>
  <c r="H1425" i="17"/>
  <c r="G1425" i="17"/>
  <c r="U1424" i="17"/>
  <c r="T1424" i="17"/>
  <c r="V1424" i="17" s="1"/>
  <c r="J1424" i="17"/>
  <c r="I1424" i="17"/>
  <c r="H1424" i="17"/>
  <c r="G1424" i="17"/>
  <c r="U1423" i="17"/>
  <c r="T1423" i="17"/>
  <c r="J1423" i="17"/>
  <c r="I1423" i="17"/>
  <c r="H1423" i="17"/>
  <c r="G1423" i="17"/>
  <c r="U1422" i="17"/>
  <c r="T1422" i="17"/>
  <c r="J1422" i="17"/>
  <c r="I1422" i="17"/>
  <c r="H1422" i="17"/>
  <c r="G1422" i="17"/>
  <c r="U1421" i="17"/>
  <c r="T1421" i="17"/>
  <c r="J1421" i="17"/>
  <c r="I1421" i="17"/>
  <c r="H1421" i="17"/>
  <c r="G1421" i="17"/>
  <c r="U1420" i="17"/>
  <c r="T1420" i="17"/>
  <c r="J1420" i="17"/>
  <c r="I1420" i="17"/>
  <c r="H1420" i="17"/>
  <c r="G1420" i="17"/>
  <c r="U1419" i="17"/>
  <c r="T1419" i="17"/>
  <c r="J1419" i="17"/>
  <c r="I1419" i="17"/>
  <c r="H1419" i="17"/>
  <c r="G1419" i="17"/>
  <c r="U1418" i="17"/>
  <c r="T1418" i="17"/>
  <c r="J1418" i="17"/>
  <c r="I1418" i="17"/>
  <c r="H1418" i="17"/>
  <c r="G1418" i="17"/>
  <c r="U1417" i="17"/>
  <c r="T1417" i="17"/>
  <c r="J1417" i="17"/>
  <c r="I1417" i="17"/>
  <c r="H1417" i="17"/>
  <c r="G1417" i="17"/>
  <c r="U1416" i="17"/>
  <c r="T1416" i="17"/>
  <c r="J1416" i="17"/>
  <c r="I1416" i="17"/>
  <c r="H1416" i="17"/>
  <c r="G1416" i="17"/>
  <c r="U1415" i="17"/>
  <c r="T1415" i="17"/>
  <c r="J1415" i="17"/>
  <c r="I1415" i="17"/>
  <c r="H1415" i="17"/>
  <c r="G1415" i="17"/>
  <c r="U1414" i="17"/>
  <c r="T1414" i="17"/>
  <c r="J1414" i="17"/>
  <c r="I1414" i="17"/>
  <c r="H1414" i="17"/>
  <c r="G1414" i="17"/>
  <c r="U1413" i="17"/>
  <c r="T1413" i="17"/>
  <c r="J1413" i="17"/>
  <c r="I1413" i="17"/>
  <c r="H1413" i="17"/>
  <c r="G1413" i="17"/>
  <c r="U1412" i="17"/>
  <c r="T1412" i="17"/>
  <c r="J1412" i="17"/>
  <c r="I1412" i="17"/>
  <c r="H1412" i="17"/>
  <c r="G1412" i="17"/>
  <c r="U1411" i="17"/>
  <c r="T1411" i="17"/>
  <c r="J1411" i="17"/>
  <c r="I1411" i="17"/>
  <c r="H1411" i="17"/>
  <c r="G1411" i="17"/>
  <c r="U1410" i="17"/>
  <c r="T1410" i="17"/>
  <c r="J1410" i="17"/>
  <c r="I1410" i="17"/>
  <c r="H1410" i="17"/>
  <c r="G1410" i="17"/>
  <c r="U1409" i="17"/>
  <c r="T1409" i="17"/>
  <c r="J1409" i="17"/>
  <c r="I1409" i="17"/>
  <c r="H1409" i="17"/>
  <c r="G1409" i="17"/>
  <c r="U1408" i="17"/>
  <c r="T1408" i="17"/>
  <c r="J1408" i="17"/>
  <c r="I1408" i="17"/>
  <c r="H1408" i="17"/>
  <c r="G1408" i="17"/>
  <c r="U1407" i="17"/>
  <c r="T1407" i="17"/>
  <c r="J1407" i="17"/>
  <c r="I1407" i="17"/>
  <c r="H1407" i="17"/>
  <c r="G1407" i="17"/>
  <c r="U1406" i="17"/>
  <c r="T1406" i="17"/>
  <c r="J1406" i="17"/>
  <c r="I1406" i="17"/>
  <c r="H1406" i="17"/>
  <c r="G1406" i="17"/>
  <c r="U1405" i="17"/>
  <c r="T1405" i="17"/>
  <c r="J1405" i="17"/>
  <c r="I1405" i="17"/>
  <c r="H1405" i="17"/>
  <c r="G1405" i="17"/>
  <c r="U1404" i="17"/>
  <c r="T1404" i="17"/>
  <c r="J1404" i="17"/>
  <c r="I1404" i="17"/>
  <c r="H1404" i="17"/>
  <c r="G1404" i="17"/>
  <c r="U1403" i="17"/>
  <c r="T1403" i="17"/>
  <c r="J1403" i="17"/>
  <c r="I1403" i="17"/>
  <c r="H1403" i="17"/>
  <c r="G1403" i="17"/>
  <c r="U1402" i="17"/>
  <c r="T1402" i="17"/>
  <c r="J1402" i="17"/>
  <c r="I1402" i="17"/>
  <c r="H1402" i="17"/>
  <c r="G1402" i="17"/>
  <c r="U1401" i="17"/>
  <c r="T1401" i="17"/>
  <c r="J1401" i="17"/>
  <c r="I1401" i="17"/>
  <c r="H1401" i="17"/>
  <c r="G1401" i="17"/>
  <c r="U1400" i="17"/>
  <c r="T1400" i="17"/>
  <c r="J1400" i="17"/>
  <c r="I1400" i="17"/>
  <c r="H1400" i="17"/>
  <c r="G1400" i="17"/>
  <c r="U1399" i="17"/>
  <c r="T1399" i="17"/>
  <c r="J1399" i="17"/>
  <c r="I1399" i="17"/>
  <c r="H1399" i="17"/>
  <c r="G1399" i="17"/>
  <c r="U1398" i="17"/>
  <c r="T1398" i="17"/>
  <c r="J1398" i="17"/>
  <c r="I1398" i="17"/>
  <c r="H1398" i="17"/>
  <c r="G1398" i="17"/>
  <c r="U1397" i="17"/>
  <c r="T1397" i="17"/>
  <c r="J1397" i="17"/>
  <c r="I1397" i="17"/>
  <c r="H1397" i="17"/>
  <c r="G1397" i="17"/>
  <c r="U1396" i="17"/>
  <c r="T1396" i="17"/>
  <c r="J1396" i="17"/>
  <c r="I1396" i="17"/>
  <c r="H1396" i="17"/>
  <c r="G1396" i="17"/>
  <c r="U1395" i="17"/>
  <c r="T1395" i="17"/>
  <c r="J1395" i="17"/>
  <c r="I1395" i="17"/>
  <c r="H1395" i="17"/>
  <c r="G1395" i="17"/>
  <c r="U1394" i="17"/>
  <c r="T1394" i="17"/>
  <c r="J1394" i="17"/>
  <c r="I1394" i="17"/>
  <c r="H1394" i="17"/>
  <c r="G1394" i="17"/>
  <c r="U1393" i="17"/>
  <c r="T1393" i="17"/>
  <c r="J1393" i="17"/>
  <c r="I1393" i="17"/>
  <c r="H1393" i="17"/>
  <c r="G1393" i="17"/>
  <c r="U1392" i="17"/>
  <c r="T1392" i="17"/>
  <c r="J1392" i="17"/>
  <c r="I1392" i="17"/>
  <c r="H1392" i="17"/>
  <c r="G1392" i="17"/>
  <c r="U1391" i="17"/>
  <c r="V1391" i="17" s="1"/>
  <c r="T1391" i="17"/>
  <c r="J1391" i="17"/>
  <c r="I1391" i="17"/>
  <c r="H1391" i="17"/>
  <c r="G1391" i="17"/>
  <c r="U1390" i="17"/>
  <c r="T1390" i="17"/>
  <c r="J1390" i="17"/>
  <c r="I1390" i="17"/>
  <c r="H1390" i="17"/>
  <c r="G1390" i="17"/>
  <c r="U1389" i="17"/>
  <c r="T1389" i="17"/>
  <c r="J1389" i="17"/>
  <c r="I1389" i="17"/>
  <c r="H1389" i="17"/>
  <c r="G1389" i="17"/>
  <c r="U1388" i="17"/>
  <c r="T1388" i="17"/>
  <c r="J1388" i="17"/>
  <c r="I1388" i="17"/>
  <c r="H1388" i="17"/>
  <c r="G1388" i="17"/>
  <c r="U1387" i="17"/>
  <c r="T1387" i="17"/>
  <c r="J1387" i="17"/>
  <c r="I1387" i="17"/>
  <c r="H1387" i="17"/>
  <c r="G1387" i="17"/>
  <c r="U1386" i="17"/>
  <c r="T1386" i="17"/>
  <c r="J1386" i="17"/>
  <c r="I1386" i="17"/>
  <c r="H1386" i="17"/>
  <c r="G1386" i="17"/>
  <c r="U1385" i="17"/>
  <c r="T1385" i="17"/>
  <c r="J1385" i="17"/>
  <c r="I1385" i="17"/>
  <c r="H1385" i="17"/>
  <c r="G1385" i="17"/>
  <c r="U1384" i="17"/>
  <c r="T1384" i="17"/>
  <c r="J1384" i="17"/>
  <c r="I1384" i="17"/>
  <c r="H1384" i="17"/>
  <c r="G1384" i="17"/>
  <c r="U1383" i="17"/>
  <c r="T1383" i="17"/>
  <c r="J1383" i="17"/>
  <c r="I1383" i="17"/>
  <c r="H1383" i="17"/>
  <c r="G1383" i="17"/>
  <c r="U1382" i="17"/>
  <c r="T1382" i="17"/>
  <c r="J1382" i="17"/>
  <c r="I1382" i="17"/>
  <c r="H1382" i="17"/>
  <c r="G1382" i="17"/>
  <c r="U1381" i="17"/>
  <c r="T1381" i="17"/>
  <c r="J1381" i="17"/>
  <c r="I1381" i="17"/>
  <c r="H1381" i="17"/>
  <c r="G1381" i="17"/>
  <c r="U1380" i="17"/>
  <c r="T1380" i="17"/>
  <c r="J1380" i="17"/>
  <c r="I1380" i="17"/>
  <c r="H1380" i="17"/>
  <c r="G1380" i="17"/>
  <c r="U1379" i="17"/>
  <c r="T1379" i="17"/>
  <c r="J1379" i="17"/>
  <c r="I1379" i="17"/>
  <c r="H1379" i="17"/>
  <c r="G1379" i="17"/>
  <c r="U1378" i="17"/>
  <c r="T1378" i="17"/>
  <c r="J1378" i="17"/>
  <c r="I1378" i="17"/>
  <c r="H1378" i="17"/>
  <c r="G1378" i="17"/>
  <c r="U1377" i="17"/>
  <c r="T1377" i="17"/>
  <c r="J1377" i="17"/>
  <c r="I1377" i="17"/>
  <c r="H1377" i="17"/>
  <c r="G1377" i="17"/>
  <c r="U1376" i="17"/>
  <c r="T1376" i="17"/>
  <c r="J1376" i="17"/>
  <c r="I1376" i="17"/>
  <c r="H1376" i="17"/>
  <c r="G1376" i="17"/>
  <c r="U1375" i="17"/>
  <c r="T1375" i="17"/>
  <c r="J1375" i="17"/>
  <c r="I1375" i="17"/>
  <c r="H1375" i="17"/>
  <c r="G1375" i="17"/>
  <c r="U1374" i="17"/>
  <c r="T1374" i="17"/>
  <c r="J1374" i="17"/>
  <c r="I1374" i="17"/>
  <c r="H1374" i="17"/>
  <c r="G1374" i="17"/>
  <c r="U1373" i="17"/>
  <c r="T1373" i="17"/>
  <c r="J1373" i="17"/>
  <c r="I1373" i="17"/>
  <c r="H1373" i="17"/>
  <c r="G1373" i="17"/>
  <c r="U1372" i="17"/>
  <c r="T1372" i="17"/>
  <c r="J1372" i="17"/>
  <c r="I1372" i="17"/>
  <c r="H1372" i="17"/>
  <c r="G1372" i="17"/>
  <c r="U1371" i="17"/>
  <c r="T1371" i="17"/>
  <c r="J1371" i="17"/>
  <c r="I1371" i="17"/>
  <c r="H1371" i="17"/>
  <c r="G1371" i="17"/>
  <c r="U1370" i="17"/>
  <c r="T1370" i="17"/>
  <c r="J1370" i="17"/>
  <c r="I1370" i="17"/>
  <c r="H1370" i="17"/>
  <c r="G1370" i="17"/>
  <c r="U1369" i="17"/>
  <c r="T1369" i="17"/>
  <c r="J1369" i="17"/>
  <c r="I1369" i="17"/>
  <c r="H1369" i="17"/>
  <c r="G1369" i="17"/>
  <c r="U1368" i="17"/>
  <c r="T1368" i="17"/>
  <c r="J1368" i="17"/>
  <c r="I1368" i="17"/>
  <c r="H1368" i="17"/>
  <c r="G1368" i="17"/>
  <c r="U1367" i="17"/>
  <c r="T1367" i="17"/>
  <c r="J1367" i="17"/>
  <c r="I1367" i="17"/>
  <c r="H1367" i="17"/>
  <c r="G1367" i="17"/>
  <c r="U1366" i="17"/>
  <c r="T1366" i="17"/>
  <c r="J1366" i="17"/>
  <c r="I1366" i="17"/>
  <c r="H1366" i="17"/>
  <c r="G1366" i="17"/>
  <c r="U1365" i="17"/>
  <c r="T1365" i="17"/>
  <c r="J1365" i="17"/>
  <c r="I1365" i="17"/>
  <c r="H1365" i="17"/>
  <c r="G1365" i="17"/>
  <c r="U1364" i="17"/>
  <c r="T1364" i="17"/>
  <c r="J1364" i="17"/>
  <c r="I1364" i="17"/>
  <c r="H1364" i="17"/>
  <c r="G1364" i="17"/>
  <c r="U1363" i="17"/>
  <c r="T1363" i="17"/>
  <c r="J1363" i="17"/>
  <c r="I1363" i="17"/>
  <c r="H1363" i="17"/>
  <c r="G1363" i="17"/>
  <c r="U1362" i="17"/>
  <c r="T1362" i="17"/>
  <c r="J1362" i="17"/>
  <c r="I1362" i="17"/>
  <c r="H1362" i="17"/>
  <c r="G1362" i="17"/>
  <c r="U1361" i="17"/>
  <c r="T1361" i="17"/>
  <c r="J1361" i="17"/>
  <c r="I1361" i="17"/>
  <c r="H1361" i="17"/>
  <c r="G1361" i="17"/>
  <c r="U1360" i="17"/>
  <c r="T1360" i="17"/>
  <c r="J1360" i="17"/>
  <c r="I1360" i="17"/>
  <c r="H1360" i="17"/>
  <c r="G1360" i="17"/>
  <c r="U1359" i="17"/>
  <c r="T1359" i="17"/>
  <c r="J1359" i="17"/>
  <c r="I1359" i="17"/>
  <c r="H1359" i="17"/>
  <c r="G1359" i="17"/>
  <c r="U1358" i="17"/>
  <c r="T1358" i="17"/>
  <c r="J1358" i="17"/>
  <c r="I1358" i="17"/>
  <c r="H1358" i="17"/>
  <c r="G1358" i="17"/>
  <c r="U1357" i="17"/>
  <c r="T1357" i="17"/>
  <c r="J1357" i="17"/>
  <c r="I1357" i="17"/>
  <c r="H1357" i="17"/>
  <c r="G1357" i="17"/>
  <c r="U1356" i="17"/>
  <c r="T1356" i="17"/>
  <c r="J1356" i="17"/>
  <c r="I1356" i="17"/>
  <c r="H1356" i="17"/>
  <c r="G1356" i="17"/>
  <c r="U1355" i="17"/>
  <c r="T1355" i="17"/>
  <c r="J1355" i="17"/>
  <c r="I1355" i="17"/>
  <c r="H1355" i="17"/>
  <c r="G1355" i="17"/>
  <c r="U1354" i="17"/>
  <c r="T1354" i="17"/>
  <c r="J1354" i="17"/>
  <c r="I1354" i="17"/>
  <c r="H1354" i="17"/>
  <c r="G1354" i="17"/>
  <c r="U1353" i="17"/>
  <c r="T1353" i="17"/>
  <c r="J1353" i="17"/>
  <c r="I1353" i="17"/>
  <c r="H1353" i="17"/>
  <c r="G1353" i="17"/>
  <c r="U1352" i="17"/>
  <c r="T1352" i="17"/>
  <c r="J1352" i="17"/>
  <c r="I1352" i="17"/>
  <c r="H1352" i="17"/>
  <c r="G1352" i="17"/>
  <c r="U1351" i="17"/>
  <c r="T1351" i="17"/>
  <c r="J1351" i="17"/>
  <c r="I1351" i="17"/>
  <c r="H1351" i="17"/>
  <c r="G1351" i="17"/>
  <c r="U1350" i="17"/>
  <c r="T1350" i="17"/>
  <c r="J1350" i="17"/>
  <c r="I1350" i="17"/>
  <c r="H1350" i="17"/>
  <c r="G1350" i="17"/>
  <c r="U1349" i="17"/>
  <c r="T1349" i="17"/>
  <c r="J1349" i="17"/>
  <c r="I1349" i="17"/>
  <c r="H1349" i="17"/>
  <c r="G1349" i="17"/>
  <c r="U1348" i="17"/>
  <c r="T1348" i="17"/>
  <c r="J1348" i="17"/>
  <c r="I1348" i="17"/>
  <c r="H1348" i="17"/>
  <c r="G1348" i="17"/>
  <c r="U1347" i="17"/>
  <c r="T1347" i="17"/>
  <c r="J1347" i="17"/>
  <c r="I1347" i="17"/>
  <c r="H1347" i="17"/>
  <c r="G1347" i="17"/>
  <c r="U1346" i="17"/>
  <c r="T1346" i="17"/>
  <c r="J1346" i="17"/>
  <c r="I1346" i="17"/>
  <c r="H1346" i="17"/>
  <c r="G1346" i="17"/>
  <c r="U1345" i="17"/>
  <c r="T1345" i="17"/>
  <c r="J1345" i="17"/>
  <c r="I1345" i="17"/>
  <c r="H1345" i="17"/>
  <c r="G1345" i="17"/>
  <c r="U1344" i="17"/>
  <c r="T1344" i="17"/>
  <c r="J1344" i="17"/>
  <c r="I1344" i="17"/>
  <c r="H1344" i="17"/>
  <c r="G1344" i="17"/>
  <c r="U1343" i="17"/>
  <c r="T1343" i="17"/>
  <c r="J1343" i="17"/>
  <c r="I1343" i="17"/>
  <c r="H1343" i="17"/>
  <c r="G1343" i="17"/>
  <c r="U1342" i="17"/>
  <c r="T1342" i="17"/>
  <c r="J1342" i="17"/>
  <c r="I1342" i="17"/>
  <c r="H1342" i="17"/>
  <c r="G1342" i="17"/>
  <c r="U1341" i="17"/>
  <c r="T1341" i="17"/>
  <c r="J1341" i="17"/>
  <c r="I1341" i="17"/>
  <c r="H1341" i="17"/>
  <c r="G1341" i="17"/>
  <c r="U1340" i="17"/>
  <c r="T1340" i="17"/>
  <c r="J1340" i="17"/>
  <c r="I1340" i="17"/>
  <c r="H1340" i="17"/>
  <c r="G1340" i="17"/>
  <c r="U1339" i="17"/>
  <c r="T1339" i="17"/>
  <c r="J1339" i="17"/>
  <c r="I1339" i="17"/>
  <c r="H1339" i="17"/>
  <c r="G1339" i="17"/>
  <c r="U1338" i="17"/>
  <c r="T1338" i="17"/>
  <c r="J1338" i="17"/>
  <c r="I1338" i="17"/>
  <c r="H1338" i="17"/>
  <c r="G1338" i="17"/>
  <c r="U1337" i="17"/>
  <c r="T1337" i="17"/>
  <c r="J1337" i="17"/>
  <c r="I1337" i="17"/>
  <c r="H1337" i="17"/>
  <c r="G1337" i="17"/>
  <c r="U1336" i="17"/>
  <c r="T1336" i="17"/>
  <c r="J1336" i="17"/>
  <c r="I1336" i="17"/>
  <c r="H1336" i="17"/>
  <c r="G1336" i="17"/>
  <c r="U1335" i="17"/>
  <c r="T1335" i="17"/>
  <c r="J1335" i="17"/>
  <c r="I1335" i="17"/>
  <c r="H1335" i="17"/>
  <c r="G1335" i="17"/>
  <c r="U1334" i="17"/>
  <c r="T1334" i="17"/>
  <c r="J1334" i="17"/>
  <c r="I1334" i="17"/>
  <c r="H1334" i="17"/>
  <c r="G1334" i="17"/>
  <c r="U1333" i="17"/>
  <c r="T1333" i="17"/>
  <c r="J1333" i="17"/>
  <c r="I1333" i="17"/>
  <c r="H1333" i="17"/>
  <c r="G1333" i="17"/>
  <c r="U1332" i="17"/>
  <c r="T1332" i="17"/>
  <c r="J1332" i="17"/>
  <c r="I1332" i="17"/>
  <c r="H1332" i="17"/>
  <c r="G1332" i="17"/>
  <c r="U1331" i="17"/>
  <c r="T1331" i="17"/>
  <c r="J1331" i="17"/>
  <c r="I1331" i="17"/>
  <c r="H1331" i="17"/>
  <c r="G1331" i="17"/>
  <c r="U1330" i="17"/>
  <c r="T1330" i="17"/>
  <c r="J1330" i="17"/>
  <c r="I1330" i="17"/>
  <c r="H1330" i="17"/>
  <c r="G1330" i="17"/>
  <c r="U1329" i="17"/>
  <c r="T1329" i="17"/>
  <c r="J1329" i="17"/>
  <c r="I1329" i="17"/>
  <c r="H1329" i="17"/>
  <c r="G1329" i="17"/>
  <c r="U1328" i="17"/>
  <c r="T1328" i="17"/>
  <c r="J1328" i="17"/>
  <c r="I1328" i="17"/>
  <c r="H1328" i="17"/>
  <c r="G1328" i="17"/>
  <c r="U1327" i="17"/>
  <c r="V1327" i="17" s="1"/>
  <c r="T1327" i="17"/>
  <c r="J1327" i="17"/>
  <c r="I1327" i="17"/>
  <c r="H1327" i="17"/>
  <c r="G1327" i="17"/>
  <c r="U1326" i="17"/>
  <c r="T1326" i="17"/>
  <c r="J1326" i="17"/>
  <c r="I1326" i="17"/>
  <c r="H1326" i="17"/>
  <c r="G1326" i="17"/>
  <c r="U1325" i="17"/>
  <c r="T1325" i="17"/>
  <c r="J1325" i="17"/>
  <c r="I1325" i="17"/>
  <c r="H1325" i="17"/>
  <c r="G1325" i="17"/>
  <c r="U1324" i="17"/>
  <c r="T1324" i="17"/>
  <c r="J1324" i="17"/>
  <c r="I1324" i="17"/>
  <c r="H1324" i="17"/>
  <c r="G1324" i="17"/>
  <c r="U1323" i="17"/>
  <c r="T1323" i="17"/>
  <c r="J1323" i="17"/>
  <c r="I1323" i="17"/>
  <c r="H1323" i="17"/>
  <c r="G1323" i="17"/>
  <c r="U1322" i="17"/>
  <c r="T1322" i="17"/>
  <c r="J1322" i="17"/>
  <c r="I1322" i="17"/>
  <c r="H1322" i="17"/>
  <c r="G1322" i="17"/>
  <c r="U1321" i="17"/>
  <c r="T1321" i="17"/>
  <c r="J1321" i="17"/>
  <c r="I1321" i="17"/>
  <c r="H1321" i="17"/>
  <c r="G1321" i="17"/>
  <c r="U1320" i="17"/>
  <c r="T1320" i="17"/>
  <c r="J1320" i="17"/>
  <c r="I1320" i="17"/>
  <c r="H1320" i="17"/>
  <c r="G1320" i="17"/>
  <c r="U1319" i="17"/>
  <c r="V1319" i="17" s="1"/>
  <c r="T1319" i="17"/>
  <c r="J1319" i="17"/>
  <c r="I1319" i="17"/>
  <c r="H1319" i="17"/>
  <c r="G1319" i="17"/>
  <c r="U1318" i="17"/>
  <c r="T1318" i="17"/>
  <c r="J1318" i="17"/>
  <c r="I1318" i="17"/>
  <c r="H1318" i="17"/>
  <c r="G1318" i="17"/>
  <c r="U1317" i="17"/>
  <c r="T1317" i="17"/>
  <c r="J1317" i="17"/>
  <c r="I1317" i="17"/>
  <c r="H1317" i="17"/>
  <c r="G1317" i="17"/>
  <c r="U1316" i="17"/>
  <c r="T1316" i="17"/>
  <c r="J1316" i="17"/>
  <c r="I1316" i="17"/>
  <c r="H1316" i="17"/>
  <c r="G1316" i="17"/>
  <c r="V1315" i="17"/>
  <c r="U1315" i="17"/>
  <c r="T1315" i="17"/>
  <c r="J1315" i="17"/>
  <c r="I1315" i="17"/>
  <c r="H1315" i="17"/>
  <c r="G1315" i="17"/>
  <c r="U1314" i="17"/>
  <c r="T1314" i="17"/>
  <c r="J1314" i="17"/>
  <c r="I1314" i="17"/>
  <c r="H1314" i="17"/>
  <c r="G1314" i="17"/>
  <c r="U1313" i="17"/>
  <c r="T1313" i="17"/>
  <c r="J1313" i="17"/>
  <c r="I1313" i="17"/>
  <c r="H1313" i="17"/>
  <c r="G1313" i="17"/>
  <c r="U1312" i="17"/>
  <c r="T1312" i="17"/>
  <c r="J1312" i="17"/>
  <c r="I1312" i="17"/>
  <c r="H1312" i="17"/>
  <c r="G1312" i="17"/>
  <c r="U1311" i="17"/>
  <c r="T1311" i="17"/>
  <c r="J1311" i="17"/>
  <c r="I1311" i="17"/>
  <c r="H1311" i="17"/>
  <c r="G1311" i="17"/>
  <c r="U1310" i="17"/>
  <c r="T1310" i="17"/>
  <c r="J1310" i="17"/>
  <c r="I1310" i="17"/>
  <c r="H1310" i="17"/>
  <c r="G1310" i="17"/>
  <c r="U1309" i="17"/>
  <c r="T1309" i="17"/>
  <c r="J1309" i="17"/>
  <c r="I1309" i="17"/>
  <c r="H1309" i="17"/>
  <c r="G1309" i="17"/>
  <c r="U1308" i="17"/>
  <c r="T1308" i="17"/>
  <c r="J1308" i="17"/>
  <c r="I1308" i="17"/>
  <c r="H1308" i="17"/>
  <c r="G1308" i="17"/>
  <c r="U1307" i="17"/>
  <c r="T1307" i="17"/>
  <c r="J1307" i="17"/>
  <c r="I1307" i="17"/>
  <c r="H1307" i="17"/>
  <c r="G1307" i="17"/>
  <c r="U1306" i="17"/>
  <c r="T1306" i="17"/>
  <c r="J1306" i="17"/>
  <c r="I1306" i="17"/>
  <c r="H1306" i="17"/>
  <c r="G1306" i="17"/>
  <c r="U1305" i="17"/>
  <c r="T1305" i="17"/>
  <c r="J1305" i="17"/>
  <c r="I1305" i="17"/>
  <c r="H1305" i="17"/>
  <c r="G1305" i="17"/>
  <c r="U1304" i="17"/>
  <c r="T1304" i="17"/>
  <c r="J1304" i="17"/>
  <c r="I1304" i="17"/>
  <c r="H1304" i="17"/>
  <c r="G1304" i="17"/>
  <c r="U1303" i="17"/>
  <c r="T1303" i="17"/>
  <c r="J1303" i="17"/>
  <c r="I1303" i="17"/>
  <c r="H1303" i="17"/>
  <c r="G1303" i="17"/>
  <c r="U1302" i="17"/>
  <c r="T1302" i="17"/>
  <c r="V1302" i="17" s="1"/>
  <c r="J1302" i="17"/>
  <c r="I1302" i="17"/>
  <c r="H1302" i="17"/>
  <c r="G1302" i="17"/>
  <c r="U1301" i="17"/>
  <c r="T1301" i="17"/>
  <c r="J1301" i="17"/>
  <c r="I1301" i="17"/>
  <c r="H1301" i="17"/>
  <c r="G1301" i="17"/>
  <c r="U1300" i="17"/>
  <c r="T1300" i="17"/>
  <c r="J1300" i="17"/>
  <c r="I1300" i="17"/>
  <c r="H1300" i="17"/>
  <c r="G1300" i="17"/>
  <c r="U1299" i="17"/>
  <c r="T1299" i="17"/>
  <c r="J1299" i="17"/>
  <c r="I1299" i="17"/>
  <c r="H1299" i="17"/>
  <c r="G1299" i="17"/>
  <c r="U1298" i="17"/>
  <c r="T1298" i="17"/>
  <c r="J1298" i="17"/>
  <c r="I1298" i="17"/>
  <c r="H1298" i="17"/>
  <c r="G1298" i="17"/>
  <c r="U1297" i="17"/>
  <c r="T1297" i="17"/>
  <c r="J1297" i="17"/>
  <c r="I1297" i="17"/>
  <c r="H1297" i="17"/>
  <c r="G1297" i="17"/>
  <c r="U1296" i="17"/>
  <c r="T1296" i="17"/>
  <c r="J1296" i="17"/>
  <c r="I1296" i="17"/>
  <c r="H1296" i="17"/>
  <c r="G1296" i="17"/>
  <c r="U1295" i="17"/>
  <c r="T1295" i="17"/>
  <c r="J1295" i="17"/>
  <c r="I1295" i="17"/>
  <c r="H1295" i="17"/>
  <c r="G1295" i="17"/>
  <c r="U1294" i="17"/>
  <c r="T1294" i="17"/>
  <c r="J1294" i="17"/>
  <c r="I1294" i="17"/>
  <c r="H1294" i="17"/>
  <c r="G1294" i="17"/>
  <c r="U1293" i="17"/>
  <c r="T1293" i="17"/>
  <c r="J1293" i="17"/>
  <c r="I1293" i="17"/>
  <c r="H1293" i="17"/>
  <c r="G1293" i="17"/>
  <c r="U1292" i="17"/>
  <c r="T1292" i="17"/>
  <c r="J1292" i="17"/>
  <c r="I1292" i="17"/>
  <c r="H1292" i="17"/>
  <c r="G1292" i="17"/>
  <c r="U1291" i="17"/>
  <c r="T1291" i="17"/>
  <c r="J1291" i="17"/>
  <c r="I1291" i="17"/>
  <c r="H1291" i="17"/>
  <c r="G1291" i="17"/>
  <c r="U1290" i="17"/>
  <c r="T1290" i="17"/>
  <c r="J1290" i="17"/>
  <c r="I1290" i="17"/>
  <c r="H1290" i="17"/>
  <c r="G1290" i="17"/>
  <c r="U1289" i="17"/>
  <c r="T1289" i="17"/>
  <c r="J1289" i="17"/>
  <c r="I1289" i="17"/>
  <c r="H1289" i="17"/>
  <c r="G1289" i="17"/>
  <c r="U1288" i="17"/>
  <c r="T1288" i="17"/>
  <c r="J1288" i="17"/>
  <c r="I1288" i="17"/>
  <c r="H1288" i="17"/>
  <c r="G1288" i="17"/>
  <c r="U1287" i="17"/>
  <c r="T1287" i="17"/>
  <c r="J1287" i="17"/>
  <c r="I1287" i="17"/>
  <c r="H1287" i="17"/>
  <c r="G1287" i="17"/>
  <c r="U1286" i="17"/>
  <c r="T1286" i="17"/>
  <c r="J1286" i="17"/>
  <c r="I1286" i="17"/>
  <c r="H1286" i="17"/>
  <c r="G1286" i="17"/>
  <c r="U1285" i="17"/>
  <c r="T1285" i="17"/>
  <c r="J1285" i="17"/>
  <c r="I1285" i="17"/>
  <c r="H1285" i="17"/>
  <c r="G1285" i="17"/>
  <c r="U1284" i="17"/>
  <c r="T1284" i="17"/>
  <c r="J1284" i="17"/>
  <c r="I1284" i="17"/>
  <c r="H1284" i="17"/>
  <c r="G1284" i="17"/>
  <c r="U1283" i="17"/>
  <c r="T1283" i="17"/>
  <c r="J1283" i="17"/>
  <c r="I1283" i="17"/>
  <c r="H1283" i="17"/>
  <c r="G1283" i="17"/>
  <c r="U1282" i="17"/>
  <c r="T1282" i="17"/>
  <c r="J1282" i="17"/>
  <c r="I1282" i="17"/>
  <c r="H1282" i="17"/>
  <c r="G1282" i="17"/>
  <c r="U1281" i="17"/>
  <c r="T1281" i="17"/>
  <c r="J1281" i="17"/>
  <c r="I1281" i="17"/>
  <c r="H1281" i="17"/>
  <c r="G1281" i="17"/>
  <c r="U1280" i="17"/>
  <c r="T1280" i="17"/>
  <c r="J1280" i="17"/>
  <c r="I1280" i="17"/>
  <c r="H1280" i="17"/>
  <c r="G1280" i="17"/>
  <c r="U1279" i="17"/>
  <c r="T1279" i="17"/>
  <c r="J1279" i="17"/>
  <c r="I1279" i="17"/>
  <c r="H1279" i="17"/>
  <c r="G1279" i="17"/>
  <c r="U1278" i="17"/>
  <c r="T1278" i="17"/>
  <c r="J1278" i="17"/>
  <c r="I1278" i="17"/>
  <c r="H1278" i="17"/>
  <c r="G1278" i="17"/>
  <c r="U1277" i="17"/>
  <c r="T1277" i="17"/>
  <c r="J1277" i="17"/>
  <c r="I1277" i="17"/>
  <c r="H1277" i="17"/>
  <c r="G1277" i="17"/>
  <c r="U1276" i="17"/>
  <c r="T1276" i="17"/>
  <c r="J1276" i="17"/>
  <c r="I1276" i="17"/>
  <c r="H1276" i="17"/>
  <c r="G1276" i="17"/>
  <c r="U1275" i="17"/>
  <c r="T1275" i="17"/>
  <c r="J1275" i="17"/>
  <c r="I1275" i="17"/>
  <c r="H1275" i="17"/>
  <c r="G1275" i="17"/>
  <c r="U1274" i="17"/>
  <c r="T1274" i="17"/>
  <c r="J1274" i="17"/>
  <c r="I1274" i="17"/>
  <c r="H1274" i="17"/>
  <c r="G1274" i="17"/>
  <c r="U1273" i="17"/>
  <c r="T1273" i="17"/>
  <c r="J1273" i="17"/>
  <c r="I1273" i="17"/>
  <c r="H1273" i="17"/>
  <c r="G1273" i="17"/>
  <c r="U1272" i="17"/>
  <c r="T1272" i="17"/>
  <c r="J1272" i="17"/>
  <c r="I1272" i="17"/>
  <c r="H1272" i="17"/>
  <c r="G1272" i="17"/>
  <c r="U1271" i="17"/>
  <c r="T1271" i="17"/>
  <c r="J1271" i="17"/>
  <c r="I1271" i="17"/>
  <c r="H1271" i="17"/>
  <c r="G1271" i="17"/>
  <c r="U1270" i="17"/>
  <c r="T1270" i="17"/>
  <c r="J1270" i="17"/>
  <c r="I1270" i="17"/>
  <c r="H1270" i="17"/>
  <c r="G1270" i="17"/>
  <c r="U1269" i="17"/>
  <c r="T1269" i="17"/>
  <c r="J1269" i="17"/>
  <c r="I1269" i="17"/>
  <c r="H1269" i="17"/>
  <c r="G1269" i="17"/>
  <c r="U1268" i="17"/>
  <c r="T1268" i="17"/>
  <c r="V1268" i="17" s="1"/>
  <c r="J1268" i="17"/>
  <c r="I1268" i="17"/>
  <c r="H1268" i="17"/>
  <c r="G1268" i="17"/>
  <c r="U1267" i="17"/>
  <c r="T1267" i="17"/>
  <c r="J1267" i="17"/>
  <c r="I1267" i="17"/>
  <c r="H1267" i="17"/>
  <c r="G1267" i="17"/>
  <c r="U1266" i="17"/>
  <c r="T1266" i="17"/>
  <c r="J1266" i="17"/>
  <c r="I1266" i="17"/>
  <c r="H1266" i="17"/>
  <c r="G1266" i="17"/>
  <c r="U1265" i="17"/>
  <c r="T1265" i="17"/>
  <c r="J1265" i="17"/>
  <c r="I1265" i="17"/>
  <c r="H1265" i="17"/>
  <c r="G1265" i="17"/>
  <c r="U1264" i="17"/>
  <c r="T1264" i="17"/>
  <c r="J1264" i="17"/>
  <c r="I1264" i="17"/>
  <c r="H1264" i="17"/>
  <c r="G1264" i="17"/>
  <c r="U1263" i="17"/>
  <c r="T1263" i="17"/>
  <c r="J1263" i="17"/>
  <c r="I1263" i="17"/>
  <c r="H1263" i="17"/>
  <c r="G1263" i="17"/>
  <c r="U1262" i="17"/>
  <c r="T1262" i="17"/>
  <c r="J1262" i="17"/>
  <c r="I1262" i="17"/>
  <c r="H1262" i="17"/>
  <c r="G1262" i="17"/>
  <c r="U1261" i="17"/>
  <c r="T1261" i="17"/>
  <c r="J1261" i="17"/>
  <c r="I1261" i="17"/>
  <c r="H1261" i="17"/>
  <c r="G1261" i="17"/>
  <c r="U1260" i="17"/>
  <c r="T1260" i="17"/>
  <c r="J1260" i="17"/>
  <c r="I1260" i="17"/>
  <c r="H1260" i="17"/>
  <c r="G1260" i="17"/>
  <c r="U1259" i="17"/>
  <c r="T1259" i="17"/>
  <c r="J1259" i="17"/>
  <c r="I1259" i="17"/>
  <c r="H1259" i="17"/>
  <c r="G1259" i="17"/>
  <c r="U1258" i="17"/>
  <c r="T1258" i="17"/>
  <c r="J1258" i="17"/>
  <c r="I1258" i="17"/>
  <c r="H1258" i="17"/>
  <c r="G1258" i="17"/>
  <c r="U1257" i="17"/>
  <c r="T1257" i="17"/>
  <c r="J1257" i="17"/>
  <c r="I1257" i="17"/>
  <c r="H1257" i="17"/>
  <c r="G1257" i="17"/>
  <c r="U1256" i="17"/>
  <c r="T1256" i="17"/>
  <c r="J1256" i="17"/>
  <c r="I1256" i="17"/>
  <c r="H1256" i="17"/>
  <c r="G1256" i="17"/>
  <c r="U1255" i="17"/>
  <c r="T1255" i="17"/>
  <c r="J1255" i="17"/>
  <c r="I1255" i="17"/>
  <c r="H1255" i="17"/>
  <c r="G1255" i="17"/>
  <c r="U1254" i="17"/>
  <c r="T1254" i="17"/>
  <c r="J1254" i="17"/>
  <c r="I1254" i="17"/>
  <c r="H1254" i="17"/>
  <c r="G1254" i="17"/>
  <c r="U1253" i="17"/>
  <c r="T1253" i="17"/>
  <c r="J1253" i="17"/>
  <c r="I1253" i="17"/>
  <c r="H1253" i="17"/>
  <c r="G1253" i="17"/>
  <c r="U1252" i="17"/>
  <c r="T1252" i="17"/>
  <c r="J1252" i="17"/>
  <c r="I1252" i="17"/>
  <c r="H1252" i="17"/>
  <c r="G1252" i="17"/>
  <c r="U1251" i="17"/>
  <c r="T1251" i="17"/>
  <c r="V1251" i="17" s="1"/>
  <c r="J1251" i="17"/>
  <c r="I1251" i="17"/>
  <c r="H1251" i="17"/>
  <c r="G1251" i="17"/>
  <c r="U1250" i="17"/>
  <c r="T1250" i="17"/>
  <c r="J1250" i="17"/>
  <c r="I1250" i="17"/>
  <c r="H1250" i="17"/>
  <c r="G1250" i="17"/>
  <c r="U1249" i="17"/>
  <c r="T1249" i="17"/>
  <c r="J1249" i="17"/>
  <c r="I1249" i="17"/>
  <c r="H1249" i="17"/>
  <c r="G1249" i="17"/>
  <c r="U1248" i="17"/>
  <c r="T1248" i="17"/>
  <c r="J1248" i="17"/>
  <c r="I1248" i="17"/>
  <c r="H1248" i="17"/>
  <c r="G1248" i="17"/>
  <c r="U1247" i="17"/>
  <c r="T1247" i="17"/>
  <c r="J1247" i="17"/>
  <c r="I1247" i="17"/>
  <c r="H1247" i="17"/>
  <c r="G1247" i="17"/>
  <c r="U1246" i="17"/>
  <c r="T1246" i="17"/>
  <c r="J1246" i="17"/>
  <c r="I1246" i="17"/>
  <c r="H1246" i="17"/>
  <c r="G1246" i="17"/>
  <c r="U1245" i="17"/>
  <c r="T1245" i="17"/>
  <c r="J1245" i="17"/>
  <c r="I1245" i="17"/>
  <c r="H1245" i="17"/>
  <c r="G1245" i="17"/>
  <c r="U1244" i="17"/>
  <c r="T1244" i="17"/>
  <c r="J1244" i="17"/>
  <c r="I1244" i="17"/>
  <c r="H1244" i="17"/>
  <c r="G1244" i="17"/>
  <c r="U1243" i="17"/>
  <c r="T1243" i="17"/>
  <c r="J1243" i="17"/>
  <c r="I1243" i="17"/>
  <c r="H1243" i="17"/>
  <c r="G1243" i="17"/>
  <c r="U1242" i="17"/>
  <c r="T1242" i="17"/>
  <c r="J1242" i="17"/>
  <c r="I1242" i="17"/>
  <c r="H1242" i="17"/>
  <c r="G1242" i="17"/>
  <c r="U1241" i="17"/>
  <c r="T1241" i="17"/>
  <c r="J1241" i="17"/>
  <c r="I1241" i="17"/>
  <c r="H1241" i="17"/>
  <c r="G1241" i="17"/>
  <c r="U1240" i="17"/>
  <c r="T1240" i="17"/>
  <c r="J1240" i="17"/>
  <c r="I1240" i="17"/>
  <c r="H1240" i="17"/>
  <c r="G1240" i="17"/>
  <c r="U1239" i="17"/>
  <c r="T1239" i="17"/>
  <c r="J1239" i="17"/>
  <c r="I1239" i="17"/>
  <c r="H1239" i="17"/>
  <c r="G1239" i="17"/>
  <c r="U1238" i="17"/>
  <c r="T1238" i="17"/>
  <c r="J1238" i="17"/>
  <c r="I1238" i="17"/>
  <c r="H1238" i="17"/>
  <c r="G1238" i="17"/>
  <c r="U1237" i="17"/>
  <c r="T1237" i="17"/>
  <c r="J1237" i="17"/>
  <c r="I1237" i="17"/>
  <c r="H1237" i="17"/>
  <c r="G1237" i="17"/>
  <c r="U1236" i="17"/>
  <c r="T1236" i="17"/>
  <c r="J1236" i="17"/>
  <c r="I1236" i="17"/>
  <c r="H1236" i="17"/>
  <c r="G1236" i="17"/>
  <c r="U1235" i="17"/>
  <c r="T1235" i="17"/>
  <c r="J1235" i="17"/>
  <c r="I1235" i="17"/>
  <c r="H1235" i="17"/>
  <c r="G1235" i="17"/>
  <c r="U1234" i="17"/>
  <c r="T1234" i="17"/>
  <c r="J1234" i="17"/>
  <c r="I1234" i="17"/>
  <c r="H1234" i="17"/>
  <c r="G1234" i="17"/>
  <c r="U1233" i="17"/>
  <c r="T1233" i="17"/>
  <c r="J1233" i="17"/>
  <c r="I1233" i="17"/>
  <c r="H1233" i="17"/>
  <c r="G1233" i="17"/>
  <c r="U1232" i="17"/>
  <c r="T1232" i="17"/>
  <c r="J1232" i="17"/>
  <c r="I1232" i="17"/>
  <c r="H1232" i="17"/>
  <c r="G1232" i="17"/>
  <c r="U1231" i="17"/>
  <c r="T1231" i="17"/>
  <c r="J1231" i="17"/>
  <c r="I1231" i="17"/>
  <c r="H1231" i="17"/>
  <c r="G1231" i="17"/>
  <c r="U1230" i="17"/>
  <c r="T1230" i="17"/>
  <c r="J1230" i="17"/>
  <c r="I1230" i="17"/>
  <c r="H1230" i="17"/>
  <c r="G1230" i="17"/>
  <c r="U1229" i="17"/>
  <c r="T1229" i="17"/>
  <c r="J1229" i="17"/>
  <c r="I1229" i="17"/>
  <c r="H1229" i="17"/>
  <c r="G1229" i="17"/>
  <c r="U1228" i="17"/>
  <c r="T1228" i="17"/>
  <c r="J1228" i="17"/>
  <c r="I1228" i="17"/>
  <c r="H1228" i="17"/>
  <c r="G1228" i="17"/>
  <c r="U1227" i="17"/>
  <c r="T1227" i="17"/>
  <c r="J1227" i="17"/>
  <c r="I1227" i="17"/>
  <c r="H1227" i="17"/>
  <c r="G1227" i="17"/>
  <c r="U1226" i="17"/>
  <c r="T1226" i="17"/>
  <c r="J1226" i="17"/>
  <c r="I1226" i="17"/>
  <c r="H1226" i="17"/>
  <c r="G1226" i="17"/>
  <c r="U1225" i="17"/>
  <c r="T1225" i="17"/>
  <c r="J1225" i="17"/>
  <c r="I1225" i="17"/>
  <c r="H1225" i="17"/>
  <c r="G1225" i="17"/>
  <c r="U1224" i="17"/>
  <c r="T1224" i="17"/>
  <c r="J1224" i="17"/>
  <c r="I1224" i="17"/>
  <c r="H1224" i="17"/>
  <c r="G1224" i="17"/>
  <c r="U1223" i="17"/>
  <c r="T1223" i="17"/>
  <c r="J1223" i="17"/>
  <c r="I1223" i="17"/>
  <c r="H1223" i="17"/>
  <c r="G1223" i="17"/>
  <c r="U1222" i="17"/>
  <c r="T1222" i="17"/>
  <c r="J1222" i="17"/>
  <c r="I1222" i="17"/>
  <c r="H1222" i="17"/>
  <c r="G1222" i="17"/>
  <c r="U1221" i="17"/>
  <c r="T1221" i="17"/>
  <c r="J1221" i="17"/>
  <c r="I1221" i="17"/>
  <c r="H1221" i="17"/>
  <c r="G1221" i="17"/>
  <c r="U1220" i="17"/>
  <c r="T1220" i="17"/>
  <c r="J1220" i="17"/>
  <c r="I1220" i="17"/>
  <c r="H1220" i="17"/>
  <c r="G1220" i="17"/>
  <c r="U1219" i="17"/>
  <c r="T1219" i="17"/>
  <c r="J1219" i="17"/>
  <c r="I1219" i="17"/>
  <c r="H1219" i="17"/>
  <c r="G1219" i="17"/>
  <c r="U1218" i="17"/>
  <c r="T1218" i="17"/>
  <c r="J1218" i="17"/>
  <c r="I1218" i="17"/>
  <c r="H1218" i="17"/>
  <c r="G1218" i="17"/>
  <c r="U1217" i="17"/>
  <c r="T1217" i="17"/>
  <c r="J1217" i="17"/>
  <c r="I1217" i="17"/>
  <c r="H1217" i="17"/>
  <c r="G1217" i="17"/>
  <c r="U1216" i="17"/>
  <c r="T1216" i="17"/>
  <c r="J1216" i="17"/>
  <c r="I1216" i="17"/>
  <c r="H1216" i="17"/>
  <c r="G1216" i="17"/>
  <c r="U1215" i="17"/>
  <c r="T1215" i="17"/>
  <c r="J1215" i="17"/>
  <c r="I1215" i="17"/>
  <c r="H1215" i="17"/>
  <c r="G1215" i="17"/>
  <c r="U1214" i="17"/>
  <c r="T1214" i="17"/>
  <c r="J1214" i="17"/>
  <c r="I1214" i="17"/>
  <c r="H1214" i="17"/>
  <c r="G1214" i="17"/>
  <c r="U1213" i="17"/>
  <c r="T1213" i="17"/>
  <c r="J1213" i="17"/>
  <c r="I1213" i="17"/>
  <c r="H1213" i="17"/>
  <c r="G1213" i="17"/>
  <c r="U1212" i="17"/>
  <c r="T1212" i="17"/>
  <c r="J1212" i="17"/>
  <c r="I1212" i="17"/>
  <c r="H1212" i="17"/>
  <c r="G1212" i="17"/>
  <c r="U1211" i="17"/>
  <c r="T1211" i="17"/>
  <c r="J1211" i="17"/>
  <c r="I1211" i="17"/>
  <c r="H1211" i="17"/>
  <c r="G1211" i="17"/>
  <c r="U1210" i="17"/>
  <c r="T1210" i="17"/>
  <c r="J1210" i="17"/>
  <c r="I1210" i="17"/>
  <c r="H1210" i="17"/>
  <c r="G1210" i="17"/>
  <c r="U1209" i="17"/>
  <c r="T1209" i="17"/>
  <c r="J1209" i="17"/>
  <c r="I1209" i="17"/>
  <c r="H1209" i="17"/>
  <c r="G1209" i="17"/>
  <c r="U1208" i="17"/>
  <c r="T1208" i="17"/>
  <c r="J1208" i="17"/>
  <c r="I1208" i="17"/>
  <c r="H1208" i="17"/>
  <c r="G1208" i="17"/>
  <c r="U1207" i="17"/>
  <c r="T1207" i="17"/>
  <c r="J1207" i="17"/>
  <c r="I1207" i="17"/>
  <c r="H1207" i="17"/>
  <c r="G1207" i="17"/>
  <c r="U1206" i="17"/>
  <c r="T1206" i="17"/>
  <c r="J1206" i="17"/>
  <c r="I1206" i="17"/>
  <c r="H1206" i="17"/>
  <c r="G1206" i="17"/>
  <c r="U1205" i="17"/>
  <c r="T1205" i="17"/>
  <c r="J1205" i="17"/>
  <c r="I1205" i="17"/>
  <c r="H1205" i="17"/>
  <c r="G1205" i="17"/>
  <c r="U1204" i="17"/>
  <c r="T1204" i="17"/>
  <c r="J1204" i="17"/>
  <c r="I1204" i="17"/>
  <c r="H1204" i="17"/>
  <c r="G1204" i="17"/>
  <c r="U1203" i="17"/>
  <c r="T1203" i="17"/>
  <c r="J1203" i="17"/>
  <c r="I1203" i="17"/>
  <c r="H1203" i="17"/>
  <c r="G1203" i="17"/>
  <c r="U1202" i="17"/>
  <c r="T1202" i="17"/>
  <c r="J1202" i="17"/>
  <c r="I1202" i="17"/>
  <c r="H1202" i="17"/>
  <c r="G1202" i="17"/>
  <c r="U1201" i="17"/>
  <c r="T1201" i="17"/>
  <c r="J1201" i="17"/>
  <c r="I1201" i="17"/>
  <c r="H1201" i="17"/>
  <c r="G1201" i="17"/>
  <c r="U1200" i="17"/>
  <c r="T1200" i="17"/>
  <c r="J1200" i="17"/>
  <c r="I1200" i="17"/>
  <c r="H1200" i="17"/>
  <c r="G1200" i="17"/>
  <c r="U1199" i="17"/>
  <c r="T1199" i="17"/>
  <c r="J1199" i="17"/>
  <c r="I1199" i="17"/>
  <c r="H1199" i="17"/>
  <c r="G1199" i="17"/>
  <c r="U1198" i="17"/>
  <c r="T1198" i="17"/>
  <c r="J1198" i="17"/>
  <c r="I1198" i="17"/>
  <c r="H1198" i="17"/>
  <c r="G1198" i="17"/>
  <c r="U1197" i="17"/>
  <c r="T1197" i="17"/>
  <c r="J1197" i="17"/>
  <c r="I1197" i="17"/>
  <c r="H1197" i="17"/>
  <c r="G1197" i="17"/>
  <c r="U1196" i="17"/>
  <c r="T1196" i="17"/>
  <c r="J1196" i="17"/>
  <c r="I1196" i="17"/>
  <c r="H1196" i="17"/>
  <c r="G1196" i="17"/>
  <c r="U1195" i="17"/>
  <c r="T1195" i="17"/>
  <c r="J1195" i="17"/>
  <c r="I1195" i="17"/>
  <c r="H1195" i="17"/>
  <c r="G1195" i="17"/>
  <c r="U1194" i="17"/>
  <c r="T1194" i="17"/>
  <c r="J1194" i="17"/>
  <c r="I1194" i="17"/>
  <c r="H1194" i="17"/>
  <c r="G1194" i="17"/>
  <c r="U1193" i="17"/>
  <c r="T1193" i="17"/>
  <c r="J1193" i="17"/>
  <c r="I1193" i="17"/>
  <c r="H1193" i="17"/>
  <c r="G1193" i="17"/>
  <c r="U1192" i="17"/>
  <c r="T1192" i="17"/>
  <c r="J1192" i="17"/>
  <c r="I1192" i="17"/>
  <c r="H1192" i="17"/>
  <c r="G1192" i="17"/>
  <c r="U1191" i="17"/>
  <c r="T1191" i="17"/>
  <c r="J1191" i="17"/>
  <c r="I1191" i="17"/>
  <c r="H1191" i="17"/>
  <c r="G1191" i="17"/>
  <c r="U1190" i="17"/>
  <c r="T1190" i="17"/>
  <c r="J1190" i="17"/>
  <c r="I1190" i="17"/>
  <c r="H1190" i="17"/>
  <c r="G1190" i="17"/>
  <c r="U1189" i="17"/>
  <c r="T1189" i="17"/>
  <c r="J1189" i="17"/>
  <c r="I1189" i="17"/>
  <c r="H1189" i="17"/>
  <c r="G1189" i="17"/>
  <c r="U1188" i="17"/>
  <c r="T1188" i="17"/>
  <c r="J1188" i="17"/>
  <c r="I1188" i="17"/>
  <c r="H1188" i="17"/>
  <c r="G1188" i="17"/>
  <c r="U1187" i="17"/>
  <c r="T1187" i="17"/>
  <c r="J1187" i="17"/>
  <c r="I1187" i="17"/>
  <c r="H1187" i="17"/>
  <c r="G1187" i="17"/>
  <c r="U1186" i="17"/>
  <c r="T1186" i="17"/>
  <c r="J1186" i="17"/>
  <c r="I1186" i="17"/>
  <c r="H1186" i="17"/>
  <c r="G1186" i="17"/>
  <c r="U1185" i="17"/>
  <c r="T1185" i="17"/>
  <c r="J1185" i="17"/>
  <c r="I1185" i="17"/>
  <c r="H1185" i="17"/>
  <c r="G1185" i="17"/>
  <c r="U1184" i="17"/>
  <c r="T1184" i="17"/>
  <c r="J1184" i="17"/>
  <c r="I1184" i="17"/>
  <c r="H1184" i="17"/>
  <c r="G1184" i="17"/>
  <c r="U1183" i="17"/>
  <c r="T1183" i="17"/>
  <c r="J1183" i="17"/>
  <c r="I1183" i="17"/>
  <c r="H1183" i="17"/>
  <c r="G1183" i="17"/>
  <c r="U1182" i="17"/>
  <c r="T1182" i="17"/>
  <c r="J1182" i="17"/>
  <c r="I1182" i="17"/>
  <c r="H1182" i="17"/>
  <c r="G1182" i="17"/>
  <c r="U1181" i="17"/>
  <c r="T1181" i="17"/>
  <c r="J1181" i="17"/>
  <c r="I1181" i="17"/>
  <c r="H1181" i="17"/>
  <c r="G1181" i="17"/>
  <c r="U1180" i="17"/>
  <c r="T1180" i="17"/>
  <c r="J1180" i="17"/>
  <c r="I1180" i="17"/>
  <c r="H1180" i="17"/>
  <c r="G1180" i="17"/>
  <c r="U1179" i="17"/>
  <c r="T1179" i="17"/>
  <c r="J1179" i="17"/>
  <c r="I1179" i="17"/>
  <c r="H1179" i="17"/>
  <c r="G1179" i="17"/>
  <c r="U1178" i="17"/>
  <c r="T1178" i="17"/>
  <c r="J1178" i="17"/>
  <c r="I1178" i="17"/>
  <c r="H1178" i="17"/>
  <c r="G1178" i="17"/>
  <c r="U1177" i="17"/>
  <c r="T1177" i="17"/>
  <c r="J1177" i="17"/>
  <c r="I1177" i="17"/>
  <c r="H1177" i="17"/>
  <c r="G1177" i="17"/>
  <c r="U1176" i="17"/>
  <c r="T1176" i="17"/>
  <c r="J1176" i="17"/>
  <c r="I1176" i="17"/>
  <c r="H1176" i="17"/>
  <c r="G1176" i="17"/>
  <c r="U1175" i="17"/>
  <c r="T1175" i="17"/>
  <c r="J1175" i="17"/>
  <c r="I1175" i="17"/>
  <c r="H1175" i="17"/>
  <c r="G1175" i="17"/>
  <c r="U1174" i="17"/>
  <c r="T1174" i="17"/>
  <c r="J1174" i="17"/>
  <c r="I1174" i="17"/>
  <c r="H1174" i="17"/>
  <c r="G1174" i="17"/>
  <c r="U1173" i="17"/>
  <c r="T1173" i="17"/>
  <c r="J1173" i="17"/>
  <c r="I1173" i="17"/>
  <c r="H1173" i="17"/>
  <c r="G1173" i="17"/>
  <c r="U1172" i="17"/>
  <c r="T1172" i="17"/>
  <c r="J1172" i="17"/>
  <c r="I1172" i="17"/>
  <c r="H1172" i="17"/>
  <c r="G1172" i="17"/>
  <c r="U1171" i="17"/>
  <c r="T1171" i="17"/>
  <c r="J1171" i="17"/>
  <c r="I1171" i="17"/>
  <c r="H1171" i="17"/>
  <c r="G1171" i="17"/>
  <c r="U1170" i="17"/>
  <c r="T1170" i="17"/>
  <c r="J1170" i="17"/>
  <c r="I1170" i="17"/>
  <c r="H1170" i="17"/>
  <c r="G1170" i="17"/>
  <c r="U1169" i="17"/>
  <c r="T1169" i="17"/>
  <c r="J1169" i="17"/>
  <c r="I1169" i="17"/>
  <c r="H1169" i="17"/>
  <c r="G1169" i="17"/>
  <c r="U1168" i="17"/>
  <c r="T1168" i="17"/>
  <c r="J1168" i="17"/>
  <c r="I1168" i="17"/>
  <c r="H1168" i="17"/>
  <c r="G1168" i="17"/>
  <c r="U1167" i="17"/>
  <c r="T1167" i="17"/>
  <c r="J1167" i="17"/>
  <c r="I1167" i="17"/>
  <c r="H1167" i="17"/>
  <c r="G1167" i="17"/>
  <c r="U1166" i="17"/>
  <c r="T1166" i="17"/>
  <c r="J1166" i="17"/>
  <c r="I1166" i="17"/>
  <c r="H1166" i="17"/>
  <c r="G1166" i="17"/>
  <c r="U1165" i="17"/>
  <c r="T1165" i="17"/>
  <c r="J1165" i="17"/>
  <c r="I1165" i="17"/>
  <c r="H1165" i="17"/>
  <c r="G1165" i="17"/>
  <c r="U1164" i="17"/>
  <c r="T1164" i="17"/>
  <c r="J1164" i="17"/>
  <c r="I1164" i="17"/>
  <c r="H1164" i="17"/>
  <c r="G1164" i="17"/>
  <c r="U1163" i="17"/>
  <c r="T1163" i="17"/>
  <c r="J1163" i="17"/>
  <c r="I1163" i="17"/>
  <c r="H1163" i="17"/>
  <c r="G1163" i="17"/>
  <c r="U1162" i="17"/>
  <c r="T1162" i="17"/>
  <c r="J1162" i="17"/>
  <c r="I1162" i="17"/>
  <c r="H1162" i="17"/>
  <c r="G1162" i="17"/>
  <c r="U1161" i="17"/>
  <c r="T1161" i="17"/>
  <c r="J1161" i="17"/>
  <c r="I1161" i="17"/>
  <c r="H1161" i="17"/>
  <c r="G1161" i="17"/>
  <c r="U1160" i="17"/>
  <c r="T1160" i="17"/>
  <c r="J1160" i="17"/>
  <c r="I1160" i="17"/>
  <c r="H1160" i="17"/>
  <c r="G1160" i="17"/>
  <c r="U1159" i="17"/>
  <c r="T1159" i="17"/>
  <c r="J1159" i="17"/>
  <c r="I1159" i="17"/>
  <c r="H1159" i="17"/>
  <c r="G1159" i="17"/>
  <c r="U1158" i="17"/>
  <c r="T1158" i="17"/>
  <c r="J1158" i="17"/>
  <c r="I1158" i="17"/>
  <c r="H1158" i="17"/>
  <c r="G1158" i="17"/>
  <c r="U1157" i="17"/>
  <c r="T1157" i="17"/>
  <c r="J1157" i="17"/>
  <c r="I1157" i="17"/>
  <c r="H1157" i="17"/>
  <c r="G1157" i="17"/>
  <c r="U1156" i="17"/>
  <c r="T1156" i="17"/>
  <c r="J1156" i="17"/>
  <c r="I1156" i="17"/>
  <c r="H1156" i="17"/>
  <c r="G1156" i="17"/>
  <c r="U1155" i="17"/>
  <c r="T1155" i="17"/>
  <c r="J1155" i="17"/>
  <c r="I1155" i="17"/>
  <c r="H1155" i="17"/>
  <c r="G1155" i="17"/>
  <c r="U1154" i="17"/>
  <c r="T1154" i="17"/>
  <c r="J1154" i="17"/>
  <c r="I1154" i="17"/>
  <c r="H1154" i="17"/>
  <c r="G1154" i="17"/>
  <c r="U1153" i="17"/>
  <c r="T1153" i="17"/>
  <c r="J1153" i="17"/>
  <c r="I1153" i="17"/>
  <c r="H1153" i="17"/>
  <c r="G1153" i="17"/>
  <c r="U1152" i="17"/>
  <c r="T1152" i="17"/>
  <c r="J1152" i="17"/>
  <c r="I1152" i="17"/>
  <c r="H1152" i="17"/>
  <c r="G1152" i="17"/>
  <c r="U1151" i="17"/>
  <c r="T1151" i="17"/>
  <c r="J1151" i="17"/>
  <c r="I1151" i="17"/>
  <c r="H1151" i="17"/>
  <c r="G1151" i="17"/>
  <c r="U1150" i="17"/>
  <c r="T1150" i="17"/>
  <c r="J1150" i="17"/>
  <c r="I1150" i="17"/>
  <c r="H1150" i="17"/>
  <c r="G1150" i="17"/>
  <c r="U1149" i="17"/>
  <c r="T1149" i="17"/>
  <c r="J1149" i="17"/>
  <c r="I1149" i="17"/>
  <c r="H1149" i="17"/>
  <c r="G1149" i="17"/>
  <c r="U1148" i="17"/>
  <c r="T1148" i="17"/>
  <c r="J1148" i="17"/>
  <c r="I1148" i="17"/>
  <c r="H1148" i="17"/>
  <c r="G1148" i="17"/>
  <c r="U1147" i="17"/>
  <c r="T1147" i="17"/>
  <c r="J1147" i="17"/>
  <c r="I1147" i="17"/>
  <c r="H1147" i="17"/>
  <c r="G1147" i="17"/>
  <c r="U1146" i="17"/>
  <c r="T1146" i="17"/>
  <c r="J1146" i="17"/>
  <c r="I1146" i="17"/>
  <c r="H1146" i="17"/>
  <c r="G1146" i="17"/>
  <c r="U1145" i="17"/>
  <c r="T1145" i="17"/>
  <c r="J1145" i="17"/>
  <c r="I1145" i="17"/>
  <c r="H1145" i="17"/>
  <c r="G1145" i="17"/>
  <c r="U1144" i="17"/>
  <c r="T1144" i="17"/>
  <c r="J1144" i="17"/>
  <c r="I1144" i="17"/>
  <c r="H1144" i="17"/>
  <c r="G1144" i="17"/>
  <c r="U1143" i="17"/>
  <c r="T1143" i="17"/>
  <c r="J1143" i="17"/>
  <c r="I1143" i="17"/>
  <c r="H1143" i="17"/>
  <c r="G1143" i="17"/>
  <c r="U1142" i="17"/>
  <c r="T1142" i="17"/>
  <c r="J1142" i="17"/>
  <c r="I1142" i="17"/>
  <c r="H1142" i="17"/>
  <c r="G1142" i="17"/>
  <c r="U1141" i="17"/>
  <c r="T1141" i="17"/>
  <c r="J1141" i="17"/>
  <c r="I1141" i="17"/>
  <c r="H1141" i="17"/>
  <c r="G1141" i="17"/>
  <c r="U1140" i="17"/>
  <c r="T1140" i="17"/>
  <c r="J1140" i="17"/>
  <c r="I1140" i="17"/>
  <c r="H1140" i="17"/>
  <c r="G1140" i="17"/>
  <c r="U1139" i="17"/>
  <c r="T1139" i="17"/>
  <c r="J1139" i="17"/>
  <c r="I1139" i="17"/>
  <c r="H1139" i="17"/>
  <c r="G1139" i="17"/>
  <c r="U1138" i="17"/>
  <c r="T1138" i="17"/>
  <c r="J1138" i="17"/>
  <c r="I1138" i="17"/>
  <c r="H1138" i="17"/>
  <c r="G1138" i="17"/>
  <c r="U1137" i="17"/>
  <c r="T1137" i="17"/>
  <c r="J1137" i="17"/>
  <c r="I1137" i="17"/>
  <c r="H1137" i="17"/>
  <c r="G1137" i="17"/>
  <c r="U1136" i="17"/>
  <c r="T1136" i="17"/>
  <c r="J1136" i="17"/>
  <c r="I1136" i="17"/>
  <c r="H1136" i="17"/>
  <c r="G1136" i="17"/>
  <c r="U1135" i="17"/>
  <c r="T1135" i="17"/>
  <c r="J1135" i="17"/>
  <c r="I1135" i="17"/>
  <c r="H1135" i="17"/>
  <c r="G1135" i="17"/>
  <c r="U1134" i="17"/>
  <c r="T1134" i="17"/>
  <c r="J1134" i="17"/>
  <c r="I1134" i="17"/>
  <c r="H1134" i="17"/>
  <c r="G1134" i="17"/>
  <c r="U1133" i="17"/>
  <c r="T1133" i="17"/>
  <c r="J1133" i="17"/>
  <c r="I1133" i="17"/>
  <c r="H1133" i="17"/>
  <c r="G1133" i="17"/>
  <c r="U1132" i="17"/>
  <c r="T1132" i="17"/>
  <c r="J1132" i="17"/>
  <c r="I1132" i="17"/>
  <c r="H1132" i="17"/>
  <c r="G1132" i="17"/>
  <c r="U1131" i="17"/>
  <c r="T1131" i="17"/>
  <c r="J1131" i="17"/>
  <c r="I1131" i="17"/>
  <c r="H1131" i="17"/>
  <c r="G1131" i="17"/>
  <c r="U1130" i="17"/>
  <c r="T1130" i="17"/>
  <c r="J1130" i="17"/>
  <c r="I1130" i="17"/>
  <c r="H1130" i="17"/>
  <c r="G1130" i="17"/>
  <c r="U1129" i="17"/>
  <c r="T1129" i="17"/>
  <c r="J1129" i="17"/>
  <c r="I1129" i="17"/>
  <c r="H1129" i="17"/>
  <c r="G1129" i="17"/>
  <c r="U1128" i="17"/>
  <c r="T1128" i="17"/>
  <c r="J1128" i="17"/>
  <c r="I1128" i="17"/>
  <c r="H1128" i="17"/>
  <c r="G1128" i="17"/>
  <c r="U1127" i="17"/>
  <c r="T1127" i="17"/>
  <c r="J1127" i="17"/>
  <c r="I1127" i="17"/>
  <c r="H1127" i="17"/>
  <c r="G1127" i="17"/>
  <c r="U1126" i="17"/>
  <c r="T1126" i="17"/>
  <c r="J1126" i="17"/>
  <c r="I1126" i="17"/>
  <c r="H1126" i="17"/>
  <c r="G1126" i="17"/>
  <c r="U1125" i="17"/>
  <c r="T1125" i="17"/>
  <c r="J1125" i="17"/>
  <c r="I1125" i="17"/>
  <c r="H1125" i="17"/>
  <c r="G1125" i="17"/>
  <c r="U1124" i="17"/>
  <c r="T1124" i="17"/>
  <c r="J1124" i="17"/>
  <c r="I1124" i="17"/>
  <c r="H1124" i="17"/>
  <c r="G1124" i="17"/>
  <c r="U1123" i="17"/>
  <c r="T1123" i="17"/>
  <c r="J1123" i="17"/>
  <c r="I1123" i="17"/>
  <c r="H1123" i="17"/>
  <c r="G1123" i="17"/>
  <c r="U1122" i="17"/>
  <c r="T1122" i="17"/>
  <c r="J1122" i="17"/>
  <c r="I1122" i="17"/>
  <c r="H1122" i="17"/>
  <c r="G1122" i="17"/>
  <c r="U1121" i="17"/>
  <c r="T1121" i="17"/>
  <c r="J1121" i="17"/>
  <c r="I1121" i="17"/>
  <c r="H1121" i="17"/>
  <c r="G1121" i="17"/>
  <c r="U1120" i="17"/>
  <c r="T1120" i="17"/>
  <c r="J1120" i="17"/>
  <c r="I1120" i="17"/>
  <c r="H1120" i="17"/>
  <c r="G1120" i="17"/>
  <c r="U1119" i="17"/>
  <c r="T1119" i="17"/>
  <c r="J1119" i="17"/>
  <c r="I1119" i="17"/>
  <c r="H1119" i="17"/>
  <c r="G1119" i="17"/>
  <c r="U1118" i="17"/>
  <c r="T1118" i="17"/>
  <c r="J1118" i="17"/>
  <c r="I1118" i="17"/>
  <c r="H1118" i="17"/>
  <c r="G1118" i="17"/>
  <c r="U1117" i="17"/>
  <c r="T1117" i="17"/>
  <c r="J1117" i="17"/>
  <c r="I1117" i="17"/>
  <c r="H1117" i="17"/>
  <c r="G1117" i="17"/>
  <c r="U1116" i="17"/>
  <c r="V1116" i="17" s="1"/>
  <c r="T1116" i="17"/>
  <c r="J1116" i="17"/>
  <c r="I1116" i="17"/>
  <c r="H1116" i="17"/>
  <c r="G1116" i="17"/>
  <c r="U1115" i="17"/>
  <c r="T1115" i="17"/>
  <c r="J1115" i="17"/>
  <c r="I1115" i="17"/>
  <c r="H1115" i="17"/>
  <c r="G1115" i="17"/>
  <c r="U1114" i="17"/>
  <c r="T1114" i="17"/>
  <c r="J1114" i="17"/>
  <c r="I1114" i="17"/>
  <c r="H1114" i="17"/>
  <c r="G1114" i="17"/>
  <c r="U1113" i="17"/>
  <c r="T1113" i="17"/>
  <c r="J1113" i="17"/>
  <c r="I1113" i="17"/>
  <c r="H1113" i="17"/>
  <c r="G1113" i="17"/>
  <c r="U1112" i="17"/>
  <c r="T1112" i="17"/>
  <c r="J1112" i="17"/>
  <c r="I1112" i="17"/>
  <c r="H1112" i="17"/>
  <c r="G1112" i="17"/>
  <c r="U1111" i="17"/>
  <c r="T1111" i="17"/>
  <c r="J1111" i="17"/>
  <c r="I1111" i="17"/>
  <c r="H1111" i="17"/>
  <c r="G1111" i="17"/>
  <c r="U1110" i="17"/>
  <c r="T1110" i="17"/>
  <c r="J1110" i="17"/>
  <c r="I1110" i="17"/>
  <c r="H1110" i="17"/>
  <c r="G1110" i="17"/>
  <c r="U1109" i="17"/>
  <c r="T1109" i="17"/>
  <c r="J1109" i="17"/>
  <c r="I1109" i="17"/>
  <c r="H1109" i="17"/>
  <c r="G1109" i="17"/>
  <c r="U1108" i="17"/>
  <c r="T1108" i="17"/>
  <c r="J1108" i="17"/>
  <c r="I1108" i="17"/>
  <c r="H1108" i="17"/>
  <c r="G1108" i="17"/>
  <c r="U1107" i="17"/>
  <c r="T1107" i="17"/>
  <c r="J1107" i="17"/>
  <c r="I1107" i="17"/>
  <c r="H1107" i="17"/>
  <c r="G1107" i="17"/>
  <c r="U1106" i="17"/>
  <c r="T1106" i="17"/>
  <c r="J1106" i="17"/>
  <c r="I1106" i="17"/>
  <c r="H1106" i="17"/>
  <c r="G1106" i="17"/>
  <c r="U1105" i="17"/>
  <c r="T1105" i="17"/>
  <c r="J1105" i="17"/>
  <c r="I1105" i="17"/>
  <c r="H1105" i="17"/>
  <c r="G1105" i="17"/>
  <c r="U1104" i="17"/>
  <c r="T1104" i="17"/>
  <c r="J1104" i="17"/>
  <c r="I1104" i="17"/>
  <c r="H1104" i="17"/>
  <c r="G1104" i="17"/>
  <c r="U1103" i="17"/>
  <c r="T1103" i="17"/>
  <c r="J1103" i="17"/>
  <c r="I1103" i="17"/>
  <c r="H1103" i="17"/>
  <c r="G1103" i="17"/>
  <c r="U1102" i="17"/>
  <c r="T1102" i="17"/>
  <c r="J1102" i="17"/>
  <c r="I1102" i="17"/>
  <c r="H1102" i="17"/>
  <c r="G1102" i="17"/>
  <c r="U1101" i="17"/>
  <c r="T1101" i="17"/>
  <c r="J1101" i="17"/>
  <c r="I1101" i="17"/>
  <c r="H1101" i="17"/>
  <c r="G1101" i="17"/>
  <c r="U1100" i="17"/>
  <c r="T1100" i="17"/>
  <c r="J1100" i="17"/>
  <c r="I1100" i="17"/>
  <c r="H1100" i="17"/>
  <c r="G1100" i="17"/>
  <c r="U1099" i="17"/>
  <c r="T1099" i="17"/>
  <c r="J1099" i="17"/>
  <c r="I1099" i="17"/>
  <c r="H1099" i="17"/>
  <c r="G1099" i="17"/>
  <c r="U1098" i="17"/>
  <c r="T1098" i="17"/>
  <c r="J1098" i="17"/>
  <c r="I1098" i="17"/>
  <c r="H1098" i="17"/>
  <c r="G1098" i="17"/>
  <c r="U1097" i="17"/>
  <c r="T1097" i="17"/>
  <c r="J1097" i="17"/>
  <c r="I1097" i="17"/>
  <c r="H1097" i="17"/>
  <c r="G1097" i="17"/>
  <c r="U1096" i="17"/>
  <c r="T1096" i="17"/>
  <c r="J1096" i="17"/>
  <c r="I1096" i="17"/>
  <c r="H1096" i="17"/>
  <c r="G1096" i="17"/>
  <c r="U1095" i="17"/>
  <c r="T1095" i="17"/>
  <c r="J1095" i="17"/>
  <c r="I1095" i="17"/>
  <c r="H1095" i="17"/>
  <c r="G1095" i="17"/>
  <c r="U1094" i="17"/>
  <c r="T1094" i="17"/>
  <c r="J1094" i="17"/>
  <c r="I1094" i="17"/>
  <c r="H1094" i="17"/>
  <c r="G1094" i="17"/>
  <c r="U1093" i="17"/>
  <c r="T1093" i="17"/>
  <c r="J1093" i="17"/>
  <c r="I1093" i="17"/>
  <c r="H1093" i="17"/>
  <c r="G1093" i="17"/>
  <c r="U1092" i="17"/>
  <c r="T1092" i="17"/>
  <c r="J1092" i="17"/>
  <c r="I1092" i="17"/>
  <c r="H1092" i="17"/>
  <c r="G1092" i="17"/>
  <c r="U1091" i="17"/>
  <c r="T1091" i="17"/>
  <c r="J1091" i="17"/>
  <c r="I1091" i="17"/>
  <c r="H1091" i="17"/>
  <c r="G1091" i="17"/>
  <c r="U1090" i="17"/>
  <c r="T1090" i="17"/>
  <c r="J1090" i="17"/>
  <c r="I1090" i="17"/>
  <c r="H1090" i="17"/>
  <c r="G1090" i="17"/>
  <c r="U1089" i="17"/>
  <c r="T1089" i="17"/>
  <c r="J1089" i="17"/>
  <c r="I1089" i="17"/>
  <c r="H1089" i="17"/>
  <c r="G1089" i="17"/>
  <c r="U1088" i="17"/>
  <c r="T1088" i="17"/>
  <c r="J1088" i="17"/>
  <c r="I1088" i="17"/>
  <c r="H1088" i="17"/>
  <c r="G1088" i="17"/>
  <c r="U1087" i="17"/>
  <c r="T1087" i="17"/>
  <c r="J1087" i="17"/>
  <c r="I1087" i="17"/>
  <c r="H1087" i="17"/>
  <c r="G1087" i="17"/>
  <c r="U1086" i="17"/>
  <c r="T1086" i="17"/>
  <c r="J1086" i="17"/>
  <c r="I1086" i="17"/>
  <c r="H1086" i="17"/>
  <c r="G1086" i="17"/>
  <c r="U1085" i="17"/>
  <c r="T1085" i="17"/>
  <c r="J1085" i="17"/>
  <c r="I1085" i="17"/>
  <c r="H1085" i="17"/>
  <c r="G1085" i="17"/>
  <c r="U1084" i="17"/>
  <c r="T1084" i="17"/>
  <c r="J1084" i="17"/>
  <c r="I1084" i="17"/>
  <c r="H1084" i="17"/>
  <c r="G1084" i="17"/>
  <c r="U1083" i="17"/>
  <c r="T1083" i="17"/>
  <c r="J1083" i="17"/>
  <c r="I1083" i="17"/>
  <c r="H1083" i="17"/>
  <c r="G1083" i="17"/>
  <c r="U1082" i="17"/>
  <c r="T1082" i="17"/>
  <c r="J1082" i="17"/>
  <c r="I1082" i="17"/>
  <c r="H1082" i="17"/>
  <c r="G1082" i="17"/>
  <c r="U1081" i="17"/>
  <c r="T1081" i="17"/>
  <c r="J1081" i="17"/>
  <c r="I1081" i="17"/>
  <c r="H1081" i="17"/>
  <c r="G1081" i="17"/>
  <c r="U1080" i="17"/>
  <c r="T1080" i="17"/>
  <c r="J1080" i="17"/>
  <c r="I1080" i="17"/>
  <c r="H1080" i="17"/>
  <c r="G1080" i="17"/>
  <c r="U1079" i="17"/>
  <c r="T1079" i="17"/>
  <c r="J1079" i="17"/>
  <c r="I1079" i="17"/>
  <c r="H1079" i="17"/>
  <c r="G1079" i="17"/>
  <c r="U1078" i="17"/>
  <c r="T1078" i="17"/>
  <c r="J1078" i="17"/>
  <c r="I1078" i="17"/>
  <c r="H1078" i="17"/>
  <c r="G1078" i="17"/>
  <c r="U1077" i="17"/>
  <c r="T1077" i="17"/>
  <c r="J1077" i="17"/>
  <c r="I1077" i="17"/>
  <c r="H1077" i="17"/>
  <c r="G1077" i="17"/>
  <c r="U1076" i="17"/>
  <c r="V1076" i="17" s="1"/>
  <c r="T1076" i="17"/>
  <c r="J1076" i="17"/>
  <c r="I1076" i="17"/>
  <c r="H1076" i="17"/>
  <c r="G1076" i="17"/>
  <c r="U1075" i="17"/>
  <c r="T1075" i="17"/>
  <c r="J1075" i="17"/>
  <c r="I1075" i="17"/>
  <c r="H1075" i="17"/>
  <c r="G1075" i="17"/>
  <c r="U1074" i="17"/>
  <c r="T1074" i="17"/>
  <c r="J1074" i="17"/>
  <c r="I1074" i="17"/>
  <c r="H1074" i="17"/>
  <c r="G1074" i="17"/>
  <c r="U1073" i="17"/>
  <c r="T1073" i="17"/>
  <c r="J1073" i="17"/>
  <c r="I1073" i="17"/>
  <c r="H1073" i="17"/>
  <c r="G1073" i="17"/>
  <c r="V1072" i="17"/>
  <c r="U1072" i="17"/>
  <c r="T1072" i="17"/>
  <c r="J1072" i="17"/>
  <c r="I1072" i="17"/>
  <c r="H1072" i="17"/>
  <c r="G1072" i="17"/>
  <c r="U1071" i="17"/>
  <c r="T1071" i="17"/>
  <c r="J1071" i="17"/>
  <c r="I1071" i="17"/>
  <c r="H1071" i="17"/>
  <c r="G1071" i="17"/>
  <c r="U1070" i="17"/>
  <c r="T1070" i="17"/>
  <c r="J1070" i="17"/>
  <c r="I1070" i="17"/>
  <c r="H1070" i="17"/>
  <c r="G1070" i="17"/>
  <c r="U1069" i="17"/>
  <c r="T1069" i="17"/>
  <c r="V1069" i="17" s="1"/>
  <c r="J1069" i="17"/>
  <c r="I1069" i="17"/>
  <c r="H1069" i="17"/>
  <c r="G1069" i="17"/>
  <c r="U1068" i="17"/>
  <c r="T1068" i="17"/>
  <c r="J1068" i="17"/>
  <c r="I1068" i="17"/>
  <c r="H1068" i="17"/>
  <c r="G1068" i="17"/>
  <c r="U1067" i="17"/>
  <c r="T1067" i="17"/>
  <c r="J1067" i="17"/>
  <c r="I1067" i="17"/>
  <c r="H1067" i="17"/>
  <c r="G1067" i="17"/>
  <c r="U1066" i="17"/>
  <c r="T1066" i="17"/>
  <c r="J1066" i="17"/>
  <c r="I1066" i="17"/>
  <c r="H1066" i="17"/>
  <c r="G1066" i="17"/>
  <c r="U1065" i="17"/>
  <c r="T1065" i="17"/>
  <c r="J1065" i="17"/>
  <c r="I1065" i="17"/>
  <c r="H1065" i="17"/>
  <c r="G1065" i="17"/>
  <c r="U1064" i="17"/>
  <c r="T1064" i="17"/>
  <c r="J1064" i="17"/>
  <c r="I1064" i="17"/>
  <c r="H1064" i="17"/>
  <c r="G1064" i="17"/>
  <c r="U1063" i="17"/>
  <c r="T1063" i="17"/>
  <c r="J1063" i="17"/>
  <c r="I1063" i="17"/>
  <c r="H1063" i="17"/>
  <c r="G1063" i="17"/>
  <c r="U1062" i="17"/>
  <c r="T1062" i="17"/>
  <c r="J1062" i="17"/>
  <c r="I1062" i="17"/>
  <c r="H1062" i="17"/>
  <c r="G1062" i="17"/>
  <c r="U1061" i="17"/>
  <c r="T1061" i="17"/>
  <c r="V1061" i="17" s="1"/>
  <c r="J1061" i="17"/>
  <c r="I1061" i="17"/>
  <c r="H1061" i="17"/>
  <c r="G1061" i="17"/>
  <c r="U1060" i="17"/>
  <c r="V1060" i="17" s="1"/>
  <c r="T1060" i="17"/>
  <c r="J1060" i="17"/>
  <c r="I1060" i="17"/>
  <c r="H1060" i="17"/>
  <c r="G1060" i="17"/>
  <c r="U1059" i="17"/>
  <c r="T1059" i="17"/>
  <c r="J1059" i="17"/>
  <c r="I1059" i="17"/>
  <c r="H1059" i="17"/>
  <c r="G1059" i="17"/>
  <c r="U1058" i="17"/>
  <c r="T1058" i="17"/>
  <c r="J1058" i="17"/>
  <c r="I1058" i="17"/>
  <c r="H1058" i="17"/>
  <c r="G1058" i="17"/>
  <c r="U1057" i="17"/>
  <c r="T1057" i="17"/>
  <c r="J1057" i="17"/>
  <c r="I1057" i="17"/>
  <c r="H1057" i="17"/>
  <c r="G1057" i="17"/>
  <c r="U1056" i="17"/>
  <c r="T1056" i="17"/>
  <c r="J1056" i="17"/>
  <c r="I1056" i="17"/>
  <c r="H1056" i="17"/>
  <c r="G1056" i="17"/>
  <c r="U1055" i="17"/>
  <c r="T1055" i="17"/>
  <c r="J1055" i="17"/>
  <c r="I1055" i="17"/>
  <c r="H1055" i="17"/>
  <c r="G1055" i="17"/>
  <c r="U1054" i="17"/>
  <c r="T1054" i="17"/>
  <c r="J1054" i="17"/>
  <c r="I1054" i="17"/>
  <c r="H1054" i="17"/>
  <c r="G1054" i="17"/>
  <c r="U1053" i="17"/>
  <c r="T1053" i="17"/>
  <c r="J1053" i="17"/>
  <c r="I1053" i="17"/>
  <c r="H1053" i="17"/>
  <c r="G1053" i="17"/>
  <c r="U1052" i="17"/>
  <c r="T1052" i="17"/>
  <c r="J1052" i="17"/>
  <c r="I1052" i="17"/>
  <c r="H1052" i="17"/>
  <c r="G1052" i="17"/>
  <c r="U1051" i="17"/>
  <c r="T1051" i="17"/>
  <c r="J1051" i="17"/>
  <c r="I1051" i="17"/>
  <c r="H1051" i="17"/>
  <c r="G1051" i="17"/>
  <c r="U1050" i="17"/>
  <c r="T1050" i="17"/>
  <c r="J1050" i="17"/>
  <c r="I1050" i="17"/>
  <c r="H1050" i="17"/>
  <c r="G1050" i="17"/>
  <c r="U1049" i="17"/>
  <c r="T1049" i="17"/>
  <c r="J1049" i="17"/>
  <c r="I1049" i="17"/>
  <c r="H1049" i="17"/>
  <c r="G1049" i="17"/>
  <c r="U1048" i="17"/>
  <c r="T1048" i="17"/>
  <c r="J1048" i="17"/>
  <c r="I1048" i="17"/>
  <c r="H1048" i="17"/>
  <c r="G1048" i="17"/>
  <c r="U1047" i="17"/>
  <c r="T1047" i="17"/>
  <c r="J1047" i="17"/>
  <c r="I1047" i="17"/>
  <c r="H1047" i="17"/>
  <c r="G1047" i="17"/>
  <c r="U1046" i="17"/>
  <c r="T1046" i="17"/>
  <c r="J1046" i="17"/>
  <c r="I1046" i="17"/>
  <c r="H1046" i="17"/>
  <c r="G1046" i="17"/>
  <c r="U1045" i="17"/>
  <c r="T1045" i="17"/>
  <c r="J1045" i="17"/>
  <c r="I1045" i="17"/>
  <c r="H1045" i="17"/>
  <c r="G1045" i="17"/>
  <c r="U1044" i="17"/>
  <c r="T1044" i="17"/>
  <c r="J1044" i="17"/>
  <c r="I1044" i="17"/>
  <c r="H1044" i="17"/>
  <c r="G1044" i="17"/>
  <c r="U1043" i="17"/>
  <c r="T1043" i="17"/>
  <c r="J1043" i="17"/>
  <c r="I1043" i="17"/>
  <c r="H1043" i="17"/>
  <c r="G1043" i="17"/>
  <c r="U1042" i="17"/>
  <c r="T1042" i="17"/>
  <c r="J1042" i="17"/>
  <c r="I1042" i="17"/>
  <c r="H1042" i="17"/>
  <c r="G1042" i="17"/>
  <c r="U1041" i="17"/>
  <c r="T1041" i="17"/>
  <c r="J1041" i="17"/>
  <c r="I1041" i="17"/>
  <c r="H1041" i="17"/>
  <c r="G1041" i="17"/>
  <c r="U1040" i="17"/>
  <c r="T1040" i="17"/>
  <c r="J1040" i="17"/>
  <c r="I1040" i="17"/>
  <c r="H1040" i="17"/>
  <c r="G1040" i="17"/>
  <c r="U1039" i="17"/>
  <c r="T1039" i="17"/>
  <c r="J1039" i="17"/>
  <c r="I1039" i="17"/>
  <c r="H1039" i="17"/>
  <c r="G1039" i="17"/>
  <c r="U1038" i="17"/>
  <c r="T1038" i="17"/>
  <c r="J1038" i="17"/>
  <c r="I1038" i="17"/>
  <c r="H1038" i="17"/>
  <c r="G1038" i="17"/>
  <c r="U1037" i="17"/>
  <c r="T1037" i="17"/>
  <c r="J1037" i="17"/>
  <c r="I1037" i="17"/>
  <c r="H1037" i="17"/>
  <c r="G1037" i="17"/>
  <c r="U1036" i="17"/>
  <c r="T1036" i="17"/>
  <c r="J1036" i="17"/>
  <c r="I1036" i="17"/>
  <c r="H1036" i="17"/>
  <c r="G1036" i="17"/>
  <c r="U1035" i="17"/>
  <c r="T1035" i="17"/>
  <c r="J1035" i="17"/>
  <c r="I1035" i="17"/>
  <c r="H1035" i="17"/>
  <c r="G1035" i="17"/>
  <c r="U1034" i="17"/>
  <c r="T1034" i="17"/>
  <c r="J1034" i="17"/>
  <c r="I1034" i="17"/>
  <c r="H1034" i="17"/>
  <c r="G1034" i="17"/>
  <c r="U1033" i="17"/>
  <c r="T1033" i="17"/>
  <c r="J1033" i="17"/>
  <c r="I1033" i="17"/>
  <c r="H1033" i="17"/>
  <c r="G1033" i="17"/>
  <c r="U1032" i="17"/>
  <c r="T1032" i="17"/>
  <c r="J1032" i="17"/>
  <c r="I1032" i="17"/>
  <c r="H1032" i="17"/>
  <c r="G1032" i="17"/>
  <c r="U1031" i="17"/>
  <c r="T1031" i="17"/>
  <c r="J1031" i="17"/>
  <c r="I1031" i="17"/>
  <c r="H1031" i="17"/>
  <c r="G1031" i="17"/>
  <c r="U1030" i="17"/>
  <c r="T1030" i="17"/>
  <c r="J1030" i="17"/>
  <c r="I1030" i="17"/>
  <c r="H1030" i="17"/>
  <c r="G1030" i="17"/>
  <c r="U1029" i="17"/>
  <c r="T1029" i="17"/>
  <c r="J1029" i="17"/>
  <c r="I1029" i="17"/>
  <c r="H1029" i="17"/>
  <c r="G1029" i="17"/>
  <c r="U1028" i="17"/>
  <c r="T1028" i="17"/>
  <c r="J1028" i="17"/>
  <c r="I1028" i="17"/>
  <c r="H1028" i="17"/>
  <c r="G1028" i="17"/>
  <c r="U1027" i="17"/>
  <c r="T1027" i="17"/>
  <c r="J1027" i="17"/>
  <c r="I1027" i="17"/>
  <c r="H1027" i="17"/>
  <c r="G1027" i="17"/>
  <c r="U1026" i="17"/>
  <c r="T1026" i="17"/>
  <c r="J1026" i="17"/>
  <c r="I1026" i="17"/>
  <c r="H1026" i="17"/>
  <c r="G1026" i="17"/>
  <c r="U1025" i="17"/>
  <c r="T1025" i="17"/>
  <c r="J1025" i="17"/>
  <c r="I1025" i="17"/>
  <c r="H1025" i="17"/>
  <c r="G1025" i="17"/>
  <c r="U1024" i="17"/>
  <c r="T1024" i="17"/>
  <c r="J1024" i="17"/>
  <c r="I1024" i="17"/>
  <c r="H1024" i="17"/>
  <c r="G1024" i="17"/>
  <c r="U1023" i="17"/>
  <c r="T1023" i="17"/>
  <c r="J1023" i="17"/>
  <c r="I1023" i="17"/>
  <c r="H1023" i="17"/>
  <c r="G1023" i="17"/>
  <c r="U1022" i="17"/>
  <c r="T1022" i="17"/>
  <c r="J1022" i="17"/>
  <c r="I1022" i="17"/>
  <c r="H1022" i="17"/>
  <c r="G1022" i="17"/>
  <c r="U1021" i="17"/>
  <c r="T1021" i="17"/>
  <c r="J1021" i="17"/>
  <c r="I1021" i="17"/>
  <c r="H1021" i="17"/>
  <c r="G1021" i="17"/>
  <c r="U1020" i="17"/>
  <c r="T1020" i="17"/>
  <c r="J1020" i="17"/>
  <c r="I1020" i="17"/>
  <c r="H1020" i="17"/>
  <c r="G1020" i="17"/>
  <c r="U1019" i="17"/>
  <c r="T1019" i="17"/>
  <c r="J1019" i="17"/>
  <c r="I1019" i="17"/>
  <c r="H1019" i="17"/>
  <c r="G1019" i="17"/>
  <c r="U1018" i="17"/>
  <c r="T1018" i="17"/>
  <c r="J1018" i="17"/>
  <c r="I1018" i="17"/>
  <c r="H1018" i="17"/>
  <c r="G1018" i="17"/>
  <c r="U1017" i="17"/>
  <c r="T1017" i="17"/>
  <c r="J1017" i="17"/>
  <c r="I1017" i="17"/>
  <c r="H1017" i="17"/>
  <c r="G1017" i="17"/>
  <c r="U1016" i="17"/>
  <c r="T1016" i="17"/>
  <c r="J1016" i="17"/>
  <c r="I1016" i="17"/>
  <c r="H1016" i="17"/>
  <c r="G1016" i="17"/>
  <c r="U1015" i="17"/>
  <c r="T1015" i="17"/>
  <c r="J1015" i="17"/>
  <c r="I1015" i="17"/>
  <c r="H1015" i="17"/>
  <c r="G1015" i="17"/>
  <c r="U1014" i="17"/>
  <c r="T1014" i="17"/>
  <c r="J1014" i="17"/>
  <c r="I1014" i="17"/>
  <c r="H1014" i="17"/>
  <c r="G1014" i="17"/>
  <c r="U1013" i="17"/>
  <c r="T1013" i="17"/>
  <c r="J1013" i="17"/>
  <c r="I1013" i="17"/>
  <c r="H1013" i="17"/>
  <c r="G1013" i="17"/>
  <c r="U1012" i="17"/>
  <c r="V1012" i="17" s="1"/>
  <c r="T1012" i="17"/>
  <c r="J1012" i="17"/>
  <c r="I1012" i="17"/>
  <c r="H1012" i="17"/>
  <c r="G1012" i="17"/>
  <c r="U1011" i="17"/>
  <c r="T1011" i="17"/>
  <c r="J1011" i="17"/>
  <c r="I1011" i="17"/>
  <c r="H1011" i="17"/>
  <c r="G1011" i="17"/>
  <c r="U1010" i="17"/>
  <c r="T1010" i="17"/>
  <c r="J1010" i="17"/>
  <c r="I1010" i="17"/>
  <c r="H1010" i="17"/>
  <c r="G1010" i="17"/>
  <c r="U1009" i="17"/>
  <c r="T1009" i="17"/>
  <c r="J1009" i="17"/>
  <c r="I1009" i="17"/>
  <c r="H1009" i="17"/>
  <c r="G1009" i="17"/>
  <c r="U1008" i="17"/>
  <c r="T1008" i="17"/>
  <c r="J1008" i="17"/>
  <c r="I1008" i="17"/>
  <c r="H1008" i="17"/>
  <c r="G1008" i="17"/>
  <c r="U1007" i="17"/>
  <c r="T1007" i="17"/>
  <c r="J1007" i="17"/>
  <c r="I1007" i="17"/>
  <c r="H1007" i="17"/>
  <c r="G1007" i="17"/>
  <c r="U1006" i="17"/>
  <c r="T1006" i="17"/>
  <c r="J1006" i="17"/>
  <c r="I1006" i="17"/>
  <c r="H1006" i="17"/>
  <c r="G1006" i="17"/>
  <c r="U1005" i="17"/>
  <c r="T1005" i="17"/>
  <c r="J1005" i="17"/>
  <c r="I1005" i="17"/>
  <c r="H1005" i="17"/>
  <c r="G1005" i="17"/>
  <c r="U1004" i="17"/>
  <c r="T1004" i="17"/>
  <c r="J1004" i="17"/>
  <c r="I1004" i="17"/>
  <c r="H1004" i="17"/>
  <c r="G1004" i="17"/>
  <c r="U1003" i="17"/>
  <c r="T1003" i="17"/>
  <c r="J1003" i="17"/>
  <c r="I1003" i="17"/>
  <c r="H1003" i="17"/>
  <c r="G1003" i="17"/>
  <c r="U1002" i="17"/>
  <c r="T1002" i="17"/>
  <c r="J1002" i="17"/>
  <c r="I1002" i="17"/>
  <c r="H1002" i="17"/>
  <c r="G1002" i="17"/>
  <c r="U1001" i="17"/>
  <c r="T1001" i="17"/>
  <c r="J1001" i="17"/>
  <c r="I1001" i="17"/>
  <c r="H1001" i="17"/>
  <c r="G1001" i="17"/>
  <c r="U1000" i="17"/>
  <c r="T1000" i="17"/>
  <c r="J1000" i="17"/>
  <c r="I1000" i="17"/>
  <c r="H1000" i="17"/>
  <c r="G1000" i="17"/>
  <c r="U999" i="17"/>
  <c r="T999" i="17"/>
  <c r="J999" i="17"/>
  <c r="I999" i="17"/>
  <c r="H999" i="17"/>
  <c r="G999" i="17"/>
  <c r="U998" i="17"/>
  <c r="T998" i="17"/>
  <c r="J998" i="17"/>
  <c r="I998" i="17"/>
  <c r="H998" i="17"/>
  <c r="G998" i="17"/>
  <c r="U997" i="17"/>
  <c r="T997" i="17"/>
  <c r="J997" i="17"/>
  <c r="I997" i="17"/>
  <c r="H997" i="17"/>
  <c r="G997" i="17"/>
  <c r="U996" i="17"/>
  <c r="T996" i="17"/>
  <c r="J996" i="17"/>
  <c r="I996" i="17"/>
  <c r="H996" i="17"/>
  <c r="G996" i="17"/>
  <c r="U995" i="17"/>
  <c r="T995" i="17"/>
  <c r="J995" i="17"/>
  <c r="I995" i="17"/>
  <c r="H995" i="17"/>
  <c r="G995" i="17"/>
  <c r="U994" i="17"/>
  <c r="T994" i="17"/>
  <c r="J994" i="17"/>
  <c r="I994" i="17"/>
  <c r="H994" i="17"/>
  <c r="G994" i="17"/>
  <c r="U993" i="17"/>
  <c r="T993" i="17"/>
  <c r="J993" i="17"/>
  <c r="I993" i="17"/>
  <c r="H993" i="17"/>
  <c r="G993" i="17"/>
  <c r="U992" i="17"/>
  <c r="T992" i="17"/>
  <c r="J992" i="17"/>
  <c r="I992" i="17"/>
  <c r="H992" i="17"/>
  <c r="G992" i="17"/>
  <c r="U991" i="17"/>
  <c r="T991" i="17"/>
  <c r="J991" i="17"/>
  <c r="I991" i="17"/>
  <c r="H991" i="17"/>
  <c r="G991" i="17"/>
  <c r="U990" i="17"/>
  <c r="T990" i="17"/>
  <c r="J990" i="17"/>
  <c r="I990" i="17"/>
  <c r="H990" i="17"/>
  <c r="G990" i="17"/>
  <c r="U989" i="17"/>
  <c r="T989" i="17"/>
  <c r="J989" i="17"/>
  <c r="I989" i="17"/>
  <c r="H989" i="17"/>
  <c r="G989" i="17"/>
  <c r="U988" i="17"/>
  <c r="T988" i="17"/>
  <c r="J988" i="17"/>
  <c r="I988" i="17"/>
  <c r="H988" i="17"/>
  <c r="G988" i="17"/>
  <c r="U987" i="17"/>
  <c r="T987" i="17"/>
  <c r="J987" i="17"/>
  <c r="I987" i="17"/>
  <c r="H987" i="17"/>
  <c r="G987" i="17"/>
  <c r="U986" i="17"/>
  <c r="T986" i="17"/>
  <c r="J986" i="17"/>
  <c r="I986" i="17"/>
  <c r="H986" i="17"/>
  <c r="G986" i="17"/>
  <c r="U985" i="17"/>
  <c r="T985" i="17"/>
  <c r="J985" i="17"/>
  <c r="I985" i="17"/>
  <c r="H985" i="17"/>
  <c r="G985" i="17"/>
  <c r="U984" i="17"/>
  <c r="T984" i="17"/>
  <c r="J984" i="17"/>
  <c r="I984" i="17"/>
  <c r="H984" i="17"/>
  <c r="G984" i="17"/>
  <c r="U983" i="17"/>
  <c r="T983" i="17"/>
  <c r="J983" i="17"/>
  <c r="I983" i="17"/>
  <c r="H983" i="17"/>
  <c r="G983" i="17"/>
  <c r="U982" i="17"/>
  <c r="T982" i="17"/>
  <c r="J982" i="17"/>
  <c r="I982" i="17"/>
  <c r="H982" i="17"/>
  <c r="G982" i="17"/>
  <c r="U981" i="17"/>
  <c r="T981" i="17"/>
  <c r="V981" i="17" s="1"/>
  <c r="J981" i="17"/>
  <c r="I981" i="17"/>
  <c r="H981" i="17"/>
  <c r="G981" i="17"/>
  <c r="U980" i="17"/>
  <c r="T980" i="17"/>
  <c r="J980" i="17"/>
  <c r="I980" i="17"/>
  <c r="H980" i="17"/>
  <c r="G980" i="17"/>
  <c r="U979" i="17"/>
  <c r="T979" i="17"/>
  <c r="J979" i="17"/>
  <c r="I979" i="17"/>
  <c r="H979" i="17"/>
  <c r="G979" i="17"/>
  <c r="U978" i="17"/>
  <c r="T978" i="17"/>
  <c r="J978" i="17"/>
  <c r="I978" i="17"/>
  <c r="H978" i="17"/>
  <c r="G978" i="17"/>
  <c r="U977" i="17"/>
  <c r="T977" i="17"/>
  <c r="V977" i="17" s="1"/>
  <c r="J977" i="17"/>
  <c r="I977" i="17"/>
  <c r="H977" i="17"/>
  <c r="G977" i="17"/>
  <c r="U976" i="17"/>
  <c r="T976" i="17"/>
  <c r="J976" i="17"/>
  <c r="I976" i="17"/>
  <c r="H976" i="17"/>
  <c r="G976" i="17"/>
  <c r="U975" i="17"/>
  <c r="T975" i="17"/>
  <c r="J975" i="17"/>
  <c r="I975" i="17"/>
  <c r="H975" i="17"/>
  <c r="G975" i="17"/>
  <c r="U974" i="17"/>
  <c r="T974" i="17"/>
  <c r="J974" i="17"/>
  <c r="I974" i="17"/>
  <c r="H974" i="17"/>
  <c r="G974" i="17"/>
  <c r="U973" i="17"/>
  <c r="T973" i="17"/>
  <c r="J973" i="17"/>
  <c r="I973" i="17"/>
  <c r="H973" i="17"/>
  <c r="G973" i="17"/>
  <c r="U972" i="17"/>
  <c r="T972" i="17"/>
  <c r="J972" i="17"/>
  <c r="I972" i="17"/>
  <c r="H972" i="17"/>
  <c r="G972" i="17"/>
  <c r="U971" i="17"/>
  <c r="T971" i="17"/>
  <c r="J971" i="17"/>
  <c r="I971" i="17"/>
  <c r="H971" i="17"/>
  <c r="G971" i="17"/>
  <c r="U970" i="17"/>
  <c r="T970" i="17"/>
  <c r="J970" i="17"/>
  <c r="I970" i="17"/>
  <c r="H970" i="17"/>
  <c r="G970" i="17"/>
  <c r="U969" i="17"/>
  <c r="T969" i="17"/>
  <c r="J969" i="17"/>
  <c r="I969" i="17"/>
  <c r="H969" i="17"/>
  <c r="G969" i="17"/>
  <c r="U968" i="17"/>
  <c r="T968" i="17"/>
  <c r="J968" i="17"/>
  <c r="I968" i="17"/>
  <c r="H968" i="17"/>
  <c r="G968" i="17"/>
  <c r="U967" i="17"/>
  <c r="T967" i="17"/>
  <c r="J967" i="17"/>
  <c r="I967" i="17"/>
  <c r="H967" i="17"/>
  <c r="G967" i="17"/>
  <c r="U966" i="17"/>
  <c r="T966" i="17"/>
  <c r="J966" i="17"/>
  <c r="I966" i="17"/>
  <c r="H966" i="17"/>
  <c r="G966" i="17"/>
  <c r="U965" i="17"/>
  <c r="T965" i="17"/>
  <c r="J965" i="17"/>
  <c r="I965" i="17"/>
  <c r="H965" i="17"/>
  <c r="G965" i="17"/>
  <c r="U964" i="17"/>
  <c r="T964" i="17"/>
  <c r="J964" i="17"/>
  <c r="I964" i="17"/>
  <c r="H964" i="17"/>
  <c r="G964" i="17"/>
  <c r="U963" i="17"/>
  <c r="T963" i="17"/>
  <c r="J963" i="17"/>
  <c r="I963" i="17"/>
  <c r="H963" i="17"/>
  <c r="G963" i="17"/>
  <c r="U962" i="17"/>
  <c r="T962" i="17"/>
  <c r="J962" i="17"/>
  <c r="I962" i="17"/>
  <c r="H962" i="17"/>
  <c r="G962" i="17"/>
  <c r="U961" i="17"/>
  <c r="T961" i="17"/>
  <c r="J961" i="17"/>
  <c r="I961" i="17"/>
  <c r="H961" i="17"/>
  <c r="G961" i="17"/>
  <c r="U960" i="17"/>
  <c r="T960" i="17"/>
  <c r="J960" i="17"/>
  <c r="I960" i="17"/>
  <c r="H960" i="17"/>
  <c r="G960" i="17"/>
  <c r="U959" i="17"/>
  <c r="T959" i="17"/>
  <c r="J959" i="17"/>
  <c r="I959" i="17"/>
  <c r="H959" i="17"/>
  <c r="G959" i="17"/>
  <c r="U958" i="17"/>
  <c r="T958" i="17"/>
  <c r="J958" i="17"/>
  <c r="I958" i="17"/>
  <c r="H958" i="17"/>
  <c r="G958" i="17"/>
  <c r="U957" i="17"/>
  <c r="T957" i="17"/>
  <c r="J957" i="17"/>
  <c r="I957" i="17"/>
  <c r="H957" i="17"/>
  <c r="G957" i="17"/>
  <c r="U956" i="17"/>
  <c r="T956" i="17"/>
  <c r="J956" i="17"/>
  <c r="I956" i="17"/>
  <c r="H956" i="17"/>
  <c r="G956" i="17"/>
  <c r="U955" i="17"/>
  <c r="T955" i="17"/>
  <c r="J955" i="17"/>
  <c r="I955" i="17"/>
  <c r="H955" i="17"/>
  <c r="G955" i="17"/>
  <c r="U954" i="17"/>
  <c r="T954" i="17"/>
  <c r="J954" i="17"/>
  <c r="I954" i="17"/>
  <c r="H954" i="17"/>
  <c r="G954" i="17"/>
  <c r="U953" i="17"/>
  <c r="T953" i="17"/>
  <c r="J953" i="17"/>
  <c r="I953" i="17"/>
  <c r="H953" i="17"/>
  <c r="G953" i="17"/>
  <c r="U952" i="17"/>
  <c r="T952" i="17"/>
  <c r="J952" i="17"/>
  <c r="I952" i="17"/>
  <c r="H952" i="17"/>
  <c r="G952" i="17"/>
  <c r="U951" i="17"/>
  <c r="T951" i="17"/>
  <c r="J951" i="17"/>
  <c r="I951" i="17"/>
  <c r="H951" i="17"/>
  <c r="G951" i="17"/>
  <c r="U950" i="17"/>
  <c r="T950" i="17"/>
  <c r="J950" i="17"/>
  <c r="I950" i="17"/>
  <c r="H950" i="17"/>
  <c r="G950" i="17"/>
  <c r="U949" i="17"/>
  <c r="T949" i="17"/>
  <c r="J949" i="17"/>
  <c r="I949" i="17"/>
  <c r="H949" i="17"/>
  <c r="G949" i="17"/>
  <c r="U948" i="17"/>
  <c r="T948" i="17"/>
  <c r="J948" i="17"/>
  <c r="I948" i="17"/>
  <c r="H948" i="17"/>
  <c r="G948" i="17"/>
  <c r="U947" i="17"/>
  <c r="T947" i="17"/>
  <c r="J947" i="17"/>
  <c r="I947" i="17"/>
  <c r="H947" i="17"/>
  <c r="G947" i="17"/>
  <c r="U946" i="17"/>
  <c r="T946" i="17"/>
  <c r="J946" i="17"/>
  <c r="I946" i="17"/>
  <c r="H946" i="17"/>
  <c r="G946" i="17"/>
  <c r="U945" i="17"/>
  <c r="T945" i="17"/>
  <c r="J945" i="17"/>
  <c r="I945" i="17"/>
  <c r="H945" i="17"/>
  <c r="G945" i="17"/>
  <c r="U944" i="17"/>
  <c r="T944" i="17"/>
  <c r="J944" i="17"/>
  <c r="I944" i="17"/>
  <c r="H944" i="17"/>
  <c r="G944" i="17"/>
  <c r="U943" i="17"/>
  <c r="T943" i="17"/>
  <c r="J943" i="17"/>
  <c r="I943" i="17"/>
  <c r="H943" i="17"/>
  <c r="G943" i="17"/>
  <c r="U942" i="17"/>
  <c r="T942" i="17"/>
  <c r="J942" i="17"/>
  <c r="I942" i="17"/>
  <c r="H942" i="17"/>
  <c r="G942" i="17"/>
  <c r="U941" i="17"/>
  <c r="T941" i="17"/>
  <c r="J941" i="17"/>
  <c r="I941" i="17"/>
  <c r="H941" i="17"/>
  <c r="G941" i="17"/>
  <c r="U940" i="17"/>
  <c r="T940" i="17"/>
  <c r="J940" i="17"/>
  <c r="I940" i="17"/>
  <c r="H940" i="17"/>
  <c r="G940" i="17"/>
  <c r="U939" i="17"/>
  <c r="T939" i="17"/>
  <c r="J939" i="17"/>
  <c r="I939" i="17"/>
  <c r="H939" i="17"/>
  <c r="G939" i="17"/>
  <c r="U938" i="17"/>
  <c r="T938" i="17"/>
  <c r="J938" i="17"/>
  <c r="I938" i="17"/>
  <c r="H938" i="17"/>
  <c r="G938" i="17"/>
  <c r="U937" i="17"/>
  <c r="T937" i="17"/>
  <c r="J937" i="17"/>
  <c r="I937" i="17"/>
  <c r="H937" i="17"/>
  <c r="G937" i="17"/>
  <c r="U936" i="17"/>
  <c r="T936" i="17"/>
  <c r="J936" i="17"/>
  <c r="I936" i="17"/>
  <c r="H936" i="17"/>
  <c r="G936" i="17"/>
  <c r="U935" i="17"/>
  <c r="T935" i="17"/>
  <c r="J935" i="17"/>
  <c r="I935" i="17"/>
  <c r="H935" i="17"/>
  <c r="G935" i="17"/>
  <c r="U934" i="17"/>
  <c r="T934" i="17"/>
  <c r="J934" i="17"/>
  <c r="I934" i="17"/>
  <c r="H934" i="17"/>
  <c r="G934" i="17"/>
  <c r="U933" i="17"/>
  <c r="T933" i="17"/>
  <c r="J933" i="17"/>
  <c r="I933" i="17"/>
  <c r="H933" i="17"/>
  <c r="G933" i="17"/>
  <c r="U932" i="17"/>
  <c r="T932" i="17"/>
  <c r="J932" i="17"/>
  <c r="I932" i="17"/>
  <c r="H932" i="17"/>
  <c r="G932" i="17"/>
  <c r="U931" i="17"/>
  <c r="T931" i="17"/>
  <c r="J931" i="17"/>
  <c r="I931" i="17"/>
  <c r="H931" i="17"/>
  <c r="G931" i="17"/>
  <c r="U930" i="17"/>
  <c r="T930" i="17"/>
  <c r="J930" i="17"/>
  <c r="I930" i="17"/>
  <c r="H930" i="17"/>
  <c r="G930" i="17"/>
  <c r="U929" i="17"/>
  <c r="T929" i="17"/>
  <c r="J929" i="17"/>
  <c r="I929" i="17"/>
  <c r="H929" i="17"/>
  <c r="G929" i="17"/>
  <c r="U928" i="17"/>
  <c r="T928" i="17"/>
  <c r="J928" i="17"/>
  <c r="I928" i="17"/>
  <c r="H928" i="17"/>
  <c r="G928" i="17"/>
  <c r="U927" i="17"/>
  <c r="T927" i="17"/>
  <c r="J927" i="17"/>
  <c r="I927" i="17"/>
  <c r="H927" i="17"/>
  <c r="G927" i="17"/>
  <c r="U926" i="17"/>
  <c r="T926" i="17"/>
  <c r="J926" i="17"/>
  <c r="I926" i="17"/>
  <c r="H926" i="17"/>
  <c r="G926" i="17"/>
  <c r="U925" i="17"/>
  <c r="T925" i="17"/>
  <c r="J925" i="17"/>
  <c r="I925" i="17"/>
  <c r="H925" i="17"/>
  <c r="G925" i="17"/>
  <c r="U924" i="17"/>
  <c r="T924" i="17"/>
  <c r="J924" i="17"/>
  <c r="I924" i="17"/>
  <c r="H924" i="17"/>
  <c r="G924" i="17"/>
  <c r="U923" i="17"/>
  <c r="T923" i="17"/>
  <c r="J923" i="17"/>
  <c r="I923" i="17"/>
  <c r="H923" i="17"/>
  <c r="G923" i="17"/>
  <c r="U922" i="17"/>
  <c r="T922" i="17"/>
  <c r="J922" i="17"/>
  <c r="I922" i="17"/>
  <c r="H922" i="17"/>
  <c r="G922" i="17"/>
  <c r="U921" i="17"/>
  <c r="T921" i="17"/>
  <c r="J921" i="17"/>
  <c r="I921" i="17"/>
  <c r="H921" i="17"/>
  <c r="G921" i="17"/>
  <c r="U920" i="17"/>
  <c r="V920" i="17" s="1"/>
  <c r="T920" i="17"/>
  <c r="J920" i="17"/>
  <c r="I920" i="17"/>
  <c r="H920" i="17"/>
  <c r="G920" i="17"/>
  <c r="U919" i="17"/>
  <c r="T919" i="17"/>
  <c r="J919" i="17"/>
  <c r="I919" i="17"/>
  <c r="H919" i="17"/>
  <c r="G919" i="17"/>
  <c r="U918" i="17"/>
  <c r="T918" i="17"/>
  <c r="J918" i="17"/>
  <c r="I918" i="17"/>
  <c r="H918" i="17"/>
  <c r="G918" i="17"/>
  <c r="U917" i="17"/>
  <c r="T917" i="17"/>
  <c r="J917" i="17"/>
  <c r="I917" i="17"/>
  <c r="H917" i="17"/>
  <c r="G917" i="17"/>
  <c r="U916" i="17"/>
  <c r="T916" i="17"/>
  <c r="J916" i="17"/>
  <c r="I916" i="17"/>
  <c r="H916" i="17"/>
  <c r="G916" i="17"/>
  <c r="U915" i="17"/>
  <c r="T915" i="17"/>
  <c r="J915" i="17"/>
  <c r="I915" i="17"/>
  <c r="H915" i="17"/>
  <c r="G915" i="17"/>
  <c r="U914" i="17"/>
  <c r="T914" i="17"/>
  <c r="J914" i="17"/>
  <c r="I914" i="17"/>
  <c r="H914" i="17"/>
  <c r="G914" i="17"/>
  <c r="U913" i="17"/>
  <c r="T913" i="17"/>
  <c r="J913" i="17"/>
  <c r="I913" i="17"/>
  <c r="H913" i="17"/>
  <c r="G913" i="17"/>
  <c r="U912" i="17"/>
  <c r="V912" i="17" s="1"/>
  <c r="T912" i="17"/>
  <c r="J912" i="17"/>
  <c r="I912" i="17"/>
  <c r="H912" i="17"/>
  <c r="G912" i="17"/>
  <c r="U911" i="17"/>
  <c r="T911" i="17"/>
  <c r="J911" i="17"/>
  <c r="I911" i="17"/>
  <c r="H911" i="17"/>
  <c r="G911" i="17"/>
  <c r="U910" i="17"/>
  <c r="T910" i="17"/>
  <c r="J910" i="17"/>
  <c r="I910" i="17"/>
  <c r="H910" i="17"/>
  <c r="G910" i="17"/>
  <c r="U909" i="17"/>
  <c r="T909" i="17"/>
  <c r="J909" i="17"/>
  <c r="I909" i="17"/>
  <c r="H909" i="17"/>
  <c r="G909" i="17"/>
  <c r="U908" i="17"/>
  <c r="T908" i="17"/>
  <c r="J908" i="17"/>
  <c r="I908" i="17"/>
  <c r="H908" i="17"/>
  <c r="G908" i="17"/>
  <c r="U907" i="17"/>
  <c r="T907" i="17"/>
  <c r="J907" i="17"/>
  <c r="I907" i="17"/>
  <c r="H907" i="17"/>
  <c r="G907" i="17"/>
  <c r="U906" i="17"/>
  <c r="T906" i="17"/>
  <c r="J906" i="17"/>
  <c r="I906" i="17"/>
  <c r="H906" i="17"/>
  <c r="G906" i="17"/>
  <c r="U905" i="17"/>
  <c r="T905" i="17"/>
  <c r="J905" i="17"/>
  <c r="I905" i="17"/>
  <c r="H905" i="17"/>
  <c r="G905" i="17"/>
  <c r="U904" i="17"/>
  <c r="V904" i="17" s="1"/>
  <c r="T904" i="17"/>
  <c r="J904" i="17"/>
  <c r="I904" i="17"/>
  <c r="H904" i="17"/>
  <c r="G904" i="17"/>
  <c r="U903" i="17"/>
  <c r="T903" i="17"/>
  <c r="J903" i="17"/>
  <c r="I903" i="17"/>
  <c r="H903" i="17"/>
  <c r="G903" i="17"/>
  <c r="U902" i="17"/>
  <c r="T902" i="17"/>
  <c r="J902" i="17"/>
  <c r="I902" i="17"/>
  <c r="H902" i="17"/>
  <c r="G902" i="17"/>
  <c r="U901" i="17"/>
  <c r="T901" i="17"/>
  <c r="J901" i="17"/>
  <c r="I901" i="17"/>
  <c r="H901" i="17"/>
  <c r="G901" i="17"/>
  <c r="U900" i="17"/>
  <c r="V900" i="17" s="1"/>
  <c r="T900" i="17"/>
  <c r="J900" i="17"/>
  <c r="I900" i="17"/>
  <c r="H900" i="17"/>
  <c r="G900" i="17"/>
  <c r="U899" i="17"/>
  <c r="T899" i="17"/>
  <c r="J899" i="17"/>
  <c r="I899" i="17"/>
  <c r="H899" i="17"/>
  <c r="G899" i="17"/>
  <c r="U898" i="17"/>
  <c r="T898" i="17"/>
  <c r="J898" i="17"/>
  <c r="I898" i="17"/>
  <c r="H898" i="17"/>
  <c r="G898" i="17"/>
  <c r="U897" i="17"/>
  <c r="T897" i="17"/>
  <c r="J897" i="17"/>
  <c r="I897" i="17"/>
  <c r="H897" i="17"/>
  <c r="G897" i="17"/>
  <c r="U896" i="17"/>
  <c r="V896" i="17" s="1"/>
  <c r="T896" i="17"/>
  <c r="J896" i="17"/>
  <c r="I896" i="17"/>
  <c r="H896" i="17"/>
  <c r="G896" i="17"/>
  <c r="U895" i="17"/>
  <c r="T895" i="17"/>
  <c r="J895" i="17"/>
  <c r="I895" i="17"/>
  <c r="H895" i="17"/>
  <c r="G895" i="17"/>
  <c r="U894" i="17"/>
  <c r="T894" i="17"/>
  <c r="J894" i="17"/>
  <c r="I894" i="17"/>
  <c r="H894" i="17"/>
  <c r="G894" i="17"/>
  <c r="U893" i="17"/>
  <c r="T893" i="17"/>
  <c r="J893" i="17"/>
  <c r="I893" i="17"/>
  <c r="H893" i="17"/>
  <c r="G893" i="17"/>
  <c r="U892" i="17"/>
  <c r="T892" i="17"/>
  <c r="J892" i="17"/>
  <c r="I892" i="17"/>
  <c r="H892" i="17"/>
  <c r="G892" i="17"/>
  <c r="U891" i="17"/>
  <c r="T891" i="17"/>
  <c r="J891" i="17"/>
  <c r="I891" i="17"/>
  <c r="H891" i="17"/>
  <c r="G891" i="17"/>
  <c r="U890" i="17"/>
  <c r="T890" i="17"/>
  <c r="J890" i="17"/>
  <c r="I890" i="17"/>
  <c r="H890" i="17"/>
  <c r="G890" i="17"/>
  <c r="U889" i="17"/>
  <c r="T889" i="17"/>
  <c r="J889" i="17"/>
  <c r="I889" i="17"/>
  <c r="H889" i="17"/>
  <c r="G889" i="17"/>
  <c r="U888" i="17"/>
  <c r="T888" i="17"/>
  <c r="J888" i="17"/>
  <c r="I888" i="17"/>
  <c r="H888" i="17"/>
  <c r="G888" i="17"/>
  <c r="U887" i="17"/>
  <c r="T887" i="17"/>
  <c r="J887" i="17"/>
  <c r="I887" i="17"/>
  <c r="H887" i="17"/>
  <c r="G887" i="17"/>
  <c r="U886" i="17"/>
  <c r="T886" i="17"/>
  <c r="J886" i="17"/>
  <c r="I886" i="17"/>
  <c r="H886" i="17"/>
  <c r="G886" i="17"/>
  <c r="U885" i="17"/>
  <c r="T885" i="17"/>
  <c r="J885" i="17"/>
  <c r="I885" i="17"/>
  <c r="H885" i="17"/>
  <c r="G885" i="17"/>
  <c r="U884" i="17"/>
  <c r="V884" i="17" s="1"/>
  <c r="T884" i="17"/>
  <c r="J884" i="17"/>
  <c r="I884" i="17"/>
  <c r="H884" i="17"/>
  <c r="G884" i="17"/>
  <c r="U883" i="17"/>
  <c r="T883" i="17"/>
  <c r="J883" i="17"/>
  <c r="I883" i="17"/>
  <c r="H883" i="17"/>
  <c r="G883" i="17"/>
  <c r="U882" i="17"/>
  <c r="T882" i="17"/>
  <c r="J882" i="17"/>
  <c r="I882" i="17"/>
  <c r="H882" i="17"/>
  <c r="G882" i="17"/>
  <c r="U881" i="17"/>
  <c r="T881" i="17"/>
  <c r="J881" i="17"/>
  <c r="I881" i="17"/>
  <c r="H881" i="17"/>
  <c r="G881" i="17"/>
  <c r="U880" i="17"/>
  <c r="V880" i="17" s="1"/>
  <c r="T880" i="17"/>
  <c r="J880" i="17"/>
  <c r="I880" i="17"/>
  <c r="H880" i="17"/>
  <c r="G880" i="17"/>
  <c r="U879" i="17"/>
  <c r="T879" i="17"/>
  <c r="J879" i="17"/>
  <c r="I879" i="17"/>
  <c r="H879" i="17"/>
  <c r="G879" i="17"/>
  <c r="U878" i="17"/>
  <c r="T878" i="17"/>
  <c r="J878" i="17"/>
  <c r="I878" i="17"/>
  <c r="H878" i="17"/>
  <c r="G878" i="17"/>
  <c r="U877" i="17"/>
  <c r="T877" i="17"/>
  <c r="J877" i="17"/>
  <c r="I877" i="17"/>
  <c r="H877" i="17"/>
  <c r="G877" i="17"/>
  <c r="U876" i="17"/>
  <c r="V876" i="17" s="1"/>
  <c r="T876" i="17"/>
  <c r="J876" i="17"/>
  <c r="I876" i="17"/>
  <c r="H876" i="17"/>
  <c r="G876" i="17"/>
  <c r="U875" i="17"/>
  <c r="T875" i="17"/>
  <c r="J875" i="17"/>
  <c r="I875" i="17"/>
  <c r="H875" i="17"/>
  <c r="G875" i="17"/>
  <c r="U874" i="17"/>
  <c r="T874" i="17"/>
  <c r="J874" i="17"/>
  <c r="I874" i="17"/>
  <c r="H874" i="17"/>
  <c r="G874" i="17"/>
  <c r="U873" i="17"/>
  <c r="T873" i="17"/>
  <c r="J873" i="17"/>
  <c r="I873" i="17"/>
  <c r="H873" i="17"/>
  <c r="G873" i="17"/>
  <c r="U872" i="17"/>
  <c r="T872" i="17"/>
  <c r="J872" i="17"/>
  <c r="I872" i="17"/>
  <c r="H872" i="17"/>
  <c r="G872" i="17"/>
  <c r="U871" i="17"/>
  <c r="T871" i="17"/>
  <c r="J871" i="17"/>
  <c r="I871" i="17"/>
  <c r="H871" i="17"/>
  <c r="G871" i="17"/>
  <c r="U870" i="17"/>
  <c r="T870" i="17"/>
  <c r="J870" i="17"/>
  <c r="I870" i="17"/>
  <c r="H870" i="17"/>
  <c r="G870" i="17"/>
  <c r="U869" i="17"/>
  <c r="T869" i="17"/>
  <c r="J869" i="17"/>
  <c r="I869" i="17"/>
  <c r="H869" i="17"/>
  <c r="G869" i="17"/>
  <c r="U868" i="17"/>
  <c r="T868" i="17"/>
  <c r="J868" i="17"/>
  <c r="I868" i="17"/>
  <c r="H868" i="17"/>
  <c r="G868" i="17"/>
  <c r="U867" i="17"/>
  <c r="T867" i="17"/>
  <c r="J867" i="17"/>
  <c r="I867" i="17"/>
  <c r="H867" i="17"/>
  <c r="G867" i="17"/>
  <c r="U866" i="17"/>
  <c r="T866" i="17"/>
  <c r="J866" i="17"/>
  <c r="I866" i="17"/>
  <c r="H866" i="17"/>
  <c r="G866" i="17"/>
  <c r="U865" i="17"/>
  <c r="T865" i="17"/>
  <c r="J865" i="17"/>
  <c r="I865" i="17"/>
  <c r="H865" i="17"/>
  <c r="G865" i="17"/>
  <c r="U864" i="17"/>
  <c r="V864" i="17" s="1"/>
  <c r="T864" i="17"/>
  <c r="J864" i="17"/>
  <c r="I864" i="17"/>
  <c r="H864" i="17"/>
  <c r="G864" i="17"/>
  <c r="U863" i="17"/>
  <c r="T863" i="17"/>
  <c r="J863" i="17"/>
  <c r="I863" i="17"/>
  <c r="H863" i="17"/>
  <c r="G863" i="17"/>
  <c r="U862" i="17"/>
  <c r="T862" i="17"/>
  <c r="J862" i="17"/>
  <c r="I862" i="17"/>
  <c r="H862" i="17"/>
  <c r="G862" i="17"/>
  <c r="U861" i="17"/>
  <c r="T861" i="17"/>
  <c r="J861" i="17"/>
  <c r="I861" i="17"/>
  <c r="H861" i="17"/>
  <c r="G861" i="17"/>
  <c r="U860" i="17"/>
  <c r="V860" i="17" s="1"/>
  <c r="T860" i="17"/>
  <c r="J860" i="17"/>
  <c r="I860" i="17"/>
  <c r="H860" i="17"/>
  <c r="G860" i="17"/>
  <c r="U859" i="17"/>
  <c r="T859" i="17"/>
  <c r="J859" i="17"/>
  <c r="I859" i="17"/>
  <c r="H859" i="17"/>
  <c r="G859" i="17"/>
  <c r="U858" i="17"/>
  <c r="T858" i="17"/>
  <c r="J858" i="17"/>
  <c r="I858" i="17"/>
  <c r="H858" i="17"/>
  <c r="G858" i="17"/>
  <c r="U857" i="17"/>
  <c r="T857" i="17"/>
  <c r="J857" i="17"/>
  <c r="I857" i="17"/>
  <c r="H857" i="17"/>
  <c r="G857" i="17"/>
  <c r="U856" i="17"/>
  <c r="T856" i="17"/>
  <c r="J856" i="17"/>
  <c r="I856" i="17"/>
  <c r="H856" i="17"/>
  <c r="G856" i="17"/>
  <c r="U855" i="17"/>
  <c r="T855" i="17"/>
  <c r="J855" i="17"/>
  <c r="I855" i="17"/>
  <c r="H855" i="17"/>
  <c r="G855" i="17"/>
  <c r="U854" i="17"/>
  <c r="T854" i="17"/>
  <c r="J854" i="17"/>
  <c r="I854" i="17"/>
  <c r="H854" i="17"/>
  <c r="G854" i="17"/>
  <c r="U853" i="17"/>
  <c r="T853" i="17"/>
  <c r="J853" i="17"/>
  <c r="I853" i="17"/>
  <c r="H853" i="17"/>
  <c r="G853" i="17"/>
  <c r="U852" i="17"/>
  <c r="T852" i="17"/>
  <c r="J852" i="17"/>
  <c r="I852" i="17"/>
  <c r="H852" i="17"/>
  <c r="G852" i="17"/>
  <c r="U851" i="17"/>
  <c r="T851" i="17"/>
  <c r="J851" i="17"/>
  <c r="I851" i="17"/>
  <c r="H851" i="17"/>
  <c r="G851" i="17"/>
  <c r="U850" i="17"/>
  <c r="T850" i="17"/>
  <c r="J850" i="17"/>
  <c r="I850" i="17"/>
  <c r="H850" i="17"/>
  <c r="G850" i="17"/>
  <c r="U849" i="17"/>
  <c r="T849" i="17"/>
  <c r="J849" i="17"/>
  <c r="I849" i="17"/>
  <c r="H849" i="17"/>
  <c r="G849" i="17"/>
  <c r="U848" i="17"/>
  <c r="T848" i="17"/>
  <c r="J848" i="17"/>
  <c r="I848" i="17"/>
  <c r="H848" i="17"/>
  <c r="G848" i="17"/>
  <c r="U847" i="17"/>
  <c r="T847" i="17"/>
  <c r="J847" i="17"/>
  <c r="I847" i="17"/>
  <c r="H847" i="17"/>
  <c r="G847" i="17"/>
  <c r="U846" i="17"/>
  <c r="T846" i="17"/>
  <c r="J846" i="17"/>
  <c r="I846" i="17"/>
  <c r="H846" i="17"/>
  <c r="G846" i="17"/>
  <c r="U845" i="17"/>
  <c r="T845" i="17"/>
  <c r="J845" i="17"/>
  <c r="I845" i="17"/>
  <c r="H845" i="17"/>
  <c r="G845" i="17"/>
  <c r="U844" i="17"/>
  <c r="T844" i="17"/>
  <c r="J844" i="17"/>
  <c r="I844" i="17"/>
  <c r="H844" i="17"/>
  <c r="G844" i="17"/>
  <c r="U843" i="17"/>
  <c r="T843" i="17"/>
  <c r="J843" i="17"/>
  <c r="I843" i="17"/>
  <c r="H843" i="17"/>
  <c r="G843" i="17"/>
  <c r="U842" i="17"/>
  <c r="T842" i="17"/>
  <c r="J842" i="17"/>
  <c r="I842" i="17"/>
  <c r="H842" i="17"/>
  <c r="G842" i="17"/>
  <c r="U841" i="17"/>
  <c r="T841" i="17"/>
  <c r="J841" i="17"/>
  <c r="I841" i="17"/>
  <c r="H841" i="17"/>
  <c r="G841" i="17"/>
  <c r="U840" i="17"/>
  <c r="T840" i="17"/>
  <c r="J840" i="17"/>
  <c r="I840" i="17"/>
  <c r="H840" i="17"/>
  <c r="G840" i="17"/>
  <c r="U839" i="17"/>
  <c r="T839" i="17"/>
  <c r="J839" i="17"/>
  <c r="I839" i="17"/>
  <c r="H839" i="17"/>
  <c r="G839" i="17"/>
  <c r="U838" i="17"/>
  <c r="T838" i="17"/>
  <c r="J838" i="17"/>
  <c r="I838" i="17"/>
  <c r="H838" i="17"/>
  <c r="G838" i="17"/>
  <c r="U837" i="17"/>
  <c r="T837" i="17"/>
  <c r="V837" i="17" s="1"/>
  <c r="J837" i="17"/>
  <c r="I837" i="17"/>
  <c r="H837" i="17"/>
  <c r="G837" i="17"/>
  <c r="U836" i="17"/>
  <c r="T836" i="17"/>
  <c r="J836" i="17"/>
  <c r="I836" i="17"/>
  <c r="H836" i="17"/>
  <c r="G836" i="17"/>
  <c r="U835" i="17"/>
  <c r="T835" i="17"/>
  <c r="J835" i="17"/>
  <c r="I835" i="17"/>
  <c r="H835" i="17"/>
  <c r="G835" i="17"/>
  <c r="U834" i="17"/>
  <c r="T834" i="17"/>
  <c r="J834" i="17"/>
  <c r="I834" i="17"/>
  <c r="H834" i="17"/>
  <c r="G834" i="17"/>
  <c r="U833" i="17"/>
  <c r="T833" i="17"/>
  <c r="V833" i="17" s="1"/>
  <c r="J833" i="17"/>
  <c r="I833" i="17"/>
  <c r="H833" i="17"/>
  <c r="G833" i="17"/>
  <c r="U832" i="17"/>
  <c r="T832" i="17"/>
  <c r="J832" i="17"/>
  <c r="I832" i="17"/>
  <c r="H832" i="17"/>
  <c r="G832" i="17"/>
  <c r="U831" i="17"/>
  <c r="T831" i="17"/>
  <c r="J831" i="17"/>
  <c r="I831" i="17"/>
  <c r="H831" i="17"/>
  <c r="G831" i="17"/>
  <c r="U830" i="17"/>
  <c r="T830" i="17"/>
  <c r="J830" i="17"/>
  <c r="I830" i="17"/>
  <c r="H830" i="17"/>
  <c r="G830" i="17"/>
  <c r="U829" i="17"/>
  <c r="T829" i="17"/>
  <c r="J829" i="17"/>
  <c r="I829" i="17"/>
  <c r="H829" i="17"/>
  <c r="G829" i="17"/>
  <c r="U828" i="17"/>
  <c r="T828" i="17"/>
  <c r="J828" i="17"/>
  <c r="I828" i="17"/>
  <c r="H828" i="17"/>
  <c r="G828" i="17"/>
  <c r="U827" i="17"/>
  <c r="T827" i="17"/>
  <c r="J827" i="17"/>
  <c r="I827" i="17"/>
  <c r="H827" i="17"/>
  <c r="G827" i="17"/>
  <c r="U826" i="17"/>
  <c r="T826" i="17"/>
  <c r="J826" i="17"/>
  <c r="I826" i="17"/>
  <c r="H826" i="17"/>
  <c r="G826" i="17"/>
  <c r="U825" i="17"/>
  <c r="T825" i="17"/>
  <c r="J825" i="17"/>
  <c r="I825" i="17"/>
  <c r="H825" i="17"/>
  <c r="G825" i="17"/>
  <c r="U824" i="17"/>
  <c r="T824" i="17"/>
  <c r="J824" i="17"/>
  <c r="I824" i="17"/>
  <c r="H824" i="17"/>
  <c r="G824" i="17"/>
  <c r="U823" i="17"/>
  <c r="T823" i="17"/>
  <c r="J823" i="17"/>
  <c r="I823" i="17"/>
  <c r="H823" i="17"/>
  <c r="G823" i="17"/>
  <c r="U822" i="17"/>
  <c r="T822" i="17"/>
  <c r="J822" i="17"/>
  <c r="I822" i="17"/>
  <c r="H822" i="17"/>
  <c r="G822" i="17"/>
  <c r="U821" i="17"/>
  <c r="T821" i="17"/>
  <c r="J821" i="17"/>
  <c r="I821" i="17"/>
  <c r="H821" i="17"/>
  <c r="G821" i="17"/>
  <c r="U820" i="17"/>
  <c r="T820" i="17"/>
  <c r="J820" i="17"/>
  <c r="I820" i="17"/>
  <c r="H820" i="17"/>
  <c r="G820" i="17"/>
  <c r="U819" i="17"/>
  <c r="T819" i="17"/>
  <c r="J819" i="17"/>
  <c r="I819" i="17"/>
  <c r="H819" i="17"/>
  <c r="G819" i="17"/>
  <c r="U818" i="17"/>
  <c r="T818" i="17"/>
  <c r="J818" i="17"/>
  <c r="I818" i="17"/>
  <c r="H818" i="17"/>
  <c r="G818" i="17"/>
  <c r="U817" i="17"/>
  <c r="T817" i="17"/>
  <c r="J817" i="17"/>
  <c r="I817" i="17"/>
  <c r="H817" i="17"/>
  <c r="G817" i="17"/>
  <c r="U816" i="17"/>
  <c r="T816" i="17"/>
  <c r="J816" i="17"/>
  <c r="I816" i="17"/>
  <c r="H816" i="17"/>
  <c r="G816" i="17"/>
  <c r="U815" i="17"/>
  <c r="T815" i="17"/>
  <c r="J815" i="17"/>
  <c r="I815" i="17"/>
  <c r="H815" i="17"/>
  <c r="G815" i="17"/>
  <c r="U814" i="17"/>
  <c r="T814" i="17"/>
  <c r="J814" i="17"/>
  <c r="I814" i="17"/>
  <c r="H814" i="17"/>
  <c r="G814" i="17"/>
  <c r="U813" i="17"/>
  <c r="T813" i="17"/>
  <c r="J813" i="17"/>
  <c r="I813" i="17"/>
  <c r="H813" i="17"/>
  <c r="G813" i="17"/>
  <c r="U812" i="17"/>
  <c r="T812" i="17"/>
  <c r="J812" i="17"/>
  <c r="I812" i="17"/>
  <c r="H812" i="17"/>
  <c r="G812" i="17"/>
  <c r="U811" i="17"/>
  <c r="T811" i="17"/>
  <c r="J811" i="17"/>
  <c r="I811" i="17"/>
  <c r="H811" i="17"/>
  <c r="G811" i="17"/>
  <c r="U810" i="17"/>
  <c r="T810" i="17"/>
  <c r="J810" i="17"/>
  <c r="I810" i="17"/>
  <c r="H810" i="17"/>
  <c r="G810" i="17"/>
  <c r="U809" i="17"/>
  <c r="T809" i="17"/>
  <c r="J809" i="17"/>
  <c r="I809" i="17"/>
  <c r="H809" i="17"/>
  <c r="G809" i="17"/>
  <c r="U808" i="17"/>
  <c r="T808" i="17"/>
  <c r="J808" i="17"/>
  <c r="I808" i="17"/>
  <c r="H808" i="17"/>
  <c r="G808" i="17"/>
  <c r="U807" i="17"/>
  <c r="T807" i="17"/>
  <c r="J807" i="17"/>
  <c r="I807" i="17"/>
  <c r="H807" i="17"/>
  <c r="G807" i="17"/>
  <c r="U806" i="17"/>
  <c r="T806" i="17"/>
  <c r="J806" i="17"/>
  <c r="I806" i="17"/>
  <c r="H806" i="17"/>
  <c r="G806" i="17"/>
  <c r="U805" i="17"/>
  <c r="T805" i="17"/>
  <c r="V805" i="17" s="1"/>
  <c r="J805" i="17"/>
  <c r="I805" i="17"/>
  <c r="H805" i="17"/>
  <c r="G805" i="17"/>
  <c r="U804" i="17"/>
  <c r="T804" i="17"/>
  <c r="J804" i="17"/>
  <c r="I804" i="17"/>
  <c r="H804" i="17"/>
  <c r="G804" i="17"/>
  <c r="U803" i="17"/>
  <c r="T803" i="17"/>
  <c r="J803" i="17"/>
  <c r="I803" i="17"/>
  <c r="H803" i="17"/>
  <c r="G803" i="17"/>
  <c r="U802" i="17"/>
  <c r="T802" i="17"/>
  <c r="J802" i="17"/>
  <c r="I802" i="17"/>
  <c r="H802" i="17"/>
  <c r="G802" i="17"/>
  <c r="U801" i="17"/>
  <c r="T801" i="17"/>
  <c r="J801" i="17"/>
  <c r="I801" i="17"/>
  <c r="H801" i="17"/>
  <c r="G801" i="17"/>
  <c r="U800" i="17"/>
  <c r="T800" i="17"/>
  <c r="J800" i="17"/>
  <c r="I800" i="17"/>
  <c r="H800" i="17"/>
  <c r="G800" i="17"/>
  <c r="U799" i="17"/>
  <c r="T799" i="17"/>
  <c r="J799" i="17"/>
  <c r="I799" i="17"/>
  <c r="H799" i="17"/>
  <c r="G799" i="17"/>
  <c r="U798" i="17"/>
  <c r="T798" i="17"/>
  <c r="J798" i="17"/>
  <c r="I798" i="17"/>
  <c r="H798" i="17"/>
  <c r="G798" i="17"/>
  <c r="U797" i="17"/>
  <c r="T797" i="17"/>
  <c r="J797" i="17"/>
  <c r="I797" i="17"/>
  <c r="H797" i="17"/>
  <c r="G797" i="17"/>
  <c r="U796" i="17"/>
  <c r="T796" i="17"/>
  <c r="J796" i="17"/>
  <c r="I796" i="17"/>
  <c r="H796" i="17"/>
  <c r="G796" i="17"/>
  <c r="U795" i="17"/>
  <c r="T795" i="17"/>
  <c r="J795" i="17"/>
  <c r="I795" i="17"/>
  <c r="H795" i="17"/>
  <c r="G795" i="17"/>
  <c r="U794" i="17"/>
  <c r="T794" i="17"/>
  <c r="J794" i="17"/>
  <c r="I794" i="17"/>
  <c r="H794" i="17"/>
  <c r="G794" i="17"/>
  <c r="U793" i="17"/>
  <c r="T793" i="17"/>
  <c r="J793" i="17"/>
  <c r="I793" i="17"/>
  <c r="H793" i="17"/>
  <c r="G793" i="17"/>
  <c r="U792" i="17"/>
  <c r="T792" i="17"/>
  <c r="J792" i="17"/>
  <c r="I792" i="17"/>
  <c r="H792" i="17"/>
  <c r="G792" i="17"/>
  <c r="U791" i="17"/>
  <c r="T791" i="17"/>
  <c r="J791" i="17"/>
  <c r="I791" i="17"/>
  <c r="H791" i="17"/>
  <c r="G791" i="17"/>
  <c r="U790" i="17"/>
  <c r="T790" i="17"/>
  <c r="J790" i="17"/>
  <c r="I790" i="17"/>
  <c r="H790" i="17"/>
  <c r="G790" i="17"/>
  <c r="U789" i="17"/>
  <c r="T789" i="17"/>
  <c r="J789" i="17"/>
  <c r="I789" i="17"/>
  <c r="H789" i="17"/>
  <c r="G789" i="17"/>
  <c r="U788" i="17"/>
  <c r="T788" i="17"/>
  <c r="J788" i="17"/>
  <c r="I788" i="17"/>
  <c r="H788" i="17"/>
  <c r="G788" i="17"/>
  <c r="U787" i="17"/>
  <c r="T787" i="17"/>
  <c r="J787" i="17"/>
  <c r="I787" i="17"/>
  <c r="H787" i="17"/>
  <c r="G787" i="17"/>
  <c r="U786" i="17"/>
  <c r="T786" i="17"/>
  <c r="J786" i="17"/>
  <c r="I786" i="17"/>
  <c r="H786" i="17"/>
  <c r="G786" i="17"/>
  <c r="U785" i="17"/>
  <c r="T785" i="17"/>
  <c r="J785" i="17"/>
  <c r="I785" i="17"/>
  <c r="H785" i="17"/>
  <c r="G785" i="17"/>
  <c r="U784" i="17"/>
  <c r="T784" i="17"/>
  <c r="J784" i="17"/>
  <c r="I784" i="17"/>
  <c r="H784" i="17"/>
  <c r="G784" i="17"/>
  <c r="U783" i="17"/>
  <c r="T783" i="17"/>
  <c r="J783" i="17"/>
  <c r="I783" i="17"/>
  <c r="H783" i="17"/>
  <c r="G783" i="17"/>
  <c r="U782" i="17"/>
  <c r="T782" i="17"/>
  <c r="J782" i="17"/>
  <c r="I782" i="17"/>
  <c r="H782" i="17"/>
  <c r="G782" i="17"/>
  <c r="U781" i="17"/>
  <c r="T781" i="17"/>
  <c r="J781" i="17"/>
  <c r="I781" i="17"/>
  <c r="H781" i="17"/>
  <c r="G781" i="17"/>
  <c r="U780" i="17"/>
  <c r="T780" i="17"/>
  <c r="J780" i="17"/>
  <c r="I780" i="17"/>
  <c r="H780" i="17"/>
  <c r="G780" i="17"/>
  <c r="U779" i="17"/>
  <c r="T779" i="17"/>
  <c r="J779" i="17"/>
  <c r="I779" i="17"/>
  <c r="H779" i="17"/>
  <c r="G779" i="17"/>
  <c r="U778" i="17"/>
  <c r="T778" i="17"/>
  <c r="J778" i="17"/>
  <c r="I778" i="17"/>
  <c r="H778" i="17"/>
  <c r="G778" i="17"/>
  <c r="U777" i="17"/>
  <c r="T777" i="17"/>
  <c r="J777" i="17"/>
  <c r="I777" i="17"/>
  <c r="H777" i="17"/>
  <c r="G777" i="17"/>
  <c r="U776" i="17"/>
  <c r="T776" i="17"/>
  <c r="J776" i="17"/>
  <c r="I776" i="17"/>
  <c r="H776" i="17"/>
  <c r="G776" i="17"/>
  <c r="U775" i="17"/>
  <c r="T775" i="17"/>
  <c r="J775" i="17"/>
  <c r="I775" i="17"/>
  <c r="H775" i="17"/>
  <c r="G775" i="17"/>
  <c r="U774" i="17"/>
  <c r="T774" i="17"/>
  <c r="J774" i="17"/>
  <c r="I774" i="17"/>
  <c r="H774" i="17"/>
  <c r="G774" i="17"/>
  <c r="U773" i="17"/>
  <c r="T773" i="17"/>
  <c r="V773" i="17" s="1"/>
  <c r="J773" i="17"/>
  <c r="I773" i="17"/>
  <c r="H773" i="17"/>
  <c r="G773" i="17"/>
  <c r="U772" i="17"/>
  <c r="T772" i="17"/>
  <c r="J772" i="17"/>
  <c r="I772" i="17"/>
  <c r="H772" i="17"/>
  <c r="G772" i="17"/>
  <c r="U771" i="17"/>
  <c r="T771" i="17"/>
  <c r="J771" i="17"/>
  <c r="I771" i="17"/>
  <c r="H771" i="17"/>
  <c r="G771" i="17"/>
  <c r="U770" i="17"/>
  <c r="T770" i="17"/>
  <c r="J770" i="17"/>
  <c r="I770" i="17"/>
  <c r="H770" i="17"/>
  <c r="G770" i="17"/>
  <c r="U769" i="17"/>
  <c r="T769" i="17"/>
  <c r="J769" i="17"/>
  <c r="I769" i="17"/>
  <c r="H769" i="17"/>
  <c r="G769" i="17"/>
  <c r="U768" i="17"/>
  <c r="T768" i="17"/>
  <c r="J768" i="17"/>
  <c r="I768" i="17"/>
  <c r="H768" i="17"/>
  <c r="G768" i="17"/>
  <c r="U767" i="17"/>
  <c r="T767" i="17"/>
  <c r="J767" i="17"/>
  <c r="I767" i="17"/>
  <c r="H767" i="17"/>
  <c r="G767" i="17"/>
  <c r="U766" i="17"/>
  <c r="T766" i="17"/>
  <c r="J766" i="17"/>
  <c r="I766" i="17"/>
  <c r="H766" i="17"/>
  <c r="G766" i="17"/>
  <c r="U765" i="17"/>
  <c r="T765" i="17"/>
  <c r="J765" i="17"/>
  <c r="I765" i="17"/>
  <c r="H765" i="17"/>
  <c r="G765" i="17"/>
  <c r="U764" i="17"/>
  <c r="T764" i="17"/>
  <c r="J764" i="17"/>
  <c r="I764" i="17"/>
  <c r="H764" i="17"/>
  <c r="G764" i="17"/>
  <c r="U763" i="17"/>
  <c r="T763" i="17"/>
  <c r="J763" i="17"/>
  <c r="I763" i="17"/>
  <c r="H763" i="17"/>
  <c r="G763" i="17"/>
  <c r="U762" i="17"/>
  <c r="T762" i="17"/>
  <c r="J762" i="17"/>
  <c r="I762" i="17"/>
  <c r="H762" i="17"/>
  <c r="G762" i="17"/>
  <c r="U761" i="17"/>
  <c r="T761" i="17"/>
  <c r="J761" i="17"/>
  <c r="I761" i="17"/>
  <c r="H761" i="17"/>
  <c r="G761" i="17"/>
  <c r="U760" i="17"/>
  <c r="T760" i="17"/>
  <c r="J760" i="17"/>
  <c r="I760" i="17"/>
  <c r="H760" i="17"/>
  <c r="G760" i="17"/>
  <c r="U759" i="17"/>
  <c r="T759" i="17"/>
  <c r="J759" i="17"/>
  <c r="I759" i="17"/>
  <c r="H759" i="17"/>
  <c r="G759" i="17"/>
  <c r="U758" i="17"/>
  <c r="T758" i="17"/>
  <c r="J758" i="17"/>
  <c r="I758" i="17"/>
  <c r="H758" i="17"/>
  <c r="G758" i="17"/>
  <c r="U757" i="17"/>
  <c r="T757" i="17"/>
  <c r="J757" i="17"/>
  <c r="I757" i="17"/>
  <c r="H757" i="17"/>
  <c r="G757" i="17"/>
  <c r="U756" i="17"/>
  <c r="T756" i="17"/>
  <c r="J756" i="17"/>
  <c r="I756" i="17"/>
  <c r="H756" i="17"/>
  <c r="G756" i="17"/>
  <c r="U755" i="17"/>
  <c r="T755" i="17"/>
  <c r="J755" i="17"/>
  <c r="I755" i="17"/>
  <c r="H755" i="17"/>
  <c r="G755" i="17"/>
  <c r="U754" i="17"/>
  <c r="T754" i="17"/>
  <c r="J754" i="17"/>
  <c r="I754" i="17"/>
  <c r="H754" i="17"/>
  <c r="G754" i="17"/>
  <c r="U753" i="17"/>
  <c r="T753" i="17"/>
  <c r="J753" i="17"/>
  <c r="I753" i="17"/>
  <c r="H753" i="17"/>
  <c r="G753" i="17"/>
  <c r="U752" i="17"/>
  <c r="T752" i="17"/>
  <c r="J752" i="17"/>
  <c r="I752" i="17"/>
  <c r="H752" i="17"/>
  <c r="G752" i="17"/>
  <c r="U751" i="17"/>
  <c r="T751" i="17"/>
  <c r="J751" i="17"/>
  <c r="I751" i="17"/>
  <c r="H751" i="17"/>
  <c r="G751" i="17"/>
  <c r="U750" i="17"/>
  <c r="T750" i="17"/>
  <c r="J750" i="17"/>
  <c r="I750" i="17"/>
  <c r="H750" i="17"/>
  <c r="G750" i="17"/>
  <c r="U749" i="17"/>
  <c r="T749" i="17"/>
  <c r="J749" i="17"/>
  <c r="I749" i="17"/>
  <c r="H749" i="17"/>
  <c r="G749" i="17"/>
  <c r="U748" i="17"/>
  <c r="T748" i="17"/>
  <c r="J748" i="17"/>
  <c r="I748" i="17"/>
  <c r="H748" i="17"/>
  <c r="G748" i="17"/>
  <c r="U747" i="17"/>
  <c r="T747" i="17"/>
  <c r="J747" i="17"/>
  <c r="I747" i="17"/>
  <c r="H747" i="17"/>
  <c r="G747" i="17"/>
  <c r="U746" i="17"/>
  <c r="T746" i="17"/>
  <c r="J746" i="17"/>
  <c r="I746" i="17"/>
  <c r="H746" i="17"/>
  <c r="G746" i="17"/>
  <c r="U745" i="17"/>
  <c r="T745" i="17"/>
  <c r="J745" i="17"/>
  <c r="I745" i="17"/>
  <c r="H745" i="17"/>
  <c r="G745" i="17"/>
  <c r="U744" i="17"/>
  <c r="T744" i="17"/>
  <c r="J744" i="17"/>
  <c r="I744" i="17"/>
  <c r="H744" i="17"/>
  <c r="G744" i="17"/>
  <c r="U743" i="17"/>
  <c r="T743" i="17"/>
  <c r="J743" i="17"/>
  <c r="I743" i="17"/>
  <c r="H743" i="17"/>
  <c r="G743" i="17"/>
  <c r="U742" i="17"/>
  <c r="T742" i="17"/>
  <c r="J742" i="17"/>
  <c r="I742" i="17"/>
  <c r="H742" i="17"/>
  <c r="G742" i="17"/>
  <c r="U741" i="17"/>
  <c r="T741" i="17"/>
  <c r="J741" i="17"/>
  <c r="I741" i="17"/>
  <c r="H741" i="17"/>
  <c r="G741" i="17"/>
  <c r="U740" i="17"/>
  <c r="T740" i="17"/>
  <c r="J740" i="17"/>
  <c r="I740" i="17"/>
  <c r="H740" i="17"/>
  <c r="G740" i="17"/>
  <c r="U739" i="17"/>
  <c r="T739" i="17"/>
  <c r="J739" i="17"/>
  <c r="I739" i="17"/>
  <c r="H739" i="17"/>
  <c r="G739" i="17"/>
  <c r="U738" i="17"/>
  <c r="T738" i="17"/>
  <c r="J738" i="17"/>
  <c r="I738" i="17"/>
  <c r="H738" i="17"/>
  <c r="G738" i="17"/>
  <c r="U737" i="17"/>
  <c r="T737" i="17"/>
  <c r="J737" i="17"/>
  <c r="I737" i="17"/>
  <c r="H737" i="17"/>
  <c r="G737" i="17"/>
  <c r="U736" i="17"/>
  <c r="T736" i="17"/>
  <c r="J736" i="17"/>
  <c r="I736" i="17"/>
  <c r="H736" i="17"/>
  <c r="G736" i="17"/>
  <c r="U735" i="17"/>
  <c r="T735" i="17"/>
  <c r="J735" i="17"/>
  <c r="I735" i="17"/>
  <c r="H735" i="17"/>
  <c r="G735" i="17"/>
  <c r="U734" i="17"/>
  <c r="T734" i="17"/>
  <c r="J734" i="17"/>
  <c r="I734" i="17"/>
  <c r="H734" i="17"/>
  <c r="G734" i="17"/>
  <c r="U733" i="17"/>
  <c r="T733" i="17"/>
  <c r="J733" i="17"/>
  <c r="I733" i="17"/>
  <c r="H733" i="17"/>
  <c r="G733" i="17"/>
  <c r="U732" i="17"/>
  <c r="T732" i="17"/>
  <c r="J732" i="17"/>
  <c r="I732" i="17"/>
  <c r="H732" i="17"/>
  <c r="G732" i="17"/>
  <c r="U731" i="17"/>
  <c r="T731" i="17"/>
  <c r="J731" i="17"/>
  <c r="I731" i="17"/>
  <c r="H731" i="17"/>
  <c r="G731" i="17"/>
  <c r="U730" i="17"/>
  <c r="T730" i="17"/>
  <c r="J730" i="17"/>
  <c r="I730" i="17"/>
  <c r="H730" i="17"/>
  <c r="G730" i="17"/>
  <c r="U729" i="17"/>
  <c r="T729" i="17"/>
  <c r="J729" i="17"/>
  <c r="I729" i="17"/>
  <c r="H729" i="17"/>
  <c r="G729" i="17"/>
  <c r="U728" i="17"/>
  <c r="T728" i="17"/>
  <c r="J728" i="17"/>
  <c r="I728" i="17"/>
  <c r="H728" i="17"/>
  <c r="G728" i="17"/>
  <c r="U727" i="17"/>
  <c r="T727" i="17"/>
  <c r="J727" i="17"/>
  <c r="I727" i="17"/>
  <c r="H727" i="17"/>
  <c r="G727" i="17"/>
  <c r="U726" i="17"/>
  <c r="T726" i="17"/>
  <c r="J726" i="17"/>
  <c r="I726" i="17"/>
  <c r="H726" i="17"/>
  <c r="G726" i="17"/>
  <c r="U725" i="17"/>
  <c r="T725" i="17"/>
  <c r="J725" i="17"/>
  <c r="I725" i="17"/>
  <c r="H725" i="17"/>
  <c r="G725" i="17"/>
  <c r="U724" i="17"/>
  <c r="T724" i="17"/>
  <c r="J724" i="17"/>
  <c r="I724" i="17"/>
  <c r="H724" i="17"/>
  <c r="G724" i="17"/>
  <c r="U723" i="17"/>
  <c r="T723" i="17"/>
  <c r="J723" i="17"/>
  <c r="I723" i="17"/>
  <c r="H723" i="17"/>
  <c r="G723" i="17"/>
  <c r="U722" i="17"/>
  <c r="T722" i="17"/>
  <c r="V722" i="17" s="1"/>
  <c r="J722" i="17"/>
  <c r="I722" i="17"/>
  <c r="H722" i="17"/>
  <c r="G722" i="17"/>
  <c r="U721" i="17"/>
  <c r="T721" i="17"/>
  <c r="J721" i="17"/>
  <c r="I721" i="17"/>
  <c r="H721" i="17"/>
  <c r="G721" i="17"/>
  <c r="U720" i="17"/>
  <c r="T720" i="17"/>
  <c r="J720" i="17"/>
  <c r="I720" i="17"/>
  <c r="H720" i="17"/>
  <c r="G720" i="17"/>
  <c r="U719" i="17"/>
  <c r="T719" i="17"/>
  <c r="J719" i="17"/>
  <c r="I719" i="17"/>
  <c r="H719" i="17"/>
  <c r="G719" i="17"/>
  <c r="U718" i="17"/>
  <c r="T718" i="17"/>
  <c r="J718" i="17"/>
  <c r="I718" i="17"/>
  <c r="H718" i="17"/>
  <c r="G718" i="17"/>
  <c r="U717" i="17"/>
  <c r="T717" i="17"/>
  <c r="J717" i="17"/>
  <c r="I717" i="17"/>
  <c r="H717" i="17"/>
  <c r="G717" i="17"/>
  <c r="U716" i="17"/>
  <c r="T716" i="17"/>
  <c r="J716" i="17"/>
  <c r="I716" i="17"/>
  <c r="H716" i="17"/>
  <c r="G716" i="17"/>
  <c r="U715" i="17"/>
  <c r="T715" i="17"/>
  <c r="J715" i="17"/>
  <c r="I715" i="17"/>
  <c r="H715" i="17"/>
  <c r="G715" i="17"/>
  <c r="U714" i="17"/>
  <c r="T714" i="17"/>
  <c r="J714" i="17"/>
  <c r="I714" i="17"/>
  <c r="H714" i="17"/>
  <c r="G714" i="17"/>
  <c r="U713" i="17"/>
  <c r="T713" i="17"/>
  <c r="J713" i="17"/>
  <c r="I713" i="17"/>
  <c r="H713" i="17"/>
  <c r="G713" i="17"/>
  <c r="U712" i="17"/>
  <c r="T712" i="17"/>
  <c r="J712" i="17"/>
  <c r="I712" i="17"/>
  <c r="H712" i="17"/>
  <c r="G712" i="17"/>
  <c r="U711" i="17"/>
  <c r="T711" i="17"/>
  <c r="J711" i="17"/>
  <c r="I711" i="17"/>
  <c r="H711" i="17"/>
  <c r="G711" i="17"/>
  <c r="U710" i="17"/>
  <c r="T710" i="17"/>
  <c r="J710" i="17"/>
  <c r="I710" i="17"/>
  <c r="H710" i="17"/>
  <c r="G710" i="17"/>
  <c r="U709" i="17"/>
  <c r="T709" i="17"/>
  <c r="J709" i="17"/>
  <c r="I709" i="17"/>
  <c r="H709" i="17"/>
  <c r="G709" i="17"/>
  <c r="U708" i="17"/>
  <c r="T708" i="17"/>
  <c r="J708" i="17"/>
  <c r="I708" i="17"/>
  <c r="H708" i="17"/>
  <c r="G708" i="17"/>
  <c r="U707" i="17"/>
  <c r="T707" i="17"/>
  <c r="J707" i="17"/>
  <c r="I707" i="17"/>
  <c r="H707" i="17"/>
  <c r="G707" i="17"/>
  <c r="U706" i="17"/>
  <c r="T706" i="17"/>
  <c r="V706" i="17" s="1"/>
  <c r="J706" i="17"/>
  <c r="I706" i="17"/>
  <c r="H706" i="17"/>
  <c r="G706" i="17"/>
  <c r="U705" i="17"/>
  <c r="T705" i="17"/>
  <c r="J705" i="17"/>
  <c r="I705" i="17"/>
  <c r="H705" i="17"/>
  <c r="G705" i="17"/>
  <c r="U704" i="17"/>
  <c r="T704" i="17"/>
  <c r="J704" i="17"/>
  <c r="I704" i="17"/>
  <c r="H704" i="17"/>
  <c r="G704" i="17"/>
  <c r="U703" i="17"/>
  <c r="T703" i="17"/>
  <c r="J703" i="17"/>
  <c r="I703" i="17"/>
  <c r="H703" i="17"/>
  <c r="G703" i="17"/>
  <c r="U702" i="17"/>
  <c r="T702" i="17"/>
  <c r="J702" i="17"/>
  <c r="I702" i="17"/>
  <c r="H702" i="17"/>
  <c r="G702" i="17"/>
  <c r="U701" i="17"/>
  <c r="T701" i="17"/>
  <c r="J701" i="17"/>
  <c r="I701" i="17"/>
  <c r="H701" i="17"/>
  <c r="G701" i="17"/>
  <c r="U700" i="17"/>
  <c r="T700" i="17"/>
  <c r="J700" i="17"/>
  <c r="I700" i="17"/>
  <c r="H700" i="17"/>
  <c r="G700" i="17"/>
  <c r="U699" i="17"/>
  <c r="T699" i="17"/>
  <c r="J699" i="17"/>
  <c r="I699" i="17"/>
  <c r="H699" i="17"/>
  <c r="G699" i="17"/>
  <c r="U698" i="17"/>
  <c r="T698" i="17"/>
  <c r="J698" i="17"/>
  <c r="I698" i="17"/>
  <c r="H698" i="17"/>
  <c r="G698" i="17"/>
  <c r="U697" i="17"/>
  <c r="T697" i="17"/>
  <c r="J697" i="17"/>
  <c r="I697" i="17"/>
  <c r="H697" i="17"/>
  <c r="G697" i="17"/>
  <c r="U696" i="17"/>
  <c r="T696" i="17"/>
  <c r="J696" i="17"/>
  <c r="I696" i="17"/>
  <c r="H696" i="17"/>
  <c r="G696" i="17"/>
  <c r="U695" i="17"/>
  <c r="T695" i="17"/>
  <c r="J695" i="17"/>
  <c r="I695" i="17"/>
  <c r="H695" i="17"/>
  <c r="G695" i="17"/>
  <c r="U694" i="17"/>
  <c r="T694" i="17"/>
  <c r="J694" i="17"/>
  <c r="I694" i="17"/>
  <c r="H694" i="17"/>
  <c r="G694" i="17"/>
  <c r="U693" i="17"/>
  <c r="T693" i="17"/>
  <c r="J693" i="17"/>
  <c r="I693" i="17"/>
  <c r="H693" i="17"/>
  <c r="G693" i="17"/>
  <c r="U692" i="17"/>
  <c r="T692" i="17"/>
  <c r="J692" i="17"/>
  <c r="I692" i="17"/>
  <c r="H692" i="17"/>
  <c r="G692" i="17"/>
  <c r="U691" i="17"/>
  <c r="T691" i="17"/>
  <c r="J691" i="17"/>
  <c r="I691" i="17"/>
  <c r="H691" i="17"/>
  <c r="G691" i="17"/>
  <c r="U690" i="17"/>
  <c r="T690" i="17"/>
  <c r="J690" i="17"/>
  <c r="I690" i="17"/>
  <c r="H690" i="17"/>
  <c r="G690" i="17"/>
  <c r="U689" i="17"/>
  <c r="T689" i="17"/>
  <c r="J689" i="17"/>
  <c r="I689" i="17"/>
  <c r="H689" i="17"/>
  <c r="G689" i="17"/>
  <c r="U688" i="17"/>
  <c r="T688" i="17"/>
  <c r="J688" i="17"/>
  <c r="I688" i="17"/>
  <c r="H688" i="17"/>
  <c r="G688" i="17"/>
  <c r="U687" i="17"/>
  <c r="T687" i="17"/>
  <c r="J687" i="17"/>
  <c r="I687" i="17"/>
  <c r="H687" i="17"/>
  <c r="G687" i="17"/>
  <c r="U686" i="17"/>
  <c r="T686" i="17"/>
  <c r="V686" i="17" s="1"/>
  <c r="J686" i="17"/>
  <c r="I686" i="17"/>
  <c r="H686" i="17"/>
  <c r="G686" i="17"/>
  <c r="U685" i="17"/>
  <c r="T685" i="17"/>
  <c r="J685" i="17"/>
  <c r="I685" i="17"/>
  <c r="H685" i="17"/>
  <c r="G685" i="17"/>
  <c r="U684" i="17"/>
  <c r="T684" i="17"/>
  <c r="J684" i="17"/>
  <c r="I684" i="17"/>
  <c r="H684" i="17"/>
  <c r="G684" i="17"/>
  <c r="U683" i="17"/>
  <c r="T683" i="17"/>
  <c r="J683" i="17"/>
  <c r="I683" i="17"/>
  <c r="H683" i="17"/>
  <c r="G683" i="17"/>
  <c r="U682" i="17"/>
  <c r="T682" i="17"/>
  <c r="J682" i="17"/>
  <c r="I682" i="17"/>
  <c r="H682" i="17"/>
  <c r="G682" i="17"/>
  <c r="U681" i="17"/>
  <c r="T681" i="17"/>
  <c r="J681" i="17"/>
  <c r="I681" i="17"/>
  <c r="H681" i="17"/>
  <c r="G681" i="17"/>
  <c r="U680" i="17"/>
  <c r="T680" i="17"/>
  <c r="J680" i="17"/>
  <c r="I680" i="17"/>
  <c r="H680" i="17"/>
  <c r="G680" i="17"/>
  <c r="U679" i="17"/>
  <c r="T679" i="17"/>
  <c r="J679" i="17"/>
  <c r="I679" i="17"/>
  <c r="H679" i="17"/>
  <c r="G679" i="17"/>
  <c r="U678" i="17"/>
  <c r="T678" i="17"/>
  <c r="J678" i="17"/>
  <c r="I678" i="17"/>
  <c r="H678" i="17"/>
  <c r="G678" i="17"/>
  <c r="U677" i="17"/>
  <c r="T677" i="17"/>
  <c r="J677" i="17"/>
  <c r="I677" i="17"/>
  <c r="H677" i="17"/>
  <c r="G677" i="17"/>
  <c r="U676" i="17"/>
  <c r="T676" i="17"/>
  <c r="J676" i="17"/>
  <c r="I676" i="17"/>
  <c r="H676" i="17"/>
  <c r="G676" i="17"/>
  <c r="U675" i="17"/>
  <c r="T675" i="17"/>
  <c r="J675" i="17"/>
  <c r="I675" i="17"/>
  <c r="H675" i="17"/>
  <c r="G675" i="17"/>
  <c r="U674" i="17"/>
  <c r="T674" i="17"/>
  <c r="J674" i="17"/>
  <c r="I674" i="17"/>
  <c r="H674" i="17"/>
  <c r="G674" i="17"/>
  <c r="U673" i="17"/>
  <c r="T673" i="17"/>
  <c r="J673" i="17"/>
  <c r="I673" i="17"/>
  <c r="H673" i="17"/>
  <c r="G673" i="17"/>
  <c r="U672" i="17"/>
  <c r="T672" i="17"/>
  <c r="J672" i="17"/>
  <c r="I672" i="17"/>
  <c r="H672" i="17"/>
  <c r="G672" i="17"/>
  <c r="U671" i="17"/>
  <c r="T671" i="17"/>
  <c r="J671" i="17"/>
  <c r="I671" i="17"/>
  <c r="H671" i="17"/>
  <c r="G671" i="17"/>
  <c r="U670" i="17"/>
  <c r="T670" i="17"/>
  <c r="J670" i="17"/>
  <c r="I670" i="17"/>
  <c r="H670" i="17"/>
  <c r="G670" i="17"/>
  <c r="U669" i="17"/>
  <c r="T669" i="17"/>
  <c r="J669" i="17"/>
  <c r="I669" i="17"/>
  <c r="H669" i="17"/>
  <c r="G669" i="17"/>
  <c r="U668" i="17"/>
  <c r="T668" i="17"/>
  <c r="J668" i="17"/>
  <c r="I668" i="17"/>
  <c r="H668" i="17"/>
  <c r="G668" i="17"/>
  <c r="U667" i="17"/>
  <c r="T667" i="17"/>
  <c r="J667" i="17"/>
  <c r="I667" i="17"/>
  <c r="H667" i="17"/>
  <c r="G667" i="17"/>
  <c r="U666" i="17"/>
  <c r="T666" i="17"/>
  <c r="J666" i="17"/>
  <c r="I666" i="17"/>
  <c r="H666" i="17"/>
  <c r="G666" i="17"/>
  <c r="U665" i="17"/>
  <c r="T665" i="17"/>
  <c r="J665" i="17"/>
  <c r="I665" i="17"/>
  <c r="H665" i="17"/>
  <c r="G665" i="17"/>
  <c r="U664" i="17"/>
  <c r="T664" i="17"/>
  <c r="J664" i="17"/>
  <c r="I664" i="17"/>
  <c r="H664" i="17"/>
  <c r="G664" i="17"/>
  <c r="U663" i="17"/>
  <c r="T663" i="17"/>
  <c r="J663" i="17"/>
  <c r="I663" i="17"/>
  <c r="H663" i="17"/>
  <c r="G663" i="17"/>
  <c r="U662" i="17"/>
  <c r="T662" i="17"/>
  <c r="J662" i="17"/>
  <c r="I662" i="17"/>
  <c r="H662" i="17"/>
  <c r="G662" i="17"/>
  <c r="U661" i="17"/>
  <c r="T661" i="17"/>
  <c r="J661" i="17"/>
  <c r="I661" i="17"/>
  <c r="H661" i="17"/>
  <c r="G661" i="17"/>
  <c r="U660" i="17"/>
  <c r="T660" i="17"/>
  <c r="J660" i="17"/>
  <c r="I660" i="17"/>
  <c r="H660" i="17"/>
  <c r="G660" i="17"/>
  <c r="U659" i="17"/>
  <c r="T659" i="17"/>
  <c r="J659" i="17"/>
  <c r="I659" i="17"/>
  <c r="H659" i="17"/>
  <c r="G659" i="17"/>
  <c r="U658" i="17"/>
  <c r="T658" i="17"/>
  <c r="J658" i="17"/>
  <c r="I658" i="17"/>
  <c r="H658" i="17"/>
  <c r="G658" i="17"/>
  <c r="U657" i="17"/>
  <c r="T657" i="17"/>
  <c r="J657" i="17"/>
  <c r="I657" i="17"/>
  <c r="H657" i="17"/>
  <c r="G657" i="17"/>
  <c r="U656" i="17"/>
  <c r="T656" i="17"/>
  <c r="J656" i="17"/>
  <c r="I656" i="17"/>
  <c r="H656" i="17"/>
  <c r="G656" i="17"/>
  <c r="U655" i="17"/>
  <c r="T655" i="17"/>
  <c r="J655" i="17"/>
  <c r="I655" i="17"/>
  <c r="H655" i="17"/>
  <c r="G655" i="17"/>
  <c r="U654" i="17"/>
  <c r="T654" i="17"/>
  <c r="V654" i="17" s="1"/>
  <c r="J654" i="17"/>
  <c r="I654" i="17"/>
  <c r="H654" i="17"/>
  <c r="G654" i="17"/>
  <c r="U653" i="17"/>
  <c r="T653" i="17"/>
  <c r="J653" i="17"/>
  <c r="I653" i="17"/>
  <c r="H653" i="17"/>
  <c r="G653" i="17"/>
  <c r="U652" i="17"/>
  <c r="T652" i="17"/>
  <c r="J652" i="17"/>
  <c r="I652" i="17"/>
  <c r="H652" i="17"/>
  <c r="G652" i="17"/>
  <c r="U651" i="17"/>
  <c r="T651" i="17"/>
  <c r="J651" i="17"/>
  <c r="I651" i="17"/>
  <c r="H651" i="17"/>
  <c r="G651" i="17"/>
  <c r="U650" i="17"/>
  <c r="T650" i="17"/>
  <c r="J650" i="17"/>
  <c r="I650" i="17"/>
  <c r="H650" i="17"/>
  <c r="G650" i="17"/>
  <c r="U649" i="17"/>
  <c r="T649" i="17"/>
  <c r="J649" i="17"/>
  <c r="I649" i="17"/>
  <c r="H649" i="17"/>
  <c r="G649" i="17"/>
  <c r="U648" i="17"/>
  <c r="T648" i="17"/>
  <c r="J648" i="17"/>
  <c r="I648" i="17"/>
  <c r="H648" i="17"/>
  <c r="G648" i="17"/>
  <c r="U647" i="17"/>
  <c r="T647" i="17"/>
  <c r="J647" i="17"/>
  <c r="I647" i="17"/>
  <c r="H647" i="17"/>
  <c r="G647" i="17"/>
  <c r="U646" i="17"/>
  <c r="T646" i="17"/>
  <c r="J646" i="17"/>
  <c r="I646" i="17"/>
  <c r="H646" i="17"/>
  <c r="G646" i="17"/>
  <c r="U645" i="17"/>
  <c r="T645" i="17"/>
  <c r="J645" i="17"/>
  <c r="I645" i="17"/>
  <c r="H645" i="17"/>
  <c r="G645" i="17"/>
  <c r="U644" i="17"/>
  <c r="T644" i="17"/>
  <c r="J644" i="17"/>
  <c r="I644" i="17"/>
  <c r="H644" i="17"/>
  <c r="G644" i="17"/>
  <c r="U643" i="17"/>
  <c r="T643" i="17"/>
  <c r="J643" i="17"/>
  <c r="I643" i="17"/>
  <c r="H643" i="17"/>
  <c r="G643" i="17"/>
  <c r="U642" i="17"/>
  <c r="T642" i="17"/>
  <c r="J642" i="17"/>
  <c r="I642" i="17"/>
  <c r="H642" i="17"/>
  <c r="G642" i="17"/>
  <c r="U641" i="17"/>
  <c r="T641" i="17"/>
  <c r="J641" i="17"/>
  <c r="I641" i="17"/>
  <c r="H641" i="17"/>
  <c r="G641" i="17"/>
  <c r="U640" i="17"/>
  <c r="T640" i="17"/>
  <c r="J640" i="17"/>
  <c r="I640" i="17"/>
  <c r="H640" i="17"/>
  <c r="G640" i="17"/>
  <c r="U639" i="17"/>
  <c r="T639" i="17"/>
  <c r="J639" i="17"/>
  <c r="I639" i="17"/>
  <c r="H639" i="17"/>
  <c r="G639" i="17"/>
  <c r="U638" i="17"/>
  <c r="T638" i="17"/>
  <c r="J638" i="17"/>
  <c r="I638" i="17"/>
  <c r="H638" i="17"/>
  <c r="G638" i="17"/>
  <c r="U637" i="17"/>
  <c r="T637" i="17"/>
  <c r="J637" i="17"/>
  <c r="I637" i="17"/>
  <c r="H637" i="17"/>
  <c r="G637" i="17"/>
  <c r="U636" i="17"/>
  <c r="T636" i="17"/>
  <c r="J636" i="17"/>
  <c r="I636" i="17"/>
  <c r="H636" i="17"/>
  <c r="G636" i="17"/>
  <c r="U635" i="17"/>
  <c r="T635" i="17"/>
  <c r="J635" i="17"/>
  <c r="I635" i="17"/>
  <c r="H635" i="17"/>
  <c r="G635" i="17"/>
  <c r="U634" i="17"/>
  <c r="T634" i="17"/>
  <c r="J634" i="17"/>
  <c r="I634" i="17"/>
  <c r="H634" i="17"/>
  <c r="G634" i="17"/>
  <c r="U633" i="17"/>
  <c r="T633" i="17"/>
  <c r="J633" i="17"/>
  <c r="I633" i="17"/>
  <c r="H633" i="17"/>
  <c r="G633" i="17"/>
  <c r="U632" i="17"/>
  <c r="T632" i="17"/>
  <c r="J632" i="17"/>
  <c r="I632" i="17"/>
  <c r="H632" i="17"/>
  <c r="G632" i="17"/>
  <c r="U631" i="17"/>
  <c r="T631" i="17"/>
  <c r="J631" i="17"/>
  <c r="I631" i="17"/>
  <c r="H631" i="17"/>
  <c r="G631" i="17"/>
  <c r="U630" i="17"/>
  <c r="T630" i="17"/>
  <c r="J630" i="17"/>
  <c r="I630" i="17"/>
  <c r="H630" i="17"/>
  <c r="G630" i="17"/>
  <c r="U629" i="17"/>
  <c r="V629" i="17" s="1"/>
  <c r="T629" i="17"/>
  <c r="J629" i="17"/>
  <c r="I629" i="17"/>
  <c r="H629" i="17"/>
  <c r="G629" i="17"/>
  <c r="U628" i="17"/>
  <c r="T628" i="17"/>
  <c r="J628" i="17"/>
  <c r="I628" i="17"/>
  <c r="H628" i="17"/>
  <c r="G628" i="17"/>
  <c r="U627" i="17"/>
  <c r="T627" i="17"/>
  <c r="J627" i="17"/>
  <c r="I627" i="17"/>
  <c r="H627" i="17"/>
  <c r="G627" i="17"/>
  <c r="U626" i="17"/>
  <c r="T626" i="17"/>
  <c r="J626" i="17"/>
  <c r="I626" i="17"/>
  <c r="H626" i="17"/>
  <c r="G626" i="17"/>
  <c r="U625" i="17"/>
  <c r="T625" i="17"/>
  <c r="J625" i="17"/>
  <c r="I625" i="17"/>
  <c r="H625" i="17"/>
  <c r="G625" i="17"/>
  <c r="U624" i="17"/>
  <c r="T624" i="17"/>
  <c r="J624" i="17"/>
  <c r="I624" i="17"/>
  <c r="H624" i="17"/>
  <c r="G624" i="17"/>
  <c r="U623" i="17"/>
  <c r="T623" i="17"/>
  <c r="J623" i="17"/>
  <c r="I623" i="17"/>
  <c r="H623" i="17"/>
  <c r="G623" i="17"/>
  <c r="U622" i="17"/>
  <c r="T622" i="17"/>
  <c r="J622" i="17"/>
  <c r="I622" i="17"/>
  <c r="H622" i="17"/>
  <c r="G622" i="17"/>
  <c r="U621" i="17"/>
  <c r="T621" i="17"/>
  <c r="J621" i="17"/>
  <c r="I621" i="17"/>
  <c r="H621" i="17"/>
  <c r="G621" i="17"/>
  <c r="U620" i="17"/>
  <c r="T620" i="17"/>
  <c r="J620" i="17"/>
  <c r="I620" i="17"/>
  <c r="H620" i="17"/>
  <c r="G620" i="17"/>
  <c r="U619" i="17"/>
  <c r="T619" i="17"/>
  <c r="J619" i="17"/>
  <c r="I619" i="17"/>
  <c r="H619" i="17"/>
  <c r="G619" i="17"/>
  <c r="U618" i="17"/>
  <c r="T618" i="17"/>
  <c r="J618" i="17"/>
  <c r="I618" i="17"/>
  <c r="H618" i="17"/>
  <c r="G618" i="17"/>
  <c r="U617" i="17"/>
  <c r="T617" i="17"/>
  <c r="J617" i="17"/>
  <c r="I617" i="17"/>
  <c r="H617" i="17"/>
  <c r="G617" i="17"/>
  <c r="U616" i="17"/>
  <c r="T616" i="17"/>
  <c r="J616" i="17"/>
  <c r="I616" i="17"/>
  <c r="H616" i="17"/>
  <c r="G616" i="17"/>
  <c r="U615" i="17"/>
  <c r="T615" i="17"/>
  <c r="J615" i="17"/>
  <c r="I615" i="17"/>
  <c r="H615" i="17"/>
  <c r="G615" i="17"/>
  <c r="U614" i="17"/>
  <c r="T614" i="17"/>
  <c r="V614" i="17" s="1"/>
  <c r="J614" i="17"/>
  <c r="I614" i="17"/>
  <c r="H614" i="17"/>
  <c r="G614" i="17"/>
  <c r="U613" i="17"/>
  <c r="T613" i="17"/>
  <c r="J613" i="17"/>
  <c r="I613" i="17"/>
  <c r="H613" i="17"/>
  <c r="G613" i="17"/>
  <c r="U612" i="17"/>
  <c r="T612" i="17"/>
  <c r="J612" i="17"/>
  <c r="I612" i="17"/>
  <c r="H612" i="17"/>
  <c r="G612" i="17"/>
  <c r="U611" i="17"/>
  <c r="T611" i="17"/>
  <c r="J611" i="17"/>
  <c r="I611" i="17"/>
  <c r="H611" i="17"/>
  <c r="G611" i="17"/>
  <c r="U610" i="17"/>
  <c r="T610" i="17"/>
  <c r="J610" i="17"/>
  <c r="I610" i="17"/>
  <c r="H610" i="17"/>
  <c r="G610" i="17"/>
  <c r="U609" i="17"/>
  <c r="T609" i="17"/>
  <c r="J609" i="17"/>
  <c r="I609" i="17"/>
  <c r="H609" i="17"/>
  <c r="G609" i="17"/>
  <c r="U608" i="17"/>
  <c r="T608" i="17"/>
  <c r="J608" i="17"/>
  <c r="I608" i="17"/>
  <c r="H608" i="17"/>
  <c r="G608" i="17"/>
  <c r="U607" i="17"/>
  <c r="T607" i="17"/>
  <c r="J607" i="17"/>
  <c r="I607" i="17"/>
  <c r="H607" i="17"/>
  <c r="G607" i="17"/>
  <c r="U606" i="17"/>
  <c r="T606" i="17"/>
  <c r="J606" i="17"/>
  <c r="I606" i="17"/>
  <c r="H606" i="17"/>
  <c r="G606" i="17"/>
  <c r="U605" i="17"/>
  <c r="T605" i="17"/>
  <c r="J605" i="17"/>
  <c r="I605" i="17"/>
  <c r="H605" i="17"/>
  <c r="G605" i="17"/>
  <c r="U604" i="17"/>
  <c r="T604" i="17"/>
  <c r="J604" i="17"/>
  <c r="I604" i="17"/>
  <c r="H604" i="17"/>
  <c r="G604" i="17"/>
  <c r="U603" i="17"/>
  <c r="T603" i="17"/>
  <c r="J603" i="17"/>
  <c r="I603" i="17"/>
  <c r="H603" i="17"/>
  <c r="G603" i="17"/>
  <c r="U602" i="17"/>
  <c r="T602" i="17"/>
  <c r="J602" i="17"/>
  <c r="I602" i="17"/>
  <c r="H602" i="17"/>
  <c r="G602" i="17"/>
  <c r="U601" i="17"/>
  <c r="T601" i="17"/>
  <c r="J601" i="17"/>
  <c r="I601" i="17"/>
  <c r="H601" i="17"/>
  <c r="G601" i="17"/>
  <c r="U600" i="17"/>
  <c r="T600" i="17"/>
  <c r="J600" i="17"/>
  <c r="I600" i="17"/>
  <c r="H600" i="17"/>
  <c r="G600" i="17"/>
  <c r="U599" i="17"/>
  <c r="T599" i="17"/>
  <c r="J599" i="17"/>
  <c r="I599" i="17"/>
  <c r="H599" i="17"/>
  <c r="G599" i="17"/>
  <c r="U598" i="17"/>
  <c r="T598" i="17"/>
  <c r="J598" i="17"/>
  <c r="I598" i="17"/>
  <c r="H598" i="17"/>
  <c r="G598" i="17"/>
  <c r="U597" i="17"/>
  <c r="T597" i="17"/>
  <c r="J597" i="17"/>
  <c r="I597" i="17"/>
  <c r="H597" i="17"/>
  <c r="G597" i="17"/>
  <c r="U596" i="17"/>
  <c r="T596" i="17"/>
  <c r="J596" i="17"/>
  <c r="I596" i="17"/>
  <c r="H596" i="17"/>
  <c r="G596" i="17"/>
  <c r="U595" i="17"/>
  <c r="T595" i="17"/>
  <c r="J595" i="17"/>
  <c r="I595" i="17"/>
  <c r="H595" i="17"/>
  <c r="G595" i="17"/>
  <c r="U594" i="17"/>
  <c r="T594" i="17"/>
  <c r="J594" i="17"/>
  <c r="I594" i="17"/>
  <c r="H594" i="17"/>
  <c r="G594" i="17"/>
  <c r="U593" i="17"/>
  <c r="T593" i="17"/>
  <c r="J593" i="17"/>
  <c r="I593" i="17"/>
  <c r="H593" i="17"/>
  <c r="G593" i="17"/>
  <c r="U592" i="17"/>
  <c r="T592" i="17"/>
  <c r="J592" i="17"/>
  <c r="I592" i="17"/>
  <c r="H592" i="17"/>
  <c r="G592" i="17"/>
  <c r="U591" i="17"/>
  <c r="T591" i="17"/>
  <c r="J591" i="17"/>
  <c r="I591" i="17"/>
  <c r="H591" i="17"/>
  <c r="G591" i="17"/>
  <c r="U590" i="17"/>
  <c r="T590" i="17"/>
  <c r="J590" i="17"/>
  <c r="I590" i="17"/>
  <c r="H590" i="17"/>
  <c r="G590" i="17"/>
  <c r="U589" i="17"/>
  <c r="T589" i="17"/>
  <c r="J589" i="17"/>
  <c r="I589" i="17"/>
  <c r="H589" i="17"/>
  <c r="G589" i="17"/>
  <c r="U588" i="17"/>
  <c r="T588" i="17"/>
  <c r="J588" i="17"/>
  <c r="I588" i="17"/>
  <c r="H588" i="17"/>
  <c r="G588" i="17"/>
  <c r="U587" i="17"/>
  <c r="T587" i="17"/>
  <c r="J587" i="17"/>
  <c r="I587" i="17"/>
  <c r="H587" i="17"/>
  <c r="G587" i="17"/>
  <c r="U586" i="17"/>
  <c r="T586" i="17"/>
  <c r="J586" i="17"/>
  <c r="I586" i="17"/>
  <c r="H586" i="17"/>
  <c r="G586" i="17"/>
  <c r="U585" i="17"/>
  <c r="T585" i="17"/>
  <c r="J585" i="17"/>
  <c r="I585" i="17"/>
  <c r="H585" i="17"/>
  <c r="G585" i="17"/>
  <c r="U584" i="17"/>
  <c r="T584" i="17"/>
  <c r="J584" i="17"/>
  <c r="I584" i="17"/>
  <c r="H584" i="17"/>
  <c r="G584" i="17"/>
  <c r="U583" i="17"/>
  <c r="T583" i="17"/>
  <c r="J583" i="17"/>
  <c r="I583" i="17"/>
  <c r="H583" i="17"/>
  <c r="G583" i="17"/>
  <c r="U582" i="17"/>
  <c r="T582" i="17"/>
  <c r="J582" i="17"/>
  <c r="I582" i="17"/>
  <c r="H582" i="17"/>
  <c r="G582" i="17"/>
  <c r="U581" i="17"/>
  <c r="T581" i="17"/>
  <c r="J581" i="17"/>
  <c r="I581" i="17"/>
  <c r="H581" i="17"/>
  <c r="G581" i="17"/>
  <c r="U580" i="17"/>
  <c r="T580" i="17"/>
  <c r="J580" i="17"/>
  <c r="I580" i="17"/>
  <c r="H580" i="17"/>
  <c r="G580" i="17"/>
  <c r="U579" i="17"/>
  <c r="T579" i="17"/>
  <c r="J579" i="17"/>
  <c r="I579" i="17"/>
  <c r="H579" i="17"/>
  <c r="G579" i="17"/>
  <c r="U578" i="17"/>
  <c r="T578" i="17"/>
  <c r="J578" i="17"/>
  <c r="I578" i="17"/>
  <c r="H578" i="17"/>
  <c r="G578" i="17"/>
  <c r="U577" i="17"/>
  <c r="T577" i="17"/>
  <c r="J577" i="17"/>
  <c r="I577" i="17"/>
  <c r="H577" i="17"/>
  <c r="G577" i="17"/>
  <c r="U576" i="17"/>
  <c r="T576" i="17"/>
  <c r="J576" i="17"/>
  <c r="I576" i="17"/>
  <c r="H576" i="17"/>
  <c r="G576" i="17"/>
  <c r="U575" i="17"/>
  <c r="T575" i="17"/>
  <c r="J575" i="17"/>
  <c r="I575" i="17"/>
  <c r="H575" i="17"/>
  <c r="G575" i="17"/>
  <c r="U574" i="17"/>
  <c r="T574" i="17"/>
  <c r="J574" i="17"/>
  <c r="I574" i="17"/>
  <c r="H574" i="17"/>
  <c r="G574" i="17"/>
  <c r="U573" i="17"/>
  <c r="T573" i="17"/>
  <c r="J573" i="17"/>
  <c r="I573" i="17"/>
  <c r="H573" i="17"/>
  <c r="G573" i="17"/>
  <c r="U572" i="17"/>
  <c r="T572" i="17"/>
  <c r="J572" i="17"/>
  <c r="I572" i="17"/>
  <c r="H572" i="17"/>
  <c r="G572" i="17"/>
  <c r="U571" i="17"/>
  <c r="T571" i="17"/>
  <c r="J571" i="17"/>
  <c r="I571" i="17"/>
  <c r="H571" i="17"/>
  <c r="G571" i="17"/>
  <c r="U570" i="17"/>
  <c r="T570" i="17"/>
  <c r="J570" i="17"/>
  <c r="I570" i="17"/>
  <c r="H570" i="17"/>
  <c r="G570" i="17"/>
  <c r="U569" i="17"/>
  <c r="T569" i="17"/>
  <c r="J569" i="17"/>
  <c r="I569" i="17"/>
  <c r="H569" i="17"/>
  <c r="G569" i="17"/>
  <c r="U568" i="17"/>
  <c r="T568" i="17"/>
  <c r="J568" i="17"/>
  <c r="I568" i="17"/>
  <c r="H568" i="17"/>
  <c r="G568" i="17"/>
  <c r="U567" i="17"/>
  <c r="T567" i="17"/>
  <c r="J567" i="17"/>
  <c r="I567" i="17"/>
  <c r="H567" i="17"/>
  <c r="G567" i="17"/>
  <c r="U566" i="17"/>
  <c r="T566" i="17"/>
  <c r="J566" i="17"/>
  <c r="I566" i="17"/>
  <c r="H566" i="17"/>
  <c r="G566" i="17"/>
  <c r="U565" i="17"/>
  <c r="T565" i="17"/>
  <c r="J565" i="17"/>
  <c r="I565" i="17"/>
  <c r="H565" i="17"/>
  <c r="G565" i="17"/>
  <c r="U564" i="17"/>
  <c r="T564" i="17"/>
  <c r="J564" i="17"/>
  <c r="I564" i="17"/>
  <c r="H564" i="17"/>
  <c r="G564" i="17"/>
  <c r="U563" i="17"/>
  <c r="T563" i="17"/>
  <c r="J563" i="17"/>
  <c r="I563" i="17"/>
  <c r="H563" i="17"/>
  <c r="G563" i="17"/>
  <c r="U562" i="17"/>
  <c r="T562" i="17"/>
  <c r="J562" i="17"/>
  <c r="I562" i="17"/>
  <c r="H562" i="17"/>
  <c r="G562" i="17"/>
  <c r="U561" i="17"/>
  <c r="T561" i="17"/>
  <c r="J561" i="17"/>
  <c r="I561" i="17"/>
  <c r="H561" i="17"/>
  <c r="G561" i="17"/>
  <c r="U560" i="17"/>
  <c r="T560" i="17"/>
  <c r="J560" i="17"/>
  <c r="I560" i="17"/>
  <c r="H560" i="17"/>
  <c r="G560" i="17"/>
  <c r="U559" i="17"/>
  <c r="T559" i="17"/>
  <c r="J559" i="17"/>
  <c r="I559" i="17"/>
  <c r="H559" i="17"/>
  <c r="G559" i="17"/>
  <c r="U558" i="17"/>
  <c r="T558" i="17"/>
  <c r="J558" i="17"/>
  <c r="I558" i="17"/>
  <c r="H558" i="17"/>
  <c r="G558" i="17"/>
  <c r="U557" i="17"/>
  <c r="T557" i="17"/>
  <c r="J557" i="17"/>
  <c r="I557" i="17"/>
  <c r="H557" i="17"/>
  <c r="G557" i="17"/>
  <c r="U556" i="17"/>
  <c r="T556" i="17"/>
  <c r="J556" i="17"/>
  <c r="I556" i="17"/>
  <c r="H556" i="17"/>
  <c r="G556" i="17"/>
  <c r="U555" i="17"/>
  <c r="T555" i="17"/>
  <c r="J555" i="17"/>
  <c r="I555" i="17"/>
  <c r="H555" i="17"/>
  <c r="G555" i="17"/>
  <c r="U554" i="17"/>
  <c r="T554" i="17"/>
  <c r="J554" i="17"/>
  <c r="I554" i="17"/>
  <c r="H554" i="17"/>
  <c r="G554" i="17"/>
  <c r="U553" i="17"/>
  <c r="T553" i="17"/>
  <c r="J553" i="17"/>
  <c r="I553" i="17"/>
  <c r="H553" i="17"/>
  <c r="G553" i="17"/>
  <c r="U552" i="17"/>
  <c r="T552" i="17"/>
  <c r="J552" i="17"/>
  <c r="I552" i="17"/>
  <c r="H552" i="17"/>
  <c r="G552" i="17"/>
  <c r="U551" i="17"/>
  <c r="T551" i="17"/>
  <c r="J551" i="17"/>
  <c r="I551" i="17"/>
  <c r="H551" i="17"/>
  <c r="G551" i="17"/>
  <c r="U550" i="17"/>
  <c r="T550" i="17"/>
  <c r="J550" i="17"/>
  <c r="I550" i="17"/>
  <c r="H550" i="17"/>
  <c r="G550" i="17"/>
  <c r="U549" i="17"/>
  <c r="T549" i="17"/>
  <c r="J549" i="17"/>
  <c r="I549" i="17"/>
  <c r="H549" i="17"/>
  <c r="G549" i="17"/>
  <c r="U548" i="17"/>
  <c r="T548" i="17"/>
  <c r="J548" i="17"/>
  <c r="I548" i="17"/>
  <c r="H548" i="17"/>
  <c r="G548" i="17"/>
  <c r="U547" i="17"/>
  <c r="T547" i="17"/>
  <c r="J547" i="17"/>
  <c r="I547" i="17"/>
  <c r="H547" i="17"/>
  <c r="G547" i="17"/>
  <c r="U546" i="17"/>
  <c r="T546" i="17"/>
  <c r="J546" i="17"/>
  <c r="I546" i="17"/>
  <c r="H546" i="17"/>
  <c r="G546" i="17"/>
  <c r="U545" i="17"/>
  <c r="T545" i="17"/>
  <c r="J545" i="17"/>
  <c r="I545" i="17"/>
  <c r="H545" i="17"/>
  <c r="G545" i="17"/>
  <c r="U544" i="17"/>
  <c r="T544" i="17"/>
  <c r="J544" i="17"/>
  <c r="I544" i="17"/>
  <c r="H544" i="17"/>
  <c r="G544" i="17"/>
  <c r="U543" i="17"/>
  <c r="T543" i="17"/>
  <c r="J543" i="17"/>
  <c r="I543" i="17"/>
  <c r="H543" i="17"/>
  <c r="G543" i="17"/>
  <c r="U542" i="17"/>
  <c r="T542" i="17"/>
  <c r="J542" i="17"/>
  <c r="I542" i="17"/>
  <c r="H542" i="17"/>
  <c r="G542" i="17"/>
  <c r="U541" i="17"/>
  <c r="T541" i="17"/>
  <c r="J541" i="17"/>
  <c r="I541" i="17"/>
  <c r="H541" i="17"/>
  <c r="G541" i="17"/>
  <c r="U540" i="17"/>
  <c r="T540" i="17"/>
  <c r="J540" i="17"/>
  <c r="I540" i="17"/>
  <c r="H540" i="17"/>
  <c r="G540" i="17"/>
  <c r="U539" i="17"/>
  <c r="T539" i="17"/>
  <c r="J539" i="17"/>
  <c r="I539" i="17"/>
  <c r="H539" i="17"/>
  <c r="G539" i="17"/>
  <c r="U538" i="17"/>
  <c r="T538" i="17"/>
  <c r="J538" i="17"/>
  <c r="I538" i="17"/>
  <c r="H538" i="17"/>
  <c r="G538" i="17"/>
  <c r="U537" i="17"/>
  <c r="T537" i="17"/>
  <c r="J537" i="17"/>
  <c r="I537" i="17"/>
  <c r="H537" i="17"/>
  <c r="G537" i="17"/>
  <c r="U536" i="17"/>
  <c r="T536" i="17"/>
  <c r="J536" i="17"/>
  <c r="I536" i="17"/>
  <c r="H536" i="17"/>
  <c r="G536" i="17"/>
  <c r="U535" i="17"/>
  <c r="T535" i="17"/>
  <c r="J535" i="17"/>
  <c r="I535" i="17"/>
  <c r="H535" i="17"/>
  <c r="G535" i="17"/>
  <c r="U534" i="17"/>
  <c r="T534" i="17"/>
  <c r="J534" i="17"/>
  <c r="I534" i="17"/>
  <c r="H534" i="17"/>
  <c r="G534" i="17"/>
  <c r="U533" i="17"/>
  <c r="T533" i="17"/>
  <c r="J533" i="17"/>
  <c r="I533" i="17"/>
  <c r="H533" i="17"/>
  <c r="G533" i="17"/>
  <c r="U532" i="17"/>
  <c r="T532" i="17"/>
  <c r="J532" i="17"/>
  <c r="I532" i="17"/>
  <c r="H532" i="17"/>
  <c r="G532" i="17"/>
  <c r="U531" i="17"/>
  <c r="T531" i="17"/>
  <c r="J531" i="17"/>
  <c r="I531" i="17"/>
  <c r="H531" i="17"/>
  <c r="G531" i="17"/>
  <c r="U530" i="17"/>
  <c r="T530" i="17"/>
  <c r="J530" i="17"/>
  <c r="I530" i="17"/>
  <c r="H530" i="17"/>
  <c r="G530" i="17"/>
  <c r="U529" i="17"/>
  <c r="T529" i="17"/>
  <c r="J529" i="17"/>
  <c r="I529" i="17"/>
  <c r="H529" i="17"/>
  <c r="G529" i="17"/>
  <c r="U528" i="17"/>
  <c r="T528" i="17"/>
  <c r="J528" i="17"/>
  <c r="I528" i="17"/>
  <c r="H528" i="17"/>
  <c r="G528" i="17"/>
  <c r="U527" i="17"/>
  <c r="T527" i="17"/>
  <c r="J527" i="17"/>
  <c r="I527" i="17"/>
  <c r="H527" i="17"/>
  <c r="G527" i="17"/>
  <c r="U526" i="17"/>
  <c r="T526" i="17"/>
  <c r="J526" i="17"/>
  <c r="I526" i="17"/>
  <c r="H526" i="17"/>
  <c r="G526" i="17"/>
  <c r="U525" i="17"/>
  <c r="T525" i="17"/>
  <c r="J525" i="17"/>
  <c r="I525" i="17"/>
  <c r="H525" i="17"/>
  <c r="G525" i="17"/>
  <c r="U524" i="17"/>
  <c r="T524" i="17"/>
  <c r="J524" i="17"/>
  <c r="I524" i="17"/>
  <c r="H524" i="17"/>
  <c r="G524" i="17"/>
  <c r="U523" i="17"/>
  <c r="T523" i="17"/>
  <c r="J523" i="17"/>
  <c r="I523" i="17"/>
  <c r="H523" i="17"/>
  <c r="G523" i="17"/>
  <c r="U522" i="17"/>
  <c r="T522" i="17"/>
  <c r="J522" i="17"/>
  <c r="I522" i="17"/>
  <c r="H522" i="17"/>
  <c r="G522" i="17"/>
  <c r="U521" i="17"/>
  <c r="T521" i="17"/>
  <c r="J521" i="17"/>
  <c r="I521" i="17"/>
  <c r="H521" i="17"/>
  <c r="G521" i="17"/>
  <c r="U520" i="17"/>
  <c r="T520" i="17"/>
  <c r="J520" i="17"/>
  <c r="I520" i="17"/>
  <c r="H520" i="17"/>
  <c r="G520" i="17"/>
  <c r="U519" i="17"/>
  <c r="T519" i="17"/>
  <c r="J519" i="17"/>
  <c r="I519" i="17"/>
  <c r="H519" i="17"/>
  <c r="G519" i="17"/>
  <c r="U518" i="17"/>
  <c r="T518" i="17"/>
  <c r="J518" i="17"/>
  <c r="I518" i="17"/>
  <c r="H518" i="17"/>
  <c r="G518" i="17"/>
  <c r="U517" i="17"/>
  <c r="T517" i="17"/>
  <c r="J517" i="17"/>
  <c r="I517" i="17"/>
  <c r="H517" i="17"/>
  <c r="G517" i="17"/>
  <c r="U516" i="17"/>
  <c r="T516" i="17"/>
  <c r="J516" i="17"/>
  <c r="I516" i="17"/>
  <c r="H516" i="17"/>
  <c r="G516" i="17"/>
  <c r="U515" i="17"/>
  <c r="T515" i="17"/>
  <c r="J515" i="17"/>
  <c r="I515" i="17"/>
  <c r="H515" i="17"/>
  <c r="G515" i="17"/>
  <c r="U514" i="17"/>
  <c r="T514" i="17"/>
  <c r="J514" i="17"/>
  <c r="I514" i="17"/>
  <c r="H514" i="17"/>
  <c r="G514" i="17"/>
  <c r="U513" i="17"/>
  <c r="T513" i="17"/>
  <c r="J513" i="17"/>
  <c r="I513" i="17"/>
  <c r="H513" i="17"/>
  <c r="G513" i="17"/>
  <c r="U512" i="17"/>
  <c r="T512" i="17"/>
  <c r="J512" i="17"/>
  <c r="I512" i="17"/>
  <c r="H512" i="17"/>
  <c r="G512" i="17"/>
  <c r="U511" i="17"/>
  <c r="T511" i="17"/>
  <c r="J511" i="17"/>
  <c r="I511" i="17"/>
  <c r="H511" i="17"/>
  <c r="G511" i="17"/>
  <c r="U510" i="17"/>
  <c r="T510" i="17"/>
  <c r="J510" i="17"/>
  <c r="I510" i="17"/>
  <c r="H510" i="17"/>
  <c r="G510" i="17"/>
  <c r="U509" i="17"/>
  <c r="T509" i="17"/>
  <c r="J509" i="17"/>
  <c r="I509" i="17"/>
  <c r="H509" i="17"/>
  <c r="G509" i="17"/>
  <c r="U508" i="17"/>
  <c r="T508" i="17"/>
  <c r="J508" i="17"/>
  <c r="I508" i="17"/>
  <c r="H508" i="17"/>
  <c r="G508" i="17"/>
  <c r="U507" i="17"/>
  <c r="T507" i="17"/>
  <c r="J507" i="17"/>
  <c r="I507" i="17"/>
  <c r="H507" i="17"/>
  <c r="G507" i="17"/>
  <c r="U506" i="17"/>
  <c r="T506" i="17"/>
  <c r="J506" i="17"/>
  <c r="I506" i="17"/>
  <c r="H506" i="17"/>
  <c r="G506" i="17"/>
  <c r="U505" i="17"/>
  <c r="T505" i="17"/>
  <c r="J505" i="17"/>
  <c r="I505" i="17"/>
  <c r="H505" i="17"/>
  <c r="G505" i="17"/>
  <c r="U504" i="17"/>
  <c r="T504" i="17"/>
  <c r="J504" i="17"/>
  <c r="I504" i="17"/>
  <c r="H504" i="17"/>
  <c r="G504" i="17"/>
  <c r="U503" i="17"/>
  <c r="T503" i="17"/>
  <c r="J503" i="17"/>
  <c r="I503" i="17"/>
  <c r="H503" i="17"/>
  <c r="G503" i="17"/>
  <c r="U502" i="17"/>
  <c r="T502" i="17"/>
  <c r="J502" i="17"/>
  <c r="I502" i="17"/>
  <c r="H502" i="17"/>
  <c r="G502" i="17"/>
  <c r="U501" i="17"/>
  <c r="T501" i="17"/>
  <c r="J501" i="17"/>
  <c r="I501" i="17"/>
  <c r="H501" i="17"/>
  <c r="G501" i="17"/>
  <c r="U500" i="17"/>
  <c r="T500" i="17"/>
  <c r="J500" i="17"/>
  <c r="I500" i="17"/>
  <c r="H500" i="17"/>
  <c r="G500" i="17"/>
  <c r="U499" i="17"/>
  <c r="T499" i="17"/>
  <c r="J499" i="17"/>
  <c r="I499" i="17"/>
  <c r="H499" i="17"/>
  <c r="G499" i="17"/>
  <c r="U498" i="17"/>
  <c r="T498" i="17"/>
  <c r="J498" i="17"/>
  <c r="I498" i="17"/>
  <c r="H498" i="17"/>
  <c r="G498" i="17"/>
  <c r="U497" i="17"/>
  <c r="T497" i="17"/>
  <c r="J497" i="17"/>
  <c r="I497" i="17"/>
  <c r="H497" i="17"/>
  <c r="G497" i="17"/>
  <c r="U496" i="17"/>
  <c r="T496" i="17"/>
  <c r="J496" i="17"/>
  <c r="I496" i="17"/>
  <c r="H496" i="17"/>
  <c r="G496" i="17"/>
  <c r="U495" i="17"/>
  <c r="T495" i="17"/>
  <c r="J495" i="17"/>
  <c r="I495" i="17"/>
  <c r="H495" i="17"/>
  <c r="G495" i="17"/>
  <c r="U494" i="17"/>
  <c r="T494" i="17"/>
  <c r="J494" i="17"/>
  <c r="I494" i="17"/>
  <c r="H494" i="17"/>
  <c r="G494" i="17"/>
  <c r="U493" i="17"/>
  <c r="T493" i="17"/>
  <c r="J493" i="17"/>
  <c r="I493" i="17"/>
  <c r="H493" i="17"/>
  <c r="G493" i="17"/>
  <c r="U492" i="17"/>
  <c r="T492" i="17"/>
  <c r="J492" i="17"/>
  <c r="I492" i="17"/>
  <c r="H492" i="17"/>
  <c r="G492" i="17"/>
  <c r="U491" i="17"/>
  <c r="T491" i="17"/>
  <c r="J491" i="17"/>
  <c r="I491" i="17"/>
  <c r="H491" i="17"/>
  <c r="G491" i="17"/>
  <c r="U490" i="17"/>
  <c r="T490" i="17"/>
  <c r="J490" i="17"/>
  <c r="I490" i="17"/>
  <c r="H490" i="17"/>
  <c r="G490" i="17"/>
  <c r="U489" i="17"/>
  <c r="T489" i="17"/>
  <c r="J489" i="17"/>
  <c r="I489" i="17"/>
  <c r="H489" i="17"/>
  <c r="G489" i="17"/>
  <c r="U488" i="17"/>
  <c r="T488" i="17"/>
  <c r="J488" i="17"/>
  <c r="I488" i="17"/>
  <c r="H488" i="17"/>
  <c r="G488" i="17"/>
  <c r="U487" i="17"/>
  <c r="T487" i="17"/>
  <c r="J487" i="17"/>
  <c r="I487" i="17"/>
  <c r="H487" i="17"/>
  <c r="G487" i="17"/>
  <c r="U486" i="17"/>
  <c r="T486" i="17"/>
  <c r="J486" i="17"/>
  <c r="I486" i="17"/>
  <c r="H486" i="17"/>
  <c r="G486" i="17"/>
  <c r="U485" i="17"/>
  <c r="T485" i="17"/>
  <c r="J485" i="17"/>
  <c r="I485" i="17"/>
  <c r="H485" i="17"/>
  <c r="G485" i="17"/>
  <c r="U484" i="17"/>
  <c r="T484" i="17"/>
  <c r="J484" i="17"/>
  <c r="I484" i="17"/>
  <c r="H484" i="17"/>
  <c r="G484" i="17"/>
  <c r="U483" i="17"/>
  <c r="T483" i="17"/>
  <c r="J483" i="17"/>
  <c r="I483" i="17"/>
  <c r="H483" i="17"/>
  <c r="G483" i="17"/>
  <c r="U482" i="17"/>
  <c r="T482" i="17"/>
  <c r="J482" i="17"/>
  <c r="I482" i="17"/>
  <c r="H482" i="17"/>
  <c r="G482" i="17"/>
  <c r="U481" i="17"/>
  <c r="T481" i="17"/>
  <c r="J481" i="17"/>
  <c r="I481" i="17"/>
  <c r="H481" i="17"/>
  <c r="G481" i="17"/>
  <c r="U480" i="17"/>
  <c r="T480" i="17"/>
  <c r="J480" i="17"/>
  <c r="I480" i="17"/>
  <c r="H480" i="17"/>
  <c r="G480" i="17"/>
  <c r="U479" i="17"/>
  <c r="T479" i="17"/>
  <c r="J479" i="17"/>
  <c r="I479" i="17"/>
  <c r="H479" i="17"/>
  <c r="G479" i="17"/>
  <c r="U478" i="17"/>
  <c r="T478" i="17"/>
  <c r="J478" i="17"/>
  <c r="I478" i="17"/>
  <c r="H478" i="17"/>
  <c r="G478" i="17"/>
  <c r="U477" i="17"/>
  <c r="T477" i="17"/>
  <c r="J477" i="17"/>
  <c r="I477" i="17"/>
  <c r="H477" i="17"/>
  <c r="G477" i="17"/>
  <c r="U476" i="17"/>
  <c r="T476" i="17"/>
  <c r="J476" i="17"/>
  <c r="I476" i="17"/>
  <c r="H476" i="17"/>
  <c r="G476" i="17"/>
  <c r="U475" i="17"/>
  <c r="T475" i="17"/>
  <c r="J475" i="17"/>
  <c r="I475" i="17"/>
  <c r="H475" i="17"/>
  <c r="G475" i="17"/>
  <c r="U474" i="17"/>
  <c r="T474" i="17"/>
  <c r="J474" i="17"/>
  <c r="I474" i="17"/>
  <c r="H474" i="17"/>
  <c r="G474" i="17"/>
  <c r="U473" i="17"/>
  <c r="T473" i="17"/>
  <c r="J473" i="17"/>
  <c r="I473" i="17"/>
  <c r="H473" i="17"/>
  <c r="G473" i="17"/>
  <c r="U472" i="17"/>
  <c r="T472" i="17"/>
  <c r="J472" i="17"/>
  <c r="I472" i="17"/>
  <c r="H472" i="17"/>
  <c r="G472" i="17"/>
  <c r="U471" i="17"/>
  <c r="T471" i="17"/>
  <c r="J471" i="17"/>
  <c r="I471" i="17"/>
  <c r="H471" i="17"/>
  <c r="G471" i="17"/>
  <c r="U470" i="17"/>
  <c r="T470" i="17"/>
  <c r="J470" i="17"/>
  <c r="I470" i="17"/>
  <c r="H470" i="17"/>
  <c r="G470" i="17"/>
  <c r="U469" i="17"/>
  <c r="T469" i="17"/>
  <c r="J469" i="17"/>
  <c r="I469" i="17"/>
  <c r="H469" i="17"/>
  <c r="G469" i="17"/>
  <c r="U468" i="17"/>
  <c r="T468" i="17"/>
  <c r="J468" i="17"/>
  <c r="I468" i="17"/>
  <c r="H468" i="17"/>
  <c r="G468" i="17"/>
  <c r="U467" i="17"/>
  <c r="T467" i="17"/>
  <c r="J467" i="17"/>
  <c r="I467" i="17"/>
  <c r="H467" i="17"/>
  <c r="G467" i="17"/>
  <c r="U466" i="17"/>
  <c r="T466" i="17"/>
  <c r="J466" i="17"/>
  <c r="I466" i="17"/>
  <c r="H466" i="17"/>
  <c r="G466" i="17"/>
  <c r="U465" i="17"/>
  <c r="T465" i="17"/>
  <c r="J465" i="17"/>
  <c r="I465" i="17"/>
  <c r="H465" i="17"/>
  <c r="G465" i="17"/>
  <c r="U464" i="17"/>
  <c r="T464" i="17"/>
  <c r="J464" i="17"/>
  <c r="I464" i="17"/>
  <c r="H464" i="17"/>
  <c r="G464" i="17"/>
  <c r="U463" i="17"/>
  <c r="T463" i="17"/>
  <c r="J463" i="17"/>
  <c r="I463" i="17"/>
  <c r="H463" i="17"/>
  <c r="G463" i="17"/>
  <c r="U462" i="17"/>
  <c r="T462" i="17"/>
  <c r="J462" i="17"/>
  <c r="I462" i="17"/>
  <c r="H462" i="17"/>
  <c r="G462" i="17"/>
  <c r="U461" i="17"/>
  <c r="T461" i="17"/>
  <c r="J461" i="17"/>
  <c r="I461" i="17"/>
  <c r="H461" i="17"/>
  <c r="G461" i="17"/>
  <c r="U460" i="17"/>
  <c r="T460" i="17"/>
  <c r="J460" i="17"/>
  <c r="I460" i="17"/>
  <c r="H460" i="17"/>
  <c r="G460" i="17"/>
  <c r="U459" i="17"/>
  <c r="T459" i="17"/>
  <c r="J459" i="17"/>
  <c r="I459" i="17"/>
  <c r="H459" i="17"/>
  <c r="G459" i="17"/>
  <c r="U458" i="17"/>
  <c r="T458" i="17"/>
  <c r="J458" i="17"/>
  <c r="I458" i="17"/>
  <c r="H458" i="17"/>
  <c r="G458" i="17"/>
  <c r="U457" i="17"/>
  <c r="T457" i="17"/>
  <c r="J457" i="17"/>
  <c r="I457" i="17"/>
  <c r="H457" i="17"/>
  <c r="G457" i="17"/>
  <c r="U456" i="17"/>
  <c r="T456" i="17"/>
  <c r="J456" i="17"/>
  <c r="I456" i="17"/>
  <c r="H456" i="17"/>
  <c r="G456" i="17"/>
  <c r="U455" i="17"/>
  <c r="T455" i="17"/>
  <c r="J455" i="17"/>
  <c r="I455" i="17"/>
  <c r="H455" i="17"/>
  <c r="G455" i="17"/>
  <c r="U454" i="17"/>
  <c r="T454" i="17"/>
  <c r="J454" i="17"/>
  <c r="I454" i="17"/>
  <c r="H454" i="17"/>
  <c r="G454" i="17"/>
  <c r="U453" i="17"/>
  <c r="T453" i="17"/>
  <c r="J453" i="17"/>
  <c r="I453" i="17"/>
  <c r="H453" i="17"/>
  <c r="G453" i="17"/>
  <c r="U452" i="17"/>
  <c r="T452" i="17"/>
  <c r="J452" i="17"/>
  <c r="I452" i="17"/>
  <c r="H452" i="17"/>
  <c r="G452" i="17"/>
  <c r="U451" i="17"/>
  <c r="T451" i="17"/>
  <c r="J451" i="17"/>
  <c r="I451" i="17"/>
  <c r="H451" i="17"/>
  <c r="G451" i="17"/>
  <c r="U450" i="17"/>
  <c r="T450" i="17"/>
  <c r="J450" i="17"/>
  <c r="I450" i="17"/>
  <c r="H450" i="17"/>
  <c r="G450" i="17"/>
  <c r="U449" i="17"/>
  <c r="T449" i="17"/>
  <c r="J449" i="17"/>
  <c r="I449" i="17"/>
  <c r="H449" i="17"/>
  <c r="G449" i="17"/>
  <c r="U448" i="17"/>
  <c r="T448" i="17"/>
  <c r="J448" i="17"/>
  <c r="I448" i="17"/>
  <c r="H448" i="17"/>
  <c r="G448" i="17"/>
  <c r="U447" i="17"/>
  <c r="T447" i="17"/>
  <c r="J447" i="17"/>
  <c r="I447" i="17"/>
  <c r="H447" i="17"/>
  <c r="G447" i="17"/>
  <c r="U446" i="17"/>
  <c r="T446" i="17"/>
  <c r="J446" i="17"/>
  <c r="I446" i="17"/>
  <c r="H446" i="17"/>
  <c r="G446" i="17"/>
  <c r="U445" i="17"/>
  <c r="T445" i="17"/>
  <c r="J445" i="17"/>
  <c r="I445" i="17"/>
  <c r="H445" i="17"/>
  <c r="G445" i="17"/>
  <c r="U444" i="17"/>
  <c r="T444" i="17"/>
  <c r="J444" i="17"/>
  <c r="I444" i="17"/>
  <c r="H444" i="17"/>
  <c r="G444" i="17"/>
  <c r="U443" i="17"/>
  <c r="T443" i="17"/>
  <c r="J443" i="17"/>
  <c r="I443" i="17"/>
  <c r="H443" i="17"/>
  <c r="G443" i="17"/>
  <c r="U442" i="17"/>
  <c r="T442" i="17"/>
  <c r="J442" i="17"/>
  <c r="I442" i="17"/>
  <c r="H442" i="17"/>
  <c r="G442" i="17"/>
  <c r="U441" i="17"/>
  <c r="T441" i="17"/>
  <c r="J441" i="17"/>
  <c r="I441" i="17"/>
  <c r="H441" i="17"/>
  <c r="G441" i="17"/>
  <c r="U440" i="17"/>
  <c r="T440" i="17"/>
  <c r="J440" i="17"/>
  <c r="I440" i="17"/>
  <c r="H440" i="17"/>
  <c r="G440" i="17"/>
  <c r="U439" i="17"/>
  <c r="T439" i="17"/>
  <c r="J439" i="17"/>
  <c r="I439" i="17"/>
  <c r="H439" i="17"/>
  <c r="G439" i="17"/>
  <c r="U438" i="17"/>
  <c r="T438" i="17"/>
  <c r="J438" i="17"/>
  <c r="I438" i="17"/>
  <c r="H438" i="17"/>
  <c r="G438" i="17"/>
  <c r="U437" i="17"/>
  <c r="T437" i="17"/>
  <c r="J437" i="17"/>
  <c r="I437" i="17"/>
  <c r="H437" i="17"/>
  <c r="G437" i="17"/>
  <c r="U436" i="17"/>
  <c r="T436" i="17"/>
  <c r="J436" i="17"/>
  <c r="I436" i="17"/>
  <c r="H436" i="17"/>
  <c r="G436" i="17"/>
  <c r="U435" i="17"/>
  <c r="T435" i="17"/>
  <c r="J435" i="17"/>
  <c r="I435" i="17"/>
  <c r="H435" i="17"/>
  <c r="G435" i="17"/>
  <c r="U434" i="17"/>
  <c r="T434" i="17"/>
  <c r="J434" i="17"/>
  <c r="I434" i="17"/>
  <c r="H434" i="17"/>
  <c r="G434" i="17"/>
  <c r="U433" i="17"/>
  <c r="T433" i="17"/>
  <c r="J433" i="17"/>
  <c r="I433" i="17"/>
  <c r="H433" i="17"/>
  <c r="G433" i="17"/>
  <c r="U432" i="17"/>
  <c r="T432" i="17"/>
  <c r="J432" i="17"/>
  <c r="I432" i="17"/>
  <c r="H432" i="17"/>
  <c r="G432" i="17"/>
  <c r="U431" i="17"/>
  <c r="T431" i="17"/>
  <c r="J431" i="17"/>
  <c r="I431" i="17"/>
  <c r="H431" i="17"/>
  <c r="G431" i="17"/>
  <c r="U430" i="17"/>
  <c r="T430" i="17"/>
  <c r="J430" i="17"/>
  <c r="I430" i="17"/>
  <c r="H430" i="17"/>
  <c r="G430" i="17"/>
  <c r="U429" i="17"/>
  <c r="T429" i="17"/>
  <c r="J429" i="17"/>
  <c r="I429" i="17"/>
  <c r="H429" i="17"/>
  <c r="G429" i="17"/>
  <c r="U428" i="17"/>
  <c r="T428" i="17"/>
  <c r="J428" i="17"/>
  <c r="I428" i="17"/>
  <c r="H428" i="17"/>
  <c r="G428" i="17"/>
  <c r="U427" i="17"/>
  <c r="T427" i="17"/>
  <c r="J427" i="17"/>
  <c r="I427" i="17"/>
  <c r="H427" i="17"/>
  <c r="G427" i="17"/>
  <c r="U426" i="17"/>
  <c r="T426" i="17"/>
  <c r="J426" i="17"/>
  <c r="I426" i="17"/>
  <c r="H426" i="17"/>
  <c r="G426" i="17"/>
  <c r="U425" i="17"/>
  <c r="T425" i="17"/>
  <c r="J425" i="17"/>
  <c r="I425" i="17"/>
  <c r="H425" i="17"/>
  <c r="G425" i="17"/>
  <c r="U424" i="17"/>
  <c r="T424" i="17"/>
  <c r="J424" i="17"/>
  <c r="I424" i="17"/>
  <c r="H424" i="17"/>
  <c r="G424" i="17"/>
  <c r="U423" i="17"/>
  <c r="T423" i="17"/>
  <c r="J423" i="17"/>
  <c r="I423" i="17"/>
  <c r="H423" i="17"/>
  <c r="G423" i="17"/>
  <c r="U422" i="17"/>
  <c r="T422" i="17"/>
  <c r="J422" i="17"/>
  <c r="I422" i="17"/>
  <c r="H422" i="17"/>
  <c r="G422" i="17"/>
  <c r="U421" i="17"/>
  <c r="T421" i="17"/>
  <c r="J421" i="17"/>
  <c r="I421" i="17"/>
  <c r="H421" i="17"/>
  <c r="G421" i="17"/>
  <c r="U420" i="17"/>
  <c r="T420" i="17"/>
  <c r="J420" i="17"/>
  <c r="I420" i="17"/>
  <c r="H420" i="17"/>
  <c r="G420" i="17"/>
  <c r="U419" i="17"/>
  <c r="T419" i="17"/>
  <c r="J419" i="17"/>
  <c r="I419" i="17"/>
  <c r="H419" i="17"/>
  <c r="G419" i="17"/>
  <c r="U418" i="17"/>
  <c r="T418" i="17"/>
  <c r="J418" i="17"/>
  <c r="I418" i="17"/>
  <c r="H418" i="17"/>
  <c r="G418" i="17"/>
  <c r="U417" i="17"/>
  <c r="T417" i="17"/>
  <c r="J417" i="17"/>
  <c r="I417" i="17"/>
  <c r="H417" i="17"/>
  <c r="G417" i="17"/>
  <c r="U416" i="17"/>
  <c r="T416" i="17"/>
  <c r="J416" i="17"/>
  <c r="I416" i="17"/>
  <c r="H416" i="17"/>
  <c r="G416" i="17"/>
  <c r="U415" i="17"/>
  <c r="T415" i="17"/>
  <c r="J415" i="17"/>
  <c r="I415" i="17"/>
  <c r="H415" i="17"/>
  <c r="G415" i="17"/>
  <c r="U414" i="17"/>
  <c r="T414" i="17"/>
  <c r="J414" i="17"/>
  <c r="I414" i="17"/>
  <c r="H414" i="17"/>
  <c r="G414" i="17"/>
  <c r="U413" i="17"/>
  <c r="T413" i="17"/>
  <c r="J413" i="17"/>
  <c r="I413" i="17"/>
  <c r="H413" i="17"/>
  <c r="G413" i="17"/>
  <c r="U412" i="17"/>
  <c r="T412" i="17"/>
  <c r="J412" i="17"/>
  <c r="I412" i="17"/>
  <c r="H412" i="17"/>
  <c r="G412" i="17"/>
  <c r="U411" i="17"/>
  <c r="T411" i="17"/>
  <c r="J411" i="17"/>
  <c r="I411" i="17"/>
  <c r="H411" i="17"/>
  <c r="G411" i="17"/>
  <c r="U410" i="17"/>
  <c r="T410" i="17"/>
  <c r="J410" i="17"/>
  <c r="I410" i="17"/>
  <c r="H410" i="17"/>
  <c r="G410" i="17"/>
  <c r="U409" i="17"/>
  <c r="V409" i="17" s="1"/>
  <c r="T409" i="17"/>
  <c r="J409" i="17"/>
  <c r="I409" i="17"/>
  <c r="H409" i="17"/>
  <c r="G409" i="17"/>
  <c r="U408" i="17"/>
  <c r="T408" i="17"/>
  <c r="J408" i="17"/>
  <c r="I408" i="17"/>
  <c r="H408" i="17"/>
  <c r="G408" i="17"/>
  <c r="U407" i="17"/>
  <c r="T407" i="17"/>
  <c r="J407" i="17"/>
  <c r="I407" i="17"/>
  <c r="H407" i="17"/>
  <c r="G407" i="17"/>
  <c r="U406" i="17"/>
  <c r="T406" i="17"/>
  <c r="J406" i="17"/>
  <c r="I406" i="17"/>
  <c r="H406" i="17"/>
  <c r="G406" i="17"/>
  <c r="U405" i="17"/>
  <c r="T405" i="17"/>
  <c r="J405" i="17"/>
  <c r="I405" i="17"/>
  <c r="H405" i="17"/>
  <c r="G405" i="17"/>
  <c r="U404" i="17"/>
  <c r="T404" i="17"/>
  <c r="J404" i="17"/>
  <c r="I404" i="17"/>
  <c r="H404" i="17"/>
  <c r="G404" i="17"/>
  <c r="U403" i="17"/>
  <c r="T403" i="17"/>
  <c r="J403" i="17"/>
  <c r="I403" i="17"/>
  <c r="H403" i="17"/>
  <c r="G403" i="17"/>
  <c r="U402" i="17"/>
  <c r="T402" i="17"/>
  <c r="J402" i="17"/>
  <c r="I402" i="17"/>
  <c r="H402" i="17"/>
  <c r="G402" i="17"/>
  <c r="U401" i="17"/>
  <c r="T401" i="17"/>
  <c r="J401" i="17"/>
  <c r="I401" i="17"/>
  <c r="H401" i="17"/>
  <c r="G401" i="17"/>
  <c r="U400" i="17"/>
  <c r="T400" i="17"/>
  <c r="J400" i="17"/>
  <c r="I400" i="17"/>
  <c r="H400" i="17"/>
  <c r="G400" i="17"/>
  <c r="U399" i="17"/>
  <c r="T399" i="17"/>
  <c r="J399" i="17"/>
  <c r="I399" i="17"/>
  <c r="H399" i="17"/>
  <c r="G399" i="17"/>
  <c r="U398" i="17"/>
  <c r="T398" i="17"/>
  <c r="J398" i="17"/>
  <c r="I398" i="17"/>
  <c r="H398" i="17"/>
  <c r="G398" i="17"/>
  <c r="U397" i="17"/>
  <c r="T397" i="17"/>
  <c r="J397" i="17"/>
  <c r="I397" i="17"/>
  <c r="H397" i="17"/>
  <c r="G397" i="17"/>
  <c r="U396" i="17"/>
  <c r="T396" i="17"/>
  <c r="J396" i="17"/>
  <c r="I396" i="17"/>
  <c r="H396" i="17"/>
  <c r="G396" i="17"/>
  <c r="U395" i="17"/>
  <c r="T395" i="17"/>
  <c r="J395" i="17"/>
  <c r="I395" i="17"/>
  <c r="H395" i="17"/>
  <c r="G395" i="17"/>
  <c r="U394" i="17"/>
  <c r="T394" i="17"/>
  <c r="J394" i="17"/>
  <c r="I394" i="17"/>
  <c r="H394" i="17"/>
  <c r="G394" i="17"/>
  <c r="U393" i="17"/>
  <c r="T393" i="17"/>
  <c r="J393" i="17"/>
  <c r="I393" i="17"/>
  <c r="H393" i="17"/>
  <c r="G393" i="17"/>
  <c r="U392" i="17"/>
  <c r="T392" i="17"/>
  <c r="J392" i="17"/>
  <c r="I392" i="17"/>
  <c r="H392" i="17"/>
  <c r="G392" i="17"/>
  <c r="U391" i="17"/>
  <c r="T391" i="17"/>
  <c r="J391" i="17"/>
  <c r="I391" i="17"/>
  <c r="H391" i="17"/>
  <c r="G391" i="17"/>
  <c r="U390" i="17"/>
  <c r="T390" i="17"/>
  <c r="J390" i="17"/>
  <c r="I390" i="17"/>
  <c r="H390" i="17"/>
  <c r="G390" i="17"/>
  <c r="U389" i="17"/>
  <c r="T389" i="17"/>
  <c r="J389" i="17"/>
  <c r="I389" i="17"/>
  <c r="H389" i="17"/>
  <c r="G389" i="17"/>
  <c r="U388" i="17"/>
  <c r="T388" i="17"/>
  <c r="J388" i="17"/>
  <c r="I388" i="17"/>
  <c r="H388" i="17"/>
  <c r="G388" i="17"/>
  <c r="U387" i="17"/>
  <c r="T387" i="17"/>
  <c r="J387" i="17"/>
  <c r="I387" i="17"/>
  <c r="H387" i="17"/>
  <c r="G387" i="17"/>
  <c r="U386" i="17"/>
  <c r="T386" i="17"/>
  <c r="J386" i="17"/>
  <c r="I386" i="17"/>
  <c r="H386" i="17"/>
  <c r="G386" i="17"/>
  <c r="U385" i="17"/>
  <c r="T385" i="17"/>
  <c r="J385" i="17"/>
  <c r="I385" i="17"/>
  <c r="H385" i="17"/>
  <c r="G385" i="17"/>
  <c r="U384" i="17"/>
  <c r="T384" i="17"/>
  <c r="J384" i="17"/>
  <c r="I384" i="17"/>
  <c r="H384" i="17"/>
  <c r="G384" i="17"/>
  <c r="U383" i="17"/>
  <c r="T383" i="17"/>
  <c r="J383" i="17"/>
  <c r="I383" i="17"/>
  <c r="H383" i="17"/>
  <c r="G383" i="17"/>
  <c r="U382" i="17"/>
  <c r="T382" i="17"/>
  <c r="J382" i="17"/>
  <c r="I382" i="17"/>
  <c r="H382" i="17"/>
  <c r="G382" i="17"/>
  <c r="U381" i="17"/>
  <c r="V381" i="17" s="1"/>
  <c r="T381" i="17"/>
  <c r="J381" i="17"/>
  <c r="I381" i="17"/>
  <c r="H381" i="17"/>
  <c r="G381" i="17"/>
  <c r="U380" i="17"/>
  <c r="T380" i="17"/>
  <c r="J380" i="17"/>
  <c r="I380" i="17"/>
  <c r="H380" i="17"/>
  <c r="G380" i="17"/>
  <c r="U379" i="17"/>
  <c r="T379" i="17"/>
  <c r="J379" i="17"/>
  <c r="I379" i="17"/>
  <c r="H379" i="17"/>
  <c r="G379" i="17"/>
  <c r="U378" i="17"/>
  <c r="T378" i="17"/>
  <c r="J378" i="17"/>
  <c r="I378" i="17"/>
  <c r="H378" i="17"/>
  <c r="G378" i="17"/>
  <c r="U377" i="17"/>
  <c r="T377" i="17"/>
  <c r="J377" i="17"/>
  <c r="I377" i="17"/>
  <c r="H377" i="17"/>
  <c r="G377" i="17"/>
  <c r="U376" i="17"/>
  <c r="T376" i="17"/>
  <c r="J376" i="17"/>
  <c r="I376" i="17"/>
  <c r="H376" i="17"/>
  <c r="G376" i="17"/>
  <c r="U375" i="17"/>
  <c r="T375" i="17"/>
  <c r="J375" i="17"/>
  <c r="I375" i="17"/>
  <c r="H375" i="17"/>
  <c r="G375" i="17"/>
  <c r="U374" i="17"/>
  <c r="T374" i="17"/>
  <c r="J374" i="17"/>
  <c r="I374" i="17"/>
  <c r="H374" i="17"/>
  <c r="G374" i="17"/>
  <c r="U373" i="17"/>
  <c r="T373" i="17"/>
  <c r="J373" i="17"/>
  <c r="I373" i="17"/>
  <c r="H373" i="17"/>
  <c r="G373" i="17"/>
  <c r="U372" i="17"/>
  <c r="T372" i="17"/>
  <c r="J372" i="17"/>
  <c r="I372" i="17"/>
  <c r="H372" i="17"/>
  <c r="G372" i="17"/>
  <c r="U371" i="17"/>
  <c r="T371" i="17"/>
  <c r="J371" i="17"/>
  <c r="I371" i="17"/>
  <c r="H371" i="17"/>
  <c r="G371" i="17"/>
  <c r="U370" i="17"/>
  <c r="T370" i="17"/>
  <c r="J370" i="17"/>
  <c r="I370" i="17"/>
  <c r="H370" i="17"/>
  <c r="G370" i="17"/>
  <c r="U369" i="17"/>
  <c r="V369" i="17" s="1"/>
  <c r="T369" i="17"/>
  <c r="J369" i="17"/>
  <c r="I369" i="17"/>
  <c r="H369" i="17"/>
  <c r="G369" i="17"/>
  <c r="U368" i="17"/>
  <c r="T368" i="17"/>
  <c r="J368" i="17"/>
  <c r="I368" i="17"/>
  <c r="H368" i="17"/>
  <c r="G368" i="17"/>
  <c r="U367" i="17"/>
  <c r="T367" i="17"/>
  <c r="J367" i="17"/>
  <c r="I367" i="17"/>
  <c r="H367" i="17"/>
  <c r="G367" i="17"/>
  <c r="U366" i="17"/>
  <c r="T366" i="17"/>
  <c r="J366" i="17"/>
  <c r="I366" i="17"/>
  <c r="H366" i="17"/>
  <c r="G366" i="17"/>
  <c r="U365" i="17"/>
  <c r="T365" i="17"/>
  <c r="J365" i="17"/>
  <c r="I365" i="17"/>
  <c r="H365" i="17"/>
  <c r="G365" i="17"/>
  <c r="U364" i="17"/>
  <c r="T364" i="17"/>
  <c r="J364" i="17"/>
  <c r="I364" i="17"/>
  <c r="H364" i="17"/>
  <c r="G364" i="17"/>
  <c r="U363" i="17"/>
  <c r="T363" i="17"/>
  <c r="J363" i="17"/>
  <c r="I363" i="17"/>
  <c r="H363" i="17"/>
  <c r="G363" i="17"/>
  <c r="U362" i="17"/>
  <c r="T362" i="17"/>
  <c r="J362" i="17"/>
  <c r="I362" i="17"/>
  <c r="H362" i="17"/>
  <c r="G362" i="17"/>
  <c r="U361" i="17"/>
  <c r="T361" i="17"/>
  <c r="J361" i="17"/>
  <c r="I361" i="17"/>
  <c r="H361" i="17"/>
  <c r="G361" i="17"/>
  <c r="U360" i="17"/>
  <c r="T360" i="17"/>
  <c r="J360" i="17"/>
  <c r="I360" i="17"/>
  <c r="H360" i="17"/>
  <c r="G360" i="17"/>
  <c r="U359" i="17"/>
  <c r="T359" i="17"/>
  <c r="V359" i="17" s="1"/>
  <c r="J359" i="17"/>
  <c r="I359" i="17"/>
  <c r="H359" i="17"/>
  <c r="G359" i="17"/>
  <c r="U358" i="17"/>
  <c r="T358" i="17"/>
  <c r="J358" i="17"/>
  <c r="I358" i="17"/>
  <c r="H358" i="17"/>
  <c r="G358" i="17"/>
  <c r="U357" i="17"/>
  <c r="T357" i="17"/>
  <c r="J357" i="17"/>
  <c r="I357" i="17"/>
  <c r="H357" i="17"/>
  <c r="G357" i="17"/>
  <c r="U356" i="17"/>
  <c r="T356" i="17"/>
  <c r="J356" i="17"/>
  <c r="I356" i="17"/>
  <c r="H356" i="17"/>
  <c r="G356" i="17"/>
  <c r="U355" i="17"/>
  <c r="T355" i="17"/>
  <c r="V355" i="17" s="1"/>
  <c r="J355" i="17"/>
  <c r="I355" i="17"/>
  <c r="H355" i="17"/>
  <c r="G355" i="17"/>
  <c r="U354" i="17"/>
  <c r="T354" i="17"/>
  <c r="J354" i="17"/>
  <c r="I354" i="17"/>
  <c r="H354" i="17"/>
  <c r="G354" i="17"/>
  <c r="U353" i="17"/>
  <c r="T353" i="17"/>
  <c r="J353" i="17"/>
  <c r="I353" i="17"/>
  <c r="H353" i="17"/>
  <c r="G353" i="17"/>
  <c r="U352" i="17"/>
  <c r="T352" i="17"/>
  <c r="J352" i="17"/>
  <c r="I352" i="17"/>
  <c r="H352" i="17"/>
  <c r="G352" i="17"/>
  <c r="U351" i="17"/>
  <c r="T351" i="17"/>
  <c r="J351" i="17"/>
  <c r="I351" i="17"/>
  <c r="H351" i="17"/>
  <c r="G351" i="17"/>
  <c r="U350" i="17"/>
  <c r="T350" i="17"/>
  <c r="J350" i="17"/>
  <c r="I350" i="17"/>
  <c r="H350" i="17"/>
  <c r="G350" i="17"/>
  <c r="U349" i="17"/>
  <c r="T349" i="17"/>
  <c r="J349" i="17"/>
  <c r="I349" i="17"/>
  <c r="H349" i="17"/>
  <c r="G349" i="17"/>
  <c r="U348" i="17"/>
  <c r="T348" i="17"/>
  <c r="J348" i="17"/>
  <c r="I348" i="17"/>
  <c r="H348" i="17"/>
  <c r="G348" i="17"/>
  <c r="U347" i="17"/>
  <c r="T347" i="17"/>
  <c r="J347" i="17"/>
  <c r="I347" i="17"/>
  <c r="H347" i="17"/>
  <c r="G347" i="17"/>
  <c r="U346" i="17"/>
  <c r="T346" i="17"/>
  <c r="J346" i="17"/>
  <c r="I346" i="17"/>
  <c r="H346" i="17"/>
  <c r="G346" i="17"/>
  <c r="U345" i="17"/>
  <c r="T345" i="17"/>
  <c r="J345" i="17"/>
  <c r="I345" i="17"/>
  <c r="H345" i="17"/>
  <c r="G345" i="17"/>
  <c r="U344" i="17"/>
  <c r="T344" i="17"/>
  <c r="J344" i="17"/>
  <c r="I344" i="17"/>
  <c r="H344" i="17"/>
  <c r="G344" i="17"/>
  <c r="U343" i="17"/>
  <c r="T343" i="17"/>
  <c r="J343" i="17"/>
  <c r="I343" i="17"/>
  <c r="H343" i="17"/>
  <c r="G343" i="17"/>
  <c r="U342" i="17"/>
  <c r="T342" i="17"/>
  <c r="J342" i="17"/>
  <c r="I342" i="17"/>
  <c r="H342" i="17"/>
  <c r="G342" i="17"/>
  <c r="U341" i="17"/>
  <c r="T341" i="17"/>
  <c r="J341" i="17"/>
  <c r="I341" i="17"/>
  <c r="H341" i="17"/>
  <c r="G341" i="17"/>
  <c r="U340" i="17"/>
  <c r="T340" i="17"/>
  <c r="J340" i="17"/>
  <c r="I340" i="17"/>
  <c r="H340" i="17"/>
  <c r="G340" i="17"/>
  <c r="U339" i="17"/>
  <c r="T339" i="17"/>
  <c r="J339" i="17"/>
  <c r="I339" i="17"/>
  <c r="H339" i="17"/>
  <c r="G339" i="17"/>
  <c r="U338" i="17"/>
  <c r="T338" i="17"/>
  <c r="J338" i="17"/>
  <c r="I338" i="17"/>
  <c r="H338" i="17"/>
  <c r="G338" i="17"/>
  <c r="U337" i="17"/>
  <c r="T337" i="17"/>
  <c r="J337" i="17"/>
  <c r="I337" i="17"/>
  <c r="H337" i="17"/>
  <c r="G337" i="17"/>
  <c r="U336" i="17"/>
  <c r="T336" i="17"/>
  <c r="J336" i="17"/>
  <c r="I336" i="17"/>
  <c r="H336" i="17"/>
  <c r="G336" i="17"/>
  <c r="U335" i="17"/>
  <c r="T335" i="17"/>
  <c r="V335" i="17" s="1"/>
  <c r="J335" i="17"/>
  <c r="I335" i="17"/>
  <c r="H335" i="17"/>
  <c r="G335" i="17"/>
  <c r="U334" i="17"/>
  <c r="T334" i="17"/>
  <c r="J334" i="17"/>
  <c r="I334" i="17"/>
  <c r="H334" i="17"/>
  <c r="G334" i="17"/>
  <c r="U333" i="17"/>
  <c r="T333" i="17"/>
  <c r="J333" i="17"/>
  <c r="I333" i="17"/>
  <c r="H333" i="17"/>
  <c r="G333" i="17"/>
  <c r="U332" i="17"/>
  <c r="T332" i="17"/>
  <c r="J332" i="17"/>
  <c r="I332" i="17"/>
  <c r="H332" i="17"/>
  <c r="G332" i="17"/>
  <c r="U331" i="17"/>
  <c r="T331" i="17"/>
  <c r="J331" i="17"/>
  <c r="I331" i="17"/>
  <c r="H331" i="17"/>
  <c r="G331" i="17"/>
  <c r="U330" i="17"/>
  <c r="T330" i="17"/>
  <c r="J330" i="17"/>
  <c r="I330" i="17"/>
  <c r="H330" i="17"/>
  <c r="G330" i="17"/>
  <c r="U329" i="17"/>
  <c r="T329" i="17"/>
  <c r="J329" i="17"/>
  <c r="I329" i="17"/>
  <c r="H329" i="17"/>
  <c r="G329" i="17"/>
  <c r="U328" i="17"/>
  <c r="T328" i="17"/>
  <c r="J328" i="17"/>
  <c r="I328" i="17"/>
  <c r="H328" i="17"/>
  <c r="G328" i="17"/>
  <c r="U327" i="17"/>
  <c r="T327" i="17"/>
  <c r="J327" i="17"/>
  <c r="I327" i="17"/>
  <c r="H327" i="17"/>
  <c r="G327" i="17"/>
  <c r="U326" i="17"/>
  <c r="T326" i="17"/>
  <c r="J326" i="17"/>
  <c r="I326" i="17"/>
  <c r="H326" i="17"/>
  <c r="G326" i="17"/>
  <c r="U325" i="17"/>
  <c r="T325" i="17"/>
  <c r="J325" i="17"/>
  <c r="I325" i="17"/>
  <c r="H325" i="17"/>
  <c r="G325" i="17"/>
  <c r="U324" i="17"/>
  <c r="T324" i="17"/>
  <c r="J324" i="17"/>
  <c r="I324" i="17"/>
  <c r="H324" i="17"/>
  <c r="G324" i="17"/>
  <c r="U323" i="17"/>
  <c r="T323" i="17"/>
  <c r="J323" i="17"/>
  <c r="I323" i="17"/>
  <c r="H323" i="17"/>
  <c r="G323" i="17"/>
  <c r="U322" i="17"/>
  <c r="T322" i="17"/>
  <c r="J322" i="17"/>
  <c r="I322" i="17"/>
  <c r="H322" i="17"/>
  <c r="G322" i="17"/>
  <c r="U321" i="17"/>
  <c r="T321" i="17"/>
  <c r="J321" i="17"/>
  <c r="I321" i="17"/>
  <c r="H321" i="17"/>
  <c r="G321" i="17"/>
  <c r="U320" i="17"/>
  <c r="T320" i="17"/>
  <c r="J320" i="17"/>
  <c r="I320" i="17"/>
  <c r="H320" i="17"/>
  <c r="G320" i="17"/>
  <c r="U319" i="17"/>
  <c r="T319" i="17"/>
  <c r="J319" i="17"/>
  <c r="I319" i="17"/>
  <c r="H319" i="17"/>
  <c r="G319" i="17"/>
  <c r="U318" i="17"/>
  <c r="T318" i="17"/>
  <c r="J318" i="17"/>
  <c r="I318" i="17"/>
  <c r="H318" i="17"/>
  <c r="G318" i="17"/>
  <c r="U317" i="17"/>
  <c r="T317" i="17"/>
  <c r="J317" i="17"/>
  <c r="I317" i="17"/>
  <c r="H317" i="17"/>
  <c r="G317" i="17"/>
  <c r="U316" i="17"/>
  <c r="T316" i="17"/>
  <c r="J316" i="17"/>
  <c r="I316" i="17"/>
  <c r="H316" i="17"/>
  <c r="G316" i="17"/>
  <c r="U315" i="17"/>
  <c r="T315" i="17"/>
  <c r="J315" i="17"/>
  <c r="I315" i="17"/>
  <c r="H315" i="17"/>
  <c r="G315" i="17"/>
  <c r="U314" i="17"/>
  <c r="T314" i="17"/>
  <c r="J314" i="17"/>
  <c r="I314" i="17"/>
  <c r="H314" i="17"/>
  <c r="G314" i="17"/>
  <c r="U313" i="17"/>
  <c r="T313" i="17"/>
  <c r="J313" i="17"/>
  <c r="I313" i="17"/>
  <c r="H313" i="17"/>
  <c r="G313" i="17"/>
  <c r="U312" i="17"/>
  <c r="T312" i="17"/>
  <c r="J312" i="17"/>
  <c r="I312" i="17"/>
  <c r="H312" i="17"/>
  <c r="G312" i="17"/>
  <c r="U311" i="17"/>
  <c r="T311" i="17"/>
  <c r="J311" i="17"/>
  <c r="I311" i="17"/>
  <c r="H311" i="17"/>
  <c r="G311" i="17"/>
  <c r="U310" i="17"/>
  <c r="T310" i="17"/>
  <c r="J310" i="17"/>
  <c r="I310" i="17"/>
  <c r="H310" i="17"/>
  <c r="G310" i="17"/>
  <c r="U309" i="17"/>
  <c r="T309" i="17"/>
  <c r="J309" i="17"/>
  <c r="I309" i="17"/>
  <c r="H309" i="17"/>
  <c r="G309" i="17"/>
  <c r="U308" i="17"/>
  <c r="T308" i="17"/>
  <c r="J308" i="17"/>
  <c r="I308" i="17"/>
  <c r="H308" i="17"/>
  <c r="G308" i="17"/>
  <c r="U307" i="17"/>
  <c r="T307" i="17"/>
  <c r="J307" i="17"/>
  <c r="I307" i="17"/>
  <c r="H307" i="17"/>
  <c r="G307" i="17"/>
  <c r="U306" i="17"/>
  <c r="T306" i="17"/>
  <c r="J306" i="17"/>
  <c r="I306" i="17"/>
  <c r="H306" i="17"/>
  <c r="G306" i="17"/>
  <c r="U305" i="17"/>
  <c r="T305" i="17"/>
  <c r="J305" i="17"/>
  <c r="I305" i="17"/>
  <c r="H305" i="17"/>
  <c r="G305" i="17"/>
  <c r="U304" i="17"/>
  <c r="T304" i="17"/>
  <c r="J304" i="17"/>
  <c r="I304" i="17"/>
  <c r="H304" i="17"/>
  <c r="G304" i="17"/>
  <c r="U303" i="17"/>
  <c r="T303" i="17"/>
  <c r="J303" i="17"/>
  <c r="I303" i="17"/>
  <c r="H303" i="17"/>
  <c r="G303" i="17"/>
  <c r="U302" i="17"/>
  <c r="T302" i="17"/>
  <c r="J302" i="17"/>
  <c r="I302" i="17"/>
  <c r="H302" i="17"/>
  <c r="G302" i="17"/>
  <c r="U301" i="17"/>
  <c r="T301" i="17"/>
  <c r="J301" i="17"/>
  <c r="I301" i="17"/>
  <c r="H301" i="17"/>
  <c r="G301" i="17"/>
  <c r="U300" i="17"/>
  <c r="T300" i="17"/>
  <c r="J300" i="17"/>
  <c r="I300" i="17"/>
  <c r="H300" i="17"/>
  <c r="G300" i="17"/>
  <c r="U299" i="17"/>
  <c r="T299" i="17"/>
  <c r="J299" i="17"/>
  <c r="I299" i="17"/>
  <c r="H299" i="17"/>
  <c r="G299" i="17"/>
  <c r="U298" i="17"/>
  <c r="T298" i="17"/>
  <c r="J298" i="17"/>
  <c r="I298" i="17"/>
  <c r="H298" i="17"/>
  <c r="G298" i="17"/>
  <c r="U297" i="17"/>
  <c r="T297" i="17"/>
  <c r="J297" i="17"/>
  <c r="I297" i="17"/>
  <c r="H297" i="17"/>
  <c r="G297" i="17"/>
  <c r="U296" i="17"/>
  <c r="T296" i="17"/>
  <c r="J296" i="17"/>
  <c r="I296" i="17"/>
  <c r="H296" i="17"/>
  <c r="G296" i="17"/>
  <c r="U295" i="17"/>
  <c r="T295" i="17"/>
  <c r="J295" i="17"/>
  <c r="I295" i="17"/>
  <c r="H295" i="17"/>
  <c r="G295" i="17"/>
  <c r="U294" i="17"/>
  <c r="T294" i="17"/>
  <c r="J294" i="17"/>
  <c r="I294" i="17"/>
  <c r="H294" i="17"/>
  <c r="G294" i="17"/>
  <c r="U293" i="17"/>
  <c r="T293" i="17"/>
  <c r="J293" i="17"/>
  <c r="I293" i="17"/>
  <c r="H293" i="17"/>
  <c r="G293" i="17"/>
  <c r="U292" i="17"/>
  <c r="T292" i="17"/>
  <c r="J292" i="17"/>
  <c r="I292" i="17"/>
  <c r="H292" i="17"/>
  <c r="G292" i="17"/>
  <c r="U291" i="17"/>
  <c r="T291" i="17"/>
  <c r="J291" i="17"/>
  <c r="I291" i="17"/>
  <c r="H291" i="17"/>
  <c r="G291" i="17"/>
  <c r="U290" i="17"/>
  <c r="T290" i="17"/>
  <c r="J290" i="17"/>
  <c r="I290" i="17"/>
  <c r="H290" i="17"/>
  <c r="G290" i="17"/>
  <c r="U289" i="17"/>
  <c r="T289" i="17"/>
  <c r="J289" i="17"/>
  <c r="I289" i="17"/>
  <c r="H289" i="17"/>
  <c r="G289" i="17"/>
  <c r="U288" i="17"/>
  <c r="T288" i="17"/>
  <c r="J288" i="17"/>
  <c r="I288" i="17"/>
  <c r="H288" i="17"/>
  <c r="G288" i="17"/>
  <c r="U287" i="17"/>
  <c r="T287" i="17"/>
  <c r="J287" i="17"/>
  <c r="I287" i="17"/>
  <c r="H287" i="17"/>
  <c r="G287" i="17"/>
  <c r="U286" i="17"/>
  <c r="T286" i="17"/>
  <c r="J286" i="17"/>
  <c r="I286" i="17"/>
  <c r="H286" i="17"/>
  <c r="G286" i="17"/>
  <c r="U285" i="17"/>
  <c r="T285" i="17"/>
  <c r="J285" i="17"/>
  <c r="I285" i="17"/>
  <c r="H285" i="17"/>
  <c r="G285" i="17"/>
  <c r="U284" i="17"/>
  <c r="T284" i="17"/>
  <c r="J284" i="17"/>
  <c r="I284" i="17"/>
  <c r="H284" i="17"/>
  <c r="G284" i="17"/>
  <c r="U283" i="17"/>
  <c r="T283" i="17"/>
  <c r="J283" i="17"/>
  <c r="I283" i="17"/>
  <c r="H283" i="17"/>
  <c r="G283" i="17"/>
  <c r="U282" i="17"/>
  <c r="T282" i="17"/>
  <c r="J282" i="17"/>
  <c r="I282" i="17"/>
  <c r="H282" i="17"/>
  <c r="G282" i="17"/>
  <c r="U281" i="17"/>
  <c r="T281" i="17"/>
  <c r="J281" i="17"/>
  <c r="I281" i="17"/>
  <c r="H281" i="17"/>
  <c r="G281" i="17"/>
  <c r="U280" i="17"/>
  <c r="T280" i="17"/>
  <c r="J280" i="17"/>
  <c r="I280" i="17"/>
  <c r="H280" i="17"/>
  <c r="G280" i="17"/>
  <c r="U279" i="17"/>
  <c r="T279" i="17"/>
  <c r="J279" i="17"/>
  <c r="I279" i="17"/>
  <c r="H279" i="17"/>
  <c r="G279" i="17"/>
  <c r="U278" i="17"/>
  <c r="T278" i="17"/>
  <c r="J278" i="17"/>
  <c r="I278" i="17"/>
  <c r="H278" i="17"/>
  <c r="G278" i="17"/>
  <c r="U277" i="17"/>
  <c r="T277" i="17"/>
  <c r="J277" i="17"/>
  <c r="I277" i="17"/>
  <c r="H277" i="17"/>
  <c r="G277" i="17"/>
  <c r="U276" i="17"/>
  <c r="T276" i="17"/>
  <c r="J276" i="17"/>
  <c r="I276" i="17"/>
  <c r="H276" i="17"/>
  <c r="G276" i="17"/>
  <c r="U275" i="17"/>
  <c r="T275" i="17"/>
  <c r="J275" i="17"/>
  <c r="I275" i="17"/>
  <c r="H275" i="17"/>
  <c r="G275" i="17"/>
  <c r="U274" i="17"/>
  <c r="T274" i="17"/>
  <c r="J274" i="17"/>
  <c r="I274" i="17"/>
  <c r="H274" i="17"/>
  <c r="G274" i="17"/>
  <c r="U273" i="17"/>
  <c r="T273" i="17"/>
  <c r="J273" i="17"/>
  <c r="I273" i="17"/>
  <c r="H273" i="17"/>
  <c r="G273" i="17"/>
  <c r="U272" i="17"/>
  <c r="T272" i="17"/>
  <c r="J272" i="17"/>
  <c r="I272" i="17"/>
  <c r="H272" i="17"/>
  <c r="G272" i="17"/>
  <c r="U271" i="17"/>
  <c r="T271" i="17"/>
  <c r="J271" i="17"/>
  <c r="I271" i="17"/>
  <c r="H271" i="17"/>
  <c r="G271" i="17"/>
  <c r="U270" i="17"/>
  <c r="T270" i="17"/>
  <c r="J270" i="17"/>
  <c r="I270" i="17"/>
  <c r="H270" i="17"/>
  <c r="G270" i="17"/>
  <c r="U269" i="17"/>
  <c r="T269" i="17"/>
  <c r="J269" i="17"/>
  <c r="I269" i="17"/>
  <c r="H269" i="17"/>
  <c r="G269" i="17"/>
  <c r="U268" i="17"/>
  <c r="T268" i="17"/>
  <c r="J268" i="17"/>
  <c r="I268" i="17"/>
  <c r="H268" i="17"/>
  <c r="G268" i="17"/>
  <c r="U267" i="17"/>
  <c r="T267" i="17"/>
  <c r="J267" i="17"/>
  <c r="I267" i="17"/>
  <c r="H267" i="17"/>
  <c r="G267" i="17"/>
  <c r="U266" i="17"/>
  <c r="T266" i="17"/>
  <c r="J266" i="17"/>
  <c r="I266" i="17"/>
  <c r="H266" i="17"/>
  <c r="G266" i="17"/>
  <c r="U265" i="17"/>
  <c r="T265" i="17"/>
  <c r="J265" i="17"/>
  <c r="I265" i="17"/>
  <c r="H265" i="17"/>
  <c r="G265" i="17"/>
  <c r="U264" i="17"/>
  <c r="T264" i="17"/>
  <c r="J264" i="17"/>
  <c r="I264" i="17"/>
  <c r="H264" i="17"/>
  <c r="G264" i="17"/>
  <c r="U263" i="17"/>
  <c r="T263" i="17"/>
  <c r="J263" i="17"/>
  <c r="I263" i="17"/>
  <c r="H263" i="17"/>
  <c r="G263" i="17"/>
  <c r="U262" i="17"/>
  <c r="T262" i="17"/>
  <c r="J262" i="17"/>
  <c r="I262" i="17"/>
  <c r="H262" i="17"/>
  <c r="G262" i="17"/>
  <c r="U261" i="17"/>
  <c r="T261" i="17"/>
  <c r="J261" i="17"/>
  <c r="I261" i="17"/>
  <c r="H261" i="17"/>
  <c r="G261" i="17"/>
  <c r="U260" i="17"/>
  <c r="T260" i="17"/>
  <c r="J260" i="17"/>
  <c r="I260" i="17"/>
  <c r="H260" i="17"/>
  <c r="G260" i="17"/>
  <c r="U259" i="17"/>
  <c r="T259" i="17"/>
  <c r="J259" i="17"/>
  <c r="I259" i="17"/>
  <c r="H259" i="17"/>
  <c r="G259" i="17"/>
  <c r="U258" i="17"/>
  <c r="T258" i="17"/>
  <c r="J258" i="17"/>
  <c r="I258" i="17"/>
  <c r="H258" i="17"/>
  <c r="G258" i="17"/>
  <c r="U257" i="17"/>
  <c r="T257" i="17"/>
  <c r="J257" i="17"/>
  <c r="I257" i="17"/>
  <c r="H257" i="17"/>
  <c r="G257" i="17"/>
  <c r="U256" i="17"/>
  <c r="T256" i="17"/>
  <c r="J256" i="17"/>
  <c r="I256" i="17"/>
  <c r="H256" i="17"/>
  <c r="G256" i="17"/>
  <c r="U255" i="17"/>
  <c r="T255" i="17"/>
  <c r="J255" i="17"/>
  <c r="I255" i="17"/>
  <c r="H255" i="17"/>
  <c r="G255" i="17"/>
  <c r="U254" i="17"/>
  <c r="T254" i="17"/>
  <c r="J254" i="17"/>
  <c r="I254" i="17"/>
  <c r="H254" i="17"/>
  <c r="G254" i="17"/>
  <c r="U253" i="17"/>
  <c r="T253" i="17"/>
  <c r="J253" i="17"/>
  <c r="I253" i="17"/>
  <c r="H253" i="17"/>
  <c r="G253" i="17"/>
  <c r="U252" i="17"/>
  <c r="T252" i="17"/>
  <c r="J252" i="17"/>
  <c r="I252" i="17"/>
  <c r="H252" i="17"/>
  <c r="G252" i="17"/>
  <c r="U251" i="17"/>
  <c r="T251" i="17"/>
  <c r="J251" i="17"/>
  <c r="I251" i="17"/>
  <c r="H251" i="17"/>
  <c r="G251" i="17"/>
  <c r="U250" i="17"/>
  <c r="T250" i="17"/>
  <c r="J250" i="17"/>
  <c r="I250" i="17"/>
  <c r="H250" i="17"/>
  <c r="G250" i="17"/>
  <c r="U249" i="17"/>
  <c r="T249" i="17"/>
  <c r="J249" i="17"/>
  <c r="I249" i="17"/>
  <c r="H249" i="17"/>
  <c r="G249" i="17"/>
  <c r="U248" i="17"/>
  <c r="T248" i="17"/>
  <c r="J248" i="17"/>
  <c r="I248" i="17"/>
  <c r="H248" i="17"/>
  <c r="G248" i="17"/>
  <c r="U247" i="17"/>
  <c r="T247" i="17"/>
  <c r="J247" i="17"/>
  <c r="I247" i="17"/>
  <c r="H247" i="17"/>
  <c r="G247" i="17"/>
  <c r="U246" i="17"/>
  <c r="T246" i="17"/>
  <c r="J246" i="17"/>
  <c r="I246" i="17"/>
  <c r="H246" i="17"/>
  <c r="G246" i="17"/>
  <c r="U245" i="17"/>
  <c r="T245" i="17"/>
  <c r="J245" i="17"/>
  <c r="I245" i="17"/>
  <c r="H245" i="17"/>
  <c r="G245" i="17"/>
  <c r="U244" i="17"/>
  <c r="T244" i="17"/>
  <c r="J244" i="17"/>
  <c r="I244" i="17"/>
  <c r="H244" i="17"/>
  <c r="G244" i="17"/>
  <c r="U243" i="17"/>
  <c r="T243" i="17"/>
  <c r="J243" i="17"/>
  <c r="I243" i="17"/>
  <c r="H243" i="17"/>
  <c r="G243" i="17"/>
  <c r="U242" i="17"/>
  <c r="T242" i="17"/>
  <c r="J242" i="17"/>
  <c r="I242" i="17"/>
  <c r="H242" i="17"/>
  <c r="G242" i="17"/>
  <c r="U241" i="17"/>
  <c r="T241" i="17"/>
  <c r="J241" i="17"/>
  <c r="I241" i="17"/>
  <c r="H241" i="17"/>
  <c r="G241" i="17"/>
  <c r="U240" i="17"/>
  <c r="T240" i="17"/>
  <c r="J240" i="17"/>
  <c r="I240" i="17"/>
  <c r="H240" i="17"/>
  <c r="G240" i="17"/>
  <c r="U239" i="17"/>
  <c r="T239" i="17"/>
  <c r="J239" i="17"/>
  <c r="I239" i="17"/>
  <c r="H239" i="17"/>
  <c r="G239" i="17"/>
  <c r="U238" i="17"/>
  <c r="T238" i="17"/>
  <c r="J238" i="17"/>
  <c r="I238" i="17"/>
  <c r="H238" i="17"/>
  <c r="G238" i="17"/>
  <c r="U237" i="17"/>
  <c r="T237" i="17"/>
  <c r="J237" i="17"/>
  <c r="I237" i="17"/>
  <c r="H237" i="17"/>
  <c r="G237" i="17"/>
  <c r="U236" i="17"/>
  <c r="T236" i="17"/>
  <c r="J236" i="17"/>
  <c r="I236" i="17"/>
  <c r="H236" i="17"/>
  <c r="G236" i="17"/>
  <c r="U235" i="17"/>
  <c r="T235" i="17"/>
  <c r="J235" i="17"/>
  <c r="I235" i="17"/>
  <c r="H235" i="17"/>
  <c r="G235" i="17"/>
  <c r="U234" i="17"/>
  <c r="T234" i="17"/>
  <c r="J234" i="17"/>
  <c r="I234" i="17"/>
  <c r="H234" i="17"/>
  <c r="G234" i="17"/>
  <c r="U233" i="17"/>
  <c r="T233" i="17"/>
  <c r="J233" i="17"/>
  <c r="I233" i="17"/>
  <c r="H233" i="17"/>
  <c r="G233" i="17"/>
  <c r="U232" i="17"/>
  <c r="T232" i="17"/>
  <c r="J232" i="17"/>
  <c r="I232" i="17"/>
  <c r="H232" i="17"/>
  <c r="G232" i="17"/>
  <c r="U231" i="17"/>
  <c r="T231" i="17"/>
  <c r="J231" i="17"/>
  <c r="I231" i="17"/>
  <c r="H231" i="17"/>
  <c r="G231" i="17"/>
  <c r="U230" i="17"/>
  <c r="T230" i="17"/>
  <c r="J230" i="17"/>
  <c r="I230" i="17"/>
  <c r="H230" i="17"/>
  <c r="G230" i="17"/>
  <c r="U229" i="17"/>
  <c r="T229" i="17"/>
  <c r="J229" i="17"/>
  <c r="I229" i="17"/>
  <c r="H229" i="17"/>
  <c r="G229" i="17"/>
  <c r="U228" i="17"/>
  <c r="T228" i="17"/>
  <c r="J228" i="17"/>
  <c r="I228" i="17"/>
  <c r="H228" i="17"/>
  <c r="G228" i="17"/>
  <c r="U227" i="17"/>
  <c r="T227" i="17"/>
  <c r="J227" i="17"/>
  <c r="I227" i="17"/>
  <c r="H227" i="17"/>
  <c r="G227" i="17"/>
  <c r="U226" i="17"/>
  <c r="T226" i="17"/>
  <c r="J226" i="17"/>
  <c r="I226" i="17"/>
  <c r="H226" i="17"/>
  <c r="G226" i="17"/>
  <c r="U225" i="17"/>
  <c r="T225" i="17"/>
  <c r="J225" i="17"/>
  <c r="I225" i="17"/>
  <c r="H225" i="17"/>
  <c r="G225" i="17"/>
  <c r="U224" i="17"/>
  <c r="T224" i="17"/>
  <c r="J224" i="17"/>
  <c r="I224" i="17"/>
  <c r="H224" i="17"/>
  <c r="G224" i="17"/>
  <c r="U223" i="17"/>
  <c r="T223" i="17"/>
  <c r="J223" i="17"/>
  <c r="I223" i="17"/>
  <c r="H223" i="17"/>
  <c r="G223" i="17"/>
  <c r="U222" i="17"/>
  <c r="T222" i="17"/>
  <c r="J222" i="17"/>
  <c r="I222" i="17"/>
  <c r="H222" i="17"/>
  <c r="G222" i="17"/>
  <c r="U221" i="17"/>
  <c r="T221" i="17"/>
  <c r="J221" i="17"/>
  <c r="I221" i="17"/>
  <c r="H221" i="17"/>
  <c r="G221" i="17"/>
  <c r="U220" i="17"/>
  <c r="T220" i="17"/>
  <c r="J220" i="17"/>
  <c r="I220" i="17"/>
  <c r="H220" i="17"/>
  <c r="G220" i="17"/>
  <c r="U219" i="17"/>
  <c r="T219" i="17"/>
  <c r="J219" i="17"/>
  <c r="I219" i="17"/>
  <c r="H219" i="17"/>
  <c r="G219" i="17"/>
  <c r="U218" i="17"/>
  <c r="T218" i="17"/>
  <c r="J218" i="17"/>
  <c r="I218" i="17"/>
  <c r="H218" i="17"/>
  <c r="G218" i="17"/>
  <c r="U217" i="17"/>
  <c r="T217" i="17"/>
  <c r="J217" i="17"/>
  <c r="I217" i="17"/>
  <c r="H217" i="17"/>
  <c r="G217" i="17"/>
  <c r="U216" i="17"/>
  <c r="T216" i="17"/>
  <c r="J216" i="17"/>
  <c r="I216" i="17"/>
  <c r="H216" i="17"/>
  <c r="G216" i="17"/>
  <c r="U215" i="17"/>
  <c r="T215" i="17"/>
  <c r="J215" i="17"/>
  <c r="I215" i="17"/>
  <c r="H215" i="17"/>
  <c r="G215" i="17"/>
  <c r="U214" i="17"/>
  <c r="T214" i="17"/>
  <c r="J214" i="17"/>
  <c r="I214" i="17"/>
  <c r="H214" i="17"/>
  <c r="G214" i="17"/>
  <c r="U213" i="17"/>
  <c r="T213" i="17"/>
  <c r="J213" i="17"/>
  <c r="I213" i="17"/>
  <c r="H213" i="17"/>
  <c r="G213" i="17"/>
  <c r="U212" i="17"/>
  <c r="T212" i="17"/>
  <c r="J212" i="17"/>
  <c r="I212" i="17"/>
  <c r="H212" i="17"/>
  <c r="G212" i="17"/>
  <c r="U211" i="17"/>
  <c r="T211" i="17"/>
  <c r="J211" i="17"/>
  <c r="I211" i="17"/>
  <c r="H211" i="17"/>
  <c r="G211" i="17"/>
  <c r="U210" i="17"/>
  <c r="T210" i="17"/>
  <c r="J210" i="17"/>
  <c r="I210" i="17"/>
  <c r="H210" i="17"/>
  <c r="G210" i="17"/>
  <c r="U209" i="17"/>
  <c r="T209" i="17"/>
  <c r="J209" i="17"/>
  <c r="I209" i="17"/>
  <c r="H209" i="17"/>
  <c r="G209" i="17"/>
  <c r="U208" i="17"/>
  <c r="T208" i="17"/>
  <c r="J208" i="17"/>
  <c r="I208" i="17"/>
  <c r="H208" i="17"/>
  <c r="G208" i="17"/>
  <c r="U207" i="17"/>
  <c r="T207" i="17"/>
  <c r="J207" i="17"/>
  <c r="I207" i="17"/>
  <c r="H207" i="17"/>
  <c r="G207" i="17"/>
  <c r="U206" i="17"/>
  <c r="T206" i="17"/>
  <c r="J206" i="17"/>
  <c r="I206" i="17"/>
  <c r="H206" i="17"/>
  <c r="G206" i="17"/>
  <c r="U205" i="17"/>
  <c r="T205" i="17"/>
  <c r="J205" i="17"/>
  <c r="I205" i="17"/>
  <c r="H205" i="17"/>
  <c r="G205" i="17"/>
  <c r="U204" i="17"/>
  <c r="T204" i="17"/>
  <c r="J204" i="17"/>
  <c r="I204" i="17"/>
  <c r="H204" i="17"/>
  <c r="G204" i="17"/>
  <c r="U203" i="17"/>
  <c r="T203" i="17"/>
  <c r="J203" i="17"/>
  <c r="I203" i="17"/>
  <c r="H203" i="17"/>
  <c r="G203" i="17"/>
  <c r="U202" i="17"/>
  <c r="T202" i="17"/>
  <c r="J202" i="17"/>
  <c r="I202" i="17"/>
  <c r="H202" i="17"/>
  <c r="G202" i="17"/>
  <c r="U201" i="17"/>
  <c r="T201" i="17"/>
  <c r="J201" i="17"/>
  <c r="I201" i="17"/>
  <c r="H201" i="17"/>
  <c r="G201" i="17"/>
  <c r="U200" i="17"/>
  <c r="T200" i="17"/>
  <c r="J200" i="17"/>
  <c r="I200" i="17"/>
  <c r="H200" i="17"/>
  <c r="G200" i="17"/>
  <c r="U199" i="17"/>
  <c r="T199" i="17"/>
  <c r="J199" i="17"/>
  <c r="I199" i="17"/>
  <c r="H199" i="17"/>
  <c r="G199" i="17"/>
  <c r="U198" i="17"/>
  <c r="T198" i="17"/>
  <c r="J198" i="17"/>
  <c r="I198" i="17"/>
  <c r="H198" i="17"/>
  <c r="G198" i="17"/>
  <c r="U197" i="17"/>
  <c r="T197" i="17"/>
  <c r="J197" i="17"/>
  <c r="I197" i="17"/>
  <c r="H197" i="17"/>
  <c r="G197" i="17"/>
  <c r="U196" i="17"/>
  <c r="T196" i="17"/>
  <c r="J196" i="17"/>
  <c r="I196" i="17"/>
  <c r="H196" i="17"/>
  <c r="G196" i="17"/>
  <c r="U195" i="17"/>
  <c r="T195" i="17"/>
  <c r="J195" i="17"/>
  <c r="I195" i="17"/>
  <c r="H195" i="17"/>
  <c r="G195" i="17"/>
  <c r="U194" i="17"/>
  <c r="T194" i="17"/>
  <c r="J194" i="17"/>
  <c r="I194" i="17"/>
  <c r="H194" i="17"/>
  <c r="G194" i="17"/>
  <c r="U193" i="17"/>
  <c r="T193" i="17"/>
  <c r="J193" i="17"/>
  <c r="I193" i="17"/>
  <c r="H193" i="17"/>
  <c r="G193" i="17"/>
  <c r="U192" i="17"/>
  <c r="T192" i="17"/>
  <c r="J192" i="17"/>
  <c r="I192" i="17"/>
  <c r="H192" i="17"/>
  <c r="G192" i="17"/>
  <c r="U191" i="17"/>
  <c r="T191" i="17"/>
  <c r="J191" i="17"/>
  <c r="I191" i="17"/>
  <c r="H191" i="17"/>
  <c r="G191" i="17"/>
  <c r="U190" i="17"/>
  <c r="T190" i="17"/>
  <c r="J190" i="17"/>
  <c r="I190" i="17"/>
  <c r="H190" i="17"/>
  <c r="G190" i="17"/>
  <c r="U189" i="17"/>
  <c r="T189" i="17"/>
  <c r="J189" i="17"/>
  <c r="I189" i="17"/>
  <c r="H189" i="17"/>
  <c r="G189" i="17"/>
  <c r="U188" i="17"/>
  <c r="T188" i="17"/>
  <c r="J188" i="17"/>
  <c r="I188" i="17"/>
  <c r="H188" i="17"/>
  <c r="G188" i="17"/>
  <c r="U187" i="17"/>
  <c r="T187" i="17"/>
  <c r="J187" i="17"/>
  <c r="I187" i="17"/>
  <c r="H187" i="17"/>
  <c r="G187" i="17"/>
  <c r="U186" i="17"/>
  <c r="T186" i="17"/>
  <c r="J186" i="17"/>
  <c r="I186" i="17"/>
  <c r="H186" i="17"/>
  <c r="G186" i="17"/>
  <c r="U185" i="17"/>
  <c r="T185" i="17"/>
  <c r="J185" i="17"/>
  <c r="I185" i="17"/>
  <c r="H185" i="17"/>
  <c r="G185" i="17"/>
  <c r="U184" i="17"/>
  <c r="T184" i="17"/>
  <c r="J184" i="17"/>
  <c r="I184" i="17"/>
  <c r="H184" i="17"/>
  <c r="G184" i="17"/>
  <c r="U183" i="17"/>
  <c r="T183" i="17"/>
  <c r="J183" i="17"/>
  <c r="I183" i="17"/>
  <c r="H183" i="17"/>
  <c r="G183" i="17"/>
  <c r="U182" i="17"/>
  <c r="T182" i="17"/>
  <c r="J182" i="17"/>
  <c r="I182" i="17"/>
  <c r="H182" i="17"/>
  <c r="G182" i="17"/>
  <c r="U181" i="17"/>
  <c r="T181" i="17"/>
  <c r="J181" i="17"/>
  <c r="I181" i="17"/>
  <c r="H181" i="17"/>
  <c r="G181" i="17"/>
  <c r="U180" i="17"/>
  <c r="T180" i="17"/>
  <c r="J180" i="17"/>
  <c r="I180" i="17"/>
  <c r="H180" i="17"/>
  <c r="G180" i="17"/>
  <c r="U179" i="17"/>
  <c r="T179" i="17"/>
  <c r="J179" i="17"/>
  <c r="I179" i="17"/>
  <c r="H179" i="17"/>
  <c r="G179" i="17"/>
  <c r="U178" i="17"/>
  <c r="T178" i="17"/>
  <c r="J178" i="17"/>
  <c r="I178" i="17"/>
  <c r="H178" i="17"/>
  <c r="G178" i="17"/>
  <c r="U177" i="17"/>
  <c r="T177" i="17"/>
  <c r="J177" i="17"/>
  <c r="I177" i="17"/>
  <c r="H177" i="17"/>
  <c r="G177" i="17"/>
  <c r="U176" i="17"/>
  <c r="T176" i="17"/>
  <c r="J176" i="17"/>
  <c r="I176" i="17"/>
  <c r="H176" i="17"/>
  <c r="G176" i="17"/>
  <c r="U175" i="17"/>
  <c r="T175" i="17"/>
  <c r="V175" i="17" s="1"/>
  <c r="J175" i="17"/>
  <c r="I175" i="17"/>
  <c r="H175" i="17"/>
  <c r="G175" i="17"/>
  <c r="U174" i="17"/>
  <c r="T174" i="17"/>
  <c r="J174" i="17"/>
  <c r="I174" i="17"/>
  <c r="H174" i="17"/>
  <c r="G174" i="17"/>
  <c r="U173" i="17"/>
  <c r="T173" i="17"/>
  <c r="J173" i="17"/>
  <c r="I173" i="17"/>
  <c r="H173" i="17"/>
  <c r="G173" i="17"/>
  <c r="U172" i="17"/>
  <c r="T172" i="17"/>
  <c r="J172" i="17"/>
  <c r="I172" i="17"/>
  <c r="H172" i="17"/>
  <c r="G172" i="17"/>
  <c r="U171" i="17"/>
  <c r="T171" i="17"/>
  <c r="J171" i="17"/>
  <c r="I171" i="17"/>
  <c r="H171" i="17"/>
  <c r="G171" i="17"/>
  <c r="U170" i="17"/>
  <c r="T170" i="17"/>
  <c r="J170" i="17"/>
  <c r="I170" i="17"/>
  <c r="H170" i="17"/>
  <c r="G170" i="17"/>
  <c r="U169" i="17"/>
  <c r="T169" i="17"/>
  <c r="J169" i="17"/>
  <c r="I169" i="17"/>
  <c r="H169" i="17"/>
  <c r="G169" i="17"/>
  <c r="U168" i="17"/>
  <c r="T168" i="17"/>
  <c r="J168" i="17"/>
  <c r="I168" i="17"/>
  <c r="H168" i="17"/>
  <c r="G168" i="17"/>
  <c r="U167" i="17"/>
  <c r="T167" i="17"/>
  <c r="J167" i="17"/>
  <c r="I167" i="17"/>
  <c r="H167" i="17"/>
  <c r="G167" i="17"/>
  <c r="U166" i="17"/>
  <c r="T166" i="17"/>
  <c r="J166" i="17"/>
  <c r="I166" i="17"/>
  <c r="H166" i="17"/>
  <c r="G166" i="17"/>
  <c r="U165" i="17"/>
  <c r="T165" i="17"/>
  <c r="J165" i="17"/>
  <c r="I165" i="17"/>
  <c r="H165" i="17"/>
  <c r="G165" i="17"/>
  <c r="U164" i="17"/>
  <c r="T164" i="17"/>
  <c r="J164" i="17"/>
  <c r="I164" i="17"/>
  <c r="H164" i="17"/>
  <c r="G164" i="17"/>
  <c r="U163" i="17"/>
  <c r="T163" i="17"/>
  <c r="J163" i="17"/>
  <c r="I163" i="17"/>
  <c r="H163" i="17"/>
  <c r="G163" i="17"/>
  <c r="U162" i="17"/>
  <c r="T162" i="17"/>
  <c r="J162" i="17"/>
  <c r="I162" i="17"/>
  <c r="H162" i="17"/>
  <c r="G162" i="17"/>
  <c r="U161" i="17"/>
  <c r="T161" i="17"/>
  <c r="J161" i="17"/>
  <c r="I161" i="17"/>
  <c r="H161" i="17"/>
  <c r="G161" i="17"/>
  <c r="U160" i="17"/>
  <c r="T160" i="17"/>
  <c r="J160" i="17"/>
  <c r="I160" i="17"/>
  <c r="H160" i="17"/>
  <c r="G160" i="17"/>
  <c r="U159" i="17"/>
  <c r="T159" i="17"/>
  <c r="V159" i="17" s="1"/>
  <c r="J159" i="17"/>
  <c r="I159" i="17"/>
  <c r="H159" i="17"/>
  <c r="G159" i="17"/>
  <c r="U158" i="17"/>
  <c r="T158" i="17"/>
  <c r="J158" i="17"/>
  <c r="I158" i="17"/>
  <c r="H158" i="17"/>
  <c r="G158" i="17"/>
  <c r="U157" i="17"/>
  <c r="T157" i="17"/>
  <c r="J157" i="17"/>
  <c r="I157" i="17"/>
  <c r="H157" i="17"/>
  <c r="G157" i="17"/>
  <c r="U156" i="17"/>
  <c r="T156" i="17"/>
  <c r="J156" i="17"/>
  <c r="I156" i="17"/>
  <c r="H156" i="17"/>
  <c r="G156" i="17"/>
  <c r="U155" i="17"/>
  <c r="T155" i="17"/>
  <c r="J155" i="17"/>
  <c r="I155" i="17"/>
  <c r="H155" i="17"/>
  <c r="G155" i="17"/>
  <c r="U154" i="17"/>
  <c r="T154" i="17"/>
  <c r="J154" i="17"/>
  <c r="I154" i="17"/>
  <c r="H154" i="17"/>
  <c r="G154" i="17"/>
  <c r="U153" i="17"/>
  <c r="T153" i="17"/>
  <c r="J153" i="17"/>
  <c r="I153" i="17"/>
  <c r="H153" i="17"/>
  <c r="G153" i="17"/>
  <c r="U152" i="17"/>
  <c r="T152" i="17"/>
  <c r="J152" i="17"/>
  <c r="I152" i="17"/>
  <c r="H152" i="17"/>
  <c r="G152" i="17"/>
  <c r="U151" i="17"/>
  <c r="T151" i="17"/>
  <c r="J151" i="17"/>
  <c r="I151" i="17"/>
  <c r="H151" i="17"/>
  <c r="G151" i="17"/>
  <c r="U150" i="17"/>
  <c r="T150" i="17"/>
  <c r="J150" i="17"/>
  <c r="I150" i="17"/>
  <c r="H150" i="17"/>
  <c r="G150" i="17"/>
  <c r="U149" i="17"/>
  <c r="T149" i="17"/>
  <c r="J149" i="17"/>
  <c r="I149" i="17"/>
  <c r="H149" i="17"/>
  <c r="G149" i="17"/>
  <c r="U148" i="17"/>
  <c r="T148" i="17"/>
  <c r="J148" i="17"/>
  <c r="I148" i="17"/>
  <c r="H148" i="17"/>
  <c r="G148" i="17"/>
  <c r="U147" i="17"/>
  <c r="T147" i="17"/>
  <c r="J147" i="17"/>
  <c r="I147" i="17"/>
  <c r="H147" i="17"/>
  <c r="G147" i="17"/>
  <c r="U146" i="17"/>
  <c r="T146" i="17"/>
  <c r="J146" i="17"/>
  <c r="I146" i="17"/>
  <c r="H146" i="17"/>
  <c r="G146" i="17"/>
  <c r="U145" i="17"/>
  <c r="T145" i="17"/>
  <c r="J145" i="17"/>
  <c r="I145" i="17"/>
  <c r="H145" i="17"/>
  <c r="G145" i="17"/>
  <c r="U144" i="17"/>
  <c r="T144" i="17"/>
  <c r="J144" i="17"/>
  <c r="I144" i="17"/>
  <c r="H144" i="17"/>
  <c r="G144" i="17"/>
  <c r="U143" i="17"/>
  <c r="T143" i="17"/>
  <c r="J143" i="17"/>
  <c r="I143" i="17"/>
  <c r="H143" i="17"/>
  <c r="G143" i="17"/>
  <c r="U142" i="17"/>
  <c r="T142" i="17"/>
  <c r="J142" i="17"/>
  <c r="I142" i="17"/>
  <c r="H142" i="17"/>
  <c r="G142" i="17"/>
  <c r="U141" i="17"/>
  <c r="T141" i="17"/>
  <c r="J141" i="17"/>
  <c r="I141" i="17"/>
  <c r="H141" i="17"/>
  <c r="G141" i="17"/>
  <c r="U140" i="17"/>
  <c r="T140" i="17"/>
  <c r="J140" i="17"/>
  <c r="I140" i="17"/>
  <c r="H140" i="17"/>
  <c r="G140" i="17"/>
  <c r="U139" i="17"/>
  <c r="T139" i="17"/>
  <c r="J139" i="17"/>
  <c r="I139" i="17"/>
  <c r="H139" i="17"/>
  <c r="G139" i="17"/>
  <c r="U138" i="17"/>
  <c r="T138" i="17"/>
  <c r="J138" i="17"/>
  <c r="I138" i="17"/>
  <c r="H138" i="17"/>
  <c r="G138" i="17"/>
  <c r="U137" i="17"/>
  <c r="T137" i="17"/>
  <c r="J137" i="17"/>
  <c r="I137" i="17"/>
  <c r="H137" i="17"/>
  <c r="G137" i="17"/>
  <c r="U136" i="17"/>
  <c r="T136" i="17"/>
  <c r="J136" i="17"/>
  <c r="I136" i="17"/>
  <c r="H136" i="17"/>
  <c r="G136" i="17"/>
  <c r="U135" i="17"/>
  <c r="T135" i="17"/>
  <c r="J135" i="17"/>
  <c r="I135" i="17"/>
  <c r="H135" i="17"/>
  <c r="G135" i="17"/>
  <c r="U134" i="17"/>
  <c r="T134" i="17"/>
  <c r="J134" i="17"/>
  <c r="I134" i="17"/>
  <c r="H134" i="17"/>
  <c r="G134" i="17"/>
  <c r="U133" i="17"/>
  <c r="T133" i="17"/>
  <c r="J133" i="17"/>
  <c r="I133" i="17"/>
  <c r="H133" i="17"/>
  <c r="G133" i="17"/>
  <c r="U132" i="17"/>
  <c r="T132" i="17"/>
  <c r="J132" i="17"/>
  <c r="I132" i="17"/>
  <c r="H132" i="17"/>
  <c r="G132" i="17"/>
  <c r="U131" i="17"/>
  <c r="T131" i="17"/>
  <c r="J131" i="17"/>
  <c r="I131" i="17"/>
  <c r="H131" i="17"/>
  <c r="G131" i="17"/>
  <c r="U130" i="17"/>
  <c r="T130" i="17"/>
  <c r="J130" i="17"/>
  <c r="I130" i="17"/>
  <c r="H130" i="17"/>
  <c r="G130" i="17"/>
  <c r="U129" i="17"/>
  <c r="T129" i="17"/>
  <c r="J129" i="17"/>
  <c r="I129" i="17"/>
  <c r="H129" i="17"/>
  <c r="G129" i="17"/>
  <c r="U128" i="17"/>
  <c r="T128" i="17"/>
  <c r="J128" i="17"/>
  <c r="I128" i="17"/>
  <c r="H128" i="17"/>
  <c r="G128" i="17"/>
  <c r="U127" i="17"/>
  <c r="T127" i="17"/>
  <c r="J127" i="17"/>
  <c r="I127" i="17"/>
  <c r="H127" i="17"/>
  <c r="G127" i="17"/>
  <c r="U126" i="17"/>
  <c r="T126" i="17"/>
  <c r="J126" i="17"/>
  <c r="I126" i="17"/>
  <c r="H126" i="17"/>
  <c r="G126" i="17"/>
  <c r="U125" i="17"/>
  <c r="T125" i="17"/>
  <c r="J125" i="17"/>
  <c r="I125" i="17"/>
  <c r="H125" i="17"/>
  <c r="G125" i="17"/>
  <c r="U124" i="17"/>
  <c r="T124" i="17"/>
  <c r="J124" i="17"/>
  <c r="I124" i="17"/>
  <c r="H124" i="17"/>
  <c r="G124" i="17"/>
  <c r="U123" i="17"/>
  <c r="T123" i="17"/>
  <c r="J123" i="17"/>
  <c r="I123" i="17"/>
  <c r="H123" i="17"/>
  <c r="G123" i="17"/>
  <c r="U122" i="17"/>
  <c r="T122" i="17"/>
  <c r="J122" i="17"/>
  <c r="I122" i="17"/>
  <c r="H122" i="17"/>
  <c r="G122" i="17"/>
  <c r="U121" i="17"/>
  <c r="T121" i="17"/>
  <c r="J121" i="17"/>
  <c r="I121" i="17"/>
  <c r="H121" i="17"/>
  <c r="G121" i="17"/>
  <c r="U120" i="17"/>
  <c r="T120" i="17"/>
  <c r="J120" i="17"/>
  <c r="I120" i="17"/>
  <c r="H120" i="17"/>
  <c r="G120" i="17"/>
  <c r="U119" i="17"/>
  <c r="T119" i="17"/>
  <c r="J119" i="17"/>
  <c r="I119" i="17"/>
  <c r="H119" i="17"/>
  <c r="G119" i="17"/>
  <c r="U118" i="17"/>
  <c r="T118" i="17"/>
  <c r="J118" i="17"/>
  <c r="I118" i="17"/>
  <c r="H118" i="17"/>
  <c r="G118" i="17"/>
  <c r="U117" i="17"/>
  <c r="T117" i="17"/>
  <c r="J117" i="17"/>
  <c r="I117" i="17"/>
  <c r="H117" i="17"/>
  <c r="G117" i="17"/>
  <c r="U116" i="17"/>
  <c r="T116" i="17"/>
  <c r="J116" i="17"/>
  <c r="I116" i="17"/>
  <c r="H116" i="17"/>
  <c r="G116" i="17"/>
  <c r="U115" i="17"/>
  <c r="T115" i="17"/>
  <c r="J115" i="17"/>
  <c r="I115" i="17"/>
  <c r="H115" i="17"/>
  <c r="G115" i="17"/>
  <c r="U114" i="17"/>
  <c r="T114" i="17"/>
  <c r="J114" i="17"/>
  <c r="I114" i="17"/>
  <c r="H114" i="17"/>
  <c r="G114" i="17"/>
  <c r="U113" i="17"/>
  <c r="T113" i="17"/>
  <c r="J113" i="17"/>
  <c r="I113" i="17"/>
  <c r="H113" i="17"/>
  <c r="G113" i="17"/>
  <c r="U112" i="17"/>
  <c r="T112" i="17"/>
  <c r="J112" i="17"/>
  <c r="I112" i="17"/>
  <c r="H112" i="17"/>
  <c r="G112" i="17"/>
  <c r="U111" i="17"/>
  <c r="T111" i="17"/>
  <c r="J111" i="17"/>
  <c r="I111" i="17"/>
  <c r="H111" i="17"/>
  <c r="G111" i="17"/>
  <c r="U110" i="17"/>
  <c r="T110" i="17"/>
  <c r="J110" i="17"/>
  <c r="I110" i="17"/>
  <c r="H110" i="17"/>
  <c r="G110" i="17"/>
  <c r="U109" i="17"/>
  <c r="T109" i="17"/>
  <c r="J109" i="17"/>
  <c r="I109" i="17"/>
  <c r="H109" i="17"/>
  <c r="G109" i="17"/>
  <c r="U108" i="17"/>
  <c r="T108" i="17"/>
  <c r="J108" i="17"/>
  <c r="I108" i="17"/>
  <c r="H108" i="17"/>
  <c r="G108" i="17"/>
  <c r="U107" i="17"/>
  <c r="T107" i="17"/>
  <c r="J107" i="17"/>
  <c r="I107" i="17"/>
  <c r="H107" i="17"/>
  <c r="G107" i="17"/>
  <c r="U106" i="17"/>
  <c r="T106" i="17"/>
  <c r="J106" i="17"/>
  <c r="I106" i="17"/>
  <c r="H106" i="17"/>
  <c r="G106" i="17"/>
  <c r="U105" i="17"/>
  <c r="T105" i="17"/>
  <c r="J105" i="17"/>
  <c r="I105" i="17"/>
  <c r="H105" i="17"/>
  <c r="G105" i="17"/>
  <c r="U104" i="17"/>
  <c r="T104" i="17"/>
  <c r="J104" i="17"/>
  <c r="I104" i="17"/>
  <c r="H104" i="17"/>
  <c r="G104" i="17"/>
  <c r="U103" i="17"/>
  <c r="T103" i="17"/>
  <c r="J103" i="17"/>
  <c r="I103" i="17"/>
  <c r="H103" i="17"/>
  <c r="G103" i="17"/>
  <c r="U102" i="17"/>
  <c r="T102" i="17"/>
  <c r="J102" i="17"/>
  <c r="I102" i="17"/>
  <c r="H102" i="17"/>
  <c r="G102" i="17"/>
  <c r="U101" i="17"/>
  <c r="T101" i="17"/>
  <c r="J101" i="17"/>
  <c r="I101" i="17"/>
  <c r="H101" i="17"/>
  <c r="G101" i="17"/>
  <c r="U100" i="17"/>
  <c r="T100" i="17"/>
  <c r="J100" i="17"/>
  <c r="I100" i="17"/>
  <c r="H100" i="17"/>
  <c r="G100" i="17"/>
  <c r="U99" i="17"/>
  <c r="T99" i="17"/>
  <c r="J99" i="17"/>
  <c r="I99" i="17"/>
  <c r="H99" i="17"/>
  <c r="G99" i="17"/>
  <c r="U98" i="17"/>
  <c r="T98" i="17"/>
  <c r="J98" i="17"/>
  <c r="I98" i="17"/>
  <c r="H98" i="17"/>
  <c r="G98" i="17"/>
  <c r="U97" i="17"/>
  <c r="T97" i="17"/>
  <c r="J97" i="17"/>
  <c r="I97" i="17"/>
  <c r="H97" i="17"/>
  <c r="G97" i="17"/>
  <c r="U96" i="17"/>
  <c r="T96" i="17"/>
  <c r="J96" i="17"/>
  <c r="I96" i="17"/>
  <c r="H96" i="17"/>
  <c r="G96" i="17"/>
  <c r="U95" i="17"/>
  <c r="T95" i="17"/>
  <c r="J95" i="17"/>
  <c r="I95" i="17"/>
  <c r="H95" i="17"/>
  <c r="G95" i="17"/>
  <c r="U94" i="17"/>
  <c r="T94" i="17"/>
  <c r="J94" i="17"/>
  <c r="I94" i="17"/>
  <c r="H94" i="17"/>
  <c r="G94" i="17"/>
  <c r="U93" i="17"/>
  <c r="T93" i="17"/>
  <c r="J93" i="17"/>
  <c r="I93" i="17"/>
  <c r="H93" i="17"/>
  <c r="G93" i="17"/>
  <c r="U92" i="17"/>
  <c r="T92" i="17"/>
  <c r="J92" i="17"/>
  <c r="I92" i="17"/>
  <c r="H92" i="17"/>
  <c r="G92" i="17"/>
  <c r="U91" i="17"/>
  <c r="T91" i="17"/>
  <c r="J91" i="17"/>
  <c r="I91" i="17"/>
  <c r="H91" i="17"/>
  <c r="G91" i="17"/>
  <c r="U90" i="17"/>
  <c r="T90" i="17"/>
  <c r="J90" i="17"/>
  <c r="I90" i="17"/>
  <c r="H90" i="17"/>
  <c r="G90" i="17"/>
  <c r="U89" i="17"/>
  <c r="T89" i="17"/>
  <c r="J89" i="17"/>
  <c r="I89" i="17"/>
  <c r="H89" i="17"/>
  <c r="G89" i="17"/>
  <c r="U88" i="17"/>
  <c r="T88" i="17"/>
  <c r="J88" i="17"/>
  <c r="I88" i="17"/>
  <c r="H88" i="17"/>
  <c r="G88" i="17"/>
  <c r="U87" i="17"/>
  <c r="T87" i="17"/>
  <c r="J87" i="17"/>
  <c r="I87" i="17"/>
  <c r="H87" i="17"/>
  <c r="G87" i="17"/>
  <c r="U86" i="17"/>
  <c r="T86" i="17"/>
  <c r="J86" i="17"/>
  <c r="I86" i="17"/>
  <c r="H86" i="17"/>
  <c r="G86" i="17"/>
  <c r="U85" i="17"/>
  <c r="T85" i="17"/>
  <c r="J85" i="17"/>
  <c r="I85" i="17"/>
  <c r="H85" i="17"/>
  <c r="G85" i="17"/>
  <c r="U84" i="17"/>
  <c r="T84" i="17"/>
  <c r="J84" i="17"/>
  <c r="I84" i="17"/>
  <c r="H84" i="17"/>
  <c r="G84" i="17"/>
  <c r="U83" i="17"/>
  <c r="T83" i="17"/>
  <c r="J83" i="17"/>
  <c r="I83" i="17"/>
  <c r="H83" i="17"/>
  <c r="G83" i="17"/>
  <c r="U82" i="17"/>
  <c r="T82" i="17"/>
  <c r="J82" i="17"/>
  <c r="I82" i="17"/>
  <c r="H82" i="17"/>
  <c r="G82" i="17"/>
  <c r="U81" i="17"/>
  <c r="T81" i="17"/>
  <c r="J81" i="17"/>
  <c r="I81" i="17"/>
  <c r="H81" i="17"/>
  <c r="G81" i="17"/>
  <c r="U80" i="17"/>
  <c r="T80" i="17"/>
  <c r="J80" i="17"/>
  <c r="I80" i="17"/>
  <c r="H80" i="17"/>
  <c r="G80" i="17"/>
  <c r="U79" i="17"/>
  <c r="T79" i="17"/>
  <c r="J79" i="17"/>
  <c r="I79" i="17"/>
  <c r="H79" i="17"/>
  <c r="G79" i="17"/>
  <c r="U78" i="17"/>
  <c r="T78" i="17"/>
  <c r="J78" i="17"/>
  <c r="I78" i="17"/>
  <c r="H78" i="17"/>
  <c r="G78" i="17"/>
  <c r="U77" i="17"/>
  <c r="T77" i="17"/>
  <c r="J77" i="17"/>
  <c r="I77" i="17"/>
  <c r="H77" i="17"/>
  <c r="G77" i="17"/>
  <c r="U76" i="17"/>
  <c r="T76" i="17"/>
  <c r="J76" i="17"/>
  <c r="I76" i="17"/>
  <c r="H76" i="17"/>
  <c r="G76" i="17"/>
  <c r="U75" i="17"/>
  <c r="T75" i="17"/>
  <c r="J75" i="17"/>
  <c r="I75" i="17"/>
  <c r="H75" i="17"/>
  <c r="G75" i="17"/>
  <c r="U74" i="17"/>
  <c r="T74" i="17"/>
  <c r="J74" i="17"/>
  <c r="I74" i="17"/>
  <c r="H74" i="17"/>
  <c r="G74" i="17"/>
  <c r="U73" i="17"/>
  <c r="T73" i="17"/>
  <c r="J73" i="17"/>
  <c r="I73" i="17"/>
  <c r="H73" i="17"/>
  <c r="G73" i="17"/>
  <c r="U72" i="17"/>
  <c r="T72" i="17"/>
  <c r="J72" i="17"/>
  <c r="I72" i="17"/>
  <c r="H72" i="17"/>
  <c r="G72" i="17"/>
  <c r="U71" i="17"/>
  <c r="T71" i="17"/>
  <c r="J71" i="17"/>
  <c r="I71" i="17"/>
  <c r="H71" i="17"/>
  <c r="G71" i="17"/>
  <c r="U70" i="17"/>
  <c r="T70" i="17"/>
  <c r="J70" i="17"/>
  <c r="I70" i="17"/>
  <c r="H70" i="17"/>
  <c r="G70" i="17"/>
  <c r="U69" i="17"/>
  <c r="T69" i="17"/>
  <c r="J69" i="17"/>
  <c r="I69" i="17"/>
  <c r="H69" i="17"/>
  <c r="G69" i="17"/>
  <c r="U68" i="17"/>
  <c r="T68" i="17"/>
  <c r="J68" i="17"/>
  <c r="I68" i="17"/>
  <c r="H68" i="17"/>
  <c r="G68" i="17"/>
  <c r="U67" i="17"/>
  <c r="T67" i="17"/>
  <c r="J67" i="17"/>
  <c r="I67" i="17"/>
  <c r="H67" i="17"/>
  <c r="G67" i="17"/>
  <c r="U66" i="17"/>
  <c r="T66" i="17"/>
  <c r="J66" i="17"/>
  <c r="I66" i="17"/>
  <c r="H66" i="17"/>
  <c r="G66" i="17"/>
  <c r="U65" i="17"/>
  <c r="T65" i="17"/>
  <c r="J65" i="17"/>
  <c r="I65" i="17"/>
  <c r="H65" i="17"/>
  <c r="G65" i="17"/>
  <c r="U64" i="17"/>
  <c r="T64" i="17"/>
  <c r="J64" i="17"/>
  <c r="I64" i="17"/>
  <c r="H64" i="17"/>
  <c r="G64" i="17"/>
  <c r="U63" i="17"/>
  <c r="T63" i="17"/>
  <c r="J63" i="17"/>
  <c r="I63" i="17"/>
  <c r="H63" i="17"/>
  <c r="G63" i="17"/>
  <c r="U62" i="17"/>
  <c r="V62" i="17" s="1"/>
  <c r="T62" i="17"/>
  <c r="J62" i="17"/>
  <c r="I62" i="17"/>
  <c r="H62" i="17"/>
  <c r="G62" i="17"/>
  <c r="U61" i="17"/>
  <c r="T61" i="17"/>
  <c r="J61" i="17"/>
  <c r="I61" i="17"/>
  <c r="H61" i="17"/>
  <c r="G61" i="17"/>
  <c r="U60" i="17"/>
  <c r="T60" i="17"/>
  <c r="J60" i="17"/>
  <c r="I60" i="17"/>
  <c r="H60" i="17"/>
  <c r="G60" i="17"/>
  <c r="U59" i="17"/>
  <c r="T59" i="17"/>
  <c r="J59" i="17"/>
  <c r="I59" i="17"/>
  <c r="H59" i="17"/>
  <c r="G59" i="17"/>
  <c r="U58" i="17"/>
  <c r="T58" i="17"/>
  <c r="J58" i="17"/>
  <c r="I58" i="17"/>
  <c r="H58" i="17"/>
  <c r="G58" i="17"/>
  <c r="U57" i="17"/>
  <c r="T57" i="17"/>
  <c r="J57" i="17"/>
  <c r="I57" i="17"/>
  <c r="H57" i="17"/>
  <c r="G57" i="17"/>
  <c r="U56" i="17"/>
  <c r="T56" i="17"/>
  <c r="J56" i="17"/>
  <c r="I56" i="17"/>
  <c r="H56" i="17"/>
  <c r="G56" i="17"/>
  <c r="U55" i="17"/>
  <c r="T55" i="17"/>
  <c r="J55" i="17"/>
  <c r="I55" i="17"/>
  <c r="H55" i="17"/>
  <c r="G55" i="17"/>
  <c r="U54" i="17"/>
  <c r="T54" i="17"/>
  <c r="J54" i="17"/>
  <c r="I54" i="17"/>
  <c r="H54" i="17"/>
  <c r="G54" i="17"/>
  <c r="U53" i="17"/>
  <c r="T53" i="17"/>
  <c r="J53" i="17"/>
  <c r="I53" i="17"/>
  <c r="H53" i="17"/>
  <c r="G53" i="17"/>
  <c r="U52" i="17"/>
  <c r="T52" i="17"/>
  <c r="J52" i="17"/>
  <c r="I52" i="17"/>
  <c r="H52" i="17"/>
  <c r="G52" i="17"/>
  <c r="U51" i="17"/>
  <c r="T51" i="17"/>
  <c r="J51" i="17"/>
  <c r="I51" i="17"/>
  <c r="H51" i="17"/>
  <c r="G51" i="17"/>
  <c r="U50" i="17"/>
  <c r="T50" i="17"/>
  <c r="J50" i="17"/>
  <c r="I50" i="17"/>
  <c r="H50" i="17"/>
  <c r="G50" i="17"/>
  <c r="U49" i="17"/>
  <c r="T49" i="17"/>
  <c r="J49" i="17"/>
  <c r="I49" i="17"/>
  <c r="H49" i="17"/>
  <c r="G49" i="17"/>
  <c r="U48" i="17"/>
  <c r="T48" i="17"/>
  <c r="J48" i="17"/>
  <c r="I48" i="17"/>
  <c r="H48" i="17"/>
  <c r="G48" i="17"/>
  <c r="U47" i="17"/>
  <c r="T47" i="17"/>
  <c r="J47" i="17"/>
  <c r="I47" i="17"/>
  <c r="H47" i="17"/>
  <c r="G47" i="17"/>
  <c r="U46" i="17"/>
  <c r="T46" i="17"/>
  <c r="J46" i="17"/>
  <c r="I46" i="17"/>
  <c r="H46" i="17"/>
  <c r="G46" i="17"/>
  <c r="U45" i="17"/>
  <c r="T45" i="17"/>
  <c r="J45" i="17"/>
  <c r="I45" i="17"/>
  <c r="H45" i="17"/>
  <c r="G45" i="17"/>
  <c r="U44" i="17"/>
  <c r="T44" i="17"/>
  <c r="J44" i="17"/>
  <c r="I44" i="17"/>
  <c r="H44" i="17"/>
  <c r="G44" i="17"/>
  <c r="U43" i="17"/>
  <c r="T43" i="17"/>
  <c r="J43" i="17"/>
  <c r="I43" i="17"/>
  <c r="H43" i="17"/>
  <c r="G43" i="17"/>
  <c r="U42" i="17"/>
  <c r="T42" i="17"/>
  <c r="J42" i="17"/>
  <c r="I42" i="17"/>
  <c r="H42" i="17"/>
  <c r="G42" i="17"/>
  <c r="U41" i="17"/>
  <c r="T41" i="17"/>
  <c r="J41" i="17"/>
  <c r="I41" i="17"/>
  <c r="H41" i="17"/>
  <c r="G41" i="17"/>
  <c r="U40" i="17"/>
  <c r="T40" i="17"/>
  <c r="J40" i="17"/>
  <c r="I40" i="17"/>
  <c r="H40" i="17"/>
  <c r="G40" i="17"/>
  <c r="U39" i="17"/>
  <c r="T39" i="17"/>
  <c r="J39" i="17"/>
  <c r="I39" i="17"/>
  <c r="H39" i="17"/>
  <c r="G39" i="17"/>
  <c r="U38" i="17"/>
  <c r="T38" i="17"/>
  <c r="J38" i="17"/>
  <c r="I38" i="17"/>
  <c r="H38" i="17"/>
  <c r="G38" i="17"/>
  <c r="U37" i="17"/>
  <c r="T37" i="17"/>
  <c r="J37" i="17"/>
  <c r="I37" i="17"/>
  <c r="H37" i="17"/>
  <c r="G37" i="17"/>
  <c r="U36" i="17"/>
  <c r="T36" i="17"/>
  <c r="J36" i="17"/>
  <c r="I36" i="17"/>
  <c r="H36" i="17"/>
  <c r="G36" i="17"/>
  <c r="U35" i="17"/>
  <c r="T35" i="17"/>
  <c r="J35" i="17"/>
  <c r="I35" i="17"/>
  <c r="H35" i="17"/>
  <c r="G35" i="17"/>
  <c r="U34" i="17"/>
  <c r="T34" i="17"/>
  <c r="J34" i="17"/>
  <c r="I34" i="17"/>
  <c r="H34" i="17"/>
  <c r="G34" i="17"/>
  <c r="U33" i="17"/>
  <c r="T33" i="17"/>
  <c r="J33" i="17"/>
  <c r="I33" i="17"/>
  <c r="H33" i="17"/>
  <c r="G33" i="17"/>
  <c r="U32" i="17"/>
  <c r="T32" i="17"/>
  <c r="J32" i="17"/>
  <c r="I32" i="17"/>
  <c r="H32" i="17"/>
  <c r="G32" i="17"/>
  <c r="U31" i="17"/>
  <c r="T31" i="17"/>
  <c r="J31" i="17"/>
  <c r="I31" i="17"/>
  <c r="H31" i="17"/>
  <c r="G31" i="17"/>
  <c r="U30" i="17"/>
  <c r="T30" i="17"/>
  <c r="J30" i="17"/>
  <c r="I30" i="17"/>
  <c r="H30" i="17"/>
  <c r="G30" i="17"/>
  <c r="U29" i="17"/>
  <c r="T29" i="17"/>
  <c r="J29" i="17"/>
  <c r="I29" i="17"/>
  <c r="H29" i="17"/>
  <c r="G29" i="17"/>
  <c r="U28" i="17"/>
  <c r="V28" i="17" s="1"/>
  <c r="T28" i="17"/>
  <c r="J28" i="17"/>
  <c r="I28" i="17"/>
  <c r="H28" i="17"/>
  <c r="G28" i="17"/>
  <c r="U27" i="17"/>
  <c r="T27" i="17"/>
  <c r="J27" i="17"/>
  <c r="I27" i="17"/>
  <c r="H27" i="17"/>
  <c r="G27" i="17"/>
  <c r="U26" i="17"/>
  <c r="T26" i="17"/>
  <c r="J26" i="17"/>
  <c r="I26" i="17"/>
  <c r="H26" i="17"/>
  <c r="G26" i="17"/>
  <c r="U25" i="17"/>
  <c r="T25" i="17"/>
  <c r="J25" i="17"/>
  <c r="I25" i="17"/>
  <c r="H25" i="17"/>
  <c r="G25" i="17"/>
  <c r="U24" i="17"/>
  <c r="T24" i="17"/>
  <c r="J24" i="17"/>
  <c r="I24" i="17"/>
  <c r="H24" i="17"/>
  <c r="G24" i="17"/>
  <c r="U23" i="17"/>
  <c r="T23" i="17"/>
  <c r="J23" i="17"/>
  <c r="I23" i="17"/>
  <c r="H23" i="17"/>
  <c r="G23" i="17"/>
  <c r="U22" i="17"/>
  <c r="T22" i="17"/>
  <c r="J22" i="17"/>
  <c r="I22" i="17"/>
  <c r="H22" i="17"/>
  <c r="G22" i="17"/>
  <c r="U21" i="17"/>
  <c r="T21" i="17"/>
  <c r="J21" i="17"/>
  <c r="I21" i="17"/>
  <c r="H21" i="17"/>
  <c r="G21" i="17"/>
  <c r="U20" i="17"/>
  <c r="V20" i="17" s="1"/>
  <c r="T20" i="17"/>
  <c r="J20" i="17"/>
  <c r="I20" i="17"/>
  <c r="H20" i="17"/>
  <c r="G20" i="17"/>
  <c r="U19" i="17"/>
  <c r="T19" i="17"/>
  <c r="J19" i="17"/>
  <c r="I19" i="17"/>
  <c r="H19" i="17"/>
  <c r="G19" i="17"/>
  <c r="U18" i="17"/>
  <c r="T18" i="17"/>
  <c r="J18" i="17"/>
  <c r="I18" i="17"/>
  <c r="H18" i="17"/>
  <c r="G18" i="17"/>
  <c r="U17" i="17"/>
  <c r="T17" i="17"/>
  <c r="J17" i="17"/>
  <c r="I17" i="17"/>
  <c r="H17" i="17"/>
  <c r="G17" i="17"/>
  <c r="U16" i="17"/>
  <c r="T16" i="17"/>
  <c r="J16" i="17"/>
  <c r="I16" i="17"/>
  <c r="H16" i="17"/>
  <c r="G16" i="17"/>
  <c r="U15" i="17"/>
  <c r="T15" i="17"/>
  <c r="J15" i="17"/>
  <c r="I15" i="17"/>
  <c r="H15" i="17"/>
  <c r="G15" i="17"/>
  <c r="U14" i="17"/>
  <c r="T14" i="17"/>
  <c r="J14" i="17"/>
  <c r="I14" i="17"/>
  <c r="H14" i="17"/>
  <c r="G14" i="17"/>
  <c r="U13" i="17"/>
  <c r="T13" i="17"/>
  <c r="J13" i="17"/>
  <c r="I13" i="17"/>
  <c r="H13" i="17"/>
  <c r="G13" i="17"/>
  <c r="U12" i="17"/>
  <c r="T12" i="17"/>
  <c r="J12" i="17"/>
  <c r="I12" i="17"/>
  <c r="H12" i="17"/>
  <c r="G12" i="17"/>
  <c r="U11" i="17"/>
  <c r="T11" i="17"/>
  <c r="J11" i="17"/>
  <c r="I11" i="17"/>
  <c r="H11" i="17"/>
  <c r="G11" i="17"/>
  <c r="U10" i="17"/>
  <c r="T10" i="17"/>
  <c r="J10" i="17"/>
  <c r="I10" i="17"/>
  <c r="H10" i="17"/>
  <c r="G10" i="17"/>
  <c r="U9" i="17"/>
  <c r="T9" i="17"/>
  <c r="J9" i="17"/>
  <c r="I9" i="17"/>
  <c r="H9" i="17"/>
  <c r="G9" i="17"/>
  <c r="U8" i="17"/>
  <c r="T8" i="17"/>
  <c r="J8" i="17"/>
  <c r="I8" i="17"/>
  <c r="H8" i="17"/>
  <c r="G8" i="17"/>
  <c r="V923" i="17" l="1"/>
  <c r="V955" i="17"/>
  <c r="V959" i="17"/>
  <c r="V971" i="17"/>
  <c r="V1003" i="17"/>
  <c r="V1019" i="17"/>
  <c r="V1023" i="17"/>
  <c r="V1035" i="17"/>
  <c r="V1051" i="17"/>
  <c r="V1055" i="17"/>
  <c r="V762" i="17"/>
  <c r="V766" i="17"/>
  <c r="V337" i="17"/>
  <c r="V345" i="17"/>
  <c r="V353" i="17"/>
  <c r="V365" i="17"/>
  <c r="V580" i="17"/>
  <c r="V604" i="17"/>
  <c r="V565" i="17"/>
  <c r="V569" i="17"/>
  <c r="V577" i="17"/>
  <c r="V613" i="17"/>
  <c r="V670" i="17"/>
  <c r="V754" i="17"/>
  <c r="V802" i="17"/>
  <c r="V1083" i="17"/>
  <c r="V1087" i="17"/>
  <c r="V1099" i="17"/>
  <c r="V1123" i="17"/>
  <c r="V1127" i="17"/>
  <c r="V1139" i="17"/>
  <c r="V1143" i="17"/>
  <c r="V1187" i="17"/>
  <c r="V1203" i="17"/>
  <c r="V1207" i="17"/>
  <c r="V1211" i="17"/>
  <c r="V1324" i="17"/>
  <c r="V1340" i="17"/>
  <c r="V1356" i="17"/>
  <c r="V1372" i="17"/>
  <c r="V1388" i="17"/>
  <c r="V1404" i="17"/>
  <c r="V1452" i="17"/>
  <c r="V1468" i="17"/>
  <c r="V1484" i="17"/>
  <c r="V1500" i="17"/>
  <c r="V1516" i="17"/>
  <c r="V164" i="17"/>
  <c r="V172" i="17"/>
  <c r="V328" i="17"/>
  <c r="V360" i="17"/>
  <c r="V685" i="17"/>
  <c r="V689" i="17"/>
  <c r="V693" i="17"/>
  <c r="V701" i="17"/>
  <c r="V1415" i="17"/>
  <c r="V1447" i="17"/>
  <c r="V388" i="17"/>
  <c r="V392" i="17"/>
  <c r="V500" i="17"/>
  <c r="V749" i="17"/>
  <c r="V865" i="17"/>
  <c r="V1149" i="17"/>
  <c r="V1157" i="17"/>
  <c r="V1165" i="17"/>
  <c r="V1426" i="17"/>
  <c r="V1430" i="17"/>
  <c r="V1442" i="17"/>
  <c r="V1446" i="17"/>
  <c r="V55" i="17"/>
  <c r="V87" i="17"/>
  <c r="V99" i="17"/>
  <c r="V111" i="17"/>
  <c r="V976" i="17"/>
  <c r="V992" i="17"/>
  <c r="V687" i="17"/>
  <c r="V1148" i="17"/>
  <c r="V1168" i="17"/>
  <c r="V602" i="17"/>
  <c r="V606" i="17"/>
  <c r="V1276" i="17"/>
  <c r="V1292" i="17"/>
  <c r="V1300" i="17"/>
  <c r="V1304" i="17"/>
  <c r="V1312" i="17"/>
  <c r="D37" i="18"/>
  <c r="D273" i="18"/>
  <c r="D23" i="18"/>
  <c r="D30" i="18"/>
  <c r="D438" i="18"/>
  <c r="D55" i="18"/>
  <c r="D10" i="18"/>
  <c r="H585" i="18"/>
  <c r="G585" i="18"/>
  <c r="I585" i="18" s="1"/>
  <c r="H23" i="18"/>
  <c r="G23" i="18"/>
  <c r="I23" i="18" s="1"/>
  <c r="H55" i="18"/>
  <c r="G55" i="18"/>
  <c r="I55" i="18" s="1"/>
  <c r="G30" i="18"/>
  <c r="I30" i="18" s="1"/>
  <c r="H30" i="18"/>
  <c r="G333" i="18"/>
  <c r="I333" i="18" s="1"/>
  <c r="H333" i="18"/>
  <c r="H120" i="18"/>
  <c r="G120" i="18"/>
  <c r="I120" i="18" s="1"/>
  <c r="H181" i="18"/>
  <c r="G181" i="18"/>
  <c r="I181" i="18" s="1"/>
  <c r="H48" i="18"/>
  <c r="G48" i="18"/>
  <c r="I48" i="18" s="1"/>
  <c r="H260" i="18"/>
  <c r="G260" i="18"/>
  <c r="I260" i="18" s="1"/>
  <c r="H4" i="18"/>
  <c r="G4" i="18"/>
  <c r="I4" i="18" s="1"/>
  <c r="H722" i="18"/>
  <c r="G722" i="18"/>
  <c r="I722" i="18" s="1"/>
  <c r="H626" i="18"/>
  <c r="G626" i="18"/>
  <c r="I626" i="18" s="1"/>
  <c r="G37" i="18"/>
  <c r="I37" i="18" s="1"/>
  <c r="H37" i="18"/>
  <c r="E638" i="18"/>
  <c r="F638" i="18" s="1"/>
  <c r="E637" i="18"/>
  <c r="F637" i="18" s="1"/>
  <c r="G138" i="18"/>
  <c r="I138" i="18" s="1"/>
  <c r="H138" i="18"/>
  <c r="G21" i="18"/>
  <c r="I21" i="18" s="1"/>
  <c r="H21" i="18"/>
  <c r="H1175" i="18"/>
  <c r="G1175" i="18"/>
  <c r="I1175" i="18" s="1"/>
  <c r="H303" i="18"/>
  <c r="G303" i="18"/>
  <c r="I303" i="18" s="1"/>
  <c r="H699" i="18"/>
  <c r="G699" i="18"/>
  <c r="I699" i="18" s="1"/>
  <c r="H908" i="18"/>
  <c r="G908" i="18"/>
  <c r="I908" i="18" s="1"/>
  <c r="E5" i="18"/>
  <c r="F5" i="18" s="1"/>
  <c r="E110" i="18"/>
  <c r="F110" i="18" s="1"/>
  <c r="E589" i="18"/>
  <c r="F589" i="18" s="1"/>
  <c r="E438" i="18"/>
  <c r="F438" i="18" s="1"/>
  <c r="E273" i="18"/>
  <c r="F273" i="18" s="1"/>
  <c r="V32" i="17"/>
  <c r="V36" i="17"/>
  <c r="V40" i="17"/>
  <c r="V100" i="17"/>
  <c r="V102" i="17"/>
  <c r="V108" i="17"/>
  <c r="V115" i="17"/>
  <c r="V147" i="17"/>
  <c r="V179" i="17"/>
  <c r="V215" i="17"/>
  <c r="V223" i="17"/>
  <c r="V253" i="17"/>
  <c r="V301" i="17"/>
  <c r="V309" i="17"/>
  <c r="V317" i="17"/>
  <c r="V423" i="17"/>
  <c r="V429" i="17"/>
  <c r="V433" i="17"/>
  <c r="V439" i="17"/>
  <c r="V443" i="17"/>
  <c r="V449" i="17"/>
  <c r="V451" i="17"/>
  <c r="V487" i="17"/>
  <c r="V489" i="17"/>
  <c r="V491" i="17"/>
  <c r="V497" i="17"/>
  <c r="V499" i="17"/>
  <c r="V504" i="17"/>
  <c r="V516" i="17"/>
  <c r="V564" i="17"/>
  <c r="V584" i="17"/>
  <c r="V598" i="17"/>
  <c r="V618" i="17"/>
  <c r="V620" i="17"/>
  <c r="V653" i="17"/>
  <c r="V738" i="17"/>
  <c r="V746" i="17"/>
  <c r="V755" i="17"/>
  <c r="V757" i="17"/>
  <c r="V769" i="17"/>
  <c r="V778" i="17"/>
  <c r="V782" i="17"/>
  <c r="V796" i="17"/>
  <c r="V800" i="17"/>
  <c r="V812" i="17"/>
  <c r="V816" i="17"/>
  <c r="V828" i="17"/>
  <c r="V832" i="17"/>
  <c r="V866" i="17"/>
  <c r="V906" i="17"/>
  <c r="V928" i="17"/>
  <c r="V944" i="17"/>
  <c r="V1104" i="17"/>
  <c r="V1112" i="17"/>
  <c r="V1283" i="17"/>
  <c r="V1351" i="17"/>
  <c r="V1361" i="17"/>
  <c r="V1363" i="17"/>
  <c r="V1365" i="17"/>
  <c r="V1367" i="17"/>
  <c r="V1375" i="17"/>
  <c r="V1377" i="17"/>
  <c r="V1379" i="17"/>
  <c r="V1381" i="17"/>
  <c r="V1383" i="17"/>
  <c r="V1536" i="17"/>
  <c r="V1538" i="17"/>
  <c r="V1542" i="17"/>
  <c r="V1547" i="17"/>
  <c r="V1559" i="17"/>
  <c r="V41" i="17"/>
  <c r="V43" i="17"/>
  <c r="V45" i="17"/>
  <c r="V47" i="17"/>
  <c r="V49" i="17"/>
  <c r="V51" i="17"/>
  <c r="V114" i="17"/>
  <c r="V122" i="17"/>
  <c r="V138" i="17"/>
  <c r="V146" i="17"/>
  <c r="V154" i="17"/>
  <c r="V178" i="17"/>
  <c r="V186" i="17"/>
  <c r="V194" i="17"/>
  <c r="V202" i="17"/>
  <c r="V214" i="17"/>
  <c r="V256" i="17"/>
  <c r="V264" i="17"/>
  <c r="V288" i="17"/>
  <c r="V300" i="17"/>
  <c r="V352" i="17"/>
  <c r="V414" i="17"/>
  <c r="V416" i="17"/>
  <c r="V420" i="17"/>
  <c r="V458" i="17"/>
  <c r="V460" i="17"/>
  <c r="V462" i="17"/>
  <c r="V464" i="17"/>
  <c r="V466" i="17"/>
  <c r="V468" i="17"/>
  <c r="V474" i="17"/>
  <c r="V476" i="17"/>
  <c r="V478" i="17"/>
  <c r="V480" i="17"/>
  <c r="V482" i="17"/>
  <c r="V484" i="17"/>
  <c r="V559" i="17"/>
  <c r="V601" i="17"/>
  <c r="V617" i="17"/>
  <c r="V678" i="17"/>
  <c r="V682" i="17"/>
  <c r="V684" i="17"/>
  <c r="V717" i="17"/>
  <c r="V772" i="17"/>
  <c r="V801" i="17"/>
  <c r="V869" i="17"/>
  <c r="V905" i="17"/>
  <c r="V909" i="17"/>
  <c r="V980" i="17"/>
  <c r="V1024" i="17"/>
  <c r="V1028" i="17"/>
  <c r="V1152" i="17"/>
  <c r="V1164" i="17"/>
  <c r="V1216" i="17"/>
  <c r="V1259" i="17"/>
  <c r="V1267" i="17"/>
  <c r="V1269" i="17"/>
  <c r="V1271" i="17"/>
  <c r="V1408" i="17"/>
  <c r="V1410" i="17"/>
  <c r="V1414" i="17"/>
  <c r="V1423" i="17"/>
  <c r="V1471" i="17"/>
  <c r="V1473" i="17"/>
  <c r="V1475" i="17"/>
  <c r="V1477" i="17"/>
  <c r="V1479" i="17"/>
  <c r="V1489" i="17"/>
  <c r="V1491" i="17"/>
  <c r="V1493" i="17"/>
  <c r="V1495" i="17"/>
  <c r="V1503" i="17"/>
  <c r="V1505" i="17"/>
  <c r="V1507" i="17"/>
  <c r="V1509" i="17"/>
  <c r="V1511" i="17"/>
  <c r="V23" i="17"/>
  <c r="V25" i="17"/>
  <c r="V27" i="17"/>
  <c r="V68" i="17"/>
  <c r="V72" i="17"/>
  <c r="V80" i="17"/>
  <c r="V127" i="17"/>
  <c r="V133" i="17"/>
  <c r="V135" i="17"/>
  <c r="V139" i="17"/>
  <c r="V141" i="17"/>
  <c r="V143" i="17"/>
  <c r="V220" i="17"/>
  <c r="V222" i="17"/>
  <c r="V226" i="17"/>
  <c r="V228" i="17"/>
  <c r="V230" i="17"/>
  <c r="V232" i="17"/>
  <c r="V234" i="17"/>
  <c r="V236" i="17"/>
  <c r="V238" i="17"/>
  <c r="V240" i="17"/>
  <c r="V242" i="17"/>
  <c r="V244" i="17"/>
  <c r="V246" i="17"/>
  <c r="V248" i="17"/>
  <c r="V250" i="17"/>
  <c r="V306" i="17"/>
  <c r="V308" i="17"/>
  <c r="V310" i="17"/>
  <c r="V312" i="17"/>
  <c r="V314" i="17"/>
  <c r="V316" i="17"/>
  <c r="V318" i="17"/>
  <c r="V320" i="17"/>
  <c r="V349" i="17"/>
  <c r="V366" i="17"/>
  <c r="V374" i="17"/>
  <c r="V382" i="17"/>
  <c r="V398" i="17"/>
  <c r="V406" i="17"/>
  <c r="V413" i="17"/>
  <c r="V477" i="17"/>
  <c r="V501" i="17"/>
  <c r="V505" i="17"/>
  <c r="V513" i="17"/>
  <c r="V568" i="17"/>
  <c r="V646" i="17"/>
  <c r="V650" i="17"/>
  <c r="V652" i="17"/>
  <c r="V655" i="17"/>
  <c r="V657" i="17"/>
  <c r="V661" i="17"/>
  <c r="V669" i="17"/>
  <c r="V817" i="17"/>
  <c r="V821" i="17"/>
  <c r="V844" i="17"/>
  <c r="V848" i="17"/>
  <c r="V8" i="17"/>
  <c r="V12" i="17"/>
  <c r="V14" i="17"/>
  <c r="V16" i="17"/>
  <c r="V24" i="17"/>
  <c r="V31" i="17"/>
  <c r="V67" i="17"/>
  <c r="V73" i="17"/>
  <c r="V75" i="17"/>
  <c r="V77" i="17"/>
  <c r="V79" i="17"/>
  <c r="V81" i="17"/>
  <c r="V83" i="17"/>
  <c r="V163" i="17"/>
  <c r="V181" i="17"/>
  <c r="V183" i="17"/>
  <c r="V187" i="17"/>
  <c r="V189" i="17"/>
  <c r="V191" i="17"/>
  <c r="V197" i="17"/>
  <c r="V199" i="17"/>
  <c r="V203" i="17"/>
  <c r="V205" i="17"/>
  <c r="V213" i="17"/>
  <c r="V259" i="17"/>
  <c r="V261" i="17"/>
  <c r="V265" i="17"/>
  <c r="V267" i="17"/>
  <c r="V269" i="17"/>
  <c r="V275" i="17"/>
  <c r="V277" i="17"/>
  <c r="V289" i="17"/>
  <c r="V291" i="17"/>
  <c r="V299" i="17"/>
  <c r="V321" i="17"/>
  <c r="V323" i="17"/>
  <c r="V327" i="17"/>
  <c r="V346" i="17"/>
  <c r="V385" i="17"/>
  <c r="V391" i="17"/>
  <c r="V393" i="17"/>
  <c r="V397" i="17"/>
  <c r="V424" i="17"/>
  <c r="V432" i="17"/>
  <c r="V440" i="17"/>
  <c r="V452" i="17"/>
  <c r="V488" i="17"/>
  <c r="V522" i="17"/>
  <c r="V524" i="17"/>
  <c r="V526" i="17"/>
  <c r="V528" i="17"/>
  <c r="V530" i="17"/>
  <c r="V532" i="17"/>
  <c r="V538" i="17"/>
  <c r="V540" i="17"/>
  <c r="V542" i="17"/>
  <c r="V544" i="17"/>
  <c r="V546" i="17"/>
  <c r="V548" i="17"/>
  <c r="V554" i="17"/>
  <c r="V556" i="17"/>
  <c r="V558" i="17"/>
  <c r="V560" i="17"/>
  <c r="V562" i="17"/>
  <c r="V581" i="17"/>
  <c r="V585" i="17"/>
  <c r="V593" i="17"/>
  <c r="V597" i="17"/>
  <c r="V633" i="17"/>
  <c r="V637" i="17"/>
  <c r="V639" i="17"/>
  <c r="V641" i="17"/>
  <c r="V645" i="17"/>
  <c r="V662" i="17"/>
  <c r="V714" i="17"/>
  <c r="V723" i="17"/>
  <c r="V725" i="17"/>
  <c r="V733" i="17"/>
  <c r="V834" i="17"/>
  <c r="V885" i="17"/>
  <c r="V889" i="17"/>
  <c r="V996" i="17"/>
  <c r="V1002" i="17"/>
  <c r="V1004" i="17"/>
  <c r="V1006" i="17"/>
  <c r="V1008" i="17"/>
  <c r="V1088" i="17"/>
  <c r="V1092" i="17"/>
  <c r="V1176" i="17"/>
  <c r="V1182" i="17"/>
  <c r="V1184" i="17"/>
  <c r="V1186" i="17"/>
  <c r="V1188" i="17"/>
  <c r="V1190" i="17"/>
  <c r="V1192" i="17"/>
  <c r="V1198" i="17"/>
  <c r="V1200" i="17"/>
  <c r="V1202" i="17"/>
  <c r="V1204" i="17"/>
  <c r="V1206" i="17"/>
  <c r="V1208" i="17"/>
  <c r="V1212" i="17"/>
  <c r="V1288" i="17"/>
  <c r="V1290" i="17"/>
  <c r="V1329" i="17"/>
  <c r="V1331" i="17"/>
  <c r="V1333" i="17"/>
  <c r="V1335" i="17"/>
  <c r="V1343" i="17"/>
  <c r="V1345" i="17"/>
  <c r="V1347" i="17"/>
  <c r="V1349" i="17"/>
  <c r="V1392" i="17"/>
  <c r="V1394" i="17"/>
  <c r="V1398" i="17"/>
  <c r="V1457" i="17"/>
  <c r="V1459" i="17"/>
  <c r="V1461" i="17"/>
  <c r="V1463" i="17"/>
  <c r="V1520" i="17"/>
  <c r="V1522" i="17"/>
  <c r="V1526" i="17"/>
  <c r="V1532" i="17"/>
  <c r="V666" i="17"/>
  <c r="V668" i="17"/>
  <c r="V671" i="17"/>
  <c r="V673" i="17"/>
  <c r="V677" i="17"/>
  <c r="V694" i="17"/>
  <c r="V698" i="17"/>
  <c r="V700" i="17"/>
  <c r="V707" i="17"/>
  <c r="V709" i="17"/>
  <c r="V730" i="17"/>
  <c r="V739" i="17"/>
  <c r="V741" i="17"/>
  <c r="V785" i="17"/>
  <c r="V789" i="17"/>
  <c r="V849" i="17"/>
  <c r="V853" i="17"/>
  <c r="V932" i="17"/>
  <c r="V948" i="17"/>
  <c r="V952" i="17"/>
  <c r="V954" i="17"/>
  <c r="V956" i="17"/>
  <c r="V958" i="17"/>
  <c r="V960" i="17"/>
  <c r="V964" i="17"/>
  <c r="V1040" i="17"/>
  <c r="V1046" i="17"/>
  <c r="V1048" i="17"/>
  <c r="V1050" i="17"/>
  <c r="V1052" i="17"/>
  <c r="V1054" i="17"/>
  <c r="V1056" i="17"/>
  <c r="V1128" i="17"/>
  <c r="V1132" i="17"/>
  <c r="V1173" i="17"/>
  <c r="V1228" i="17"/>
  <c r="V1236" i="17"/>
  <c r="V1248" i="17"/>
  <c r="V1252" i="17"/>
  <c r="V1256" i="17"/>
  <c r="V1285" i="17"/>
  <c r="V1287" i="17"/>
  <c r="V1328" i="17"/>
  <c r="V1330" i="17"/>
  <c r="V1344" i="17"/>
  <c r="V1346" i="17"/>
  <c r="V1359" i="17"/>
  <c r="V1393" i="17"/>
  <c r="V1395" i="17"/>
  <c r="V1397" i="17"/>
  <c r="V1399" i="17"/>
  <c r="V1407" i="17"/>
  <c r="V1409" i="17"/>
  <c r="V1411" i="17"/>
  <c r="V1413" i="17"/>
  <c r="V1420" i="17"/>
  <c r="V1436" i="17"/>
  <c r="V1456" i="17"/>
  <c r="V1458" i="17"/>
  <c r="V1462" i="17"/>
  <c r="V1472" i="17"/>
  <c r="V1474" i="17"/>
  <c r="V1478" i="17"/>
  <c r="V1487" i="17"/>
  <c r="V1521" i="17"/>
  <c r="V1523" i="17"/>
  <c r="V1525" i="17"/>
  <c r="V1527" i="17"/>
  <c r="V1535" i="17"/>
  <c r="V1537" i="17"/>
  <c r="V1539" i="17"/>
  <c r="V1541" i="17"/>
  <c r="V929" i="17"/>
  <c r="V933" i="17"/>
  <c r="V1025" i="17"/>
  <c r="V1109" i="17"/>
  <c r="V1221" i="17"/>
  <c r="V1229" i="17"/>
  <c r="V1231" i="17"/>
  <c r="V1233" i="17"/>
  <c r="V1235" i="17"/>
  <c r="V1237" i="17"/>
  <c r="V1239" i="17"/>
  <c r="V1299" i="17"/>
  <c r="V1305" i="17"/>
  <c r="V1307" i="17"/>
  <c r="V1309" i="17"/>
  <c r="V1311" i="17"/>
  <c r="V1313" i="17"/>
  <c r="V1360" i="17"/>
  <c r="V1362" i="17"/>
  <c r="V1376" i="17"/>
  <c r="V1378" i="17"/>
  <c r="V1382" i="17"/>
  <c r="V1425" i="17"/>
  <c r="V1427" i="17"/>
  <c r="V1429" i="17"/>
  <c r="V1431" i="17"/>
  <c r="V1439" i="17"/>
  <c r="V1441" i="17"/>
  <c r="V1443" i="17"/>
  <c r="V1445" i="17"/>
  <c r="V1488" i="17"/>
  <c r="V1490" i="17"/>
  <c r="V1494" i="17"/>
  <c r="V1504" i="17"/>
  <c r="V1506" i="17"/>
  <c r="V1510" i="17"/>
  <c r="V15" i="17"/>
  <c r="V17" i="17"/>
  <c r="V19" i="17"/>
  <c r="V39" i="17"/>
  <c r="V57" i="17"/>
  <c r="V59" i="17"/>
  <c r="V61" i="17"/>
  <c r="V63" i="17"/>
  <c r="V65" i="17"/>
  <c r="V78" i="17"/>
  <c r="V84" i="17"/>
  <c r="V88" i="17"/>
  <c r="V96" i="17"/>
  <c r="V98" i="17"/>
  <c r="V117" i="17"/>
  <c r="V119" i="17"/>
  <c r="V123" i="17"/>
  <c r="V125" i="17"/>
  <c r="V148" i="17"/>
  <c r="V156" i="17"/>
  <c r="V218" i="17"/>
  <c r="V257" i="17"/>
  <c r="V304" i="17"/>
  <c r="V325" i="17"/>
  <c r="V364" i="17"/>
  <c r="V404" i="17"/>
  <c r="V456" i="17"/>
  <c r="V520" i="17"/>
  <c r="V575" i="17"/>
  <c r="V22" i="17"/>
  <c r="V46" i="17"/>
  <c r="V52" i="17"/>
  <c r="V56" i="17"/>
  <c r="V64" i="17"/>
  <c r="V71" i="17"/>
  <c r="V89" i="17"/>
  <c r="V91" i="17"/>
  <c r="V93" i="17"/>
  <c r="V95" i="17"/>
  <c r="V97" i="17"/>
  <c r="V106" i="17"/>
  <c r="V116" i="17"/>
  <c r="V124" i="17"/>
  <c r="V126" i="17"/>
  <c r="V131" i="17"/>
  <c r="V149" i="17"/>
  <c r="V151" i="17"/>
  <c r="V155" i="17"/>
  <c r="V157" i="17"/>
  <c r="V162" i="17"/>
  <c r="V170" i="17"/>
  <c r="V180" i="17"/>
  <c r="V188" i="17"/>
  <c r="V195" i="17"/>
  <c r="V207" i="17"/>
  <c r="V221" i="17"/>
  <c r="V229" i="17"/>
  <c r="V233" i="17"/>
  <c r="V235" i="17"/>
  <c r="V237" i="17"/>
  <c r="V239" i="17"/>
  <c r="V241" i="17"/>
  <c r="V243" i="17"/>
  <c r="V245" i="17"/>
  <c r="V247" i="17"/>
  <c r="V258" i="17"/>
  <c r="V266" i="17"/>
  <c r="V268" i="17"/>
  <c r="V273" i="17"/>
  <c r="V293" i="17"/>
  <c r="V307" i="17"/>
  <c r="V311" i="17"/>
  <c r="V322" i="17"/>
  <c r="V324" i="17"/>
  <c r="V326" i="17"/>
  <c r="V329" i="17"/>
  <c r="V333" i="17"/>
  <c r="V343" i="17"/>
  <c r="V350" i="17"/>
  <c r="V357" i="17"/>
  <c r="V363" i="17"/>
  <c r="V372" i="17"/>
  <c r="V401" i="17"/>
  <c r="V403" i="17"/>
  <c r="V405" i="17"/>
  <c r="V407" i="17"/>
  <c r="V426" i="17"/>
  <c r="V428" i="17"/>
  <c r="V445" i="17"/>
  <c r="V453" i="17"/>
  <c r="V455" i="17"/>
  <c r="V459" i="17"/>
  <c r="V467" i="17"/>
  <c r="V472" i="17"/>
  <c r="V490" i="17"/>
  <c r="V492" i="17"/>
  <c r="V494" i="17"/>
  <c r="V496" i="17"/>
  <c r="V498" i="17"/>
  <c r="V511" i="17"/>
  <c r="V517" i="17"/>
  <c r="V521" i="17"/>
  <c r="V529" i="17"/>
  <c r="V536" i="17"/>
  <c r="V101" i="17"/>
  <c r="V103" i="17"/>
  <c r="V105" i="17"/>
  <c r="V107" i="17"/>
  <c r="V109" i="17"/>
  <c r="V132" i="17"/>
  <c r="V134" i="17"/>
  <c r="V140" i="17"/>
  <c r="V165" i="17"/>
  <c r="V167" i="17"/>
  <c r="V171" i="17"/>
  <c r="V173" i="17"/>
  <c r="V196" i="17"/>
  <c r="V204" i="17"/>
  <c r="V206" i="17"/>
  <c r="V210" i="17"/>
  <c r="V212" i="17"/>
  <c r="V249" i="17"/>
  <c r="V251" i="17"/>
  <c r="V274" i="17"/>
  <c r="V290" i="17"/>
  <c r="V292" i="17"/>
  <c r="V296" i="17"/>
  <c r="V298" i="17"/>
  <c r="V313" i="17"/>
  <c r="V315" i="17"/>
  <c r="V319" i="17"/>
  <c r="V334" i="17"/>
  <c r="V336" i="17"/>
  <c r="V354" i="17"/>
  <c r="V356" i="17"/>
  <c r="V358" i="17"/>
  <c r="V371" i="17"/>
  <c r="V373" i="17"/>
  <c r="V375" i="17"/>
  <c r="V377" i="17"/>
  <c r="V383" i="17"/>
  <c r="V394" i="17"/>
  <c r="V419" i="17"/>
  <c r="V434" i="17"/>
  <c r="V436" i="17"/>
  <c r="V442" i="17"/>
  <c r="V444" i="17"/>
  <c r="V446" i="17"/>
  <c r="V448" i="17"/>
  <c r="V450" i="17"/>
  <c r="V471" i="17"/>
  <c r="V475" i="17"/>
  <c r="V483" i="17"/>
  <c r="V506" i="17"/>
  <c r="V508" i="17"/>
  <c r="V510" i="17"/>
  <c r="V512" i="17"/>
  <c r="V514" i="17"/>
  <c r="V533" i="17"/>
  <c r="V535" i="17"/>
  <c r="V537" i="17"/>
  <c r="V539" i="17"/>
  <c r="V545" i="17"/>
  <c r="V549" i="17"/>
  <c r="V553" i="17"/>
  <c r="V561" i="17"/>
  <c r="V586" i="17"/>
  <c r="V588" i="17"/>
  <c r="V590" i="17"/>
  <c r="V607" i="17"/>
  <c r="V609" i="17"/>
  <c r="V710" i="17"/>
  <c r="V712" i="17"/>
  <c r="V726" i="17"/>
  <c r="V728" i="17"/>
  <c r="V742" i="17"/>
  <c r="V744" i="17"/>
  <c r="V758" i="17"/>
  <c r="V760" i="17"/>
  <c r="V779" i="17"/>
  <c r="V781" i="17"/>
  <c r="V783" i="17"/>
  <c r="V790" i="17"/>
  <c r="V811" i="17"/>
  <c r="V813" i="17"/>
  <c r="V815" i="17"/>
  <c r="V822" i="17"/>
  <c r="V843" i="17"/>
  <c r="V845" i="17"/>
  <c r="V847" i="17"/>
  <c r="V854" i="17"/>
  <c r="V875" i="17"/>
  <c r="V877" i="17"/>
  <c r="V879" i="17"/>
  <c r="V881" i="17"/>
  <c r="V883" i="17"/>
  <c r="V890" i="17"/>
  <c r="V915" i="17"/>
  <c r="V917" i="17"/>
  <c r="V925" i="17"/>
  <c r="V965" i="17"/>
  <c r="V973" i="17"/>
  <c r="V1009" i="17"/>
  <c r="V1013" i="17"/>
  <c r="V1034" i="17"/>
  <c r="V1036" i="17"/>
  <c r="V1038" i="17"/>
  <c r="V1057" i="17"/>
  <c r="V1078" i="17"/>
  <c r="V1080" i="17"/>
  <c r="V1082" i="17"/>
  <c r="V1084" i="17"/>
  <c r="V1086" i="17"/>
  <c r="V1093" i="17"/>
  <c r="V1101" i="17"/>
  <c r="V1118" i="17"/>
  <c r="V1120" i="17"/>
  <c r="V1122" i="17"/>
  <c r="V1124" i="17"/>
  <c r="V1126" i="17"/>
  <c r="V1133" i="17"/>
  <c r="V1145" i="17"/>
  <c r="V1174" i="17"/>
  <c r="V1213" i="17"/>
  <c r="V1240" i="17"/>
  <c r="V1242" i="17"/>
  <c r="V1250" i="17"/>
  <c r="V1284" i="17"/>
  <c r="V552" i="17"/>
  <c r="V570" i="17"/>
  <c r="V572" i="17"/>
  <c r="V574" i="17"/>
  <c r="V576" i="17"/>
  <c r="V578" i="17"/>
  <c r="V591" i="17"/>
  <c r="V599" i="17"/>
  <c r="V615" i="17"/>
  <c r="V622" i="17"/>
  <c r="V626" i="17"/>
  <c r="V632" i="17"/>
  <c r="V704" i="17"/>
  <c r="V713" i="17"/>
  <c r="V718" i="17"/>
  <c r="V720" i="17"/>
  <c r="V734" i="17"/>
  <c r="V736" i="17"/>
  <c r="V750" i="17"/>
  <c r="V752" i="17"/>
  <c r="V763" i="17"/>
  <c r="V765" i="17"/>
  <c r="V767" i="17"/>
  <c r="V776" i="17"/>
  <c r="V795" i="17"/>
  <c r="V797" i="17"/>
  <c r="V799" i="17"/>
  <c r="V806" i="17"/>
  <c r="V825" i="17"/>
  <c r="V827" i="17"/>
  <c r="V829" i="17"/>
  <c r="V831" i="17"/>
  <c r="V838" i="17"/>
  <c r="V857" i="17"/>
  <c r="V859" i="17"/>
  <c r="V861" i="17"/>
  <c r="V863" i="17"/>
  <c r="V870" i="17"/>
  <c r="V893" i="17"/>
  <c r="V895" i="17"/>
  <c r="V897" i="17"/>
  <c r="V899" i="17"/>
  <c r="V901" i="17"/>
  <c r="V914" i="17"/>
  <c r="V939" i="17"/>
  <c r="V943" i="17"/>
  <c r="V945" i="17"/>
  <c r="V970" i="17"/>
  <c r="V972" i="17"/>
  <c r="V974" i="17"/>
  <c r="V987" i="17"/>
  <c r="V991" i="17"/>
  <c r="V993" i="17"/>
  <c r="V1014" i="17"/>
  <c r="V1016" i="17"/>
  <c r="V1018" i="17"/>
  <c r="V1020" i="17"/>
  <c r="V1022" i="17"/>
  <c r="V1029" i="17"/>
  <c r="V1037" i="17"/>
  <c r="V1044" i="17"/>
  <c r="V1067" i="17"/>
  <c r="V1073" i="17"/>
  <c r="V1077" i="17"/>
  <c r="V1098" i="17"/>
  <c r="V1100" i="17"/>
  <c r="V1102" i="17"/>
  <c r="V1107" i="17"/>
  <c r="V1113" i="17"/>
  <c r="V1117" i="17"/>
  <c r="V1138" i="17"/>
  <c r="V1140" i="17"/>
  <c r="V1142" i="17"/>
  <c r="V1144" i="17"/>
  <c r="V1155" i="17"/>
  <c r="V1163" i="17"/>
  <c r="V1180" i="17"/>
  <c r="V592" i="17"/>
  <c r="V594" i="17"/>
  <c r="V596" i="17"/>
  <c r="V605" i="17"/>
  <c r="V610" i="17"/>
  <c r="V612" i="17"/>
  <c r="V621" i="17"/>
  <c r="V623" i="17"/>
  <c r="V625" i="17"/>
  <c r="V627" i="17"/>
  <c r="V636" i="17"/>
  <c r="V642" i="17"/>
  <c r="V644" i="17"/>
  <c r="V647" i="17"/>
  <c r="V649" i="17"/>
  <c r="V658" i="17"/>
  <c r="V660" i="17"/>
  <c r="V663" i="17"/>
  <c r="V665" i="17"/>
  <c r="V674" i="17"/>
  <c r="V676" i="17"/>
  <c r="V679" i="17"/>
  <c r="V681" i="17"/>
  <c r="V690" i="17"/>
  <c r="V692" i="17"/>
  <c r="V695" i="17"/>
  <c r="V697" i="17"/>
  <c r="V715" i="17"/>
  <c r="V731" i="17"/>
  <c r="V747" i="17"/>
  <c r="V786" i="17"/>
  <c r="V818" i="17"/>
  <c r="V850" i="17"/>
  <c r="V886" i="17"/>
  <c r="V936" i="17"/>
  <c r="V938" i="17"/>
  <c r="V940" i="17"/>
  <c r="V942" i="17"/>
  <c r="V949" i="17"/>
  <c r="V961" i="17"/>
  <c r="V982" i="17"/>
  <c r="V984" i="17"/>
  <c r="V986" i="17"/>
  <c r="V988" i="17"/>
  <c r="V990" i="17"/>
  <c r="V997" i="17"/>
  <c r="V1005" i="17"/>
  <c r="V1041" i="17"/>
  <c r="V1045" i="17"/>
  <c r="V1066" i="17"/>
  <c r="V1068" i="17"/>
  <c r="V1070" i="17"/>
  <c r="V1089" i="17"/>
  <c r="V1110" i="17"/>
  <c r="V1129" i="17"/>
  <c r="V1154" i="17"/>
  <c r="V1156" i="17"/>
  <c r="V1193" i="17"/>
  <c r="V1197" i="17"/>
  <c r="V1222" i="17"/>
  <c r="V1224" i="17"/>
  <c r="V1234" i="17"/>
  <c r="V1272" i="17"/>
  <c r="V1274" i="17"/>
  <c r="V1280" i="17"/>
  <c r="V1282" i="17"/>
  <c r="V1291" i="17"/>
  <c r="V1293" i="17"/>
  <c r="V1295" i="17"/>
  <c r="V1297" i="17"/>
  <c r="V1310" i="17"/>
  <c r="V1316" i="17"/>
  <c r="V1318" i="17"/>
  <c r="V1320" i="17"/>
  <c r="V1322" i="17"/>
  <c r="V1337" i="17"/>
  <c r="V1339" i="17"/>
  <c r="V1341" i="17"/>
  <c r="V1348" i="17"/>
  <c r="V1352" i="17"/>
  <c r="V1354" i="17"/>
  <c r="V1369" i="17"/>
  <c r="V1371" i="17"/>
  <c r="V1373" i="17"/>
  <c r="V1380" i="17"/>
  <c r="V1384" i="17"/>
  <c r="V1386" i="17"/>
  <c r="V1390" i="17"/>
  <c r="V1401" i="17"/>
  <c r="V1403" i="17"/>
  <c r="V1405" i="17"/>
  <c r="V1412" i="17"/>
  <c r="V1416" i="17"/>
  <c r="V1418" i="17"/>
  <c r="V1422" i="17"/>
  <c r="V1433" i="17"/>
  <c r="V1435" i="17"/>
  <c r="V1437" i="17"/>
  <c r="V1444" i="17"/>
  <c r="V1448" i="17"/>
  <c r="V1450" i="17"/>
  <c r="V1454" i="17"/>
  <c r="V1465" i="17"/>
  <c r="V1467" i="17"/>
  <c r="V1469" i="17"/>
  <c r="V1476" i="17"/>
  <c r="V1480" i="17"/>
  <c r="V1482" i="17"/>
  <c r="V1486" i="17"/>
  <c r="V1497" i="17"/>
  <c r="V1499" i="17"/>
  <c r="V1501" i="17"/>
  <c r="V1508" i="17"/>
  <c r="V1512" i="17"/>
  <c r="V1514" i="17"/>
  <c r="V1518" i="17"/>
  <c r="V1529" i="17"/>
  <c r="V1531" i="17"/>
  <c r="V1533" i="17"/>
  <c r="V1540" i="17"/>
  <c r="V1544" i="17"/>
  <c r="V1546" i="17"/>
  <c r="V1548" i="17"/>
  <c r="V1563" i="17"/>
  <c r="V1554" i="17"/>
  <c r="V1158" i="17"/>
  <c r="V1160" i="17"/>
  <c r="V1166" i="17"/>
  <c r="V1171" i="17"/>
  <c r="V1177" i="17"/>
  <c r="V1181" i="17"/>
  <c r="V1189" i="17"/>
  <c r="V1196" i="17"/>
  <c r="V1219" i="17"/>
  <c r="V1227" i="17"/>
  <c r="V1241" i="17"/>
  <c r="V1243" i="17"/>
  <c r="V1245" i="17"/>
  <c r="V1247" i="17"/>
  <c r="V1260" i="17"/>
  <c r="V1264" i="17"/>
  <c r="V1266" i="17"/>
  <c r="V1275" i="17"/>
  <c r="V1277" i="17"/>
  <c r="V1279" i="17"/>
  <c r="V1296" i="17"/>
  <c r="V1303" i="17"/>
  <c r="V1321" i="17"/>
  <c r="V1323" i="17"/>
  <c r="V1325" i="17"/>
  <c r="V1332" i="17"/>
  <c r="V1336" i="17"/>
  <c r="V1338" i="17"/>
  <c r="V1353" i="17"/>
  <c r="V1355" i="17"/>
  <c r="V1357" i="17"/>
  <c r="V1364" i="17"/>
  <c r="V1368" i="17"/>
  <c r="V1370" i="17"/>
  <c r="V1374" i="17"/>
  <c r="V1385" i="17"/>
  <c r="V1387" i="17"/>
  <c r="V1389" i="17"/>
  <c r="V1396" i="17"/>
  <c r="V1400" i="17"/>
  <c r="V1402" i="17"/>
  <c r="V1406" i="17"/>
  <c r="V1417" i="17"/>
  <c r="V1419" i="17"/>
  <c r="V1421" i="17"/>
  <c r="V1428" i="17"/>
  <c r="V1432" i="17"/>
  <c r="V1434" i="17"/>
  <c r="V1438" i="17"/>
  <c r="V1449" i="17"/>
  <c r="V1451" i="17"/>
  <c r="V1453" i="17"/>
  <c r="V1460" i="17"/>
  <c r="V1464" i="17"/>
  <c r="V1466" i="17"/>
  <c r="V1470" i="17"/>
  <c r="V1481" i="17"/>
  <c r="V1483" i="17"/>
  <c r="V1485" i="17"/>
  <c r="V1492" i="17"/>
  <c r="V1496" i="17"/>
  <c r="V1498" i="17"/>
  <c r="V1502" i="17"/>
  <c r="V1513" i="17"/>
  <c r="V1515" i="17"/>
  <c r="V1517" i="17"/>
  <c r="V1524" i="17"/>
  <c r="V1528" i="17"/>
  <c r="V1530" i="17"/>
  <c r="V1534" i="17"/>
  <c r="V1549" i="17"/>
  <c r="V1551" i="17"/>
  <c r="V1553" i="17"/>
  <c r="V1555" i="17"/>
  <c r="V1557" i="17"/>
  <c r="V1565" i="17"/>
  <c r="E940" i="18"/>
  <c r="F940" i="18" s="1"/>
  <c r="E814" i="18"/>
  <c r="F814" i="18" s="1"/>
  <c r="E257" i="18"/>
  <c r="F257" i="18" s="1"/>
  <c r="E42" i="18"/>
  <c r="F42" i="18" s="1"/>
  <c r="E10" i="18"/>
  <c r="F10" i="18" s="1"/>
  <c r="V30" i="17"/>
  <c r="V33" i="17"/>
  <c r="V35" i="17"/>
  <c r="V48" i="17"/>
  <c r="V9" i="17"/>
  <c r="V11" i="17"/>
  <c r="V38" i="17"/>
  <c r="V10" i="17"/>
  <c r="V13" i="17"/>
  <c r="V18" i="17"/>
  <c r="V21" i="17"/>
  <c r="V26" i="17"/>
  <c r="V29" i="17"/>
  <c r="V34" i="17"/>
  <c r="V37" i="17"/>
  <c r="V42" i="17"/>
  <c r="V44" i="17"/>
  <c r="V53" i="17"/>
  <c r="V58" i="17"/>
  <c r="V60" i="17"/>
  <c r="V69" i="17"/>
  <c r="V74" i="17"/>
  <c r="V76" i="17"/>
  <c r="V85" i="17"/>
  <c r="V90" i="17"/>
  <c r="V92" i="17"/>
  <c r="V94" i="17"/>
  <c r="V104" i="17"/>
  <c r="V113" i="17"/>
  <c r="V118" i="17"/>
  <c r="V120" i="17"/>
  <c r="V129" i="17"/>
  <c r="V136" i="17"/>
  <c r="V145" i="17"/>
  <c r="V150" i="17"/>
  <c r="V152" i="17"/>
  <c r="V161" i="17"/>
  <c r="V166" i="17"/>
  <c r="V168" i="17"/>
  <c r="V177" i="17"/>
  <c r="V182" i="17"/>
  <c r="V184" i="17"/>
  <c r="V193" i="17"/>
  <c r="V198" i="17"/>
  <c r="V200" i="17"/>
  <c r="V209" i="17"/>
  <c r="V216" i="17"/>
  <c r="V219" i="17"/>
  <c r="V225" i="17"/>
  <c r="V255" i="17"/>
  <c r="V260" i="17"/>
  <c r="V262" i="17"/>
  <c r="V271" i="17"/>
  <c r="V276" i="17"/>
  <c r="V278" i="17"/>
  <c r="V280" i="17"/>
  <c r="V282" i="17"/>
  <c r="V284" i="17"/>
  <c r="V286" i="17"/>
  <c r="V295" i="17"/>
  <c r="V302" i="17"/>
  <c r="V305" i="17"/>
  <c r="V330" i="17"/>
  <c r="V332" i="17"/>
  <c r="V339" i="17"/>
  <c r="V341" i="17"/>
  <c r="V348" i="17"/>
  <c r="V362" i="17"/>
  <c r="V367" i="17"/>
  <c r="V376" i="17"/>
  <c r="V378" i="17"/>
  <c r="V380" i="17"/>
  <c r="V387" i="17"/>
  <c r="V389" i="17"/>
  <c r="V396" i="17"/>
  <c r="V415" i="17"/>
  <c r="V422" i="17"/>
  <c r="V431" i="17"/>
  <c r="V481" i="17"/>
  <c r="V515" i="17"/>
  <c r="V547" i="17"/>
  <c r="V579" i="17"/>
  <c r="V705" i="17"/>
  <c r="V721" i="17"/>
  <c r="V737" i="17"/>
  <c r="V753" i="17"/>
  <c r="V777" i="17"/>
  <c r="V809" i="17"/>
  <c r="V841" i="17"/>
  <c r="V873" i="17"/>
  <c r="V50" i="17"/>
  <c r="V66" i="17"/>
  <c r="V82" i="17"/>
  <c r="V110" i="17"/>
  <c r="V112" i="17"/>
  <c r="V121" i="17"/>
  <c r="V128" i="17"/>
  <c r="V130" i="17"/>
  <c r="V137" i="17"/>
  <c r="V142" i="17"/>
  <c r="V144" i="17"/>
  <c r="V153" i="17"/>
  <c r="V158" i="17"/>
  <c r="V160" i="17"/>
  <c r="V169" i="17"/>
  <c r="V174" i="17"/>
  <c r="V176" i="17"/>
  <c r="V185" i="17"/>
  <c r="V190" i="17"/>
  <c r="V192" i="17"/>
  <c r="V201" i="17"/>
  <c r="V208" i="17"/>
  <c r="V211" i="17"/>
  <c r="V217" i="17"/>
  <c r="V224" i="17"/>
  <c r="V227" i="17"/>
  <c r="V231" i="17"/>
  <c r="V252" i="17"/>
  <c r="V254" i="17"/>
  <c r="V263" i="17"/>
  <c r="V270" i="17"/>
  <c r="V272" i="17"/>
  <c r="V279" i="17"/>
  <c r="V281" i="17"/>
  <c r="V283" i="17"/>
  <c r="V285" i="17"/>
  <c r="V287" i="17"/>
  <c r="V294" i="17"/>
  <c r="V297" i="17"/>
  <c r="V303" i="17"/>
  <c r="V342" i="17"/>
  <c r="V344" i="17"/>
  <c r="V351" i="17"/>
  <c r="V361" i="17"/>
  <c r="V390" i="17"/>
  <c r="V399" i="17"/>
  <c r="V408" i="17"/>
  <c r="V410" i="17"/>
  <c r="V412" i="17"/>
  <c r="V417" i="17"/>
  <c r="V437" i="17"/>
  <c r="V465" i="17"/>
  <c r="V531" i="17"/>
  <c r="V563" i="17"/>
  <c r="V595" i="17"/>
  <c r="V729" i="17"/>
  <c r="V745" i="17"/>
  <c r="V761" i="17"/>
  <c r="V793" i="17"/>
  <c r="V54" i="17"/>
  <c r="V70" i="17"/>
  <c r="V86" i="17"/>
  <c r="V600" i="17"/>
  <c r="V603" i="17"/>
  <c r="V608" i="17"/>
  <c r="V611" i="17"/>
  <c r="V616" i="17"/>
  <c r="V619" i="17"/>
  <c r="V628" i="17"/>
  <c r="V635" i="17"/>
  <c r="V703" i="17"/>
  <c r="V708" i="17"/>
  <c r="V711" i="17"/>
  <c r="V716" i="17"/>
  <c r="V719" i="17"/>
  <c r="V724" i="17"/>
  <c r="V727" i="17"/>
  <c r="V732" i="17"/>
  <c r="V735" i="17"/>
  <c r="V740" i="17"/>
  <c r="V743" i="17"/>
  <c r="V748" i="17"/>
  <c r="V751" i="17"/>
  <c r="V756" i="17"/>
  <c r="V759" i="17"/>
  <c r="V768" i="17"/>
  <c r="V775" i="17"/>
  <c r="V784" i="17"/>
  <c r="V791" i="17"/>
  <c r="V798" i="17"/>
  <c r="V807" i="17"/>
  <c r="V814" i="17"/>
  <c r="V823" i="17"/>
  <c r="V830" i="17"/>
  <c r="V839" i="17"/>
  <c r="V846" i="17"/>
  <c r="V855" i="17"/>
  <c r="V862" i="17"/>
  <c r="V871" i="17"/>
  <c r="V882" i="17"/>
  <c r="V891" i="17"/>
  <c r="V902" i="17"/>
  <c r="V911" i="17"/>
  <c r="V913" i="17"/>
  <c r="V941" i="17"/>
  <c r="V950" i="17"/>
  <c r="V1253" i="17"/>
  <c r="V1255" i="17"/>
  <c r="V469" i="17"/>
  <c r="V485" i="17"/>
  <c r="V503" i="17"/>
  <c r="V519" i="17"/>
  <c r="V551" i="17"/>
  <c r="V567" i="17"/>
  <c r="V583" i="17"/>
  <c r="V630" i="17"/>
  <c r="V770" i="17"/>
  <c r="V788" i="17"/>
  <c r="V804" i="17"/>
  <c r="V820" i="17"/>
  <c r="V836" i="17"/>
  <c r="V852" i="17"/>
  <c r="V868" i="17"/>
  <c r="V888" i="17"/>
  <c r="V927" i="17"/>
  <c r="V947" i="17"/>
  <c r="V975" i="17"/>
  <c r="V1007" i="17"/>
  <c r="V1039" i="17"/>
  <c r="V1071" i="17"/>
  <c r="V1147" i="17"/>
  <c r="V1191" i="17"/>
  <c r="V331" i="17"/>
  <c r="V338" i="17"/>
  <c r="V340" i="17"/>
  <c r="V347" i="17"/>
  <c r="V368" i="17"/>
  <c r="V370" i="17"/>
  <c r="V379" i="17"/>
  <c r="V384" i="17"/>
  <c r="V386" i="17"/>
  <c r="V395" i="17"/>
  <c r="V400" i="17"/>
  <c r="V402" i="17"/>
  <c r="V411" i="17"/>
  <c r="V418" i="17"/>
  <c r="V421" i="17"/>
  <c r="V425" i="17"/>
  <c r="V427" i="17"/>
  <c r="V430" i="17"/>
  <c r="V435" i="17"/>
  <c r="V438" i="17"/>
  <c r="V441" i="17"/>
  <c r="V447" i="17"/>
  <c r="V454" i="17"/>
  <c r="V457" i="17"/>
  <c r="V461" i="17"/>
  <c r="V463" i="17"/>
  <c r="V470" i="17"/>
  <c r="V473" i="17"/>
  <c r="V479" i="17"/>
  <c r="V486" i="17"/>
  <c r="V493" i="17"/>
  <c r="V495" i="17"/>
  <c r="V502" i="17"/>
  <c r="V507" i="17"/>
  <c r="V509" i="17"/>
  <c r="V518" i="17"/>
  <c r="V523" i="17"/>
  <c r="V525" i="17"/>
  <c r="V527" i="17"/>
  <c r="V534" i="17"/>
  <c r="V541" i="17"/>
  <c r="V543" i="17"/>
  <c r="V550" i="17"/>
  <c r="V555" i="17"/>
  <c r="V557" i="17"/>
  <c r="V566" i="17"/>
  <c r="V571" i="17"/>
  <c r="V573" i="17"/>
  <c r="V582" i="17"/>
  <c r="V587" i="17"/>
  <c r="V589" i="17"/>
  <c r="V631" i="17"/>
  <c r="V634" i="17"/>
  <c r="V638" i="17"/>
  <c r="V640" i="17"/>
  <c r="V643" i="17"/>
  <c r="V648" i="17"/>
  <c r="V651" i="17"/>
  <c r="V656" i="17"/>
  <c r="V659" i="17"/>
  <c r="V664" i="17"/>
  <c r="V667" i="17"/>
  <c r="V672" i="17"/>
  <c r="V675" i="17"/>
  <c r="V680" i="17"/>
  <c r="V683" i="17"/>
  <c r="V688" i="17"/>
  <c r="V691" i="17"/>
  <c r="V696" i="17"/>
  <c r="V699" i="17"/>
  <c r="V702" i="17"/>
  <c r="V764" i="17"/>
  <c r="V771" i="17"/>
  <c r="V774" i="17"/>
  <c r="V780" i="17"/>
  <c r="V787" i="17"/>
  <c r="V792" i="17"/>
  <c r="V794" i="17"/>
  <c r="V803" i="17"/>
  <c r="V808" i="17"/>
  <c r="V810" i="17"/>
  <c r="V819" i="17"/>
  <c r="V824" i="17"/>
  <c r="V826" i="17"/>
  <c r="V835" i="17"/>
  <c r="V840" i="17"/>
  <c r="V842" i="17"/>
  <c r="V851" i="17"/>
  <c r="V856" i="17"/>
  <c r="V858" i="17"/>
  <c r="V867" i="17"/>
  <c r="V872" i="17"/>
  <c r="V874" i="17"/>
  <c r="V898" i="17"/>
  <c r="V907" i="17"/>
  <c r="V916" i="17"/>
  <c r="V918" i="17"/>
  <c r="V922" i="17"/>
  <c r="V924" i="17"/>
  <c r="V931" i="17"/>
  <c r="V957" i="17"/>
  <c r="V966" i="17"/>
  <c r="V968" i="17"/>
  <c r="V989" i="17"/>
  <c r="V998" i="17"/>
  <c r="V1000" i="17"/>
  <c r="V1021" i="17"/>
  <c r="V1030" i="17"/>
  <c r="V1032" i="17"/>
  <c r="V1053" i="17"/>
  <c r="V1062" i="17"/>
  <c r="V1064" i="17"/>
  <c r="V1085" i="17"/>
  <c r="V1094" i="17"/>
  <c r="V1096" i="17"/>
  <c r="V1125" i="17"/>
  <c r="V1134" i="17"/>
  <c r="V1136" i="17"/>
  <c r="V1209" i="17"/>
  <c r="V1218" i="17"/>
  <c r="V1220" i="17"/>
  <c r="V963" i="17"/>
  <c r="V979" i="17"/>
  <c r="V995" i="17"/>
  <c r="V1011" i="17"/>
  <c r="V1027" i="17"/>
  <c r="V1043" i="17"/>
  <c r="V1059" i="17"/>
  <c r="V1075" i="17"/>
  <c r="V1091" i="17"/>
  <c r="V1111" i="17"/>
  <c r="V1131" i="17"/>
  <c r="V1175" i="17"/>
  <c r="V1195" i="17"/>
  <c r="V878" i="17"/>
  <c r="V887" i="17"/>
  <c r="V892" i="17"/>
  <c r="V894" i="17"/>
  <c r="V903" i="17"/>
  <c r="V908" i="17"/>
  <c r="V910" i="17"/>
  <c r="V919" i="17"/>
  <c r="V921" i="17"/>
  <c r="V930" i="17"/>
  <c r="V935" i="17"/>
  <c r="V937" i="17"/>
  <c r="V946" i="17"/>
  <c r="V951" i="17"/>
  <c r="V953" i="17"/>
  <c r="V962" i="17"/>
  <c r="V967" i="17"/>
  <c r="V969" i="17"/>
  <c r="V978" i="17"/>
  <c r="V983" i="17"/>
  <c r="V985" i="17"/>
  <c r="V994" i="17"/>
  <c r="V999" i="17"/>
  <c r="V1001" i="17"/>
  <c r="V1010" i="17"/>
  <c r="V1015" i="17"/>
  <c r="V1017" i="17"/>
  <c r="V1026" i="17"/>
  <c r="V1031" i="17"/>
  <c r="V1033" i="17"/>
  <c r="V1042" i="17"/>
  <c r="V1047" i="17"/>
  <c r="V1049" i="17"/>
  <c r="V1058" i="17"/>
  <c r="V1063" i="17"/>
  <c r="V1065" i="17"/>
  <c r="V1074" i="17"/>
  <c r="V1079" i="17"/>
  <c r="V1081" i="17"/>
  <c r="V1090" i="17"/>
  <c r="V1095" i="17"/>
  <c r="V1097" i="17"/>
  <c r="V1106" i="17"/>
  <c r="V1108" i="17"/>
  <c r="V1115" i="17"/>
  <c r="V1141" i="17"/>
  <c r="V1150" i="17"/>
  <c r="V1159" i="17"/>
  <c r="V1161" i="17"/>
  <c r="V1170" i="17"/>
  <c r="V1172" i="17"/>
  <c r="V1179" i="17"/>
  <c r="V1205" i="17"/>
  <c r="V1214" i="17"/>
  <c r="V1223" i="17"/>
  <c r="V1225" i="17"/>
  <c r="V1232" i="17"/>
  <c r="V1258" i="17"/>
  <c r="V1261" i="17"/>
  <c r="V1263" i="17"/>
  <c r="V1103" i="17"/>
  <c r="V1105" i="17"/>
  <c r="V1114" i="17"/>
  <c r="V1119" i="17"/>
  <c r="V1121" i="17"/>
  <c r="V1130" i="17"/>
  <c r="V1135" i="17"/>
  <c r="V1137" i="17"/>
  <c r="V1146" i="17"/>
  <c r="V1151" i="17"/>
  <c r="V1153" i="17"/>
  <c r="V1162" i="17"/>
  <c r="V1167" i="17"/>
  <c r="V1169" i="17"/>
  <c r="V1178" i="17"/>
  <c r="V1183" i="17"/>
  <c r="V1185" i="17"/>
  <c r="V1194" i="17"/>
  <c r="V1199" i="17"/>
  <c r="V1201" i="17"/>
  <c r="V1210" i="17"/>
  <c r="V1215" i="17"/>
  <c r="V1217" i="17"/>
  <c r="V1226" i="17"/>
  <c r="V1244" i="17"/>
  <c r="V1249" i="17"/>
  <c r="V1257" i="17"/>
  <c r="V1265" i="17"/>
  <c r="V1273" i="17"/>
  <c r="V1281" i="17"/>
  <c r="V1289" i="17"/>
  <c r="V1301" i="17"/>
  <c r="V1306" i="17"/>
  <c r="V1308" i="17"/>
  <c r="V1317" i="17"/>
  <c r="V1545" i="17"/>
  <c r="V1550" i="17"/>
  <c r="V1552" i="17"/>
  <c r="V1561" i="17"/>
  <c r="V1298" i="17"/>
  <c r="V1314" i="17"/>
  <c r="V1558" i="17"/>
  <c r="V1562" i="17"/>
  <c r="V624" i="17"/>
  <c r="V926" i="17"/>
  <c r="V934" i="17"/>
  <c r="V1230" i="17"/>
  <c r="V1238" i="17"/>
  <c r="V1326" i="17"/>
  <c r="V1334" i="17"/>
  <c r="V1342" i="17"/>
  <c r="V1350" i="17"/>
  <c r="V1358" i="17"/>
  <c r="V1366" i="17"/>
  <c r="V1246" i="17"/>
  <c r="V1254" i="17"/>
  <c r="V1262" i="17"/>
  <c r="V1270" i="17"/>
  <c r="V1278" i="17"/>
  <c r="V1286" i="17"/>
  <c r="V1294" i="17"/>
  <c r="H5" i="18" l="1"/>
  <c r="G5" i="18"/>
  <c r="I5" i="18" s="1"/>
  <c r="H10" i="18"/>
  <c r="G10" i="18"/>
  <c r="I10" i="18" s="1"/>
  <c r="H110" i="18"/>
  <c r="G110" i="18"/>
  <c r="I110" i="18" s="1"/>
  <c r="H638" i="18"/>
  <c r="G638" i="18"/>
  <c r="I638" i="18" s="1"/>
  <c r="H438" i="18"/>
  <c r="G438" i="18"/>
  <c r="I438" i="18" s="1"/>
  <c r="H637" i="18"/>
  <c r="G637" i="18"/>
  <c r="I637" i="18" s="1"/>
  <c r="H42" i="18"/>
  <c r="G42" i="18"/>
  <c r="I42" i="18" s="1"/>
  <c r="H814" i="18"/>
  <c r="G814" i="18"/>
  <c r="I814" i="18" s="1"/>
  <c r="H940" i="18"/>
  <c r="G940" i="18"/>
  <c r="I940" i="18" s="1"/>
  <c r="H257" i="18"/>
  <c r="G257" i="18"/>
  <c r="I257" i="18" s="1"/>
  <c r="G273" i="18"/>
  <c r="I273" i="18" s="1"/>
  <c r="H273" i="18"/>
  <c r="H589" i="18"/>
  <c r="G589" i="18"/>
  <c r="I589" i="18" s="1"/>
  <c r="E1311" i="16"/>
  <c r="E1310" i="16"/>
  <c r="E1309" i="16"/>
  <c r="E1308" i="16"/>
  <c r="E1307" i="16"/>
  <c r="E1306" i="16"/>
  <c r="E1305" i="16"/>
  <c r="E1304" i="16"/>
  <c r="E1303" i="16"/>
  <c r="E1302" i="16"/>
  <c r="E1301" i="16"/>
  <c r="E1300" i="16"/>
  <c r="E1299" i="16"/>
  <c r="E1298" i="16"/>
  <c r="E1297" i="16"/>
  <c r="E1296" i="16"/>
  <c r="E1295" i="16"/>
  <c r="E1294" i="16"/>
  <c r="E1293" i="16"/>
  <c r="E1292" i="16"/>
  <c r="E1291" i="16"/>
  <c r="E1290" i="16"/>
  <c r="E1289" i="16"/>
  <c r="E1288" i="16"/>
  <c r="E1287" i="16"/>
  <c r="E1286" i="16"/>
  <c r="E1283" i="16"/>
  <c r="E1282" i="16"/>
  <c r="E1281" i="16"/>
  <c r="E1280" i="16"/>
  <c r="E1279" i="16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6" i="16"/>
  <c r="E1235" i="16"/>
  <c r="E1234" i="16"/>
  <c r="E1233" i="16"/>
  <c r="E1232" i="16"/>
  <c r="E1231" i="16"/>
  <c r="E1229" i="16"/>
  <c r="E1228" i="16"/>
  <c r="E1227" i="16"/>
  <c r="E1226" i="16"/>
  <c r="E1225" i="16"/>
  <c r="E1224" i="16"/>
  <c r="E1223" i="16"/>
  <c r="E1222" i="16"/>
  <c r="E1221" i="16"/>
  <c r="E1220" i="16"/>
  <c r="E1218" i="16"/>
  <c r="E1217" i="16"/>
  <c r="E1216" i="16"/>
  <c r="E1215" i="16"/>
  <c r="E1214" i="16"/>
  <c r="E1213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199" i="16"/>
  <c r="E1197" i="16"/>
  <c r="E1196" i="16"/>
  <c r="E1195" i="16"/>
  <c r="E1194" i="16"/>
  <c r="E1193" i="16"/>
  <c r="E1191" i="16"/>
  <c r="E1189" i="16"/>
  <c r="E1187" i="16"/>
  <c r="E1186" i="16"/>
  <c r="E1185" i="16"/>
  <c r="E1184" i="16"/>
  <c r="E1183" i="16"/>
  <c r="E1181" i="16"/>
  <c r="E1179" i="16"/>
  <c r="E1177" i="16"/>
  <c r="E1176" i="16"/>
  <c r="E1175" i="16"/>
  <c r="E1173" i="16"/>
  <c r="E1171" i="16"/>
  <c r="E1169" i="16"/>
  <c r="E1168" i="16"/>
  <c r="E1167" i="16"/>
  <c r="E1165" i="16"/>
  <c r="E1164" i="16"/>
  <c r="E1163" i="16"/>
  <c r="E1162" i="16"/>
  <c r="E1161" i="16"/>
  <c r="E1160" i="16"/>
  <c r="E1159" i="16"/>
  <c r="E1158" i="16"/>
  <c r="E1157" i="16"/>
  <c r="E1155" i="16"/>
  <c r="E1154" i="16"/>
  <c r="E1153" i="16"/>
  <c r="E1151" i="16"/>
  <c r="E1150" i="16"/>
  <c r="E1149" i="16"/>
  <c r="E1148" i="16"/>
  <c r="E1147" i="16"/>
  <c r="E1145" i="16"/>
  <c r="E1143" i="16"/>
  <c r="E1142" i="16"/>
  <c r="E1141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1" i="16"/>
  <c r="E1120" i="16"/>
  <c r="E1119" i="16"/>
  <c r="E1117" i="16"/>
  <c r="E1115" i="16"/>
  <c r="E1114" i="16"/>
  <c r="E1113" i="16"/>
  <c r="E1111" i="16"/>
  <c r="E1110" i="16"/>
  <c r="E1109" i="16"/>
  <c r="E1108" i="16"/>
  <c r="E1107" i="16"/>
  <c r="E1106" i="16"/>
  <c r="E1105" i="16"/>
  <c r="E1104" i="16"/>
  <c r="E1103" i="16"/>
  <c r="E1102" i="16"/>
  <c r="E1100" i="16"/>
  <c r="E1098" i="16"/>
  <c r="E1096" i="16"/>
  <c r="E1095" i="16"/>
  <c r="E1094" i="16"/>
  <c r="E1093" i="16"/>
  <c r="E1092" i="16"/>
  <c r="E1091" i="16"/>
  <c r="E1090" i="16"/>
  <c r="E1088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8" i="16"/>
  <c r="E1066" i="16"/>
  <c r="E1065" i="16"/>
  <c r="E1064" i="16"/>
  <c r="E1063" i="16"/>
  <c r="E1062" i="16"/>
  <c r="E1060" i="16"/>
  <c r="E1059" i="16"/>
  <c r="E1058" i="16"/>
  <c r="E1056" i="16"/>
  <c r="E1055" i="16"/>
  <c r="E1054" i="16"/>
  <c r="E1053" i="16"/>
  <c r="E1052" i="16"/>
  <c r="E1051" i="16"/>
  <c r="E1049" i="16"/>
  <c r="E1047" i="16"/>
  <c r="E1046" i="16"/>
  <c r="E1045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3" i="16"/>
  <c r="E1001" i="16"/>
  <c r="E1000" i="16"/>
  <c r="E999" i="16"/>
  <c r="E998" i="16"/>
  <c r="E997" i="16"/>
  <c r="E996" i="16"/>
  <c r="E995" i="16"/>
  <c r="E994" i="16"/>
  <c r="E993" i="16"/>
  <c r="E991" i="16"/>
  <c r="E990" i="16"/>
  <c r="E989" i="16"/>
  <c r="E988" i="16"/>
  <c r="E987" i="16"/>
  <c r="E985" i="16"/>
  <c r="E984" i="16"/>
  <c r="E983" i="16"/>
  <c r="E981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7" i="16"/>
  <c r="E946" i="16"/>
  <c r="E945" i="16"/>
  <c r="E943" i="16"/>
  <c r="E942" i="16"/>
  <c r="E940" i="16"/>
  <c r="E939" i="16"/>
  <c r="E938" i="16"/>
  <c r="E937" i="16"/>
  <c r="E936" i="16"/>
  <c r="E935" i="16"/>
  <c r="E934" i="16"/>
  <c r="E933" i="16"/>
  <c r="E931" i="16"/>
  <c r="E930" i="16"/>
  <c r="E929" i="16"/>
  <c r="E928" i="16"/>
  <c r="E927" i="16"/>
  <c r="E926" i="16"/>
  <c r="E925" i="16"/>
  <c r="E924" i="16"/>
  <c r="E923" i="16"/>
  <c r="E922" i="16"/>
  <c r="E921" i="16"/>
  <c r="E919" i="16"/>
  <c r="E918" i="16"/>
  <c r="E917" i="16"/>
  <c r="E916" i="16"/>
  <c r="E915" i="16"/>
  <c r="E914" i="16"/>
  <c r="E913" i="16"/>
  <c r="E911" i="16"/>
  <c r="E910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4" i="16"/>
  <c r="E893" i="16"/>
  <c r="E892" i="16"/>
  <c r="E891" i="16"/>
  <c r="E890" i="16"/>
  <c r="E889" i="16"/>
  <c r="E888" i="16"/>
  <c r="E887" i="16"/>
  <c r="E886" i="16"/>
  <c r="E885" i="16"/>
  <c r="E883" i="16"/>
  <c r="E882" i="16"/>
  <c r="E881" i="16"/>
  <c r="E880" i="16"/>
  <c r="E879" i="16"/>
  <c r="E878" i="16"/>
  <c r="E877" i="16"/>
  <c r="E876" i="16"/>
  <c r="E875" i="16"/>
  <c r="E874" i="16"/>
  <c r="E873" i="16"/>
  <c r="E871" i="16"/>
  <c r="E870" i="16"/>
  <c r="E869" i="16"/>
  <c r="E868" i="16"/>
  <c r="E867" i="16"/>
  <c r="E866" i="16"/>
  <c r="E865" i="16"/>
  <c r="E863" i="16"/>
  <c r="E862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7" i="16"/>
  <c r="E846" i="16"/>
  <c r="E845" i="16"/>
  <c r="E844" i="16"/>
  <c r="E843" i="16"/>
  <c r="E842" i="16"/>
  <c r="E841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3" i="16"/>
  <c r="E822" i="16"/>
  <c r="E821" i="16"/>
  <c r="E819" i="16"/>
  <c r="E818" i="16"/>
  <c r="E817" i="16"/>
  <c r="E815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89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0" i="16"/>
  <c r="E759" i="16"/>
  <c r="E758" i="16"/>
  <c r="E757" i="16"/>
  <c r="E756" i="16"/>
  <c r="E755" i="16"/>
  <c r="E754" i="16"/>
  <c r="E753" i="16"/>
  <c r="E752" i="16"/>
  <c r="E750" i="16"/>
  <c r="E749" i="16"/>
  <c r="E748" i="16"/>
  <c r="E747" i="16"/>
  <c r="E746" i="16"/>
  <c r="E744" i="16"/>
  <c r="E743" i="16"/>
  <c r="E742" i="16"/>
  <c r="E741" i="16"/>
  <c r="E740" i="16"/>
  <c r="E739" i="16"/>
  <c r="E738" i="16"/>
  <c r="E737" i="16"/>
  <c r="E736" i="16"/>
  <c r="E734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0" i="16"/>
  <c r="E639" i="16"/>
  <c r="E638" i="16"/>
  <c r="E637" i="16"/>
  <c r="E636" i="16"/>
  <c r="E635" i="16"/>
  <c r="E634" i="16"/>
  <c r="E633" i="16"/>
  <c r="E632" i="16"/>
  <c r="E631" i="16"/>
  <c r="E630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7" i="16"/>
  <c r="E606" i="16"/>
  <c r="E605" i="16"/>
  <c r="E604" i="16"/>
  <c r="E603" i="16"/>
  <c r="E602" i="16"/>
  <c r="E601" i="16"/>
  <c r="E600" i="16"/>
  <c r="E599" i="16"/>
  <c r="E598" i="16"/>
  <c r="E596" i="16"/>
  <c r="E595" i="16"/>
  <c r="E594" i="16"/>
  <c r="E593" i="16"/>
  <c r="E591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4" i="16"/>
  <c r="E353" i="16"/>
  <c r="E352" i="16"/>
  <c r="E351" i="16"/>
  <c r="E350" i="16"/>
  <c r="E348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6" i="16"/>
  <c r="E315" i="16"/>
  <c r="E314" i="16"/>
  <c r="E313" i="16"/>
  <c r="E312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4" i="16"/>
  <c r="E292" i="16"/>
  <c r="E291" i="16"/>
  <c r="E290" i="16"/>
  <c r="E289" i="16"/>
  <c r="E288" i="16"/>
  <c r="E287" i="16"/>
  <c r="E286" i="16"/>
  <c r="E285" i="16"/>
  <c r="E284" i="16"/>
  <c r="E283" i="16"/>
  <c r="E282" i="16"/>
  <c r="E280" i="16"/>
  <c r="E279" i="16"/>
  <c r="E278" i="16"/>
  <c r="E277" i="16"/>
  <c r="E276" i="16"/>
  <c r="E275" i="16"/>
  <c r="E274" i="16"/>
  <c r="E273" i="16"/>
  <c r="E272" i="16"/>
  <c r="E271" i="16"/>
  <c r="E270" i="16"/>
  <c r="E268" i="16"/>
  <c r="E266" i="16"/>
  <c r="E265" i="16"/>
  <c r="E264" i="16"/>
  <c r="E263" i="16"/>
  <c r="E262" i="16"/>
  <c r="E261" i="16"/>
  <c r="E260" i="16"/>
  <c r="E258" i="16"/>
  <c r="E257" i="16"/>
  <c r="E256" i="16"/>
  <c r="E255" i="16"/>
  <c r="E254" i="16"/>
  <c r="E252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4" i="16"/>
  <c r="E173" i="16"/>
  <c r="E172" i="16"/>
  <c r="E171" i="16"/>
  <c r="E170" i="16"/>
  <c r="E169" i="16"/>
  <c r="E168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2" i="16"/>
  <c r="E141" i="16"/>
  <c r="E140" i="16"/>
  <c r="E139" i="16"/>
  <c r="E138" i="16"/>
  <c r="E137" i="16"/>
  <c r="E136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0" i="16"/>
  <c r="E79" i="16"/>
  <c r="E78" i="16"/>
  <c r="E77" i="16"/>
  <c r="E76" i="16"/>
  <c r="E75" i="16"/>
  <c r="E74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8" i="16"/>
  <c r="E47" i="16"/>
  <c r="E46" i="16"/>
  <c r="E45" i="16"/>
  <c r="E44" i="16"/>
  <c r="E43" i="16"/>
  <c r="E42" i="16"/>
  <c r="E40" i="16"/>
  <c r="E39" i="16"/>
  <c r="E38" i="16"/>
  <c r="E37" i="16"/>
  <c r="E36" i="16"/>
  <c r="E35" i="16"/>
  <c r="E34" i="16"/>
  <c r="E33" i="16"/>
  <c r="E32" i="16"/>
  <c r="E31" i="16"/>
  <c r="E30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8" i="16"/>
  <c r="E7" i="16"/>
  <c r="E6" i="16"/>
  <c r="E5" i="16"/>
  <c r="E1284" i="16" l="1"/>
  <c r="F1284" i="16"/>
  <c r="E1285" i="16"/>
  <c r="F1286" i="16"/>
  <c r="F1287" i="16"/>
  <c r="F1290" i="16"/>
  <c r="F1293" i="16"/>
  <c r="F1294" i="16"/>
  <c r="F1297" i="16"/>
  <c r="F1298" i="16"/>
  <c r="F1299" i="16"/>
  <c r="F1301" i="16"/>
  <c r="F1303" i="16"/>
  <c r="F1305" i="16"/>
  <c r="F1307" i="16"/>
  <c r="F1309" i="16"/>
  <c r="F1311" i="16"/>
  <c r="F145" i="16"/>
  <c r="F5" i="16"/>
  <c r="F7" i="16"/>
  <c r="F10" i="16"/>
  <c r="F11" i="16"/>
  <c r="F13" i="16"/>
  <c r="F19" i="16"/>
  <c r="F23" i="16"/>
  <c r="F27" i="16"/>
  <c r="F30" i="16"/>
  <c r="F31" i="16"/>
  <c r="F77" i="16"/>
  <c r="F80" i="16"/>
  <c r="F82" i="16"/>
  <c r="F85" i="16"/>
  <c r="F89" i="16"/>
  <c r="F93" i="16"/>
  <c r="F97" i="16"/>
  <c r="F101" i="16"/>
  <c r="F104" i="16"/>
  <c r="F107" i="16"/>
  <c r="F112" i="16"/>
  <c r="F115" i="16"/>
  <c r="F250" i="16"/>
  <c r="F252" i="16"/>
  <c r="F255" i="16"/>
  <c r="F261" i="16"/>
  <c r="F378" i="16"/>
  <c r="F382" i="16"/>
  <c r="F386" i="16"/>
  <c r="F397" i="16"/>
  <c r="F401" i="16"/>
  <c r="F405" i="16"/>
  <c r="F411" i="16"/>
  <c r="F502" i="16"/>
  <c r="F511" i="16"/>
  <c r="F515" i="16"/>
  <c r="F548" i="16"/>
  <c r="F550" i="16"/>
  <c r="F557" i="16"/>
  <c r="F564" i="16"/>
  <c r="F567" i="16"/>
  <c r="F572" i="16"/>
  <c r="F574" i="16"/>
  <c r="F575" i="16"/>
  <c r="F710" i="16"/>
  <c r="F714" i="16"/>
  <c r="F739" i="16"/>
  <c r="F743" i="16"/>
  <c r="F799" i="16"/>
  <c r="F801" i="16"/>
  <c r="F803" i="16"/>
  <c r="F818" i="16"/>
  <c r="F875" i="16"/>
  <c r="F879" i="16"/>
  <c r="F960" i="16"/>
  <c r="F988" i="16"/>
  <c r="F1047" i="16"/>
  <c r="F1051" i="16"/>
  <c r="F1055" i="16"/>
  <c r="F1096" i="16"/>
  <c r="F1100" i="16"/>
  <c r="F1103" i="16"/>
  <c r="F1106" i="16"/>
  <c r="F1108" i="16"/>
  <c r="F1110" i="16"/>
  <c r="F1114" i="16"/>
  <c r="F1117" i="16"/>
  <c r="F1120" i="16"/>
  <c r="F1121" i="16"/>
  <c r="F1124" i="16"/>
  <c r="F1177" i="16"/>
  <c r="F1184" i="16"/>
  <c r="F1186" i="16"/>
  <c r="F1258" i="16"/>
  <c r="F1266" i="16"/>
  <c r="F1277" i="16"/>
  <c r="F1279" i="16"/>
  <c r="F1281" i="16"/>
  <c r="F1283" i="16"/>
  <c r="F36" i="16"/>
  <c r="F37" i="16"/>
  <c r="F126" i="16"/>
  <c r="F283" i="16"/>
  <c r="F414" i="16"/>
  <c r="F418" i="16"/>
  <c r="F422" i="16"/>
  <c r="F428" i="16"/>
  <c r="F447" i="16"/>
  <c r="F451" i="16"/>
  <c r="F521" i="16"/>
  <c r="F577" i="16"/>
  <c r="F749" i="16"/>
  <c r="F819" i="16"/>
  <c r="F826" i="16"/>
  <c r="F880" i="16"/>
  <c r="F961" i="16"/>
  <c r="F963" i="16"/>
  <c r="F965" i="16"/>
  <c r="F996" i="16"/>
  <c r="F1000" i="16"/>
  <c r="F1003" i="16"/>
  <c r="F1006" i="16"/>
  <c r="F1008" i="16"/>
  <c r="F1010" i="16"/>
  <c r="F1016" i="16"/>
  <c r="F1059" i="16"/>
  <c r="F1125" i="16"/>
  <c r="F1129" i="16"/>
  <c r="F1131" i="16"/>
  <c r="F1133" i="16"/>
  <c r="F1135" i="16"/>
  <c r="F1137" i="16"/>
  <c r="F1139" i="16"/>
  <c r="F1148" i="16"/>
  <c r="F1150" i="16"/>
  <c r="F1187" i="16"/>
  <c r="F1194" i="16"/>
  <c r="F122" i="16"/>
  <c r="F134" i="16"/>
  <c r="F39" i="16"/>
  <c r="F40" i="16"/>
  <c r="F43" i="16"/>
  <c r="F48" i="16"/>
  <c r="F50" i="16"/>
  <c r="F51" i="16"/>
  <c r="F162" i="16"/>
  <c r="F166" i="16"/>
  <c r="F169" i="16"/>
  <c r="F292" i="16"/>
  <c r="F301" i="16"/>
  <c r="F305" i="16"/>
  <c r="F456" i="16"/>
  <c r="F475" i="16"/>
  <c r="F529" i="16"/>
  <c r="F580" i="16"/>
  <c r="F584" i="16"/>
  <c r="F587" i="16"/>
  <c r="F588" i="16"/>
  <c r="F613" i="16"/>
  <c r="F755" i="16"/>
  <c r="F759" i="16"/>
  <c r="F763" i="16"/>
  <c r="F827" i="16"/>
  <c r="F829" i="16"/>
  <c r="F831" i="16"/>
  <c r="F833" i="16"/>
  <c r="F835" i="16"/>
  <c r="F837" i="16"/>
  <c r="F839" i="16"/>
  <c r="F850" i="16"/>
  <c r="F852" i="16"/>
  <c r="F854" i="16"/>
  <c r="F856" i="16"/>
  <c r="F881" i="16"/>
  <c r="F890" i="16"/>
  <c r="F897" i="16"/>
  <c r="F901" i="16"/>
  <c r="F903" i="16"/>
  <c r="F906" i="16"/>
  <c r="F911" i="16"/>
  <c r="F914" i="16"/>
  <c r="F924" i="16"/>
  <c r="F926" i="16"/>
  <c r="F928" i="16"/>
  <c r="F967" i="16"/>
  <c r="F968" i="16"/>
  <c r="F1026" i="16"/>
  <c r="F1030" i="16"/>
  <c r="F1034" i="16"/>
  <c r="F1038" i="16"/>
  <c r="F1042" i="16"/>
  <c r="F1060" i="16"/>
  <c r="F1065" i="16"/>
  <c r="F1068" i="16"/>
  <c r="F1071" i="16"/>
  <c r="F1073" i="16"/>
  <c r="F1075" i="16"/>
  <c r="F1077" i="16"/>
  <c r="F1079" i="16"/>
  <c r="F1081" i="16"/>
  <c r="F1151" i="16"/>
  <c r="F1168" i="16"/>
  <c r="F1195" i="16"/>
  <c r="F1202" i="16"/>
  <c r="F33" i="16"/>
  <c r="F118" i="16"/>
  <c r="F130" i="16"/>
  <c r="F142" i="16"/>
  <c r="F266" i="16"/>
  <c r="F8" i="16"/>
  <c r="F53" i="16"/>
  <c r="F54" i="16"/>
  <c r="F57" i="16"/>
  <c r="F58" i="16"/>
  <c r="F61" i="16"/>
  <c r="F62" i="16"/>
  <c r="F65" i="16"/>
  <c r="F66" i="16"/>
  <c r="F69" i="16"/>
  <c r="F74" i="16"/>
  <c r="F75" i="16"/>
  <c r="F174" i="16"/>
  <c r="F180" i="16"/>
  <c r="F183" i="16"/>
  <c r="F184" i="16"/>
  <c r="F187" i="16"/>
  <c r="F191" i="16"/>
  <c r="F192" i="16"/>
  <c r="F195" i="16"/>
  <c r="F196" i="16"/>
  <c r="F199" i="16"/>
  <c r="F200" i="16"/>
  <c r="F203" i="16"/>
  <c r="F207" i="16"/>
  <c r="F208" i="16"/>
  <c r="F211" i="16"/>
  <c r="F212" i="16"/>
  <c r="F215" i="16"/>
  <c r="F219" i="16"/>
  <c r="F229" i="16"/>
  <c r="F233" i="16"/>
  <c r="F237" i="16"/>
  <c r="F241" i="16"/>
  <c r="F245" i="16"/>
  <c r="F310" i="16"/>
  <c r="F316" i="16"/>
  <c r="F330" i="16"/>
  <c r="F334" i="16"/>
  <c r="F338" i="16"/>
  <c r="F342" i="16"/>
  <c r="F346" i="16"/>
  <c r="F357" i="16"/>
  <c r="F361" i="16"/>
  <c r="F365" i="16"/>
  <c r="F369" i="16"/>
  <c r="F375" i="16"/>
  <c r="F478" i="16"/>
  <c r="F482" i="16"/>
  <c r="F495" i="16"/>
  <c r="F499" i="16"/>
  <c r="F532" i="16"/>
  <c r="F536" i="16"/>
  <c r="F540" i="16"/>
  <c r="F542" i="16"/>
  <c r="F545" i="16"/>
  <c r="F614" i="16"/>
  <c r="F616" i="16"/>
  <c r="F618" i="16"/>
  <c r="F624" i="16"/>
  <c r="F626" i="16"/>
  <c r="F628" i="16"/>
  <c r="F647" i="16"/>
  <c r="F651" i="16"/>
  <c r="F677" i="16"/>
  <c r="F681" i="16"/>
  <c r="F687" i="16"/>
  <c r="F691" i="16"/>
  <c r="F695" i="16"/>
  <c r="F699" i="16"/>
  <c r="F703" i="16"/>
  <c r="F707" i="16"/>
  <c r="F764" i="16"/>
  <c r="F771" i="16"/>
  <c r="F775" i="16"/>
  <c r="F779" i="16"/>
  <c r="F783" i="16"/>
  <c r="F792" i="16"/>
  <c r="F794" i="16"/>
  <c r="F796" i="16"/>
  <c r="F798" i="16"/>
  <c r="F857" i="16"/>
  <c r="F862" i="16"/>
  <c r="F869" i="16"/>
  <c r="F874" i="16"/>
  <c r="F931" i="16"/>
  <c r="F936" i="16"/>
  <c r="F942" i="16"/>
  <c r="F943" i="16"/>
  <c r="F946" i="16"/>
  <c r="F950" i="16"/>
  <c r="F953" i="16"/>
  <c r="F955" i="16"/>
  <c r="F957" i="16"/>
  <c r="F970" i="16"/>
  <c r="F974" i="16"/>
  <c r="F978" i="16"/>
  <c r="F981" i="16"/>
  <c r="F984" i="16"/>
  <c r="F1046" i="16"/>
  <c r="F1082" i="16"/>
  <c r="F1086" i="16"/>
  <c r="F1090" i="16"/>
  <c r="F1093" i="16"/>
  <c r="F1095" i="16"/>
  <c r="F1169" i="16"/>
  <c r="F1176" i="16"/>
  <c r="F1203" i="16"/>
  <c r="F1232" i="16"/>
  <c r="F1234" i="16"/>
  <c r="F1236" i="16"/>
  <c r="F1255" i="16"/>
  <c r="F1257" i="16"/>
  <c r="E269" i="16"/>
  <c r="F9" i="16"/>
  <c r="F16" i="16"/>
  <c r="F20" i="16"/>
  <c r="F24" i="16"/>
  <c r="F28" i="16"/>
  <c r="F42" i="16"/>
  <c r="F45" i="16"/>
  <c r="F72" i="16"/>
  <c r="F83" i="16"/>
  <c r="F86" i="16"/>
  <c r="F90" i="16"/>
  <c r="F94" i="16"/>
  <c r="F98" i="16"/>
  <c r="F106" i="16"/>
  <c r="F109" i="16"/>
  <c r="F136" i="16"/>
  <c r="F139" i="16"/>
  <c r="F150" i="16"/>
  <c r="F154" i="16"/>
  <c r="F158" i="16"/>
  <c r="F163" i="16"/>
  <c r="F177" i="16"/>
  <c r="F188" i="16"/>
  <c r="F204" i="16"/>
  <c r="F225" i="16"/>
  <c r="F114" i="16"/>
  <c r="F117" i="16"/>
  <c r="F121" i="16"/>
  <c r="F125" i="16"/>
  <c r="F129" i="16"/>
  <c r="F133" i="16"/>
  <c r="F137" i="16"/>
  <c r="F144" i="16"/>
  <c r="F147" i="16"/>
  <c r="F151" i="16"/>
  <c r="F155" i="16"/>
  <c r="F159" i="16"/>
  <c r="E175" i="16"/>
  <c r="E295" i="16"/>
  <c r="E349" i="16"/>
  <c r="E389" i="16"/>
  <c r="E253" i="16"/>
  <c r="F168" i="16"/>
  <c r="F175" i="16"/>
  <c r="F214" i="16"/>
  <c r="F218" i="16"/>
  <c r="F222" i="16"/>
  <c r="F226" i="16"/>
  <c r="F253" i="16"/>
  <c r="F274" i="16"/>
  <c r="F289" i="16"/>
  <c r="F319" i="16"/>
  <c r="F323" i="16"/>
  <c r="F327" i="16"/>
  <c r="F354" i="16"/>
  <c r="F389" i="16"/>
  <c r="F408" i="16"/>
  <c r="F431" i="16"/>
  <c r="F435" i="16"/>
  <c r="F438" i="16"/>
  <c r="F472" i="16"/>
  <c r="F505" i="16"/>
  <c r="F508" i="16"/>
  <c r="F535" i="16"/>
  <c r="F539" i="16"/>
  <c r="F543" i="16"/>
  <c r="F554" i="16"/>
  <c r="E555" i="16"/>
  <c r="F568" i="16"/>
  <c r="F591" i="16"/>
  <c r="E597" i="16"/>
  <c r="E788" i="16"/>
  <c r="F228" i="16"/>
  <c r="F232" i="16"/>
  <c r="F236" i="16"/>
  <c r="F240" i="16"/>
  <c r="F244" i="16"/>
  <c r="F247" i="16"/>
  <c r="F258" i="16"/>
  <c r="F269" i="16"/>
  <c r="F280" i="16"/>
  <c r="F295" i="16"/>
  <c r="F313" i="16"/>
  <c r="F349" i="16"/>
  <c r="F372" i="16"/>
  <c r="F394" i="16"/>
  <c r="F444" i="16"/>
  <c r="F459" i="16"/>
  <c r="F462" i="16"/>
  <c r="F466" i="16"/>
  <c r="F485" i="16"/>
  <c r="F489" i="16"/>
  <c r="F492" i="16"/>
  <c r="F496" i="16"/>
  <c r="F510" i="16"/>
  <c r="F514" i="16"/>
  <c r="F517" i="16"/>
  <c r="F520" i="16"/>
  <c r="F523" i="16"/>
  <c r="F526" i="16"/>
  <c r="F561" i="16"/>
  <c r="F571" i="16"/>
  <c r="F585" i="16"/>
  <c r="E590" i="16"/>
  <c r="E608" i="16"/>
  <c r="E629" i="16"/>
  <c r="E745" i="16"/>
  <c r="E751" i="16"/>
  <c r="F581" i="16"/>
  <c r="F595" i="16"/>
  <c r="E609" i="16"/>
  <c r="E733" i="16"/>
  <c r="E814" i="16"/>
  <c r="F551" i="16"/>
  <c r="F555" i="16"/>
  <c r="F558" i="16"/>
  <c r="F583" i="16"/>
  <c r="F586" i="16"/>
  <c r="F590" i="16"/>
  <c r="F597" i="16"/>
  <c r="F600" i="16"/>
  <c r="F604" i="16"/>
  <c r="F608" i="16"/>
  <c r="F610" i="16"/>
  <c r="F621" i="16"/>
  <c r="F629" i="16"/>
  <c r="F632" i="16"/>
  <c r="F636" i="16"/>
  <c r="F640" i="16"/>
  <c r="F644" i="16"/>
  <c r="F684" i="16"/>
  <c r="F738" i="16"/>
  <c r="F742" i="16"/>
  <c r="F745" i="16"/>
  <c r="F748" i="16"/>
  <c r="F751" i="16"/>
  <c r="F754" i="16"/>
  <c r="F758" i="16"/>
  <c r="F768" i="16"/>
  <c r="F772" i="16"/>
  <c r="F776" i="16"/>
  <c r="F780" i="16"/>
  <c r="F784" i="16"/>
  <c r="F788" i="16"/>
  <c r="F806" i="16"/>
  <c r="F810" i="16"/>
  <c r="F814" i="16"/>
  <c r="F823" i="16"/>
  <c r="F842" i="16"/>
  <c r="F845" i="16"/>
  <c r="F865" i="16"/>
  <c r="F883" i="16"/>
  <c r="F894" i="16"/>
  <c r="F899" i="16"/>
  <c r="F929" i="16"/>
  <c r="F940" i="16"/>
  <c r="F958" i="16"/>
  <c r="E980" i="16"/>
  <c r="F598" i="16"/>
  <c r="F602" i="16"/>
  <c r="F606" i="16"/>
  <c r="F609" i="16"/>
  <c r="F612" i="16"/>
  <c r="F630" i="16"/>
  <c r="F634" i="16"/>
  <c r="F638" i="16"/>
  <c r="F654" i="16"/>
  <c r="F658" i="16"/>
  <c r="F662" i="16"/>
  <c r="F666" i="16"/>
  <c r="F670" i="16"/>
  <c r="F674" i="16"/>
  <c r="F717" i="16"/>
  <c r="F721" i="16"/>
  <c r="F725" i="16"/>
  <c r="F729" i="16"/>
  <c r="F733" i="16"/>
  <c r="F736" i="16"/>
  <c r="F767" i="16"/>
  <c r="F770" i="16"/>
  <c r="F774" i="16"/>
  <c r="F778" i="16"/>
  <c r="F782" i="16"/>
  <c r="F789" i="16"/>
  <c r="F804" i="16"/>
  <c r="F808" i="16"/>
  <c r="F812" i="16"/>
  <c r="F815" i="16"/>
  <c r="F822" i="16"/>
  <c r="F844" i="16"/>
  <c r="F847" i="16"/>
  <c r="F859" i="16"/>
  <c r="E864" i="16"/>
  <c r="F877" i="16"/>
  <c r="F886" i="16"/>
  <c r="F918" i="16"/>
  <c r="F922" i="16"/>
  <c r="F937" i="16"/>
  <c r="F952" i="16"/>
  <c r="F985" i="16"/>
  <c r="E1002" i="16"/>
  <c r="E861" i="16"/>
  <c r="E920" i="16"/>
  <c r="F861" i="16"/>
  <c r="F864" i="16"/>
  <c r="F867" i="16"/>
  <c r="F871" i="16"/>
  <c r="F888" i="16"/>
  <c r="F892" i="16"/>
  <c r="F908" i="16"/>
  <c r="F916" i="16"/>
  <c r="F920" i="16"/>
  <c r="F945" i="16"/>
  <c r="F972" i="16"/>
  <c r="F976" i="16"/>
  <c r="F980" i="16"/>
  <c r="F989" i="16"/>
  <c r="F1012" i="16"/>
  <c r="F1019" i="16"/>
  <c r="E1050" i="16"/>
  <c r="F1084" i="16"/>
  <c r="F1091" i="16"/>
  <c r="E1099" i="16"/>
  <c r="F1105" i="16"/>
  <c r="F1111" i="16"/>
  <c r="E1116" i="16"/>
  <c r="E1067" i="16"/>
  <c r="E1089" i="16"/>
  <c r="E1156" i="16"/>
  <c r="E1190" i="16"/>
  <c r="E1212" i="16"/>
  <c r="F994" i="16"/>
  <c r="F998" i="16"/>
  <c r="F1002" i="16"/>
  <c r="F1024" i="16"/>
  <c r="F1028" i="16"/>
  <c r="F1032" i="16"/>
  <c r="F1036" i="16"/>
  <c r="F1040" i="16"/>
  <c r="F1043" i="16"/>
  <c r="F1050" i="16"/>
  <c r="F1053" i="16"/>
  <c r="F1056" i="16"/>
  <c r="F1063" i="16"/>
  <c r="F1067" i="16"/>
  <c r="F1089" i="16"/>
  <c r="F1099" i="16"/>
  <c r="F1116" i="16"/>
  <c r="E1144" i="16"/>
  <c r="E1172" i="16"/>
  <c r="E1198" i="16"/>
  <c r="F991" i="16"/>
  <c r="F1014" i="16"/>
  <c r="F1017" i="16"/>
  <c r="F1021" i="16"/>
  <c r="F1127" i="16"/>
  <c r="E1180" i="16"/>
  <c r="E1251" i="16"/>
  <c r="F1144" i="16"/>
  <c r="F1154" i="16"/>
  <c r="F1157" i="16"/>
  <c r="F1161" i="16"/>
  <c r="F1165" i="16"/>
  <c r="F1172" i="16"/>
  <c r="F1181" i="16"/>
  <c r="F1191" i="16"/>
  <c r="F1198" i="16"/>
  <c r="F1208" i="16"/>
  <c r="F1212" i="16"/>
  <c r="F1215" i="16"/>
  <c r="F1223" i="16"/>
  <c r="F1227" i="16"/>
  <c r="F1239" i="16"/>
  <c r="F1243" i="16"/>
  <c r="F1247" i="16"/>
  <c r="F1251" i="16"/>
  <c r="F1261" i="16"/>
  <c r="F1269" i="16"/>
  <c r="F1272" i="16"/>
  <c r="F1300" i="16"/>
  <c r="F1304" i="16"/>
  <c r="F1308" i="16"/>
  <c r="F1142" i="16"/>
  <c r="F1145" i="16"/>
  <c r="F1156" i="16"/>
  <c r="F1159" i="16"/>
  <c r="F1163" i="16"/>
  <c r="F1173" i="16"/>
  <c r="F1180" i="16"/>
  <c r="F1190" i="16"/>
  <c r="F1199" i="16"/>
  <c r="F1206" i="16"/>
  <c r="F1210" i="16"/>
  <c r="F1213" i="16"/>
  <c r="F1217" i="16"/>
  <c r="F1221" i="16"/>
  <c r="F1225" i="16"/>
  <c r="F1229" i="16"/>
  <c r="F1241" i="16"/>
  <c r="F1245" i="16"/>
  <c r="F1249" i="16"/>
  <c r="F1252" i="16"/>
  <c r="F1263" i="16"/>
  <c r="F1271" i="16"/>
  <c r="F1274" i="16"/>
  <c r="F1291" i="16"/>
  <c r="F1295" i="16"/>
  <c r="E73" i="16"/>
  <c r="E167" i="16"/>
  <c r="E213" i="16"/>
  <c r="E259" i="16"/>
  <c r="E281" i="16"/>
  <c r="E29" i="16"/>
  <c r="E81" i="16"/>
  <c r="E267" i="16"/>
  <c r="E293" i="16"/>
  <c r="E311" i="16"/>
  <c r="E347" i="16"/>
  <c r="E105" i="16"/>
  <c r="E135" i="16"/>
  <c r="E227" i="16"/>
  <c r="E355" i="16"/>
  <c r="E41" i="16"/>
  <c r="E9" i="16"/>
  <c r="E49" i="16"/>
  <c r="E113" i="16"/>
  <c r="E143" i="16"/>
  <c r="E251" i="16"/>
  <c r="E317" i="16"/>
  <c r="E641" i="16"/>
  <c r="F762" i="16"/>
  <c r="F765" i="16"/>
  <c r="E790" i="16"/>
  <c r="E884" i="16"/>
  <c r="E912" i="16"/>
  <c r="E941" i="16"/>
  <c r="F34" i="16"/>
  <c r="F46" i="16"/>
  <c r="F87" i="16"/>
  <c r="F99" i="16"/>
  <c r="F110" i="16"/>
  <c r="F127" i="16"/>
  <c r="F135" i="16"/>
  <c r="F156" i="16"/>
  <c r="F167" i="16"/>
  <c r="F189" i="16"/>
  <c r="F197" i="16"/>
  <c r="F205" i="16"/>
  <c r="F220" i="16"/>
  <c r="F223" i="16"/>
  <c r="F230" i="16"/>
  <c r="F264" i="16"/>
  <c r="F267" i="16"/>
  <c r="F272" i="16"/>
  <c r="F275" i="16"/>
  <c r="F278" i="16"/>
  <c r="F281" i="16"/>
  <c r="F286" i="16"/>
  <c r="F290" i="16"/>
  <c r="F293" i="16"/>
  <c r="F298" i="16"/>
  <c r="F302" i="16"/>
  <c r="F308" i="16"/>
  <c r="F311" i="16"/>
  <c r="F314" i="16"/>
  <c r="F317" i="16"/>
  <c r="F320" i="16"/>
  <c r="F324" i="16"/>
  <c r="F328" i="16"/>
  <c r="F331" i="16"/>
  <c r="F335" i="16"/>
  <c r="F339" i="16"/>
  <c r="F343" i="16"/>
  <c r="F347" i="16"/>
  <c r="F352" i="16"/>
  <c r="F355" i="16"/>
  <c r="F358" i="16"/>
  <c r="F362" i="16"/>
  <c r="F366" i="16"/>
  <c r="F370" i="16"/>
  <c r="F373" i="16"/>
  <c r="F379" i="16"/>
  <c r="F383" i="16"/>
  <c r="F387" i="16"/>
  <c r="F392" i="16"/>
  <c r="F395" i="16"/>
  <c r="F398" i="16"/>
  <c r="F402" i="16"/>
  <c r="F406" i="16"/>
  <c r="F409" i="16"/>
  <c r="F415" i="16"/>
  <c r="F419" i="16"/>
  <c r="F423" i="16"/>
  <c r="F426" i="16"/>
  <c r="F429" i="16"/>
  <c r="F432" i="16"/>
  <c r="F439" i="16"/>
  <c r="F442" i="16"/>
  <c r="F445" i="16"/>
  <c r="F448" i="16"/>
  <c r="F454" i="16"/>
  <c r="F457" i="16"/>
  <c r="F463" i="16"/>
  <c r="F467" i="16"/>
  <c r="F470" i="16"/>
  <c r="F473" i="16"/>
  <c r="F479" i="16"/>
  <c r="F483" i="16"/>
  <c r="F486" i="16"/>
  <c r="E592" i="16"/>
  <c r="E816" i="16"/>
  <c r="E840" i="16"/>
  <c r="E872" i="16"/>
  <c r="E909" i="16"/>
  <c r="F14" i="16"/>
  <c r="F21" i="16"/>
  <c r="F29" i="16"/>
  <c r="F49" i="16"/>
  <c r="F55" i="16"/>
  <c r="F67" i="16"/>
  <c r="F73" i="16"/>
  <c r="F102" i="16"/>
  <c r="F105" i="16"/>
  <c r="F113" i="16"/>
  <c r="F119" i="16"/>
  <c r="F123" i="16"/>
  <c r="F131" i="16"/>
  <c r="F143" i="16"/>
  <c r="F148" i="16"/>
  <c r="F160" i="16"/>
  <c r="F178" i="16"/>
  <c r="F193" i="16"/>
  <c r="F227" i="16"/>
  <c r="F234" i="16"/>
  <c r="F251" i="16"/>
  <c r="F256" i="16"/>
  <c r="F6" i="16"/>
  <c r="F12" i="16"/>
  <c r="F15" i="16"/>
  <c r="F18" i="16"/>
  <c r="F22" i="16"/>
  <c r="F26" i="16"/>
  <c r="F32" i="16"/>
  <c r="F35" i="16"/>
  <c r="F38" i="16"/>
  <c r="F44" i="16"/>
  <c r="F47" i="16"/>
  <c r="F52" i="16"/>
  <c r="F56" i="16"/>
  <c r="F60" i="16"/>
  <c r="F64" i="16"/>
  <c r="F68" i="16"/>
  <c r="F71" i="16"/>
  <c r="F76" i="16"/>
  <c r="F79" i="16"/>
  <c r="F84" i="16"/>
  <c r="F88" i="16"/>
  <c r="F92" i="16"/>
  <c r="F96" i="16"/>
  <c r="F100" i="16"/>
  <c r="F103" i="16"/>
  <c r="F108" i="16"/>
  <c r="F111" i="16"/>
  <c r="F116" i="16"/>
  <c r="F120" i="16"/>
  <c r="F124" i="16"/>
  <c r="F128" i="16"/>
  <c r="F132" i="16"/>
  <c r="F138" i="16"/>
  <c r="F141" i="16"/>
  <c r="F146" i="16"/>
  <c r="F149" i="16"/>
  <c r="F153" i="16"/>
  <c r="F157" i="16"/>
  <c r="F161" i="16"/>
  <c r="F165" i="16"/>
  <c r="F170" i="16"/>
  <c r="F173" i="16"/>
  <c r="F176" i="16"/>
  <c r="F179" i="16"/>
  <c r="F182" i="16"/>
  <c r="F186" i="16"/>
  <c r="F190" i="16"/>
  <c r="F194" i="16"/>
  <c r="F198" i="16"/>
  <c r="F202" i="16"/>
  <c r="F206" i="16"/>
  <c r="F210" i="16"/>
  <c r="F217" i="16"/>
  <c r="F221" i="16"/>
  <c r="F224" i="16"/>
  <c r="F231" i="16"/>
  <c r="F235" i="16"/>
  <c r="F239" i="16"/>
  <c r="F243" i="16"/>
  <c r="F246" i="16"/>
  <c r="F249" i="16"/>
  <c r="F254" i="16"/>
  <c r="F257" i="16"/>
  <c r="F262" i="16"/>
  <c r="F265" i="16"/>
  <c r="F270" i="16"/>
  <c r="F273" i="16"/>
  <c r="F276" i="16"/>
  <c r="F279" i="16"/>
  <c r="F284" i="16"/>
  <c r="F287" i="16"/>
  <c r="F291" i="16"/>
  <c r="F296" i="16"/>
  <c r="F299" i="16"/>
  <c r="F303" i="16"/>
  <c r="F306" i="16"/>
  <c r="F309" i="16"/>
  <c r="F315" i="16"/>
  <c r="F321" i="16"/>
  <c r="F325" i="16"/>
  <c r="F329" i="16"/>
  <c r="F332" i="16"/>
  <c r="F336" i="16"/>
  <c r="F340" i="16"/>
  <c r="F344" i="16"/>
  <c r="F350" i="16"/>
  <c r="F353" i="16"/>
  <c r="F359" i="16"/>
  <c r="F363" i="16"/>
  <c r="F367" i="16"/>
  <c r="F371" i="16"/>
  <c r="F376" i="16"/>
  <c r="F380" i="16"/>
  <c r="F384" i="16"/>
  <c r="F390" i="16"/>
  <c r="F393" i="16"/>
  <c r="F399" i="16"/>
  <c r="F403" i="16"/>
  <c r="F407" i="16"/>
  <c r="F412" i="16"/>
  <c r="F416" i="16"/>
  <c r="F420" i="16"/>
  <c r="F424" i="16"/>
  <c r="F427" i="16"/>
  <c r="F433" i="16"/>
  <c r="F436" i="16"/>
  <c r="F440" i="16"/>
  <c r="F443" i="16"/>
  <c r="F449" i="16"/>
  <c r="F452" i="16"/>
  <c r="F455" i="16"/>
  <c r="F460" i="16"/>
  <c r="F464" i="16"/>
  <c r="F468" i="16"/>
  <c r="F471" i="16"/>
  <c r="F476" i="16"/>
  <c r="F480" i="16"/>
  <c r="F487" i="16"/>
  <c r="F490" i="16"/>
  <c r="F493" i="16"/>
  <c r="F497" i="16"/>
  <c r="F500" i="16"/>
  <c r="F503" i="16"/>
  <c r="F506" i="16"/>
  <c r="F509" i="16"/>
  <c r="F512" i="16"/>
  <c r="F518" i="16"/>
  <c r="F524" i="16"/>
  <c r="F527" i="16"/>
  <c r="F530" i="16"/>
  <c r="F533" i="16"/>
  <c r="F537" i="16"/>
  <c r="F541" i="16"/>
  <c r="F546" i="16"/>
  <c r="F549" i="16"/>
  <c r="F552" i="16"/>
  <c r="F559" i="16"/>
  <c r="F562" i="16"/>
  <c r="F565" i="16"/>
  <c r="F569" i="16"/>
  <c r="F573" i="16"/>
  <c r="F578" i="16"/>
  <c r="F642" i="16"/>
  <c r="F645" i="16"/>
  <c r="F648" i="16"/>
  <c r="F652" i="16"/>
  <c r="F655" i="16"/>
  <c r="F659" i="16"/>
  <c r="F663" i="16"/>
  <c r="F667" i="16"/>
  <c r="F671" i="16"/>
  <c r="F675" i="16"/>
  <c r="F678" i="16"/>
  <c r="F682" i="16"/>
  <c r="F685" i="16"/>
  <c r="F688" i="16"/>
  <c r="F692" i="16"/>
  <c r="F696" i="16"/>
  <c r="F700" i="16"/>
  <c r="F704" i="16"/>
  <c r="F711" i="16"/>
  <c r="F715" i="16"/>
  <c r="F718" i="16"/>
  <c r="F722" i="16"/>
  <c r="F726" i="16"/>
  <c r="F730" i="16"/>
  <c r="F737" i="16"/>
  <c r="F740" i="16"/>
  <c r="F746" i="16"/>
  <c r="F752" i="16"/>
  <c r="F756" i="16"/>
  <c r="F760" i="16"/>
  <c r="E761" i="16"/>
  <c r="F791" i="16"/>
  <c r="E820" i="16"/>
  <c r="E848" i="16"/>
  <c r="E932" i="16"/>
  <c r="F17" i="16"/>
  <c r="F25" i="16"/>
  <c r="F41" i="16"/>
  <c r="F59" i="16"/>
  <c r="F63" i="16"/>
  <c r="F70" i="16"/>
  <c r="F78" i="16"/>
  <c r="F81" i="16"/>
  <c r="F91" i="16"/>
  <c r="F95" i="16"/>
  <c r="F140" i="16"/>
  <c r="F152" i="16"/>
  <c r="F164" i="16"/>
  <c r="F172" i="16"/>
  <c r="F181" i="16"/>
  <c r="F185" i="16"/>
  <c r="F201" i="16"/>
  <c r="F209" i="16"/>
  <c r="F213" i="16"/>
  <c r="F216" i="16"/>
  <c r="F238" i="16"/>
  <c r="F242" i="16"/>
  <c r="F248" i="16"/>
  <c r="F259" i="16"/>
  <c r="F171" i="16"/>
  <c r="F260" i="16"/>
  <c r="F263" i="16"/>
  <c r="F268" i="16"/>
  <c r="F271" i="16"/>
  <c r="F277" i="16"/>
  <c r="F282" i="16"/>
  <c r="F285" i="16"/>
  <c r="F288" i="16"/>
  <c r="F294" i="16"/>
  <c r="F297" i="16"/>
  <c r="F300" i="16"/>
  <c r="F304" i="16"/>
  <c r="F307" i="16"/>
  <c r="F312" i="16"/>
  <c r="F318" i="16"/>
  <c r="F322" i="16"/>
  <c r="F326" i="16"/>
  <c r="F333" i="16"/>
  <c r="F337" i="16"/>
  <c r="F341" i="16"/>
  <c r="F345" i="16"/>
  <c r="F348" i="16"/>
  <c r="F351" i="16"/>
  <c r="F356" i="16"/>
  <c r="F360" i="16"/>
  <c r="F364" i="16"/>
  <c r="F368" i="16"/>
  <c r="F374" i="16"/>
  <c r="F377" i="16"/>
  <c r="F381" i="16"/>
  <c r="F385" i="16"/>
  <c r="F388" i="16"/>
  <c r="F391" i="16"/>
  <c r="F396" i="16"/>
  <c r="F400" i="16"/>
  <c r="F404" i="16"/>
  <c r="F410" i="16"/>
  <c r="F413" i="16"/>
  <c r="F417" i="16"/>
  <c r="F421" i="16"/>
  <c r="F425" i="16"/>
  <c r="F430" i="16"/>
  <c r="F434" i="16"/>
  <c r="F437" i="16"/>
  <c r="F441" i="16"/>
  <c r="F446" i="16"/>
  <c r="F450" i="16"/>
  <c r="F453" i="16"/>
  <c r="F458" i="16"/>
  <c r="F461" i="16"/>
  <c r="F465" i="16"/>
  <c r="F469" i="16"/>
  <c r="F474" i="16"/>
  <c r="F477" i="16"/>
  <c r="F481" i="16"/>
  <c r="F484" i="16"/>
  <c r="F488" i="16"/>
  <c r="F491" i="16"/>
  <c r="F494" i="16"/>
  <c r="F498" i="16"/>
  <c r="F501" i="16"/>
  <c r="F504" i="16"/>
  <c r="F507" i="16"/>
  <c r="F513" i="16"/>
  <c r="F516" i="16"/>
  <c r="F519" i="16"/>
  <c r="F522" i="16"/>
  <c r="F525" i="16"/>
  <c r="F528" i="16"/>
  <c r="F531" i="16"/>
  <c r="F534" i="16"/>
  <c r="F538" i="16"/>
  <c r="F544" i="16"/>
  <c r="F547" i="16"/>
  <c r="F553" i="16"/>
  <c r="F556" i="16"/>
  <c r="F560" i="16"/>
  <c r="F563" i="16"/>
  <c r="F566" i="16"/>
  <c r="F570" i="16"/>
  <c r="F576" i="16"/>
  <c r="F579" i="16"/>
  <c r="F593" i="16"/>
  <c r="F596" i="16"/>
  <c r="F599" i="16"/>
  <c r="F603" i="16"/>
  <c r="F607" i="16"/>
  <c r="F615" i="16"/>
  <c r="F619" i="16"/>
  <c r="F622" i="16"/>
  <c r="F625" i="16"/>
  <c r="F631" i="16"/>
  <c r="F635" i="16"/>
  <c r="F639" i="16"/>
  <c r="F643" i="16"/>
  <c r="F649" i="16"/>
  <c r="F653" i="16"/>
  <c r="F656" i="16"/>
  <c r="F660" i="16"/>
  <c r="F664" i="16"/>
  <c r="F668" i="16"/>
  <c r="F672" i="16"/>
  <c r="F679" i="16"/>
  <c r="F683" i="16"/>
  <c r="F686" i="16"/>
  <c r="F689" i="16"/>
  <c r="F693" i="16"/>
  <c r="F697" i="16"/>
  <c r="F701" i="16"/>
  <c r="F705" i="16"/>
  <c r="F708" i="16"/>
  <c r="F712" i="16"/>
  <c r="F719" i="16"/>
  <c r="F723" i="16"/>
  <c r="F727" i="16"/>
  <c r="F731" i="16"/>
  <c r="F734" i="16"/>
  <c r="E735" i="16"/>
  <c r="F786" i="16"/>
  <c r="E824" i="16"/>
  <c r="E895" i="16"/>
  <c r="E944" i="16"/>
  <c r="E964" i="16"/>
  <c r="E1044" i="16"/>
  <c r="E1057" i="16"/>
  <c r="E1112" i="16"/>
  <c r="E1118" i="16"/>
  <c r="E1140" i="16"/>
  <c r="E1178" i="16"/>
  <c r="E1188" i="16"/>
  <c r="E1219" i="16"/>
  <c r="F582" i="16"/>
  <c r="F589" i="16"/>
  <c r="F592" i="16"/>
  <c r="F594" i="16"/>
  <c r="F601" i="16"/>
  <c r="F605" i="16"/>
  <c r="F611" i="16"/>
  <c r="F617" i="16"/>
  <c r="F620" i="16"/>
  <c r="F623" i="16"/>
  <c r="F627" i="16"/>
  <c r="F633" i="16"/>
  <c r="F637" i="16"/>
  <c r="F641" i="16"/>
  <c r="F646" i="16"/>
  <c r="F650" i="16"/>
  <c r="F657" i="16"/>
  <c r="F661" i="16"/>
  <c r="F665" i="16"/>
  <c r="F669" i="16"/>
  <c r="F673" i="16"/>
  <c r="F676" i="16"/>
  <c r="F680" i="16"/>
  <c r="F690" i="16"/>
  <c r="F694" i="16"/>
  <c r="F698" i="16"/>
  <c r="F702" i="16"/>
  <c r="F706" i="16"/>
  <c r="F709" i="16"/>
  <c r="F713" i="16"/>
  <c r="F716" i="16"/>
  <c r="F720" i="16"/>
  <c r="F724" i="16"/>
  <c r="F728" i="16"/>
  <c r="F732" i="16"/>
  <c r="F735" i="16"/>
  <c r="F741" i="16"/>
  <c r="F744" i="16"/>
  <c r="F747" i="16"/>
  <c r="F750" i="16"/>
  <c r="F753" i="16"/>
  <c r="F757" i="16"/>
  <c r="F761" i="16"/>
  <c r="F766" i="16"/>
  <c r="F769" i="16"/>
  <c r="F773" i="16"/>
  <c r="F777" i="16"/>
  <c r="F781" i="16"/>
  <c r="F785" i="16"/>
  <c r="F787" i="16"/>
  <c r="F790" i="16"/>
  <c r="F793" i="16"/>
  <c r="F797" i="16"/>
  <c r="F800" i="16"/>
  <c r="F807" i="16"/>
  <c r="F811" i="16"/>
  <c r="F817" i="16"/>
  <c r="F820" i="16"/>
  <c r="F825" i="16"/>
  <c r="F828" i="16"/>
  <c r="F832" i="16"/>
  <c r="F836" i="16"/>
  <c r="F841" i="16"/>
  <c r="F848" i="16"/>
  <c r="F851" i="16"/>
  <c r="F855" i="16"/>
  <c r="F858" i="16"/>
  <c r="F868" i="16"/>
  <c r="F872" i="16"/>
  <c r="F878" i="16"/>
  <c r="F884" i="16"/>
  <c r="F887" i="16"/>
  <c r="F891" i="16"/>
  <c r="F895" i="16"/>
  <c r="F898" i="16"/>
  <c r="F902" i="16"/>
  <c r="F905" i="16"/>
  <c r="F909" i="16"/>
  <c r="F912" i="16"/>
  <c r="F915" i="16"/>
  <c r="F919" i="16"/>
  <c r="F921" i="16"/>
  <c r="F925" i="16"/>
  <c r="F932" i="16"/>
  <c r="F934" i="16"/>
  <c r="F938" i="16"/>
  <c r="F941" i="16"/>
  <c r="F944" i="16"/>
  <c r="F947" i="16"/>
  <c r="E948" i="16"/>
  <c r="E982" i="16"/>
  <c r="E992" i="16"/>
  <c r="E1022" i="16"/>
  <c r="E1048" i="16"/>
  <c r="E1061" i="16"/>
  <c r="E1087" i="16"/>
  <c r="E1122" i="16"/>
  <c r="E1166" i="16"/>
  <c r="E1182" i="16"/>
  <c r="E1192" i="16"/>
  <c r="E986" i="16"/>
  <c r="E1004" i="16"/>
  <c r="E1069" i="16"/>
  <c r="E1097" i="16"/>
  <c r="E1152" i="16"/>
  <c r="E1170" i="16"/>
  <c r="E1237" i="16"/>
  <c r="F795" i="16"/>
  <c r="F802" i="16"/>
  <c r="F805" i="16"/>
  <c r="F809" i="16"/>
  <c r="F813" i="16"/>
  <c r="F816" i="16"/>
  <c r="F821" i="16"/>
  <c r="F824" i="16"/>
  <c r="F830" i="16"/>
  <c r="F834" i="16"/>
  <c r="F838" i="16"/>
  <c r="F840" i="16"/>
  <c r="F843" i="16"/>
  <c r="F846" i="16"/>
  <c r="F849" i="16"/>
  <c r="F853" i="16"/>
  <c r="F860" i="16"/>
  <c r="F863" i="16"/>
  <c r="F866" i="16"/>
  <c r="F870" i="16"/>
  <c r="F873" i="16"/>
  <c r="F876" i="16"/>
  <c r="F882" i="16"/>
  <c r="F885" i="16"/>
  <c r="F889" i="16"/>
  <c r="F893" i="16"/>
  <c r="F896" i="16"/>
  <c r="F900" i="16"/>
  <c r="F904" i="16"/>
  <c r="F907" i="16"/>
  <c r="F910" i="16"/>
  <c r="F913" i="16"/>
  <c r="F917" i="16"/>
  <c r="F923" i="16"/>
  <c r="F927" i="16"/>
  <c r="F930" i="16"/>
  <c r="F933" i="16"/>
  <c r="F949" i="16"/>
  <c r="F956" i="16"/>
  <c r="F959" i="16"/>
  <c r="F962" i="16"/>
  <c r="E1101" i="16"/>
  <c r="E1146" i="16"/>
  <c r="E1174" i="16"/>
  <c r="E1200" i="16"/>
  <c r="E1230" i="16"/>
  <c r="F971" i="16"/>
  <c r="F975" i="16"/>
  <c r="F979" i="16"/>
  <c r="F982" i="16"/>
  <c r="F987" i="16"/>
  <c r="F990" i="16"/>
  <c r="F993" i="16"/>
  <c r="F997" i="16"/>
  <c r="F1001" i="16"/>
  <c r="F1004" i="16"/>
  <c r="F1007" i="16"/>
  <c r="F1011" i="16"/>
  <c r="F1015" i="16"/>
  <c r="F1018" i="16"/>
  <c r="F1022" i="16"/>
  <c r="F1025" i="16"/>
  <c r="F1029" i="16"/>
  <c r="F1033" i="16"/>
  <c r="F1037" i="16"/>
  <c r="F1041" i="16"/>
  <c r="F1044" i="16"/>
  <c r="F1049" i="16"/>
  <c r="F1052" i="16"/>
  <c r="F1058" i="16"/>
  <c r="F1061" i="16"/>
  <c r="F1064" i="16"/>
  <c r="F1070" i="16"/>
  <c r="F1074" i="16"/>
  <c r="F1078" i="16"/>
  <c r="F1085" i="16"/>
  <c r="F1088" i="16"/>
  <c r="F1094" i="16"/>
  <c r="F1097" i="16"/>
  <c r="F1102" i="16"/>
  <c r="F1109" i="16"/>
  <c r="F1112" i="16"/>
  <c r="F1119" i="16"/>
  <c r="F1122" i="16"/>
  <c r="F1128" i="16"/>
  <c r="F1132" i="16"/>
  <c r="F1136" i="16"/>
  <c r="F1140" i="16"/>
  <c r="F1143" i="16"/>
  <c r="F1146" i="16"/>
  <c r="F1149" i="16"/>
  <c r="F1152" i="16"/>
  <c r="F1155" i="16"/>
  <c r="F1158" i="16"/>
  <c r="F1162" i="16"/>
  <c r="F1166" i="16"/>
  <c r="F1171" i="16"/>
  <c r="F1174" i="16"/>
  <c r="F1179" i="16"/>
  <c r="F1182" i="16"/>
  <c r="F1185" i="16"/>
  <c r="F1188" i="16"/>
  <c r="F1193" i="16"/>
  <c r="F1196" i="16"/>
  <c r="F1201" i="16"/>
  <c r="F1204" i="16"/>
  <c r="F1207" i="16"/>
  <c r="F1211" i="16"/>
  <c r="F1214" i="16"/>
  <c r="F1218" i="16"/>
  <c r="F1220" i="16"/>
  <c r="F1224" i="16"/>
  <c r="F1228" i="16"/>
  <c r="F1231" i="16"/>
  <c r="F1235" i="16"/>
  <c r="F1238" i="16"/>
  <c r="F1242" i="16"/>
  <c r="F1246" i="16"/>
  <c r="F1250" i="16"/>
  <c r="F1253" i="16"/>
  <c r="F1256" i="16"/>
  <c r="F1259" i="16"/>
  <c r="F1262" i="16"/>
  <c r="F1265" i="16"/>
  <c r="F1268" i="16"/>
  <c r="F1275" i="16"/>
  <c r="F1278" i="16"/>
  <c r="F1282" i="16"/>
  <c r="F1285" i="16"/>
  <c r="F1288" i="16"/>
  <c r="F935" i="16"/>
  <c r="F939" i="16"/>
  <c r="F948" i="16"/>
  <c r="F951" i="16"/>
  <c r="F954" i="16"/>
  <c r="F964" i="16"/>
  <c r="F966" i="16"/>
  <c r="F969" i="16"/>
  <c r="F973" i="16"/>
  <c r="F977" i="16"/>
  <c r="F983" i="16"/>
  <c r="F986" i="16"/>
  <c r="F992" i="16"/>
  <c r="F995" i="16"/>
  <c r="F999" i="16"/>
  <c r="F1005" i="16"/>
  <c r="F1009" i="16"/>
  <c r="F1013" i="16"/>
  <c r="F1020" i="16"/>
  <c r="F1023" i="16"/>
  <c r="F1027" i="16"/>
  <c r="F1031" i="16"/>
  <c r="F1035" i="16"/>
  <c r="F1039" i="16"/>
  <c r="F1045" i="16"/>
  <c r="F1048" i="16"/>
  <c r="F1054" i="16"/>
  <c r="F1057" i="16"/>
  <c r="F1062" i="16"/>
  <c r="F1066" i="16"/>
  <c r="F1069" i="16"/>
  <c r="F1072" i="16"/>
  <c r="F1076" i="16"/>
  <c r="F1080" i="16"/>
  <c r="F1083" i="16"/>
  <c r="F1087" i="16"/>
  <c r="F1092" i="16"/>
  <c r="F1098" i="16"/>
  <c r="F1101" i="16"/>
  <c r="F1104" i="16"/>
  <c r="F1107" i="16"/>
  <c r="F1113" i="16"/>
  <c r="F1115" i="16"/>
  <c r="F1118" i="16"/>
  <c r="F1123" i="16"/>
  <c r="F1126" i="16"/>
  <c r="F1130" i="16"/>
  <c r="F1134" i="16"/>
  <c r="F1138" i="16"/>
  <c r="F1141" i="16"/>
  <c r="F1147" i="16"/>
  <c r="F1153" i="16"/>
  <c r="F1160" i="16"/>
  <c r="F1164" i="16"/>
  <c r="F1167" i="16"/>
  <c r="F1170" i="16"/>
  <c r="F1175" i="16"/>
  <c r="F1178" i="16"/>
  <c r="F1183" i="16"/>
  <c r="F1189" i="16"/>
  <c r="F1192" i="16"/>
  <c r="F1197" i="16"/>
  <c r="F1200" i="16"/>
  <c r="F1205" i="16"/>
  <c r="F1209" i="16"/>
  <c r="F1216" i="16"/>
  <c r="F1219" i="16"/>
  <c r="F1222" i="16"/>
  <c r="F1226" i="16"/>
  <c r="F1230" i="16"/>
  <c r="F1233" i="16"/>
  <c r="F1237" i="16"/>
  <c r="F1240" i="16"/>
  <c r="F1244" i="16"/>
  <c r="F1248" i="16"/>
  <c r="F1254" i="16"/>
  <c r="F1260" i="16"/>
  <c r="F1264" i="16"/>
  <c r="F1267" i="16"/>
  <c r="F1270" i="16"/>
  <c r="F1273" i="16"/>
  <c r="F1276" i="16"/>
  <c r="F1280" i="16"/>
  <c r="F1289" i="16"/>
  <c r="F1292" i="16"/>
  <c r="F1296" i="16"/>
  <c r="F1302" i="16"/>
  <c r="F1306" i="16"/>
  <c r="F1310" i="16"/>
  <c r="AB1389" i="15"/>
  <c r="AA1389" i="15"/>
  <c r="S1389" i="15"/>
  <c r="R1389" i="15"/>
  <c r="J1389" i="15"/>
  <c r="I1389" i="15"/>
  <c r="AB1388" i="15"/>
  <c r="AA1388" i="15"/>
  <c r="S1388" i="15"/>
  <c r="R1388" i="15"/>
  <c r="J1388" i="15"/>
  <c r="I1388" i="15"/>
  <c r="AB1387" i="15"/>
  <c r="AA1387" i="15"/>
  <c r="S1387" i="15"/>
  <c r="R1387" i="15"/>
  <c r="J1387" i="15"/>
  <c r="I1387" i="15"/>
  <c r="AB1386" i="15"/>
  <c r="AA1386" i="15"/>
  <c r="S1386" i="15"/>
  <c r="R1386" i="15"/>
  <c r="J1386" i="15"/>
  <c r="I1386" i="15"/>
  <c r="AB1385" i="15"/>
  <c r="AA1385" i="15"/>
  <c r="S1385" i="15"/>
  <c r="R1385" i="15"/>
  <c r="J1385" i="15"/>
  <c r="I1385" i="15"/>
  <c r="AB1384" i="15"/>
  <c r="AA1384" i="15"/>
  <c r="S1384" i="15"/>
  <c r="R1384" i="15"/>
  <c r="J1384" i="15"/>
  <c r="I1384" i="15"/>
  <c r="AB1383" i="15"/>
  <c r="AA1383" i="15"/>
  <c r="S1383" i="15"/>
  <c r="R1383" i="15"/>
  <c r="J1383" i="15"/>
  <c r="I1383" i="15"/>
  <c r="AB1382" i="15"/>
  <c r="AA1382" i="15"/>
  <c r="S1382" i="15"/>
  <c r="R1382" i="15"/>
  <c r="J1382" i="15"/>
  <c r="I1382" i="15"/>
  <c r="AB1381" i="15"/>
  <c r="AA1381" i="15"/>
  <c r="S1381" i="15"/>
  <c r="R1381" i="15"/>
  <c r="J1381" i="15"/>
  <c r="I1381" i="15"/>
  <c r="AB1380" i="15"/>
  <c r="AA1380" i="15"/>
  <c r="S1380" i="15"/>
  <c r="R1380" i="15"/>
  <c r="J1380" i="15"/>
  <c r="I1380" i="15"/>
  <c r="AB1379" i="15"/>
  <c r="AA1379" i="15"/>
  <c r="S1379" i="15"/>
  <c r="R1379" i="15"/>
  <c r="J1379" i="15"/>
  <c r="I1379" i="15"/>
  <c r="AB1378" i="15"/>
  <c r="AA1378" i="15"/>
  <c r="S1378" i="15"/>
  <c r="R1378" i="15"/>
  <c r="J1378" i="15"/>
  <c r="I1378" i="15"/>
  <c r="AB1377" i="15"/>
  <c r="AA1377" i="15"/>
  <c r="S1377" i="15"/>
  <c r="R1377" i="15"/>
  <c r="J1377" i="15"/>
  <c r="I1377" i="15"/>
  <c r="AB1376" i="15"/>
  <c r="AA1376" i="15"/>
  <c r="S1376" i="15"/>
  <c r="R1376" i="15"/>
  <c r="J1376" i="15"/>
  <c r="I1376" i="15"/>
  <c r="AB1375" i="15"/>
  <c r="AA1375" i="15"/>
  <c r="S1375" i="15"/>
  <c r="R1375" i="15"/>
  <c r="J1375" i="15"/>
  <c r="I1375" i="15"/>
  <c r="AB1374" i="15"/>
  <c r="AA1374" i="15"/>
  <c r="S1374" i="15"/>
  <c r="R1374" i="15"/>
  <c r="J1374" i="15"/>
  <c r="I1374" i="15"/>
  <c r="AB1373" i="15"/>
  <c r="AA1373" i="15"/>
  <c r="S1373" i="15"/>
  <c r="R1373" i="15"/>
  <c r="J1373" i="15"/>
  <c r="I1373" i="15"/>
  <c r="AB1372" i="15"/>
  <c r="AA1372" i="15"/>
  <c r="S1372" i="15"/>
  <c r="R1372" i="15"/>
  <c r="J1372" i="15"/>
  <c r="I1372" i="15"/>
  <c r="AB1371" i="15"/>
  <c r="AA1371" i="15"/>
  <c r="S1371" i="15"/>
  <c r="R1371" i="15"/>
  <c r="J1371" i="15"/>
  <c r="I1371" i="15"/>
  <c r="AB1370" i="15"/>
  <c r="AA1370" i="15"/>
  <c r="S1370" i="15"/>
  <c r="R1370" i="15"/>
  <c r="J1370" i="15"/>
  <c r="I1370" i="15"/>
  <c r="AB1369" i="15"/>
  <c r="AA1369" i="15"/>
  <c r="S1369" i="15"/>
  <c r="R1369" i="15"/>
  <c r="J1369" i="15"/>
  <c r="I1369" i="15"/>
  <c r="AB1368" i="15"/>
  <c r="AA1368" i="15"/>
  <c r="S1368" i="15"/>
  <c r="R1368" i="15"/>
  <c r="J1368" i="15"/>
  <c r="I1368" i="15"/>
  <c r="AB1367" i="15"/>
  <c r="AA1367" i="15"/>
  <c r="S1367" i="15"/>
  <c r="R1367" i="15"/>
  <c r="J1367" i="15"/>
  <c r="I1367" i="15"/>
  <c r="AB1366" i="15"/>
  <c r="AA1366" i="15"/>
  <c r="S1366" i="15"/>
  <c r="R1366" i="15"/>
  <c r="J1366" i="15"/>
  <c r="I1366" i="15"/>
  <c r="AB1365" i="15"/>
  <c r="AA1365" i="15"/>
  <c r="S1365" i="15"/>
  <c r="R1365" i="15"/>
  <c r="J1365" i="15"/>
  <c r="I1365" i="15"/>
  <c r="AB1364" i="15"/>
  <c r="AA1364" i="15"/>
  <c r="S1364" i="15"/>
  <c r="R1364" i="15"/>
  <c r="J1364" i="15"/>
  <c r="I1364" i="15"/>
  <c r="AB1363" i="15"/>
  <c r="AA1363" i="15"/>
  <c r="S1363" i="15"/>
  <c r="R1363" i="15"/>
  <c r="J1363" i="15"/>
  <c r="I1363" i="15"/>
  <c r="AB1362" i="15"/>
  <c r="AA1362" i="15"/>
  <c r="S1362" i="15"/>
  <c r="R1362" i="15"/>
  <c r="J1362" i="15"/>
  <c r="I1362" i="15"/>
  <c r="AB1361" i="15"/>
  <c r="AA1361" i="15"/>
  <c r="S1361" i="15"/>
  <c r="R1361" i="15"/>
  <c r="J1361" i="15"/>
  <c r="I1361" i="15"/>
  <c r="AB1360" i="15"/>
  <c r="AA1360" i="15"/>
  <c r="S1360" i="15"/>
  <c r="R1360" i="15"/>
  <c r="J1360" i="15"/>
  <c r="I1360" i="15"/>
  <c r="AB1359" i="15"/>
  <c r="AA1359" i="15"/>
  <c r="S1359" i="15"/>
  <c r="R1359" i="15"/>
  <c r="J1359" i="15"/>
  <c r="I1359" i="15"/>
  <c r="AB1358" i="15"/>
  <c r="AA1358" i="15"/>
  <c r="S1358" i="15"/>
  <c r="R1358" i="15"/>
  <c r="J1358" i="15"/>
  <c r="I1358" i="15"/>
  <c r="AB1357" i="15"/>
  <c r="AA1357" i="15"/>
  <c r="S1357" i="15"/>
  <c r="R1357" i="15"/>
  <c r="J1357" i="15"/>
  <c r="I1357" i="15"/>
  <c r="AB1356" i="15"/>
  <c r="AA1356" i="15"/>
  <c r="S1356" i="15"/>
  <c r="R1356" i="15"/>
  <c r="J1356" i="15"/>
  <c r="I1356" i="15"/>
  <c r="AB1355" i="15"/>
  <c r="AA1355" i="15"/>
  <c r="S1355" i="15"/>
  <c r="R1355" i="15"/>
  <c r="J1355" i="15"/>
  <c r="I1355" i="15"/>
  <c r="AB1354" i="15"/>
  <c r="AA1354" i="15"/>
  <c r="S1354" i="15"/>
  <c r="R1354" i="15"/>
  <c r="J1354" i="15"/>
  <c r="I1354" i="15"/>
  <c r="AB1353" i="15"/>
  <c r="AA1353" i="15"/>
  <c r="S1353" i="15"/>
  <c r="R1353" i="15"/>
  <c r="J1353" i="15"/>
  <c r="I1353" i="15"/>
  <c r="AB1352" i="15"/>
  <c r="AA1352" i="15"/>
  <c r="S1352" i="15"/>
  <c r="R1352" i="15"/>
  <c r="J1352" i="15"/>
  <c r="I1352" i="15"/>
  <c r="AB1351" i="15"/>
  <c r="AA1351" i="15"/>
  <c r="S1351" i="15"/>
  <c r="R1351" i="15"/>
  <c r="J1351" i="15"/>
  <c r="I1351" i="15"/>
  <c r="AB1350" i="15"/>
  <c r="AA1350" i="15"/>
  <c r="S1350" i="15"/>
  <c r="R1350" i="15"/>
  <c r="J1350" i="15"/>
  <c r="I1350" i="15"/>
  <c r="AB1349" i="15"/>
  <c r="AA1349" i="15"/>
  <c r="S1349" i="15"/>
  <c r="R1349" i="15"/>
  <c r="J1349" i="15"/>
  <c r="I1349" i="15"/>
  <c r="AB1348" i="15"/>
  <c r="AA1348" i="15"/>
  <c r="S1348" i="15"/>
  <c r="R1348" i="15"/>
  <c r="J1348" i="15"/>
  <c r="I1348" i="15"/>
  <c r="AB1347" i="15"/>
  <c r="AA1347" i="15"/>
  <c r="S1347" i="15"/>
  <c r="R1347" i="15"/>
  <c r="J1347" i="15"/>
  <c r="I1347" i="15"/>
  <c r="AB1346" i="15"/>
  <c r="AA1346" i="15"/>
  <c r="S1346" i="15"/>
  <c r="R1346" i="15"/>
  <c r="J1346" i="15"/>
  <c r="I1346" i="15"/>
  <c r="AB1345" i="15"/>
  <c r="AA1345" i="15"/>
  <c r="S1345" i="15"/>
  <c r="R1345" i="15"/>
  <c r="J1345" i="15"/>
  <c r="I1345" i="15"/>
  <c r="AB1344" i="15"/>
  <c r="AA1344" i="15"/>
  <c r="S1344" i="15"/>
  <c r="R1344" i="15"/>
  <c r="J1344" i="15"/>
  <c r="I1344" i="15"/>
  <c r="AB1343" i="15"/>
  <c r="AA1343" i="15"/>
  <c r="S1343" i="15"/>
  <c r="R1343" i="15"/>
  <c r="J1343" i="15"/>
  <c r="I1343" i="15"/>
  <c r="AB1342" i="15"/>
  <c r="AA1342" i="15"/>
  <c r="S1342" i="15"/>
  <c r="R1342" i="15"/>
  <c r="J1342" i="15"/>
  <c r="I1342" i="15"/>
  <c r="AB1341" i="15"/>
  <c r="AA1341" i="15"/>
  <c r="S1341" i="15"/>
  <c r="R1341" i="15"/>
  <c r="J1341" i="15"/>
  <c r="I1341" i="15"/>
  <c r="AB1340" i="15"/>
  <c r="AA1340" i="15"/>
  <c r="S1340" i="15"/>
  <c r="R1340" i="15"/>
  <c r="J1340" i="15"/>
  <c r="I1340" i="15"/>
  <c r="AB1339" i="15"/>
  <c r="AA1339" i="15"/>
  <c r="S1339" i="15"/>
  <c r="R1339" i="15"/>
  <c r="J1339" i="15"/>
  <c r="I1339" i="15"/>
  <c r="AB1338" i="15"/>
  <c r="AA1338" i="15"/>
  <c r="S1338" i="15"/>
  <c r="R1338" i="15"/>
  <c r="J1338" i="15"/>
  <c r="I1338" i="15"/>
  <c r="AB1337" i="15"/>
  <c r="AA1337" i="15"/>
  <c r="S1337" i="15"/>
  <c r="R1337" i="15"/>
  <c r="J1337" i="15"/>
  <c r="I1337" i="15"/>
  <c r="AB1336" i="15"/>
  <c r="AA1336" i="15"/>
  <c r="S1336" i="15"/>
  <c r="R1336" i="15"/>
  <c r="J1336" i="15"/>
  <c r="I1336" i="15"/>
  <c r="AB1335" i="15"/>
  <c r="AA1335" i="15"/>
  <c r="S1335" i="15"/>
  <c r="R1335" i="15"/>
  <c r="J1335" i="15"/>
  <c r="I1335" i="15"/>
  <c r="AB1334" i="15"/>
  <c r="AA1334" i="15"/>
  <c r="S1334" i="15"/>
  <c r="R1334" i="15"/>
  <c r="J1334" i="15"/>
  <c r="I1334" i="15"/>
  <c r="AB1333" i="15"/>
  <c r="AA1333" i="15"/>
  <c r="S1333" i="15"/>
  <c r="R1333" i="15"/>
  <c r="J1333" i="15"/>
  <c r="I1333" i="15"/>
  <c r="AB1332" i="15"/>
  <c r="AA1332" i="15"/>
  <c r="S1332" i="15"/>
  <c r="R1332" i="15"/>
  <c r="J1332" i="15"/>
  <c r="I1332" i="15"/>
  <c r="AB1331" i="15"/>
  <c r="AA1331" i="15"/>
  <c r="S1331" i="15"/>
  <c r="R1331" i="15"/>
  <c r="J1331" i="15"/>
  <c r="I1331" i="15"/>
  <c r="AB1330" i="15"/>
  <c r="AA1330" i="15"/>
  <c r="S1330" i="15"/>
  <c r="R1330" i="15"/>
  <c r="J1330" i="15"/>
  <c r="I1330" i="15"/>
  <c r="AB1329" i="15"/>
  <c r="AA1329" i="15"/>
  <c r="S1329" i="15"/>
  <c r="R1329" i="15"/>
  <c r="J1329" i="15"/>
  <c r="I1329" i="15"/>
  <c r="AB1328" i="15"/>
  <c r="AA1328" i="15"/>
  <c r="S1328" i="15"/>
  <c r="R1328" i="15"/>
  <c r="J1328" i="15"/>
  <c r="I1328" i="15"/>
  <c r="AB1327" i="15"/>
  <c r="AA1327" i="15"/>
  <c r="S1327" i="15"/>
  <c r="R1327" i="15"/>
  <c r="J1327" i="15"/>
  <c r="I1327" i="15"/>
  <c r="AB1326" i="15"/>
  <c r="AA1326" i="15"/>
  <c r="S1326" i="15"/>
  <c r="R1326" i="15"/>
  <c r="J1326" i="15"/>
  <c r="I1326" i="15"/>
  <c r="AB1325" i="15"/>
  <c r="AA1325" i="15"/>
  <c r="S1325" i="15"/>
  <c r="R1325" i="15"/>
  <c r="J1325" i="15"/>
  <c r="I1325" i="15"/>
  <c r="AB1324" i="15"/>
  <c r="AA1324" i="15"/>
  <c r="S1324" i="15"/>
  <c r="R1324" i="15"/>
  <c r="J1324" i="15"/>
  <c r="I1324" i="15"/>
  <c r="AB1323" i="15"/>
  <c r="AA1323" i="15"/>
  <c r="S1323" i="15"/>
  <c r="R1323" i="15"/>
  <c r="J1323" i="15"/>
  <c r="I1323" i="15"/>
  <c r="AB1322" i="15"/>
  <c r="AA1322" i="15"/>
  <c r="S1322" i="15"/>
  <c r="R1322" i="15"/>
  <c r="J1322" i="15"/>
  <c r="I1322" i="15"/>
  <c r="AB1321" i="15"/>
  <c r="AA1321" i="15"/>
  <c r="S1321" i="15"/>
  <c r="R1321" i="15"/>
  <c r="J1321" i="15"/>
  <c r="I1321" i="15"/>
  <c r="AB1320" i="15"/>
  <c r="AA1320" i="15"/>
  <c r="S1320" i="15"/>
  <c r="R1320" i="15"/>
  <c r="J1320" i="15"/>
  <c r="I1320" i="15"/>
  <c r="AB1319" i="15"/>
  <c r="AA1319" i="15"/>
  <c r="S1319" i="15"/>
  <c r="R1319" i="15"/>
  <c r="J1319" i="15"/>
  <c r="I1319" i="15"/>
  <c r="AB1318" i="15"/>
  <c r="AA1318" i="15"/>
  <c r="S1318" i="15"/>
  <c r="R1318" i="15"/>
  <c r="J1318" i="15"/>
  <c r="I1318" i="15"/>
  <c r="AB1317" i="15"/>
  <c r="AA1317" i="15"/>
  <c r="S1317" i="15"/>
  <c r="R1317" i="15"/>
  <c r="J1317" i="15"/>
  <c r="I1317" i="15"/>
  <c r="AB1316" i="15"/>
  <c r="AA1316" i="15"/>
  <c r="S1316" i="15"/>
  <c r="R1316" i="15"/>
  <c r="J1316" i="15"/>
  <c r="I1316" i="15"/>
  <c r="AB1315" i="15"/>
  <c r="AA1315" i="15"/>
  <c r="S1315" i="15"/>
  <c r="R1315" i="15"/>
  <c r="J1315" i="15"/>
  <c r="I1315" i="15"/>
  <c r="AB1314" i="15"/>
  <c r="AA1314" i="15"/>
  <c r="S1314" i="15"/>
  <c r="R1314" i="15"/>
  <c r="J1314" i="15"/>
  <c r="I1314" i="15"/>
  <c r="AB1313" i="15"/>
  <c r="AA1313" i="15"/>
  <c r="S1313" i="15"/>
  <c r="R1313" i="15"/>
  <c r="J1313" i="15"/>
  <c r="I1313" i="15"/>
  <c r="AB1312" i="15"/>
  <c r="AA1312" i="15"/>
  <c r="S1312" i="15"/>
  <c r="R1312" i="15"/>
  <c r="J1312" i="15"/>
  <c r="I1312" i="15"/>
  <c r="AB1311" i="15"/>
  <c r="AA1311" i="15"/>
  <c r="S1311" i="15"/>
  <c r="R1311" i="15"/>
  <c r="J1311" i="15"/>
  <c r="I1311" i="15"/>
  <c r="AB1310" i="15"/>
  <c r="AA1310" i="15"/>
  <c r="S1310" i="15"/>
  <c r="R1310" i="15"/>
  <c r="J1310" i="15"/>
  <c r="I1310" i="15"/>
  <c r="AB1309" i="15"/>
  <c r="AA1309" i="15"/>
  <c r="S1309" i="15"/>
  <c r="R1309" i="15"/>
  <c r="J1309" i="15"/>
  <c r="I1309" i="15"/>
  <c r="AB1308" i="15"/>
  <c r="AA1308" i="15"/>
  <c r="S1308" i="15"/>
  <c r="R1308" i="15"/>
  <c r="J1308" i="15"/>
  <c r="I1308" i="15"/>
  <c r="AB1307" i="15"/>
  <c r="AA1307" i="15"/>
  <c r="S1307" i="15"/>
  <c r="R1307" i="15"/>
  <c r="J1307" i="15"/>
  <c r="I1307" i="15"/>
  <c r="AB1306" i="15"/>
  <c r="AA1306" i="15"/>
  <c r="S1306" i="15"/>
  <c r="R1306" i="15"/>
  <c r="J1306" i="15"/>
  <c r="I1306" i="15"/>
  <c r="AB1305" i="15"/>
  <c r="AA1305" i="15"/>
  <c r="S1305" i="15"/>
  <c r="R1305" i="15"/>
  <c r="J1305" i="15"/>
  <c r="I1305" i="15"/>
  <c r="AB1304" i="15"/>
  <c r="AA1304" i="15"/>
  <c r="S1304" i="15"/>
  <c r="R1304" i="15"/>
  <c r="J1304" i="15"/>
  <c r="I1304" i="15"/>
  <c r="AB1303" i="15"/>
  <c r="AA1303" i="15"/>
  <c r="S1303" i="15"/>
  <c r="R1303" i="15"/>
  <c r="J1303" i="15"/>
  <c r="I1303" i="15"/>
  <c r="AB1302" i="15"/>
  <c r="AA1302" i="15"/>
  <c r="S1302" i="15"/>
  <c r="R1302" i="15"/>
  <c r="J1302" i="15"/>
  <c r="I1302" i="15"/>
  <c r="AB1301" i="15"/>
  <c r="AA1301" i="15"/>
  <c r="S1301" i="15"/>
  <c r="R1301" i="15"/>
  <c r="J1301" i="15"/>
  <c r="I1301" i="15"/>
  <c r="AB1300" i="15"/>
  <c r="AA1300" i="15"/>
  <c r="S1300" i="15"/>
  <c r="R1300" i="15"/>
  <c r="J1300" i="15"/>
  <c r="I1300" i="15"/>
  <c r="AB1299" i="15"/>
  <c r="AA1299" i="15"/>
  <c r="S1299" i="15"/>
  <c r="R1299" i="15"/>
  <c r="J1299" i="15"/>
  <c r="I1299" i="15"/>
  <c r="AB1298" i="15"/>
  <c r="AA1298" i="15"/>
  <c r="S1298" i="15"/>
  <c r="R1298" i="15"/>
  <c r="J1298" i="15"/>
  <c r="I1298" i="15"/>
  <c r="AB1297" i="15"/>
  <c r="AA1297" i="15"/>
  <c r="S1297" i="15"/>
  <c r="R1297" i="15"/>
  <c r="J1297" i="15"/>
  <c r="I1297" i="15"/>
  <c r="AB1296" i="15"/>
  <c r="AA1296" i="15"/>
  <c r="S1296" i="15"/>
  <c r="R1296" i="15"/>
  <c r="J1296" i="15"/>
  <c r="I1296" i="15"/>
  <c r="AB1295" i="15"/>
  <c r="AA1295" i="15"/>
  <c r="S1295" i="15"/>
  <c r="R1295" i="15"/>
  <c r="J1295" i="15"/>
  <c r="I1295" i="15"/>
  <c r="AB1294" i="15"/>
  <c r="AA1294" i="15"/>
  <c r="S1294" i="15"/>
  <c r="R1294" i="15"/>
  <c r="J1294" i="15"/>
  <c r="I1294" i="15"/>
  <c r="AB1293" i="15"/>
  <c r="AA1293" i="15"/>
  <c r="S1293" i="15"/>
  <c r="R1293" i="15"/>
  <c r="J1293" i="15"/>
  <c r="I1293" i="15"/>
  <c r="AB1292" i="15"/>
  <c r="AA1292" i="15"/>
  <c r="S1292" i="15"/>
  <c r="R1292" i="15"/>
  <c r="J1292" i="15"/>
  <c r="I1292" i="15"/>
  <c r="AB1291" i="15"/>
  <c r="AA1291" i="15"/>
  <c r="S1291" i="15"/>
  <c r="R1291" i="15"/>
  <c r="J1291" i="15"/>
  <c r="I1291" i="15"/>
  <c r="AB1290" i="15"/>
  <c r="AA1290" i="15"/>
  <c r="S1290" i="15"/>
  <c r="R1290" i="15"/>
  <c r="J1290" i="15"/>
  <c r="I1290" i="15"/>
  <c r="AB1289" i="15"/>
  <c r="AA1289" i="15"/>
  <c r="S1289" i="15"/>
  <c r="R1289" i="15"/>
  <c r="J1289" i="15"/>
  <c r="I1289" i="15"/>
  <c r="AB1288" i="15"/>
  <c r="AA1288" i="15"/>
  <c r="S1288" i="15"/>
  <c r="R1288" i="15"/>
  <c r="J1288" i="15"/>
  <c r="I1288" i="15"/>
  <c r="AB1287" i="15"/>
  <c r="AA1287" i="15"/>
  <c r="S1287" i="15"/>
  <c r="R1287" i="15"/>
  <c r="J1287" i="15"/>
  <c r="I1287" i="15"/>
  <c r="AB1286" i="15"/>
  <c r="AA1286" i="15"/>
  <c r="S1286" i="15"/>
  <c r="R1286" i="15"/>
  <c r="J1286" i="15"/>
  <c r="I1286" i="15"/>
  <c r="AB1285" i="15"/>
  <c r="AA1285" i="15"/>
  <c r="S1285" i="15"/>
  <c r="R1285" i="15"/>
  <c r="J1285" i="15"/>
  <c r="I1285" i="15"/>
  <c r="AB1284" i="15"/>
  <c r="AA1284" i="15"/>
  <c r="S1284" i="15"/>
  <c r="R1284" i="15"/>
  <c r="J1284" i="15"/>
  <c r="I1284" i="15"/>
  <c r="AB1283" i="15"/>
  <c r="AA1283" i="15"/>
  <c r="S1283" i="15"/>
  <c r="R1283" i="15"/>
  <c r="J1283" i="15"/>
  <c r="I1283" i="15"/>
  <c r="AB1282" i="15"/>
  <c r="AA1282" i="15"/>
  <c r="S1282" i="15"/>
  <c r="R1282" i="15"/>
  <c r="J1282" i="15"/>
  <c r="I1282" i="15"/>
  <c r="AB1281" i="15"/>
  <c r="AA1281" i="15"/>
  <c r="S1281" i="15"/>
  <c r="R1281" i="15"/>
  <c r="J1281" i="15"/>
  <c r="I1281" i="15"/>
  <c r="AB1280" i="15"/>
  <c r="AA1280" i="15"/>
  <c r="S1280" i="15"/>
  <c r="R1280" i="15"/>
  <c r="J1280" i="15"/>
  <c r="I1280" i="15"/>
  <c r="AB1279" i="15"/>
  <c r="AA1279" i="15"/>
  <c r="S1279" i="15"/>
  <c r="R1279" i="15"/>
  <c r="J1279" i="15"/>
  <c r="I1279" i="15"/>
  <c r="AB1278" i="15"/>
  <c r="AA1278" i="15"/>
  <c r="S1278" i="15"/>
  <c r="R1278" i="15"/>
  <c r="J1278" i="15"/>
  <c r="I1278" i="15"/>
  <c r="AB1277" i="15"/>
  <c r="AA1277" i="15"/>
  <c r="S1277" i="15"/>
  <c r="R1277" i="15"/>
  <c r="J1277" i="15"/>
  <c r="I1277" i="15"/>
  <c r="AB1276" i="15"/>
  <c r="AA1276" i="15"/>
  <c r="S1276" i="15"/>
  <c r="R1276" i="15"/>
  <c r="J1276" i="15"/>
  <c r="I1276" i="15"/>
  <c r="AB1275" i="15"/>
  <c r="AA1275" i="15"/>
  <c r="S1275" i="15"/>
  <c r="R1275" i="15"/>
  <c r="J1275" i="15"/>
  <c r="I1275" i="15"/>
  <c r="AB1274" i="15"/>
  <c r="AA1274" i="15"/>
  <c r="S1274" i="15"/>
  <c r="R1274" i="15"/>
  <c r="J1274" i="15"/>
  <c r="I1274" i="15"/>
  <c r="AB1273" i="15"/>
  <c r="AA1273" i="15"/>
  <c r="S1273" i="15"/>
  <c r="R1273" i="15"/>
  <c r="J1273" i="15"/>
  <c r="I1273" i="15"/>
  <c r="AB1272" i="15"/>
  <c r="AA1272" i="15"/>
  <c r="S1272" i="15"/>
  <c r="R1272" i="15"/>
  <c r="J1272" i="15"/>
  <c r="I1272" i="15"/>
  <c r="AB1271" i="15"/>
  <c r="AA1271" i="15"/>
  <c r="S1271" i="15"/>
  <c r="R1271" i="15"/>
  <c r="J1271" i="15"/>
  <c r="I1271" i="15"/>
  <c r="AB1270" i="15"/>
  <c r="AA1270" i="15"/>
  <c r="S1270" i="15"/>
  <c r="R1270" i="15"/>
  <c r="J1270" i="15"/>
  <c r="I1270" i="15"/>
  <c r="AB1269" i="15"/>
  <c r="AA1269" i="15"/>
  <c r="S1269" i="15"/>
  <c r="R1269" i="15"/>
  <c r="J1269" i="15"/>
  <c r="I1269" i="15"/>
  <c r="AB1268" i="15"/>
  <c r="AA1268" i="15"/>
  <c r="S1268" i="15"/>
  <c r="R1268" i="15"/>
  <c r="J1268" i="15"/>
  <c r="I1268" i="15"/>
  <c r="AB1267" i="15"/>
  <c r="AA1267" i="15"/>
  <c r="S1267" i="15"/>
  <c r="R1267" i="15"/>
  <c r="J1267" i="15"/>
  <c r="I1267" i="15"/>
  <c r="AB1266" i="15"/>
  <c r="AA1266" i="15"/>
  <c r="S1266" i="15"/>
  <c r="R1266" i="15"/>
  <c r="J1266" i="15"/>
  <c r="I1266" i="15"/>
  <c r="AB1265" i="15"/>
  <c r="AA1265" i="15"/>
  <c r="S1265" i="15"/>
  <c r="R1265" i="15"/>
  <c r="J1265" i="15"/>
  <c r="I1265" i="15"/>
  <c r="AB1264" i="15"/>
  <c r="AA1264" i="15"/>
  <c r="S1264" i="15"/>
  <c r="R1264" i="15"/>
  <c r="J1264" i="15"/>
  <c r="I1264" i="15"/>
  <c r="AB1263" i="15"/>
  <c r="AA1263" i="15"/>
  <c r="S1263" i="15"/>
  <c r="R1263" i="15"/>
  <c r="J1263" i="15"/>
  <c r="I1263" i="15"/>
  <c r="AB1262" i="15"/>
  <c r="AA1262" i="15"/>
  <c r="S1262" i="15"/>
  <c r="R1262" i="15"/>
  <c r="J1262" i="15"/>
  <c r="I1262" i="15"/>
  <c r="AB1261" i="15"/>
  <c r="AA1261" i="15"/>
  <c r="S1261" i="15"/>
  <c r="R1261" i="15"/>
  <c r="J1261" i="15"/>
  <c r="I1261" i="15"/>
  <c r="AB1260" i="15"/>
  <c r="AA1260" i="15"/>
  <c r="S1260" i="15"/>
  <c r="R1260" i="15"/>
  <c r="J1260" i="15"/>
  <c r="I1260" i="15"/>
  <c r="AB1259" i="15"/>
  <c r="AA1259" i="15"/>
  <c r="S1259" i="15"/>
  <c r="R1259" i="15"/>
  <c r="J1259" i="15"/>
  <c r="I1259" i="15"/>
  <c r="AB1258" i="15"/>
  <c r="AA1258" i="15"/>
  <c r="S1258" i="15"/>
  <c r="R1258" i="15"/>
  <c r="J1258" i="15"/>
  <c r="I1258" i="15"/>
  <c r="AB1257" i="15"/>
  <c r="AA1257" i="15"/>
  <c r="S1257" i="15"/>
  <c r="R1257" i="15"/>
  <c r="J1257" i="15"/>
  <c r="I1257" i="15"/>
  <c r="AB1256" i="15"/>
  <c r="AA1256" i="15"/>
  <c r="S1256" i="15"/>
  <c r="R1256" i="15"/>
  <c r="J1256" i="15"/>
  <c r="I1256" i="15"/>
  <c r="AB1255" i="15"/>
  <c r="AA1255" i="15"/>
  <c r="S1255" i="15"/>
  <c r="R1255" i="15"/>
  <c r="J1255" i="15"/>
  <c r="I1255" i="15"/>
  <c r="AB1254" i="15"/>
  <c r="AA1254" i="15"/>
  <c r="S1254" i="15"/>
  <c r="R1254" i="15"/>
  <c r="J1254" i="15"/>
  <c r="I1254" i="15"/>
  <c r="AB1253" i="15"/>
  <c r="AA1253" i="15"/>
  <c r="S1253" i="15"/>
  <c r="R1253" i="15"/>
  <c r="J1253" i="15"/>
  <c r="I1253" i="15"/>
  <c r="AB1252" i="15"/>
  <c r="AA1252" i="15"/>
  <c r="S1252" i="15"/>
  <c r="R1252" i="15"/>
  <c r="J1252" i="15"/>
  <c r="I1252" i="15"/>
  <c r="AB1251" i="15"/>
  <c r="AA1251" i="15"/>
  <c r="S1251" i="15"/>
  <c r="R1251" i="15"/>
  <c r="J1251" i="15"/>
  <c r="I1251" i="15"/>
  <c r="AB1250" i="15"/>
  <c r="AA1250" i="15"/>
  <c r="S1250" i="15"/>
  <c r="R1250" i="15"/>
  <c r="J1250" i="15"/>
  <c r="I1250" i="15"/>
  <c r="AB1249" i="15"/>
  <c r="AA1249" i="15"/>
  <c r="S1249" i="15"/>
  <c r="R1249" i="15"/>
  <c r="J1249" i="15"/>
  <c r="I1249" i="15"/>
  <c r="AB1248" i="15"/>
  <c r="AA1248" i="15"/>
  <c r="S1248" i="15"/>
  <c r="R1248" i="15"/>
  <c r="J1248" i="15"/>
  <c r="I1248" i="15"/>
  <c r="AB1247" i="15"/>
  <c r="AA1247" i="15"/>
  <c r="S1247" i="15"/>
  <c r="R1247" i="15"/>
  <c r="J1247" i="15"/>
  <c r="I1247" i="15"/>
  <c r="AB1246" i="15"/>
  <c r="AA1246" i="15"/>
  <c r="S1246" i="15"/>
  <c r="R1246" i="15"/>
  <c r="J1246" i="15"/>
  <c r="I1246" i="15"/>
  <c r="AB1245" i="15"/>
  <c r="AA1245" i="15"/>
  <c r="S1245" i="15"/>
  <c r="R1245" i="15"/>
  <c r="J1245" i="15"/>
  <c r="I1245" i="15"/>
  <c r="AB1244" i="15"/>
  <c r="AA1244" i="15"/>
  <c r="S1244" i="15"/>
  <c r="R1244" i="15"/>
  <c r="J1244" i="15"/>
  <c r="I1244" i="15"/>
  <c r="AB1243" i="15"/>
  <c r="AA1243" i="15"/>
  <c r="S1243" i="15"/>
  <c r="R1243" i="15"/>
  <c r="J1243" i="15"/>
  <c r="I1243" i="15"/>
  <c r="AB1242" i="15"/>
  <c r="AA1242" i="15"/>
  <c r="S1242" i="15"/>
  <c r="R1242" i="15"/>
  <c r="J1242" i="15"/>
  <c r="I1242" i="15"/>
  <c r="AB1241" i="15"/>
  <c r="AA1241" i="15"/>
  <c r="S1241" i="15"/>
  <c r="R1241" i="15"/>
  <c r="J1241" i="15"/>
  <c r="I1241" i="15"/>
  <c r="AB1240" i="15"/>
  <c r="AA1240" i="15"/>
  <c r="S1240" i="15"/>
  <c r="R1240" i="15"/>
  <c r="J1240" i="15"/>
  <c r="I1240" i="15"/>
  <c r="AB1239" i="15"/>
  <c r="AA1239" i="15"/>
  <c r="S1239" i="15"/>
  <c r="R1239" i="15"/>
  <c r="J1239" i="15"/>
  <c r="I1239" i="15"/>
  <c r="AB1238" i="15"/>
  <c r="AA1238" i="15"/>
  <c r="S1238" i="15"/>
  <c r="R1238" i="15"/>
  <c r="J1238" i="15"/>
  <c r="I1238" i="15"/>
  <c r="AB1237" i="15"/>
  <c r="AA1237" i="15"/>
  <c r="S1237" i="15"/>
  <c r="R1237" i="15"/>
  <c r="J1237" i="15"/>
  <c r="I1237" i="15"/>
  <c r="AB1236" i="15"/>
  <c r="AA1236" i="15"/>
  <c r="S1236" i="15"/>
  <c r="R1236" i="15"/>
  <c r="J1236" i="15"/>
  <c r="I1236" i="15"/>
  <c r="AB1235" i="15"/>
  <c r="AA1235" i="15"/>
  <c r="S1235" i="15"/>
  <c r="R1235" i="15"/>
  <c r="J1235" i="15"/>
  <c r="I1235" i="15"/>
  <c r="AB1234" i="15"/>
  <c r="AA1234" i="15"/>
  <c r="S1234" i="15"/>
  <c r="R1234" i="15"/>
  <c r="J1234" i="15"/>
  <c r="I1234" i="15"/>
  <c r="AB1233" i="15"/>
  <c r="AA1233" i="15"/>
  <c r="S1233" i="15"/>
  <c r="R1233" i="15"/>
  <c r="J1233" i="15"/>
  <c r="I1233" i="15"/>
  <c r="AB1232" i="15"/>
  <c r="AA1232" i="15"/>
  <c r="S1232" i="15"/>
  <c r="R1232" i="15"/>
  <c r="J1232" i="15"/>
  <c r="I1232" i="15"/>
  <c r="AB1231" i="15"/>
  <c r="AA1231" i="15"/>
  <c r="S1231" i="15"/>
  <c r="R1231" i="15"/>
  <c r="J1231" i="15"/>
  <c r="I1231" i="15"/>
  <c r="AB1230" i="15"/>
  <c r="AA1230" i="15"/>
  <c r="S1230" i="15"/>
  <c r="R1230" i="15"/>
  <c r="J1230" i="15"/>
  <c r="I1230" i="15"/>
  <c r="AB1229" i="15"/>
  <c r="AA1229" i="15"/>
  <c r="S1229" i="15"/>
  <c r="R1229" i="15"/>
  <c r="J1229" i="15"/>
  <c r="I1229" i="15"/>
  <c r="AB1228" i="15"/>
  <c r="AA1228" i="15"/>
  <c r="S1228" i="15"/>
  <c r="R1228" i="15"/>
  <c r="J1228" i="15"/>
  <c r="I1228" i="15"/>
  <c r="AB1227" i="15"/>
  <c r="AA1227" i="15"/>
  <c r="S1227" i="15"/>
  <c r="R1227" i="15"/>
  <c r="J1227" i="15"/>
  <c r="I1227" i="15"/>
  <c r="AB1226" i="15"/>
  <c r="AA1226" i="15"/>
  <c r="S1226" i="15"/>
  <c r="R1226" i="15"/>
  <c r="J1226" i="15"/>
  <c r="I1226" i="15"/>
  <c r="AB1225" i="15"/>
  <c r="AA1225" i="15"/>
  <c r="S1225" i="15"/>
  <c r="R1225" i="15"/>
  <c r="J1225" i="15"/>
  <c r="I1225" i="15"/>
  <c r="AB1224" i="15"/>
  <c r="AA1224" i="15"/>
  <c r="S1224" i="15"/>
  <c r="R1224" i="15"/>
  <c r="J1224" i="15"/>
  <c r="I1224" i="15"/>
  <c r="AB1223" i="15"/>
  <c r="AA1223" i="15"/>
  <c r="S1223" i="15"/>
  <c r="R1223" i="15"/>
  <c r="J1223" i="15"/>
  <c r="I1223" i="15"/>
  <c r="AB1222" i="15"/>
  <c r="AA1222" i="15"/>
  <c r="S1222" i="15"/>
  <c r="R1222" i="15"/>
  <c r="J1222" i="15"/>
  <c r="I1222" i="15"/>
  <c r="AB1221" i="15"/>
  <c r="AA1221" i="15"/>
  <c r="S1221" i="15"/>
  <c r="R1221" i="15"/>
  <c r="J1221" i="15"/>
  <c r="I1221" i="15"/>
  <c r="AB1220" i="15"/>
  <c r="AA1220" i="15"/>
  <c r="S1220" i="15"/>
  <c r="R1220" i="15"/>
  <c r="J1220" i="15"/>
  <c r="I1220" i="15"/>
  <c r="AB1219" i="15"/>
  <c r="AA1219" i="15"/>
  <c r="S1219" i="15"/>
  <c r="R1219" i="15"/>
  <c r="J1219" i="15"/>
  <c r="I1219" i="15"/>
  <c r="AB1218" i="15"/>
  <c r="AA1218" i="15"/>
  <c r="S1218" i="15"/>
  <c r="R1218" i="15"/>
  <c r="J1218" i="15"/>
  <c r="I1218" i="15"/>
  <c r="AB1217" i="15"/>
  <c r="AA1217" i="15"/>
  <c r="S1217" i="15"/>
  <c r="R1217" i="15"/>
  <c r="J1217" i="15"/>
  <c r="I1217" i="15"/>
  <c r="AB1216" i="15"/>
  <c r="AA1216" i="15"/>
  <c r="S1216" i="15"/>
  <c r="R1216" i="15"/>
  <c r="J1216" i="15"/>
  <c r="I1216" i="15"/>
  <c r="AB1215" i="15"/>
  <c r="AA1215" i="15"/>
  <c r="S1215" i="15"/>
  <c r="R1215" i="15"/>
  <c r="J1215" i="15"/>
  <c r="I1215" i="15"/>
  <c r="AB1214" i="15"/>
  <c r="AA1214" i="15"/>
  <c r="S1214" i="15"/>
  <c r="R1214" i="15"/>
  <c r="J1214" i="15"/>
  <c r="I1214" i="15"/>
  <c r="AB1213" i="15"/>
  <c r="AA1213" i="15"/>
  <c r="S1213" i="15"/>
  <c r="R1213" i="15"/>
  <c r="J1213" i="15"/>
  <c r="I1213" i="15"/>
  <c r="AB1212" i="15"/>
  <c r="AA1212" i="15"/>
  <c r="S1212" i="15"/>
  <c r="R1212" i="15"/>
  <c r="J1212" i="15"/>
  <c r="I1212" i="15"/>
  <c r="AB1211" i="15"/>
  <c r="AA1211" i="15"/>
  <c r="S1211" i="15"/>
  <c r="R1211" i="15"/>
  <c r="J1211" i="15"/>
  <c r="I1211" i="15"/>
  <c r="AB1210" i="15"/>
  <c r="AA1210" i="15"/>
  <c r="S1210" i="15"/>
  <c r="R1210" i="15"/>
  <c r="J1210" i="15"/>
  <c r="I1210" i="15"/>
  <c r="AB1209" i="15"/>
  <c r="AA1209" i="15"/>
  <c r="S1209" i="15"/>
  <c r="R1209" i="15"/>
  <c r="J1209" i="15"/>
  <c r="I1209" i="15"/>
  <c r="AB1208" i="15"/>
  <c r="AA1208" i="15"/>
  <c r="S1208" i="15"/>
  <c r="R1208" i="15"/>
  <c r="J1208" i="15"/>
  <c r="I1208" i="15"/>
  <c r="AB1207" i="15"/>
  <c r="AA1207" i="15"/>
  <c r="S1207" i="15"/>
  <c r="R1207" i="15"/>
  <c r="J1207" i="15"/>
  <c r="I1207" i="15"/>
  <c r="AB1206" i="15"/>
  <c r="AA1206" i="15"/>
  <c r="S1206" i="15"/>
  <c r="R1206" i="15"/>
  <c r="J1206" i="15"/>
  <c r="I1206" i="15"/>
  <c r="AB1205" i="15"/>
  <c r="AA1205" i="15"/>
  <c r="S1205" i="15"/>
  <c r="R1205" i="15"/>
  <c r="J1205" i="15"/>
  <c r="I1205" i="15"/>
  <c r="AB1204" i="15"/>
  <c r="AA1204" i="15"/>
  <c r="S1204" i="15"/>
  <c r="R1204" i="15"/>
  <c r="J1204" i="15"/>
  <c r="I1204" i="15"/>
  <c r="AB1203" i="15"/>
  <c r="AA1203" i="15"/>
  <c r="S1203" i="15"/>
  <c r="R1203" i="15"/>
  <c r="J1203" i="15"/>
  <c r="I1203" i="15"/>
  <c r="AB1202" i="15"/>
  <c r="AA1202" i="15"/>
  <c r="S1202" i="15"/>
  <c r="R1202" i="15"/>
  <c r="J1202" i="15"/>
  <c r="I1202" i="15"/>
  <c r="AB1201" i="15"/>
  <c r="AA1201" i="15"/>
  <c r="S1201" i="15"/>
  <c r="R1201" i="15"/>
  <c r="J1201" i="15"/>
  <c r="I1201" i="15"/>
  <c r="AB1200" i="15"/>
  <c r="AA1200" i="15"/>
  <c r="S1200" i="15"/>
  <c r="R1200" i="15"/>
  <c r="J1200" i="15"/>
  <c r="I1200" i="15"/>
  <c r="AB1199" i="15"/>
  <c r="AA1199" i="15"/>
  <c r="S1199" i="15"/>
  <c r="R1199" i="15"/>
  <c r="J1199" i="15"/>
  <c r="I1199" i="15"/>
  <c r="AB1198" i="15"/>
  <c r="AA1198" i="15"/>
  <c r="S1198" i="15"/>
  <c r="R1198" i="15"/>
  <c r="J1198" i="15"/>
  <c r="I1198" i="15"/>
  <c r="AB1197" i="15"/>
  <c r="AA1197" i="15"/>
  <c r="S1197" i="15"/>
  <c r="R1197" i="15"/>
  <c r="J1197" i="15"/>
  <c r="I1197" i="15"/>
  <c r="AB1196" i="15"/>
  <c r="AA1196" i="15"/>
  <c r="S1196" i="15"/>
  <c r="R1196" i="15"/>
  <c r="J1196" i="15"/>
  <c r="I1196" i="15"/>
  <c r="AB1195" i="15"/>
  <c r="AA1195" i="15"/>
  <c r="S1195" i="15"/>
  <c r="R1195" i="15"/>
  <c r="J1195" i="15"/>
  <c r="I1195" i="15"/>
  <c r="AB1194" i="15"/>
  <c r="AA1194" i="15"/>
  <c r="S1194" i="15"/>
  <c r="R1194" i="15"/>
  <c r="J1194" i="15"/>
  <c r="I1194" i="15"/>
  <c r="AB1193" i="15"/>
  <c r="AA1193" i="15"/>
  <c r="S1193" i="15"/>
  <c r="R1193" i="15"/>
  <c r="J1193" i="15"/>
  <c r="I1193" i="15"/>
  <c r="AB1192" i="15"/>
  <c r="AA1192" i="15"/>
  <c r="S1192" i="15"/>
  <c r="R1192" i="15"/>
  <c r="J1192" i="15"/>
  <c r="I1192" i="15"/>
  <c r="AB1191" i="15"/>
  <c r="AA1191" i="15"/>
  <c r="S1191" i="15"/>
  <c r="R1191" i="15"/>
  <c r="J1191" i="15"/>
  <c r="I1191" i="15"/>
  <c r="AB1190" i="15"/>
  <c r="AA1190" i="15"/>
  <c r="S1190" i="15"/>
  <c r="R1190" i="15"/>
  <c r="J1190" i="15"/>
  <c r="I1190" i="15"/>
  <c r="AB1189" i="15"/>
  <c r="AA1189" i="15"/>
  <c r="S1189" i="15"/>
  <c r="R1189" i="15"/>
  <c r="J1189" i="15"/>
  <c r="I1189" i="15"/>
  <c r="AB1188" i="15"/>
  <c r="AA1188" i="15"/>
  <c r="S1188" i="15"/>
  <c r="R1188" i="15"/>
  <c r="J1188" i="15"/>
  <c r="I1188" i="15"/>
  <c r="AB1187" i="15"/>
  <c r="AA1187" i="15"/>
  <c r="S1187" i="15"/>
  <c r="R1187" i="15"/>
  <c r="J1187" i="15"/>
  <c r="I1187" i="15"/>
  <c r="AB1186" i="15"/>
  <c r="AA1186" i="15"/>
  <c r="S1186" i="15"/>
  <c r="R1186" i="15"/>
  <c r="J1186" i="15"/>
  <c r="I1186" i="15"/>
  <c r="AB1185" i="15"/>
  <c r="AA1185" i="15"/>
  <c r="S1185" i="15"/>
  <c r="R1185" i="15"/>
  <c r="J1185" i="15"/>
  <c r="I1185" i="15"/>
  <c r="AB1184" i="15"/>
  <c r="AA1184" i="15"/>
  <c r="S1184" i="15"/>
  <c r="R1184" i="15"/>
  <c r="J1184" i="15"/>
  <c r="I1184" i="15"/>
  <c r="AB1183" i="15"/>
  <c r="AA1183" i="15"/>
  <c r="S1183" i="15"/>
  <c r="R1183" i="15"/>
  <c r="J1183" i="15"/>
  <c r="I1183" i="15"/>
  <c r="AB1182" i="15"/>
  <c r="AA1182" i="15"/>
  <c r="S1182" i="15"/>
  <c r="R1182" i="15"/>
  <c r="J1182" i="15"/>
  <c r="I1182" i="15"/>
  <c r="AB1181" i="15"/>
  <c r="AA1181" i="15"/>
  <c r="S1181" i="15"/>
  <c r="R1181" i="15"/>
  <c r="J1181" i="15"/>
  <c r="I1181" i="15"/>
  <c r="AB1180" i="15"/>
  <c r="AA1180" i="15"/>
  <c r="S1180" i="15"/>
  <c r="R1180" i="15"/>
  <c r="J1180" i="15"/>
  <c r="I1180" i="15"/>
  <c r="AB1179" i="15"/>
  <c r="AA1179" i="15"/>
  <c r="S1179" i="15"/>
  <c r="R1179" i="15"/>
  <c r="J1179" i="15"/>
  <c r="I1179" i="15"/>
  <c r="AB1178" i="15"/>
  <c r="AA1178" i="15"/>
  <c r="S1178" i="15"/>
  <c r="R1178" i="15"/>
  <c r="J1178" i="15"/>
  <c r="I1178" i="15"/>
  <c r="AB1177" i="15"/>
  <c r="AA1177" i="15"/>
  <c r="S1177" i="15"/>
  <c r="R1177" i="15"/>
  <c r="J1177" i="15"/>
  <c r="I1177" i="15"/>
  <c r="AB1176" i="15"/>
  <c r="AA1176" i="15"/>
  <c r="S1176" i="15"/>
  <c r="R1176" i="15"/>
  <c r="J1176" i="15"/>
  <c r="I1176" i="15"/>
  <c r="AB1175" i="15"/>
  <c r="AA1175" i="15"/>
  <c r="S1175" i="15"/>
  <c r="R1175" i="15"/>
  <c r="J1175" i="15"/>
  <c r="I1175" i="15"/>
  <c r="AB1174" i="15"/>
  <c r="AA1174" i="15"/>
  <c r="S1174" i="15"/>
  <c r="R1174" i="15"/>
  <c r="J1174" i="15"/>
  <c r="I1174" i="15"/>
  <c r="AB1173" i="15"/>
  <c r="AA1173" i="15"/>
  <c r="S1173" i="15"/>
  <c r="R1173" i="15"/>
  <c r="J1173" i="15"/>
  <c r="I1173" i="15"/>
  <c r="AB1172" i="15"/>
  <c r="AA1172" i="15"/>
  <c r="S1172" i="15"/>
  <c r="R1172" i="15"/>
  <c r="J1172" i="15"/>
  <c r="I1172" i="15"/>
  <c r="AB1171" i="15"/>
  <c r="AA1171" i="15"/>
  <c r="S1171" i="15"/>
  <c r="R1171" i="15"/>
  <c r="J1171" i="15"/>
  <c r="I1171" i="15"/>
  <c r="AB1170" i="15"/>
  <c r="AA1170" i="15"/>
  <c r="S1170" i="15"/>
  <c r="R1170" i="15"/>
  <c r="J1170" i="15"/>
  <c r="I1170" i="15"/>
  <c r="AB1169" i="15"/>
  <c r="AA1169" i="15"/>
  <c r="S1169" i="15"/>
  <c r="R1169" i="15"/>
  <c r="J1169" i="15"/>
  <c r="I1169" i="15"/>
  <c r="AB1168" i="15"/>
  <c r="AA1168" i="15"/>
  <c r="S1168" i="15"/>
  <c r="R1168" i="15"/>
  <c r="J1168" i="15"/>
  <c r="I1168" i="15"/>
  <c r="AB1167" i="15"/>
  <c r="AA1167" i="15"/>
  <c r="S1167" i="15"/>
  <c r="R1167" i="15"/>
  <c r="J1167" i="15"/>
  <c r="I1167" i="15"/>
  <c r="AB1166" i="15"/>
  <c r="AA1166" i="15"/>
  <c r="S1166" i="15"/>
  <c r="R1166" i="15"/>
  <c r="J1166" i="15"/>
  <c r="I1166" i="15"/>
  <c r="AB1165" i="15"/>
  <c r="AA1165" i="15"/>
  <c r="S1165" i="15"/>
  <c r="R1165" i="15"/>
  <c r="J1165" i="15"/>
  <c r="I1165" i="15"/>
  <c r="AB1164" i="15"/>
  <c r="AA1164" i="15"/>
  <c r="S1164" i="15"/>
  <c r="R1164" i="15"/>
  <c r="J1164" i="15"/>
  <c r="I1164" i="15"/>
  <c r="AB1163" i="15"/>
  <c r="AA1163" i="15"/>
  <c r="S1163" i="15"/>
  <c r="R1163" i="15"/>
  <c r="J1163" i="15"/>
  <c r="I1163" i="15"/>
  <c r="AB1162" i="15"/>
  <c r="AA1162" i="15"/>
  <c r="S1162" i="15"/>
  <c r="R1162" i="15"/>
  <c r="J1162" i="15"/>
  <c r="I1162" i="15"/>
  <c r="AB1161" i="15"/>
  <c r="AA1161" i="15"/>
  <c r="S1161" i="15"/>
  <c r="R1161" i="15"/>
  <c r="J1161" i="15"/>
  <c r="I1161" i="15"/>
  <c r="AB1160" i="15"/>
  <c r="AA1160" i="15"/>
  <c r="S1160" i="15"/>
  <c r="R1160" i="15"/>
  <c r="J1160" i="15"/>
  <c r="I1160" i="15"/>
  <c r="AB1159" i="15"/>
  <c r="AA1159" i="15"/>
  <c r="S1159" i="15"/>
  <c r="R1159" i="15"/>
  <c r="J1159" i="15"/>
  <c r="I1159" i="15"/>
  <c r="AB1158" i="15"/>
  <c r="AA1158" i="15"/>
  <c r="S1158" i="15"/>
  <c r="R1158" i="15"/>
  <c r="J1158" i="15"/>
  <c r="I1158" i="15"/>
  <c r="AB1157" i="15"/>
  <c r="AA1157" i="15"/>
  <c r="S1157" i="15"/>
  <c r="R1157" i="15"/>
  <c r="J1157" i="15"/>
  <c r="I1157" i="15"/>
  <c r="AB1156" i="15"/>
  <c r="AA1156" i="15"/>
  <c r="S1156" i="15"/>
  <c r="R1156" i="15"/>
  <c r="J1156" i="15"/>
  <c r="I1156" i="15"/>
  <c r="AB1155" i="15"/>
  <c r="AA1155" i="15"/>
  <c r="S1155" i="15"/>
  <c r="R1155" i="15"/>
  <c r="J1155" i="15"/>
  <c r="I1155" i="15"/>
  <c r="AB1154" i="15"/>
  <c r="AA1154" i="15"/>
  <c r="S1154" i="15"/>
  <c r="R1154" i="15"/>
  <c r="J1154" i="15"/>
  <c r="I1154" i="15"/>
  <c r="AB1153" i="15"/>
  <c r="AA1153" i="15"/>
  <c r="S1153" i="15"/>
  <c r="R1153" i="15"/>
  <c r="J1153" i="15"/>
  <c r="I1153" i="15"/>
  <c r="AB1152" i="15"/>
  <c r="AA1152" i="15"/>
  <c r="S1152" i="15"/>
  <c r="R1152" i="15"/>
  <c r="J1152" i="15"/>
  <c r="I1152" i="15"/>
  <c r="AB1151" i="15"/>
  <c r="AA1151" i="15"/>
  <c r="S1151" i="15"/>
  <c r="R1151" i="15"/>
  <c r="J1151" i="15"/>
  <c r="I1151" i="15"/>
  <c r="AB1150" i="15"/>
  <c r="AA1150" i="15"/>
  <c r="S1150" i="15"/>
  <c r="R1150" i="15"/>
  <c r="J1150" i="15"/>
  <c r="I1150" i="15"/>
  <c r="AB1149" i="15"/>
  <c r="AA1149" i="15"/>
  <c r="S1149" i="15"/>
  <c r="R1149" i="15"/>
  <c r="J1149" i="15"/>
  <c r="I1149" i="15"/>
  <c r="AB1148" i="15"/>
  <c r="AA1148" i="15"/>
  <c r="S1148" i="15"/>
  <c r="R1148" i="15"/>
  <c r="J1148" i="15"/>
  <c r="I1148" i="15"/>
  <c r="AB1147" i="15"/>
  <c r="AA1147" i="15"/>
  <c r="S1147" i="15"/>
  <c r="R1147" i="15"/>
  <c r="J1147" i="15"/>
  <c r="I1147" i="15"/>
  <c r="AB1146" i="15"/>
  <c r="AA1146" i="15"/>
  <c r="S1146" i="15"/>
  <c r="R1146" i="15"/>
  <c r="J1146" i="15"/>
  <c r="I1146" i="15"/>
  <c r="AB1145" i="15"/>
  <c r="AA1145" i="15"/>
  <c r="S1145" i="15"/>
  <c r="R1145" i="15"/>
  <c r="J1145" i="15"/>
  <c r="I1145" i="15"/>
  <c r="AB1144" i="15"/>
  <c r="AA1144" i="15"/>
  <c r="S1144" i="15"/>
  <c r="R1144" i="15"/>
  <c r="J1144" i="15"/>
  <c r="I1144" i="15"/>
  <c r="AB1143" i="15"/>
  <c r="AA1143" i="15"/>
  <c r="S1143" i="15"/>
  <c r="R1143" i="15"/>
  <c r="J1143" i="15"/>
  <c r="I1143" i="15"/>
  <c r="AB1142" i="15"/>
  <c r="AA1142" i="15"/>
  <c r="S1142" i="15"/>
  <c r="R1142" i="15"/>
  <c r="J1142" i="15"/>
  <c r="I1142" i="15"/>
  <c r="AB1141" i="15"/>
  <c r="AA1141" i="15"/>
  <c r="S1141" i="15"/>
  <c r="R1141" i="15"/>
  <c r="J1141" i="15"/>
  <c r="I1141" i="15"/>
  <c r="AB1140" i="15"/>
  <c r="AA1140" i="15"/>
  <c r="S1140" i="15"/>
  <c r="R1140" i="15"/>
  <c r="J1140" i="15"/>
  <c r="I1140" i="15"/>
  <c r="AB1139" i="15"/>
  <c r="AA1139" i="15"/>
  <c r="S1139" i="15"/>
  <c r="R1139" i="15"/>
  <c r="J1139" i="15"/>
  <c r="I1139" i="15"/>
  <c r="AB1138" i="15"/>
  <c r="AA1138" i="15"/>
  <c r="S1138" i="15"/>
  <c r="R1138" i="15"/>
  <c r="J1138" i="15"/>
  <c r="I1138" i="15"/>
  <c r="AB1137" i="15"/>
  <c r="AA1137" i="15"/>
  <c r="S1137" i="15"/>
  <c r="R1137" i="15"/>
  <c r="J1137" i="15"/>
  <c r="I1137" i="15"/>
  <c r="AB1136" i="15"/>
  <c r="AA1136" i="15"/>
  <c r="S1136" i="15"/>
  <c r="R1136" i="15"/>
  <c r="J1136" i="15"/>
  <c r="I1136" i="15"/>
  <c r="AB1135" i="15"/>
  <c r="AA1135" i="15"/>
  <c r="S1135" i="15"/>
  <c r="R1135" i="15"/>
  <c r="J1135" i="15"/>
  <c r="I1135" i="15"/>
  <c r="AB1134" i="15"/>
  <c r="AA1134" i="15"/>
  <c r="S1134" i="15"/>
  <c r="R1134" i="15"/>
  <c r="J1134" i="15"/>
  <c r="I1134" i="15"/>
  <c r="AB1133" i="15"/>
  <c r="AA1133" i="15"/>
  <c r="S1133" i="15"/>
  <c r="R1133" i="15"/>
  <c r="J1133" i="15"/>
  <c r="I1133" i="15"/>
  <c r="AB1132" i="15"/>
  <c r="AA1132" i="15"/>
  <c r="S1132" i="15"/>
  <c r="R1132" i="15"/>
  <c r="J1132" i="15"/>
  <c r="I1132" i="15"/>
  <c r="AB1131" i="15"/>
  <c r="AA1131" i="15"/>
  <c r="S1131" i="15"/>
  <c r="R1131" i="15"/>
  <c r="J1131" i="15"/>
  <c r="I1131" i="15"/>
  <c r="AB1130" i="15"/>
  <c r="AA1130" i="15"/>
  <c r="S1130" i="15"/>
  <c r="R1130" i="15"/>
  <c r="J1130" i="15"/>
  <c r="I1130" i="15"/>
  <c r="AB1129" i="15"/>
  <c r="AA1129" i="15"/>
  <c r="S1129" i="15"/>
  <c r="R1129" i="15"/>
  <c r="J1129" i="15"/>
  <c r="I1129" i="15"/>
  <c r="AB1128" i="15"/>
  <c r="AA1128" i="15"/>
  <c r="S1128" i="15"/>
  <c r="R1128" i="15"/>
  <c r="J1128" i="15"/>
  <c r="I1128" i="15"/>
  <c r="AB1127" i="15"/>
  <c r="AA1127" i="15"/>
  <c r="S1127" i="15"/>
  <c r="R1127" i="15"/>
  <c r="J1127" i="15"/>
  <c r="I1127" i="15"/>
  <c r="AB1126" i="15"/>
  <c r="AA1126" i="15"/>
  <c r="S1126" i="15"/>
  <c r="R1126" i="15"/>
  <c r="J1126" i="15"/>
  <c r="I1126" i="15"/>
  <c r="AB1125" i="15"/>
  <c r="AA1125" i="15"/>
  <c r="S1125" i="15"/>
  <c r="R1125" i="15"/>
  <c r="J1125" i="15"/>
  <c r="I1125" i="15"/>
  <c r="AB1124" i="15"/>
  <c r="AA1124" i="15"/>
  <c r="S1124" i="15"/>
  <c r="R1124" i="15"/>
  <c r="J1124" i="15"/>
  <c r="I1124" i="15"/>
  <c r="AB1123" i="15"/>
  <c r="AA1123" i="15"/>
  <c r="S1123" i="15"/>
  <c r="R1123" i="15"/>
  <c r="J1123" i="15"/>
  <c r="I1123" i="15"/>
  <c r="AB1122" i="15"/>
  <c r="AA1122" i="15"/>
  <c r="S1122" i="15"/>
  <c r="R1122" i="15"/>
  <c r="J1122" i="15"/>
  <c r="I1122" i="15"/>
  <c r="AB1121" i="15"/>
  <c r="AA1121" i="15"/>
  <c r="S1121" i="15"/>
  <c r="R1121" i="15"/>
  <c r="J1121" i="15"/>
  <c r="I1121" i="15"/>
  <c r="AB1120" i="15"/>
  <c r="AA1120" i="15"/>
  <c r="S1120" i="15"/>
  <c r="R1120" i="15"/>
  <c r="J1120" i="15"/>
  <c r="I1120" i="15"/>
  <c r="AB1119" i="15"/>
  <c r="AA1119" i="15"/>
  <c r="S1119" i="15"/>
  <c r="R1119" i="15"/>
  <c r="J1119" i="15"/>
  <c r="I1119" i="15"/>
  <c r="AB1118" i="15"/>
  <c r="AA1118" i="15"/>
  <c r="S1118" i="15"/>
  <c r="R1118" i="15"/>
  <c r="J1118" i="15"/>
  <c r="I1118" i="15"/>
  <c r="AB1117" i="15"/>
  <c r="AA1117" i="15"/>
  <c r="S1117" i="15"/>
  <c r="R1117" i="15"/>
  <c r="J1117" i="15"/>
  <c r="I1117" i="15"/>
  <c r="AB1116" i="15"/>
  <c r="AA1116" i="15"/>
  <c r="S1116" i="15"/>
  <c r="R1116" i="15"/>
  <c r="J1116" i="15"/>
  <c r="I1116" i="15"/>
  <c r="AB1115" i="15"/>
  <c r="AA1115" i="15"/>
  <c r="S1115" i="15"/>
  <c r="R1115" i="15"/>
  <c r="J1115" i="15"/>
  <c r="I1115" i="15"/>
  <c r="AB1114" i="15"/>
  <c r="AA1114" i="15"/>
  <c r="S1114" i="15"/>
  <c r="R1114" i="15"/>
  <c r="J1114" i="15"/>
  <c r="I1114" i="15"/>
  <c r="AB1113" i="15"/>
  <c r="AA1113" i="15"/>
  <c r="S1113" i="15"/>
  <c r="R1113" i="15"/>
  <c r="J1113" i="15"/>
  <c r="I1113" i="15"/>
  <c r="AB1112" i="15"/>
  <c r="AA1112" i="15"/>
  <c r="S1112" i="15"/>
  <c r="R1112" i="15"/>
  <c r="J1112" i="15"/>
  <c r="I1112" i="15"/>
  <c r="AB1111" i="15"/>
  <c r="AA1111" i="15"/>
  <c r="S1111" i="15"/>
  <c r="R1111" i="15"/>
  <c r="J1111" i="15"/>
  <c r="I1111" i="15"/>
  <c r="AB1110" i="15"/>
  <c r="AA1110" i="15"/>
  <c r="S1110" i="15"/>
  <c r="R1110" i="15"/>
  <c r="J1110" i="15"/>
  <c r="I1110" i="15"/>
  <c r="AB1109" i="15"/>
  <c r="AA1109" i="15"/>
  <c r="S1109" i="15"/>
  <c r="R1109" i="15"/>
  <c r="J1109" i="15"/>
  <c r="I1109" i="15"/>
  <c r="AB1108" i="15"/>
  <c r="AA1108" i="15"/>
  <c r="S1108" i="15"/>
  <c r="R1108" i="15"/>
  <c r="J1108" i="15"/>
  <c r="I1108" i="15"/>
  <c r="AB1107" i="15"/>
  <c r="AA1107" i="15"/>
  <c r="S1107" i="15"/>
  <c r="R1107" i="15"/>
  <c r="J1107" i="15"/>
  <c r="I1107" i="15"/>
  <c r="AB1106" i="15"/>
  <c r="AA1106" i="15"/>
  <c r="S1106" i="15"/>
  <c r="R1106" i="15"/>
  <c r="J1106" i="15"/>
  <c r="I1106" i="15"/>
  <c r="AB1105" i="15"/>
  <c r="AA1105" i="15"/>
  <c r="S1105" i="15"/>
  <c r="R1105" i="15"/>
  <c r="J1105" i="15"/>
  <c r="I1105" i="15"/>
  <c r="AB1104" i="15"/>
  <c r="AA1104" i="15"/>
  <c r="S1104" i="15"/>
  <c r="R1104" i="15"/>
  <c r="J1104" i="15"/>
  <c r="I1104" i="15"/>
  <c r="AB1103" i="15"/>
  <c r="AA1103" i="15"/>
  <c r="S1103" i="15"/>
  <c r="R1103" i="15"/>
  <c r="J1103" i="15"/>
  <c r="I1103" i="15"/>
  <c r="AB1102" i="15"/>
  <c r="AA1102" i="15"/>
  <c r="S1102" i="15"/>
  <c r="R1102" i="15"/>
  <c r="J1102" i="15"/>
  <c r="I1102" i="15"/>
  <c r="AB1101" i="15"/>
  <c r="AA1101" i="15"/>
  <c r="S1101" i="15"/>
  <c r="R1101" i="15"/>
  <c r="J1101" i="15"/>
  <c r="I1101" i="15"/>
  <c r="AB1100" i="15"/>
  <c r="AA1100" i="15"/>
  <c r="S1100" i="15"/>
  <c r="R1100" i="15"/>
  <c r="J1100" i="15"/>
  <c r="I1100" i="15"/>
  <c r="AB1099" i="15"/>
  <c r="AA1099" i="15"/>
  <c r="S1099" i="15"/>
  <c r="R1099" i="15"/>
  <c r="J1099" i="15"/>
  <c r="I1099" i="15"/>
  <c r="AB1098" i="15"/>
  <c r="AA1098" i="15"/>
  <c r="S1098" i="15"/>
  <c r="R1098" i="15"/>
  <c r="J1098" i="15"/>
  <c r="I1098" i="15"/>
  <c r="AB1097" i="15"/>
  <c r="AA1097" i="15"/>
  <c r="S1097" i="15"/>
  <c r="R1097" i="15"/>
  <c r="J1097" i="15"/>
  <c r="I1097" i="15"/>
  <c r="AB1096" i="15"/>
  <c r="AA1096" i="15"/>
  <c r="S1096" i="15"/>
  <c r="R1096" i="15"/>
  <c r="J1096" i="15"/>
  <c r="I1096" i="15"/>
  <c r="AB1095" i="15"/>
  <c r="AA1095" i="15"/>
  <c r="S1095" i="15"/>
  <c r="R1095" i="15"/>
  <c r="J1095" i="15"/>
  <c r="I1095" i="15"/>
  <c r="AB1094" i="15"/>
  <c r="AA1094" i="15"/>
  <c r="S1094" i="15"/>
  <c r="R1094" i="15"/>
  <c r="J1094" i="15"/>
  <c r="I1094" i="15"/>
  <c r="AB1093" i="15"/>
  <c r="AA1093" i="15"/>
  <c r="S1093" i="15"/>
  <c r="R1093" i="15"/>
  <c r="J1093" i="15"/>
  <c r="I1093" i="15"/>
  <c r="AB1092" i="15"/>
  <c r="AA1092" i="15"/>
  <c r="S1092" i="15"/>
  <c r="R1092" i="15"/>
  <c r="J1092" i="15"/>
  <c r="I1092" i="15"/>
  <c r="AB1091" i="15"/>
  <c r="AA1091" i="15"/>
  <c r="S1091" i="15"/>
  <c r="R1091" i="15"/>
  <c r="J1091" i="15"/>
  <c r="I1091" i="15"/>
  <c r="AB1090" i="15"/>
  <c r="AA1090" i="15"/>
  <c r="S1090" i="15"/>
  <c r="R1090" i="15"/>
  <c r="J1090" i="15"/>
  <c r="I1090" i="15"/>
  <c r="AB1089" i="15"/>
  <c r="AA1089" i="15"/>
  <c r="S1089" i="15"/>
  <c r="R1089" i="15"/>
  <c r="J1089" i="15"/>
  <c r="I1089" i="15"/>
  <c r="AB1088" i="15"/>
  <c r="AA1088" i="15"/>
  <c r="S1088" i="15"/>
  <c r="R1088" i="15"/>
  <c r="J1088" i="15"/>
  <c r="I1088" i="15"/>
  <c r="AB1087" i="15"/>
  <c r="AA1087" i="15"/>
  <c r="S1087" i="15"/>
  <c r="R1087" i="15"/>
  <c r="J1087" i="15"/>
  <c r="I1087" i="15"/>
  <c r="AB1086" i="15"/>
  <c r="AA1086" i="15"/>
  <c r="S1086" i="15"/>
  <c r="R1086" i="15"/>
  <c r="J1086" i="15"/>
  <c r="I1086" i="15"/>
  <c r="AB1085" i="15"/>
  <c r="AA1085" i="15"/>
  <c r="S1085" i="15"/>
  <c r="R1085" i="15"/>
  <c r="J1085" i="15"/>
  <c r="I1085" i="15"/>
  <c r="AB1084" i="15"/>
  <c r="AA1084" i="15"/>
  <c r="S1084" i="15"/>
  <c r="R1084" i="15"/>
  <c r="J1084" i="15"/>
  <c r="I1084" i="15"/>
  <c r="AB1083" i="15"/>
  <c r="AA1083" i="15"/>
  <c r="S1083" i="15"/>
  <c r="R1083" i="15"/>
  <c r="J1083" i="15"/>
  <c r="I1083" i="15"/>
  <c r="AB1082" i="15"/>
  <c r="AA1082" i="15"/>
  <c r="S1082" i="15"/>
  <c r="R1082" i="15"/>
  <c r="J1082" i="15"/>
  <c r="I1082" i="15"/>
  <c r="AB1081" i="15"/>
  <c r="AA1081" i="15"/>
  <c r="S1081" i="15"/>
  <c r="R1081" i="15"/>
  <c r="J1081" i="15"/>
  <c r="I1081" i="15"/>
  <c r="AB1080" i="15"/>
  <c r="AA1080" i="15"/>
  <c r="S1080" i="15"/>
  <c r="R1080" i="15"/>
  <c r="J1080" i="15"/>
  <c r="I1080" i="15"/>
  <c r="AB1079" i="15"/>
  <c r="AA1079" i="15"/>
  <c r="S1079" i="15"/>
  <c r="R1079" i="15"/>
  <c r="J1079" i="15"/>
  <c r="I1079" i="15"/>
  <c r="AB1078" i="15"/>
  <c r="AA1078" i="15"/>
  <c r="S1078" i="15"/>
  <c r="R1078" i="15"/>
  <c r="J1078" i="15"/>
  <c r="I1078" i="15"/>
  <c r="AB1077" i="15"/>
  <c r="AA1077" i="15"/>
  <c r="S1077" i="15"/>
  <c r="R1077" i="15"/>
  <c r="J1077" i="15"/>
  <c r="I1077" i="15"/>
  <c r="AB1076" i="15"/>
  <c r="AA1076" i="15"/>
  <c r="S1076" i="15"/>
  <c r="R1076" i="15"/>
  <c r="J1076" i="15"/>
  <c r="I1076" i="15"/>
  <c r="AB1075" i="15"/>
  <c r="AA1075" i="15"/>
  <c r="S1075" i="15"/>
  <c r="R1075" i="15"/>
  <c r="J1075" i="15"/>
  <c r="I1075" i="15"/>
  <c r="AB1074" i="15"/>
  <c r="AA1074" i="15"/>
  <c r="S1074" i="15"/>
  <c r="R1074" i="15"/>
  <c r="J1074" i="15"/>
  <c r="I1074" i="15"/>
  <c r="AB1073" i="15"/>
  <c r="AA1073" i="15"/>
  <c r="S1073" i="15"/>
  <c r="R1073" i="15"/>
  <c r="J1073" i="15"/>
  <c r="I1073" i="15"/>
  <c r="AB1072" i="15"/>
  <c r="AA1072" i="15"/>
  <c r="S1072" i="15"/>
  <c r="R1072" i="15"/>
  <c r="J1072" i="15"/>
  <c r="I1072" i="15"/>
  <c r="AB1071" i="15"/>
  <c r="AA1071" i="15"/>
  <c r="S1071" i="15"/>
  <c r="R1071" i="15"/>
  <c r="J1071" i="15"/>
  <c r="I1071" i="15"/>
  <c r="AB1070" i="15"/>
  <c r="AA1070" i="15"/>
  <c r="S1070" i="15"/>
  <c r="R1070" i="15"/>
  <c r="J1070" i="15"/>
  <c r="I1070" i="15"/>
  <c r="AB1069" i="15"/>
  <c r="AA1069" i="15"/>
  <c r="S1069" i="15"/>
  <c r="R1069" i="15"/>
  <c r="J1069" i="15"/>
  <c r="I1069" i="15"/>
  <c r="AB1068" i="15"/>
  <c r="AA1068" i="15"/>
  <c r="S1068" i="15"/>
  <c r="R1068" i="15"/>
  <c r="J1068" i="15"/>
  <c r="I1068" i="15"/>
  <c r="AB1067" i="15"/>
  <c r="AA1067" i="15"/>
  <c r="S1067" i="15"/>
  <c r="R1067" i="15"/>
  <c r="J1067" i="15"/>
  <c r="I1067" i="15"/>
  <c r="AB1066" i="15"/>
  <c r="AA1066" i="15"/>
  <c r="S1066" i="15"/>
  <c r="R1066" i="15"/>
  <c r="J1066" i="15"/>
  <c r="I1066" i="15"/>
  <c r="AB1065" i="15"/>
  <c r="AA1065" i="15"/>
  <c r="S1065" i="15"/>
  <c r="R1065" i="15"/>
  <c r="J1065" i="15"/>
  <c r="I1065" i="15"/>
  <c r="AB1064" i="15"/>
  <c r="AA1064" i="15"/>
  <c r="S1064" i="15"/>
  <c r="R1064" i="15"/>
  <c r="J1064" i="15"/>
  <c r="I1064" i="15"/>
  <c r="AB1063" i="15"/>
  <c r="AA1063" i="15"/>
  <c r="S1063" i="15"/>
  <c r="R1063" i="15"/>
  <c r="J1063" i="15"/>
  <c r="I1063" i="15"/>
  <c r="AB1062" i="15"/>
  <c r="AA1062" i="15"/>
  <c r="S1062" i="15"/>
  <c r="R1062" i="15"/>
  <c r="J1062" i="15"/>
  <c r="I1062" i="15"/>
  <c r="AB1061" i="15"/>
  <c r="AA1061" i="15"/>
  <c r="S1061" i="15"/>
  <c r="R1061" i="15"/>
  <c r="J1061" i="15"/>
  <c r="I1061" i="15"/>
  <c r="AB1060" i="15"/>
  <c r="AA1060" i="15"/>
  <c r="S1060" i="15"/>
  <c r="R1060" i="15"/>
  <c r="J1060" i="15"/>
  <c r="I1060" i="15"/>
  <c r="AB1059" i="15"/>
  <c r="AA1059" i="15"/>
  <c r="S1059" i="15"/>
  <c r="R1059" i="15"/>
  <c r="J1059" i="15"/>
  <c r="I1059" i="15"/>
  <c r="AB1058" i="15"/>
  <c r="AA1058" i="15"/>
  <c r="S1058" i="15"/>
  <c r="R1058" i="15"/>
  <c r="J1058" i="15"/>
  <c r="I1058" i="15"/>
  <c r="AB1057" i="15"/>
  <c r="AA1057" i="15"/>
  <c r="S1057" i="15"/>
  <c r="R1057" i="15"/>
  <c r="J1057" i="15"/>
  <c r="I1057" i="15"/>
  <c r="AB1056" i="15"/>
  <c r="AA1056" i="15"/>
  <c r="S1056" i="15"/>
  <c r="R1056" i="15"/>
  <c r="J1056" i="15"/>
  <c r="I1056" i="15"/>
  <c r="AB1055" i="15"/>
  <c r="AA1055" i="15"/>
  <c r="S1055" i="15"/>
  <c r="R1055" i="15"/>
  <c r="J1055" i="15"/>
  <c r="I1055" i="15"/>
  <c r="AB1054" i="15"/>
  <c r="AA1054" i="15"/>
  <c r="S1054" i="15"/>
  <c r="R1054" i="15"/>
  <c r="J1054" i="15"/>
  <c r="I1054" i="15"/>
  <c r="AB1053" i="15"/>
  <c r="AA1053" i="15"/>
  <c r="S1053" i="15"/>
  <c r="R1053" i="15"/>
  <c r="J1053" i="15"/>
  <c r="I1053" i="15"/>
  <c r="AB1052" i="15"/>
  <c r="AA1052" i="15"/>
  <c r="S1052" i="15"/>
  <c r="R1052" i="15"/>
  <c r="J1052" i="15"/>
  <c r="I1052" i="15"/>
  <c r="AB1051" i="15"/>
  <c r="AA1051" i="15"/>
  <c r="S1051" i="15"/>
  <c r="R1051" i="15"/>
  <c r="J1051" i="15"/>
  <c r="I1051" i="15"/>
  <c r="AB1050" i="15"/>
  <c r="AA1050" i="15"/>
  <c r="S1050" i="15"/>
  <c r="R1050" i="15"/>
  <c r="J1050" i="15"/>
  <c r="I1050" i="15"/>
  <c r="AB1049" i="15"/>
  <c r="AA1049" i="15"/>
  <c r="S1049" i="15"/>
  <c r="R1049" i="15"/>
  <c r="J1049" i="15"/>
  <c r="I1049" i="15"/>
  <c r="AB1048" i="15"/>
  <c r="AA1048" i="15"/>
  <c r="S1048" i="15"/>
  <c r="R1048" i="15"/>
  <c r="J1048" i="15"/>
  <c r="I1048" i="15"/>
  <c r="AB1047" i="15"/>
  <c r="AA1047" i="15"/>
  <c r="S1047" i="15"/>
  <c r="R1047" i="15"/>
  <c r="J1047" i="15"/>
  <c r="I1047" i="15"/>
  <c r="AB1046" i="15"/>
  <c r="AA1046" i="15"/>
  <c r="S1046" i="15"/>
  <c r="R1046" i="15"/>
  <c r="J1046" i="15"/>
  <c r="I1046" i="15"/>
  <c r="AB1045" i="15"/>
  <c r="AA1045" i="15"/>
  <c r="S1045" i="15"/>
  <c r="R1045" i="15"/>
  <c r="J1045" i="15"/>
  <c r="I1045" i="15"/>
  <c r="AB1044" i="15"/>
  <c r="AA1044" i="15"/>
  <c r="S1044" i="15"/>
  <c r="R1044" i="15"/>
  <c r="J1044" i="15"/>
  <c r="I1044" i="15"/>
  <c r="AB1043" i="15"/>
  <c r="AA1043" i="15"/>
  <c r="S1043" i="15"/>
  <c r="R1043" i="15"/>
  <c r="J1043" i="15"/>
  <c r="I1043" i="15"/>
  <c r="AB1042" i="15"/>
  <c r="AA1042" i="15"/>
  <c r="S1042" i="15"/>
  <c r="R1042" i="15"/>
  <c r="J1042" i="15"/>
  <c r="I1042" i="15"/>
  <c r="AB1041" i="15"/>
  <c r="AA1041" i="15"/>
  <c r="S1041" i="15"/>
  <c r="R1041" i="15"/>
  <c r="J1041" i="15"/>
  <c r="I1041" i="15"/>
  <c r="AB1040" i="15"/>
  <c r="AA1040" i="15"/>
  <c r="S1040" i="15"/>
  <c r="R1040" i="15"/>
  <c r="J1040" i="15"/>
  <c r="I1040" i="15"/>
  <c r="AB1039" i="15"/>
  <c r="AA1039" i="15"/>
  <c r="S1039" i="15"/>
  <c r="R1039" i="15"/>
  <c r="J1039" i="15"/>
  <c r="I1039" i="15"/>
  <c r="AB1038" i="15"/>
  <c r="AA1038" i="15"/>
  <c r="S1038" i="15"/>
  <c r="R1038" i="15"/>
  <c r="J1038" i="15"/>
  <c r="I1038" i="15"/>
  <c r="AB1037" i="15"/>
  <c r="AA1037" i="15"/>
  <c r="S1037" i="15"/>
  <c r="R1037" i="15"/>
  <c r="J1037" i="15"/>
  <c r="I1037" i="15"/>
  <c r="AB1036" i="15"/>
  <c r="AA1036" i="15"/>
  <c r="S1036" i="15"/>
  <c r="R1036" i="15"/>
  <c r="J1036" i="15"/>
  <c r="I1036" i="15"/>
  <c r="AB1035" i="15"/>
  <c r="AA1035" i="15"/>
  <c r="S1035" i="15"/>
  <c r="R1035" i="15"/>
  <c r="J1035" i="15"/>
  <c r="I1035" i="15"/>
  <c r="AB1034" i="15"/>
  <c r="AA1034" i="15"/>
  <c r="S1034" i="15"/>
  <c r="R1034" i="15"/>
  <c r="J1034" i="15"/>
  <c r="I1034" i="15"/>
  <c r="AB1033" i="15"/>
  <c r="AA1033" i="15"/>
  <c r="S1033" i="15"/>
  <c r="R1033" i="15"/>
  <c r="J1033" i="15"/>
  <c r="I1033" i="15"/>
  <c r="AB1032" i="15"/>
  <c r="AA1032" i="15"/>
  <c r="S1032" i="15"/>
  <c r="R1032" i="15"/>
  <c r="J1032" i="15"/>
  <c r="I1032" i="15"/>
  <c r="AB1031" i="15"/>
  <c r="AA1031" i="15"/>
  <c r="S1031" i="15"/>
  <c r="R1031" i="15"/>
  <c r="J1031" i="15"/>
  <c r="I1031" i="15"/>
  <c r="AB1030" i="15"/>
  <c r="AA1030" i="15"/>
  <c r="S1030" i="15"/>
  <c r="R1030" i="15"/>
  <c r="J1030" i="15"/>
  <c r="I1030" i="15"/>
  <c r="AB1029" i="15"/>
  <c r="AA1029" i="15"/>
  <c r="S1029" i="15"/>
  <c r="R1029" i="15"/>
  <c r="J1029" i="15"/>
  <c r="I1029" i="15"/>
  <c r="AB1028" i="15"/>
  <c r="AA1028" i="15"/>
  <c r="S1028" i="15"/>
  <c r="R1028" i="15"/>
  <c r="J1028" i="15"/>
  <c r="I1028" i="15"/>
  <c r="AB1027" i="15"/>
  <c r="AA1027" i="15"/>
  <c r="S1027" i="15"/>
  <c r="R1027" i="15"/>
  <c r="J1027" i="15"/>
  <c r="I1027" i="15"/>
  <c r="AB1026" i="15"/>
  <c r="AA1026" i="15"/>
  <c r="S1026" i="15"/>
  <c r="R1026" i="15"/>
  <c r="J1026" i="15"/>
  <c r="I1026" i="15"/>
  <c r="AB1025" i="15"/>
  <c r="AA1025" i="15"/>
  <c r="S1025" i="15"/>
  <c r="R1025" i="15"/>
  <c r="J1025" i="15"/>
  <c r="I1025" i="15"/>
  <c r="AB1024" i="15"/>
  <c r="AA1024" i="15"/>
  <c r="S1024" i="15"/>
  <c r="R1024" i="15"/>
  <c r="J1024" i="15"/>
  <c r="I1024" i="15"/>
  <c r="AB1023" i="15"/>
  <c r="AA1023" i="15"/>
  <c r="S1023" i="15"/>
  <c r="R1023" i="15"/>
  <c r="J1023" i="15"/>
  <c r="I1023" i="15"/>
  <c r="AB1022" i="15"/>
  <c r="AA1022" i="15"/>
  <c r="S1022" i="15"/>
  <c r="R1022" i="15"/>
  <c r="J1022" i="15"/>
  <c r="I1022" i="15"/>
  <c r="AB1021" i="15"/>
  <c r="AA1021" i="15"/>
  <c r="S1021" i="15"/>
  <c r="R1021" i="15"/>
  <c r="J1021" i="15"/>
  <c r="I1021" i="15"/>
  <c r="AB1020" i="15"/>
  <c r="AA1020" i="15"/>
  <c r="S1020" i="15"/>
  <c r="R1020" i="15"/>
  <c r="J1020" i="15"/>
  <c r="I1020" i="15"/>
  <c r="AB1019" i="15"/>
  <c r="AA1019" i="15"/>
  <c r="S1019" i="15"/>
  <c r="R1019" i="15"/>
  <c r="J1019" i="15"/>
  <c r="I1019" i="15"/>
  <c r="AB1018" i="15"/>
  <c r="AA1018" i="15"/>
  <c r="S1018" i="15"/>
  <c r="R1018" i="15"/>
  <c r="J1018" i="15"/>
  <c r="I1018" i="15"/>
  <c r="AB1017" i="15"/>
  <c r="AA1017" i="15"/>
  <c r="S1017" i="15"/>
  <c r="R1017" i="15"/>
  <c r="J1017" i="15"/>
  <c r="I1017" i="15"/>
  <c r="AB1016" i="15"/>
  <c r="AA1016" i="15"/>
  <c r="S1016" i="15"/>
  <c r="R1016" i="15"/>
  <c r="J1016" i="15"/>
  <c r="I1016" i="15"/>
  <c r="AB1015" i="15"/>
  <c r="AA1015" i="15"/>
  <c r="S1015" i="15"/>
  <c r="R1015" i="15"/>
  <c r="J1015" i="15"/>
  <c r="I1015" i="15"/>
  <c r="AB1014" i="15"/>
  <c r="AA1014" i="15"/>
  <c r="S1014" i="15"/>
  <c r="R1014" i="15"/>
  <c r="J1014" i="15"/>
  <c r="I1014" i="15"/>
  <c r="AB1013" i="15"/>
  <c r="AA1013" i="15"/>
  <c r="S1013" i="15"/>
  <c r="R1013" i="15"/>
  <c r="J1013" i="15"/>
  <c r="I1013" i="15"/>
  <c r="AB1012" i="15"/>
  <c r="AA1012" i="15"/>
  <c r="S1012" i="15"/>
  <c r="R1012" i="15"/>
  <c r="J1012" i="15"/>
  <c r="I1012" i="15"/>
  <c r="AB1011" i="15"/>
  <c r="AA1011" i="15"/>
  <c r="S1011" i="15"/>
  <c r="R1011" i="15"/>
  <c r="J1011" i="15"/>
  <c r="I1011" i="15"/>
  <c r="AB1010" i="15"/>
  <c r="AA1010" i="15"/>
  <c r="S1010" i="15"/>
  <c r="R1010" i="15"/>
  <c r="J1010" i="15"/>
  <c r="I1010" i="15"/>
  <c r="AB1009" i="15"/>
  <c r="AA1009" i="15"/>
  <c r="S1009" i="15"/>
  <c r="R1009" i="15"/>
  <c r="J1009" i="15"/>
  <c r="I1009" i="15"/>
  <c r="AB1008" i="15"/>
  <c r="AA1008" i="15"/>
  <c r="S1008" i="15"/>
  <c r="R1008" i="15"/>
  <c r="J1008" i="15"/>
  <c r="I1008" i="15"/>
  <c r="AB1007" i="15"/>
  <c r="AA1007" i="15"/>
  <c r="S1007" i="15"/>
  <c r="R1007" i="15"/>
  <c r="J1007" i="15"/>
  <c r="I1007" i="15"/>
  <c r="AB1006" i="15"/>
  <c r="AA1006" i="15"/>
  <c r="S1006" i="15"/>
  <c r="R1006" i="15"/>
  <c r="J1006" i="15"/>
  <c r="I1006" i="15"/>
  <c r="AB1005" i="15"/>
  <c r="AA1005" i="15"/>
  <c r="S1005" i="15"/>
  <c r="R1005" i="15"/>
  <c r="J1005" i="15"/>
  <c r="I1005" i="15"/>
  <c r="AB1004" i="15"/>
  <c r="AA1004" i="15"/>
  <c r="S1004" i="15"/>
  <c r="R1004" i="15"/>
  <c r="J1004" i="15"/>
  <c r="I1004" i="15"/>
  <c r="AB1003" i="15"/>
  <c r="AA1003" i="15"/>
  <c r="S1003" i="15"/>
  <c r="R1003" i="15"/>
  <c r="J1003" i="15"/>
  <c r="I1003" i="15"/>
  <c r="AB1002" i="15"/>
  <c r="AA1002" i="15"/>
  <c r="S1002" i="15"/>
  <c r="R1002" i="15"/>
  <c r="J1002" i="15"/>
  <c r="I1002" i="15"/>
  <c r="AB1001" i="15"/>
  <c r="AA1001" i="15"/>
  <c r="S1001" i="15"/>
  <c r="R1001" i="15"/>
  <c r="J1001" i="15"/>
  <c r="I1001" i="15"/>
  <c r="AB1000" i="15"/>
  <c r="AA1000" i="15"/>
  <c r="S1000" i="15"/>
  <c r="R1000" i="15"/>
  <c r="J1000" i="15"/>
  <c r="I1000" i="15"/>
  <c r="AB999" i="15"/>
  <c r="AA999" i="15"/>
  <c r="S999" i="15"/>
  <c r="R999" i="15"/>
  <c r="J999" i="15"/>
  <c r="I999" i="15"/>
  <c r="AB998" i="15"/>
  <c r="AA998" i="15"/>
  <c r="S998" i="15"/>
  <c r="R998" i="15"/>
  <c r="J998" i="15"/>
  <c r="I998" i="15"/>
  <c r="AB997" i="15"/>
  <c r="AA997" i="15"/>
  <c r="S997" i="15"/>
  <c r="R997" i="15"/>
  <c r="J997" i="15"/>
  <c r="I997" i="15"/>
  <c r="AB996" i="15"/>
  <c r="AA996" i="15"/>
  <c r="S996" i="15"/>
  <c r="R996" i="15"/>
  <c r="J996" i="15"/>
  <c r="I996" i="15"/>
  <c r="AB995" i="15"/>
  <c r="AA995" i="15"/>
  <c r="S995" i="15"/>
  <c r="R995" i="15"/>
  <c r="J995" i="15"/>
  <c r="I995" i="15"/>
  <c r="AB994" i="15"/>
  <c r="AA994" i="15"/>
  <c r="S994" i="15"/>
  <c r="R994" i="15"/>
  <c r="J994" i="15"/>
  <c r="I994" i="15"/>
  <c r="AB993" i="15"/>
  <c r="AA993" i="15"/>
  <c r="S993" i="15"/>
  <c r="R993" i="15"/>
  <c r="J993" i="15"/>
  <c r="I993" i="15"/>
  <c r="AB992" i="15"/>
  <c r="AA992" i="15"/>
  <c r="S992" i="15"/>
  <c r="R992" i="15"/>
  <c r="J992" i="15"/>
  <c r="I992" i="15"/>
  <c r="AB991" i="15"/>
  <c r="AA991" i="15"/>
  <c r="S991" i="15"/>
  <c r="R991" i="15"/>
  <c r="J991" i="15"/>
  <c r="I991" i="15"/>
  <c r="AB990" i="15"/>
  <c r="AA990" i="15"/>
  <c r="S990" i="15"/>
  <c r="R990" i="15"/>
  <c r="J990" i="15"/>
  <c r="I990" i="15"/>
  <c r="AB989" i="15"/>
  <c r="AA989" i="15"/>
  <c r="S989" i="15"/>
  <c r="R989" i="15"/>
  <c r="J989" i="15"/>
  <c r="I989" i="15"/>
  <c r="AB988" i="15"/>
  <c r="AA988" i="15"/>
  <c r="S988" i="15"/>
  <c r="R988" i="15"/>
  <c r="J988" i="15"/>
  <c r="I988" i="15"/>
  <c r="AB987" i="15"/>
  <c r="AA987" i="15"/>
  <c r="S987" i="15"/>
  <c r="R987" i="15"/>
  <c r="J987" i="15"/>
  <c r="I987" i="15"/>
  <c r="AB986" i="15"/>
  <c r="AA986" i="15"/>
  <c r="S986" i="15"/>
  <c r="R986" i="15"/>
  <c r="J986" i="15"/>
  <c r="I986" i="15"/>
  <c r="AB985" i="15"/>
  <c r="AA985" i="15"/>
  <c r="S985" i="15"/>
  <c r="R985" i="15"/>
  <c r="J985" i="15"/>
  <c r="I985" i="15"/>
  <c r="AB984" i="15"/>
  <c r="AA984" i="15"/>
  <c r="S984" i="15"/>
  <c r="R984" i="15"/>
  <c r="J984" i="15"/>
  <c r="I984" i="15"/>
  <c r="AB983" i="15"/>
  <c r="AA983" i="15"/>
  <c r="S983" i="15"/>
  <c r="R983" i="15"/>
  <c r="J983" i="15"/>
  <c r="I983" i="15"/>
  <c r="AB982" i="15"/>
  <c r="AA982" i="15"/>
  <c r="S982" i="15"/>
  <c r="R982" i="15"/>
  <c r="J982" i="15"/>
  <c r="I982" i="15"/>
  <c r="AB981" i="15"/>
  <c r="AA981" i="15"/>
  <c r="S981" i="15"/>
  <c r="R981" i="15"/>
  <c r="J981" i="15"/>
  <c r="I981" i="15"/>
  <c r="AB980" i="15"/>
  <c r="AA980" i="15"/>
  <c r="S980" i="15"/>
  <c r="R980" i="15"/>
  <c r="J980" i="15"/>
  <c r="I980" i="15"/>
  <c r="AB979" i="15"/>
  <c r="AA979" i="15"/>
  <c r="S979" i="15"/>
  <c r="R979" i="15"/>
  <c r="J979" i="15"/>
  <c r="I979" i="15"/>
  <c r="AB978" i="15"/>
  <c r="AA978" i="15"/>
  <c r="S978" i="15"/>
  <c r="R978" i="15"/>
  <c r="J978" i="15"/>
  <c r="I978" i="15"/>
  <c r="AB977" i="15"/>
  <c r="AA977" i="15"/>
  <c r="S977" i="15"/>
  <c r="R977" i="15"/>
  <c r="J977" i="15"/>
  <c r="I977" i="15"/>
  <c r="AB976" i="15"/>
  <c r="AA976" i="15"/>
  <c r="S976" i="15"/>
  <c r="R976" i="15"/>
  <c r="J976" i="15"/>
  <c r="I976" i="15"/>
  <c r="AB975" i="15"/>
  <c r="AA975" i="15"/>
  <c r="S975" i="15"/>
  <c r="R975" i="15"/>
  <c r="J975" i="15"/>
  <c r="I975" i="15"/>
  <c r="AB974" i="15"/>
  <c r="AA974" i="15"/>
  <c r="S974" i="15"/>
  <c r="R974" i="15"/>
  <c r="J974" i="15"/>
  <c r="I974" i="15"/>
  <c r="AB973" i="15"/>
  <c r="AA973" i="15"/>
  <c r="S973" i="15"/>
  <c r="R973" i="15"/>
  <c r="J973" i="15"/>
  <c r="I973" i="15"/>
  <c r="AB972" i="15"/>
  <c r="AA972" i="15"/>
  <c r="S972" i="15"/>
  <c r="R972" i="15"/>
  <c r="J972" i="15"/>
  <c r="I972" i="15"/>
  <c r="AB971" i="15"/>
  <c r="AA971" i="15"/>
  <c r="S971" i="15"/>
  <c r="R971" i="15"/>
  <c r="J971" i="15"/>
  <c r="I971" i="15"/>
  <c r="AB970" i="15"/>
  <c r="AA970" i="15"/>
  <c r="S970" i="15"/>
  <c r="R970" i="15"/>
  <c r="J970" i="15"/>
  <c r="I970" i="15"/>
  <c r="AB969" i="15"/>
  <c r="AA969" i="15"/>
  <c r="S969" i="15"/>
  <c r="R969" i="15"/>
  <c r="J969" i="15"/>
  <c r="I969" i="15"/>
  <c r="AB968" i="15"/>
  <c r="AA968" i="15"/>
  <c r="S968" i="15"/>
  <c r="R968" i="15"/>
  <c r="J968" i="15"/>
  <c r="I968" i="15"/>
  <c r="AB967" i="15"/>
  <c r="AA967" i="15"/>
  <c r="S967" i="15"/>
  <c r="R967" i="15"/>
  <c r="J967" i="15"/>
  <c r="I967" i="15"/>
  <c r="AB966" i="15"/>
  <c r="AA966" i="15"/>
  <c r="S966" i="15"/>
  <c r="R966" i="15"/>
  <c r="J966" i="15"/>
  <c r="I966" i="15"/>
  <c r="AB965" i="15"/>
  <c r="AA965" i="15"/>
  <c r="S965" i="15"/>
  <c r="R965" i="15"/>
  <c r="J965" i="15"/>
  <c r="I965" i="15"/>
  <c r="AB964" i="15"/>
  <c r="AA964" i="15"/>
  <c r="S964" i="15"/>
  <c r="R964" i="15"/>
  <c r="J964" i="15"/>
  <c r="I964" i="15"/>
  <c r="AB963" i="15"/>
  <c r="AA963" i="15"/>
  <c r="S963" i="15"/>
  <c r="R963" i="15"/>
  <c r="J963" i="15"/>
  <c r="I963" i="15"/>
  <c r="AB962" i="15"/>
  <c r="AA962" i="15"/>
  <c r="S962" i="15"/>
  <c r="R962" i="15"/>
  <c r="J962" i="15"/>
  <c r="I962" i="15"/>
  <c r="AB961" i="15"/>
  <c r="AA961" i="15"/>
  <c r="S961" i="15"/>
  <c r="R961" i="15"/>
  <c r="J961" i="15"/>
  <c r="I961" i="15"/>
  <c r="AB960" i="15"/>
  <c r="AA960" i="15"/>
  <c r="S960" i="15"/>
  <c r="R960" i="15"/>
  <c r="J960" i="15"/>
  <c r="I960" i="15"/>
  <c r="AB959" i="15"/>
  <c r="AA959" i="15"/>
  <c r="S959" i="15"/>
  <c r="R959" i="15"/>
  <c r="J959" i="15"/>
  <c r="I959" i="15"/>
  <c r="AB958" i="15"/>
  <c r="AA958" i="15"/>
  <c r="S958" i="15"/>
  <c r="R958" i="15"/>
  <c r="J958" i="15"/>
  <c r="I958" i="15"/>
  <c r="AB957" i="15"/>
  <c r="AA957" i="15"/>
  <c r="S957" i="15"/>
  <c r="R957" i="15"/>
  <c r="J957" i="15"/>
  <c r="I957" i="15"/>
  <c r="AB956" i="15"/>
  <c r="AA956" i="15"/>
  <c r="S956" i="15"/>
  <c r="R956" i="15"/>
  <c r="J956" i="15"/>
  <c r="I956" i="15"/>
  <c r="AB955" i="15"/>
  <c r="AA955" i="15"/>
  <c r="S955" i="15"/>
  <c r="R955" i="15"/>
  <c r="J955" i="15"/>
  <c r="I955" i="15"/>
  <c r="AB954" i="15"/>
  <c r="AA954" i="15"/>
  <c r="S954" i="15"/>
  <c r="R954" i="15"/>
  <c r="J954" i="15"/>
  <c r="I954" i="15"/>
  <c r="AB953" i="15"/>
  <c r="AA953" i="15"/>
  <c r="S953" i="15"/>
  <c r="R953" i="15"/>
  <c r="J953" i="15"/>
  <c r="I953" i="15"/>
  <c r="AB952" i="15"/>
  <c r="AA952" i="15"/>
  <c r="S952" i="15"/>
  <c r="R952" i="15"/>
  <c r="J952" i="15"/>
  <c r="I952" i="15"/>
  <c r="AB951" i="15"/>
  <c r="AA951" i="15"/>
  <c r="S951" i="15"/>
  <c r="R951" i="15"/>
  <c r="J951" i="15"/>
  <c r="I951" i="15"/>
  <c r="AB950" i="15"/>
  <c r="AA950" i="15"/>
  <c r="S950" i="15"/>
  <c r="R950" i="15"/>
  <c r="J950" i="15"/>
  <c r="I950" i="15"/>
  <c r="AB949" i="15"/>
  <c r="AA949" i="15"/>
  <c r="S949" i="15"/>
  <c r="R949" i="15"/>
  <c r="J949" i="15"/>
  <c r="I949" i="15"/>
  <c r="AB948" i="15"/>
  <c r="AA948" i="15"/>
  <c r="S948" i="15"/>
  <c r="R948" i="15"/>
  <c r="J948" i="15"/>
  <c r="I948" i="15"/>
  <c r="AB947" i="15"/>
  <c r="AA947" i="15"/>
  <c r="S947" i="15"/>
  <c r="R947" i="15"/>
  <c r="J947" i="15"/>
  <c r="I947" i="15"/>
  <c r="AB946" i="15"/>
  <c r="AA946" i="15"/>
  <c r="S946" i="15"/>
  <c r="R946" i="15"/>
  <c r="J946" i="15"/>
  <c r="I946" i="15"/>
  <c r="AB945" i="15"/>
  <c r="AA945" i="15"/>
  <c r="S945" i="15"/>
  <c r="R945" i="15"/>
  <c r="J945" i="15"/>
  <c r="I945" i="15"/>
  <c r="AB944" i="15"/>
  <c r="AA944" i="15"/>
  <c r="S944" i="15"/>
  <c r="R944" i="15"/>
  <c r="J944" i="15"/>
  <c r="I944" i="15"/>
  <c r="AB943" i="15"/>
  <c r="AA943" i="15"/>
  <c r="S943" i="15"/>
  <c r="R943" i="15"/>
  <c r="J943" i="15"/>
  <c r="I943" i="15"/>
  <c r="AB942" i="15"/>
  <c r="AA942" i="15"/>
  <c r="S942" i="15"/>
  <c r="R942" i="15"/>
  <c r="J942" i="15"/>
  <c r="I942" i="15"/>
  <c r="AB941" i="15"/>
  <c r="AA941" i="15"/>
  <c r="S941" i="15"/>
  <c r="R941" i="15"/>
  <c r="J941" i="15"/>
  <c r="I941" i="15"/>
  <c r="AB940" i="15"/>
  <c r="AA940" i="15"/>
  <c r="S940" i="15"/>
  <c r="R940" i="15"/>
  <c r="J940" i="15"/>
  <c r="I940" i="15"/>
  <c r="AB939" i="15"/>
  <c r="AA939" i="15"/>
  <c r="S939" i="15"/>
  <c r="R939" i="15"/>
  <c r="J939" i="15"/>
  <c r="I939" i="15"/>
  <c r="AB938" i="15"/>
  <c r="AA938" i="15"/>
  <c r="S938" i="15"/>
  <c r="R938" i="15"/>
  <c r="J938" i="15"/>
  <c r="I938" i="15"/>
  <c r="AB937" i="15"/>
  <c r="AA937" i="15"/>
  <c r="S937" i="15"/>
  <c r="R937" i="15"/>
  <c r="J937" i="15"/>
  <c r="I937" i="15"/>
  <c r="AB936" i="15"/>
  <c r="AA936" i="15"/>
  <c r="S936" i="15"/>
  <c r="R936" i="15"/>
  <c r="J936" i="15"/>
  <c r="I936" i="15"/>
  <c r="AB935" i="15"/>
  <c r="AA935" i="15"/>
  <c r="S935" i="15"/>
  <c r="R935" i="15"/>
  <c r="J935" i="15"/>
  <c r="I935" i="15"/>
  <c r="AB934" i="15"/>
  <c r="AA934" i="15"/>
  <c r="S934" i="15"/>
  <c r="R934" i="15"/>
  <c r="J934" i="15"/>
  <c r="I934" i="15"/>
  <c r="AB933" i="15"/>
  <c r="AA933" i="15"/>
  <c r="S933" i="15"/>
  <c r="R933" i="15"/>
  <c r="J933" i="15"/>
  <c r="I933" i="15"/>
  <c r="AB932" i="15"/>
  <c r="AA932" i="15"/>
  <c r="S932" i="15"/>
  <c r="R932" i="15"/>
  <c r="J932" i="15"/>
  <c r="I932" i="15"/>
  <c r="AB931" i="15"/>
  <c r="AA931" i="15"/>
  <c r="S931" i="15"/>
  <c r="R931" i="15"/>
  <c r="J931" i="15"/>
  <c r="I931" i="15"/>
  <c r="AB930" i="15"/>
  <c r="AA930" i="15"/>
  <c r="S930" i="15"/>
  <c r="R930" i="15"/>
  <c r="J930" i="15"/>
  <c r="I930" i="15"/>
  <c r="AB929" i="15"/>
  <c r="AA929" i="15"/>
  <c r="S929" i="15"/>
  <c r="R929" i="15"/>
  <c r="J929" i="15"/>
  <c r="I929" i="15"/>
  <c r="AB928" i="15"/>
  <c r="AA928" i="15"/>
  <c r="S928" i="15"/>
  <c r="R928" i="15"/>
  <c r="J928" i="15"/>
  <c r="I928" i="15"/>
  <c r="AB927" i="15"/>
  <c r="AA927" i="15"/>
  <c r="S927" i="15"/>
  <c r="R927" i="15"/>
  <c r="J927" i="15"/>
  <c r="I927" i="15"/>
  <c r="AB926" i="15"/>
  <c r="AA926" i="15"/>
  <c r="S926" i="15"/>
  <c r="R926" i="15"/>
  <c r="J926" i="15"/>
  <c r="I926" i="15"/>
  <c r="AB925" i="15"/>
  <c r="AA925" i="15"/>
  <c r="S925" i="15"/>
  <c r="R925" i="15"/>
  <c r="J925" i="15"/>
  <c r="I925" i="15"/>
  <c r="AB924" i="15"/>
  <c r="AA924" i="15"/>
  <c r="S924" i="15"/>
  <c r="R924" i="15"/>
  <c r="J924" i="15"/>
  <c r="I924" i="15"/>
  <c r="AB923" i="15"/>
  <c r="AA923" i="15"/>
  <c r="S923" i="15"/>
  <c r="R923" i="15"/>
  <c r="J923" i="15"/>
  <c r="I923" i="15"/>
  <c r="AB922" i="15"/>
  <c r="AA922" i="15"/>
  <c r="S922" i="15"/>
  <c r="R922" i="15"/>
  <c r="J922" i="15"/>
  <c r="I922" i="15"/>
  <c r="AB921" i="15"/>
  <c r="AA921" i="15"/>
  <c r="S921" i="15"/>
  <c r="R921" i="15"/>
  <c r="J921" i="15"/>
  <c r="I921" i="15"/>
  <c r="AB920" i="15"/>
  <c r="AA920" i="15"/>
  <c r="S920" i="15"/>
  <c r="R920" i="15"/>
  <c r="J920" i="15"/>
  <c r="I920" i="15"/>
  <c r="AB919" i="15"/>
  <c r="AA919" i="15"/>
  <c r="S919" i="15"/>
  <c r="R919" i="15"/>
  <c r="J919" i="15"/>
  <c r="I919" i="15"/>
  <c r="AB918" i="15"/>
  <c r="AA918" i="15"/>
  <c r="S918" i="15"/>
  <c r="R918" i="15"/>
  <c r="J918" i="15"/>
  <c r="I918" i="15"/>
  <c r="AB917" i="15"/>
  <c r="AA917" i="15"/>
  <c r="S917" i="15"/>
  <c r="R917" i="15"/>
  <c r="J917" i="15"/>
  <c r="I917" i="15"/>
  <c r="AB916" i="15"/>
  <c r="AA916" i="15"/>
  <c r="S916" i="15"/>
  <c r="R916" i="15"/>
  <c r="J916" i="15"/>
  <c r="I916" i="15"/>
  <c r="AB915" i="15"/>
  <c r="AA915" i="15"/>
  <c r="S915" i="15"/>
  <c r="R915" i="15"/>
  <c r="J915" i="15"/>
  <c r="I915" i="15"/>
  <c r="AB914" i="15"/>
  <c r="AA914" i="15"/>
  <c r="S914" i="15"/>
  <c r="R914" i="15"/>
  <c r="J914" i="15"/>
  <c r="I914" i="15"/>
  <c r="AB913" i="15"/>
  <c r="AA913" i="15"/>
  <c r="S913" i="15"/>
  <c r="R913" i="15"/>
  <c r="J913" i="15"/>
  <c r="I913" i="15"/>
  <c r="AB912" i="15"/>
  <c r="AA912" i="15"/>
  <c r="S912" i="15"/>
  <c r="R912" i="15"/>
  <c r="J912" i="15"/>
  <c r="I912" i="15"/>
  <c r="AB911" i="15"/>
  <c r="AA911" i="15"/>
  <c r="S911" i="15"/>
  <c r="R911" i="15"/>
  <c r="J911" i="15"/>
  <c r="I911" i="15"/>
  <c r="AB910" i="15"/>
  <c r="AA910" i="15"/>
  <c r="S910" i="15"/>
  <c r="R910" i="15"/>
  <c r="J910" i="15"/>
  <c r="I910" i="15"/>
  <c r="AB909" i="15"/>
  <c r="AA909" i="15"/>
  <c r="S909" i="15"/>
  <c r="R909" i="15"/>
  <c r="J909" i="15"/>
  <c r="I909" i="15"/>
  <c r="AB908" i="15"/>
  <c r="AA908" i="15"/>
  <c r="S908" i="15"/>
  <c r="R908" i="15"/>
  <c r="J908" i="15"/>
  <c r="I908" i="15"/>
  <c r="AB907" i="15"/>
  <c r="AA907" i="15"/>
  <c r="S907" i="15"/>
  <c r="R907" i="15"/>
  <c r="J907" i="15"/>
  <c r="I907" i="15"/>
  <c r="AB906" i="15"/>
  <c r="AA906" i="15"/>
  <c r="S906" i="15"/>
  <c r="R906" i="15"/>
  <c r="J906" i="15"/>
  <c r="I906" i="15"/>
  <c r="AB905" i="15"/>
  <c r="AA905" i="15"/>
  <c r="S905" i="15"/>
  <c r="R905" i="15"/>
  <c r="J905" i="15"/>
  <c r="I905" i="15"/>
  <c r="AB904" i="15"/>
  <c r="AA904" i="15"/>
  <c r="S904" i="15"/>
  <c r="R904" i="15"/>
  <c r="J904" i="15"/>
  <c r="I904" i="15"/>
  <c r="AB903" i="15"/>
  <c r="AA903" i="15"/>
  <c r="S903" i="15"/>
  <c r="R903" i="15"/>
  <c r="J903" i="15"/>
  <c r="I903" i="15"/>
  <c r="AB902" i="15"/>
  <c r="AA902" i="15"/>
  <c r="S902" i="15"/>
  <c r="R902" i="15"/>
  <c r="J902" i="15"/>
  <c r="I902" i="15"/>
  <c r="AB901" i="15"/>
  <c r="AA901" i="15"/>
  <c r="S901" i="15"/>
  <c r="R901" i="15"/>
  <c r="J901" i="15"/>
  <c r="I901" i="15"/>
  <c r="AB900" i="15"/>
  <c r="AA900" i="15"/>
  <c r="S900" i="15"/>
  <c r="R900" i="15"/>
  <c r="J900" i="15"/>
  <c r="I900" i="15"/>
  <c r="AB899" i="15"/>
  <c r="AA899" i="15"/>
  <c r="S899" i="15"/>
  <c r="R899" i="15"/>
  <c r="J899" i="15"/>
  <c r="I899" i="15"/>
  <c r="AB898" i="15"/>
  <c r="AA898" i="15"/>
  <c r="S898" i="15"/>
  <c r="R898" i="15"/>
  <c r="J898" i="15"/>
  <c r="I898" i="15"/>
  <c r="AB897" i="15"/>
  <c r="AA897" i="15"/>
  <c r="S897" i="15"/>
  <c r="R897" i="15"/>
  <c r="J897" i="15"/>
  <c r="I897" i="15"/>
  <c r="AB896" i="15"/>
  <c r="AA896" i="15"/>
  <c r="S896" i="15"/>
  <c r="R896" i="15"/>
  <c r="J896" i="15"/>
  <c r="I896" i="15"/>
  <c r="AB895" i="15"/>
  <c r="AA895" i="15"/>
  <c r="S895" i="15"/>
  <c r="R895" i="15"/>
  <c r="J895" i="15"/>
  <c r="I895" i="15"/>
  <c r="AB894" i="15"/>
  <c r="AA894" i="15"/>
  <c r="S894" i="15"/>
  <c r="R894" i="15"/>
  <c r="J894" i="15"/>
  <c r="I894" i="15"/>
  <c r="AB893" i="15"/>
  <c r="AA893" i="15"/>
  <c r="S893" i="15"/>
  <c r="R893" i="15"/>
  <c r="J893" i="15"/>
  <c r="I893" i="15"/>
  <c r="AB892" i="15"/>
  <c r="AA892" i="15"/>
  <c r="S892" i="15"/>
  <c r="R892" i="15"/>
  <c r="J892" i="15"/>
  <c r="I892" i="15"/>
  <c r="AB891" i="15"/>
  <c r="AA891" i="15"/>
  <c r="S891" i="15"/>
  <c r="R891" i="15"/>
  <c r="J891" i="15"/>
  <c r="I891" i="15"/>
  <c r="AB890" i="15"/>
  <c r="AA890" i="15"/>
  <c r="S890" i="15"/>
  <c r="R890" i="15"/>
  <c r="J890" i="15"/>
  <c r="I890" i="15"/>
  <c r="AB889" i="15"/>
  <c r="AA889" i="15"/>
  <c r="S889" i="15"/>
  <c r="R889" i="15"/>
  <c r="J889" i="15"/>
  <c r="I889" i="15"/>
  <c r="AB888" i="15"/>
  <c r="AA888" i="15"/>
  <c r="S888" i="15"/>
  <c r="R888" i="15"/>
  <c r="J888" i="15"/>
  <c r="I888" i="15"/>
  <c r="AB887" i="15"/>
  <c r="AA887" i="15"/>
  <c r="S887" i="15"/>
  <c r="R887" i="15"/>
  <c r="J887" i="15"/>
  <c r="I887" i="15"/>
  <c r="AB886" i="15"/>
  <c r="AA886" i="15"/>
  <c r="S886" i="15"/>
  <c r="R886" i="15"/>
  <c r="J886" i="15"/>
  <c r="I886" i="15"/>
  <c r="AB885" i="15"/>
  <c r="AA885" i="15"/>
  <c r="S885" i="15"/>
  <c r="R885" i="15"/>
  <c r="J885" i="15"/>
  <c r="I885" i="15"/>
  <c r="AB884" i="15"/>
  <c r="AA884" i="15"/>
  <c r="S884" i="15"/>
  <c r="R884" i="15"/>
  <c r="J884" i="15"/>
  <c r="I884" i="15"/>
  <c r="AB883" i="15"/>
  <c r="AA883" i="15"/>
  <c r="S883" i="15"/>
  <c r="R883" i="15"/>
  <c r="J883" i="15"/>
  <c r="I883" i="15"/>
  <c r="AB882" i="15"/>
  <c r="AA882" i="15"/>
  <c r="S882" i="15"/>
  <c r="R882" i="15"/>
  <c r="J882" i="15"/>
  <c r="I882" i="15"/>
  <c r="AB881" i="15"/>
  <c r="AA881" i="15"/>
  <c r="S881" i="15"/>
  <c r="R881" i="15"/>
  <c r="J881" i="15"/>
  <c r="I881" i="15"/>
  <c r="AB880" i="15"/>
  <c r="AA880" i="15"/>
  <c r="S880" i="15"/>
  <c r="R880" i="15"/>
  <c r="J880" i="15"/>
  <c r="I880" i="15"/>
  <c r="AB879" i="15"/>
  <c r="AA879" i="15"/>
  <c r="S879" i="15"/>
  <c r="R879" i="15"/>
  <c r="J879" i="15"/>
  <c r="I879" i="15"/>
  <c r="AB878" i="15"/>
  <c r="AA878" i="15"/>
  <c r="S878" i="15"/>
  <c r="R878" i="15"/>
  <c r="J878" i="15"/>
  <c r="I878" i="15"/>
  <c r="AB877" i="15"/>
  <c r="AA877" i="15"/>
  <c r="S877" i="15"/>
  <c r="R877" i="15"/>
  <c r="J877" i="15"/>
  <c r="I877" i="15"/>
  <c r="AB876" i="15"/>
  <c r="AA876" i="15"/>
  <c r="S876" i="15"/>
  <c r="R876" i="15"/>
  <c r="J876" i="15"/>
  <c r="I876" i="15"/>
  <c r="AB875" i="15"/>
  <c r="AA875" i="15"/>
  <c r="S875" i="15"/>
  <c r="R875" i="15"/>
  <c r="J875" i="15"/>
  <c r="I875" i="15"/>
  <c r="AB874" i="15"/>
  <c r="AA874" i="15"/>
  <c r="S874" i="15"/>
  <c r="R874" i="15"/>
  <c r="J874" i="15"/>
  <c r="I874" i="15"/>
  <c r="AB873" i="15"/>
  <c r="AA873" i="15"/>
  <c r="S873" i="15"/>
  <c r="R873" i="15"/>
  <c r="J873" i="15"/>
  <c r="I873" i="15"/>
  <c r="AB872" i="15"/>
  <c r="AA872" i="15"/>
  <c r="S872" i="15"/>
  <c r="R872" i="15"/>
  <c r="J872" i="15"/>
  <c r="I872" i="15"/>
  <c r="AB871" i="15"/>
  <c r="AA871" i="15"/>
  <c r="S871" i="15"/>
  <c r="R871" i="15"/>
  <c r="J871" i="15"/>
  <c r="I871" i="15"/>
  <c r="AB870" i="15"/>
  <c r="AA870" i="15"/>
  <c r="S870" i="15"/>
  <c r="R870" i="15"/>
  <c r="J870" i="15"/>
  <c r="I870" i="15"/>
  <c r="AB869" i="15"/>
  <c r="AA869" i="15"/>
  <c r="S869" i="15"/>
  <c r="R869" i="15"/>
  <c r="J869" i="15"/>
  <c r="I869" i="15"/>
  <c r="AB868" i="15"/>
  <c r="AA868" i="15"/>
  <c r="S868" i="15"/>
  <c r="R868" i="15"/>
  <c r="J868" i="15"/>
  <c r="I868" i="15"/>
  <c r="AB867" i="15"/>
  <c r="AA867" i="15"/>
  <c r="S867" i="15"/>
  <c r="R867" i="15"/>
  <c r="J867" i="15"/>
  <c r="I867" i="15"/>
  <c r="AB866" i="15"/>
  <c r="AA866" i="15"/>
  <c r="S866" i="15"/>
  <c r="R866" i="15"/>
  <c r="J866" i="15"/>
  <c r="I866" i="15"/>
  <c r="AB865" i="15"/>
  <c r="AA865" i="15"/>
  <c r="S865" i="15"/>
  <c r="R865" i="15"/>
  <c r="J865" i="15"/>
  <c r="I865" i="15"/>
  <c r="AB864" i="15"/>
  <c r="AA864" i="15"/>
  <c r="S864" i="15"/>
  <c r="R864" i="15"/>
  <c r="J864" i="15"/>
  <c r="I864" i="15"/>
  <c r="AB863" i="15"/>
  <c r="AA863" i="15"/>
  <c r="S863" i="15"/>
  <c r="R863" i="15"/>
  <c r="J863" i="15"/>
  <c r="I863" i="15"/>
  <c r="AB862" i="15"/>
  <c r="AA862" i="15"/>
  <c r="S862" i="15"/>
  <c r="R862" i="15"/>
  <c r="J862" i="15"/>
  <c r="I862" i="15"/>
  <c r="AB861" i="15"/>
  <c r="AA861" i="15"/>
  <c r="S861" i="15"/>
  <c r="R861" i="15"/>
  <c r="J861" i="15"/>
  <c r="I861" i="15"/>
  <c r="AB860" i="15"/>
  <c r="AA860" i="15"/>
  <c r="S860" i="15"/>
  <c r="R860" i="15"/>
  <c r="J860" i="15"/>
  <c r="I860" i="15"/>
  <c r="AB859" i="15"/>
  <c r="AA859" i="15"/>
  <c r="S859" i="15"/>
  <c r="R859" i="15"/>
  <c r="J859" i="15"/>
  <c r="I859" i="15"/>
  <c r="AB858" i="15"/>
  <c r="AA858" i="15"/>
  <c r="S858" i="15"/>
  <c r="R858" i="15"/>
  <c r="J858" i="15"/>
  <c r="I858" i="15"/>
  <c r="AB857" i="15"/>
  <c r="AA857" i="15"/>
  <c r="S857" i="15"/>
  <c r="R857" i="15"/>
  <c r="J857" i="15"/>
  <c r="I857" i="15"/>
  <c r="AB856" i="15"/>
  <c r="AA856" i="15"/>
  <c r="S856" i="15"/>
  <c r="R856" i="15"/>
  <c r="J856" i="15"/>
  <c r="I856" i="15"/>
  <c r="AB855" i="15"/>
  <c r="AA855" i="15"/>
  <c r="S855" i="15"/>
  <c r="R855" i="15"/>
  <c r="J855" i="15"/>
  <c r="I855" i="15"/>
  <c r="AB854" i="15"/>
  <c r="AA854" i="15"/>
  <c r="S854" i="15"/>
  <c r="R854" i="15"/>
  <c r="J854" i="15"/>
  <c r="I854" i="15"/>
  <c r="AB853" i="15"/>
  <c r="AA853" i="15"/>
  <c r="S853" i="15"/>
  <c r="R853" i="15"/>
  <c r="J853" i="15"/>
  <c r="I853" i="15"/>
  <c r="AB852" i="15"/>
  <c r="AA852" i="15"/>
  <c r="S852" i="15"/>
  <c r="R852" i="15"/>
  <c r="J852" i="15"/>
  <c r="I852" i="15"/>
  <c r="AB851" i="15"/>
  <c r="AA851" i="15"/>
  <c r="S851" i="15"/>
  <c r="R851" i="15"/>
  <c r="J851" i="15"/>
  <c r="I851" i="15"/>
  <c r="AB850" i="15"/>
  <c r="AA850" i="15"/>
  <c r="S850" i="15"/>
  <c r="R850" i="15"/>
  <c r="J850" i="15"/>
  <c r="I850" i="15"/>
  <c r="AB849" i="15"/>
  <c r="AA849" i="15"/>
  <c r="S849" i="15"/>
  <c r="R849" i="15"/>
  <c r="J849" i="15"/>
  <c r="I849" i="15"/>
  <c r="AB848" i="15"/>
  <c r="AA848" i="15"/>
  <c r="S848" i="15"/>
  <c r="R848" i="15"/>
  <c r="J848" i="15"/>
  <c r="I848" i="15"/>
  <c r="AB847" i="15"/>
  <c r="AA847" i="15"/>
  <c r="S847" i="15"/>
  <c r="R847" i="15"/>
  <c r="J847" i="15"/>
  <c r="I847" i="15"/>
  <c r="AB846" i="15"/>
  <c r="AA846" i="15"/>
  <c r="S846" i="15"/>
  <c r="R846" i="15"/>
  <c r="J846" i="15"/>
  <c r="I846" i="15"/>
  <c r="AB845" i="15"/>
  <c r="AA845" i="15"/>
  <c r="S845" i="15"/>
  <c r="R845" i="15"/>
  <c r="J845" i="15"/>
  <c r="I845" i="15"/>
  <c r="AB844" i="15"/>
  <c r="AA844" i="15"/>
  <c r="S844" i="15"/>
  <c r="R844" i="15"/>
  <c r="J844" i="15"/>
  <c r="I844" i="15"/>
  <c r="AB843" i="15"/>
  <c r="AA843" i="15"/>
  <c r="S843" i="15"/>
  <c r="R843" i="15"/>
  <c r="J843" i="15"/>
  <c r="I843" i="15"/>
  <c r="AB842" i="15"/>
  <c r="AA842" i="15"/>
  <c r="S842" i="15"/>
  <c r="R842" i="15"/>
  <c r="J842" i="15"/>
  <c r="I842" i="15"/>
  <c r="AB841" i="15"/>
  <c r="AA841" i="15"/>
  <c r="S841" i="15"/>
  <c r="R841" i="15"/>
  <c r="J841" i="15"/>
  <c r="I841" i="15"/>
  <c r="AB840" i="15"/>
  <c r="AA840" i="15"/>
  <c r="S840" i="15"/>
  <c r="R840" i="15"/>
  <c r="J840" i="15"/>
  <c r="I840" i="15"/>
  <c r="AB839" i="15"/>
  <c r="AA839" i="15"/>
  <c r="S839" i="15"/>
  <c r="R839" i="15"/>
  <c r="J839" i="15"/>
  <c r="I839" i="15"/>
  <c r="AB838" i="15"/>
  <c r="AA838" i="15"/>
  <c r="S838" i="15"/>
  <c r="R838" i="15"/>
  <c r="J838" i="15"/>
  <c r="I838" i="15"/>
  <c r="AB837" i="15"/>
  <c r="AA837" i="15"/>
  <c r="S837" i="15"/>
  <c r="R837" i="15"/>
  <c r="J837" i="15"/>
  <c r="I837" i="15"/>
  <c r="AB836" i="15"/>
  <c r="AA836" i="15"/>
  <c r="S836" i="15"/>
  <c r="R836" i="15"/>
  <c r="J836" i="15"/>
  <c r="I836" i="15"/>
  <c r="AB835" i="15"/>
  <c r="AA835" i="15"/>
  <c r="S835" i="15"/>
  <c r="R835" i="15"/>
  <c r="J835" i="15"/>
  <c r="I835" i="15"/>
  <c r="AB834" i="15"/>
  <c r="AA834" i="15"/>
  <c r="S834" i="15"/>
  <c r="R834" i="15"/>
  <c r="J834" i="15"/>
  <c r="I834" i="15"/>
  <c r="AB833" i="15"/>
  <c r="AA833" i="15"/>
  <c r="S833" i="15"/>
  <c r="R833" i="15"/>
  <c r="J833" i="15"/>
  <c r="I833" i="15"/>
  <c r="AB832" i="15"/>
  <c r="AA832" i="15"/>
  <c r="S832" i="15"/>
  <c r="R832" i="15"/>
  <c r="J832" i="15"/>
  <c r="I832" i="15"/>
  <c r="AB831" i="15"/>
  <c r="AA831" i="15"/>
  <c r="S831" i="15"/>
  <c r="R831" i="15"/>
  <c r="J831" i="15"/>
  <c r="I831" i="15"/>
  <c r="AB830" i="15"/>
  <c r="AA830" i="15"/>
  <c r="S830" i="15"/>
  <c r="R830" i="15"/>
  <c r="J830" i="15"/>
  <c r="I830" i="15"/>
  <c r="AB829" i="15"/>
  <c r="AA829" i="15"/>
  <c r="S829" i="15"/>
  <c r="R829" i="15"/>
  <c r="J829" i="15"/>
  <c r="I829" i="15"/>
  <c r="AB828" i="15"/>
  <c r="AA828" i="15"/>
  <c r="S828" i="15"/>
  <c r="R828" i="15"/>
  <c r="J828" i="15"/>
  <c r="I828" i="15"/>
  <c r="AB827" i="15"/>
  <c r="AA827" i="15"/>
  <c r="S827" i="15"/>
  <c r="R827" i="15"/>
  <c r="J827" i="15"/>
  <c r="I827" i="15"/>
  <c r="AB826" i="15"/>
  <c r="AA826" i="15"/>
  <c r="S826" i="15"/>
  <c r="R826" i="15"/>
  <c r="J826" i="15"/>
  <c r="I826" i="15"/>
  <c r="AB825" i="15"/>
  <c r="AA825" i="15"/>
  <c r="S825" i="15"/>
  <c r="R825" i="15"/>
  <c r="J825" i="15"/>
  <c r="I825" i="15"/>
  <c r="AB824" i="15"/>
  <c r="AA824" i="15"/>
  <c r="S824" i="15"/>
  <c r="R824" i="15"/>
  <c r="J824" i="15"/>
  <c r="I824" i="15"/>
  <c r="AB823" i="15"/>
  <c r="AA823" i="15"/>
  <c r="S823" i="15"/>
  <c r="R823" i="15"/>
  <c r="J823" i="15"/>
  <c r="I823" i="15"/>
  <c r="AB822" i="15"/>
  <c r="AA822" i="15"/>
  <c r="S822" i="15"/>
  <c r="R822" i="15"/>
  <c r="J822" i="15"/>
  <c r="I822" i="15"/>
  <c r="AB821" i="15"/>
  <c r="AA821" i="15"/>
  <c r="S821" i="15"/>
  <c r="R821" i="15"/>
  <c r="J821" i="15"/>
  <c r="I821" i="15"/>
  <c r="AB820" i="15"/>
  <c r="AA820" i="15"/>
  <c r="S820" i="15"/>
  <c r="R820" i="15"/>
  <c r="J820" i="15"/>
  <c r="I820" i="15"/>
  <c r="AB819" i="15"/>
  <c r="AA819" i="15"/>
  <c r="S819" i="15"/>
  <c r="R819" i="15"/>
  <c r="J819" i="15"/>
  <c r="I819" i="15"/>
  <c r="AB818" i="15"/>
  <c r="AA818" i="15"/>
  <c r="S818" i="15"/>
  <c r="R818" i="15"/>
  <c r="J818" i="15"/>
  <c r="I818" i="15"/>
  <c r="AB817" i="15"/>
  <c r="AA817" i="15"/>
  <c r="S817" i="15"/>
  <c r="R817" i="15"/>
  <c r="J817" i="15"/>
  <c r="I817" i="15"/>
  <c r="AB816" i="15"/>
  <c r="AA816" i="15"/>
  <c r="S816" i="15"/>
  <c r="R816" i="15"/>
  <c r="J816" i="15"/>
  <c r="I816" i="15"/>
  <c r="AB815" i="15"/>
  <c r="AA815" i="15"/>
  <c r="S815" i="15"/>
  <c r="R815" i="15"/>
  <c r="J815" i="15"/>
  <c r="I815" i="15"/>
  <c r="AB814" i="15"/>
  <c r="AA814" i="15"/>
  <c r="S814" i="15"/>
  <c r="R814" i="15"/>
  <c r="J814" i="15"/>
  <c r="I814" i="15"/>
  <c r="AB813" i="15"/>
  <c r="AA813" i="15"/>
  <c r="S813" i="15"/>
  <c r="R813" i="15"/>
  <c r="J813" i="15"/>
  <c r="I813" i="15"/>
  <c r="AB812" i="15"/>
  <c r="AA812" i="15"/>
  <c r="S812" i="15"/>
  <c r="R812" i="15"/>
  <c r="J812" i="15"/>
  <c r="I812" i="15"/>
  <c r="AB811" i="15"/>
  <c r="AA811" i="15"/>
  <c r="S811" i="15"/>
  <c r="R811" i="15"/>
  <c r="J811" i="15"/>
  <c r="I811" i="15"/>
  <c r="AB810" i="15"/>
  <c r="AA810" i="15"/>
  <c r="S810" i="15"/>
  <c r="R810" i="15"/>
  <c r="J810" i="15"/>
  <c r="I810" i="15"/>
  <c r="AB809" i="15"/>
  <c r="AA809" i="15"/>
  <c r="S809" i="15"/>
  <c r="R809" i="15"/>
  <c r="J809" i="15"/>
  <c r="I809" i="15"/>
  <c r="AB808" i="15"/>
  <c r="AA808" i="15"/>
  <c r="S808" i="15"/>
  <c r="R808" i="15"/>
  <c r="J808" i="15"/>
  <c r="I808" i="15"/>
  <c r="AB807" i="15"/>
  <c r="AA807" i="15"/>
  <c r="S807" i="15"/>
  <c r="R807" i="15"/>
  <c r="J807" i="15"/>
  <c r="I807" i="15"/>
  <c r="AB806" i="15"/>
  <c r="AA806" i="15"/>
  <c r="S806" i="15"/>
  <c r="R806" i="15"/>
  <c r="J806" i="15"/>
  <c r="I806" i="15"/>
  <c r="AB805" i="15"/>
  <c r="AA805" i="15"/>
  <c r="S805" i="15"/>
  <c r="R805" i="15"/>
  <c r="J805" i="15"/>
  <c r="I805" i="15"/>
  <c r="AB804" i="15"/>
  <c r="AA804" i="15"/>
  <c r="S804" i="15"/>
  <c r="R804" i="15"/>
  <c r="J804" i="15"/>
  <c r="I804" i="15"/>
  <c r="AB803" i="15"/>
  <c r="AA803" i="15"/>
  <c r="S803" i="15"/>
  <c r="R803" i="15"/>
  <c r="J803" i="15"/>
  <c r="I803" i="15"/>
  <c r="AB802" i="15"/>
  <c r="AA802" i="15"/>
  <c r="S802" i="15"/>
  <c r="R802" i="15"/>
  <c r="J802" i="15"/>
  <c r="I802" i="15"/>
  <c r="AB801" i="15"/>
  <c r="AA801" i="15"/>
  <c r="S801" i="15"/>
  <c r="R801" i="15"/>
  <c r="J801" i="15"/>
  <c r="I801" i="15"/>
  <c r="AB800" i="15"/>
  <c r="AA800" i="15"/>
  <c r="S800" i="15"/>
  <c r="R800" i="15"/>
  <c r="J800" i="15"/>
  <c r="I800" i="15"/>
  <c r="AB799" i="15"/>
  <c r="AA799" i="15"/>
  <c r="S799" i="15"/>
  <c r="R799" i="15"/>
  <c r="J799" i="15"/>
  <c r="I799" i="15"/>
  <c r="AB798" i="15"/>
  <c r="AA798" i="15"/>
  <c r="S798" i="15"/>
  <c r="R798" i="15"/>
  <c r="J798" i="15"/>
  <c r="I798" i="15"/>
  <c r="AB797" i="15"/>
  <c r="AA797" i="15"/>
  <c r="S797" i="15"/>
  <c r="R797" i="15"/>
  <c r="J797" i="15"/>
  <c r="I797" i="15"/>
  <c r="AB796" i="15"/>
  <c r="AA796" i="15"/>
  <c r="S796" i="15"/>
  <c r="R796" i="15"/>
  <c r="J796" i="15"/>
  <c r="I796" i="15"/>
  <c r="AB795" i="15"/>
  <c r="AA795" i="15"/>
  <c r="S795" i="15"/>
  <c r="R795" i="15"/>
  <c r="J795" i="15"/>
  <c r="I795" i="15"/>
  <c r="AB794" i="15"/>
  <c r="AA794" i="15"/>
  <c r="S794" i="15"/>
  <c r="R794" i="15"/>
  <c r="J794" i="15"/>
  <c r="I794" i="15"/>
  <c r="AB793" i="15"/>
  <c r="AA793" i="15"/>
  <c r="S793" i="15"/>
  <c r="R793" i="15"/>
  <c r="J793" i="15"/>
  <c r="I793" i="15"/>
  <c r="AB792" i="15"/>
  <c r="AA792" i="15"/>
  <c r="S792" i="15"/>
  <c r="R792" i="15"/>
  <c r="J792" i="15"/>
  <c r="I792" i="15"/>
  <c r="AB791" i="15"/>
  <c r="AA791" i="15"/>
  <c r="S791" i="15"/>
  <c r="R791" i="15"/>
  <c r="J791" i="15"/>
  <c r="I791" i="15"/>
  <c r="AB790" i="15"/>
  <c r="AA790" i="15"/>
  <c r="S790" i="15"/>
  <c r="R790" i="15"/>
  <c r="J790" i="15"/>
  <c r="I790" i="15"/>
  <c r="AB789" i="15"/>
  <c r="AA789" i="15"/>
  <c r="S789" i="15"/>
  <c r="R789" i="15"/>
  <c r="J789" i="15"/>
  <c r="I789" i="15"/>
  <c r="AB788" i="15"/>
  <c r="AA788" i="15"/>
  <c r="S788" i="15"/>
  <c r="R788" i="15"/>
  <c r="J788" i="15"/>
  <c r="I788" i="15"/>
  <c r="AB787" i="15"/>
  <c r="AA787" i="15"/>
  <c r="S787" i="15"/>
  <c r="R787" i="15"/>
  <c r="J787" i="15"/>
  <c r="I787" i="15"/>
  <c r="AB786" i="15"/>
  <c r="AA786" i="15"/>
  <c r="S786" i="15"/>
  <c r="R786" i="15"/>
  <c r="J786" i="15"/>
  <c r="I786" i="15"/>
  <c r="AB785" i="15"/>
  <c r="AA785" i="15"/>
  <c r="S785" i="15"/>
  <c r="R785" i="15"/>
  <c r="J785" i="15"/>
  <c r="I785" i="15"/>
  <c r="AB784" i="15"/>
  <c r="AA784" i="15"/>
  <c r="S784" i="15"/>
  <c r="R784" i="15"/>
  <c r="J784" i="15"/>
  <c r="I784" i="15"/>
  <c r="AB783" i="15"/>
  <c r="AA783" i="15"/>
  <c r="S783" i="15"/>
  <c r="R783" i="15"/>
  <c r="J783" i="15"/>
  <c r="I783" i="15"/>
  <c r="AB782" i="15"/>
  <c r="AA782" i="15"/>
  <c r="S782" i="15"/>
  <c r="R782" i="15"/>
  <c r="J782" i="15"/>
  <c r="I782" i="15"/>
  <c r="AB781" i="15"/>
  <c r="AA781" i="15"/>
  <c r="S781" i="15"/>
  <c r="R781" i="15"/>
  <c r="J781" i="15"/>
  <c r="I781" i="15"/>
  <c r="AB780" i="15"/>
  <c r="AA780" i="15"/>
  <c r="S780" i="15"/>
  <c r="R780" i="15"/>
  <c r="J780" i="15"/>
  <c r="I780" i="15"/>
  <c r="AB779" i="15"/>
  <c r="AA779" i="15"/>
  <c r="S779" i="15"/>
  <c r="R779" i="15"/>
  <c r="J779" i="15"/>
  <c r="I779" i="15"/>
  <c r="AB778" i="15"/>
  <c r="AA778" i="15"/>
  <c r="S778" i="15"/>
  <c r="R778" i="15"/>
  <c r="J778" i="15"/>
  <c r="I778" i="15"/>
  <c r="AB777" i="15"/>
  <c r="AA777" i="15"/>
  <c r="S777" i="15"/>
  <c r="R777" i="15"/>
  <c r="J777" i="15"/>
  <c r="I777" i="15"/>
  <c r="AB776" i="15"/>
  <c r="AA776" i="15"/>
  <c r="S776" i="15"/>
  <c r="R776" i="15"/>
  <c r="J776" i="15"/>
  <c r="I776" i="15"/>
  <c r="AB775" i="15"/>
  <c r="AA775" i="15"/>
  <c r="S775" i="15"/>
  <c r="R775" i="15"/>
  <c r="J775" i="15"/>
  <c r="I775" i="15"/>
  <c r="AB774" i="15"/>
  <c r="AA774" i="15"/>
  <c r="S774" i="15"/>
  <c r="R774" i="15"/>
  <c r="J774" i="15"/>
  <c r="I774" i="15"/>
  <c r="AB773" i="15"/>
  <c r="AA773" i="15"/>
  <c r="S773" i="15"/>
  <c r="R773" i="15"/>
  <c r="J773" i="15"/>
  <c r="I773" i="15"/>
  <c r="AB772" i="15"/>
  <c r="AA772" i="15"/>
  <c r="S772" i="15"/>
  <c r="R772" i="15"/>
  <c r="J772" i="15"/>
  <c r="I772" i="15"/>
  <c r="AB771" i="15"/>
  <c r="AA771" i="15"/>
  <c r="S771" i="15"/>
  <c r="R771" i="15"/>
  <c r="J771" i="15"/>
  <c r="I771" i="15"/>
  <c r="AB770" i="15"/>
  <c r="AA770" i="15"/>
  <c r="S770" i="15"/>
  <c r="R770" i="15"/>
  <c r="J770" i="15"/>
  <c r="I770" i="15"/>
  <c r="AB769" i="15"/>
  <c r="AA769" i="15"/>
  <c r="S769" i="15"/>
  <c r="R769" i="15"/>
  <c r="J769" i="15"/>
  <c r="I769" i="15"/>
  <c r="AB768" i="15"/>
  <c r="AA768" i="15"/>
  <c r="S768" i="15"/>
  <c r="R768" i="15"/>
  <c r="J768" i="15"/>
  <c r="I768" i="15"/>
  <c r="AB767" i="15"/>
  <c r="AA767" i="15"/>
  <c r="S767" i="15"/>
  <c r="R767" i="15"/>
  <c r="J767" i="15"/>
  <c r="I767" i="15"/>
  <c r="AB766" i="15"/>
  <c r="AA766" i="15"/>
  <c r="S766" i="15"/>
  <c r="R766" i="15"/>
  <c r="J766" i="15"/>
  <c r="I766" i="15"/>
  <c r="AB765" i="15"/>
  <c r="AA765" i="15"/>
  <c r="S765" i="15"/>
  <c r="R765" i="15"/>
  <c r="J765" i="15"/>
  <c r="I765" i="15"/>
  <c r="AB764" i="15"/>
  <c r="AA764" i="15"/>
  <c r="S764" i="15"/>
  <c r="R764" i="15"/>
  <c r="J764" i="15"/>
  <c r="I764" i="15"/>
  <c r="AB763" i="15"/>
  <c r="AA763" i="15"/>
  <c r="S763" i="15"/>
  <c r="R763" i="15"/>
  <c r="J763" i="15"/>
  <c r="I763" i="15"/>
  <c r="AB762" i="15"/>
  <c r="AA762" i="15"/>
  <c r="S762" i="15"/>
  <c r="R762" i="15"/>
  <c r="J762" i="15"/>
  <c r="I762" i="15"/>
  <c r="AB761" i="15"/>
  <c r="AA761" i="15"/>
  <c r="S761" i="15"/>
  <c r="R761" i="15"/>
  <c r="J761" i="15"/>
  <c r="I761" i="15"/>
  <c r="AB760" i="15"/>
  <c r="AA760" i="15"/>
  <c r="S760" i="15"/>
  <c r="R760" i="15"/>
  <c r="J760" i="15"/>
  <c r="I760" i="15"/>
  <c r="AB759" i="15"/>
  <c r="AA759" i="15"/>
  <c r="S759" i="15"/>
  <c r="R759" i="15"/>
  <c r="J759" i="15"/>
  <c r="I759" i="15"/>
  <c r="AB758" i="15"/>
  <c r="AA758" i="15"/>
  <c r="S758" i="15"/>
  <c r="R758" i="15"/>
  <c r="J758" i="15"/>
  <c r="I758" i="15"/>
  <c r="AB757" i="15"/>
  <c r="AA757" i="15"/>
  <c r="S757" i="15"/>
  <c r="R757" i="15"/>
  <c r="J757" i="15"/>
  <c r="I757" i="15"/>
  <c r="AB756" i="15"/>
  <c r="AA756" i="15"/>
  <c r="S756" i="15"/>
  <c r="R756" i="15"/>
  <c r="J756" i="15"/>
  <c r="I756" i="15"/>
  <c r="AB755" i="15"/>
  <c r="AA755" i="15"/>
  <c r="S755" i="15"/>
  <c r="R755" i="15"/>
  <c r="J755" i="15"/>
  <c r="I755" i="15"/>
  <c r="AB754" i="15"/>
  <c r="AA754" i="15"/>
  <c r="S754" i="15"/>
  <c r="R754" i="15"/>
  <c r="J754" i="15"/>
  <c r="I754" i="15"/>
  <c r="AB753" i="15"/>
  <c r="AA753" i="15"/>
  <c r="S753" i="15"/>
  <c r="R753" i="15"/>
  <c r="J753" i="15"/>
  <c r="I753" i="15"/>
  <c r="AB752" i="15"/>
  <c r="AA752" i="15"/>
  <c r="S752" i="15"/>
  <c r="R752" i="15"/>
  <c r="J752" i="15"/>
  <c r="I752" i="15"/>
  <c r="AB751" i="15"/>
  <c r="AA751" i="15"/>
  <c r="S751" i="15"/>
  <c r="R751" i="15"/>
  <c r="J751" i="15"/>
  <c r="I751" i="15"/>
  <c r="AB750" i="15"/>
  <c r="AA750" i="15"/>
  <c r="S750" i="15"/>
  <c r="R750" i="15"/>
  <c r="J750" i="15"/>
  <c r="I750" i="15"/>
  <c r="AB749" i="15"/>
  <c r="AA749" i="15"/>
  <c r="S749" i="15"/>
  <c r="R749" i="15"/>
  <c r="J749" i="15"/>
  <c r="I749" i="15"/>
  <c r="AB748" i="15"/>
  <c r="AA748" i="15"/>
  <c r="S748" i="15"/>
  <c r="R748" i="15"/>
  <c r="J748" i="15"/>
  <c r="I748" i="15"/>
  <c r="AB747" i="15"/>
  <c r="AA747" i="15"/>
  <c r="S747" i="15"/>
  <c r="R747" i="15"/>
  <c r="J747" i="15"/>
  <c r="I747" i="15"/>
  <c r="AB746" i="15"/>
  <c r="AA746" i="15"/>
  <c r="S746" i="15"/>
  <c r="R746" i="15"/>
  <c r="J746" i="15"/>
  <c r="I746" i="15"/>
  <c r="AB745" i="15"/>
  <c r="AA745" i="15"/>
  <c r="S745" i="15"/>
  <c r="R745" i="15"/>
  <c r="J745" i="15"/>
  <c r="I745" i="15"/>
  <c r="AB744" i="15"/>
  <c r="AA744" i="15"/>
  <c r="S744" i="15"/>
  <c r="R744" i="15"/>
  <c r="J744" i="15"/>
  <c r="I744" i="15"/>
  <c r="AB743" i="15"/>
  <c r="AA743" i="15"/>
  <c r="S743" i="15"/>
  <c r="R743" i="15"/>
  <c r="J743" i="15"/>
  <c r="I743" i="15"/>
  <c r="AB742" i="15"/>
  <c r="AA742" i="15"/>
  <c r="S742" i="15"/>
  <c r="R742" i="15"/>
  <c r="J742" i="15"/>
  <c r="I742" i="15"/>
  <c r="AB741" i="15"/>
  <c r="AA741" i="15"/>
  <c r="S741" i="15"/>
  <c r="R741" i="15"/>
  <c r="J741" i="15"/>
  <c r="I741" i="15"/>
  <c r="AB740" i="15"/>
  <c r="AA740" i="15"/>
  <c r="S740" i="15"/>
  <c r="R740" i="15"/>
  <c r="J740" i="15"/>
  <c r="I740" i="15"/>
  <c r="AB739" i="15"/>
  <c r="AA739" i="15"/>
  <c r="S739" i="15"/>
  <c r="R739" i="15"/>
  <c r="J739" i="15"/>
  <c r="I739" i="15"/>
  <c r="AB738" i="15"/>
  <c r="AA738" i="15"/>
  <c r="S738" i="15"/>
  <c r="R738" i="15"/>
  <c r="J738" i="15"/>
  <c r="I738" i="15"/>
  <c r="AB737" i="15"/>
  <c r="AA737" i="15"/>
  <c r="S737" i="15"/>
  <c r="R737" i="15"/>
  <c r="J737" i="15"/>
  <c r="I737" i="15"/>
  <c r="AB736" i="15"/>
  <c r="AA736" i="15"/>
  <c r="S736" i="15"/>
  <c r="R736" i="15"/>
  <c r="J736" i="15"/>
  <c r="I736" i="15"/>
  <c r="AB735" i="15"/>
  <c r="AA735" i="15"/>
  <c r="S735" i="15"/>
  <c r="R735" i="15"/>
  <c r="J735" i="15"/>
  <c r="I735" i="15"/>
  <c r="AB734" i="15"/>
  <c r="AA734" i="15"/>
  <c r="S734" i="15"/>
  <c r="R734" i="15"/>
  <c r="J734" i="15"/>
  <c r="I734" i="15"/>
  <c r="AB733" i="15"/>
  <c r="AA733" i="15"/>
  <c r="S733" i="15"/>
  <c r="R733" i="15"/>
  <c r="J733" i="15"/>
  <c r="I733" i="15"/>
  <c r="AB732" i="15"/>
  <c r="AA732" i="15"/>
  <c r="S732" i="15"/>
  <c r="R732" i="15"/>
  <c r="J732" i="15"/>
  <c r="I732" i="15"/>
  <c r="AB731" i="15"/>
  <c r="AA731" i="15"/>
  <c r="S731" i="15"/>
  <c r="R731" i="15"/>
  <c r="J731" i="15"/>
  <c r="I731" i="15"/>
  <c r="AB730" i="15"/>
  <c r="AA730" i="15"/>
  <c r="S730" i="15"/>
  <c r="R730" i="15"/>
  <c r="J730" i="15"/>
  <c r="I730" i="15"/>
  <c r="AB729" i="15"/>
  <c r="AA729" i="15"/>
  <c r="S729" i="15"/>
  <c r="R729" i="15"/>
  <c r="J729" i="15"/>
  <c r="I729" i="15"/>
  <c r="AB728" i="15"/>
  <c r="AA728" i="15"/>
  <c r="S728" i="15"/>
  <c r="R728" i="15"/>
  <c r="J728" i="15"/>
  <c r="I728" i="15"/>
  <c r="AB727" i="15"/>
  <c r="AA727" i="15"/>
  <c r="S727" i="15"/>
  <c r="R727" i="15"/>
  <c r="J727" i="15"/>
  <c r="I727" i="15"/>
  <c r="AB726" i="15"/>
  <c r="AA726" i="15"/>
  <c r="S726" i="15"/>
  <c r="R726" i="15"/>
  <c r="J726" i="15"/>
  <c r="I726" i="15"/>
  <c r="AB725" i="15"/>
  <c r="AA725" i="15"/>
  <c r="S725" i="15"/>
  <c r="R725" i="15"/>
  <c r="J725" i="15"/>
  <c r="I725" i="15"/>
  <c r="AB724" i="15"/>
  <c r="AA724" i="15"/>
  <c r="S724" i="15"/>
  <c r="R724" i="15"/>
  <c r="J724" i="15"/>
  <c r="I724" i="15"/>
  <c r="AB723" i="15"/>
  <c r="AA723" i="15"/>
  <c r="S723" i="15"/>
  <c r="R723" i="15"/>
  <c r="J723" i="15"/>
  <c r="I723" i="15"/>
  <c r="AB722" i="15"/>
  <c r="AA722" i="15"/>
  <c r="S722" i="15"/>
  <c r="R722" i="15"/>
  <c r="J722" i="15"/>
  <c r="I722" i="15"/>
  <c r="AB721" i="15"/>
  <c r="AA721" i="15"/>
  <c r="S721" i="15"/>
  <c r="R721" i="15"/>
  <c r="J721" i="15"/>
  <c r="I721" i="15"/>
  <c r="AB720" i="15"/>
  <c r="AA720" i="15"/>
  <c r="S720" i="15"/>
  <c r="R720" i="15"/>
  <c r="J720" i="15"/>
  <c r="I720" i="15"/>
  <c r="AB719" i="15"/>
  <c r="AA719" i="15"/>
  <c r="S719" i="15"/>
  <c r="R719" i="15"/>
  <c r="J719" i="15"/>
  <c r="I719" i="15"/>
  <c r="AB718" i="15"/>
  <c r="AA718" i="15"/>
  <c r="S718" i="15"/>
  <c r="R718" i="15"/>
  <c r="J718" i="15"/>
  <c r="I718" i="15"/>
  <c r="AB717" i="15"/>
  <c r="AA717" i="15"/>
  <c r="S717" i="15"/>
  <c r="R717" i="15"/>
  <c r="J717" i="15"/>
  <c r="I717" i="15"/>
  <c r="AB716" i="15"/>
  <c r="AA716" i="15"/>
  <c r="S716" i="15"/>
  <c r="R716" i="15"/>
  <c r="J716" i="15"/>
  <c r="I716" i="15"/>
  <c r="AB715" i="15"/>
  <c r="AA715" i="15"/>
  <c r="S715" i="15"/>
  <c r="R715" i="15"/>
  <c r="J715" i="15"/>
  <c r="I715" i="15"/>
  <c r="AB714" i="15"/>
  <c r="AA714" i="15"/>
  <c r="S714" i="15"/>
  <c r="R714" i="15"/>
  <c r="J714" i="15"/>
  <c r="I714" i="15"/>
  <c r="AB713" i="15"/>
  <c r="AA713" i="15"/>
  <c r="S713" i="15"/>
  <c r="R713" i="15"/>
  <c r="J713" i="15"/>
  <c r="I713" i="15"/>
  <c r="AB712" i="15"/>
  <c r="AA712" i="15"/>
  <c r="S712" i="15"/>
  <c r="R712" i="15"/>
  <c r="J712" i="15"/>
  <c r="I712" i="15"/>
  <c r="AB711" i="15"/>
  <c r="AA711" i="15"/>
  <c r="S711" i="15"/>
  <c r="R711" i="15"/>
  <c r="J711" i="15"/>
  <c r="I711" i="15"/>
  <c r="AB710" i="15"/>
  <c r="AA710" i="15"/>
  <c r="S710" i="15"/>
  <c r="R710" i="15"/>
  <c r="J710" i="15"/>
  <c r="I710" i="15"/>
  <c r="AB709" i="15"/>
  <c r="AA709" i="15"/>
  <c r="S709" i="15"/>
  <c r="R709" i="15"/>
  <c r="J709" i="15"/>
  <c r="I709" i="15"/>
  <c r="AB708" i="15"/>
  <c r="AA708" i="15"/>
  <c r="S708" i="15"/>
  <c r="R708" i="15"/>
  <c r="J708" i="15"/>
  <c r="I708" i="15"/>
  <c r="AB707" i="15"/>
  <c r="AA707" i="15"/>
  <c r="S707" i="15"/>
  <c r="R707" i="15"/>
  <c r="J707" i="15"/>
  <c r="I707" i="15"/>
  <c r="AB706" i="15"/>
  <c r="AA706" i="15"/>
  <c r="S706" i="15"/>
  <c r="R706" i="15"/>
  <c r="J706" i="15"/>
  <c r="I706" i="15"/>
  <c r="AB705" i="15"/>
  <c r="AA705" i="15"/>
  <c r="S705" i="15"/>
  <c r="R705" i="15"/>
  <c r="J705" i="15"/>
  <c r="I705" i="15"/>
  <c r="AB704" i="15"/>
  <c r="AA704" i="15"/>
  <c r="S704" i="15"/>
  <c r="R704" i="15"/>
  <c r="J704" i="15"/>
  <c r="I704" i="15"/>
  <c r="AB703" i="15"/>
  <c r="AA703" i="15"/>
  <c r="S703" i="15"/>
  <c r="R703" i="15"/>
  <c r="J703" i="15"/>
  <c r="I703" i="15"/>
  <c r="AB702" i="15"/>
  <c r="AA702" i="15"/>
  <c r="S702" i="15"/>
  <c r="R702" i="15"/>
  <c r="J702" i="15"/>
  <c r="I702" i="15"/>
  <c r="AB701" i="15"/>
  <c r="AA701" i="15"/>
  <c r="S701" i="15"/>
  <c r="R701" i="15"/>
  <c r="J701" i="15"/>
  <c r="I701" i="15"/>
  <c r="AB700" i="15"/>
  <c r="AA700" i="15"/>
  <c r="S700" i="15"/>
  <c r="R700" i="15"/>
  <c r="J700" i="15"/>
  <c r="I700" i="15"/>
  <c r="AB699" i="15"/>
  <c r="AA699" i="15"/>
  <c r="S699" i="15"/>
  <c r="R699" i="15"/>
  <c r="J699" i="15"/>
  <c r="I699" i="15"/>
  <c r="AB698" i="15"/>
  <c r="AA698" i="15"/>
  <c r="S698" i="15"/>
  <c r="R698" i="15"/>
  <c r="J698" i="15"/>
  <c r="I698" i="15"/>
  <c r="AB697" i="15"/>
  <c r="AA697" i="15"/>
  <c r="S697" i="15"/>
  <c r="R697" i="15"/>
  <c r="J697" i="15"/>
  <c r="I697" i="15"/>
  <c r="AB696" i="15"/>
  <c r="AA696" i="15"/>
  <c r="S696" i="15"/>
  <c r="R696" i="15"/>
  <c r="J696" i="15"/>
  <c r="I696" i="15"/>
  <c r="AB695" i="15"/>
  <c r="AA695" i="15"/>
  <c r="S695" i="15"/>
  <c r="R695" i="15"/>
  <c r="J695" i="15"/>
  <c r="I695" i="15"/>
  <c r="AB694" i="15"/>
  <c r="AA694" i="15"/>
  <c r="S694" i="15"/>
  <c r="R694" i="15"/>
  <c r="J694" i="15"/>
  <c r="I694" i="15"/>
  <c r="AB693" i="15"/>
  <c r="AA693" i="15"/>
  <c r="S693" i="15"/>
  <c r="R693" i="15"/>
  <c r="J693" i="15"/>
  <c r="I693" i="15"/>
  <c r="AB692" i="15"/>
  <c r="AA692" i="15"/>
  <c r="S692" i="15"/>
  <c r="R692" i="15"/>
  <c r="J692" i="15"/>
  <c r="I692" i="15"/>
  <c r="AB691" i="15"/>
  <c r="AA691" i="15"/>
  <c r="S691" i="15"/>
  <c r="R691" i="15"/>
  <c r="J691" i="15"/>
  <c r="I691" i="15"/>
  <c r="AB690" i="15"/>
  <c r="AA690" i="15"/>
  <c r="S690" i="15"/>
  <c r="R690" i="15"/>
  <c r="J690" i="15"/>
  <c r="I690" i="15"/>
  <c r="AB689" i="15"/>
  <c r="AA689" i="15"/>
  <c r="S689" i="15"/>
  <c r="R689" i="15"/>
  <c r="J689" i="15"/>
  <c r="I689" i="15"/>
  <c r="AB688" i="15"/>
  <c r="AA688" i="15"/>
  <c r="S688" i="15"/>
  <c r="R688" i="15"/>
  <c r="J688" i="15"/>
  <c r="I688" i="15"/>
  <c r="AB687" i="15"/>
  <c r="AA687" i="15"/>
  <c r="S687" i="15"/>
  <c r="R687" i="15"/>
  <c r="J687" i="15"/>
  <c r="I687" i="15"/>
  <c r="AB686" i="15"/>
  <c r="AA686" i="15"/>
  <c r="S686" i="15"/>
  <c r="R686" i="15"/>
  <c r="J686" i="15"/>
  <c r="I686" i="15"/>
  <c r="AB685" i="15"/>
  <c r="AA685" i="15"/>
  <c r="S685" i="15"/>
  <c r="R685" i="15"/>
  <c r="J685" i="15"/>
  <c r="I685" i="15"/>
  <c r="AB684" i="15"/>
  <c r="AA684" i="15"/>
  <c r="S684" i="15"/>
  <c r="R684" i="15"/>
  <c r="J684" i="15"/>
  <c r="I684" i="15"/>
  <c r="AB683" i="15"/>
  <c r="AA683" i="15"/>
  <c r="S683" i="15"/>
  <c r="R683" i="15"/>
  <c r="J683" i="15"/>
  <c r="I683" i="15"/>
  <c r="AB682" i="15"/>
  <c r="AA682" i="15"/>
  <c r="S682" i="15"/>
  <c r="R682" i="15"/>
  <c r="J682" i="15"/>
  <c r="I682" i="15"/>
  <c r="AB681" i="15"/>
  <c r="AA681" i="15"/>
  <c r="S681" i="15"/>
  <c r="R681" i="15"/>
  <c r="J681" i="15"/>
  <c r="I681" i="15"/>
  <c r="AB680" i="15"/>
  <c r="AA680" i="15"/>
  <c r="S680" i="15"/>
  <c r="R680" i="15"/>
  <c r="J680" i="15"/>
  <c r="I680" i="15"/>
  <c r="AB679" i="15"/>
  <c r="AA679" i="15"/>
  <c r="S679" i="15"/>
  <c r="R679" i="15"/>
  <c r="J679" i="15"/>
  <c r="I679" i="15"/>
  <c r="AB678" i="15"/>
  <c r="AA678" i="15"/>
  <c r="S678" i="15"/>
  <c r="R678" i="15"/>
  <c r="J678" i="15"/>
  <c r="I678" i="15"/>
  <c r="AB677" i="15"/>
  <c r="AA677" i="15"/>
  <c r="S677" i="15"/>
  <c r="R677" i="15"/>
  <c r="J677" i="15"/>
  <c r="I677" i="15"/>
  <c r="AB676" i="15"/>
  <c r="AA676" i="15"/>
  <c r="S676" i="15"/>
  <c r="R676" i="15"/>
  <c r="J676" i="15"/>
  <c r="I676" i="15"/>
  <c r="AB675" i="15"/>
  <c r="AA675" i="15"/>
  <c r="S675" i="15"/>
  <c r="R675" i="15"/>
  <c r="J675" i="15"/>
  <c r="I675" i="15"/>
  <c r="AB674" i="15"/>
  <c r="AA674" i="15"/>
  <c r="S674" i="15"/>
  <c r="R674" i="15"/>
  <c r="J674" i="15"/>
  <c r="I674" i="15"/>
  <c r="AB673" i="15"/>
  <c r="AA673" i="15"/>
  <c r="S673" i="15"/>
  <c r="R673" i="15"/>
  <c r="J673" i="15"/>
  <c r="I673" i="15"/>
  <c r="AB672" i="15"/>
  <c r="AA672" i="15"/>
  <c r="S672" i="15"/>
  <c r="R672" i="15"/>
  <c r="J672" i="15"/>
  <c r="I672" i="15"/>
  <c r="AB671" i="15"/>
  <c r="AA671" i="15"/>
  <c r="S671" i="15"/>
  <c r="R671" i="15"/>
  <c r="J671" i="15"/>
  <c r="I671" i="15"/>
  <c r="AB670" i="15"/>
  <c r="AA670" i="15"/>
  <c r="S670" i="15"/>
  <c r="R670" i="15"/>
  <c r="J670" i="15"/>
  <c r="I670" i="15"/>
  <c r="AB669" i="15"/>
  <c r="AA669" i="15"/>
  <c r="S669" i="15"/>
  <c r="R669" i="15"/>
  <c r="J669" i="15"/>
  <c r="I669" i="15"/>
  <c r="AB668" i="15"/>
  <c r="AA668" i="15"/>
  <c r="S668" i="15"/>
  <c r="R668" i="15"/>
  <c r="J668" i="15"/>
  <c r="I668" i="15"/>
  <c r="AB667" i="15"/>
  <c r="AA667" i="15"/>
  <c r="S667" i="15"/>
  <c r="R667" i="15"/>
  <c r="J667" i="15"/>
  <c r="I667" i="15"/>
  <c r="AB666" i="15"/>
  <c r="AA666" i="15"/>
  <c r="S666" i="15"/>
  <c r="R666" i="15"/>
  <c r="J666" i="15"/>
  <c r="I666" i="15"/>
  <c r="AB665" i="15"/>
  <c r="AA665" i="15"/>
  <c r="S665" i="15"/>
  <c r="R665" i="15"/>
  <c r="J665" i="15"/>
  <c r="I665" i="15"/>
  <c r="AB664" i="15"/>
  <c r="AA664" i="15"/>
  <c r="S664" i="15"/>
  <c r="R664" i="15"/>
  <c r="J664" i="15"/>
  <c r="I664" i="15"/>
  <c r="AB663" i="15"/>
  <c r="AA663" i="15"/>
  <c r="S663" i="15"/>
  <c r="R663" i="15"/>
  <c r="J663" i="15"/>
  <c r="I663" i="15"/>
  <c r="AB662" i="15"/>
  <c r="AA662" i="15"/>
  <c r="S662" i="15"/>
  <c r="R662" i="15"/>
  <c r="J662" i="15"/>
  <c r="I662" i="15"/>
  <c r="AB661" i="15"/>
  <c r="AA661" i="15"/>
  <c r="S661" i="15"/>
  <c r="R661" i="15"/>
  <c r="J661" i="15"/>
  <c r="I661" i="15"/>
  <c r="AB660" i="15"/>
  <c r="AA660" i="15"/>
  <c r="S660" i="15"/>
  <c r="R660" i="15"/>
  <c r="J660" i="15"/>
  <c r="I660" i="15"/>
  <c r="AB659" i="15"/>
  <c r="AA659" i="15"/>
  <c r="S659" i="15"/>
  <c r="R659" i="15"/>
  <c r="J659" i="15"/>
  <c r="I659" i="15"/>
  <c r="AB658" i="15"/>
  <c r="AA658" i="15"/>
  <c r="S658" i="15"/>
  <c r="R658" i="15"/>
  <c r="J658" i="15"/>
  <c r="I658" i="15"/>
  <c r="AB657" i="15"/>
  <c r="AA657" i="15"/>
  <c r="S657" i="15"/>
  <c r="R657" i="15"/>
  <c r="J657" i="15"/>
  <c r="I657" i="15"/>
  <c r="AB656" i="15"/>
  <c r="AA656" i="15"/>
  <c r="S656" i="15"/>
  <c r="R656" i="15"/>
  <c r="J656" i="15"/>
  <c r="I656" i="15"/>
  <c r="AB655" i="15"/>
  <c r="AA655" i="15"/>
  <c r="S655" i="15"/>
  <c r="R655" i="15"/>
  <c r="J655" i="15"/>
  <c r="I655" i="15"/>
  <c r="AB654" i="15"/>
  <c r="AA654" i="15"/>
  <c r="S654" i="15"/>
  <c r="R654" i="15"/>
  <c r="J654" i="15"/>
  <c r="I654" i="15"/>
  <c r="AB653" i="15"/>
  <c r="AA653" i="15"/>
  <c r="S653" i="15"/>
  <c r="R653" i="15"/>
  <c r="J653" i="15"/>
  <c r="I653" i="15"/>
  <c r="AB652" i="15"/>
  <c r="AA652" i="15"/>
  <c r="S652" i="15"/>
  <c r="R652" i="15"/>
  <c r="J652" i="15"/>
  <c r="I652" i="15"/>
  <c r="AB651" i="15"/>
  <c r="AA651" i="15"/>
  <c r="S651" i="15"/>
  <c r="R651" i="15"/>
  <c r="J651" i="15"/>
  <c r="I651" i="15"/>
  <c r="AB650" i="15"/>
  <c r="AA650" i="15"/>
  <c r="S650" i="15"/>
  <c r="R650" i="15"/>
  <c r="J650" i="15"/>
  <c r="I650" i="15"/>
  <c r="AB649" i="15"/>
  <c r="AA649" i="15"/>
  <c r="S649" i="15"/>
  <c r="R649" i="15"/>
  <c r="J649" i="15"/>
  <c r="I649" i="15"/>
  <c r="AB648" i="15"/>
  <c r="AA648" i="15"/>
  <c r="S648" i="15"/>
  <c r="R648" i="15"/>
  <c r="J648" i="15"/>
  <c r="I648" i="15"/>
  <c r="AB647" i="15"/>
  <c r="AA647" i="15"/>
  <c r="S647" i="15"/>
  <c r="R647" i="15"/>
  <c r="J647" i="15"/>
  <c r="I647" i="15"/>
  <c r="AB646" i="15"/>
  <c r="AA646" i="15"/>
  <c r="S646" i="15"/>
  <c r="R646" i="15"/>
  <c r="J646" i="15"/>
  <c r="I646" i="15"/>
  <c r="AB645" i="15"/>
  <c r="AA645" i="15"/>
  <c r="S645" i="15"/>
  <c r="R645" i="15"/>
  <c r="J645" i="15"/>
  <c r="I645" i="15"/>
  <c r="AB644" i="15"/>
  <c r="AA644" i="15"/>
  <c r="S644" i="15"/>
  <c r="R644" i="15"/>
  <c r="J644" i="15"/>
  <c r="I644" i="15"/>
  <c r="AB643" i="15"/>
  <c r="AA643" i="15"/>
  <c r="S643" i="15"/>
  <c r="R643" i="15"/>
  <c r="J643" i="15"/>
  <c r="I643" i="15"/>
  <c r="AB642" i="15"/>
  <c r="AA642" i="15"/>
  <c r="S642" i="15"/>
  <c r="R642" i="15"/>
  <c r="J642" i="15"/>
  <c r="I642" i="15"/>
  <c r="AB641" i="15"/>
  <c r="AA641" i="15"/>
  <c r="S641" i="15"/>
  <c r="R641" i="15"/>
  <c r="J641" i="15"/>
  <c r="I641" i="15"/>
  <c r="AB640" i="15"/>
  <c r="AA640" i="15"/>
  <c r="S640" i="15"/>
  <c r="R640" i="15"/>
  <c r="J640" i="15"/>
  <c r="I640" i="15"/>
  <c r="AB639" i="15"/>
  <c r="AA639" i="15"/>
  <c r="S639" i="15"/>
  <c r="R639" i="15"/>
  <c r="J639" i="15"/>
  <c r="I639" i="15"/>
  <c r="AB638" i="15"/>
  <c r="AA638" i="15"/>
  <c r="S638" i="15"/>
  <c r="R638" i="15"/>
  <c r="J638" i="15"/>
  <c r="I638" i="15"/>
  <c r="AB637" i="15"/>
  <c r="AA637" i="15"/>
  <c r="S637" i="15"/>
  <c r="R637" i="15"/>
  <c r="J637" i="15"/>
  <c r="I637" i="15"/>
  <c r="AB636" i="15"/>
  <c r="AA636" i="15"/>
  <c r="S636" i="15"/>
  <c r="R636" i="15"/>
  <c r="J636" i="15"/>
  <c r="I636" i="15"/>
  <c r="AB635" i="15"/>
  <c r="AA635" i="15"/>
  <c r="S635" i="15"/>
  <c r="R635" i="15"/>
  <c r="J635" i="15"/>
  <c r="I635" i="15"/>
  <c r="AB634" i="15"/>
  <c r="AA634" i="15"/>
  <c r="S634" i="15"/>
  <c r="R634" i="15"/>
  <c r="J634" i="15"/>
  <c r="I634" i="15"/>
  <c r="AB633" i="15"/>
  <c r="AA633" i="15"/>
  <c r="S633" i="15"/>
  <c r="R633" i="15"/>
  <c r="J633" i="15"/>
  <c r="I633" i="15"/>
  <c r="AB632" i="15"/>
  <c r="AA632" i="15"/>
  <c r="S632" i="15"/>
  <c r="R632" i="15"/>
  <c r="J632" i="15"/>
  <c r="I632" i="15"/>
  <c r="AB631" i="15"/>
  <c r="AA631" i="15"/>
  <c r="S631" i="15"/>
  <c r="R631" i="15"/>
  <c r="J631" i="15"/>
  <c r="I631" i="15"/>
  <c r="AB630" i="15"/>
  <c r="AA630" i="15"/>
  <c r="S630" i="15"/>
  <c r="R630" i="15"/>
  <c r="J630" i="15"/>
  <c r="I630" i="15"/>
  <c r="AB629" i="15"/>
  <c r="AA629" i="15"/>
  <c r="S629" i="15"/>
  <c r="R629" i="15"/>
  <c r="J629" i="15"/>
  <c r="I629" i="15"/>
  <c r="AB628" i="15"/>
  <c r="AA628" i="15"/>
  <c r="S628" i="15"/>
  <c r="R628" i="15"/>
  <c r="J628" i="15"/>
  <c r="I628" i="15"/>
  <c r="AB627" i="15"/>
  <c r="AA627" i="15"/>
  <c r="S627" i="15"/>
  <c r="R627" i="15"/>
  <c r="J627" i="15"/>
  <c r="I627" i="15"/>
  <c r="AB626" i="15"/>
  <c r="AA626" i="15"/>
  <c r="S626" i="15"/>
  <c r="R626" i="15"/>
  <c r="J626" i="15"/>
  <c r="I626" i="15"/>
  <c r="AB625" i="15"/>
  <c r="AA625" i="15"/>
  <c r="S625" i="15"/>
  <c r="R625" i="15"/>
  <c r="J625" i="15"/>
  <c r="I625" i="15"/>
  <c r="AB624" i="15"/>
  <c r="AA624" i="15"/>
  <c r="S624" i="15"/>
  <c r="R624" i="15"/>
  <c r="J624" i="15"/>
  <c r="I624" i="15"/>
  <c r="AB623" i="15"/>
  <c r="AA623" i="15"/>
  <c r="S623" i="15"/>
  <c r="R623" i="15"/>
  <c r="J623" i="15"/>
  <c r="I623" i="15"/>
  <c r="AB622" i="15"/>
  <c r="AA622" i="15"/>
  <c r="S622" i="15"/>
  <c r="R622" i="15"/>
  <c r="J622" i="15"/>
  <c r="I622" i="15"/>
  <c r="AB621" i="15"/>
  <c r="AA621" i="15"/>
  <c r="S621" i="15"/>
  <c r="R621" i="15"/>
  <c r="J621" i="15"/>
  <c r="I621" i="15"/>
  <c r="AB620" i="15"/>
  <c r="AA620" i="15"/>
  <c r="S620" i="15"/>
  <c r="R620" i="15"/>
  <c r="J620" i="15"/>
  <c r="I620" i="15"/>
  <c r="AB619" i="15"/>
  <c r="AA619" i="15"/>
  <c r="S619" i="15"/>
  <c r="R619" i="15"/>
  <c r="J619" i="15"/>
  <c r="I619" i="15"/>
  <c r="AB618" i="15"/>
  <c r="AA618" i="15"/>
  <c r="S618" i="15"/>
  <c r="R618" i="15"/>
  <c r="J618" i="15"/>
  <c r="I618" i="15"/>
  <c r="AB617" i="15"/>
  <c r="AA617" i="15"/>
  <c r="S617" i="15"/>
  <c r="R617" i="15"/>
  <c r="J617" i="15"/>
  <c r="I617" i="15"/>
  <c r="AB616" i="15"/>
  <c r="AA616" i="15"/>
  <c r="S616" i="15"/>
  <c r="R616" i="15"/>
  <c r="J616" i="15"/>
  <c r="I616" i="15"/>
  <c r="AB615" i="15"/>
  <c r="AA615" i="15"/>
  <c r="S615" i="15"/>
  <c r="R615" i="15"/>
  <c r="J615" i="15"/>
  <c r="I615" i="15"/>
  <c r="AB614" i="15"/>
  <c r="AA614" i="15"/>
  <c r="S614" i="15"/>
  <c r="R614" i="15"/>
  <c r="J614" i="15"/>
  <c r="I614" i="15"/>
  <c r="AB613" i="15"/>
  <c r="AA613" i="15"/>
  <c r="S613" i="15"/>
  <c r="R613" i="15"/>
  <c r="J613" i="15"/>
  <c r="I613" i="15"/>
  <c r="AB612" i="15"/>
  <c r="AA612" i="15"/>
  <c r="S612" i="15"/>
  <c r="R612" i="15"/>
  <c r="J612" i="15"/>
  <c r="I612" i="15"/>
  <c r="AB611" i="15"/>
  <c r="AA611" i="15"/>
  <c r="S611" i="15"/>
  <c r="R611" i="15"/>
  <c r="J611" i="15"/>
  <c r="I611" i="15"/>
  <c r="AB610" i="15"/>
  <c r="AA610" i="15"/>
  <c r="S610" i="15"/>
  <c r="R610" i="15"/>
  <c r="J610" i="15"/>
  <c r="I610" i="15"/>
  <c r="AB609" i="15"/>
  <c r="AA609" i="15"/>
  <c r="S609" i="15"/>
  <c r="R609" i="15"/>
  <c r="J609" i="15"/>
  <c r="I609" i="15"/>
  <c r="AB608" i="15"/>
  <c r="AA608" i="15"/>
  <c r="S608" i="15"/>
  <c r="R608" i="15"/>
  <c r="J608" i="15"/>
  <c r="I608" i="15"/>
  <c r="AB607" i="15"/>
  <c r="AA607" i="15"/>
  <c r="S607" i="15"/>
  <c r="R607" i="15"/>
  <c r="J607" i="15"/>
  <c r="I607" i="15"/>
  <c r="AB606" i="15"/>
  <c r="AA606" i="15"/>
  <c r="S606" i="15"/>
  <c r="R606" i="15"/>
  <c r="J606" i="15"/>
  <c r="I606" i="15"/>
  <c r="AB605" i="15"/>
  <c r="AA605" i="15"/>
  <c r="S605" i="15"/>
  <c r="R605" i="15"/>
  <c r="J605" i="15"/>
  <c r="I605" i="15"/>
  <c r="AB604" i="15"/>
  <c r="AA604" i="15"/>
  <c r="S604" i="15"/>
  <c r="R604" i="15"/>
  <c r="J604" i="15"/>
  <c r="I604" i="15"/>
  <c r="AB603" i="15"/>
  <c r="AA603" i="15"/>
  <c r="S603" i="15"/>
  <c r="R603" i="15"/>
  <c r="J603" i="15"/>
  <c r="I603" i="15"/>
  <c r="AB602" i="15"/>
  <c r="AA602" i="15"/>
  <c r="S602" i="15"/>
  <c r="R602" i="15"/>
  <c r="J602" i="15"/>
  <c r="I602" i="15"/>
  <c r="AB601" i="15"/>
  <c r="AA601" i="15"/>
  <c r="S601" i="15"/>
  <c r="R601" i="15"/>
  <c r="J601" i="15"/>
  <c r="I601" i="15"/>
  <c r="AB600" i="15"/>
  <c r="AA600" i="15"/>
  <c r="S600" i="15"/>
  <c r="R600" i="15"/>
  <c r="J600" i="15"/>
  <c r="I600" i="15"/>
  <c r="AB599" i="15"/>
  <c r="AA599" i="15"/>
  <c r="S599" i="15"/>
  <c r="R599" i="15"/>
  <c r="J599" i="15"/>
  <c r="I599" i="15"/>
  <c r="AB598" i="15"/>
  <c r="AA598" i="15"/>
  <c r="S598" i="15"/>
  <c r="R598" i="15"/>
  <c r="J598" i="15"/>
  <c r="I598" i="15"/>
  <c r="AB597" i="15"/>
  <c r="AA597" i="15"/>
  <c r="S597" i="15"/>
  <c r="R597" i="15"/>
  <c r="J597" i="15"/>
  <c r="I597" i="15"/>
  <c r="AB596" i="15"/>
  <c r="AA596" i="15"/>
  <c r="S596" i="15"/>
  <c r="R596" i="15"/>
  <c r="J596" i="15"/>
  <c r="I596" i="15"/>
  <c r="AB595" i="15"/>
  <c r="AA595" i="15"/>
  <c r="S595" i="15"/>
  <c r="R595" i="15"/>
  <c r="J595" i="15"/>
  <c r="I595" i="15"/>
  <c r="AB594" i="15"/>
  <c r="AA594" i="15"/>
  <c r="S594" i="15"/>
  <c r="R594" i="15"/>
  <c r="J594" i="15"/>
  <c r="I594" i="15"/>
  <c r="AB593" i="15"/>
  <c r="AA593" i="15"/>
  <c r="S593" i="15"/>
  <c r="R593" i="15"/>
  <c r="J593" i="15"/>
  <c r="I593" i="15"/>
  <c r="AB592" i="15"/>
  <c r="AA592" i="15"/>
  <c r="S592" i="15"/>
  <c r="R592" i="15"/>
  <c r="J592" i="15"/>
  <c r="I592" i="15"/>
  <c r="AB591" i="15"/>
  <c r="AA591" i="15"/>
  <c r="S591" i="15"/>
  <c r="R591" i="15"/>
  <c r="J591" i="15"/>
  <c r="I591" i="15"/>
  <c r="AB590" i="15"/>
  <c r="AA590" i="15"/>
  <c r="S590" i="15"/>
  <c r="R590" i="15"/>
  <c r="J590" i="15"/>
  <c r="I590" i="15"/>
  <c r="AB589" i="15"/>
  <c r="AA589" i="15"/>
  <c r="S589" i="15"/>
  <c r="R589" i="15"/>
  <c r="J589" i="15"/>
  <c r="I589" i="15"/>
  <c r="AB588" i="15"/>
  <c r="AA588" i="15"/>
  <c r="S588" i="15"/>
  <c r="R588" i="15"/>
  <c r="J588" i="15"/>
  <c r="I588" i="15"/>
  <c r="AB587" i="15"/>
  <c r="AA587" i="15"/>
  <c r="S587" i="15"/>
  <c r="R587" i="15"/>
  <c r="J587" i="15"/>
  <c r="I587" i="15"/>
  <c r="AB586" i="15"/>
  <c r="AA586" i="15"/>
  <c r="S586" i="15"/>
  <c r="R586" i="15"/>
  <c r="J586" i="15"/>
  <c r="I586" i="15"/>
  <c r="AB585" i="15"/>
  <c r="AA585" i="15"/>
  <c r="S585" i="15"/>
  <c r="R585" i="15"/>
  <c r="J585" i="15"/>
  <c r="I585" i="15"/>
  <c r="AB584" i="15"/>
  <c r="AA584" i="15"/>
  <c r="S584" i="15"/>
  <c r="R584" i="15"/>
  <c r="J584" i="15"/>
  <c r="I584" i="15"/>
  <c r="AB583" i="15"/>
  <c r="AA583" i="15"/>
  <c r="S583" i="15"/>
  <c r="R583" i="15"/>
  <c r="J583" i="15"/>
  <c r="I583" i="15"/>
  <c r="AB582" i="15"/>
  <c r="AA582" i="15"/>
  <c r="S582" i="15"/>
  <c r="R582" i="15"/>
  <c r="J582" i="15"/>
  <c r="I582" i="15"/>
  <c r="AB581" i="15"/>
  <c r="AA581" i="15"/>
  <c r="S581" i="15"/>
  <c r="R581" i="15"/>
  <c r="J581" i="15"/>
  <c r="I581" i="15"/>
  <c r="AB580" i="15"/>
  <c r="AA580" i="15"/>
  <c r="S580" i="15"/>
  <c r="R580" i="15"/>
  <c r="J580" i="15"/>
  <c r="I580" i="15"/>
  <c r="AB579" i="15"/>
  <c r="AA579" i="15"/>
  <c r="S579" i="15"/>
  <c r="R579" i="15"/>
  <c r="J579" i="15"/>
  <c r="I579" i="15"/>
  <c r="AB578" i="15"/>
  <c r="AA578" i="15"/>
  <c r="S578" i="15"/>
  <c r="R578" i="15"/>
  <c r="J578" i="15"/>
  <c r="I578" i="15"/>
  <c r="AB577" i="15"/>
  <c r="AA577" i="15"/>
  <c r="S577" i="15"/>
  <c r="R577" i="15"/>
  <c r="J577" i="15"/>
  <c r="I577" i="15"/>
  <c r="AB576" i="15"/>
  <c r="AA576" i="15"/>
  <c r="S576" i="15"/>
  <c r="R576" i="15"/>
  <c r="J576" i="15"/>
  <c r="I576" i="15"/>
  <c r="AB575" i="15"/>
  <c r="AA575" i="15"/>
  <c r="S575" i="15"/>
  <c r="R575" i="15"/>
  <c r="J575" i="15"/>
  <c r="I575" i="15"/>
  <c r="AB574" i="15"/>
  <c r="AA574" i="15"/>
  <c r="S574" i="15"/>
  <c r="R574" i="15"/>
  <c r="J574" i="15"/>
  <c r="I574" i="15"/>
  <c r="AB573" i="15"/>
  <c r="AA573" i="15"/>
  <c r="S573" i="15"/>
  <c r="R573" i="15"/>
  <c r="J573" i="15"/>
  <c r="I573" i="15"/>
  <c r="AB572" i="15"/>
  <c r="AA572" i="15"/>
  <c r="S572" i="15"/>
  <c r="R572" i="15"/>
  <c r="J572" i="15"/>
  <c r="I572" i="15"/>
  <c r="AB571" i="15"/>
  <c r="AA571" i="15"/>
  <c r="S571" i="15"/>
  <c r="R571" i="15"/>
  <c r="J571" i="15"/>
  <c r="I571" i="15"/>
  <c r="AB570" i="15"/>
  <c r="AA570" i="15"/>
  <c r="S570" i="15"/>
  <c r="R570" i="15"/>
  <c r="J570" i="15"/>
  <c r="I570" i="15"/>
  <c r="AB569" i="15"/>
  <c r="AA569" i="15"/>
  <c r="S569" i="15"/>
  <c r="R569" i="15"/>
  <c r="J569" i="15"/>
  <c r="I569" i="15"/>
  <c r="AB568" i="15"/>
  <c r="AA568" i="15"/>
  <c r="S568" i="15"/>
  <c r="R568" i="15"/>
  <c r="J568" i="15"/>
  <c r="I568" i="15"/>
  <c r="AB567" i="15"/>
  <c r="AA567" i="15"/>
  <c r="S567" i="15"/>
  <c r="R567" i="15"/>
  <c r="J567" i="15"/>
  <c r="I567" i="15"/>
  <c r="AB566" i="15"/>
  <c r="AA566" i="15"/>
  <c r="S566" i="15"/>
  <c r="R566" i="15"/>
  <c r="J566" i="15"/>
  <c r="I566" i="15"/>
  <c r="AB565" i="15"/>
  <c r="AA565" i="15"/>
  <c r="S565" i="15"/>
  <c r="R565" i="15"/>
  <c r="J565" i="15"/>
  <c r="I565" i="15"/>
  <c r="AB564" i="15"/>
  <c r="AA564" i="15"/>
  <c r="S564" i="15"/>
  <c r="R564" i="15"/>
  <c r="J564" i="15"/>
  <c r="I564" i="15"/>
  <c r="AB563" i="15"/>
  <c r="AA563" i="15"/>
  <c r="S563" i="15"/>
  <c r="R563" i="15"/>
  <c r="J563" i="15"/>
  <c r="I563" i="15"/>
  <c r="AB562" i="15"/>
  <c r="AA562" i="15"/>
  <c r="S562" i="15"/>
  <c r="R562" i="15"/>
  <c r="J562" i="15"/>
  <c r="I562" i="15"/>
  <c r="AB561" i="15"/>
  <c r="AA561" i="15"/>
  <c r="S561" i="15"/>
  <c r="R561" i="15"/>
  <c r="J561" i="15"/>
  <c r="I561" i="15"/>
  <c r="AB560" i="15"/>
  <c r="AA560" i="15"/>
  <c r="S560" i="15"/>
  <c r="R560" i="15"/>
  <c r="J560" i="15"/>
  <c r="I560" i="15"/>
  <c r="AB559" i="15"/>
  <c r="AA559" i="15"/>
  <c r="S559" i="15"/>
  <c r="R559" i="15"/>
  <c r="J559" i="15"/>
  <c r="I559" i="15"/>
  <c r="AB558" i="15"/>
  <c r="AA558" i="15"/>
  <c r="S558" i="15"/>
  <c r="R558" i="15"/>
  <c r="J558" i="15"/>
  <c r="I558" i="15"/>
  <c r="AB557" i="15"/>
  <c r="AA557" i="15"/>
  <c r="S557" i="15"/>
  <c r="R557" i="15"/>
  <c r="J557" i="15"/>
  <c r="I557" i="15"/>
  <c r="AB556" i="15"/>
  <c r="AA556" i="15"/>
  <c r="S556" i="15"/>
  <c r="R556" i="15"/>
  <c r="J556" i="15"/>
  <c r="I556" i="15"/>
  <c r="AB555" i="15"/>
  <c r="AA555" i="15"/>
  <c r="S555" i="15"/>
  <c r="R555" i="15"/>
  <c r="J555" i="15"/>
  <c r="I555" i="15"/>
  <c r="AB554" i="15"/>
  <c r="AA554" i="15"/>
  <c r="S554" i="15"/>
  <c r="R554" i="15"/>
  <c r="J554" i="15"/>
  <c r="I554" i="15"/>
  <c r="AB553" i="15"/>
  <c r="AA553" i="15"/>
  <c r="S553" i="15"/>
  <c r="R553" i="15"/>
  <c r="J553" i="15"/>
  <c r="I553" i="15"/>
  <c r="AB552" i="15"/>
  <c r="AA552" i="15"/>
  <c r="S552" i="15"/>
  <c r="R552" i="15"/>
  <c r="J552" i="15"/>
  <c r="I552" i="15"/>
  <c r="AB551" i="15"/>
  <c r="AA551" i="15"/>
  <c r="S551" i="15"/>
  <c r="R551" i="15"/>
  <c r="J551" i="15"/>
  <c r="I551" i="15"/>
  <c r="AB550" i="15"/>
  <c r="AA550" i="15"/>
  <c r="S550" i="15"/>
  <c r="R550" i="15"/>
  <c r="J550" i="15"/>
  <c r="I550" i="15"/>
  <c r="AB549" i="15"/>
  <c r="AA549" i="15"/>
  <c r="S549" i="15"/>
  <c r="R549" i="15"/>
  <c r="J549" i="15"/>
  <c r="I549" i="15"/>
  <c r="AB548" i="15"/>
  <c r="AA548" i="15"/>
  <c r="S548" i="15"/>
  <c r="R548" i="15"/>
  <c r="J548" i="15"/>
  <c r="I548" i="15"/>
  <c r="AB547" i="15"/>
  <c r="AA547" i="15"/>
  <c r="S547" i="15"/>
  <c r="R547" i="15"/>
  <c r="J547" i="15"/>
  <c r="I547" i="15"/>
  <c r="AB546" i="15"/>
  <c r="AA546" i="15"/>
  <c r="S546" i="15"/>
  <c r="R546" i="15"/>
  <c r="J546" i="15"/>
  <c r="I546" i="15"/>
  <c r="AB545" i="15"/>
  <c r="AA545" i="15"/>
  <c r="S545" i="15"/>
  <c r="R545" i="15"/>
  <c r="J545" i="15"/>
  <c r="I545" i="15"/>
  <c r="AB544" i="15"/>
  <c r="AA544" i="15"/>
  <c r="S544" i="15"/>
  <c r="R544" i="15"/>
  <c r="J544" i="15"/>
  <c r="I544" i="15"/>
  <c r="AB543" i="15"/>
  <c r="AA543" i="15"/>
  <c r="S543" i="15"/>
  <c r="R543" i="15"/>
  <c r="J543" i="15"/>
  <c r="I543" i="15"/>
  <c r="AB542" i="15"/>
  <c r="AA542" i="15"/>
  <c r="S542" i="15"/>
  <c r="R542" i="15"/>
  <c r="J542" i="15"/>
  <c r="I542" i="15"/>
  <c r="AB541" i="15"/>
  <c r="AA541" i="15"/>
  <c r="S541" i="15"/>
  <c r="R541" i="15"/>
  <c r="J541" i="15"/>
  <c r="I541" i="15"/>
  <c r="AB540" i="15"/>
  <c r="AA540" i="15"/>
  <c r="S540" i="15"/>
  <c r="R540" i="15"/>
  <c r="J540" i="15"/>
  <c r="I540" i="15"/>
  <c r="AB539" i="15"/>
  <c r="AA539" i="15"/>
  <c r="S539" i="15"/>
  <c r="R539" i="15"/>
  <c r="J539" i="15"/>
  <c r="I539" i="15"/>
  <c r="AB538" i="15"/>
  <c r="AA538" i="15"/>
  <c r="S538" i="15"/>
  <c r="R538" i="15"/>
  <c r="J538" i="15"/>
  <c r="I538" i="15"/>
  <c r="AB537" i="15"/>
  <c r="AA537" i="15"/>
  <c r="S537" i="15"/>
  <c r="R537" i="15"/>
  <c r="J537" i="15"/>
  <c r="I537" i="15"/>
  <c r="AB536" i="15"/>
  <c r="AA536" i="15"/>
  <c r="S536" i="15"/>
  <c r="R536" i="15"/>
  <c r="J536" i="15"/>
  <c r="I536" i="15"/>
  <c r="AB535" i="15"/>
  <c r="AA535" i="15"/>
  <c r="S535" i="15"/>
  <c r="R535" i="15"/>
  <c r="J535" i="15"/>
  <c r="I535" i="15"/>
  <c r="AB534" i="15"/>
  <c r="AA534" i="15"/>
  <c r="S534" i="15"/>
  <c r="R534" i="15"/>
  <c r="J534" i="15"/>
  <c r="I534" i="15"/>
  <c r="AB533" i="15"/>
  <c r="AA533" i="15"/>
  <c r="S533" i="15"/>
  <c r="R533" i="15"/>
  <c r="J533" i="15"/>
  <c r="I533" i="15"/>
  <c r="AB532" i="15"/>
  <c r="AA532" i="15"/>
  <c r="S532" i="15"/>
  <c r="R532" i="15"/>
  <c r="J532" i="15"/>
  <c r="I532" i="15"/>
  <c r="AB531" i="15"/>
  <c r="AA531" i="15"/>
  <c r="S531" i="15"/>
  <c r="R531" i="15"/>
  <c r="J531" i="15"/>
  <c r="I531" i="15"/>
  <c r="AB530" i="15"/>
  <c r="AA530" i="15"/>
  <c r="S530" i="15"/>
  <c r="R530" i="15"/>
  <c r="J530" i="15"/>
  <c r="I530" i="15"/>
  <c r="AB529" i="15"/>
  <c r="AA529" i="15"/>
  <c r="S529" i="15"/>
  <c r="R529" i="15"/>
  <c r="J529" i="15"/>
  <c r="I529" i="15"/>
  <c r="AB528" i="15"/>
  <c r="AA528" i="15"/>
  <c r="S528" i="15"/>
  <c r="R528" i="15"/>
  <c r="J528" i="15"/>
  <c r="I528" i="15"/>
  <c r="AB527" i="15"/>
  <c r="AA527" i="15"/>
  <c r="S527" i="15"/>
  <c r="R527" i="15"/>
  <c r="J527" i="15"/>
  <c r="I527" i="15"/>
  <c r="AB526" i="15"/>
  <c r="AA526" i="15"/>
  <c r="S526" i="15"/>
  <c r="R526" i="15"/>
  <c r="J526" i="15"/>
  <c r="I526" i="15"/>
  <c r="AB525" i="15"/>
  <c r="AA525" i="15"/>
  <c r="S525" i="15"/>
  <c r="R525" i="15"/>
  <c r="J525" i="15"/>
  <c r="I525" i="15"/>
  <c r="AB524" i="15"/>
  <c r="AA524" i="15"/>
  <c r="S524" i="15"/>
  <c r="R524" i="15"/>
  <c r="J524" i="15"/>
  <c r="I524" i="15"/>
  <c r="AB523" i="15"/>
  <c r="AA523" i="15"/>
  <c r="S523" i="15"/>
  <c r="R523" i="15"/>
  <c r="J523" i="15"/>
  <c r="I523" i="15"/>
  <c r="AB522" i="15"/>
  <c r="AA522" i="15"/>
  <c r="S522" i="15"/>
  <c r="R522" i="15"/>
  <c r="J522" i="15"/>
  <c r="I522" i="15"/>
  <c r="AB521" i="15"/>
  <c r="AA521" i="15"/>
  <c r="S521" i="15"/>
  <c r="R521" i="15"/>
  <c r="J521" i="15"/>
  <c r="I521" i="15"/>
  <c r="AB520" i="15"/>
  <c r="AA520" i="15"/>
  <c r="S520" i="15"/>
  <c r="R520" i="15"/>
  <c r="J520" i="15"/>
  <c r="I520" i="15"/>
  <c r="AB519" i="15"/>
  <c r="AA519" i="15"/>
  <c r="S519" i="15"/>
  <c r="R519" i="15"/>
  <c r="J519" i="15"/>
  <c r="I519" i="15"/>
  <c r="AB518" i="15"/>
  <c r="AA518" i="15"/>
  <c r="S518" i="15"/>
  <c r="R518" i="15"/>
  <c r="J518" i="15"/>
  <c r="I518" i="15"/>
  <c r="AB517" i="15"/>
  <c r="AA517" i="15"/>
  <c r="S517" i="15"/>
  <c r="R517" i="15"/>
  <c r="J517" i="15"/>
  <c r="I517" i="15"/>
  <c r="AB516" i="15"/>
  <c r="AA516" i="15"/>
  <c r="S516" i="15"/>
  <c r="R516" i="15"/>
  <c r="J516" i="15"/>
  <c r="I516" i="15"/>
  <c r="AB515" i="15"/>
  <c r="AA515" i="15"/>
  <c r="S515" i="15"/>
  <c r="R515" i="15"/>
  <c r="J515" i="15"/>
  <c r="I515" i="15"/>
  <c r="AB514" i="15"/>
  <c r="AA514" i="15"/>
  <c r="S514" i="15"/>
  <c r="R514" i="15"/>
  <c r="J514" i="15"/>
  <c r="I514" i="15"/>
  <c r="AB513" i="15"/>
  <c r="AA513" i="15"/>
  <c r="S513" i="15"/>
  <c r="R513" i="15"/>
  <c r="J513" i="15"/>
  <c r="I513" i="15"/>
  <c r="AB512" i="15"/>
  <c r="AA512" i="15"/>
  <c r="S512" i="15"/>
  <c r="R512" i="15"/>
  <c r="J512" i="15"/>
  <c r="I512" i="15"/>
  <c r="AB511" i="15"/>
  <c r="AA511" i="15"/>
  <c r="S511" i="15"/>
  <c r="R511" i="15"/>
  <c r="J511" i="15"/>
  <c r="I511" i="15"/>
  <c r="AB510" i="15"/>
  <c r="AA510" i="15"/>
  <c r="S510" i="15"/>
  <c r="R510" i="15"/>
  <c r="J510" i="15"/>
  <c r="I510" i="15"/>
  <c r="AB509" i="15"/>
  <c r="AA509" i="15"/>
  <c r="S509" i="15"/>
  <c r="R509" i="15"/>
  <c r="J509" i="15"/>
  <c r="I509" i="15"/>
  <c r="AB508" i="15"/>
  <c r="AA508" i="15"/>
  <c r="S508" i="15"/>
  <c r="R508" i="15"/>
  <c r="J508" i="15"/>
  <c r="I508" i="15"/>
  <c r="AB507" i="15"/>
  <c r="AA507" i="15"/>
  <c r="S507" i="15"/>
  <c r="R507" i="15"/>
  <c r="J507" i="15"/>
  <c r="I507" i="15"/>
  <c r="AB506" i="15"/>
  <c r="AA506" i="15"/>
  <c r="S506" i="15"/>
  <c r="R506" i="15"/>
  <c r="J506" i="15"/>
  <c r="I506" i="15"/>
  <c r="AB505" i="15"/>
  <c r="AA505" i="15"/>
  <c r="S505" i="15"/>
  <c r="R505" i="15"/>
  <c r="J505" i="15"/>
  <c r="I505" i="15"/>
  <c r="AB504" i="15"/>
  <c r="AA504" i="15"/>
  <c r="S504" i="15"/>
  <c r="R504" i="15"/>
  <c r="J504" i="15"/>
  <c r="I504" i="15"/>
  <c r="AB503" i="15"/>
  <c r="AA503" i="15"/>
  <c r="S503" i="15"/>
  <c r="R503" i="15"/>
  <c r="J503" i="15"/>
  <c r="I503" i="15"/>
  <c r="AB502" i="15"/>
  <c r="AA502" i="15"/>
  <c r="S502" i="15"/>
  <c r="R502" i="15"/>
  <c r="J502" i="15"/>
  <c r="I502" i="15"/>
  <c r="AB501" i="15"/>
  <c r="AA501" i="15"/>
  <c r="S501" i="15"/>
  <c r="R501" i="15"/>
  <c r="J501" i="15"/>
  <c r="I501" i="15"/>
  <c r="AB500" i="15"/>
  <c r="AA500" i="15"/>
  <c r="S500" i="15"/>
  <c r="R500" i="15"/>
  <c r="J500" i="15"/>
  <c r="I500" i="15"/>
  <c r="AB499" i="15"/>
  <c r="AA499" i="15"/>
  <c r="S499" i="15"/>
  <c r="R499" i="15"/>
  <c r="J499" i="15"/>
  <c r="I499" i="15"/>
  <c r="AB498" i="15"/>
  <c r="AA498" i="15"/>
  <c r="S498" i="15"/>
  <c r="R498" i="15"/>
  <c r="J498" i="15"/>
  <c r="I498" i="15"/>
  <c r="AB497" i="15"/>
  <c r="AA497" i="15"/>
  <c r="S497" i="15"/>
  <c r="R497" i="15"/>
  <c r="J497" i="15"/>
  <c r="I497" i="15"/>
  <c r="AB496" i="15"/>
  <c r="AA496" i="15"/>
  <c r="S496" i="15"/>
  <c r="R496" i="15"/>
  <c r="J496" i="15"/>
  <c r="I496" i="15"/>
  <c r="AB495" i="15"/>
  <c r="AA495" i="15"/>
  <c r="S495" i="15"/>
  <c r="R495" i="15"/>
  <c r="J495" i="15"/>
  <c r="I495" i="15"/>
  <c r="AB494" i="15"/>
  <c r="AA494" i="15"/>
  <c r="S494" i="15"/>
  <c r="R494" i="15"/>
  <c r="J494" i="15"/>
  <c r="I494" i="15"/>
  <c r="AB493" i="15"/>
  <c r="AA493" i="15"/>
  <c r="S493" i="15"/>
  <c r="R493" i="15"/>
  <c r="J493" i="15"/>
  <c r="I493" i="15"/>
  <c r="AB492" i="15"/>
  <c r="AA492" i="15"/>
  <c r="S492" i="15"/>
  <c r="R492" i="15"/>
  <c r="J492" i="15"/>
  <c r="I492" i="15"/>
  <c r="AB491" i="15"/>
  <c r="AA491" i="15"/>
  <c r="S491" i="15"/>
  <c r="R491" i="15"/>
  <c r="J491" i="15"/>
  <c r="I491" i="15"/>
  <c r="AB490" i="15"/>
  <c r="AA490" i="15"/>
  <c r="S490" i="15"/>
  <c r="R490" i="15"/>
  <c r="J490" i="15"/>
  <c r="I490" i="15"/>
  <c r="AB489" i="15"/>
  <c r="AA489" i="15"/>
  <c r="S489" i="15"/>
  <c r="R489" i="15"/>
  <c r="J489" i="15"/>
  <c r="I489" i="15"/>
  <c r="AB488" i="15"/>
  <c r="AA488" i="15"/>
  <c r="S488" i="15"/>
  <c r="R488" i="15"/>
  <c r="J488" i="15"/>
  <c r="I488" i="15"/>
  <c r="AB487" i="15"/>
  <c r="AA487" i="15"/>
  <c r="S487" i="15"/>
  <c r="R487" i="15"/>
  <c r="J487" i="15"/>
  <c r="I487" i="15"/>
  <c r="AB486" i="15"/>
  <c r="AA486" i="15"/>
  <c r="S486" i="15"/>
  <c r="R486" i="15"/>
  <c r="J486" i="15"/>
  <c r="I486" i="15"/>
  <c r="AB485" i="15"/>
  <c r="AA485" i="15"/>
  <c r="S485" i="15"/>
  <c r="R485" i="15"/>
  <c r="J485" i="15"/>
  <c r="I485" i="15"/>
  <c r="AB484" i="15"/>
  <c r="AA484" i="15"/>
  <c r="S484" i="15"/>
  <c r="R484" i="15"/>
  <c r="J484" i="15"/>
  <c r="I484" i="15"/>
  <c r="AB483" i="15"/>
  <c r="AA483" i="15"/>
  <c r="S483" i="15"/>
  <c r="R483" i="15"/>
  <c r="J483" i="15"/>
  <c r="I483" i="15"/>
  <c r="AB482" i="15"/>
  <c r="AA482" i="15"/>
  <c r="S482" i="15"/>
  <c r="R482" i="15"/>
  <c r="J482" i="15"/>
  <c r="I482" i="15"/>
  <c r="AB481" i="15"/>
  <c r="AA481" i="15"/>
  <c r="S481" i="15"/>
  <c r="R481" i="15"/>
  <c r="J481" i="15"/>
  <c r="I481" i="15"/>
  <c r="AB480" i="15"/>
  <c r="AA480" i="15"/>
  <c r="S480" i="15"/>
  <c r="R480" i="15"/>
  <c r="J480" i="15"/>
  <c r="I480" i="15"/>
  <c r="AB479" i="15"/>
  <c r="AA479" i="15"/>
  <c r="S479" i="15"/>
  <c r="R479" i="15"/>
  <c r="J479" i="15"/>
  <c r="I479" i="15"/>
  <c r="AB478" i="15"/>
  <c r="AA478" i="15"/>
  <c r="S478" i="15"/>
  <c r="R478" i="15"/>
  <c r="J478" i="15"/>
  <c r="I478" i="15"/>
  <c r="AB477" i="15"/>
  <c r="AA477" i="15"/>
  <c r="S477" i="15"/>
  <c r="R477" i="15"/>
  <c r="J477" i="15"/>
  <c r="I477" i="15"/>
  <c r="AB476" i="15"/>
  <c r="AA476" i="15"/>
  <c r="S476" i="15"/>
  <c r="R476" i="15"/>
  <c r="J476" i="15"/>
  <c r="I476" i="15"/>
  <c r="AB475" i="15"/>
  <c r="AA475" i="15"/>
  <c r="S475" i="15"/>
  <c r="R475" i="15"/>
  <c r="J475" i="15"/>
  <c r="I475" i="15"/>
  <c r="AB474" i="15"/>
  <c r="AA474" i="15"/>
  <c r="S474" i="15"/>
  <c r="R474" i="15"/>
  <c r="J474" i="15"/>
  <c r="I474" i="15"/>
  <c r="AB473" i="15"/>
  <c r="AA473" i="15"/>
  <c r="S473" i="15"/>
  <c r="R473" i="15"/>
  <c r="J473" i="15"/>
  <c r="I473" i="15"/>
  <c r="AB472" i="15"/>
  <c r="AA472" i="15"/>
  <c r="S472" i="15"/>
  <c r="R472" i="15"/>
  <c r="J472" i="15"/>
  <c r="I472" i="15"/>
  <c r="AB471" i="15"/>
  <c r="AA471" i="15"/>
  <c r="S471" i="15"/>
  <c r="R471" i="15"/>
  <c r="J471" i="15"/>
  <c r="I471" i="15"/>
  <c r="AB470" i="15"/>
  <c r="AA470" i="15"/>
  <c r="S470" i="15"/>
  <c r="R470" i="15"/>
  <c r="J470" i="15"/>
  <c r="I470" i="15"/>
  <c r="AB469" i="15"/>
  <c r="AA469" i="15"/>
  <c r="S469" i="15"/>
  <c r="R469" i="15"/>
  <c r="J469" i="15"/>
  <c r="I469" i="15"/>
  <c r="AB468" i="15"/>
  <c r="AA468" i="15"/>
  <c r="S468" i="15"/>
  <c r="R468" i="15"/>
  <c r="J468" i="15"/>
  <c r="I468" i="15"/>
  <c r="AB467" i="15"/>
  <c r="AA467" i="15"/>
  <c r="S467" i="15"/>
  <c r="R467" i="15"/>
  <c r="J467" i="15"/>
  <c r="I467" i="15"/>
  <c r="AB466" i="15"/>
  <c r="AA466" i="15"/>
  <c r="S466" i="15"/>
  <c r="R466" i="15"/>
  <c r="J466" i="15"/>
  <c r="I466" i="15"/>
  <c r="AB465" i="15"/>
  <c r="AA465" i="15"/>
  <c r="S465" i="15"/>
  <c r="R465" i="15"/>
  <c r="J465" i="15"/>
  <c r="I465" i="15"/>
  <c r="AB464" i="15"/>
  <c r="AA464" i="15"/>
  <c r="S464" i="15"/>
  <c r="R464" i="15"/>
  <c r="J464" i="15"/>
  <c r="I464" i="15"/>
  <c r="AB463" i="15"/>
  <c r="AA463" i="15"/>
  <c r="S463" i="15"/>
  <c r="R463" i="15"/>
  <c r="J463" i="15"/>
  <c r="I463" i="15"/>
  <c r="AB462" i="15"/>
  <c r="AA462" i="15"/>
  <c r="S462" i="15"/>
  <c r="R462" i="15"/>
  <c r="J462" i="15"/>
  <c r="I462" i="15"/>
  <c r="AB461" i="15"/>
  <c r="AA461" i="15"/>
  <c r="S461" i="15"/>
  <c r="R461" i="15"/>
  <c r="J461" i="15"/>
  <c r="I461" i="15"/>
  <c r="AB460" i="15"/>
  <c r="AA460" i="15"/>
  <c r="S460" i="15"/>
  <c r="R460" i="15"/>
  <c r="J460" i="15"/>
  <c r="I460" i="15"/>
  <c r="AB459" i="15"/>
  <c r="AA459" i="15"/>
  <c r="S459" i="15"/>
  <c r="R459" i="15"/>
  <c r="J459" i="15"/>
  <c r="I459" i="15"/>
  <c r="AB458" i="15"/>
  <c r="AA458" i="15"/>
  <c r="S458" i="15"/>
  <c r="R458" i="15"/>
  <c r="J458" i="15"/>
  <c r="I458" i="15"/>
  <c r="AB457" i="15"/>
  <c r="AA457" i="15"/>
  <c r="S457" i="15"/>
  <c r="R457" i="15"/>
  <c r="J457" i="15"/>
  <c r="I457" i="15"/>
  <c r="AB456" i="15"/>
  <c r="AA456" i="15"/>
  <c r="S456" i="15"/>
  <c r="R456" i="15"/>
  <c r="J456" i="15"/>
  <c r="I456" i="15"/>
  <c r="AB455" i="15"/>
  <c r="AA455" i="15"/>
  <c r="S455" i="15"/>
  <c r="R455" i="15"/>
  <c r="J455" i="15"/>
  <c r="I455" i="15"/>
  <c r="AB454" i="15"/>
  <c r="AA454" i="15"/>
  <c r="S454" i="15"/>
  <c r="R454" i="15"/>
  <c r="J454" i="15"/>
  <c r="I454" i="15"/>
  <c r="AB453" i="15"/>
  <c r="AA453" i="15"/>
  <c r="S453" i="15"/>
  <c r="R453" i="15"/>
  <c r="J453" i="15"/>
  <c r="I453" i="15"/>
  <c r="AB452" i="15"/>
  <c r="AA452" i="15"/>
  <c r="S452" i="15"/>
  <c r="R452" i="15"/>
  <c r="J452" i="15"/>
  <c r="I452" i="15"/>
  <c r="AB451" i="15"/>
  <c r="AA451" i="15"/>
  <c r="S451" i="15"/>
  <c r="R451" i="15"/>
  <c r="J451" i="15"/>
  <c r="I451" i="15"/>
  <c r="AB450" i="15"/>
  <c r="AA450" i="15"/>
  <c r="S450" i="15"/>
  <c r="R450" i="15"/>
  <c r="J450" i="15"/>
  <c r="I450" i="15"/>
  <c r="AB449" i="15"/>
  <c r="AA449" i="15"/>
  <c r="S449" i="15"/>
  <c r="R449" i="15"/>
  <c r="J449" i="15"/>
  <c r="I449" i="15"/>
  <c r="AB448" i="15"/>
  <c r="AA448" i="15"/>
  <c r="S448" i="15"/>
  <c r="R448" i="15"/>
  <c r="J448" i="15"/>
  <c r="I448" i="15"/>
  <c r="AB447" i="15"/>
  <c r="AA447" i="15"/>
  <c r="S447" i="15"/>
  <c r="R447" i="15"/>
  <c r="J447" i="15"/>
  <c r="I447" i="15"/>
  <c r="AB446" i="15"/>
  <c r="AA446" i="15"/>
  <c r="S446" i="15"/>
  <c r="R446" i="15"/>
  <c r="J446" i="15"/>
  <c r="I446" i="15"/>
  <c r="AB445" i="15"/>
  <c r="AA445" i="15"/>
  <c r="S445" i="15"/>
  <c r="R445" i="15"/>
  <c r="J445" i="15"/>
  <c r="I445" i="15"/>
  <c r="AB444" i="15"/>
  <c r="AA444" i="15"/>
  <c r="S444" i="15"/>
  <c r="R444" i="15"/>
  <c r="J444" i="15"/>
  <c r="I444" i="15"/>
  <c r="AB443" i="15"/>
  <c r="AA443" i="15"/>
  <c r="S443" i="15"/>
  <c r="R443" i="15"/>
  <c r="J443" i="15"/>
  <c r="I443" i="15"/>
  <c r="AB442" i="15"/>
  <c r="AA442" i="15"/>
  <c r="S442" i="15"/>
  <c r="R442" i="15"/>
  <c r="J442" i="15"/>
  <c r="I442" i="15"/>
  <c r="AB441" i="15"/>
  <c r="AA441" i="15"/>
  <c r="S441" i="15"/>
  <c r="R441" i="15"/>
  <c r="J441" i="15"/>
  <c r="I441" i="15"/>
  <c r="AB440" i="15"/>
  <c r="AA440" i="15"/>
  <c r="S440" i="15"/>
  <c r="R440" i="15"/>
  <c r="J440" i="15"/>
  <c r="I440" i="15"/>
  <c r="AB439" i="15"/>
  <c r="AA439" i="15"/>
  <c r="S439" i="15"/>
  <c r="R439" i="15"/>
  <c r="J439" i="15"/>
  <c r="I439" i="15"/>
  <c r="AB438" i="15"/>
  <c r="AA438" i="15"/>
  <c r="S438" i="15"/>
  <c r="R438" i="15"/>
  <c r="J438" i="15"/>
  <c r="I438" i="15"/>
  <c r="AB437" i="15"/>
  <c r="AA437" i="15"/>
  <c r="S437" i="15"/>
  <c r="R437" i="15"/>
  <c r="J437" i="15"/>
  <c r="I437" i="15"/>
  <c r="AB436" i="15"/>
  <c r="AA436" i="15"/>
  <c r="S436" i="15"/>
  <c r="R436" i="15"/>
  <c r="J436" i="15"/>
  <c r="I436" i="15"/>
  <c r="AB435" i="15"/>
  <c r="AA435" i="15"/>
  <c r="S435" i="15"/>
  <c r="R435" i="15"/>
  <c r="J435" i="15"/>
  <c r="I435" i="15"/>
  <c r="AB434" i="15"/>
  <c r="AA434" i="15"/>
  <c r="S434" i="15"/>
  <c r="R434" i="15"/>
  <c r="J434" i="15"/>
  <c r="I434" i="15"/>
  <c r="AB433" i="15"/>
  <c r="AA433" i="15"/>
  <c r="S433" i="15"/>
  <c r="R433" i="15"/>
  <c r="J433" i="15"/>
  <c r="I433" i="15"/>
  <c r="AB432" i="15"/>
  <c r="AA432" i="15"/>
  <c r="S432" i="15"/>
  <c r="R432" i="15"/>
  <c r="J432" i="15"/>
  <c r="I432" i="15"/>
  <c r="AB431" i="15"/>
  <c r="AA431" i="15"/>
  <c r="S431" i="15"/>
  <c r="R431" i="15"/>
  <c r="J431" i="15"/>
  <c r="I431" i="15"/>
  <c r="AB430" i="15"/>
  <c r="AA430" i="15"/>
  <c r="S430" i="15"/>
  <c r="R430" i="15"/>
  <c r="J430" i="15"/>
  <c r="I430" i="15"/>
  <c r="AB429" i="15"/>
  <c r="AA429" i="15"/>
  <c r="S429" i="15"/>
  <c r="R429" i="15"/>
  <c r="J429" i="15"/>
  <c r="I429" i="15"/>
  <c r="AB428" i="15"/>
  <c r="AA428" i="15"/>
  <c r="S428" i="15"/>
  <c r="R428" i="15"/>
  <c r="J428" i="15"/>
  <c r="I428" i="15"/>
  <c r="AB427" i="15"/>
  <c r="AA427" i="15"/>
  <c r="S427" i="15"/>
  <c r="R427" i="15"/>
  <c r="J427" i="15"/>
  <c r="I427" i="15"/>
  <c r="AB426" i="15"/>
  <c r="AA426" i="15"/>
  <c r="S426" i="15"/>
  <c r="R426" i="15"/>
  <c r="J426" i="15"/>
  <c r="I426" i="15"/>
  <c r="AB425" i="15"/>
  <c r="AA425" i="15"/>
  <c r="S425" i="15"/>
  <c r="R425" i="15"/>
  <c r="J425" i="15"/>
  <c r="I425" i="15"/>
  <c r="AB424" i="15"/>
  <c r="AA424" i="15"/>
  <c r="S424" i="15"/>
  <c r="R424" i="15"/>
  <c r="J424" i="15"/>
  <c r="I424" i="15"/>
  <c r="AB423" i="15"/>
  <c r="AA423" i="15"/>
  <c r="S423" i="15"/>
  <c r="R423" i="15"/>
  <c r="J423" i="15"/>
  <c r="I423" i="15"/>
  <c r="AB422" i="15"/>
  <c r="AA422" i="15"/>
  <c r="S422" i="15"/>
  <c r="R422" i="15"/>
  <c r="J422" i="15"/>
  <c r="I422" i="15"/>
  <c r="AB421" i="15"/>
  <c r="AA421" i="15"/>
  <c r="S421" i="15"/>
  <c r="R421" i="15"/>
  <c r="J421" i="15"/>
  <c r="I421" i="15"/>
  <c r="AB420" i="15"/>
  <c r="AA420" i="15"/>
  <c r="S420" i="15"/>
  <c r="R420" i="15"/>
  <c r="J420" i="15"/>
  <c r="I420" i="15"/>
  <c r="AB419" i="15"/>
  <c r="AA419" i="15"/>
  <c r="S419" i="15"/>
  <c r="R419" i="15"/>
  <c r="J419" i="15"/>
  <c r="I419" i="15"/>
  <c r="AB418" i="15"/>
  <c r="AA418" i="15"/>
  <c r="S418" i="15"/>
  <c r="R418" i="15"/>
  <c r="J418" i="15"/>
  <c r="I418" i="15"/>
  <c r="AB417" i="15"/>
  <c r="AA417" i="15"/>
  <c r="S417" i="15"/>
  <c r="R417" i="15"/>
  <c r="J417" i="15"/>
  <c r="I417" i="15"/>
  <c r="AB416" i="15"/>
  <c r="AA416" i="15"/>
  <c r="S416" i="15"/>
  <c r="R416" i="15"/>
  <c r="J416" i="15"/>
  <c r="I416" i="15"/>
  <c r="AB415" i="15"/>
  <c r="AA415" i="15"/>
  <c r="S415" i="15"/>
  <c r="R415" i="15"/>
  <c r="J415" i="15"/>
  <c r="I415" i="15"/>
  <c r="AB414" i="15"/>
  <c r="AA414" i="15"/>
  <c r="S414" i="15"/>
  <c r="R414" i="15"/>
  <c r="J414" i="15"/>
  <c r="I414" i="15"/>
  <c r="AB413" i="15"/>
  <c r="AA413" i="15"/>
  <c r="S413" i="15"/>
  <c r="R413" i="15"/>
  <c r="J413" i="15"/>
  <c r="I413" i="15"/>
  <c r="AB412" i="15"/>
  <c r="AA412" i="15"/>
  <c r="S412" i="15"/>
  <c r="R412" i="15"/>
  <c r="J412" i="15"/>
  <c r="I412" i="15"/>
  <c r="AB411" i="15"/>
  <c r="AA411" i="15"/>
  <c r="S411" i="15"/>
  <c r="R411" i="15"/>
  <c r="J411" i="15"/>
  <c r="I411" i="15"/>
  <c r="AB410" i="15"/>
  <c r="AA410" i="15"/>
  <c r="S410" i="15"/>
  <c r="R410" i="15"/>
  <c r="J410" i="15"/>
  <c r="I410" i="15"/>
  <c r="AB409" i="15"/>
  <c r="AA409" i="15"/>
  <c r="S409" i="15"/>
  <c r="R409" i="15"/>
  <c r="J409" i="15"/>
  <c r="I409" i="15"/>
  <c r="AB408" i="15"/>
  <c r="AA408" i="15"/>
  <c r="S408" i="15"/>
  <c r="R408" i="15"/>
  <c r="J408" i="15"/>
  <c r="I408" i="15"/>
  <c r="AB407" i="15"/>
  <c r="AA407" i="15"/>
  <c r="S407" i="15"/>
  <c r="R407" i="15"/>
  <c r="J407" i="15"/>
  <c r="I407" i="15"/>
  <c r="AB406" i="15"/>
  <c r="AA406" i="15"/>
  <c r="S406" i="15"/>
  <c r="R406" i="15"/>
  <c r="J406" i="15"/>
  <c r="I406" i="15"/>
  <c r="AB405" i="15"/>
  <c r="AA405" i="15"/>
  <c r="S405" i="15"/>
  <c r="R405" i="15"/>
  <c r="J405" i="15"/>
  <c r="I405" i="15"/>
  <c r="AB404" i="15"/>
  <c r="AA404" i="15"/>
  <c r="S404" i="15"/>
  <c r="R404" i="15"/>
  <c r="J404" i="15"/>
  <c r="I404" i="15"/>
  <c r="AB403" i="15"/>
  <c r="AA403" i="15"/>
  <c r="S403" i="15"/>
  <c r="R403" i="15"/>
  <c r="J403" i="15"/>
  <c r="I403" i="15"/>
  <c r="AB402" i="15"/>
  <c r="AA402" i="15"/>
  <c r="S402" i="15"/>
  <c r="R402" i="15"/>
  <c r="J402" i="15"/>
  <c r="I402" i="15"/>
  <c r="AB401" i="15"/>
  <c r="AA401" i="15"/>
  <c r="S401" i="15"/>
  <c r="R401" i="15"/>
  <c r="J401" i="15"/>
  <c r="I401" i="15"/>
  <c r="AB400" i="15"/>
  <c r="AA400" i="15"/>
  <c r="S400" i="15"/>
  <c r="R400" i="15"/>
  <c r="J400" i="15"/>
  <c r="I400" i="15"/>
  <c r="AB399" i="15"/>
  <c r="AA399" i="15"/>
  <c r="S399" i="15"/>
  <c r="R399" i="15"/>
  <c r="J399" i="15"/>
  <c r="I399" i="15"/>
  <c r="AB398" i="15"/>
  <c r="AA398" i="15"/>
  <c r="S398" i="15"/>
  <c r="R398" i="15"/>
  <c r="J398" i="15"/>
  <c r="I398" i="15"/>
  <c r="AB397" i="15"/>
  <c r="AA397" i="15"/>
  <c r="S397" i="15"/>
  <c r="R397" i="15"/>
  <c r="J397" i="15"/>
  <c r="I397" i="15"/>
  <c r="AB396" i="15"/>
  <c r="AA396" i="15"/>
  <c r="S396" i="15"/>
  <c r="R396" i="15"/>
  <c r="J396" i="15"/>
  <c r="I396" i="15"/>
  <c r="AB395" i="15"/>
  <c r="AA395" i="15"/>
  <c r="S395" i="15"/>
  <c r="R395" i="15"/>
  <c r="J395" i="15"/>
  <c r="I395" i="15"/>
  <c r="AB394" i="15"/>
  <c r="AA394" i="15"/>
  <c r="S394" i="15"/>
  <c r="R394" i="15"/>
  <c r="J394" i="15"/>
  <c r="I394" i="15"/>
  <c r="AB393" i="15"/>
  <c r="AA393" i="15"/>
  <c r="S393" i="15"/>
  <c r="R393" i="15"/>
  <c r="J393" i="15"/>
  <c r="I393" i="15"/>
  <c r="AB392" i="15"/>
  <c r="AA392" i="15"/>
  <c r="S392" i="15"/>
  <c r="R392" i="15"/>
  <c r="J392" i="15"/>
  <c r="I392" i="15"/>
  <c r="AB391" i="15"/>
  <c r="AA391" i="15"/>
  <c r="S391" i="15"/>
  <c r="R391" i="15"/>
  <c r="J391" i="15"/>
  <c r="I391" i="15"/>
  <c r="AB390" i="15"/>
  <c r="AA390" i="15"/>
  <c r="S390" i="15"/>
  <c r="R390" i="15"/>
  <c r="J390" i="15"/>
  <c r="I390" i="15"/>
  <c r="AB389" i="15"/>
  <c r="AA389" i="15"/>
  <c r="S389" i="15"/>
  <c r="R389" i="15"/>
  <c r="J389" i="15"/>
  <c r="I389" i="15"/>
  <c r="AB388" i="15"/>
  <c r="AA388" i="15"/>
  <c r="S388" i="15"/>
  <c r="R388" i="15"/>
  <c r="J388" i="15"/>
  <c r="I388" i="15"/>
  <c r="AB387" i="15"/>
  <c r="AA387" i="15"/>
  <c r="S387" i="15"/>
  <c r="R387" i="15"/>
  <c r="J387" i="15"/>
  <c r="I387" i="15"/>
  <c r="AB386" i="15"/>
  <c r="AA386" i="15"/>
  <c r="S386" i="15"/>
  <c r="R386" i="15"/>
  <c r="J386" i="15"/>
  <c r="I386" i="15"/>
  <c r="AB385" i="15"/>
  <c r="AA385" i="15"/>
  <c r="S385" i="15"/>
  <c r="R385" i="15"/>
  <c r="J385" i="15"/>
  <c r="I385" i="15"/>
  <c r="AB384" i="15"/>
  <c r="AA384" i="15"/>
  <c r="S384" i="15"/>
  <c r="R384" i="15"/>
  <c r="J384" i="15"/>
  <c r="I384" i="15"/>
  <c r="AB383" i="15"/>
  <c r="AA383" i="15"/>
  <c r="S383" i="15"/>
  <c r="R383" i="15"/>
  <c r="J383" i="15"/>
  <c r="I383" i="15"/>
  <c r="AB382" i="15"/>
  <c r="AA382" i="15"/>
  <c r="S382" i="15"/>
  <c r="R382" i="15"/>
  <c r="J382" i="15"/>
  <c r="I382" i="15"/>
  <c r="AB381" i="15"/>
  <c r="AA381" i="15"/>
  <c r="S381" i="15"/>
  <c r="R381" i="15"/>
  <c r="J381" i="15"/>
  <c r="I381" i="15"/>
  <c r="AB380" i="15"/>
  <c r="AA380" i="15"/>
  <c r="S380" i="15"/>
  <c r="R380" i="15"/>
  <c r="J380" i="15"/>
  <c r="I380" i="15"/>
  <c r="AB379" i="15"/>
  <c r="AA379" i="15"/>
  <c r="S379" i="15"/>
  <c r="R379" i="15"/>
  <c r="J379" i="15"/>
  <c r="I379" i="15"/>
  <c r="AB378" i="15"/>
  <c r="AA378" i="15"/>
  <c r="S378" i="15"/>
  <c r="R378" i="15"/>
  <c r="J378" i="15"/>
  <c r="I378" i="15"/>
  <c r="AB377" i="15"/>
  <c r="AA377" i="15"/>
  <c r="S377" i="15"/>
  <c r="R377" i="15"/>
  <c r="J377" i="15"/>
  <c r="I377" i="15"/>
  <c r="AB376" i="15"/>
  <c r="AA376" i="15"/>
  <c r="S376" i="15"/>
  <c r="R376" i="15"/>
  <c r="J376" i="15"/>
  <c r="I376" i="15"/>
  <c r="AB375" i="15"/>
  <c r="AA375" i="15"/>
  <c r="S375" i="15"/>
  <c r="R375" i="15"/>
  <c r="J375" i="15"/>
  <c r="I375" i="15"/>
  <c r="AB374" i="15"/>
  <c r="AA374" i="15"/>
  <c r="S374" i="15"/>
  <c r="R374" i="15"/>
  <c r="J374" i="15"/>
  <c r="I374" i="15"/>
  <c r="AB373" i="15"/>
  <c r="AA373" i="15"/>
  <c r="S373" i="15"/>
  <c r="R373" i="15"/>
  <c r="J373" i="15"/>
  <c r="I373" i="15"/>
  <c r="AB372" i="15"/>
  <c r="AA372" i="15"/>
  <c r="S372" i="15"/>
  <c r="R372" i="15"/>
  <c r="J372" i="15"/>
  <c r="I372" i="15"/>
  <c r="AB371" i="15"/>
  <c r="AA371" i="15"/>
  <c r="S371" i="15"/>
  <c r="R371" i="15"/>
  <c r="J371" i="15"/>
  <c r="I371" i="15"/>
  <c r="AB370" i="15"/>
  <c r="AA370" i="15"/>
  <c r="S370" i="15"/>
  <c r="R370" i="15"/>
  <c r="J370" i="15"/>
  <c r="I370" i="15"/>
  <c r="AB369" i="15"/>
  <c r="AA369" i="15"/>
  <c r="S369" i="15"/>
  <c r="R369" i="15"/>
  <c r="J369" i="15"/>
  <c r="I369" i="15"/>
  <c r="AB368" i="15"/>
  <c r="AA368" i="15"/>
  <c r="S368" i="15"/>
  <c r="R368" i="15"/>
  <c r="J368" i="15"/>
  <c r="I368" i="15"/>
  <c r="AB367" i="15"/>
  <c r="AA367" i="15"/>
  <c r="S367" i="15"/>
  <c r="R367" i="15"/>
  <c r="J367" i="15"/>
  <c r="I367" i="15"/>
  <c r="AB366" i="15"/>
  <c r="AA366" i="15"/>
  <c r="S366" i="15"/>
  <c r="R366" i="15"/>
  <c r="J366" i="15"/>
  <c r="I366" i="15"/>
  <c r="AB365" i="15"/>
  <c r="AA365" i="15"/>
  <c r="S365" i="15"/>
  <c r="R365" i="15"/>
  <c r="J365" i="15"/>
  <c r="I365" i="15"/>
  <c r="AB364" i="15"/>
  <c r="AA364" i="15"/>
  <c r="S364" i="15"/>
  <c r="R364" i="15"/>
  <c r="J364" i="15"/>
  <c r="I364" i="15"/>
  <c r="AB363" i="15"/>
  <c r="AA363" i="15"/>
  <c r="S363" i="15"/>
  <c r="R363" i="15"/>
  <c r="J363" i="15"/>
  <c r="I363" i="15"/>
  <c r="AB362" i="15"/>
  <c r="AA362" i="15"/>
  <c r="S362" i="15"/>
  <c r="R362" i="15"/>
  <c r="J362" i="15"/>
  <c r="I362" i="15"/>
  <c r="AB361" i="15"/>
  <c r="AA361" i="15"/>
  <c r="S361" i="15"/>
  <c r="R361" i="15"/>
  <c r="J361" i="15"/>
  <c r="I361" i="15"/>
  <c r="AB360" i="15"/>
  <c r="AA360" i="15"/>
  <c r="S360" i="15"/>
  <c r="R360" i="15"/>
  <c r="J360" i="15"/>
  <c r="I360" i="15"/>
  <c r="AB359" i="15"/>
  <c r="AA359" i="15"/>
  <c r="S359" i="15"/>
  <c r="R359" i="15"/>
  <c r="J359" i="15"/>
  <c r="I359" i="15"/>
  <c r="AB358" i="15"/>
  <c r="AA358" i="15"/>
  <c r="S358" i="15"/>
  <c r="R358" i="15"/>
  <c r="J358" i="15"/>
  <c r="I358" i="15"/>
  <c r="AB357" i="15"/>
  <c r="AA357" i="15"/>
  <c r="S357" i="15"/>
  <c r="R357" i="15"/>
  <c r="J357" i="15"/>
  <c r="I357" i="15"/>
  <c r="AB356" i="15"/>
  <c r="AA356" i="15"/>
  <c r="S356" i="15"/>
  <c r="R356" i="15"/>
  <c r="J356" i="15"/>
  <c r="I356" i="15"/>
  <c r="AB355" i="15"/>
  <c r="AA355" i="15"/>
  <c r="S355" i="15"/>
  <c r="R355" i="15"/>
  <c r="J355" i="15"/>
  <c r="I355" i="15"/>
  <c r="AB354" i="15"/>
  <c r="AA354" i="15"/>
  <c r="S354" i="15"/>
  <c r="R354" i="15"/>
  <c r="J354" i="15"/>
  <c r="I354" i="15"/>
  <c r="AB353" i="15"/>
  <c r="AA353" i="15"/>
  <c r="S353" i="15"/>
  <c r="R353" i="15"/>
  <c r="J353" i="15"/>
  <c r="I353" i="15"/>
  <c r="AB352" i="15"/>
  <c r="AA352" i="15"/>
  <c r="S352" i="15"/>
  <c r="R352" i="15"/>
  <c r="J352" i="15"/>
  <c r="I352" i="15"/>
  <c r="AB351" i="15"/>
  <c r="AA351" i="15"/>
  <c r="S351" i="15"/>
  <c r="R351" i="15"/>
  <c r="J351" i="15"/>
  <c r="I351" i="15"/>
  <c r="AB350" i="15"/>
  <c r="AA350" i="15"/>
  <c r="S350" i="15"/>
  <c r="R350" i="15"/>
  <c r="J350" i="15"/>
  <c r="I350" i="15"/>
  <c r="AB349" i="15"/>
  <c r="AA349" i="15"/>
  <c r="S349" i="15"/>
  <c r="R349" i="15"/>
  <c r="J349" i="15"/>
  <c r="I349" i="15"/>
  <c r="AB348" i="15"/>
  <c r="AA348" i="15"/>
  <c r="S348" i="15"/>
  <c r="R348" i="15"/>
  <c r="J348" i="15"/>
  <c r="I348" i="15"/>
  <c r="AB347" i="15"/>
  <c r="AA347" i="15"/>
  <c r="S347" i="15"/>
  <c r="R347" i="15"/>
  <c r="J347" i="15"/>
  <c r="I347" i="15"/>
  <c r="AB346" i="15"/>
  <c r="AA346" i="15"/>
  <c r="S346" i="15"/>
  <c r="R346" i="15"/>
  <c r="J346" i="15"/>
  <c r="I346" i="15"/>
  <c r="AB345" i="15"/>
  <c r="AA345" i="15"/>
  <c r="S345" i="15"/>
  <c r="R345" i="15"/>
  <c r="J345" i="15"/>
  <c r="I345" i="15"/>
  <c r="AB344" i="15"/>
  <c r="AA344" i="15"/>
  <c r="S344" i="15"/>
  <c r="R344" i="15"/>
  <c r="J344" i="15"/>
  <c r="I344" i="15"/>
  <c r="AB343" i="15"/>
  <c r="AA343" i="15"/>
  <c r="S343" i="15"/>
  <c r="R343" i="15"/>
  <c r="J343" i="15"/>
  <c r="I343" i="15"/>
  <c r="AB342" i="15"/>
  <c r="AA342" i="15"/>
  <c r="S342" i="15"/>
  <c r="R342" i="15"/>
  <c r="J342" i="15"/>
  <c r="I342" i="15"/>
  <c r="AB341" i="15"/>
  <c r="AA341" i="15"/>
  <c r="S341" i="15"/>
  <c r="R341" i="15"/>
  <c r="J341" i="15"/>
  <c r="I341" i="15"/>
  <c r="AB340" i="15"/>
  <c r="AA340" i="15"/>
  <c r="S340" i="15"/>
  <c r="R340" i="15"/>
  <c r="J340" i="15"/>
  <c r="I340" i="15"/>
  <c r="AB339" i="15"/>
  <c r="AA339" i="15"/>
  <c r="S339" i="15"/>
  <c r="R339" i="15"/>
  <c r="J339" i="15"/>
  <c r="I339" i="15"/>
  <c r="AB338" i="15"/>
  <c r="AA338" i="15"/>
  <c r="S338" i="15"/>
  <c r="R338" i="15"/>
  <c r="J338" i="15"/>
  <c r="I338" i="15"/>
  <c r="AB337" i="15"/>
  <c r="AA337" i="15"/>
  <c r="S337" i="15"/>
  <c r="R337" i="15"/>
  <c r="J337" i="15"/>
  <c r="I337" i="15"/>
  <c r="AB336" i="15"/>
  <c r="AA336" i="15"/>
  <c r="S336" i="15"/>
  <c r="R336" i="15"/>
  <c r="J336" i="15"/>
  <c r="I336" i="15"/>
  <c r="AB335" i="15"/>
  <c r="AA335" i="15"/>
  <c r="S335" i="15"/>
  <c r="R335" i="15"/>
  <c r="J335" i="15"/>
  <c r="I335" i="15"/>
  <c r="AB334" i="15"/>
  <c r="AA334" i="15"/>
  <c r="S334" i="15"/>
  <c r="R334" i="15"/>
  <c r="J334" i="15"/>
  <c r="I334" i="15"/>
  <c r="AB333" i="15"/>
  <c r="AA333" i="15"/>
  <c r="S333" i="15"/>
  <c r="R333" i="15"/>
  <c r="J333" i="15"/>
  <c r="I333" i="15"/>
  <c r="AB332" i="15"/>
  <c r="AA332" i="15"/>
  <c r="S332" i="15"/>
  <c r="R332" i="15"/>
  <c r="J332" i="15"/>
  <c r="I332" i="15"/>
  <c r="AB331" i="15"/>
  <c r="AA331" i="15"/>
  <c r="S331" i="15"/>
  <c r="R331" i="15"/>
  <c r="J331" i="15"/>
  <c r="I331" i="15"/>
  <c r="AB330" i="15"/>
  <c r="AA330" i="15"/>
  <c r="S330" i="15"/>
  <c r="R330" i="15"/>
  <c r="J330" i="15"/>
  <c r="I330" i="15"/>
  <c r="AB329" i="15"/>
  <c r="AA329" i="15"/>
  <c r="S329" i="15"/>
  <c r="R329" i="15"/>
  <c r="J329" i="15"/>
  <c r="I329" i="15"/>
  <c r="AB328" i="15"/>
  <c r="AA328" i="15"/>
  <c r="S328" i="15"/>
  <c r="R328" i="15"/>
  <c r="J328" i="15"/>
  <c r="I328" i="15"/>
  <c r="AB327" i="15"/>
  <c r="AA327" i="15"/>
  <c r="S327" i="15"/>
  <c r="R327" i="15"/>
  <c r="J327" i="15"/>
  <c r="I327" i="15"/>
  <c r="AB326" i="15"/>
  <c r="AA326" i="15"/>
  <c r="S326" i="15"/>
  <c r="R326" i="15"/>
  <c r="J326" i="15"/>
  <c r="I326" i="15"/>
  <c r="AB325" i="15"/>
  <c r="AA325" i="15"/>
  <c r="S325" i="15"/>
  <c r="R325" i="15"/>
  <c r="J325" i="15"/>
  <c r="I325" i="15"/>
  <c r="AB324" i="15"/>
  <c r="AA324" i="15"/>
  <c r="S324" i="15"/>
  <c r="R324" i="15"/>
  <c r="J324" i="15"/>
  <c r="I324" i="15"/>
  <c r="AB323" i="15"/>
  <c r="AA323" i="15"/>
  <c r="S323" i="15"/>
  <c r="R323" i="15"/>
  <c r="J323" i="15"/>
  <c r="I323" i="15"/>
  <c r="AB322" i="15"/>
  <c r="AA322" i="15"/>
  <c r="S322" i="15"/>
  <c r="R322" i="15"/>
  <c r="J322" i="15"/>
  <c r="I322" i="15"/>
  <c r="AB321" i="15"/>
  <c r="AA321" i="15"/>
  <c r="S321" i="15"/>
  <c r="R321" i="15"/>
  <c r="J321" i="15"/>
  <c r="I321" i="15"/>
  <c r="AB320" i="15"/>
  <c r="AA320" i="15"/>
  <c r="S320" i="15"/>
  <c r="R320" i="15"/>
  <c r="J320" i="15"/>
  <c r="I320" i="15"/>
  <c r="AB319" i="15"/>
  <c r="AA319" i="15"/>
  <c r="S319" i="15"/>
  <c r="R319" i="15"/>
  <c r="J319" i="15"/>
  <c r="I319" i="15"/>
  <c r="AB318" i="15"/>
  <c r="AA318" i="15"/>
  <c r="S318" i="15"/>
  <c r="R318" i="15"/>
  <c r="J318" i="15"/>
  <c r="I318" i="15"/>
  <c r="AB317" i="15"/>
  <c r="AA317" i="15"/>
  <c r="S317" i="15"/>
  <c r="R317" i="15"/>
  <c r="J317" i="15"/>
  <c r="I317" i="15"/>
  <c r="AB316" i="15"/>
  <c r="AA316" i="15"/>
  <c r="S316" i="15"/>
  <c r="R316" i="15"/>
  <c r="J316" i="15"/>
  <c r="I316" i="15"/>
  <c r="AB315" i="15"/>
  <c r="AA315" i="15"/>
  <c r="S315" i="15"/>
  <c r="R315" i="15"/>
  <c r="J315" i="15"/>
  <c r="I315" i="15"/>
  <c r="AB314" i="15"/>
  <c r="AA314" i="15"/>
  <c r="S314" i="15"/>
  <c r="R314" i="15"/>
  <c r="J314" i="15"/>
  <c r="I314" i="15"/>
  <c r="AB313" i="15"/>
  <c r="AA313" i="15"/>
  <c r="S313" i="15"/>
  <c r="R313" i="15"/>
  <c r="J313" i="15"/>
  <c r="I313" i="15"/>
  <c r="AB312" i="15"/>
  <c r="AA312" i="15"/>
  <c r="S312" i="15"/>
  <c r="R312" i="15"/>
  <c r="J312" i="15"/>
  <c r="I312" i="15"/>
  <c r="AB311" i="15"/>
  <c r="AA311" i="15"/>
  <c r="S311" i="15"/>
  <c r="R311" i="15"/>
  <c r="J311" i="15"/>
  <c r="I311" i="15"/>
  <c r="AB310" i="15"/>
  <c r="AA310" i="15"/>
  <c r="S310" i="15"/>
  <c r="R310" i="15"/>
  <c r="J310" i="15"/>
  <c r="I310" i="15"/>
  <c r="AB309" i="15"/>
  <c r="AA309" i="15"/>
  <c r="S309" i="15"/>
  <c r="R309" i="15"/>
  <c r="J309" i="15"/>
  <c r="I309" i="15"/>
  <c r="AB308" i="15"/>
  <c r="AA308" i="15"/>
  <c r="S308" i="15"/>
  <c r="R308" i="15"/>
  <c r="J308" i="15"/>
  <c r="I308" i="15"/>
  <c r="AB307" i="15"/>
  <c r="AA307" i="15"/>
  <c r="S307" i="15"/>
  <c r="R307" i="15"/>
  <c r="J307" i="15"/>
  <c r="I307" i="15"/>
  <c r="AB306" i="15"/>
  <c r="AA306" i="15"/>
  <c r="S306" i="15"/>
  <c r="R306" i="15"/>
  <c r="J306" i="15"/>
  <c r="I306" i="15"/>
  <c r="AB305" i="15"/>
  <c r="AA305" i="15"/>
  <c r="S305" i="15"/>
  <c r="R305" i="15"/>
  <c r="J305" i="15"/>
  <c r="I305" i="15"/>
  <c r="AB304" i="15"/>
  <c r="AA304" i="15"/>
  <c r="S304" i="15"/>
  <c r="R304" i="15"/>
  <c r="J304" i="15"/>
  <c r="I304" i="15"/>
  <c r="AB303" i="15"/>
  <c r="AA303" i="15"/>
  <c r="S303" i="15"/>
  <c r="R303" i="15"/>
  <c r="J303" i="15"/>
  <c r="I303" i="15"/>
  <c r="AB302" i="15"/>
  <c r="AA302" i="15"/>
  <c r="S302" i="15"/>
  <c r="R302" i="15"/>
  <c r="J302" i="15"/>
  <c r="I302" i="15"/>
  <c r="AB301" i="15"/>
  <c r="AA301" i="15"/>
  <c r="S301" i="15"/>
  <c r="R301" i="15"/>
  <c r="J301" i="15"/>
  <c r="I301" i="15"/>
  <c r="AB300" i="15"/>
  <c r="AA300" i="15"/>
  <c r="S300" i="15"/>
  <c r="R300" i="15"/>
  <c r="J300" i="15"/>
  <c r="I300" i="15"/>
  <c r="AB299" i="15"/>
  <c r="AA299" i="15"/>
  <c r="S299" i="15"/>
  <c r="R299" i="15"/>
  <c r="J299" i="15"/>
  <c r="I299" i="15"/>
  <c r="AB298" i="15"/>
  <c r="AA298" i="15"/>
  <c r="S298" i="15"/>
  <c r="R298" i="15"/>
  <c r="J298" i="15"/>
  <c r="I298" i="15"/>
  <c r="AB297" i="15"/>
  <c r="AA297" i="15"/>
  <c r="S297" i="15"/>
  <c r="R297" i="15"/>
  <c r="J297" i="15"/>
  <c r="I297" i="15"/>
  <c r="AB296" i="15"/>
  <c r="AA296" i="15"/>
  <c r="S296" i="15"/>
  <c r="R296" i="15"/>
  <c r="J296" i="15"/>
  <c r="I296" i="15"/>
  <c r="AB295" i="15"/>
  <c r="AA295" i="15"/>
  <c r="S295" i="15"/>
  <c r="R295" i="15"/>
  <c r="J295" i="15"/>
  <c r="I295" i="15"/>
  <c r="AB294" i="15"/>
  <c r="AA294" i="15"/>
  <c r="S294" i="15"/>
  <c r="R294" i="15"/>
  <c r="J294" i="15"/>
  <c r="I294" i="15"/>
  <c r="AB293" i="15"/>
  <c r="AA293" i="15"/>
  <c r="S293" i="15"/>
  <c r="R293" i="15"/>
  <c r="J293" i="15"/>
  <c r="I293" i="15"/>
  <c r="AB292" i="15"/>
  <c r="AA292" i="15"/>
  <c r="S292" i="15"/>
  <c r="R292" i="15"/>
  <c r="J292" i="15"/>
  <c r="I292" i="15"/>
  <c r="AB291" i="15"/>
  <c r="AA291" i="15"/>
  <c r="S291" i="15"/>
  <c r="R291" i="15"/>
  <c r="J291" i="15"/>
  <c r="I291" i="15"/>
  <c r="AB290" i="15"/>
  <c r="AA290" i="15"/>
  <c r="S290" i="15"/>
  <c r="R290" i="15"/>
  <c r="J290" i="15"/>
  <c r="I290" i="15"/>
  <c r="AB289" i="15"/>
  <c r="AA289" i="15"/>
  <c r="S289" i="15"/>
  <c r="R289" i="15"/>
  <c r="J289" i="15"/>
  <c r="I289" i="15"/>
  <c r="AB288" i="15"/>
  <c r="AA288" i="15"/>
  <c r="S288" i="15"/>
  <c r="R288" i="15"/>
  <c r="J288" i="15"/>
  <c r="I288" i="15"/>
  <c r="AB287" i="15"/>
  <c r="AA287" i="15"/>
  <c r="S287" i="15"/>
  <c r="R287" i="15"/>
  <c r="J287" i="15"/>
  <c r="I287" i="15"/>
  <c r="AB286" i="15"/>
  <c r="AA286" i="15"/>
  <c r="S286" i="15"/>
  <c r="R286" i="15"/>
  <c r="J286" i="15"/>
  <c r="I286" i="15"/>
  <c r="AB285" i="15"/>
  <c r="AA285" i="15"/>
  <c r="S285" i="15"/>
  <c r="R285" i="15"/>
  <c r="J285" i="15"/>
  <c r="I285" i="15"/>
  <c r="AB284" i="15"/>
  <c r="AA284" i="15"/>
  <c r="S284" i="15"/>
  <c r="R284" i="15"/>
  <c r="J284" i="15"/>
  <c r="I284" i="15"/>
  <c r="AB283" i="15"/>
  <c r="AA283" i="15"/>
  <c r="S283" i="15"/>
  <c r="R283" i="15"/>
  <c r="J283" i="15"/>
  <c r="I283" i="15"/>
  <c r="AB282" i="15"/>
  <c r="AA282" i="15"/>
  <c r="S282" i="15"/>
  <c r="R282" i="15"/>
  <c r="J282" i="15"/>
  <c r="I282" i="15"/>
  <c r="AB281" i="15"/>
  <c r="AA281" i="15"/>
  <c r="S281" i="15"/>
  <c r="R281" i="15"/>
  <c r="J281" i="15"/>
  <c r="I281" i="15"/>
  <c r="AB280" i="15"/>
  <c r="AA280" i="15"/>
  <c r="S280" i="15"/>
  <c r="R280" i="15"/>
  <c r="J280" i="15"/>
  <c r="I280" i="15"/>
  <c r="AB279" i="15"/>
  <c r="AA279" i="15"/>
  <c r="S279" i="15"/>
  <c r="R279" i="15"/>
  <c r="J279" i="15"/>
  <c r="I279" i="15"/>
  <c r="AB278" i="15"/>
  <c r="AA278" i="15"/>
  <c r="S278" i="15"/>
  <c r="R278" i="15"/>
  <c r="J278" i="15"/>
  <c r="I278" i="15"/>
  <c r="AB277" i="15"/>
  <c r="AA277" i="15"/>
  <c r="S277" i="15"/>
  <c r="R277" i="15"/>
  <c r="J277" i="15"/>
  <c r="I277" i="15"/>
  <c r="AB276" i="15"/>
  <c r="AA276" i="15"/>
  <c r="S276" i="15"/>
  <c r="R276" i="15"/>
  <c r="J276" i="15"/>
  <c r="I276" i="15"/>
  <c r="AB275" i="15"/>
  <c r="AA275" i="15"/>
  <c r="S275" i="15"/>
  <c r="R275" i="15"/>
  <c r="J275" i="15"/>
  <c r="I275" i="15"/>
  <c r="AB274" i="15"/>
  <c r="AA274" i="15"/>
  <c r="S274" i="15"/>
  <c r="R274" i="15"/>
  <c r="J274" i="15"/>
  <c r="I274" i="15"/>
  <c r="AB273" i="15"/>
  <c r="AA273" i="15"/>
  <c r="S273" i="15"/>
  <c r="R273" i="15"/>
  <c r="J273" i="15"/>
  <c r="I273" i="15"/>
  <c r="AB272" i="15"/>
  <c r="AA272" i="15"/>
  <c r="S272" i="15"/>
  <c r="R272" i="15"/>
  <c r="J272" i="15"/>
  <c r="I272" i="15"/>
  <c r="AB271" i="15"/>
  <c r="AA271" i="15"/>
  <c r="S271" i="15"/>
  <c r="R271" i="15"/>
  <c r="J271" i="15"/>
  <c r="I271" i="15"/>
  <c r="AB270" i="15"/>
  <c r="AA270" i="15"/>
  <c r="S270" i="15"/>
  <c r="R270" i="15"/>
  <c r="J270" i="15"/>
  <c r="I270" i="15"/>
  <c r="AB269" i="15"/>
  <c r="AA269" i="15"/>
  <c r="S269" i="15"/>
  <c r="R269" i="15"/>
  <c r="J269" i="15"/>
  <c r="I269" i="15"/>
  <c r="AB268" i="15"/>
  <c r="AA268" i="15"/>
  <c r="S268" i="15"/>
  <c r="R268" i="15"/>
  <c r="J268" i="15"/>
  <c r="I268" i="15"/>
  <c r="AB267" i="15"/>
  <c r="AA267" i="15"/>
  <c r="S267" i="15"/>
  <c r="R267" i="15"/>
  <c r="J267" i="15"/>
  <c r="I267" i="15"/>
  <c r="AB266" i="15"/>
  <c r="AA266" i="15"/>
  <c r="S266" i="15"/>
  <c r="R266" i="15"/>
  <c r="J266" i="15"/>
  <c r="I266" i="15"/>
  <c r="AB265" i="15"/>
  <c r="AA265" i="15"/>
  <c r="S265" i="15"/>
  <c r="R265" i="15"/>
  <c r="J265" i="15"/>
  <c r="I265" i="15"/>
  <c r="AB264" i="15"/>
  <c r="AA264" i="15"/>
  <c r="S264" i="15"/>
  <c r="R264" i="15"/>
  <c r="J264" i="15"/>
  <c r="I264" i="15"/>
  <c r="AB263" i="15"/>
  <c r="AA263" i="15"/>
  <c r="S263" i="15"/>
  <c r="R263" i="15"/>
  <c r="J263" i="15"/>
  <c r="I263" i="15"/>
  <c r="AB262" i="15"/>
  <c r="AA262" i="15"/>
  <c r="S262" i="15"/>
  <c r="R262" i="15"/>
  <c r="J262" i="15"/>
  <c r="I262" i="15"/>
  <c r="AB261" i="15"/>
  <c r="AA261" i="15"/>
  <c r="S261" i="15"/>
  <c r="R261" i="15"/>
  <c r="J261" i="15"/>
  <c r="I261" i="15"/>
  <c r="AB260" i="15"/>
  <c r="AA260" i="15"/>
  <c r="S260" i="15"/>
  <c r="R260" i="15"/>
  <c r="J260" i="15"/>
  <c r="I260" i="15"/>
  <c r="AB259" i="15"/>
  <c r="AA259" i="15"/>
  <c r="S259" i="15"/>
  <c r="R259" i="15"/>
  <c r="J259" i="15"/>
  <c r="I259" i="15"/>
  <c r="AB258" i="15"/>
  <c r="AA258" i="15"/>
  <c r="S258" i="15"/>
  <c r="R258" i="15"/>
  <c r="J258" i="15"/>
  <c r="I258" i="15"/>
  <c r="AB257" i="15"/>
  <c r="AA257" i="15"/>
  <c r="S257" i="15"/>
  <c r="R257" i="15"/>
  <c r="J257" i="15"/>
  <c r="I257" i="15"/>
  <c r="AB256" i="15"/>
  <c r="AA256" i="15"/>
  <c r="S256" i="15"/>
  <c r="R256" i="15"/>
  <c r="J256" i="15"/>
  <c r="I256" i="15"/>
  <c r="AB255" i="15"/>
  <c r="AA255" i="15"/>
  <c r="S255" i="15"/>
  <c r="R255" i="15"/>
  <c r="J255" i="15"/>
  <c r="I255" i="15"/>
  <c r="AB254" i="15"/>
  <c r="AA254" i="15"/>
  <c r="S254" i="15"/>
  <c r="R254" i="15"/>
  <c r="J254" i="15"/>
  <c r="I254" i="15"/>
  <c r="AB253" i="15"/>
  <c r="AA253" i="15"/>
  <c r="S253" i="15"/>
  <c r="R253" i="15"/>
  <c r="J253" i="15"/>
  <c r="I253" i="15"/>
  <c r="AB252" i="15"/>
  <c r="AA252" i="15"/>
  <c r="S252" i="15"/>
  <c r="R252" i="15"/>
  <c r="J252" i="15"/>
  <c r="I252" i="15"/>
  <c r="AB251" i="15"/>
  <c r="AA251" i="15"/>
  <c r="S251" i="15"/>
  <c r="R251" i="15"/>
  <c r="J251" i="15"/>
  <c r="I251" i="15"/>
  <c r="AB250" i="15"/>
  <c r="AA250" i="15"/>
  <c r="S250" i="15"/>
  <c r="R250" i="15"/>
  <c r="J250" i="15"/>
  <c r="I250" i="15"/>
  <c r="AB249" i="15"/>
  <c r="AA249" i="15"/>
  <c r="S249" i="15"/>
  <c r="R249" i="15"/>
  <c r="J249" i="15"/>
  <c r="I249" i="15"/>
  <c r="AB248" i="15"/>
  <c r="AA248" i="15"/>
  <c r="S248" i="15"/>
  <c r="R248" i="15"/>
  <c r="J248" i="15"/>
  <c r="I248" i="15"/>
  <c r="AB247" i="15"/>
  <c r="AA247" i="15"/>
  <c r="S247" i="15"/>
  <c r="R247" i="15"/>
  <c r="J247" i="15"/>
  <c r="I247" i="15"/>
  <c r="AB246" i="15"/>
  <c r="AA246" i="15"/>
  <c r="S246" i="15"/>
  <c r="R246" i="15"/>
  <c r="J246" i="15"/>
  <c r="I246" i="15"/>
  <c r="AB245" i="15"/>
  <c r="AA245" i="15"/>
  <c r="S245" i="15"/>
  <c r="R245" i="15"/>
  <c r="J245" i="15"/>
  <c r="I245" i="15"/>
  <c r="AB244" i="15"/>
  <c r="AA244" i="15"/>
  <c r="S244" i="15"/>
  <c r="R244" i="15"/>
  <c r="J244" i="15"/>
  <c r="I244" i="15"/>
  <c r="AB243" i="15"/>
  <c r="AA243" i="15"/>
  <c r="S243" i="15"/>
  <c r="R243" i="15"/>
  <c r="J243" i="15"/>
  <c r="I243" i="15"/>
  <c r="AB242" i="15"/>
  <c r="AA242" i="15"/>
  <c r="S242" i="15"/>
  <c r="R242" i="15"/>
  <c r="J242" i="15"/>
  <c r="I242" i="15"/>
  <c r="AB241" i="15"/>
  <c r="AA241" i="15"/>
  <c r="S241" i="15"/>
  <c r="R241" i="15"/>
  <c r="J241" i="15"/>
  <c r="I241" i="15"/>
  <c r="AB240" i="15"/>
  <c r="AA240" i="15"/>
  <c r="S240" i="15"/>
  <c r="R240" i="15"/>
  <c r="J240" i="15"/>
  <c r="I240" i="15"/>
  <c r="AB239" i="15"/>
  <c r="AA239" i="15"/>
  <c r="S239" i="15"/>
  <c r="R239" i="15"/>
  <c r="J239" i="15"/>
  <c r="I239" i="15"/>
  <c r="AB238" i="15"/>
  <c r="AA238" i="15"/>
  <c r="S238" i="15"/>
  <c r="R238" i="15"/>
  <c r="J238" i="15"/>
  <c r="I238" i="15"/>
  <c r="AB237" i="15"/>
  <c r="AA237" i="15"/>
  <c r="S237" i="15"/>
  <c r="R237" i="15"/>
  <c r="J237" i="15"/>
  <c r="I237" i="15"/>
  <c r="AB236" i="15"/>
  <c r="AA236" i="15"/>
  <c r="S236" i="15"/>
  <c r="R236" i="15"/>
  <c r="J236" i="15"/>
  <c r="I236" i="15"/>
  <c r="AB235" i="15"/>
  <c r="AA235" i="15"/>
  <c r="S235" i="15"/>
  <c r="R235" i="15"/>
  <c r="J235" i="15"/>
  <c r="I235" i="15"/>
  <c r="AB234" i="15"/>
  <c r="AA234" i="15"/>
  <c r="S234" i="15"/>
  <c r="R234" i="15"/>
  <c r="J234" i="15"/>
  <c r="I234" i="15"/>
  <c r="AB233" i="15"/>
  <c r="AA233" i="15"/>
  <c r="S233" i="15"/>
  <c r="R233" i="15"/>
  <c r="J233" i="15"/>
  <c r="I233" i="15"/>
  <c r="AB232" i="15"/>
  <c r="AA232" i="15"/>
  <c r="S232" i="15"/>
  <c r="R232" i="15"/>
  <c r="J232" i="15"/>
  <c r="I232" i="15"/>
  <c r="AB231" i="15"/>
  <c r="AA231" i="15"/>
  <c r="S231" i="15"/>
  <c r="R231" i="15"/>
  <c r="J231" i="15"/>
  <c r="I231" i="15"/>
  <c r="AB230" i="15"/>
  <c r="AA230" i="15"/>
  <c r="S230" i="15"/>
  <c r="R230" i="15"/>
  <c r="J230" i="15"/>
  <c r="I230" i="15"/>
  <c r="AB229" i="15"/>
  <c r="AA229" i="15"/>
  <c r="S229" i="15"/>
  <c r="R229" i="15"/>
  <c r="J229" i="15"/>
  <c r="I229" i="15"/>
  <c r="AB228" i="15"/>
  <c r="AA228" i="15"/>
  <c r="S228" i="15"/>
  <c r="R228" i="15"/>
  <c r="J228" i="15"/>
  <c r="I228" i="15"/>
  <c r="AB227" i="15"/>
  <c r="AA227" i="15"/>
  <c r="S227" i="15"/>
  <c r="R227" i="15"/>
  <c r="J227" i="15"/>
  <c r="I227" i="15"/>
  <c r="AB226" i="15"/>
  <c r="AA226" i="15"/>
  <c r="S226" i="15"/>
  <c r="R226" i="15"/>
  <c r="J226" i="15"/>
  <c r="I226" i="15"/>
  <c r="AB225" i="15"/>
  <c r="AA225" i="15"/>
  <c r="S225" i="15"/>
  <c r="R225" i="15"/>
  <c r="J225" i="15"/>
  <c r="I225" i="15"/>
  <c r="AB224" i="15"/>
  <c r="AA224" i="15"/>
  <c r="S224" i="15"/>
  <c r="R224" i="15"/>
  <c r="J224" i="15"/>
  <c r="I224" i="15"/>
  <c r="AB223" i="15"/>
  <c r="AA223" i="15"/>
  <c r="S223" i="15"/>
  <c r="R223" i="15"/>
  <c r="J223" i="15"/>
  <c r="I223" i="15"/>
  <c r="AB222" i="15"/>
  <c r="AA222" i="15"/>
  <c r="S222" i="15"/>
  <c r="R222" i="15"/>
  <c r="J222" i="15"/>
  <c r="I222" i="15"/>
  <c r="AB221" i="15"/>
  <c r="AA221" i="15"/>
  <c r="S221" i="15"/>
  <c r="R221" i="15"/>
  <c r="J221" i="15"/>
  <c r="I221" i="15"/>
  <c r="AB220" i="15"/>
  <c r="AA220" i="15"/>
  <c r="S220" i="15"/>
  <c r="R220" i="15"/>
  <c r="J220" i="15"/>
  <c r="I220" i="15"/>
  <c r="AB219" i="15"/>
  <c r="AA219" i="15"/>
  <c r="S219" i="15"/>
  <c r="R219" i="15"/>
  <c r="J219" i="15"/>
  <c r="I219" i="15"/>
  <c r="AB218" i="15"/>
  <c r="AA218" i="15"/>
  <c r="S218" i="15"/>
  <c r="R218" i="15"/>
  <c r="J218" i="15"/>
  <c r="I218" i="15"/>
  <c r="AB217" i="15"/>
  <c r="AA217" i="15"/>
  <c r="S217" i="15"/>
  <c r="R217" i="15"/>
  <c r="J217" i="15"/>
  <c r="I217" i="15"/>
  <c r="AB216" i="15"/>
  <c r="AA216" i="15"/>
  <c r="S216" i="15"/>
  <c r="R216" i="15"/>
  <c r="J216" i="15"/>
  <c r="I216" i="15"/>
  <c r="AB215" i="15"/>
  <c r="AA215" i="15"/>
  <c r="S215" i="15"/>
  <c r="R215" i="15"/>
  <c r="J215" i="15"/>
  <c r="I215" i="15"/>
  <c r="AB214" i="15"/>
  <c r="AA214" i="15"/>
  <c r="S214" i="15"/>
  <c r="R214" i="15"/>
  <c r="J214" i="15"/>
  <c r="I214" i="15"/>
  <c r="AB213" i="15"/>
  <c r="AA213" i="15"/>
  <c r="S213" i="15"/>
  <c r="R213" i="15"/>
  <c r="J213" i="15"/>
  <c r="I213" i="15"/>
  <c r="AB212" i="15"/>
  <c r="AA212" i="15"/>
  <c r="S212" i="15"/>
  <c r="R212" i="15"/>
  <c r="J212" i="15"/>
  <c r="I212" i="15"/>
  <c r="AB211" i="15"/>
  <c r="AA211" i="15"/>
  <c r="S211" i="15"/>
  <c r="R211" i="15"/>
  <c r="J211" i="15"/>
  <c r="I211" i="15"/>
  <c r="AB210" i="15"/>
  <c r="AA210" i="15"/>
  <c r="S210" i="15"/>
  <c r="R210" i="15"/>
  <c r="J210" i="15"/>
  <c r="I210" i="15"/>
  <c r="AB209" i="15"/>
  <c r="AA209" i="15"/>
  <c r="S209" i="15"/>
  <c r="R209" i="15"/>
  <c r="J209" i="15"/>
  <c r="I209" i="15"/>
  <c r="AB208" i="15"/>
  <c r="AA208" i="15"/>
  <c r="S208" i="15"/>
  <c r="R208" i="15"/>
  <c r="J208" i="15"/>
  <c r="I208" i="15"/>
  <c r="AB207" i="15"/>
  <c r="AA207" i="15"/>
  <c r="S207" i="15"/>
  <c r="R207" i="15"/>
  <c r="J207" i="15"/>
  <c r="I207" i="15"/>
  <c r="AB206" i="15"/>
  <c r="AA206" i="15"/>
  <c r="S206" i="15"/>
  <c r="R206" i="15"/>
  <c r="J206" i="15"/>
  <c r="I206" i="15"/>
  <c r="AB205" i="15"/>
  <c r="AA205" i="15"/>
  <c r="S205" i="15"/>
  <c r="R205" i="15"/>
  <c r="J205" i="15"/>
  <c r="I205" i="15"/>
  <c r="AB204" i="15"/>
  <c r="AA204" i="15"/>
  <c r="S204" i="15"/>
  <c r="R204" i="15"/>
  <c r="J204" i="15"/>
  <c r="I204" i="15"/>
  <c r="AB203" i="15"/>
  <c r="AA203" i="15"/>
  <c r="S203" i="15"/>
  <c r="R203" i="15"/>
  <c r="J203" i="15"/>
  <c r="I203" i="15"/>
  <c r="AB202" i="15"/>
  <c r="AA202" i="15"/>
  <c r="S202" i="15"/>
  <c r="R202" i="15"/>
  <c r="J202" i="15"/>
  <c r="I202" i="15"/>
  <c r="AB201" i="15"/>
  <c r="AA201" i="15"/>
  <c r="S201" i="15"/>
  <c r="R201" i="15"/>
  <c r="J201" i="15"/>
  <c r="I201" i="15"/>
  <c r="AB200" i="15"/>
  <c r="AA200" i="15"/>
  <c r="S200" i="15"/>
  <c r="R200" i="15"/>
  <c r="J200" i="15"/>
  <c r="I200" i="15"/>
  <c r="AB199" i="15"/>
  <c r="AA199" i="15"/>
  <c r="S199" i="15"/>
  <c r="R199" i="15"/>
  <c r="J199" i="15"/>
  <c r="I199" i="15"/>
  <c r="AB198" i="15"/>
  <c r="AA198" i="15"/>
  <c r="S198" i="15"/>
  <c r="R198" i="15"/>
  <c r="J198" i="15"/>
  <c r="I198" i="15"/>
  <c r="AB197" i="15"/>
  <c r="AA197" i="15"/>
  <c r="S197" i="15"/>
  <c r="R197" i="15"/>
  <c r="J197" i="15"/>
  <c r="I197" i="15"/>
  <c r="AB196" i="15"/>
  <c r="AA196" i="15"/>
  <c r="S196" i="15"/>
  <c r="R196" i="15"/>
  <c r="J196" i="15"/>
  <c r="I196" i="15"/>
  <c r="AB195" i="15"/>
  <c r="AA195" i="15"/>
  <c r="S195" i="15"/>
  <c r="R195" i="15"/>
  <c r="J195" i="15"/>
  <c r="I195" i="15"/>
  <c r="AB194" i="15"/>
  <c r="AA194" i="15"/>
  <c r="S194" i="15"/>
  <c r="R194" i="15"/>
  <c r="J194" i="15"/>
  <c r="I194" i="15"/>
  <c r="AB193" i="15"/>
  <c r="AA193" i="15"/>
  <c r="S193" i="15"/>
  <c r="R193" i="15"/>
  <c r="J193" i="15"/>
  <c r="I193" i="15"/>
  <c r="AB192" i="15"/>
  <c r="AA192" i="15"/>
  <c r="S192" i="15"/>
  <c r="R192" i="15"/>
  <c r="J192" i="15"/>
  <c r="I192" i="15"/>
  <c r="AB191" i="15"/>
  <c r="AA191" i="15"/>
  <c r="S191" i="15"/>
  <c r="R191" i="15"/>
  <c r="J191" i="15"/>
  <c r="I191" i="15"/>
  <c r="AB190" i="15"/>
  <c r="AA190" i="15"/>
  <c r="S190" i="15"/>
  <c r="R190" i="15"/>
  <c r="J190" i="15"/>
  <c r="I190" i="15"/>
  <c r="AB189" i="15"/>
  <c r="AA189" i="15"/>
  <c r="S189" i="15"/>
  <c r="R189" i="15"/>
  <c r="J189" i="15"/>
  <c r="I189" i="15"/>
  <c r="AB188" i="15"/>
  <c r="AA188" i="15"/>
  <c r="S188" i="15"/>
  <c r="R188" i="15"/>
  <c r="J188" i="15"/>
  <c r="I188" i="15"/>
  <c r="AB187" i="15"/>
  <c r="AA187" i="15"/>
  <c r="S187" i="15"/>
  <c r="R187" i="15"/>
  <c r="J187" i="15"/>
  <c r="I187" i="15"/>
  <c r="AB186" i="15"/>
  <c r="AA186" i="15"/>
  <c r="S186" i="15"/>
  <c r="R186" i="15"/>
  <c r="J186" i="15"/>
  <c r="I186" i="15"/>
  <c r="AB185" i="15"/>
  <c r="AA185" i="15"/>
  <c r="S185" i="15"/>
  <c r="R185" i="15"/>
  <c r="J185" i="15"/>
  <c r="I185" i="15"/>
  <c r="AB184" i="15"/>
  <c r="AA184" i="15"/>
  <c r="S184" i="15"/>
  <c r="R184" i="15"/>
  <c r="J184" i="15"/>
  <c r="I184" i="15"/>
  <c r="AB183" i="15"/>
  <c r="AA183" i="15"/>
  <c r="S183" i="15"/>
  <c r="R183" i="15"/>
  <c r="J183" i="15"/>
  <c r="I183" i="15"/>
  <c r="AB182" i="15"/>
  <c r="AA182" i="15"/>
  <c r="S182" i="15"/>
  <c r="R182" i="15"/>
  <c r="J182" i="15"/>
  <c r="I182" i="15"/>
  <c r="AB181" i="15"/>
  <c r="AA181" i="15"/>
  <c r="S181" i="15"/>
  <c r="R181" i="15"/>
  <c r="J181" i="15"/>
  <c r="I181" i="15"/>
  <c r="AB180" i="15"/>
  <c r="AA180" i="15"/>
  <c r="S180" i="15"/>
  <c r="R180" i="15"/>
  <c r="J180" i="15"/>
  <c r="I180" i="15"/>
  <c r="AB179" i="15"/>
  <c r="AA179" i="15"/>
  <c r="S179" i="15"/>
  <c r="R179" i="15"/>
  <c r="J179" i="15"/>
  <c r="I179" i="15"/>
  <c r="AB178" i="15"/>
  <c r="AA178" i="15"/>
  <c r="S178" i="15"/>
  <c r="R178" i="15"/>
  <c r="J178" i="15"/>
  <c r="I178" i="15"/>
  <c r="AB177" i="15"/>
  <c r="AA177" i="15"/>
  <c r="S177" i="15"/>
  <c r="R177" i="15"/>
  <c r="J177" i="15"/>
  <c r="I177" i="15"/>
  <c r="AB176" i="15"/>
  <c r="AA176" i="15"/>
  <c r="S176" i="15"/>
  <c r="R176" i="15"/>
  <c r="J176" i="15"/>
  <c r="I176" i="15"/>
  <c r="AB175" i="15"/>
  <c r="AA175" i="15"/>
  <c r="S175" i="15"/>
  <c r="R175" i="15"/>
  <c r="J175" i="15"/>
  <c r="I175" i="15"/>
  <c r="AB174" i="15"/>
  <c r="AA174" i="15"/>
  <c r="S174" i="15"/>
  <c r="R174" i="15"/>
  <c r="J174" i="15"/>
  <c r="I174" i="15"/>
  <c r="AB173" i="15"/>
  <c r="AA173" i="15"/>
  <c r="S173" i="15"/>
  <c r="R173" i="15"/>
  <c r="J173" i="15"/>
  <c r="I173" i="15"/>
  <c r="AB172" i="15"/>
  <c r="AA172" i="15"/>
  <c r="S172" i="15"/>
  <c r="R172" i="15"/>
  <c r="J172" i="15"/>
  <c r="I172" i="15"/>
  <c r="AB171" i="15"/>
  <c r="AA171" i="15"/>
  <c r="S171" i="15"/>
  <c r="R171" i="15"/>
  <c r="J171" i="15"/>
  <c r="I171" i="15"/>
  <c r="AB170" i="15"/>
  <c r="AA170" i="15"/>
  <c r="S170" i="15"/>
  <c r="R170" i="15"/>
  <c r="J170" i="15"/>
  <c r="I170" i="15"/>
  <c r="AB169" i="15"/>
  <c r="AA169" i="15"/>
  <c r="S169" i="15"/>
  <c r="R169" i="15"/>
  <c r="J169" i="15"/>
  <c r="I169" i="15"/>
  <c r="AB168" i="15"/>
  <c r="AA168" i="15"/>
  <c r="S168" i="15"/>
  <c r="R168" i="15"/>
  <c r="J168" i="15"/>
  <c r="I168" i="15"/>
  <c r="AB167" i="15"/>
  <c r="AA167" i="15"/>
  <c r="S167" i="15"/>
  <c r="R167" i="15"/>
  <c r="J167" i="15"/>
  <c r="I167" i="15"/>
  <c r="AB166" i="15"/>
  <c r="AA166" i="15"/>
  <c r="S166" i="15"/>
  <c r="R166" i="15"/>
  <c r="J166" i="15"/>
  <c r="I166" i="15"/>
  <c r="AB165" i="15"/>
  <c r="AA165" i="15"/>
  <c r="S165" i="15"/>
  <c r="R165" i="15"/>
  <c r="J165" i="15"/>
  <c r="I165" i="15"/>
  <c r="AB164" i="15"/>
  <c r="AA164" i="15"/>
  <c r="S164" i="15"/>
  <c r="R164" i="15"/>
  <c r="J164" i="15"/>
  <c r="I164" i="15"/>
  <c r="AB163" i="15"/>
  <c r="AA163" i="15"/>
  <c r="S163" i="15"/>
  <c r="R163" i="15"/>
  <c r="J163" i="15"/>
  <c r="I163" i="15"/>
  <c r="AB162" i="15"/>
  <c r="AA162" i="15"/>
  <c r="S162" i="15"/>
  <c r="R162" i="15"/>
  <c r="J162" i="15"/>
  <c r="I162" i="15"/>
  <c r="AB161" i="15"/>
  <c r="AA161" i="15"/>
  <c r="S161" i="15"/>
  <c r="R161" i="15"/>
  <c r="J161" i="15"/>
  <c r="I161" i="15"/>
  <c r="AB160" i="15"/>
  <c r="AA160" i="15"/>
  <c r="S160" i="15"/>
  <c r="R160" i="15"/>
  <c r="J160" i="15"/>
  <c r="I160" i="15"/>
  <c r="AB159" i="15"/>
  <c r="AA159" i="15"/>
  <c r="S159" i="15"/>
  <c r="R159" i="15"/>
  <c r="J159" i="15"/>
  <c r="I159" i="15"/>
  <c r="AB158" i="15"/>
  <c r="AA158" i="15"/>
  <c r="S158" i="15"/>
  <c r="R158" i="15"/>
  <c r="J158" i="15"/>
  <c r="I158" i="15"/>
  <c r="AB157" i="15"/>
  <c r="AA157" i="15"/>
  <c r="S157" i="15"/>
  <c r="R157" i="15"/>
  <c r="J157" i="15"/>
  <c r="I157" i="15"/>
  <c r="AB156" i="15"/>
  <c r="AA156" i="15"/>
  <c r="S156" i="15"/>
  <c r="R156" i="15"/>
  <c r="J156" i="15"/>
  <c r="I156" i="15"/>
  <c r="AB155" i="15"/>
  <c r="AA155" i="15"/>
  <c r="S155" i="15"/>
  <c r="R155" i="15"/>
  <c r="J155" i="15"/>
  <c r="I155" i="15"/>
  <c r="AB154" i="15"/>
  <c r="AA154" i="15"/>
  <c r="S154" i="15"/>
  <c r="R154" i="15"/>
  <c r="J154" i="15"/>
  <c r="I154" i="15"/>
  <c r="AB153" i="15"/>
  <c r="AA153" i="15"/>
  <c r="S153" i="15"/>
  <c r="R153" i="15"/>
  <c r="J153" i="15"/>
  <c r="I153" i="15"/>
  <c r="AB152" i="15"/>
  <c r="AA152" i="15"/>
  <c r="S152" i="15"/>
  <c r="R152" i="15"/>
  <c r="J152" i="15"/>
  <c r="I152" i="15"/>
  <c r="AB151" i="15"/>
  <c r="AA151" i="15"/>
  <c r="S151" i="15"/>
  <c r="R151" i="15"/>
  <c r="J151" i="15"/>
  <c r="I151" i="15"/>
  <c r="AB150" i="15"/>
  <c r="AA150" i="15"/>
  <c r="S150" i="15"/>
  <c r="R150" i="15"/>
  <c r="J150" i="15"/>
  <c r="I150" i="15"/>
  <c r="AB149" i="15"/>
  <c r="AA149" i="15"/>
  <c r="S149" i="15"/>
  <c r="R149" i="15"/>
  <c r="J149" i="15"/>
  <c r="I149" i="15"/>
  <c r="AB148" i="15"/>
  <c r="AA148" i="15"/>
  <c r="S148" i="15"/>
  <c r="R148" i="15"/>
  <c r="J148" i="15"/>
  <c r="I148" i="15"/>
  <c r="AB147" i="15"/>
  <c r="AA147" i="15"/>
  <c r="S147" i="15"/>
  <c r="R147" i="15"/>
  <c r="J147" i="15"/>
  <c r="I147" i="15"/>
  <c r="AB146" i="15"/>
  <c r="AA146" i="15"/>
  <c r="S146" i="15"/>
  <c r="R146" i="15"/>
  <c r="J146" i="15"/>
  <c r="I146" i="15"/>
  <c r="AB145" i="15"/>
  <c r="AA145" i="15"/>
  <c r="S145" i="15"/>
  <c r="R145" i="15"/>
  <c r="J145" i="15"/>
  <c r="I145" i="15"/>
  <c r="AB144" i="15"/>
  <c r="AA144" i="15"/>
  <c r="S144" i="15"/>
  <c r="R144" i="15"/>
  <c r="J144" i="15"/>
  <c r="I144" i="15"/>
  <c r="AB143" i="15"/>
  <c r="AA143" i="15"/>
  <c r="S143" i="15"/>
  <c r="R143" i="15"/>
  <c r="J143" i="15"/>
  <c r="I143" i="15"/>
  <c r="AB142" i="15"/>
  <c r="AA142" i="15"/>
  <c r="S142" i="15"/>
  <c r="R142" i="15"/>
  <c r="J142" i="15"/>
  <c r="I142" i="15"/>
  <c r="AB141" i="15"/>
  <c r="AA141" i="15"/>
  <c r="S141" i="15"/>
  <c r="R141" i="15"/>
  <c r="J141" i="15"/>
  <c r="I141" i="15"/>
  <c r="AB140" i="15"/>
  <c r="AA140" i="15"/>
  <c r="S140" i="15"/>
  <c r="R140" i="15"/>
  <c r="J140" i="15"/>
  <c r="I140" i="15"/>
  <c r="AB139" i="15"/>
  <c r="AA139" i="15"/>
  <c r="S139" i="15"/>
  <c r="R139" i="15"/>
  <c r="J139" i="15"/>
  <c r="I139" i="15"/>
  <c r="AB138" i="15"/>
  <c r="AA138" i="15"/>
  <c r="S138" i="15"/>
  <c r="R138" i="15"/>
  <c r="J138" i="15"/>
  <c r="I138" i="15"/>
  <c r="AB137" i="15"/>
  <c r="AA137" i="15"/>
  <c r="S137" i="15"/>
  <c r="R137" i="15"/>
  <c r="J137" i="15"/>
  <c r="I137" i="15"/>
  <c r="AB136" i="15"/>
  <c r="AA136" i="15"/>
  <c r="S136" i="15"/>
  <c r="R136" i="15"/>
  <c r="J136" i="15"/>
  <c r="I136" i="15"/>
  <c r="AB135" i="15"/>
  <c r="AA135" i="15"/>
  <c r="S135" i="15"/>
  <c r="R135" i="15"/>
  <c r="J135" i="15"/>
  <c r="I135" i="15"/>
  <c r="AB134" i="15"/>
  <c r="AA134" i="15"/>
  <c r="S134" i="15"/>
  <c r="R134" i="15"/>
  <c r="J134" i="15"/>
  <c r="I134" i="15"/>
  <c r="AB133" i="15"/>
  <c r="AA133" i="15"/>
  <c r="S133" i="15"/>
  <c r="R133" i="15"/>
  <c r="J133" i="15"/>
  <c r="I133" i="15"/>
  <c r="AB132" i="15"/>
  <c r="AA132" i="15"/>
  <c r="S132" i="15"/>
  <c r="R132" i="15"/>
  <c r="J132" i="15"/>
  <c r="I132" i="15"/>
  <c r="AB131" i="15"/>
  <c r="AA131" i="15"/>
  <c r="S131" i="15"/>
  <c r="R131" i="15"/>
  <c r="J131" i="15"/>
  <c r="I131" i="15"/>
  <c r="AB130" i="15"/>
  <c r="AA130" i="15"/>
  <c r="S130" i="15"/>
  <c r="R130" i="15"/>
  <c r="J130" i="15"/>
  <c r="I130" i="15"/>
  <c r="AB129" i="15"/>
  <c r="AA129" i="15"/>
  <c r="S129" i="15"/>
  <c r="R129" i="15"/>
  <c r="J129" i="15"/>
  <c r="I129" i="15"/>
  <c r="AB128" i="15"/>
  <c r="AA128" i="15"/>
  <c r="S128" i="15"/>
  <c r="R128" i="15"/>
  <c r="J128" i="15"/>
  <c r="I128" i="15"/>
  <c r="AB127" i="15"/>
  <c r="AA127" i="15"/>
  <c r="S127" i="15"/>
  <c r="R127" i="15"/>
  <c r="J127" i="15"/>
  <c r="I127" i="15"/>
  <c r="AB126" i="15"/>
  <c r="AA126" i="15"/>
  <c r="S126" i="15"/>
  <c r="R126" i="15"/>
  <c r="J126" i="15"/>
  <c r="I126" i="15"/>
  <c r="AB125" i="15"/>
  <c r="AA125" i="15"/>
  <c r="S125" i="15"/>
  <c r="R125" i="15"/>
  <c r="J125" i="15"/>
  <c r="I125" i="15"/>
  <c r="AB124" i="15"/>
  <c r="AA124" i="15"/>
  <c r="S124" i="15"/>
  <c r="R124" i="15"/>
  <c r="J124" i="15"/>
  <c r="I124" i="15"/>
  <c r="AB123" i="15"/>
  <c r="AA123" i="15"/>
  <c r="S123" i="15"/>
  <c r="R123" i="15"/>
  <c r="J123" i="15"/>
  <c r="I123" i="15"/>
  <c r="AB122" i="15"/>
  <c r="AA122" i="15"/>
  <c r="S122" i="15"/>
  <c r="R122" i="15"/>
  <c r="J122" i="15"/>
  <c r="I122" i="15"/>
  <c r="AB121" i="15"/>
  <c r="AA121" i="15"/>
  <c r="S121" i="15"/>
  <c r="R121" i="15"/>
  <c r="J121" i="15"/>
  <c r="I121" i="15"/>
  <c r="AB120" i="15"/>
  <c r="AA120" i="15"/>
  <c r="S120" i="15"/>
  <c r="R120" i="15"/>
  <c r="J120" i="15"/>
  <c r="I120" i="15"/>
  <c r="AB119" i="15"/>
  <c r="AA119" i="15"/>
  <c r="S119" i="15"/>
  <c r="R119" i="15"/>
  <c r="J119" i="15"/>
  <c r="I119" i="15"/>
  <c r="AB118" i="15"/>
  <c r="AA118" i="15"/>
  <c r="S118" i="15"/>
  <c r="R118" i="15"/>
  <c r="J118" i="15"/>
  <c r="I118" i="15"/>
  <c r="AB117" i="15"/>
  <c r="AA117" i="15"/>
  <c r="S117" i="15"/>
  <c r="R117" i="15"/>
  <c r="J117" i="15"/>
  <c r="I117" i="15"/>
  <c r="AB116" i="15"/>
  <c r="AA116" i="15"/>
  <c r="S116" i="15"/>
  <c r="R116" i="15"/>
  <c r="J116" i="15"/>
  <c r="I116" i="15"/>
  <c r="AB115" i="15"/>
  <c r="AA115" i="15"/>
  <c r="S115" i="15"/>
  <c r="R115" i="15"/>
  <c r="J115" i="15"/>
  <c r="I115" i="15"/>
  <c r="AB114" i="15"/>
  <c r="AA114" i="15"/>
  <c r="S114" i="15"/>
  <c r="R114" i="15"/>
  <c r="J114" i="15"/>
  <c r="I114" i="15"/>
  <c r="AB113" i="15"/>
  <c r="AA113" i="15"/>
  <c r="S113" i="15"/>
  <c r="R113" i="15"/>
  <c r="J113" i="15"/>
  <c r="I113" i="15"/>
  <c r="AB112" i="15"/>
  <c r="AA112" i="15"/>
  <c r="S112" i="15"/>
  <c r="R112" i="15"/>
  <c r="J112" i="15"/>
  <c r="I112" i="15"/>
  <c r="AB111" i="15"/>
  <c r="AA111" i="15"/>
  <c r="S111" i="15"/>
  <c r="R111" i="15"/>
  <c r="J111" i="15"/>
  <c r="I111" i="15"/>
  <c r="AB110" i="15"/>
  <c r="AA110" i="15"/>
  <c r="S110" i="15"/>
  <c r="R110" i="15"/>
  <c r="J110" i="15"/>
  <c r="I110" i="15"/>
  <c r="AB109" i="15"/>
  <c r="AA109" i="15"/>
  <c r="S109" i="15"/>
  <c r="R109" i="15"/>
  <c r="J109" i="15"/>
  <c r="I109" i="15"/>
  <c r="AB108" i="15"/>
  <c r="AA108" i="15"/>
  <c r="S108" i="15"/>
  <c r="R108" i="15"/>
  <c r="J108" i="15"/>
  <c r="I108" i="15"/>
  <c r="AB107" i="15"/>
  <c r="AA107" i="15"/>
  <c r="S107" i="15"/>
  <c r="R107" i="15"/>
  <c r="J107" i="15"/>
  <c r="I107" i="15"/>
  <c r="AB106" i="15"/>
  <c r="AA106" i="15"/>
  <c r="S106" i="15"/>
  <c r="R106" i="15"/>
  <c r="J106" i="15"/>
  <c r="I106" i="15"/>
  <c r="AB105" i="15"/>
  <c r="AA105" i="15"/>
  <c r="S105" i="15"/>
  <c r="R105" i="15"/>
  <c r="J105" i="15"/>
  <c r="I105" i="15"/>
  <c r="AB104" i="15"/>
  <c r="AA104" i="15"/>
  <c r="S104" i="15"/>
  <c r="R104" i="15"/>
  <c r="J104" i="15"/>
  <c r="I104" i="15"/>
  <c r="AB103" i="15"/>
  <c r="AA103" i="15"/>
  <c r="S103" i="15"/>
  <c r="R103" i="15"/>
  <c r="J103" i="15"/>
  <c r="I103" i="15"/>
  <c r="AB102" i="15"/>
  <c r="AA102" i="15"/>
  <c r="S102" i="15"/>
  <c r="R102" i="15"/>
  <c r="J102" i="15"/>
  <c r="I102" i="15"/>
  <c r="AB101" i="15"/>
  <c r="AA101" i="15"/>
  <c r="S101" i="15"/>
  <c r="R101" i="15"/>
  <c r="J101" i="15"/>
  <c r="I101" i="15"/>
  <c r="AB100" i="15"/>
  <c r="AA100" i="15"/>
  <c r="S100" i="15"/>
  <c r="R100" i="15"/>
  <c r="J100" i="15"/>
  <c r="I100" i="15"/>
  <c r="AB99" i="15"/>
  <c r="AA99" i="15"/>
  <c r="S99" i="15"/>
  <c r="R99" i="15"/>
  <c r="J99" i="15"/>
  <c r="I99" i="15"/>
  <c r="AB98" i="15"/>
  <c r="AA98" i="15"/>
  <c r="S98" i="15"/>
  <c r="R98" i="15"/>
  <c r="J98" i="15"/>
  <c r="I98" i="15"/>
  <c r="AB97" i="15"/>
  <c r="AA97" i="15"/>
  <c r="S97" i="15"/>
  <c r="R97" i="15"/>
  <c r="J97" i="15"/>
  <c r="I97" i="15"/>
  <c r="AB96" i="15"/>
  <c r="AA96" i="15"/>
  <c r="S96" i="15"/>
  <c r="R96" i="15"/>
  <c r="J96" i="15"/>
  <c r="I96" i="15"/>
  <c r="AB95" i="15"/>
  <c r="AA95" i="15"/>
  <c r="S95" i="15"/>
  <c r="R95" i="15"/>
  <c r="J95" i="15"/>
  <c r="I95" i="15"/>
  <c r="AB94" i="15"/>
  <c r="AA94" i="15"/>
  <c r="S94" i="15"/>
  <c r="R94" i="15"/>
  <c r="J94" i="15"/>
  <c r="I94" i="15"/>
  <c r="AB93" i="15"/>
  <c r="AA93" i="15"/>
  <c r="S93" i="15"/>
  <c r="R93" i="15"/>
  <c r="J93" i="15"/>
  <c r="I93" i="15"/>
  <c r="AB92" i="15"/>
  <c r="AA92" i="15"/>
  <c r="S92" i="15"/>
  <c r="R92" i="15"/>
  <c r="J92" i="15"/>
  <c r="I92" i="15"/>
  <c r="AB91" i="15"/>
  <c r="AA91" i="15"/>
  <c r="S91" i="15"/>
  <c r="R91" i="15"/>
  <c r="J91" i="15"/>
  <c r="I91" i="15"/>
  <c r="AB90" i="15"/>
  <c r="AA90" i="15"/>
  <c r="S90" i="15"/>
  <c r="R90" i="15"/>
  <c r="J90" i="15"/>
  <c r="I90" i="15"/>
  <c r="AB89" i="15"/>
  <c r="AA89" i="15"/>
  <c r="S89" i="15"/>
  <c r="R89" i="15"/>
  <c r="J89" i="15"/>
  <c r="I89" i="15"/>
  <c r="AB88" i="15"/>
  <c r="AA88" i="15"/>
  <c r="S88" i="15"/>
  <c r="R88" i="15"/>
  <c r="J88" i="15"/>
  <c r="I88" i="15"/>
  <c r="AB87" i="15"/>
  <c r="AA87" i="15"/>
  <c r="S87" i="15"/>
  <c r="R87" i="15"/>
  <c r="J87" i="15"/>
  <c r="I87" i="15"/>
  <c r="AB86" i="15"/>
  <c r="AA86" i="15"/>
  <c r="S86" i="15"/>
  <c r="R86" i="15"/>
  <c r="J86" i="15"/>
  <c r="I86" i="15"/>
  <c r="AB85" i="15"/>
  <c r="AA85" i="15"/>
  <c r="S85" i="15"/>
  <c r="R85" i="15"/>
  <c r="J85" i="15"/>
  <c r="I85" i="15"/>
  <c r="AB84" i="15"/>
  <c r="AA84" i="15"/>
  <c r="S84" i="15"/>
  <c r="R84" i="15"/>
  <c r="J84" i="15"/>
  <c r="I84" i="15"/>
  <c r="AB83" i="15"/>
  <c r="AA83" i="15"/>
  <c r="S83" i="15"/>
  <c r="R83" i="15"/>
  <c r="J83" i="15"/>
  <c r="I83" i="15"/>
  <c r="AB82" i="15"/>
  <c r="AA82" i="15"/>
  <c r="S82" i="15"/>
  <c r="R82" i="15"/>
  <c r="J82" i="15"/>
  <c r="I82" i="15"/>
  <c r="AB81" i="15"/>
  <c r="AA81" i="15"/>
  <c r="S81" i="15"/>
  <c r="R81" i="15"/>
  <c r="J81" i="15"/>
  <c r="I81" i="15"/>
  <c r="AB80" i="15"/>
  <c r="AA80" i="15"/>
  <c r="S80" i="15"/>
  <c r="R80" i="15"/>
  <c r="J80" i="15"/>
  <c r="I80" i="15"/>
  <c r="AB79" i="15"/>
  <c r="AA79" i="15"/>
  <c r="S79" i="15"/>
  <c r="R79" i="15"/>
  <c r="J79" i="15"/>
  <c r="I79" i="15"/>
  <c r="AB78" i="15"/>
  <c r="AA78" i="15"/>
  <c r="S78" i="15"/>
  <c r="R78" i="15"/>
  <c r="J78" i="15"/>
  <c r="I78" i="15"/>
  <c r="AB77" i="15"/>
  <c r="AA77" i="15"/>
  <c r="S77" i="15"/>
  <c r="R77" i="15"/>
  <c r="J77" i="15"/>
  <c r="I77" i="15"/>
  <c r="AB76" i="15"/>
  <c r="AA76" i="15"/>
  <c r="S76" i="15"/>
  <c r="R76" i="15"/>
  <c r="J76" i="15"/>
  <c r="I76" i="15"/>
  <c r="AB75" i="15"/>
  <c r="AA75" i="15"/>
  <c r="S75" i="15"/>
  <c r="R75" i="15"/>
  <c r="J75" i="15"/>
  <c r="I75" i="15"/>
  <c r="AB74" i="15"/>
  <c r="AA74" i="15"/>
  <c r="S74" i="15"/>
  <c r="R74" i="15"/>
  <c r="J74" i="15"/>
  <c r="I74" i="15"/>
  <c r="AB73" i="15"/>
  <c r="AA73" i="15"/>
  <c r="S73" i="15"/>
  <c r="R73" i="15"/>
  <c r="J73" i="15"/>
  <c r="I73" i="15"/>
  <c r="AB72" i="15"/>
  <c r="AA72" i="15"/>
  <c r="S72" i="15"/>
  <c r="R72" i="15"/>
  <c r="J72" i="15"/>
  <c r="I72" i="15"/>
  <c r="AB71" i="15"/>
  <c r="AA71" i="15"/>
  <c r="S71" i="15"/>
  <c r="R71" i="15"/>
  <c r="J71" i="15"/>
  <c r="I71" i="15"/>
  <c r="AB70" i="15"/>
  <c r="AA70" i="15"/>
  <c r="S70" i="15"/>
  <c r="R70" i="15"/>
  <c r="J70" i="15"/>
  <c r="I70" i="15"/>
  <c r="AB69" i="15"/>
  <c r="AA69" i="15"/>
  <c r="S69" i="15"/>
  <c r="R69" i="15"/>
  <c r="J69" i="15"/>
  <c r="I69" i="15"/>
  <c r="AB68" i="15"/>
  <c r="AA68" i="15"/>
  <c r="S68" i="15"/>
  <c r="R68" i="15"/>
  <c r="J68" i="15"/>
  <c r="I68" i="15"/>
  <c r="AB67" i="15"/>
  <c r="AA67" i="15"/>
  <c r="S67" i="15"/>
  <c r="R67" i="15"/>
  <c r="J67" i="15"/>
  <c r="I67" i="15"/>
  <c r="AB66" i="15"/>
  <c r="AA66" i="15"/>
  <c r="S66" i="15"/>
  <c r="R66" i="15"/>
  <c r="J66" i="15"/>
  <c r="I66" i="15"/>
  <c r="AB65" i="15"/>
  <c r="AA65" i="15"/>
  <c r="S65" i="15"/>
  <c r="R65" i="15"/>
  <c r="J65" i="15"/>
  <c r="I65" i="15"/>
  <c r="AB64" i="15"/>
  <c r="AA64" i="15"/>
  <c r="S64" i="15"/>
  <c r="R64" i="15"/>
  <c r="J64" i="15"/>
  <c r="I64" i="15"/>
  <c r="AB63" i="15"/>
  <c r="AA63" i="15"/>
  <c r="S63" i="15"/>
  <c r="R63" i="15"/>
  <c r="J63" i="15"/>
  <c r="I63" i="15"/>
  <c r="AB62" i="15"/>
  <c r="AA62" i="15"/>
  <c r="S62" i="15"/>
  <c r="R62" i="15"/>
  <c r="J62" i="15"/>
  <c r="I62" i="15"/>
  <c r="AB61" i="15"/>
  <c r="AA61" i="15"/>
  <c r="S61" i="15"/>
  <c r="R61" i="15"/>
  <c r="J61" i="15"/>
  <c r="I61" i="15"/>
  <c r="AB60" i="15"/>
  <c r="AA60" i="15"/>
  <c r="S60" i="15"/>
  <c r="R60" i="15"/>
  <c r="J60" i="15"/>
  <c r="I60" i="15"/>
  <c r="AB59" i="15"/>
  <c r="AA59" i="15"/>
  <c r="S59" i="15"/>
  <c r="R59" i="15"/>
  <c r="J59" i="15"/>
  <c r="I59" i="15"/>
  <c r="AB58" i="15"/>
  <c r="AA58" i="15"/>
  <c r="S58" i="15"/>
  <c r="R58" i="15"/>
  <c r="J58" i="15"/>
  <c r="I58" i="15"/>
  <c r="AB57" i="15"/>
  <c r="AA57" i="15"/>
  <c r="S57" i="15"/>
  <c r="R57" i="15"/>
  <c r="J57" i="15"/>
  <c r="I57" i="15"/>
  <c r="AB56" i="15"/>
  <c r="AA56" i="15"/>
  <c r="S56" i="15"/>
  <c r="R56" i="15"/>
  <c r="J56" i="15"/>
  <c r="I56" i="15"/>
  <c r="AB55" i="15"/>
  <c r="AA55" i="15"/>
  <c r="S55" i="15"/>
  <c r="R55" i="15"/>
  <c r="J55" i="15"/>
  <c r="I55" i="15"/>
  <c r="AB54" i="15"/>
  <c r="AA54" i="15"/>
  <c r="S54" i="15"/>
  <c r="R54" i="15"/>
  <c r="J54" i="15"/>
  <c r="I54" i="15"/>
  <c r="AB53" i="15"/>
  <c r="AA53" i="15"/>
  <c r="S53" i="15"/>
  <c r="R53" i="15"/>
  <c r="J53" i="15"/>
  <c r="I53" i="15"/>
  <c r="AB52" i="15"/>
  <c r="AA52" i="15"/>
  <c r="S52" i="15"/>
  <c r="R52" i="15"/>
  <c r="J52" i="15"/>
  <c r="I52" i="15"/>
  <c r="AB51" i="15"/>
  <c r="AA51" i="15"/>
  <c r="S51" i="15"/>
  <c r="R51" i="15"/>
  <c r="J51" i="15"/>
  <c r="I51" i="15"/>
  <c r="AB50" i="15"/>
  <c r="AA50" i="15"/>
  <c r="S50" i="15"/>
  <c r="R50" i="15"/>
  <c r="J50" i="15"/>
  <c r="I50" i="15"/>
  <c r="AB49" i="15"/>
  <c r="AA49" i="15"/>
  <c r="S49" i="15"/>
  <c r="R49" i="15"/>
  <c r="J49" i="15"/>
  <c r="I49" i="15"/>
  <c r="AB48" i="15"/>
  <c r="AA48" i="15"/>
  <c r="S48" i="15"/>
  <c r="R48" i="15"/>
  <c r="J48" i="15"/>
  <c r="I48" i="15"/>
  <c r="AB47" i="15"/>
  <c r="AA47" i="15"/>
  <c r="S47" i="15"/>
  <c r="R47" i="15"/>
  <c r="J47" i="15"/>
  <c r="I47" i="15"/>
  <c r="AB46" i="15"/>
  <c r="AA46" i="15"/>
  <c r="S46" i="15"/>
  <c r="R46" i="15"/>
  <c r="J46" i="15"/>
  <c r="I46" i="15"/>
  <c r="AB45" i="15"/>
  <c r="AA45" i="15"/>
  <c r="S45" i="15"/>
  <c r="R45" i="15"/>
  <c r="J45" i="15"/>
  <c r="I45" i="15"/>
  <c r="AB44" i="15"/>
  <c r="AA44" i="15"/>
  <c r="S44" i="15"/>
  <c r="R44" i="15"/>
  <c r="J44" i="15"/>
  <c r="I44" i="15"/>
  <c r="AB43" i="15"/>
  <c r="AA43" i="15"/>
  <c r="S43" i="15"/>
  <c r="R43" i="15"/>
  <c r="J43" i="15"/>
  <c r="I43" i="15"/>
  <c r="AB42" i="15"/>
  <c r="AA42" i="15"/>
  <c r="S42" i="15"/>
  <c r="R42" i="15"/>
  <c r="J42" i="15"/>
  <c r="I42" i="15"/>
  <c r="AB41" i="15"/>
  <c r="AA41" i="15"/>
  <c r="S41" i="15"/>
  <c r="R41" i="15"/>
  <c r="J41" i="15"/>
  <c r="I41" i="15"/>
  <c r="AB40" i="15"/>
  <c r="AA40" i="15"/>
  <c r="S40" i="15"/>
  <c r="R40" i="15"/>
  <c r="J40" i="15"/>
  <c r="I40" i="15"/>
  <c r="AB39" i="15"/>
  <c r="AA39" i="15"/>
  <c r="S39" i="15"/>
  <c r="R39" i="15"/>
  <c r="J39" i="15"/>
  <c r="I39" i="15"/>
  <c r="AB38" i="15"/>
  <c r="AA38" i="15"/>
  <c r="S38" i="15"/>
  <c r="R38" i="15"/>
  <c r="J38" i="15"/>
  <c r="I38" i="15"/>
  <c r="AB37" i="15"/>
  <c r="AA37" i="15"/>
  <c r="S37" i="15"/>
  <c r="R37" i="15"/>
  <c r="J37" i="15"/>
  <c r="I37" i="15"/>
  <c r="AB36" i="15"/>
  <c r="AA36" i="15"/>
  <c r="S36" i="15"/>
  <c r="R36" i="15"/>
  <c r="J36" i="15"/>
  <c r="I36" i="15"/>
  <c r="AB35" i="15"/>
  <c r="AA35" i="15"/>
  <c r="S35" i="15"/>
  <c r="R35" i="15"/>
  <c r="J35" i="15"/>
  <c r="I35" i="15"/>
  <c r="AB34" i="15"/>
  <c r="AA34" i="15"/>
  <c r="S34" i="15"/>
  <c r="R34" i="15"/>
  <c r="J34" i="15"/>
  <c r="I34" i="15"/>
  <c r="AB33" i="15"/>
  <c r="AA33" i="15"/>
  <c r="S33" i="15"/>
  <c r="R33" i="15"/>
  <c r="J33" i="15"/>
  <c r="I33" i="15"/>
  <c r="AB32" i="15"/>
  <c r="AA32" i="15"/>
  <c r="S32" i="15"/>
  <c r="R32" i="15"/>
  <c r="J32" i="15"/>
  <c r="I32" i="15"/>
  <c r="AB31" i="15"/>
  <c r="AA31" i="15"/>
  <c r="S31" i="15"/>
  <c r="R31" i="15"/>
  <c r="J31" i="15"/>
  <c r="I31" i="15"/>
  <c r="AB30" i="15"/>
  <c r="AA30" i="15"/>
  <c r="S30" i="15"/>
  <c r="R30" i="15"/>
  <c r="J30" i="15"/>
  <c r="I30" i="15"/>
  <c r="AB29" i="15"/>
  <c r="AA29" i="15"/>
  <c r="S29" i="15"/>
  <c r="R29" i="15"/>
  <c r="J29" i="15"/>
  <c r="I29" i="15"/>
  <c r="AB28" i="15"/>
  <c r="AA28" i="15"/>
  <c r="S28" i="15"/>
  <c r="R28" i="15"/>
  <c r="J28" i="15"/>
  <c r="I28" i="15"/>
  <c r="AB27" i="15"/>
  <c r="AA27" i="15"/>
  <c r="S27" i="15"/>
  <c r="R27" i="15"/>
  <c r="J27" i="15"/>
  <c r="I27" i="15"/>
  <c r="AB26" i="15"/>
  <c r="AA26" i="15"/>
  <c r="S26" i="15"/>
  <c r="R26" i="15"/>
  <c r="J26" i="15"/>
  <c r="I26" i="15"/>
  <c r="AB25" i="15"/>
  <c r="AA25" i="15"/>
  <c r="S25" i="15"/>
  <c r="R25" i="15"/>
  <c r="J25" i="15"/>
  <c r="I25" i="15"/>
  <c r="AB24" i="15"/>
  <c r="AA24" i="15"/>
  <c r="S24" i="15"/>
  <c r="R24" i="15"/>
  <c r="J24" i="15"/>
  <c r="I24" i="15"/>
  <c r="AB23" i="15"/>
  <c r="AA23" i="15"/>
  <c r="S23" i="15"/>
  <c r="R23" i="15"/>
  <c r="J23" i="15"/>
  <c r="I23" i="15"/>
  <c r="AB22" i="15"/>
  <c r="AA22" i="15"/>
  <c r="S22" i="15"/>
  <c r="R22" i="15"/>
  <c r="J22" i="15"/>
  <c r="I22" i="15"/>
  <c r="AB21" i="15"/>
  <c r="AA21" i="15"/>
  <c r="S21" i="15"/>
  <c r="R21" i="15"/>
  <c r="J21" i="15"/>
  <c r="I21" i="15"/>
  <c r="AB20" i="15"/>
  <c r="AA20" i="15"/>
  <c r="S20" i="15"/>
  <c r="R20" i="15"/>
  <c r="J20" i="15"/>
  <c r="I20" i="15"/>
  <c r="AB19" i="15"/>
  <c r="AA19" i="15"/>
  <c r="S19" i="15"/>
  <c r="R19" i="15"/>
  <c r="J19" i="15"/>
  <c r="I19" i="15"/>
  <c r="AB18" i="15"/>
  <c r="AA18" i="15"/>
  <c r="S18" i="15"/>
  <c r="R18" i="15"/>
  <c r="J18" i="15"/>
  <c r="I18" i="15"/>
  <c r="AB17" i="15"/>
  <c r="AA17" i="15"/>
  <c r="S17" i="15"/>
  <c r="R17" i="15"/>
  <c r="J17" i="15"/>
  <c r="I17" i="15"/>
  <c r="AB16" i="15"/>
  <c r="AA16" i="15"/>
  <c r="S16" i="15"/>
  <c r="R16" i="15"/>
  <c r="J16" i="15"/>
  <c r="I16" i="15"/>
  <c r="AB15" i="15"/>
  <c r="AA15" i="15"/>
  <c r="S15" i="15"/>
  <c r="R15" i="15"/>
  <c r="J15" i="15"/>
  <c r="I15" i="15"/>
  <c r="AB14" i="15"/>
  <c r="AA14" i="15"/>
  <c r="S14" i="15"/>
  <c r="R14" i="15"/>
  <c r="J14" i="15"/>
  <c r="I14" i="15"/>
  <c r="AB13" i="15"/>
  <c r="AA13" i="15"/>
  <c r="S13" i="15"/>
  <c r="R13" i="15"/>
  <c r="J13" i="15"/>
  <c r="I13" i="15"/>
  <c r="AB12" i="15"/>
  <c r="AA12" i="15"/>
  <c r="S12" i="15"/>
  <c r="R12" i="15"/>
  <c r="J12" i="15"/>
  <c r="I12" i="15"/>
  <c r="AB11" i="15"/>
  <c r="AA11" i="15"/>
  <c r="S11" i="15"/>
  <c r="R11" i="15"/>
  <c r="J11" i="15"/>
  <c r="I11" i="15"/>
  <c r="AB10" i="15"/>
  <c r="AA10" i="15"/>
  <c r="S10" i="15"/>
  <c r="R10" i="15"/>
  <c r="J10" i="15"/>
  <c r="I10" i="15"/>
  <c r="AB9" i="15"/>
  <c r="AA9" i="15"/>
  <c r="S9" i="15"/>
  <c r="R9" i="15"/>
  <c r="J9" i="15"/>
  <c r="I9" i="15"/>
  <c r="AB8" i="15"/>
  <c r="AA8" i="15"/>
  <c r="S8" i="15"/>
  <c r="R8" i="15"/>
  <c r="J8" i="15"/>
  <c r="I8" i="15"/>
  <c r="AB7" i="15"/>
  <c r="AA7" i="15"/>
  <c r="S7" i="15"/>
  <c r="R7" i="15"/>
  <c r="J7" i="15"/>
  <c r="I7" i="15"/>
  <c r="D503" i="18" l="1"/>
  <c r="D698" i="18"/>
  <c r="D51" i="18"/>
  <c r="D160" i="18"/>
  <c r="D559" i="18"/>
  <c r="D135" i="18"/>
  <c r="D211" i="18"/>
  <c r="D989" i="18"/>
  <c r="D304" i="18"/>
  <c r="D725" i="18"/>
  <c r="D904" i="18"/>
  <c r="D885" i="18"/>
  <c r="D366" i="18"/>
  <c r="D439" i="18"/>
  <c r="D239" i="18"/>
  <c r="D836" i="18"/>
  <c r="D344" i="18"/>
  <c r="D944" i="18"/>
  <c r="D1268" i="18"/>
  <c r="D792" i="18"/>
  <c r="D267" i="18"/>
  <c r="D615" i="18"/>
  <c r="D982" i="18"/>
  <c r="E615" i="18" l="1"/>
  <c r="F615" i="18" s="1"/>
  <c r="E725" i="18"/>
  <c r="F725" i="18" s="1"/>
  <c r="E836" i="18"/>
  <c r="F836" i="18" s="1"/>
  <c r="E239" i="18"/>
  <c r="F239" i="18" s="1"/>
  <c r="E160" i="18"/>
  <c r="F160" i="18" s="1"/>
  <c r="E439" i="18"/>
  <c r="F439" i="18" s="1"/>
  <c r="F4" i="16"/>
  <c r="F3" i="16" s="1"/>
  <c r="E503" i="18"/>
  <c r="F503" i="18" s="1"/>
  <c r="E792" i="18"/>
  <c r="F792" i="18" s="1"/>
  <c r="E1268" i="18"/>
  <c r="F1268" i="18" s="1"/>
  <c r="D877" i="18"/>
  <c r="D185" i="18"/>
  <c r="D420" i="18"/>
  <c r="D330" i="18"/>
  <c r="D882" i="18"/>
  <c r="D1182" i="18"/>
  <c r="H160" i="18" l="1"/>
  <c r="G160" i="18"/>
  <c r="I160" i="18" s="1"/>
  <c r="H615" i="18"/>
  <c r="G615" i="18"/>
  <c r="I615" i="18" s="1"/>
  <c r="H439" i="18"/>
  <c r="G439" i="18"/>
  <c r="I439" i="18" s="1"/>
  <c r="H725" i="18"/>
  <c r="G725" i="18"/>
  <c r="I725" i="18" s="1"/>
  <c r="H792" i="18"/>
  <c r="G792" i="18"/>
  <c r="I792" i="18" s="1"/>
  <c r="H239" i="18"/>
  <c r="G239" i="18"/>
  <c r="I239" i="18" s="1"/>
  <c r="H1268" i="18"/>
  <c r="G1268" i="18"/>
  <c r="I1268" i="18" s="1"/>
  <c r="H836" i="18"/>
  <c r="G836" i="18"/>
  <c r="I836" i="18" s="1"/>
  <c r="H503" i="18"/>
  <c r="G503" i="18"/>
  <c r="I503" i="18" s="1"/>
  <c r="E211" i="18"/>
  <c r="F211" i="18" s="1"/>
  <c r="E344" i="18"/>
  <c r="F344" i="18" s="1"/>
  <c r="E366" i="18"/>
  <c r="F366" i="18" s="1"/>
  <c r="E304" i="18"/>
  <c r="F304" i="18" s="1"/>
  <c r="E267" i="18"/>
  <c r="F267" i="18" s="1"/>
  <c r="E559" i="18"/>
  <c r="F559" i="18" s="1"/>
  <c r="E135" i="18"/>
  <c r="F135" i="18" s="1"/>
  <c r="E698" i="18"/>
  <c r="F698" i="18" s="1"/>
  <c r="E904" i="18"/>
  <c r="F904" i="18" s="1"/>
  <c r="E944" i="18"/>
  <c r="F944" i="18" s="1"/>
  <c r="E989" i="18"/>
  <c r="F989" i="18" s="1"/>
  <c r="E51" i="18"/>
  <c r="F51" i="18" s="1"/>
  <c r="E885" i="18"/>
  <c r="F885" i="18" s="1"/>
  <c r="E982" i="18"/>
  <c r="F982" i="18" s="1"/>
  <c r="E1182" i="18"/>
  <c r="F1182" i="18" s="1"/>
  <c r="E877" i="18"/>
  <c r="F877" i="18" s="1"/>
  <c r="E185" i="18"/>
  <c r="F185" i="18" s="1"/>
  <c r="E882" i="18"/>
  <c r="F882" i="18" s="1"/>
  <c r="E330" i="18"/>
  <c r="F330" i="18" s="1"/>
  <c r="E420" i="18"/>
  <c r="F420" i="18" s="1"/>
  <c r="H1182" i="18" l="1"/>
  <c r="G1182" i="18"/>
  <c r="I1182" i="18" s="1"/>
  <c r="H982" i="18"/>
  <c r="G982" i="18"/>
  <c r="I982" i="18" s="1"/>
  <c r="G51" i="18"/>
  <c r="I51" i="18" s="1"/>
  <c r="H51" i="18"/>
  <c r="H944" i="18"/>
  <c r="G944" i="18"/>
  <c r="I944" i="18" s="1"/>
  <c r="H698" i="18"/>
  <c r="G698" i="18"/>
  <c r="I698" i="18" s="1"/>
  <c r="H185" i="18"/>
  <c r="G185" i="18"/>
  <c r="I185" i="18" s="1"/>
  <c r="H135" i="18"/>
  <c r="G135" i="18"/>
  <c r="I135" i="18" s="1"/>
  <c r="H267" i="18"/>
  <c r="G267" i="18"/>
  <c r="I267" i="18" s="1"/>
  <c r="H366" i="18"/>
  <c r="G366" i="18"/>
  <c r="I366" i="18" s="1"/>
  <c r="H211" i="18"/>
  <c r="G211" i="18"/>
  <c r="I211" i="18" s="1"/>
  <c r="H420" i="18"/>
  <c r="G420" i="18"/>
  <c r="I420" i="18" s="1"/>
  <c r="H330" i="18"/>
  <c r="G330" i="18"/>
  <c r="I330" i="18" s="1"/>
  <c r="H885" i="18"/>
  <c r="G885" i="18"/>
  <c r="I885" i="18" s="1"/>
  <c r="H989" i="18"/>
  <c r="G989" i="18"/>
  <c r="I989" i="18" s="1"/>
  <c r="H904" i="18"/>
  <c r="G904" i="18"/>
  <c r="I904" i="18" s="1"/>
  <c r="H882" i="18"/>
  <c r="G882" i="18"/>
  <c r="I882" i="18" s="1"/>
  <c r="H877" i="18"/>
  <c r="G877" i="18"/>
  <c r="I877" i="18" s="1"/>
  <c r="H559" i="18"/>
  <c r="G559" i="18"/>
  <c r="I559" i="18" s="1"/>
  <c r="H304" i="18"/>
  <c r="G304" i="18"/>
  <c r="I304" i="18" s="1"/>
  <c r="H344" i="18"/>
  <c r="G344" i="18"/>
  <c r="I344" i="18" s="1"/>
  <c r="K4" i="7" l="1"/>
  <c r="K5" i="7"/>
  <c r="K6" i="7"/>
  <c r="K7" i="7"/>
  <c r="K8" i="7"/>
  <c r="K9" i="7"/>
  <c r="K10" i="7"/>
  <c r="K11" i="7"/>
  <c r="K12" i="7"/>
  <c r="K13" i="7"/>
  <c r="K14" i="7"/>
  <c r="K15" i="7"/>
  <c r="K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3" i="7"/>
  <c r="E4" i="16" l="1"/>
  <c r="E3" i="16" s="1"/>
  <c r="AD8" i="15" l="1"/>
  <c r="AJ8" i="15" s="1"/>
  <c r="AE9" i="15"/>
  <c r="AK9" i="15" s="1"/>
  <c r="AE12" i="15"/>
  <c r="AK12" i="15" s="1"/>
  <c r="AF15" i="15"/>
  <c r="AL15" i="15" s="1"/>
  <c r="AF23" i="15"/>
  <c r="AL23" i="15" s="1"/>
  <c r="AE65" i="15"/>
  <c r="AK65" i="15" s="1"/>
  <c r="AD73" i="15"/>
  <c r="AJ73" i="15" s="1"/>
  <c r="AD81" i="15"/>
  <c r="AJ81" i="15" s="1"/>
  <c r="AE87" i="15"/>
  <c r="AK87" i="15" s="1"/>
  <c r="AH95" i="15"/>
  <c r="AN95" i="15" s="1"/>
  <c r="AF100" i="15"/>
  <c r="AL100" i="15" s="1"/>
  <c r="AG104" i="15"/>
  <c r="AM104" i="15" s="1"/>
  <c r="AE109" i="15"/>
  <c r="AK109" i="15" s="1"/>
  <c r="AH114" i="15"/>
  <c r="AN114" i="15" s="1"/>
  <c r="AE122" i="15"/>
  <c r="AK122" i="15" s="1"/>
  <c r="AE128" i="15"/>
  <c r="AK128" i="15" s="1"/>
  <c r="AF138" i="15"/>
  <c r="AL138" i="15" s="1"/>
  <c r="AH143" i="15"/>
  <c r="AN143" i="15" s="1"/>
  <c r="AD147" i="15"/>
  <c r="AJ147" i="15" s="1"/>
  <c r="AD151" i="15"/>
  <c r="AJ151" i="15" s="1"/>
  <c r="AF154" i="15"/>
  <c r="AL154" i="15" s="1"/>
  <c r="AD165" i="15"/>
  <c r="AJ165" i="15" s="1"/>
  <c r="AD169" i="15"/>
  <c r="AJ169" i="15" s="1"/>
  <c r="AG172" i="15"/>
  <c r="AM172" i="15" s="1"/>
  <c r="AH175" i="15"/>
  <c r="AN175" i="15" s="1"/>
  <c r="AH179" i="15"/>
  <c r="AN179" i="15" s="1"/>
  <c r="AF194" i="15"/>
  <c r="AL194" i="15" s="1"/>
  <c r="AF202" i="15"/>
  <c r="AL202" i="15" s="1"/>
  <c r="AD207" i="15"/>
  <c r="AJ207" i="15" s="1"/>
  <c r="AD209" i="15"/>
  <c r="AJ209" i="15" s="1"/>
  <c r="AD211" i="15"/>
  <c r="AJ211" i="15" s="1"/>
  <c r="AD213" i="15"/>
  <c r="AJ213" i="15" s="1"/>
  <c r="AD215" i="15"/>
  <c r="AJ215" i="15" s="1"/>
  <c r="AD217" i="15"/>
  <c r="AJ217" i="15" s="1"/>
  <c r="AD219" i="15"/>
  <c r="AJ219" i="15" s="1"/>
  <c r="AD221" i="15"/>
  <c r="AJ221" i="15" s="1"/>
  <c r="AD223" i="15"/>
  <c r="AJ223" i="15" s="1"/>
  <c r="AF224" i="15"/>
  <c r="AL224" i="15" s="1"/>
  <c r="AH225" i="15"/>
  <c r="AN225" i="15" s="1"/>
  <c r="AD227" i="15"/>
  <c r="AJ227" i="15" s="1"/>
  <c r="AF228" i="15"/>
  <c r="AL228" i="15" s="1"/>
  <c r="AH229" i="15"/>
  <c r="AN229" i="15" s="1"/>
  <c r="AE231" i="15"/>
  <c r="AK231" i="15" s="1"/>
  <c r="AF232" i="15"/>
  <c r="AL232" i="15" s="1"/>
  <c r="AE235" i="15"/>
  <c r="AK235" i="15" s="1"/>
  <c r="AF236" i="15"/>
  <c r="AL236" i="15" s="1"/>
  <c r="AE239" i="15"/>
  <c r="AK239" i="15" s="1"/>
  <c r="AF240" i="15"/>
  <c r="AL240" i="15" s="1"/>
  <c r="AE243" i="15"/>
  <c r="AK243" i="15" s="1"/>
  <c r="AF244" i="15"/>
  <c r="AL244" i="15" s="1"/>
  <c r="AE247" i="15"/>
  <c r="AK247" i="15" s="1"/>
  <c r="AF248" i="15"/>
  <c r="AL248" i="15" s="1"/>
  <c r="AE251" i="15"/>
  <c r="AK251" i="15" s="1"/>
  <c r="AF252" i="15"/>
  <c r="AL252" i="15" s="1"/>
  <c r="AH253" i="15"/>
  <c r="AN253" i="15" s="1"/>
  <c r="AD255" i="15"/>
  <c r="AJ255" i="15" s="1"/>
  <c r="AF256" i="15"/>
  <c r="AL256" i="15" s="1"/>
  <c r="AH257" i="15"/>
  <c r="AN257" i="15" s="1"/>
  <c r="AD259" i="15"/>
  <c r="AJ259" i="15" s="1"/>
  <c r="AF260" i="15"/>
  <c r="AL260" i="15" s="1"/>
  <c r="AH261" i="15"/>
  <c r="AN261" i="15" s="1"/>
  <c r="AD263" i="15"/>
  <c r="AJ263" i="15" s="1"/>
  <c r="AF264" i="15"/>
  <c r="AL264" i="15" s="1"/>
  <c r="AH265" i="15"/>
  <c r="AN265" i="15" s="1"/>
  <c r="AD267" i="15"/>
  <c r="AJ267" i="15" s="1"/>
  <c r="AF268" i="15"/>
  <c r="AL268" i="15" s="1"/>
  <c r="AH269" i="15"/>
  <c r="AN269" i="15" s="1"/>
  <c r="AD271" i="15"/>
  <c r="AJ271" i="15" s="1"/>
  <c r="AF272" i="15"/>
  <c r="AL272" i="15" s="1"/>
  <c r="AH273" i="15"/>
  <c r="AN273" i="15" s="1"/>
  <c r="AD275" i="15"/>
  <c r="AJ275" i="15" s="1"/>
  <c r="AF276" i="15"/>
  <c r="AL276" i="15" s="1"/>
  <c r="AH277" i="15"/>
  <c r="AN277" i="15" s="1"/>
  <c r="AD279" i="15"/>
  <c r="AJ279" i="15" s="1"/>
  <c r="AF280" i="15"/>
  <c r="AL280" i="15" s="1"/>
  <c r="AH281" i="15"/>
  <c r="AN281" i="15" s="1"/>
  <c r="AD283" i="15"/>
  <c r="AJ283" i="15" s="1"/>
  <c r="AF284" i="15"/>
  <c r="AL284" i="15" s="1"/>
  <c r="AH285" i="15"/>
  <c r="AN285" i="15" s="1"/>
  <c r="AD287" i="15"/>
  <c r="AJ287" i="15" s="1"/>
  <c r="AF288" i="15"/>
  <c r="AL288" i="15" s="1"/>
  <c r="AH289" i="15"/>
  <c r="AN289" i="15" s="1"/>
  <c r="AD291" i="15"/>
  <c r="AJ291" i="15" s="1"/>
  <c r="AF292" i="15"/>
  <c r="AL292" i="15" s="1"/>
  <c r="AH293" i="15"/>
  <c r="AN293" i="15" s="1"/>
  <c r="AD295" i="15"/>
  <c r="AJ295" i="15" s="1"/>
  <c r="AF296" i="15"/>
  <c r="AL296" i="15" s="1"/>
  <c r="AH297" i="15"/>
  <c r="AN297" i="15" s="1"/>
  <c r="AD299" i="15"/>
  <c r="AJ299" i="15" s="1"/>
  <c r="AF300" i="15"/>
  <c r="AL300" i="15" s="1"/>
  <c r="AD17" i="15"/>
  <c r="AJ17" i="15" s="1"/>
  <c r="AD41" i="15"/>
  <c r="AJ41" i="15" s="1"/>
  <c r="AD66" i="15"/>
  <c r="AJ66" i="15" s="1"/>
  <c r="AD77" i="15"/>
  <c r="AJ77" i="15" s="1"/>
  <c r="AE85" i="15"/>
  <c r="AK85" i="15" s="1"/>
  <c r="AE96" i="15"/>
  <c r="AK96" i="15" s="1"/>
  <c r="AG107" i="15"/>
  <c r="AM107" i="15" s="1"/>
  <c r="AD115" i="15"/>
  <c r="AJ115" i="15" s="1"/>
  <c r="AD121" i="15"/>
  <c r="AJ121" i="15" s="1"/>
  <c r="AG126" i="15"/>
  <c r="AM126" i="15" s="1"/>
  <c r="AF134" i="15"/>
  <c r="AL134" i="15" s="1"/>
  <c r="AG146" i="15"/>
  <c r="AM146" i="15" s="1"/>
  <c r="AF156" i="15"/>
  <c r="AL156" i="15" s="1"/>
  <c r="AF160" i="15"/>
  <c r="AL160" i="15" s="1"/>
  <c r="AI165" i="15"/>
  <c r="AO165" i="15" s="1"/>
  <c r="AF170" i="15"/>
  <c r="AL170" i="15" s="1"/>
  <c r="AD175" i="15"/>
  <c r="AJ175" i="15" s="1"/>
  <c r="AG180" i="15"/>
  <c r="AM180" i="15" s="1"/>
  <c r="AG184" i="15"/>
  <c r="AM184" i="15" s="1"/>
  <c r="AF192" i="15"/>
  <c r="AL192" i="15" s="1"/>
  <c r="AF204" i="15"/>
  <c r="AL204" i="15" s="1"/>
  <c r="AD208" i="15"/>
  <c r="AJ208" i="15" s="1"/>
  <c r="AF210" i="15"/>
  <c r="AL210" i="15" s="1"/>
  <c r="AF213" i="15"/>
  <c r="AL213" i="15" s="1"/>
  <c r="AD216" i="15"/>
  <c r="AJ216" i="15" s="1"/>
  <c r="AF218" i="15"/>
  <c r="AL218" i="15" s="1"/>
  <c r="AF221" i="15"/>
  <c r="AL221" i="15" s="1"/>
  <c r="AH223" i="15"/>
  <c r="AN223" i="15" s="1"/>
  <c r="AF225" i="15"/>
  <c r="AL225" i="15" s="1"/>
  <c r="AF227" i="15"/>
  <c r="AL227" i="15" s="1"/>
  <c r="AD229" i="15"/>
  <c r="AJ229" i="15" s="1"/>
  <c r="AH230" i="15"/>
  <c r="AN230" i="15" s="1"/>
  <c r="AH232" i="15"/>
  <c r="AN232" i="15" s="1"/>
  <c r="AF234" i="15"/>
  <c r="AL234" i="15" s="1"/>
  <c r="AD236" i="15"/>
  <c r="AJ236" i="15" s="1"/>
  <c r="AD238" i="15"/>
  <c r="AJ238" i="15" s="1"/>
  <c r="AG241" i="15"/>
  <c r="AM241" i="15" s="1"/>
  <c r="AG243" i="15"/>
  <c r="AM243" i="15" s="1"/>
  <c r="AE245" i="15"/>
  <c r="AK245" i="15" s="1"/>
  <c r="AH246" i="15"/>
  <c r="AN246" i="15" s="1"/>
  <c r="AH248" i="15"/>
  <c r="AN248" i="15" s="1"/>
  <c r="AF250" i="15"/>
  <c r="AL250" i="15" s="1"/>
  <c r="AD252" i="15"/>
  <c r="AJ252" i="15" s="1"/>
  <c r="AD254" i="15"/>
  <c r="AJ254" i="15" s="1"/>
  <c r="AH255" i="15"/>
  <c r="AN255" i="15" s="1"/>
  <c r="AF257" i="15"/>
  <c r="AL257" i="15" s="1"/>
  <c r="AF259" i="15"/>
  <c r="AL259" i="15" s="1"/>
  <c r="AD261" i="15"/>
  <c r="AJ261" i="15" s="1"/>
  <c r="AH262" i="15"/>
  <c r="AN262" i="15" s="1"/>
  <c r="AH264" i="15"/>
  <c r="AN264" i="15" s="1"/>
  <c r="AF266" i="15"/>
  <c r="AL266" i="15" s="1"/>
  <c r="AD268" i="15"/>
  <c r="AJ268" i="15" s="1"/>
  <c r="AD270" i="15"/>
  <c r="AJ270" i="15" s="1"/>
  <c r="AH271" i="15"/>
  <c r="AN271" i="15" s="1"/>
  <c r="AF273" i="15"/>
  <c r="AL273" i="15" s="1"/>
  <c r="AF275" i="15"/>
  <c r="AL275" i="15" s="1"/>
  <c r="AD277" i="15"/>
  <c r="AJ277" i="15" s="1"/>
  <c r="AH278" i="15"/>
  <c r="AN278" i="15" s="1"/>
  <c r="AH280" i="15"/>
  <c r="AN280" i="15" s="1"/>
  <c r="AF282" i="15"/>
  <c r="AL282" i="15" s="1"/>
  <c r="AD284" i="15"/>
  <c r="AJ284" i="15" s="1"/>
  <c r="AD286" i="15"/>
  <c r="AJ286" i="15" s="1"/>
  <c r="AH287" i="15"/>
  <c r="AN287" i="15" s="1"/>
  <c r="AF289" i="15"/>
  <c r="AL289" i="15" s="1"/>
  <c r="AF291" i="15"/>
  <c r="AL291" i="15" s="1"/>
  <c r="AD293" i="15"/>
  <c r="AJ293" i="15" s="1"/>
  <c r="AH294" i="15"/>
  <c r="AN294" i="15" s="1"/>
  <c r="AH296" i="15"/>
  <c r="AN296" i="15" s="1"/>
  <c r="AF298" i="15"/>
  <c r="AL298" i="15" s="1"/>
  <c r="AD300" i="15"/>
  <c r="AJ300" i="15" s="1"/>
  <c r="AH301" i="15"/>
  <c r="AN301" i="15" s="1"/>
  <c r="AD303" i="15"/>
  <c r="AJ303" i="15" s="1"/>
  <c r="AF304" i="15"/>
  <c r="AL304" i="15" s="1"/>
  <c r="AH305" i="15"/>
  <c r="AN305" i="15" s="1"/>
  <c r="AD307" i="15"/>
  <c r="AJ307" i="15" s="1"/>
  <c r="AF308" i="15"/>
  <c r="AL308" i="15" s="1"/>
  <c r="AH309" i="15"/>
  <c r="AN309" i="15" s="1"/>
  <c r="AD311" i="15"/>
  <c r="AJ311" i="15" s="1"/>
  <c r="AF312" i="15"/>
  <c r="AL312" i="15" s="1"/>
  <c r="AH313" i="15"/>
  <c r="AN313" i="15" s="1"/>
  <c r="AD315" i="15"/>
  <c r="AJ315" i="15" s="1"/>
  <c r="AF316" i="15"/>
  <c r="AL316" i="15" s="1"/>
  <c r="AH317" i="15"/>
  <c r="AN317" i="15" s="1"/>
  <c r="AD319" i="15"/>
  <c r="AJ319" i="15" s="1"/>
  <c r="AF320" i="15"/>
  <c r="AL320" i="15" s="1"/>
  <c r="AH321" i="15"/>
  <c r="AN321" i="15" s="1"/>
  <c r="AD323" i="15"/>
  <c r="AJ323" i="15" s="1"/>
  <c r="AF324" i="15"/>
  <c r="AL324" i="15" s="1"/>
  <c r="AH325" i="15"/>
  <c r="AN325" i="15" s="1"/>
  <c r="AD327" i="15"/>
  <c r="AJ327" i="15" s="1"/>
  <c r="AG328" i="15"/>
  <c r="AM328" i="15" s="1"/>
  <c r="AE331" i="15"/>
  <c r="AK331" i="15" s="1"/>
  <c r="AG332" i="15"/>
  <c r="AM332" i="15" s="1"/>
  <c r="AE335" i="15"/>
  <c r="AK335" i="15" s="1"/>
  <c r="AG336" i="15"/>
  <c r="AM336" i="15" s="1"/>
  <c r="AE339" i="15"/>
  <c r="AK339" i="15" s="1"/>
  <c r="AG340" i="15"/>
  <c r="AM340" i="15" s="1"/>
  <c r="AE343" i="15"/>
  <c r="AK343" i="15" s="1"/>
  <c r="AG344" i="15"/>
  <c r="AM344" i="15" s="1"/>
  <c r="AE347" i="15"/>
  <c r="AK347" i="15" s="1"/>
  <c r="AG348" i="15"/>
  <c r="AM348" i="15" s="1"/>
  <c r="AI349" i="15"/>
  <c r="AO349" i="15" s="1"/>
  <c r="AE351" i="15"/>
  <c r="AK351" i="15" s="1"/>
  <c r="AG352" i="15"/>
  <c r="AM352" i="15" s="1"/>
  <c r="AE355" i="15"/>
  <c r="AK355" i="15" s="1"/>
  <c r="AG356" i="15"/>
  <c r="AM356" i="15" s="1"/>
  <c r="AE359" i="15"/>
  <c r="AK359" i="15" s="1"/>
  <c r="AG360" i="15"/>
  <c r="AM360" i="15" s="1"/>
  <c r="AE363" i="15"/>
  <c r="AK363" i="15" s="1"/>
  <c r="AG364" i="15"/>
  <c r="AM364" i="15" s="1"/>
  <c r="AE367" i="15"/>
  <c r="AK367" i="15" s="1"/>
  <c r="AG368" i="15"/>
  <c r="AM368" i="15" s="1"/>
  <c r="AE371" i="15"/>
  <c r="AK371" i="15" s="1"/>
  <c r="AG372" i="15"/>
  <c r="AM372" i="15" s="1"/>
  <c r="AE375" i="15"/>
  <c r="AK375" i="15" s="1"/>
  <c r="AG376" i="15"/>
  <c r="AM376" i="15" s="1"/>
  <c r="AE379" i="15"/>
  <c r="AK379" i="15" s="1"/>
  <c r="AG380" i="15"/>
  <c r="AM380" i="15" s="1"/>
  <c r="AE383" i="15"/>
  <c r="AK383" i="15" s="1"/>
  <c r="AG384" i="15"/>
  <c r="AM384" i="15" s="1"/>
  <c r="AE387" i="15"/>
  <c r="AK387" i="15" s="1"/>
  <c r="AG388" i="15"/>
  <c r="AM388" i="15" s="1"/>
  <c r="AE391" i="15"/>
  <c r="AK391" i="15" s="1"/>
  <c r="AG392" i="15"/>
  <c r="AM392" i="15" s="1"/>
  <c r="AE395" i="15"/>
  <c r="AK395" i="15" s="1"/>
  <c r="AG396" i="15"/>
  <c r="AM396" i="15" s="1"/>
  <c r="AE399" i="15"/>
  <c r="AK399" i="15" s="1"/>
  <c r="AG400" i="15"/>
  <c r="AM400" i="15" s="1"/>
  <c r="AE403" i="15"/>
  <c r="AK403" i="15" s="1"/>
  <c r="AG404" i="15"/>
  <c r="AM404" i="15" s="1"/>
  <c r="AE407" i="15"/>
  <c r="AK407" i="15" s="1"/>
  <c r="AG408" i="15"/>
  <c r="AM408" i="15" s="1"/>
  <c r="AD411" i="15"/>
  <c r="AJ411" i="15" s="1"/>
  <c r="AG412" i="15"/>
  <c r="AM412" i="15" s="1"/>
  <c r="AH413" i="15"/>
  <c r="AN413" i="15" s="1"/>
  <c r="AE415" i="15"/>
  <c r="AK415" i="15" s="1"/>
  <c r="AG416" i="15"/>
  <c r="AM416" i="15" s="1"/>
  <c r="AE419" i="15"/>
  <c r="AK419" i="15" s="1"/>
  <c r="AG420" i="15"/>
  <c r="AM420" i="15" s="1"/>
  <c r="AE423" i="15"/>
  <c r="AK423" i="15" s="1"/>
  <c r="AG424" i="15"/>
  <c r="AM424" i="15" s="1"/>
  <c r="AE427" i="15"/>
  <c r="AK427" i="15" s="1"/>
  <c r="AG428" i="15"/>
  <c r="AM428" i="15" s="1"/>
  <c r="AE431" i="15"/>
  <c r="AK431" i="15" s="1"/>
  <c r="AG432" i="15"/>
  <c r="AM432" i="15" s="1"/>
  <c r="AE435" i="15"/>
  <c r="AK435" i="15" s="1"/>
  <c r="AG436" i="15"/>
  <c r="AM436" i="15" s="1"/>
  <c r="AE439" i="15"/>
  <c r="AK439" i="15" s="1"/>
  <c r="AG440" i="15"/>
  <c r="AM440" i="15" s="1"/>
  <c r="AE443" i="15"/>
  <c r="AK443" i="15" s="1"/>
  <c r="AG444" i="15"/>
  <c r="AM444" i="15" s="1"/>
  <c r="AE447" i="15"/>
  <c r="AK447" i="15" s="1"/>
  <c r="AG448" i="15"/>
  <c r="AM448" i="15" s="1"/>
  <c r="AE451" i="15"/>
  <c r="AK451" i="15" s="1"/>
  <c r="AG452" i="15"/>
  <c r="AM452" i="15" s="1"/>
  <c r="AE455" i="15"/>
  <c r="AK455" i="15" s="1"/>
  <c r="AG456" i="15"/>
  <c r="AM456" i="15" s="1"/>
  <c r="AE459" i="15"/>
  <c r="AK459" i="15" s="1"/>
  <c r="AG460" i="15"/>
  <c r="AM460" i="15" s="1"/>
  <c r="AE463" i="15"/>
  <c r="AK463" i="15" s="1"/>
  <c r="AG464" i="15"/>
  <c r="AM464" i="15" s="1"/>
  <c r="AE467" i="15"/>
  <c r="AK467" i="15" s="1"/>
  <c r="AG468" i="15"/>
  <c r="AM468" i="15" s="1"/>
  <c r="AE471" i="15"/>
  <c r="AK471" i="15" s="1"/>
  <c r="AG472" i="15"/>
  <c r="AM472" i="15" s="1"/>
  <c r="AE475" i="15"/>
  <c r="AK475" i="15" s="1"/>
  <c r="AG476" i="15"/>
  <c r="AM476" i="15" s="1"/>
  <c r="AE479" i="15"/>
  <c r="AK479" i="15" s="1"/>
  <c r="AG480" i="15"/>
  <c r="AM480" i="15" s="1"/>
  <c r="AE483" i="15"/>
  <c r="AK483" i="15" s="1"/>
  <c r="AG484" i="15"/>
  <c r="AM484" i="15" s="1"/>
  <c r="AE487" i="15"/>
  <c r="AK487" i="15" s="1"/>
  <c r="AG488" i="15"/>
  <c r="AM488" i="15" s="1"/>
  <c r="AE491" i="15"/>
  <c r="AK491" i="15" s="1"/>
  <c r="AG492" i="15"/>
  <c r="AM492" i="15" s="1"/>
  <c r="AE495" i="15"/>
  <c r="AK495" i="15" s="1"/>
  <c r="AG496" i="15"/>
  <c r="AM496" i="15" s="1"/>
  <c r="AE499" i="15"/>
  <c r="AK499" i="15" s="1"/>
  <c r="AG500" i="15"/>
  <c r="AM500" i="15" s="1"/>
  <c r="AE503" i="15"/>
  <c r="AK503" i="15" s="1"/>
  <c r="AG504" i="15"/>
  <c r="AM504" i="15" s="1"/>
  <c r="AE507" i="15"/>
  <c r="AK507" i="15" s="1"/>
  <c r="AG508" i="15"/>
  <c r="AM508" i="15" s="1"/>
  <c r="AE511" i="15"/>
  <c r="AK511" i="15" s="1"/>
  <c r="AG512" i="15"/>
  <c r="AM512" i="15" s="1"/>
  <c r="AE515" i="15"/>
  <c r="AK515" i="15" s="1"/>
  <c r="AG516" i="15"/>
  <c r="AM516" i="15" s="1"/>
  <c r="AE519" i="15"/>
  <c r="AK519" i="15" s="1"/>
  <c r="AG520" i="15"/>
  <c r="AM520" i="15" s="1"/>
  <c r="AE523" i="15"/>
  <c r="AK523" i="15" s="1"/>
  <c r="AG524" i="15"/>
  <c r="AM524" i="15" s="1"/>
  <c r="AE527" i="15"/>
  <c r="AK527" i="15" s="1"/>
  <c r="AG528" i="15"/>
  <c r="AM528" i="15" s="1"/>
  <c r="AE531" i="15"/>
  <c r="AK531" i="15" s="1"/>
  <c r="AG532" i="15"/>
  <c r="AM532" i="15" s="1"/>
  <c r="AE535" i="15"/>
  <c r="AK535" i="15" s="1"/>
  <c r="AG536" i="15"/>
  <c r="AM536" i="15" s="1"/>
  <c r="AE539" i="15"/>
  <c r="AK539" i="15" s="1"/>
  <c r="AG540" i="15"/>
  <c r="AM540" i="15" s="1"/>
  <c r="AE543" i="15"/>
  <c r="AK543" i="15" s="1"/>
  <c r="AG544" i="15"/>
  <c r="AM544" i="15" s="1"/>
  <c r="AE547" i="15"/>
  <c r="AK547" i="15" s="1"/>
  <c r="AG548" i="15"/>
  <c r="AM548" i="15" s="1"/>
  <c r="AE551" i="15"/>
  <c r="AK551" i="15" s="1"/>
  <c r="AG552" i="15"/>
  <c r="AM552" i="15" s="1"/>
  <c r="AE555" i="15"/>
  <c r="AK555" i="15" s="1"/>
  <c r="AG556" i="15"/>
  <c r="AM556" i="15" s="1"/>
  <c r="AE559" i="15"/>
  <c r="AK559" i="15" s="1"/>
  <c r="AG560" i="15"/>
  <c r="AM560" i="15" s="1"/>
  <c r="AE563" i="15"/>
  <c r="AK563" i="15" s="1"/>
  <c r="AG564" i="15"/>
  <c r="AM564" i="15" s="1"/>
  <c r="AE567" i="15"/>
  <c r="AK567" i="15" s="1"/>
  <c r="AG568" i="15"/>
  <c r="AM568" i="15" s="1"/>
  <c r="AE571" i="15"/>
  <c r="AK571" i="15" s="1"/>
  <c r="AG572" i="15"/>
  <c r="AM572" i="15" s="1"/>
  <c r="AE575" i="15"/>
  <c r="AK575" i="15" s="1"/>
  <c r="AG576" i="15"/>
  <c r="AM576" i="15" s="1"/>
  <c r="AE579" i="15"/>
  <c r="AK579" i="15" s="1"/>
  <c r="AG580" i="15"/>
  <c r="AM580" i="15" s="1"/>
  <c r="AE583" i="15"/>
  <c r="AK583" i="15" s="1"/>
  <c r="AG584" i="15"/>
  <c r="AM584" i="15" s="1"/>
  <c r="AE587" i="15"/>
  <c r="AK587" i="15" s="1"/>
  <c r="AG588" i="15"/>
  <c r="AM588" i="15" s="1"/>
  <c r="AE591" i="15"/>
  <c r="AK591" i="15" s="1"/>
  <c r="AG592" i="15"/>
  <c r="AM592" i="15" s="1"/>
  <c r="AE595" i="15"/>
  <c r="AK595" i="15" s="1"/>
  <c r="AG596" i="15"/>
  <c r="AM596" i="15" s="1"/>
  <c r="AE599" i="15"/>
  <c r="AK599" i="15" s="1"/>
  <c r="AG600" i="15"/>
  <c r="AM600" i="15" s="1"/>
  <c r="AE603" i="15"/>
  <c r="AK603" i="15" s="1"/>
  <c r="AG604" i="15"/>
  <c r="AM604" i="15" s="1"/>
  <c r="AE607" i="15"/>
  <c r="AK607" i="15" s="1"/>
  <c r="AG608" i="15"/>
  <c r="AM608" i="15" s="1"/>
  <c r="AE611" i="15"/>
  <c r="AK611" i="15" s="1"/>
  <c r="AG612" i="15"/>
  <c r="AM612" i="15" s="1"/>
  <c r="AE615" i="15"/>
  <c r="AK615" i="15" s="1"/>
  <c r="AG616" i="15"/>
  <c r="AM616" i="15" s="1"/>
  <c r="AD13" i="15"/>
  <c r="AJ13" i="15" s="1"/>
  <c r="AE48" i="15"/>
  <c r="AK48" i="15" s="1"/>
  <c r="AD69" i="15"/>
  <c r="AJ69" i="15" s="1"/>
  <c r="AD78" i="15"/>
  <c r="AJ78" i="15" s="1"/>
  <c r="AH90" i="15"/>
  <c r="AN90" i="15" s="1"/>
  <c r="AF97" i="15"/>
  <c r="AL97" i="15" s="1"/>
  <c r="AF103" i="15"/>
  <c r="AL103" i="15" s="1"/>
  <c r="AG110" i="15"/>
  <c r="AM110" i="15" s="1"/>
  <c r="AF116" i="15"/>
  <c r="AL116" i="15" s="1"/>
  <c r="AF129" i="15"/>
  <c r="AL129" i="15" s="1"/>
  <c r="AF142" i="15"/>
  <c r="AL142" i="15" s="1"/>
  <c r="AF148" i="15"/>
  <c r="AL148" i="15" s="1"/>
  <c r="AF152" i="15"/>
  <c r="AL152" i="15" s="1"/>
  <c r="AD157" i="15"/>
  <c r="AJ157" i="15" s="1"/>
  <c r="AF162" i="15"/>
  <c r="AL162" i="15" s="1"/>
  <c r="AF167" i="15"/>
  <c r="AL167" i="15" s="1"/>
  <c r="AG171" i="15"/>
  <c r="AM171" i="15" s="1"/>
  <c r="AF177" i="15"/>
  <c r="AL177" i="15" s="1"/>
  <c r="AF181" i="15"/>
  <c r="AL181" i="15" s="1"/>
  <c r="AF186" i="15"/>
  <c r="AL186" i="15" s="1"/>
  <c r="AF196" i="15"/>
  <c r="AL196" i="15" s="1"/>
  <c r="AD206" i="15"/>
  <c r="AJ206" i="15" s="1"/>
  <c r="AF208" i="15"/>
  <c r="AL208" i="15" s="1"/>
  <c r="AF211" i="15"/>
  <c r="AL211" i="15" s="1"/>
  <c r="AD214" i="15"/>
  <c r="AJ214" i="15" s="1"/>
  <c r="AF216" i="15"/>
  <c r="AL216" i="15" s="1"/>
  <c r="AF219" i="15"/>
  <c r="AL219" i="15" s="1"/>
  <c r="AD222" i="15"/>
  <c r="AJ222" i="15" s="1"/>
  <c r="AD224" i="15"/>
  <c r="AJ224" i="15" s="1"/>
  <c r="AD226" i="15"/>
  <c r="AJ226" i="15" s="1"/>
  <c r="AH227" i="15"/>
  <c r="AN227" i="15" s="1"/>
  <c r="AF229" i="15"/>
  <c r="AL229" i="15" s="1"/>
  <c r="AG231" i="15"/>
  <c r="AM231" i="15" s="1"/>
  <c r="AE233" i="15"/>
  <c r="AK233" i="15" s="1"/>
  <c r="AH234" i="15"/>
  <c r="AN234" i="15" s="1"/>
  <c r="AH236" i="15"/>
  <c r="AN236" i="15" s="1"/>
  <c r="AF238" i="15"/>
  <c r="AL238" i="15" s="1"/>
  <c r="AD240" i="15"/>
  <c r="AJ240" i="15" s="1"/>
  <c r="AD242" i="15"/>
  <c r="AJ242" i="15" s="1"/>
  <c r="AG245" i="15"/>
  <c r="AM245" i="15" s="1"/>
  <c r="AG247" i="15"/>
  <c r="AM247" i="15" s="1"/>
  <c r="AE249" i="15"/>
  <c r="AK249" i="15" s="1"/>
  <c r="AH250" i="15"/>
  <c r="AN250" i="15" s="1"/>
  <c r="AH252" i="15"/>
  <c r="AN252" i="15" s="1"/>
  <c r="AF254" i="15"/>
  <c r="AL254" i="15" s="1"/>
  <c r="AD256" i="15"/>
  <c r="AJ256" i="15" s="1"/>
  <c r="AD258" i="15"/>
  <c r="AJ258" i="15" s="1"/>
  <c r="AH259" i="15"/>
  <c r="AN259" i="15" s="1"/>
  <c r="AF261" i="15"/>
  <c r="AL261" i="15" s="1"/>
  <c r="AF263" i="15"/>
  <c r="AL263" i="15" s="1"/>
  <c r="AD265" i="15"/>
  <c r="AJ265" i="15" s="1"/>
  <c r="AH266" i="15"/>
  <c r="AN266" i="15" s="1"/>
  <c r="AH268" i="15"/>
  <c r="AN268" i="15" s="1"/>
  <c r="AF270" i="15"/>
  <c r="AL270" i="15" s="1"/>
  <c r="AD272" i="15"/>
  <c r="AJ272" i="15" s="1"/>
  <c r="AD274" i="15"/>
  <c r="AJ274" i="15" s="1"/>
  <c r="AH275" i="15"/>
  <c r="AN275" i="15" s="1"/>
  <c r="AF277" i="15"/>
  <c r="AL277" i="15" s="1"/>
  <c r="AF279" i="15"/>
  <c r="AL279" i="15" s="1"/>
  <c r="AD281" i="15"/>
  <c r="AJ281" i="15" s="1"/>
  <c r="AH282" i="15"/>
  <c r="AN282" i="15" s="1"/>
  <c r="AH284" i="15"/>
  <c r="AN284" i="15" s="1"/>
  <c r="AF286" i="15"/>
  <c r="AL286" i="15" s="1"/>
  <c r="AD288" i="15"/>
  <c r="AJ288" i="15" s="1"/>
  <c r="AD290" i="15"/>
  <c r="AJ290" i="15" s="1"/>
  <c r="AH291" i="15"/>
  <c r="AN291" i="15" s="1"/>
  <c r="AF293" i="15"/>
  <c r="AL293" i="15" s="1"/>
  <c r="AF295" i="15"/>
  <c r="AL295" i="15" s="1"/>
  <c r="AD297" i="15"/>
  <c r="AJ297" i="15" s="1"/>
  <c r="AH298" i="15"/>
  <c r="AN298" i="15" s="1"/>
  <c r="AH300" i="15"/>
  <c r="AN300" i="15" s="1"/>
  <c r="AD302" i="15"/>
  <c r="AJ302" i="15" s="1"/>
  <c r="AF303" i="15"/>
  <c r="AL303" i="15" s="1"/>
  <c r="AH304" i="15"/>
  <c r="AN304" i="15" s="1"/>
  <c r="AD306" i="15"/>
  <c r="AJ306" i="15" s="1"/>
  <c r="AF307" i="15"/>
  <c r="AL307" i="15" s="1"/>
  <c r="AH308" i="15"/>
  <c r="AN308" i="15" s="1"/>
  <c r="AD310" i="15"/>
  <c r="AJ310" i="15" s="1"/>
  <c r="AF311" i="15"/>
  <c r="AL311" i="15" s="1"/>
  <c r="AH312" i="15"/>
  <c r="AN312" i="15" s="1"/>
  <c r="AD314" i="15"/>
  <c r="AJ314" i="15" s="1"/>
  <c r="AF315" i="15"/>
  <c r="AL315" i="15" s="1"/>
  <c r="AH316" i="15"/>
  <c r="AN316" i="15" s="1"/>
  <c r="AD318" i="15"/>
  <c r="AJ318" i="15" s="1"/>
  <c r="AF319" i="15"/>
  <c r="AL319" i="15" s="1"/>
  <c r="AH320" i="15"/>
  <c r="AN320" i="15" s="1"/>
  <c r="AD322" i="15"/>
  <c r="AJ322" i="15" s="1"/>
  <c r="AF323" i="15"/>
  <c r="AL323" i="15" s="1"/>
  <c r="AH324" i="15"/>
  <c r="AN324" i="15" s="1"/>
  <c r="AD326" i="15"/>
  <c r="AJ326" i="15" s="1"/>
  <c r="AF327" i="15"/>
  <c r="AL327" i="15" s="1"/>
  <c r="AE330" i="15"/>
  <c r="AK330" i="15" s="1"/>
  <c r="AG331" i="15"/>
  <c r="AM331" i="15" s="1"/>
  <c r="AE334" i="15"/>
  <c r="AK334" i="15" s="1"/>
  <c r="AG335" i="15"/>
  <c r="AM335" i="15" s="1"/>
  <c r="AE338" i="15"/>
  <c r="AK338" i="15" s="1"/>
  <c r="AG339" i="15"/>
  <c r="AM339" i="15" s="1"/>
  <c r="AE342" i="15"/>
  <c r="AK342" i="15" s="1"/>
  <c r="AG343" i="15"/>
  <c r="AM343" i="15" s="1"/>
  <c r="AE346" i="15"/>
  <c r="AK346" i="15" s="1"/>
  <c r="AG347" i="15"/>
  <c r="AM347" i="15" s="1"/>
  <c r="AE350" i="15"/>
  <c r="AK350" i="15" s="1"/>
  <c r="AG351" i="15"/>
  <c r="AM351" i="15" s="1"/>
  <c r="AE354" i="15"/>
  <c r="AK354" i="15" s="1"/>
  <c r="AG355" i="15"/>
  <c r="AM355" i="15" s="1"/>
  <c r="AE358" i="15"/>
  <c r="AK358" i="15" s="1"/>
  <c r="AG359" i="15"/>
  <c r="AM359" i="15" s="1"/>
  <c r="AE362" i="15"/>
  <c r="AK362" i="15" s="1"/>
  <c r="AG363" i="15"/>
  <c r="AM363" i="15" s="1"/>
  <c r="AE366" i="15"/>
  <c r="AK366" i="15" s="1"/>
  <c r="AG367" i="15"/>
  <c r="AM367" i="15" s="1"/>
  <c r="AE370" i="15"/>
  <c r="AK370" i="15" s="1"/>
  <c r="AG371" i="15"/>
  <c r="AM371" i="15" s="1"/>
  <c r="AE374" i="15"/>
  <c r="AK374" i="15" s="1"/>
  <c r="AG375" i="15"/>
  <c r="AM375" i="15" s="1"/>
  <c r="AE378" i="15"/>
  <c r="AK378" i="15" s="1"/>
  <c r="AG379" i="15"/>
  <c r="AM379" i="15" s="1"/>
  <c r="AE382" i="15"/>
  <c r="AK382" i="15" s="1"/>
  <c r="AG383" i="15"/>
  <c r="AM383" i="15" s="1"/>
  <c r="AE386" i="15"/>
  <c r="AK386" i="15" s="1"/>
  <c r="AG387" i="15"/>
  <c r="AM387" i="15" s="1"/>
  <c r="AE390" i="15"/>
  <c r="AK390" i="15" s="1"/>
  <c r="AG391" i="15"/>
  <c r="AM391" i="15" s="1"/>
  <c r="AE394" i="15"/>
  <c r="AK394" i="15" s="1"/>
  <c r="AG395" i="15"/>
  <c r="AM395" i="15" s="1"/>
  <c r="AE398" i="15"/>
  <c r="AK398" i="15" s="1"/>
  <c r="AG399" i="15"/>
  <c r="AM399" i="15" s="1"/>
  <c r="AE402" i="15"/>
  <c r="AK402" i="15" s="1"/>
  <c r="AG403" i="15"/>
  <c r="AM403" i="15" s="1"/>
  <c r="AE406" i="15"/>
  <c r="AK406" i="15" s="1"/>
  <c r="AG407" i="15"/>
  <c r="AM407" i="15" s="1"/>
  <c r="AE410" i="15"/>
  <c r="AK410" i="15" s="1"/>
  <c r="AF411" i="15"/>
  <c r="AL411" i="15" s="1"/>
  <c r="AE414" i="15"/>
  <c r="AK414" i="15" s="1"/>
  <c r="AG415" i="15"/>
  <c r="AM415" i="15" s="1"/>
  <c r="AE418" i="15"/>
  <c r="AK418" i="15" s="1"/>
  <c r="AG419" i="15"/>
  <c r="AM419" i="15" s="1"/>
  <c r="AE422" i="15"/>
  <c r="AK422" i="15" s="1"/>
  <c r="AG423" i="15"/>
  <c r="AM423" i="15" s="1"/>
  <c r="AE426" i="15"/>
  <c r="AK426" i="15" s="1"/>
  <c r="AG427" i="15"/>
  <c r="AM427" i="15" s="1"/>
  <c r="AE430" i="15"/>
  <c r="AK430" i="15" s="1"/>
  <c r="AG431" i="15"/>
  <c r="AM431" i="15" s="1"/>
  <c r="AE434" i="15"/>
  <c r="AK434" i="15" s="1"/>
  <c r="AG435" i="15"/>
  <c r="AM435" i="15" s="1"/>
  <c r="AE438" i="15"/>
  <c r="AK438" i="15" s="1"/>
  <c r="AG439" i="15"/>
  <c r="AM439" i="15" s="1"/>
  <c r="AE442" i="15"/>
  <c r="AK442" i="15" s="1"/>
  <c r="AG443" i="15"/>
  <c r="AM443" i="15" s="1"/>
  <c r="AE446" i="15"/>
  <c r="AK446" i="15" s="1"/>
  <c r="AG447" i="15"/>
  <c r="AM447" i="15" s="1"/>
  <c r="AE450" i="15"/>
  <c r="AK450" i="15" s="1"/>
  <c r="AG451" i="15"/>
  <c r="AM451" i="15" s="1"/>
  <c r="AE454" i="15"/>
  <c r="AK454" i="15" s="1"/>
  <c r="AG455" i="15"/>
  <c r="AM455" i="15" s="1"/>
  <c r="AE458" i="15"/>
  <c r="AK458" i="15" s="1"/>
  <c r="AG459" i="15"/>
  <c r="AM459" i="15" s="1"/>
  <c r="AE462" i="15"/>
  <c r="AK462" i="15" s="1"/>
  <c r="AG463" i="15"/>
  <c r="AM463" i="15" s="1"/>
  <c r="AE466" i="15"/>
  <c r="AK466" i="15" s="1"/>
  <c r="AG467" i="15"/>
  <c r="AM467" i="15" s="1"/>
  <c r="AE470" i="15"/>
  <c r="AK470" i="15" s="1"/>
  <c r="AG471" i="15"/>
  <c r="AM471" i="15" s="1"/>
  <c r="AE474" i="15"/>
  <c r="AK474" i="15" s="1"/>
  <c r="AG475" i="15"/>
  <c r="AM475" i="15" s="1"/>
  <c r="AE478" i="15"/>
  <c r="AK478" i="15" s="1"/>
  <c r="AG479" i="15"/>
  <c r="AM479" i="15" s="1"/>
  <c r="AE482" i="15"/>
  <c r="AK482" i="15" s="1"/>
  <c r="AG483" i="15"/>
  <c r="AM483" i="15" s="1"/>
  <c r="AI484" i="15"/>
  <c r="AO484" i="15" s="1"/>
  <c r="AE486" i="15"/>
  <c r="AK486" i="15" s="1"/>
  <c r="AG487" i="15"/>
  <c r="AM487" i="15" s="1"/>
  <c r="AE490" i="15"/>
  <c r="AK490" i="15" s="1"/>
  <c r="AG491" i="15"/>
  <c r="AM491" i="15" s="1"/>
  <c r="AE494" i="15"/>
  <c r="AK494" i="15" s="1"/>
  <c r="AG495" i="15"/>
  <c r="AM495" i="15" s="1"/>
  <c r="AE498" i="15"/>
  <c r="AK498" i="15" s="1"/>
  <c r="AG499" i="15"/>
  <c r="AM499" i="15" s="1"/>
  <c r="AE502" i="15"/>
  <c r="AK502" i="15" s="1"/>
  <c r="AG503" i="15"/>
  <c r="AM503" i="15" s="1"/>
  <c r="AE506" i="15"/>
  <c r="AK506" i="15" s="1"/>
  <c r="AG507" i="15"/>
  <c r="AM507" i="15" s="1"/>
  <c r="AI508" i="15"/>
  <c r="AO508" i="15" s="1"/>
  <c r="AE510" i="15"/>
  <c r="AK510" i="15" s="1"/>
  <c r="AG511" i="15"/>
  <c r="AM511" i="15" s="1"/>
  <c r="AE514" i="15"/>
  <c r="AK514" i="15" s="1"/>
  <c r="AG515" i="15"/>
  <c r="AM515" i="15" s="1"/>
  <c r="AE518" i="15"/>
  <c r="AK518" i="15" s="1"/>
  <c r="AG519" i="15"/>
  <c r="AM519" i="15" s="1"/>
  <c r="AI520" i="15"/>
  <c r="AO520" i="15" s="1"/>
  <c r="AE522" i="15"/>
  <c r="AK522" i="15" s="1"/>
  <c r="AG523" i="15"/>
  <c r="AM523" i="15" s="1"/>
  <c r="AE526" i="15"/>
  <c r="AK526" i="15" s="1"/>
  <c r="AG527" i="15"/>
  <c r="AM527" i="15" s="1"/>
  <c r="AE530" i="15"/>
  <c r="AK530" i="15" s="1"/>
  <c r="AG531" i="15"/>
  <c r="AM531" i="15" s="1"/>
  <c r="AE534" i="15"/>
  <c r="AK534" i="15" s="1"/>
  <c r="AG535" i="15"/>
  <c r="AM535" i="15" s="1"/>
  <c r="AE538" i="15"/>
  <c r="AK538" i="15" s="1"/>
  <c r="AG539" i="15"/>
  <c r="AM539" i="15" s="1"/>
  <c r="AE542" i="15"/>
  <c r="AK542" i="15" s="1"/>
  <c r="AG543" i="15"/>
  <c r="AM543" i="15" s="1"/>
  <c r="AE546" i="15"/>
  <c r="AK546" i="15" s="1"/>
  <c r="AG547" i="15"/>
  <c r="AM547" i="15" s="1"/>
  <c r="AE550" i="15"/>
  <c r="AK550" i="15" s="1"/>
  <c r="AG551" i="15"/>
  <c r="AM551" i="15" s="1"/>
  <c r="AE554" i="15"/>
  <c r="AK554" i="15" s="1"/>
  <c r="AG555" i="15"/>
  <c r="AM555" i="15" s="1"/>
  <c r="AE558" i="15"/>
  <c r="AK558" i="15" s="1"/>
  <c r="AG559" i="15"/>
  <c r="AM559" i="15" s="1"/>
  <c r="AE562" i="15"/>
  <c r="AK562" i="15" s="1"/>
  <c r="AG563" i="15"/>
  <c r="AM563" i="15" s="1"/>
  <c r="AE566" i="15"/>
  <c r="AK566" i="15" s="1"/>
  <c r="AG567" i="15"/>
  <c r="AM567" i="15" s="1"/>
  <c r="AE570" i="15"/>
  <c r="AK570" i="15" s="1"/>
  <c r="AG571" i="15"/>
  <c r="AM571" i="15" s="1"/>
  <c r="AE574" i="15"/>
  <c r="AK574" i="15" s="1"/>
  <c r="AG575" i="15"/>
  <c r="AM575" i="15" s="1"/>
  <c r="AE578" i="15"/>
  <c r="AK578" i="15" s="1"/>
  <c r="AG579" i="15"/>
  <c r="AM579" i="15" s="1"/>
  <c r="AE582" i="15"/>
  <c r="AK582" i="15" s="1"/>
  <c r="AG583" i="15"/>
  <c r="AM583" i="15" s="1"/>
  <c r="AI584" i="15"/>
  <c r="AO584" i="15" s="1"/>
  <c r="AE586" i="15"/>
  <c r="AK586" i="15" s="1"/>
  <c r="AG587" i="15"/>
  <c r="AM587" i="15" s="1"/>
  <c r="AE590" i="15"/>
  <c r="AK590" i="15" s="1"/>
  <c r="AG591" i="15"/>
  <c r="AM591" i="15" s="1"/>
  <c r="AE594" i="15"/>
  <c r="AK594" i="15" s="1"/>
  <c r="AG595" i="15"/>
  <c r="AM595" i="15" s="1"/>
  <c r="AE598" i="15"/>
  <c r="AK598" i="15" s="1"/>
  <c r="AG599" i="15"/>
  <c r="AM599" i="15" s="1"/>
  <c r="AE602" i="15"/>
  <c r="AK602" i="15" s="1"/>
  <c r="AG603" i="15"/>
  <c r="AM603" i="15" s="1"/>
  <c r="AE606" i="15"/>
  <c r="AK606" i="15" s="1"/>
  <c r="AG607" i="15"/>
  <c r="AM607" i="15" s="1"/>
  <c r="AE610" i="15"/>
  <c r="AK610" i="15" s="1"/>
  <c r="AG611" i="15"/>
  <c r="AM611" i="15" s="1"/>
  <c r="AE614" i="15"/>
  <c r="AK614" i="15" s="1"/>
  <c r="AG615" i="15"/>
  <c r="AM615" i="15" s="1"/>
  <c r="AE618" i="15"/>
  <c r="AK618" i="15" s="1"/>
  <c r="AG619" i="15"/>
  <c r="AM619" i="15" s="1"/>
  <c r="AE622" i="15"/>
  <c r="AK622" i="15" s="1"/>
  <c r="AG623" i="15"/>
  <c r="AM623" i="15" s="1"/>
  <c r="AE626" i="15"/>
  <c r="AK626" i="15" s="1"/>
  <c r="AG627" i="15"/>
  <c r="AM627" i="15" s="1"/>
  <c r="AE630" i="15"/>
  <c r="AK630" i="15" s="1"/>
  <c r="AG631" i="15"/>
  <c r="AM631" i="15" s="1"/>
  <c r="AE634" i="15"/>
  <c r="AK634" i="15" s="1"/>
  <c r="AG635" i="15"/>
  <c r="AM635" i="15" s="1"/>
  <c r="AE638" i="15"/>
  <c r="AK638" i="15" s="1"/>
  <c r="AG639" i="15"/>
  <c r="AM639" i="15" s="1"/>
  <c r="AE642" i="15"/>
  <c r="AK642" i="15" s="1"/>
  <c r="AG643" i="15"/>
  <c r="AM643" i="15" s="1"/>
  <c r="AE646" i="15"/>
  <c r="AK646" i="15" s="1"/>
  <c r="AG647" i="15"/>
  <c r="AM647" i="15" s="1"/>
  <c r="AE650" i="15"/>
  <c r="AK650" i="15" s="1"/>
  <c r="AG651" i="15"/>
  <c r="AM651" i="15" s="1"/>
  <c r="AE654" i="15"/>
  <c r="AK654" i="15" s="1"/>
  <c r="AG655" i="15"/>
  <c r="AM655" i="15" s="1"/>
  <c r="AE658" i="15"/>
  <c r="AK658" i="15" s="1"/>
  <c r="AG659" i="15"/>
  <c r="AM659" i="15" s="1"/>
  <c r="AD662" i="15"/>
  <c r="AJ662" i="15" s="1"/>
  <c r="AG663" i="15"/>
  <c r="AM663" i="15" s="1"/>
  <c r="AD666" i="15"/>
  <c r="AJ666" i="15" s="1"/>
  <c r="AF667" i="15"/>
  <c r="AL667" i="15" s="1"/>
  <c r="AE670" i="15"/>
  <c r="AK670" i="15" s="1"/>
  <c r="AF671" i="15"/>
  <c r="AL671" i="15" s="1"/>
  <c r="AE674" i="15"/>
  <c r="AK674" i="15" s="1"/>
  <c r="AF675" i="15"/>
  <c r="AL675" i="15" s="1"/>
  <c r="AE678" i="15"/>
  <c r="AK678" i="15" s="1"/>
  <c r="AF679" i="15"/>
  <c r="AL679" i="15" s="1"/>
  <c r="AE682" i="15"/>
  <c r="AK682" i="15" s="1"/>
  <c r="AF683" i="15"/>
  <c r="AL683" i="15" s="1"/>
  <c r="AE686" i="15"/>
  <c r="AK686" i="15" s="1"/>
  <c r="AF687" i="15"/>
  <c r="AL687" i="15" s="1"/>
  <c r="AI688" i="15"/>
  <c r="AO688" i="15" s="1"/>
  <c r="AE690" i="15"/>
  <c r="AK690" i="15" s="1"/>
  <c r="AF691" i="15"/>
  <c r="AL691" i="15" s="1"/>
  <c r="AE694" i="15"/>
  <c r="AK694" i="15" s="1"/>
  <c r="AF695" i="15"/>
  <c r="AL695" i="15" s="1"/>
  <c r="AE698" i="15"/>
  <c r="AK698" i="15" s="1"/>
  <c r="AF699" i="15"/>
  <c r="AL699" i="15" s="1"/>
  <c r="AE702" i="15"/>
  <c r="AK702" i="15" s="1"/>
  <c r="AF703" i="15"/>
  <c r="AL703" i="15" s="1"/>
  <c r="AE706" i="15"/>
  <c r="AK706" i="15" s="1"/>
  <c r="AF707" i="15"/>
  <c r="AL707" i="15" s="1"/>
  <c r="AE710" i="15"/>
  <c r="AK710" i="15" s="1"/>
  <c r="AF711" i="15"/>
  <c r="AL711" i="15" s="1"/>
  <c r="AE714" i="15"/>
  <c r="AK714" i="15" s="1"/>
  <c r="AF715" i="15"/>
  <c r="AL715" i="15" s="1"/>
  <c r="AE718" i="15"/>
  <c r="AK718" i="15" s="1"/>
  <c r="AF719" i="15"/>
  <c r="AL719" i="15" s="1"/>
  <c r="AE722" i="15"/>
  <c r="AK722" i="15" s="1"/>
  <c r="AF723" i="15"/>
  <c r="AL723" i="15" s="1"/>
  <c r="AE726" i="15"/>
  <c r="AK726" i="15" s="1"/>
  <c r="AF727" i="15"/>
  <c r="AL727" i="15" s="1"/>
  <c r="AE730" i="15"/>
  <c r="AK730" i="15" s="1"/>
  <c r="AF731" i="15"/>
  <c r="AL731" i="15" s="1"/>
  <c r="AE734" i="15"/>
  <c r="AK734" i="15" s="1"/>
  <c r="AF735" i="15"/>
  <c r="AL735" i="15" s="1"/>
  <c r="AE738" i="15"/>
  <c r="AK738" i="15" s="1"/>
  <c r="AF739" i="15"/>
  <c r="AL739" i="15" s="1"/>
  <c r="AE742" i="15"/>
  <c r="AK742" i="15" s="1"/>
  <c r="AF743" i="15"/>
  <c r="AL743" i="15" s="1"/>
  <c r="AE746" i="15"/>
  <c r="AK746" i="15" s="1"/>
  <c r="AF747" i="15"/>
  <c r="AL747" i="15" s="1"/>
  <c r="AE750" i="15"/>
  <c r="AK750" i="15" s="1"/>
  <c r="AF751" i="15"/>
  <c r="AL751" i="15" s="1"/>
  <c r="AE754" i="15"/>
  <c r="AK754" i="15" s="1"/>
  <c r="AF755" i="15"/>
  <c r="AL755" i="15" s="1"/>
  <c r="AE758" i="15"/>
  <c r="AK758" i="15" s="1"/>
  <c r="AF759" i="15"/>
  <c r="AL759" i="15" s="1"/>
  <c r="AE762" i="15"/>
  <c r="AK762" i="15" s="1"/>
  <c r="AF763" i="15"/>
  <c r="AL763" i="15" s="1"/>
  <c r="AH764" i="15"/>
  <c r="AN764" i="15" s="1"/>
  <c r="AD766" i="15"/>
  <c r="AJ766" i="15" s="1"/>
  <c r="AF767" i="15"/>
  <c r="AL767" i="15" s="1"/>
  <c r="AH768" i="15"/>
  <c r="AN768" i="15" s="1"/>
  <c r="AD770" i="15"/>
  <c r="AJ770" i="15" s="1"/>
  <c r="AF771" i="15"/>
  <c r="AL771" i="15" s="1"/>
  <c r="AH772" i="15"/>
  <c r="AN772" i="15" s="1"/>
  <c r="AD774" i="15"/>
  <c r="AJ774" i="15" s="1"/>
  <c r="AF775" i="15"/>
  <c r="AL775" i="15" s="1"/>
  <c r="AH776" i="15"/>
  <c r="AN776" i="15" s="1"/>
  <c r="AD778" i="15"/>
  <c r="AJ778" i="15" s="1"/>
  <c r="AF779" i="15"/>
  <c r="AL779" i="15" s="1"/>
  <c r="AH780" i="15"/>
  <c r="AN780" i="15" s="1"/>
  <c r="AD782" i="15"/>
  <c r="AJ782" i="15" s="1"/>
  <c r="AF783" i="15"/>
  <c r="AL783" i="15" s="1"/>
  <c r="AH784" i="15"/>
  <c r="AN784" i="15" s="1"/>
  <c r="AD786" i="15"/>
  <c r="AJ786" i="15" s="1"/>
  <c r="AF787" i="15"/>
  <c r="AL787" i="15" s="1"/>
  <c r="AH788" i="15"/>
  <c r="AN788" i="15" s="1"/>
  <c r="AH10" i="15"/>
  <c r="AN10" i="15" s="1"/>
  <c r="AE16" i="15"/>
  <c r="AK16" i="15" s="1"/>
  <c r="AH37" i="15"/>
  <c r="AN37" i="15" s="1"/>
  <c r="AH62" i="15"/>
  <c r="AN62" i="15" s="1"/>
  <c r="AD74" i="15"/>
  <c r="AJ74" i="15" s="1"/>
  <c r="AH84" i="15"/>
  <c r="AN84" i="15" s="1"/>
  <c r="AE93" i="15"/>
  <c r="AK93" i="15" s="1"/>
  <c r="AD102" i="15"/>
  <c r="AJ102" i="15" s="1"/>
  <c r="AE112" i="15"/>
  <c r="AK112" i="15" s="1"/>
  <c r="AF119" i="15"/>
  <c r="AL119" i="15" s="1"/>
  <c r="AD131" i="15"/>
  <c r="AJ131" i="15" s="1"/>
  <c r="AD155" i="15"/>
  <c r="AJ155" i="15" s="1"/>
  <c r="AF164" i="15"/>
  <c r="AL164" i="15" s="1"/>
  <c r="AE174" i="15"/>
  <c r="AK174" i="15" s="1"/>
  <c r="AD179" i="15"/>
  <c r="AJ179" i="15" s="1"/>
  <c r="AD183" i="15"/>
  <c r="AJ183" i="15" s="1"/>
  <c r="AF190" i="15"/>
  <c r="AL190" i="15" s="1"/>
  <c r="AF200" i="15"/>
  <c r="AL200" i="15" s="1"/>
  <c r="AF207" i="15"/>
  <c r="AL207" i="15" s="1"/>
  <c r="AD210" i="15"/>
  <c r="AJ210" i="15" s="1"/>
  <c r="AF212" i="15"/>
  <c r="AL212" i="15" s="1"/>
  <c r="AF215" i="15"/>
  <c r="AL215" i="15" s="1"/>
  <c r="AD218" i="15"/>
  <c r="AJ218" i="15" s="1"/>
  <c r="AF220" i="15"/>
  <c r="AL220" i="15" s="1"/>
  <c r="AF223" i="15"/>
  <c r="AL223" i="15" s="1"/>
  <c r="AD225" i="15"/>
  <c r="AJ225" i="15" s="1"/>
  <c r="AH226" i="15"/>
  <c r="AN226" i="15" s="1"/>
  <c r="AH228" i="15"/>
  <c r="AN228" i="15" s="1"/>
  <c r="AF230" i="15"/>
  <c r="AL230" i="15" s="1"/>
  <c r="AD232" i="15"/>
  <c r="AJ232" i="15" s="1"/>
  <c r="AD234" i="15"/>
  <c r="AJ234" i="15" s="1"/>
  <c r="AG237" i="15"/>
  <c r="AM237" i="15" s="1"/>
  <c r="AG239" i="15"/>
  <c r="AM239" i="15" s="1"/>
  <c r="AE241" i="15"/>
  <c r="AK241" i="15" s="1"/>
  <c r="AH242" i="15"/>
  <c r="AN242" i="15" s="1"/>
  <c r="AH244" i="15"/>
  <c r="AN244" i="15" s="1"/>
  <c r="AF246" i="15"/>
  <c r="AL246" i="15" s="1"/>
  <c r="AD248" i="15"/>
  <c r="AJ248" i="15" s="1"/>
  <c r="AD250" i="15"/>
  <c r="AJ250" i="15" s="1"/>
  <c r="AF253" i="15"/>
  <c r="AL253" i="15" s="1"/>
  <c r="AF255" i="15"/>
  <c r="AL255" i="15" s="1"/>
  <c r="AD257" i="15"/>
  <c r="AJ257" i="15" s="1"/>
  <c r="AH258" i="15"/>
  <c r="AN258" i="15" s="1"/>
  <c r="AH260" i="15"/>
  <c r="AN260" i="15" s="1"/>
  <c r="AF262" i="15"/>
  <c r="AL262" i="15" s="1"/>
  <c r="AD264" i="15"/>
  <c r="AJ264" i="15" s="1"/>
  <c r="AD266" i="15"/>
  <c r="AJ266" i="15" s="1"/>
  <c r="AH267" i="15"/>
  <c r="AN267" i="15" s="1"/>
  <c r="AF269" i="15"/>
  <c r="AL269" i="15" s="1"/>
  <c r="AF271" i="15"/>
  <c r="AL271" i="15" s="1"/>
  <c r="AD273" i="15"/>
  <c r="AJ273" i="15" s="1"/>
  <c r="AH274" i="15"/>
  <c r="AN274" i="15" s="1"/>
  <c r="AH276" i="15"/>
  <c r="AN276" i="15" s="1"/>
  <c r="AF278" i="15"/>
  <c r="AL278" i="15" s="1"/>
  <c r="AD280" i="15"/>
  <c r="AJ280" i="15" s="1"/>
  <c r="AD282" i="15"/>
  <c r="AJ282" i="15" s="1"/>
  <c r="AH283" i="15"/>
  <c r="AN283" i="15" s="1"/>
  <c r="AF285" i="15"/>
  <c r="AL285" i="15" s="1"/>
  <c r="AF287" i="15"/>
  <c r="AL287" i="15" s="1"/>
  <c r="AD289" i="15"/>
  <c r="AJ289" i="15" s="1"/>
  <c r="AH290" i="15"/>
  <c r="AN290" i="15" s="1"/>
  <c r="AH292" i="15"/>
  <c r="AN292" i="15" s="1"/>
  <c r="AF294" i="15"/>
  <c r="AL294" i="15" s="1"/>
  <c r="AD296" i="15"/>
  <c r="AJ296" i="15" s="1"/>
  <c r="AD298" i="15"/>
  <c r="AJ298" i="15" s="1"/>
  <c r="AH299" i="15"/>
  <c r="AN299" i="15" s="1"/>
  <c r="AF301" i="15"/>
  <c r="AL301" i="15" s="1"/>
  <c r="AH302" i="15"/>
  <c r="AN302" i="15" s="1"/>
  <c r="AD304" i="15"/>
  <c r="AJ304" i="15" s="1"/>
  <c r="AF305" i="15"/>
  <c r="AL305" i="15" s="1"/>
  <c r="AH306" i="15"/>
  <c r="AN306" i="15" s="1"/>
  <c r="AD308" i="15"/>
  <c r="AJ308" i="15" s="1"/>
  <c r="AF309" i="15"/>
  <c r="AL309" i="15" s="1"/>
  <c r="AH310" i="15"/>
  <c r="AN310" i="15" s="1"/>
  <c r="AD312" i="15"/>
  <c r="AJ312" i="15" s="1"/>
  <c r="AF313" i="15"/>
  <c r="AL313" i="15" s="1"/>
  <c r="AH314" i="15"/>
  <c r="AN314" i="15" s="1"/>
  <c r="AD316" i="15"/>
  <c r="AJ316" i="15" s="1"/>
  <c r="AF317" i="15"/>
  <c r="AL317" i="15" s="1"/>
  <c r="AH318" i="15"/>
  <c r="AN318" i="15" s="1"/>
  <c r="AD320" i="15"/>
  <c r="AJ320" i="15" s="1"/>
  <c r="AF321" i="15"/>
  <c r="AL321" i="15" s="1"/>
  <c r="AH322" i="15"/>
  <c r="AN322" i="15" s="1"/>
  <c r="AD324" i="15"/>
  <c r="AJ324" i="15" s="1"/>
  <c r="AF325" i="15"/>
  <c r="AL325" i="15" s="1"/>
  <c r="AH326" i="15"/>
  <c r="AN326" i="15" s="1"/>
  <c r="AE328" i="15"/>
  <c r="AK328" i="15" s="1"/>
  <c r="AG329" i="15"/>
  <c r="AM329" i="15" s="1"/>
  <c r="AE332" i="15"/>
  <c r="AK332" i="15" s="1"/>
  <c r="AG333" i="15"/>
  <c r="AM333" i="15" s="1"/>
  <c r="AE336" i="15"/>
  <c r="AK336" i="15" s="1"/>
  <c r="AG337" i="15"/>
  <c r="AM337" i="15" s="1"/>
  <c r="AE340" i="15"/>
  <c r="AK340" i="15" s="1"/>
  <c r="AG341" i="15"/>
  <c r="AM341" i="15" s="1"/>
  <c r="AE344" i="15"/>
  <c r="AK344" i="15" s="1"/>
  <c r="AG345" i="15"/>
  <c r="AM345" i="15" s="1"/>
  <c r="AE348" i="15"/>
  <c r="AK348" i="15" s="1"/>
  <c r="AG349" i="15"/>
  <c r="AM349" i="15" s="1"/>
  <c r="AE352" i="15"/>
  <c r="AK352" i="15" s="1"/>
  <c r="AG353" i="15"/>
  <c r="AM353" i="15" s="1"/>
  <c r="AE356" i="15"/>
  <c r="AK356" i="15" s="1"/>
  <c r="AG357" i="15"/>
  <c r="AM357" i="15" s="1"/>
  <c r="AE360" i="15"/>
  <c r="AK360" i="15" s="1"/>
  <c r="AG361" i="15"/>
  <c r="AM361" i="15" s="1"/>
  <c r="AE364" i="15"/>
  <c r="AK364" i="15" s="1"/>
  <c r="AG365" i="15"/>
  <c r="AM365" i="15" s="1"/>
  <c r="AE368" i="15"/>
  <c r="AK368" i="15" s="1"/>
  <c r="AG369" i="15"/>
  <c r="AM369" i="15" s="1"/>
  <c r="AE372" i="15"/>
  <c r="AK372" i="15" s="1"/>
  <c r="AG373" i="15"/>
  <c r="AM373" i="15" s="1"/>
  <c r="AE376" i="15"/>
  <c r="AK376" i="15" s="1"/>
  <c r="AG377" i="15"/>
  <c r="AM377" i="15" s="1"/>
  <c r="AE380" i="15"/>
  <c r="AK380" i="15" s="1"/>
  <c r="AG381" i="15"/>
  <c r="AM381" i="15" s="1"/>
  <c r="AE384" i="15"/>
  <c r="AK384" i="15" s="1"/>
  <c r="AG385" i="15"/>
  <c r="AM385" i="15" s="1"/>
  <c r="AE388" i="15"/>
  <c r="AK388" i="15" s="1"/>
  <c r="AG389" i="15"/>
  <c r="AM389" i="15" s="1"/>
  <c r="AE392" i="15"/>
  <c r="AK392" i="15" s="1"/>
  <c r="AG393" i="15"/>
  <c r="AM393" i="15" s="1"/>
  <c r="AE396" i="15"/>
  <c r="AK396" i="15" s="1"/>
  <c r="AG397" i="15"/>
  <c r="AM397" i="15" s="1"/>
  <c r="AI398" i="15"/>
  <c r="AO398" i="15" s="1"/>
  <c r="AE400" i="15"/>
  <c r="AK400" i="15" s="1"/>
  <c r="AG401" i="15"/>
  <c r="AM401" i="15" s="1"/>
  <c r="AE404" i="15"/>
  <c r="AK404" i="15" s="1"/>
  <c r="AG405" i="15"/>
  <c r="AM405" i="15" s="1"/>
  <c r="AE408" i="15"/>
  <c r="AK408" i="15" s="1"/>
  <c r="AG409" i="15"/>
  <c r="AM409" i="15" s="1"/>
  <c r="AE412" i="15"/>
  <c r="AK412" i="15" s="1"/>
  <c r="AF413" i="15"/>
  <c r="AL413" i="15" s="1"/>
  <c r="AE416" i="15"/>
  <c r="AK416" i="15" s="1"/>
  <c r="AG417" i="15"/>
  <c r="AM417" i="15" s="1"/>
  <c r="AE420" i="15"/>
  <c r="AK420" i="15" s="1"/>
  <c r="AG421" i="15"/>
  <c r="AM421" i="15" s="1"/>
  <c r="AE424" i="15"/>
  <c r="AK424" i="15" s="1"/>
  <c r="AG425" i="15"/>
  <c r="AM425" i="15" s="1"/>
  <c r="AE428" i="15"/>
  <c r="AK428" i="15" s="1"/>
  <c r="AG429" i="15"/>
  <c r="AM429" i="15" s="1"/>
  <c r="AE432" i="15"/>
  <c r="AK432" i="15" s="1"/>
  <c r="AG433" i="15"/>
  <c r="AM433" i="15" s="1"/>
  <c r="AE436" i="15"/>
  <c r="AK436" i="15" s="1"/>
  <c r="AG437" i="15"/>
  <c r="AM437" i="15" s="1"/>
  <c r="AE440" i="15"/>
  <c r="AK440" i="15" s="1"/>
  <c r="AG441" i="15"/>
  <c r="AM441" i="15" s="1"/>
  <c r="AE444" i="15"/>
  <c r="AK444" i="15" s="1"/>
  <c r="AG445" i="15"/>
  <c r="AM445" i="15" s="1"/>
  <c r="AE448" i="15"/>
  <c r="AK448" i="15" s="1"/>
  <c r="AG449" i="15"/>
  <c r="AM449" i="15" s="1"/>
  <c r="AE452" i="15"/>
  <c r="AK452" i="15" s="1"/>
  <c r="AG453" i="15"/>
  <c r="AM453" i="15" s="1"/>
  <c r="AE456" i="15"/>
  <c r="AK456" i="15" s="1"/>
  <c r="AG457" i="15"/>
  <c r="AM457" i="15" s="1"/>
  <c r="AE460" i="15"/>
  <c r="AK460" i="15" s="1"/>
  <c r="AG461" i="15"/>
  <c r="AM461" i="15" s="1"/>
  <c r="AI462" i="15"/>
  <c r="AO462" i="15" s="1"/>
  <c r="AE464" i="15"/>
  <c r="AK464" i="15" s="1"/>
  <c r="AG465" i="15"/>
  <c r="AM465" i="15" s="1"/>
  <c r="AE468" i="15"/>
  <c r="AK468" i="15" s="1"/>
  <c r="AG469" i="15"/>
  <c r="AM469" i="15" s="1"/>
  <c r="AE472" i="15"/>
  <c r="AK472" i="15" s="1"/>
  <c r="AG473" i="15"/>
  <c r="AM473" i="15" s="1"/>
  <c r="AE476" i="15"/>
  <c r="AK476" i="15" s="1"/>
  <c r="AG477" i="15"/>
  <c r="AM477" i="15" s="1"/>
  <c r="AE480" i="15"/>
  <c r="AK480" i="15" s="1"/>
  <c r="AG481" i="15"/>
  <c r="AM481" i="15" s="1"/>
  <c r="AE484" i="15"/>
  <c r="AK484" i="15" s="1"/>
  <c r="AG485" i="15"/>
  <c r="AM485" i="15" s="1"/>
  <c r="AE488" i="15"/>
  <c r="AK488" i="15" s="1"/>
  <c r="AG489" i="15"/>
  <c r="AM489" i="15" s="1"/>
  <c r="AE492" i="15"/>
  <c r="AK492" i="15" s="1"/>
  <c r="AG493" i="15"/>
  <c r="AM493" i="15" s="1"/>
  <c r="AE496" i="15"/>
  <c r="AK496" i="15" s="1"/>
  <c r="AG497" i="15"/>
  <c r="AM497" i="15" s="1"/>
  <c r="AE500" i="15"/>
  <c r="AK500" i="15" s="1"/>
  <c r="AG501" i="15"/>
  <c r="AM501" i="15" s="1"/>
  <c r="AE504" i="15"/>
  <c r="AK504" i="15" s="1"/>
  <c r="AG505" i="15"/>
  <c r="AM505" i="15" s="1"/>
  <c r="AI506" i="15"/>
  <c r="AO506" i="15" s="1"/>
  <c r="AE508" i="15"/>
  <c r="AK508" i="15" s="1"/>
  <c r="AG509" i="15"/>
  <c r="AM509" i="15" s="1"/>
  <c r="AE512" i="15"/>
  <c r="AK512" i="15" s="1"/>
  <c r="AG513" i="15"/>
  <c r="AM513" i="15" s="1"/>
  <c r="AE516" i="15"/>
  <c r="AK516" i="15" s="1"/>
  <c r="AG517" i="15"/>
  <c r="AM517" i="15" s="1"/>
  <c r="AE520" i="15"/>
  <c r="AK520" i="15" s="1"/>
  <c r="AG521" i="15"/>
  <c r="AM521" i="15" s="1"/>
  <c r="AE524" i="15"/>
  <c r="AK524" i="15" s="1"/>
  <c r="AG525" i="15"/>
  <c r="AM525" i="15" s="1"/>
  <c r="AE528" i="15"/>
  <c r="AK528" i="15" s="1"/>
  <c r="AG529" i="15"/>
  <c r="AM529" i="15" s="1"/>
  <c r="AE532" i="15"/>
  <c r="AK532" i="15" s="1"/>
  <c r="AG533" i="15"/>
  <c r="AM533" i="15" s="1"/>
  <c r="AE536" i="15"/>
  <c r="AK536" i="15" s="1"/>
  <c r="AG537" i="15"/>
  <c r="AM537" i="15" s="1"/>
  <c r="AE540" i="15"/>
  <c r="AK540" i="15" s="1"/>
  <c r="AG541" i="15"/>
  <c r="AM541" i="15" s="1"/>
  <c r="AE544" i="15"/>
  <c r="AK544" i="15" s="1"/>
  <c r="AG545" i="15"/>
  <c r="AM545" i="15" s="1"/>
  <c r="AE548" i="15"/>
  <c r="AK548" i="15" s="1"/>
  <c r="AG549" i="15"/>
  <c r="AM549" i="15" s="1"/>
  <c r="AE552" i="15"/>
  <c r="AK552" i="15" s="1"/>
  <c r="AG553" i="15"/>
  <c r="AM553" i="15" s="1"/>
  <c r="AE556" i="15"/>
  <c r="AK556" i="15" s="1"/>
  <c r="AG557" i="15"/>
  <c r="AM557" i="15" s="1"/>
  <c r="AD10" i="15"/>
  <c r="AJ10" i="15" s="1"/>
  <c r="AD70" i="15"/>
  <c r="AJ70" i="15" s="1"/>
  <c r="AD105" i="15"/>
  <c r="AJ105" i="15" s="1"/>
  <c r="AH130" i="15"/>
  <c r="AN130" i="15" s="1"/>
  <c r="AF173" i="15"/>
  <c r="AL173" i="15" s="1"/>
  <c r="AF198" i="15"/>
  <c r="AL198" i="15" s="1"/>
  <c r="AF214" i="15"/>
  <c r="AL214" i="15" s="1"/>
  <c r="AH224" i="15"/>
  <c r="AN224" i="15" s="1"/>
  <c r="AH238" i="15"/>
  <c r="AN238" i="15" s="1"/>
  <c r="AD246" i="15"/>
  <c r="AJ246" i="15" s="1"/>
  <c r="AD253" i="15"/>
  <c r="AJ253" i="15" s="1"/>
  <c r="AD260" i="15"/>
  <c r="AJ260" i="15" s="1"/>
  <c r="AF267" i="15"/>
  <c r="AL267" i="15" s="1"/>
  <c r="AF274" i="15"/>
  <c r="AL274" i="15" s="1"/>
  <c r="AF281" i="15"/>
  <c r="AL281" i="15" s="1"/>
  <c r="AH288" i="15"/>
  <c r="AN288" i="15" s="1"/>
  <c r="AH295" i="15"/>
  <c r="AN295" i="15" s="1"/>
  <c r="AF302" i="15"/>
  <c r="AL302" i="15" s="1"/>
  <c r="AH307" i="15"/>
  <c r="AN307" i="15" s="1"/>
  <c r="AD313" i="15"/>
  <c r="AJ313" i="15" s="1"/>
  <c r="AF318" i="15"/>
  <c r="AL318" i="15" s="1"/>
  <c r="AH323" i="15"/>
  <c r="AN323" i="15" s="1"/>
  <c r="AE329" i="15"/>
  <c r="AK329" i="15" s="1"/>
  <c r="AG334" i="15"/>
  <c r="AM334" i="15" s="1"/>
  <c r="AE345" i="15"/>
  <c r="AK345" i="15" s="1"/>
  <c r="AG350" i="15"/>
  <c r="AM350" i="15" s="1"/>
  <c r="AE361" i="15"/>
  <c r="AK361" i="15" s="1"/>
  <c r="AG366" i="15"/>
  <c r="AM366" i="15" s="1"/>
  <c r="AE377" i="15"/>
  <c r="AK377" i="15" s="1"/>
  <c r="AG382" i="15"/>
  <c r="AM382" i="15" s="1"/>
  <c r="AE393" i="15"/>
  <c r="AK393" i="15" s="1"/>
  <c r="AG398" i="15"/>
  <c r="AM398" i="15" s="1"/>
  <c r="AE409" i="15"/>
  <c r="AK409" i="15" s="1"/>
  <c r="AG414" i="15"/>
  <c r="AM414" i="15" s="1"/>
  <c r="AE425" i="15"/>
  <c r="AK425" i="15" s="1"/>
  <c r="AG430" i="15"/>
  <c r="AM430" i="15" s="1"/>
  <c r="AE441" i="15"/>
  <c r="AK441" i="15" s="1"/>
  <c r="AG446" i="15"/>
  <c r="AM446" i="15" s="1"/>
  <c r="AE457" i="15"/>
  <c r="AK457" i="15" s="1"/>
  <c r="AG462" i="15"/>
  <c r="AM462" i="15" s="1"/>
  <c r="AE473" i="15"/>
  <c r="AK473" i="15" s="1"/>
  <c r="AG478" i="15"/>
  <c r="AM478" i="15" s="1"/>
  <c r="AE489" i="15"/>
  <c r="AK489" i="15" s="1"/>
  <c r="AG494" i="15"/>
  <c r="AM494" i="15" s="1"/>
  <c r="AE505" i="15"/>
  <c r="AK505" i="15" s="1"/>
  <c r="AG510" i="15"/>
  <c r="AM510" i="15" s="1"/>
  <c r="AE521" i="15"/>
  <c r="AK521" i="15" s="1"/>
  <c r="AG526" i="15"/>
  <c r="AM526" i="15" s="1"/>
  <c r="AE537" i="15"/>
  <c r="AK537" i="15" s="1"/>
  <c r="AG542" i="15"/>
  <c r="AM542" i="15" s="1"/>
  <c r="AE553" i="15"/>
  <c r="AK553" i="15" s="1"/>
  <c r="AG558" i="15"/>
  <c r="AM558" i="15" s="1"/>
  <c r="AE561" i="15"/>
  <c r="AK561" i="15" s="1"/>
  <c r="AG566" i="15"/>
  <c r="AM566" i="15" s="1"/>
  <c r="AE569" i="15"/>
  <c r="AK569" i="15" s="1"/>
  <c r="AG574" i="15"/>
  <c r="AM574" i="15" s="1"/>
  <c r="AE577" i="15"/>
  <c r="AK577" i="15" s="1"/>
  <c r="AG582" i="15"/>
  <c r="AM582" i="15" s="1"/>
  <c r="AE585" i="15"/>
  <c r="AK585" i="15" s="1"/>
  <c r="AG590" i="15"/>
  <c r="AM590" i="15" s="1"/>
  <c r="AE593" i="15"/>
  <c r="AK593" i="15" s="1"/>
  <c r="AG598" i="15"/>
  <c r="AM598" i="15" s="1"/>
  <c r="AE601" i="15"/>
  <c r="AK601" i="15" s="1"/>
  <c r="AG606" i="15"/>
  <c r="AM606" i="15" s="1"/>
  <c r="AE609" i="15"/>
  <c r="AK609" i="15" s="1"/>
  <c r="AG614" i="15"/>
  <c r="AM614" i="15" s="1"/>
  <c r="AE617" i="15"/>
  <c r="AK617" i="15" s="1"/>
  <c r="AE619" i="15"/>
  <c r="AK619" i="15" s="1"/>
  <c r="AE621" i="15"/>
  <c r="AK621" i="15" s="1"/>
  <c r="AG624" i="15"/>
  <c r="AM624" i="15" s="1"/>
  <c r="AG626" i="15"/>
  <c r="AM626" i="15" s="1"/>
  <c r="AE628" i="15"/>
  <c r="AK628" i="15" s="1"/>
  <c r="AG633" i="15"/>
  <c r="AM633" i="15" s="1"/>
  <c r="AE635" i="15"/>
  <c r="AK635" i="15" s="1"/>
  <c r="AE637" i="15"/>
  <c r="AK637" i="15" s="1"/>
  <c r="AG640" i="15"/>
  <c r="AM640" i="15" s="1"/>
  <c r="AG642" i="15"/>
  <c r="AM642" i="15" s="1"/>
  <c r="AE644" i="15"/>
  <c r="AK644" i="15" s="1"/>
  <c r="AG649" i="15"/>
  <c r="AM649" i="15" s="1"/>
  <c r="AE651" i="15"/>
  <c r="AK651" i="15" s="1"/>
  <c r="AE653" i="15"/>
  <c r="AK653" i="15" s="1"/>
  <c r="AG656" i="15"/>
  <c r="AM656" i="15" s="1"/>
  <c r="AG658" i="15"/>
  <c r="AM658" i="15" s="1"/>
  <c r="AE660" i="15"/>
  <c r="AK660" i="15" s="1"/>
  <c r="AH661" i="15"/>
  <c r="AN661" i="15" s="1"/>
  <c r="AF665" i="15"/>
  <c r="AL665" i="15" s="1"/>
  <c r="AD667" i="15"/>
  <c r="AJ667" i="15" s="1"/>
  <c r="AD669" i="15"/>
  <c r="AJ669" i="15" s="1"/>
  <c r="AG672" i="15"/>
  <c r="AM672" i="15" s="1"/>
  <c r="AG674" i="15"/>
  <c r="AM674" i="15" s="1"/>
  <c r="AE676" i="15"/>
  <c r="AK676" i="15" s="1"/>
  <c r="AH677" i="15"/>
  <c r="AN677" i="15" s="1"/>
  <c r="AH679" i="15"/>
  <c r="AN679" i="15" s="1"/>
  <c r="AF681" i="15"/>
  <c r="AL681" i="15" s="1"/>
  <c r="AD683" i="15"/>
  <c r="AJ683" i="15" s="1"/>
  <c r="AD685" i="15"/>
  <c r="AJ685" i="15" s="1"/>
  <c r="AG688" i="15"/>
  <c r="AM688" i="15" s="1"/>
  <c r="AG690" i="15"/>
  <c r="AM690" i="15" s="1"/>
  <c r="AE692" i="15"/>
  <c r="AK692" i="15" s="1"/>
  <c r="AH693" i="15"/>
  <c r="AN693" i="15" s="1"/>
  <c r="AH695" i="15"/>
  <c r="AN695" i="15" s="1"/>
  <c r="AF697" i="15"/>
  <c r="AL697" i="15" s="1"/>
  <c r="AD699" i="15"/>
  <c r="AJ699" i="15" s="1"/>
  <c r="AD701" i="15"/>
  <c r="AJ701" i="15" s="1"/>
  <c r="AG704" i="15"/>
  <c r="AM704" i="15" s="1"/>
  <c r="AG706" i="15"/>
  <c r="AM706" i="15" s="1"/>
  <c r="AE708" i="15"/>
  <c r="AK708" i="15" s="1"/>
  <c r="AH709" i="15"/>
  <c r="AN709" i="15" s="1"/>
  <c r="AH711" i="15"/>
  <c r="AN711" i="15" s="1"/>
  <c r="AF713" i="15"/>
  <c r="AL713" i="15" s="1"/>
  <c r="AD715" i="15"/>
  <c r="AJ715" i="15" s="1"/>
  <c r="AD717" i="15"/>
  <c r="AJ717" i="15" s="1"/>
  <c r="AG720" i="15"/>
  <c r="AM720" i="15" s="1"/>
  <c r="AG722" i="15"/>
  <c r="AM722" i="15" s="1"/>
  <c r="AE724" i="15"/>
  <c r="AK724" i="15" s="1"/>
  <c r="AH725" i="15"/>
  <c r="AN725" i="15" s="1"/>
  <c r="AH727" i="15"/>
  <c r="AN727" i="15" s="1"/>
  <c r="AF729" i="15"/>
  <c r="AL729" i="15" s="1"/>
  <c r="AD731" i="15"/>
  <c r="AJ731" i="15" s="1"/>
  <c r="AD733" i="15"/>
  <c r="AJ733" i="15" s="1"/>
  <c r="AG736" i="15"/>
  <c r="AM736" i="15" s="1"/>
  <c r="AG738" i="15"/>
  <c r="AM738" i="15" s="1"/>
  <c r="AE740" i="15"/>
  <c r="AK740" i="15" s="1"/>
  <c r="AH741" i="15"/>
  <c r="AN741" i="15" s="1"/>
  <c r="AH743" i="15"/>
  <c r="AN743" i="15" s="1"/>
  <c r="AF745" i="15"/>
  <c r="AL745" i="15" s="1"/>
  <c r="AD747" i="15"/>
  <c r="AJ747" i="15" s="1"/>
  <c r="AD749" i="15"/>
  <c r="AJ749" i="15" s="1"/>
  <c r="AG752" i="15"/>
  <c r="AM752" i="15" s="1"/>
  <c r="AG754" i="15"/>
  <c r="AM754" i="15" s="1"/>
  <c r="AE756" i="15"/>
  <c r="AK756" i="15" s="1"/>
  <c r="AH757" i="15"/>
  <c r="AN757" i="15" s="1"/>
  <c r="AH759" i="15"/>
  <c r="AN759" i="15" s="1"/>
  <c r="AF761" i="15"/>
  <c r="AL761" i="15" s="1"/>
  <c r="AD763" i="15"/>
  <c r="AJ763" i="15" s="1"/>
  <c r="AD765" i="15"/>
  <c r="AJ765" i="15" s="1"/>
  <c r="AH766" i="15"/>
  <c r="AN766" i="15" s="1"/>
  <c r="AF768" i="15"/>
  <c r="AL768" i="15" s="1"/>
  <c r="AF770" i="15"/>
  <c r="AL770" i="15" s="1"/>
  <c r="AD772" i="15"/>
  <c r="AJ772" i="15" s="1"/>
  <c r="AH773" i="15"/>
  <c r="AN773" i="15" s="1"/>
  <c r="AH775" i="15"/>
  <c r="AN775" i="15" s="1"/>
  <c r="AF777" i="15"/>
  <c r="AL777" i="15" s="1"/>
  <c r="AD779" i="15"/>
  <c r="AJ779" i="15" s="1"/>
  <c r="AD781" i="15"/>
  <c r="AJ781" i="15" s="1"/>
  <c r="AH782" i="15"/>
  <c r="AN782" i="15" s="1"/>
  <c r="AF784" i="15"/>
  <c r="AL784" i="15" s="1"/>
  <c r="AF786" i="15"/>
  <c r="AL786" i="15" s="1"/>
  <c r="AD788" i="15"/>
  <c r="AJ788" i="15" s="1"/>
  <c r="AH789" i="15"/>
  <c r="AN789" i="15" s="1"/>
  <c r="AD791" i="15"/>
  <c r="AJ791" i="15" s="1"/>
  <c r="AF792" i="15"/>
  <c r="AL792" i="15" s="1"/>
  <c r="AH793" i="15"/>
  <c r="AN793" i="15" s="1"/>
  <c r="AD795" i="15"/>
  <c r="AJ795" i="15" s="1"/>
  <c r="AF796" i="15"/>
  <c r="AL796" i="15" s="1"/>
  <c r="AH797" i="15"/>
  <c r="AN797" i="15" s="1"/>
  <c r="AD799" i="15"/>
  <c r="AJ799" i="15" s="1"/>
  <c r="AF800" i="15"/>
  <c r="AL800" i="15" s="1"/>
  <c r="AH801" i="15"/>
  <c r="AN801" i="15" s="1"/>
  <c r="AD803" i="15"/>
  <c r="AJ803" i="15" s="1"/>
  <c r="AF804" i="15"/>
  <c r="AL804" i="15" s="1"/>
  <c r="AH805" i="15"/>
  <c r="AN805" i="15" s="1"/>
  <c r="AD807" i="15"/>
  <c r="AJ807" i="15" s="1"/>
  <c r="AF808" i="15"/>
  <c r="AL808" i="15" s="1"/>
  <c r="AH809" i="15"/>
  <c r="AN809" i="15" s="1"/>
  <c r="AD811" i="15"/>
  <c r="AJ811" i="15" s="1"/>
  <c r="AF812" i="15"/>
  <c r="AL812" i="15" s="1"/>
  <c r="AH813" i="15"/>
  <c r="AN813" i="15" s="1"/>
  <c r="AD815" i="15"/>
  <c r="AJ815" i="15" s="1"/>
  <c r="AF816" i="15"/>
  <c r="AL816" i="15" s="1"/>
  <c r="AH817" i="15"/>
  <c r="AN817" i="15" s="1"/>
  <c r="AD819" i="15"/>
  <c r="AJ819" i="15" s="1"/>
  <c r="AF820" i="15"/>
  <c r="AL820" i="15" s="1"/>
  <c r="AH821" i="15"/>
  <c r="AN821" i="15" s="1"/>
  <c r="AD823" i="15"/>
  <c r="AJ823" i="15" s="1"/>
  <c r="AF824" i="15"/>
  <c r="AL824" i="15" s="1"/>
  <c r="AH825" i="15"/>
  <c r="AN825" i="15" s="1"/>
  <c r="AE827" i="15"/>
  <c r="AK827" i="15" s="1"/>
  <c r="AG828" i="15"/>
  <c r="AM828" i="15" s="1"/>
  <c r="AH829" i="15"/>
  <c r="AN829" i="15" s="1"/>
  <c r="AE831" i="15"/>
  <c r="AK831" i="15" s="1"/>
  <c r="AG832" i="15"/>
  <c r="AM832" i="15" s="1"/>
  <c r="AH833" i="15"/>
  <c r="AN833" i="15" s="1"/>
  <c r="AE835" i="15"/>
  <c r="AK835" i="15" s="1"/>
  <c r="AF836" i="15"/>
  <c r="AL836" i="15" s="1"/>
  <c r="AD839" i="15"/>
  <c r="AJ839" i="15" s="1"/>
  <c r="AF840" i="15"/>
  <c r="AL840" i="15" s="1"/>
  <c r="AD843" i="15"/>
  <c r="AJ843" i="15" s="1"/>
  <c r="AF844" i="15"/>
  <c r="AL844" i="15" s="1"/>
  <c r="AH845" i="15"/>
  <c r="AN845" i="15" s="1"/>
  <c r="AE847" i="15"/>
  <c r="AK847" i="15" s="1"/>
  <c r="AF848" i="15"/>
  <c r="AL848" i="15" s="1"/>
  <c r="AD851" i="15"/>
  <c r="AJ851" i="15" s="1"/>
  <c r="AF852" i="15"/>
  <c r="AL852" i="15" s="1"/>
  <c r="AD855" i="15"/>
  <c r="AJ855" i="15" s="1"/>
  <c r="AF856" i="15"/>
  <c r="AL856" i="15" s="1"/>
  <c r="AD859" i="15"/>
  <c r="AJ859" i="15" s="1"/>
  <c r="AF860" i="15"/>
  <c r="AL860" i="15" s="1"/>
  <c r="AD863" i="15"/>
  <c r="AJ863" i="15" s="1"/>
  <c r="AF864" i="15"/>
  <c r="AL864" i="15" s="1"/>
  <c r="AD867" i="15"/>
  <c r="AJ867" i="15" s="1"/>
  <c r="AF868" i="15"/>
  <c r="AL868" i="15" s="1"/>
  <c r="AE871" i="15"/>
  <c r="AK871" i="15" s="1"/>
  <c r="AF872" i="15"/>
  <c r="AL872" i="15" s="1"/>
  <c r="AH873" i="15"/>
  <c r="AN873" i="15" s="1"/>
  <c r="AE875" i="15"/>
  <c r="AK875" i="15" s="1"/>
  <c r="AF876" i="15"/>
  <c r="AL876" i="15" s="1"/>
  <c r="AH877" i="15"/>
  <c r="AN877" i="15" s="1"/>
  <c r="AE879" i="15"/>
  <c r="AK879" i="15" s="1"/>
  <c r="AF880" i="15"/>
  <c r="AL880" i="15" s="1"/>
  <c r="AH881" i="15"/>
  <c r="AN881" i="15" s="1"/>
  <c r="AE883" i="15"/>
  <c r="AK883" i="15" s="1"/>
  <c r="AG884" i="15"/>
  <c r="AM884" i="15" s="1"/>
  <c r="AH885" i="15"/>
  <c r="AN885" i="15" s="1"/>
  <c r="AE887" i="15"/>
  <c r="AK887" i="15" s="1"/>
  <c r="AG888" i="15"/>
  <c r="AM888" i="15" s="1"/>
  <c r="AE891" i="15"/>
  <c r="AK891" i="15" s="1"/>
  <c r="AG892" i="15"/>
  <c r="AM892" i="15" s="1"/>
  <c r="AE895" i="15"/>
  <c r="AK895" i="15" s="1"/>
  <c r="AG896" i="15"/>
  <c r="AM896" i="15" s="1"/>
  <c r="AE899" i="15"/>
  <c r="AK899" i="15" s="1"/>
  <c r="AG900" i="15"/>
  <c r="AM900" i="15" s="1"/>
  <c r="AE903" i="15"/>
  <c r="AK903" i="15" s="1"/>
  <c r="AG904" i="15"/>
  <c r="AM904" i="15" s="1"/>
  <c r="AI905" i="15"/>
  <c r="AO905" i="15" s="1"/>
  <c r="AE907" i="15"/>
  <c r="AK907" i="15" s="1"/>
  <c r="AG908" i="15"/>
  <c r="AM908" i="15" s="1"/>
  <c r="AE911" i="15"/>
  <c r="AK911" i="15" s="1"/>
  <c r="AG912" i="15"/>
  <c r="AM912" i="15" s="1"/>
  <c r="AE915" i="15"/>
  <c r="AK915" i="15" s="1"/>
  <c r="AG916" i="15"/>
  <c r="AM916" i="15" s="1"/>
  <c r="AH13" i="15"/>
  <c r="AN13" i="15" s="1"/>
  <c r="AD82" i="15"/>
  <c r="AJ82" i="15" s="1"/>
  <c r="AH111" i="15"/>
  <c r="AN111" i="15" s="1"/>
  <c r="AF136" i="15"/>
  <c r="AL136" i="15" s="1"/>
  <c r="AD159" i="15"/>
  <c r="AJ159" i="15" s="1"/>
  <c r="AF206" i="15"/>
  <c r="AL206" i="15" s="1"/>
  <c r="AF217" i="15"/>
  <c r="AL217" i="15" s="1"/>
  <c r="AF226" i="15"/>
  <c r="AL226" i="15" s="1"/>
  <c r="AG233" i="15"/>
  <c r="AM233" i="15" s="1"/>
  <c r="AH240" i="15"/>
  <c r="AN240" i="15" s="1"/>
  <c r="AH254" i="15"/>
  <c r="AN254" i="15" s="1"/>
  <c r="AD262" i="15"/>
  <c r="AJ262" i="15" s="1"/>
  <c r="AD269" i="15"/>
  <c r="AJ269" i="15" s="1"/>
  <c r="AD276" i="15"/>
  <c r="AJ276" i="15" s="1"/>
  <c r="AF283" i="15"/>
  <c r="AL283" i="15" s="1"/>
  <c r="AF290" i="15"/>
  <c r="AL290" i="15" s="1"/>
  <c r="AF297" i="15"/>
  <c r="AL297" i="15" s="1"/>
  <c r="AH303" i="15"/>
  <c r="AN303" i="15" s="1"/>
  <c r="AD309" i="15"/>
  <c r="AJ309" i="15" s="1"/>
  <c r="AF314" i="15"/>
  <c r="AL314" i="15" s="1"/>
  <c r="AH319" i="15"/>
  <c r="AN319" i="15" s="1"/>
  <c r="AD325" i="15"/>
  <c r="AJ325" i="15" s="1"/>
  <c r="AG330" i="15"/>
  <c r="AM330" i="15" s="1"/>
  <c r="AE341" i="15"/>
  <c r="AK341" i="15" s="1"/>
  <c r="AG346" i="15"/>
  <c r="AM346" i="15" s="1"/>
  <c r="AE357" i="15"/>
  <c r="AK357" i="15" s="1"/>
  <c r="AG362" i="15"/>
  <c r="AM362" i="15" s="1"/>
  <c r="AE373" i="15"/>
  <c r="AK373" i="15" s="1"/>
  <c r="AG378" i="15"/>
  <c r="AM378" i="15" s="1"/>
  <c r="AE389" i="15"/>
  <c r="AK389" i="15" s="1"/>
  <c r="AG394" i="15"/>
  <c r="AM394" i="15" s="1"/>
  <c r="AE405" i="15"/>
  <c r="AK405" i="15" s="1"/>
  <c r="AG410" i="15"/>
  <c r="AM410" i="15" s="1"/>
  <c r="AE421" i="15"/>
  <c r="AK421" i="15" s="1"/>
  <c r="AG426" i="15"/>
  <c r="AM426" i="15" s="1"/>
  <c r="AE437" i="15"/>
  <c r="AK437" i="15" s="1"/>
  <c r="AG442" i="15"/>
  <c r="AM442" i="15" s="1"/>
  <c r="AE453" i="15"/>
  <c r="AK453" i="15" s="1"/>
  <c r="AG458" i="15"/>
  <c r="AM458" i="15" s="1"/>
  <c r="AE469" i="15"/>
  <c r="AK469" i="15" s="1"/>
  <c r="AG474" i="15"/>
  <c r="AM474" i="15" s="1"/>
  <c r="AE485" i="15"/>
  <c r="AK485" i="15" s="1"/>
  <c r="AG490" i="15"/>
  <c r="AM490" i="15" s="1"/>
  <c r="AE501" i="15"/>
  <c r="AK501" i="15" s="1"/>
  <c r="AG506" i="15"/>
  <c r="AM506" i="15" s="1"/>
  <c r="AE517" i="15"/>
  <c r="AK517" i="15" s="1"/>
  <c r="AG522" i="15"/>
  <c r="AM522" i="15" s="1"/>
  <c r="AE533" i="15"/>
  <c r="AK533" i="15" s="1"/>
  <c r="AG538" i="15"/>
  <c r="AM538" i="15" s="1"/>
  <c r="AE549" i="15"/>
  <c r="AK549" i="15" s="1"/>
  <c r="AG554" i="15"/>
  <c r="AM554" i="15" s="1"/>
  <c r="AG561" i="15"/>
  <c r="AM561" i="15" s="1"/>
  <c r="AE564" i="15"/>
  <c r="AK564" i="15" s="1"/>
  <c r="AG569" i="15"/>
  <c r="AM569" i="15" s="1"/>
  <c r="AE572" i="15"/>
  <c r="AK572" i="15" s="1"/>
  <c r="AG577" i="15"/>
  <c r="AM577" i="15" s="1"/>
  <c r="AE580" i="15"/>
  <c r="AK580" i="15" s="1"/>
  <c r="AG585" i="15"/>
  <c r="AM585" i="15" s="1"/>
  <c r="AE588" i="15"/>
  <c r="AK588" i="15" s="1"/>
  <c r="AG593" i="15"/>
  <c r="AM593" i="15" s="1"/>
  <c r="AE596" i="15"/>
  <c r="AK596" i="15" s="1"/>
  <c r="AG601" i="15"/>
  <c r="AM601" i="15" s="1"/>
  <c r="AE604" i="15"/>
  <c r="AK604" i="15" s="1"/>
  <c r="AG609" i="15"/>
  <c r="AM609" i="15" s="1"/>
  <c r="AE612" i="15"/>
  <c r="AK612" i="15" s="1"/>
  <c r="AG617" i="15"/>
  <c r="AM617" i="15" s="1"/>
  <c r="AG621" i="15"/>
  <c r="AM621" i="15" s="1"/>
  <c r="AE623" i="15"/>
  <c r="AK623" i="15" s="1"/>
  <c r="AE625" i="15"/>
  <c r="AK625" i="15" s="1"/>
  <c r="AG628" i="15"/>
  <c r="AM628" i="15" s="1"/>
  <c r="AG630" i="15"/>
  <c r="AM630" i="15" s="1"/>
  <c r="AE632" i="15"/>
  <c r="AK632" i="15" s="1"/>
  <c r="AG637" i="15"/>
  <c r="AM637" i="15" s="1"/>
  <c r="AE639" i="15"/>
  <c r="AK639" i="15" s="1"/>
  <c r="AE641" i="15"/>
  <c r="AK641" i="15" s="1"/>
  <c r="AG644" i="15"/>
  <c r="AM644" i="15" s="1"/>
  <c r="AG646" i="15"/>
  <c r="AM646" i="15" s="1"/>
  <c r="AE648" i="15"/>
  <c r="AK648" i="15" s="1"/>
  <c r="AG653" i="15"/>
  <c r="AM653" i="15" s="1"/>
  <c r="AE655" i="15"/>
  <c r="AK655" i="15" s="1"/>
  <c r="AE657" i="15"/>
  <c r="AK657" i="15" s="1"/>
  <c r="AG660" i="15"/>
  <c r="AM660" i="15" s="1"/>
  <c r="AF662" i="15"/>
  <c r="AL662" i="15" s="1"/>
  <c r="AE664" i="15"/>
  <c r="AK664" i="15" s="1"/>
  <c r="AH665" i="15"/>
  <c r="AN665" i="15" s="1"/>
  <c r="AH667" i="15"/>
  <c r="AN667" i="15" s="1"/>
  <c r="AF669" i="15"/>
  <c r="AL669" i="15" s="1"/>
  <c r="AD671" i="15"/>
  <c r="AJ671" i="15" s="1"/>
  <c r="AD673" i="15"/>
  <c r="AJ673" i="15" s="1"/>
  <c r="AG676" i="15"/>
  <c r="AM676" i="15" s="1"/>
  <c r="AG678" i="15"/>
  <c r="AM678" i="15" s="1"/>
  <c r="AE680" i="15"/>
  <c r="AK680" i="15" s="1"/>
  <c r="AH681" i="15"/>
  <c r="AN681" i="15" s="1"/>
  <c r="AH683" i="15"/>
  <c r="AN683" i="15" s="1"/>
  <c r="AF685" i="15"/>
  <c r="AL685" i="15" s="1"/>
  <c r="AD687" i="15"/>
  <c r="AJ687" i="15" s="1"/>
  <c r="AD689" i="15"/>
  <c r="AJ689" i="15" s="1"/>
  <c r="AG692" i="15"/>
  <c r="AM692" i="15" s="1"/>
  <c r="AG694" i="15"/>
  <c r="AM694" i="15" s="1"/>
  <c r="AE696" i="15"/>
  <c r="AK696" i="15" s="1"/>
  <c r="AH697" i="15"/>
  <c r="AN697" i="15" s="1"/>
  <c r="AH699" i="15"/>
  <c r="AN699" i="15" s="1"/>
  <c r="AF701" i="15"/>
  <c r="AL701" i="15" s="1"/>
  <c r="AD703" i="15"/>
  <c r="AJ703" i="15" s="1"/>
  <c r="AD705" i="15"/>
  <c r="AJ705" i="15" s="1"/>
  <c r="AG708" i="15"/>
  <c r="AM708" i="15" s="1"/>
  <c r="AG710" i="15"/>
  <c r="AM710" i="15" s="1"/>
  <c r="AE712" i="15"/>
  <c r="AK712" i="15" s="1"/>
  <c r="AH713" i="15"/>
  <c r="AN713" i="15" s="1"/>
  <c r="AH715" i="15"/>
  <c r="AN715" i="15" s="1"/>
  <c r="AF717" i="15"/>
  <c r="AL717" i="15" s="1"/>
  <c r="AD719" i="15"/>
  <c r="AJ719" i="15" s="1"/>
  <c r="AD721" i="15"/>
  <c r="AJ721" i="15" s="1"/>
  <c r="AG724" i="15"/>
  <c r="AM724" i="15" s="1"/>
  <c r="AG726" i="15"/>
  <c r="AM726" i="15" s="1"/>
  <c r="AE728" i="15"/>
  <c r="AK728" i="15" s="1"/>
  <c r="AH729" i="15"/>
  <c r="AN729" i="15" s="1"/>
  <c r="AH731" i="15"/>
  <c r="AN731" i="15" s="1"/>
  <c r="AF733" i="15"/>
  <c r="AL733" i="15" s="1"/>
  <c r="AD735" i="15"/>
  <c r="AJ735" i="15" s="1"/>
  <c r="AD737" i="15"/>
  <c r="AJ737" i="15" s="1"/>
  <c r="AG740" i="15"/>
  <c r="AM740" i="15" s="1"/>
  <c r="AG742" i="15"/>
  <c r="AM742" i="15" s="1"/>
  <c r="AE744" i="15"/>
  <c r="AK744" i="15" s="1"/>
  <c r="AH745" i="15"/>
  <c r="AN745" i="15" s="1"/>
  <c r="AH747" i="15"/>
  <c r="AN747" i="15" s="1"/>
  <c r="AF749" i="15"/>
  <c r="AL749" i="15" s="1"/>
  <c r="AD751" i="15"/>
  <c r="AJ751" i="15" s="1"/>
  <c r="AD753" i="15"/>
  <c r="AJ753" i="15" s="1"/>
  <c r="AG756" i="15"/>
  <c r="AM756" i="15" s="1"/>
  <c r="AG758" i="15"/>
  <c r="AM758" i="15" s="1"/>
  <c r="AE760" i="15"/>
  <c r="AK760" i="15" s="1"/>
  <c r="AH761" i="15"/>
  <c r="AN761" i="15" s="1"/>
  <c r="AH763" i="15"/>
  <c r="AN763" i="15" s="1"/>
  <c r="AF765" i="15"/>
  <c r="AL765" i="15" s="1"/>
  <c r="AD767" i="15"/>
  <c r="AJ767" i="15" s="1"/>
  <c r="AD769" i="15"/>
  <c r="AJ769" i="15" s="1"/>
  <c r="AH770" i="15"/>
  <c r="AN770" i="15" s="1"/>
  <c r="AF772" i="15"/>
  <c r="AL772" i="15" s="1"/>
  <c r="AF774" i="15"/>
  <c r="AL774" i="15" s="1"/>
  <c r="AD776" i="15"/>
  <c r="AJ776" i="15" s="1"/>
  <c r="AH777" i="15"/>
  <c r="AN777" i="15" s="1"/>
  <c r="AH779" i="15"/>
  <c r="AN779" i="15" s="1"/>
  <c r="AF781" i="15"/>
  <c r="AL781" i="15" s="1"/>
  <c r="AD783" i="15"/>
  <c r="AJ783" i="15" s="1"/>
  <c r="AD785" i="15"/>
  <c r="AJ785" i="15" s="1"/>
  <c r="AH786" i="15"/>
  <c r="AN786" i="15" s="1"/>
  <c r="AF788" i="15"/>
  <c r="AL788" i="15" s="1"/>
  <c r="AD790" i="15"/>
  <c r="AJ790" i="15" s="1"/>
  <c r="AF791" i="15"/>
  <c r="AL791" i="15" s="1"/>
  <c r="AH792" i="15"/>
  <c r="AN792" i="15" s="1"/>
  <c r="AD794" i="15"/>
  <c r="AJ794" i="15" s="1"/>
  <c r="AF795" i="15"/>
  <c r="AL795" i="15" s="1"/>
  <c r="AH796" i="15"/>
  <c r="AN796" i="15" s="1"/>
  <c r="AD798" i="15"/>
  <c r="AJ798" i="15" s="1"/>
  <c r="AF799" i="15"/>
  <c r="AL799" i="15" s="1"/>
  <c r="AH800" i="15"/>
  <c r="AN800" i="15" s="1"/>
  <c r="AD802" i="15"/>
  <c r="AJ802" i="15" s="1"/>
  <c r="AF803" i="15"/>
  <c r="AL803" i="15" s="1"/>
  <c r="AH804" i="15"/>
  <c r="AN804" i="15" s="1"/>
  <c r="AD806" i="15"/>
  <c r="AJ806" i="15" s="1"/>
  <c r="AF807" i="15"/>
  <c r="AL807" i="15" s="1"/>
  <c r="AH808" i="15"/>
  <c r="AN808" i="15" s="1"/>
  <c r="AD810" i="15"/>
  <c r="AJ810" i="15" s="1"/>
  <c r="AF811" i="15"/>
  <c r="AL811" i="15" s="1"/>
  <c r="AH812" i="15"/>
  <c r="AN812" i="15" s="1"/>
  <c r="AD814" i="15"/>
  <c r="AJ814" i="15" s="1"/>
  <c r="AF815" i="15"/>
  <c r="AL815" i="15" s="1"/>
  <c r="AH816" i="15"/>
  <c r="AN816" i="15" s="1"/>
  <c r="AD818" i="15"/>
  <c r="AJ818" i="15" s="1"/>
  <c r="AF819" i="15"/>
  <c r="AL819" i="15" s="1"/>
  <c r="AH820" i="15"/>
  <c r="AN820" i="15" s="1"/>
  <c r="AD822" i="15"/>
  <c r="AJ822" i="15" s="1"/>
  <c r="AF823" i="15"/>
  <c r="AL823" i="15" s="1"/>
  <c r="AH824" i="15"/>
  <c r="AN824" i="15" s="1"/>
  <c r="AD826" i="15"/>
  <c r="AJ826" i="15" s="1"/>
  <c r="AG827" i="15"/>
  <c r="AM827" i="15" s="1"/>
  <c r="AD830" i="15"/>
  <c r="AJ830" i="15" s="1"/>
  <c r="AG831" i="15"/>
  <c r="AM831" i="15" s="1"/>
  <c r="AD834" i="15"/>
  <c r="AJ834" i="15" s="1"/>
  <c r="AG835" i="15"/>
  <c r="AM835" i="15" s="1"/>
  <c r="AH836" i="15"/>
  <c r="AN836" i="15" s="1"/>
  <c r="AE838" i="15"/>
  <c r="AK838" i="15" s="1"/>
  <c r="AF839" i="15"/>
  <c r="AL839" i="15" s="1"/>
  <c r="AH840" i="15"/>
  <c r="AN840" i="15" s="1"/>
  <c r="AE842" i="15"/>
  <c r="AK842" i="15" s="1"/>
  <c r="AF843" i="15"/>
  <c r="AL843" i="15" s="1"/>
  <c r="AH844" i="15"/>
  <c r="AN844" i="15" s="1"/>
  <c r="AE846" i="15"/>
  <c r="AK846" i="15" s="1"/>
  <c r="AG847" i="15"/>
  <c r="AM847" i="15" s="1"/>
  <c r="AH848" i="15"/>
  <c r="AN848" i="15" s="1"/>
  <c r="AE850" i="15"/>
  <c r="AK850" i="15" s="1"/>
  <c r="AF851" i="15"/>
  <c r="AL851" i="15" s="1"/>
  <c r="AH852" i="15"/>
  <c r="AN852" i="15" s="1"/>
  <c r="AE854" i="15"/>
  <c r="AK854" i="15" s="1"/>
  <c r="AF855" i="15"/>
  <c r="AL855" i="15" s="1"/>
  <c r="AH856" i="15"/>
  <c r="AN856" i="15" s="1"/>
  <c r="AE858" i="15"/>
  <c r="AK858" i="15" s="1"/>
  <c r="AF859" i="15"/>
  <c r="AL859" i="15" s="1"/>
  <c r="AH860" i="15"/>
  <c r="AN860" i="15" s="1"/>
  <c r="AE862" i="15"/>
  <c r="AK862" i="15" s="1"/>
  <c r="AF863" i="15"/>
  <c r="AL863" i="15" s="1"/>
  <c r="AH864" i="15"/>
  <c r="AN864" i="15" s="1"/>
  <c r="AE866" i="15"/>
  <c r="AK866" i="15" s="1"/>
  <c r="AF867" i="15"/>
  <c r="AL867" i="15" s="1"/>
  <c r="AH868" i="15"/>
  <c r="AN868" i="15" s="1"/>
  <c r="AE870" i="15"/>
  <c r="AK870" i="15" s="1"/>
  <c r="AG871" i="15"/>
  <c r="AM871" i="15" s="1"/>
  <c r="AH872" i="15"/>
  <c r="AN872" i="15" s="1"/>
  <c r="AE874" i="15"/>
  <c r="AK874" i="15" s="1"/>
  <c r="AG875" i="15"/>
  <c r="AM875" i="15" s="1"/>
  <c r="AH876" i="15"/>
  <c r="AN876" i="15" s="1"/>
  <c r="AE878" i="15"/>
  <c r="AK878" i="15" s="1"/>
  <c r="AG879" i="15"/>
  <c r="AM879" i="15" s="1"/>
  <c r="AH880" i="15"/>
  <c r="AN880" i="15" s="1"/>
  <c r="AE882" i="15"/>
  <c r="AK882" i="15" s="1"/>
  <c r="AG883" i="15"/>
  <c r="AM883" i="15" s="1"/>
  <c r="AE886" i="15"/>
  <c r="AK886" i="15" s="1"/>
  <c r="AG887" i="15"/>
  <c r="AM887" i="15" s="1"/>
  <c r="AE890" i="15"/>
  <c r="AK890" i="15" s="1"/>
  <c r="AG891" i="15"/>
  <c r="AM891" i="15" s="1"/>
  <c r="AI892" i="15"/>
  <c r="AO892" i="15" s="1"/>
  <c r="AE894" i="15"/>
  <c r="AK894" i="15" s="1"/>
  <c r="AG895" i="15"/>
  <c r="AM895" i="15" s="1"/>
  <c r="AE898" i="15"/>
  <c r="AK898" i="15" s="1"/>
  <c r="AG899" i="15"/>
  <c r="AM899" i="15" s="1"/>
  <c r="AE902" i="15"/>
  <c r="AK902" i="15" s="1"/>
  <c r="AG903" i="15"/>
  <c r="AM903" i="15" s="1"/>
  <c r="AE906" i="15"/>
  <c r="AK906" i="15" s="1"/>
  <c r="AG907" i="15"/>
  <c r="AM907" i="15" s="1"/>
  <c r="AE910" i="15"/>
  <c r="AK910" i="15" s="1"/>
  <c r="AG911" i="15"/>
  <c r="AM911" i="15" s="1"/>
  <c r="AE914" i="15"/>
  <c r="AK914" i="15" s="1"/>
  <c r="AG915" i="15"/>
  <c r="AM915" i="15" s="1"/>
  <c r="AE918" i="15"/>
  <c r="AK918" i="15" s="1"/>
  <c r="AG919" i="15"/>
  <c r="AM919" i="15" s="1"/>
  <c r="AI920" i="15"/>
  <c r="AO920" i="15" s="1"/>
  <c r="AE922" i="15"/>
  <c r="AK922" i="15" s="1"/>
  <c r="AG923" i="15"/>
  <c r="AM923" i="15" s="1"/>
  <c r="AE926" i="15"/>
  <c r="AK926" i="15" s="1"/>
  <c r="AG927" i="15"/>
  <c r="AM927" i="15" s="1"/>
  <c r="AE930" i="15"/>
  <c r="AK930" i="15" s="1"/>
  <c r="AG931" i="15"/>
  <c r="AM931" i="15" s="1"/>
  <c r="AE934" i="15"/>
  <c r="AK934" i="15" s="1"/>
  <c r="AG935" i="15"/>
  <c r="AM935" i="15" s="1"/>
  <c r="AE938" i="15"/>
  <c r="AK938" i="15" s="1"/>
  <c r="AG939" i="15"/>
  <c r="AM939" i="15" s="1"/>
  <c r="AE942" i="15"/>
  <c r="AK942" i="15" s="1"/>
  <c r="AG943" i="15"/>
  <c r="AM943" i="15" s="1"/>
  <c r="AI944" i="15"/>
  <c r="AO944" i="15" s="1"/>
  <c r="AE946" i="15"/>
  <c r="AK946" i="15" s="1"/>
  <c r="AG947" i="15"/>
  <c r="AM947" i="15" s="1"/>
  <c r="AE950" i="15"/>
  <c r="AK950" i="15" s="1"/>
  <c r="AG951" i="15"/>
  <c r="AM951" i="15" s="1"/>
  <c r="AE954" i="15"/>
  <c r="AK954" i="15" s="1"/>
  <c r="AG955" i="15"/>
  <c r="AM955" i="15" s="1"/>
  <c r="AE958" i="15"/>
  <c r="AK958" i="15" s="1"/>
  <c r="AG959" i="15"/>
  <c r="AM959" i="15" s="1"/>
  <c r="AE962" i="15"/>
  <c r="AK962" i="15" s="1"/>
  <c r="AG963" i="15"/>
  <c r="AM963" i="15" s="1"/>
  <c r="AE966" i="15"/>
  <c r="AK966" i="15" s="1"/>
  <c r="AG30" i="15"/>
  <c r="AM30" i="15" s="1"/>
  <c r="AH92" i="15"/>
  <c r="AN92" i="15" s="1"/>
  <c r="AH117" i="15"/>
  <c r="AN117" i="15" s="1"/>
  <c r="AD144" i="15"/>
  <c r="AJ144" i="15" s="1"/>
  <c r="AD163" i="15"/>
  <c r="AJ163" i="15" s="1"/>
  <c r="AE182" i="15"/>
  <c r="AK182" i="15" s="1"/>
  <c r="AF209" i="15"/>
  <c r="AL209" i="15" s="1"/>
  <c r="AD220" i="15"/>
  <c r="AJ220" i="15" s="1"/>
  <c r="AD228" i="15"/>
  <c r="AJ228" i="15" s="1"/>
  <c r="AG235" i="15"/>
  <c r="AM235" i="15" s="1"/>
  <c r="AF242" i="15"/>
  <c r="AL242" i="15" s="1"/>
  <c r="AG249" i="15"/>
  <c r="AM249" i="15" s="1"/>
  <c r="AH256" i="15"/>
  <c r="AN256" i="15" s="1"/>
  <c r="AH263" i="15"/>
  <c r="AN263" i="15" s="1"/>
  <c r="AH270" i="15"/>
  <c r="AN270" i="15" s="1"/>
  <c r="AD278" i="15"/>
  <c r="AJ278" i="15" s="1"/>
  <c r="AD285" i="15"/>
  <c r="AJ285" i="15" s="1"/>
  <c r="AD292" i="15"/>
  <c r="AJ292" i="15" s="1"/>
  <c r="AF299" i="15"/>
  <c r="AL299" i="15" s="1"/>
  <c r="AD305" i="15"/>
  <c r="AJ305" i="15" s="1"/>
  <c r="AF310" i="15"/>
  <c r="AL310" i="15" s="1"/>
  <c r="AH315" i="15"/>
  <c r="AN315" i="15" s="1"/>
  <c r="AD321" i="15"/>
  <c r="AJ321" i="15" s="1"/>
  <c r="AF326" i="15"/>
  <c r="AL326" i="15" s="1"/>
  <c r="AE337" i="15"/>
  <c r="AK337" i="15" s="1"/>
  <c r="AG342" i="15"/>
  <c r="AM342" i="15" s="1"/>
  <c r="AE353" i="15"/>
  <c r="AK353" i="15" s="1"/>
  <c r="AG358" i="15"/>
  <c r="AM358" i="15" s="1"/>
  <c r="AE369" i="15"/>
  <c r="AK369" i="15" s="1"/>
  <c r="AG374" i="15"/>
  <c r="AM374" i="15" s="1"/>
  <c r="AE385" i="15"/>
  <c r="AK385" i="15" s="1"/>
  <c r="AG390" i="15"/>
  <c r="AM390" i="15" s="1"/>
  <c r="AE401" i="15"/>
  <c r="AK401" i="15" s="1"/>
  <c r="AG406" i="15"/>
  <c r="AM406" i="15" s="1"/>
  <c r="AH411" i="15"/>
  <c r="AN411" i="15" s="1"/>
  <c r="AE417" i="15"/>
  <c r="AK417" i="15" s="1"/>
  <c r="AG422" i="15"/>
  <c r="AM422" i="15" s="1"/>
  <c r="AE433" i="15"/>
  <c r="AK433" i="15" s="1"/>
  <c r="AG438" i="15"/>
  <c r="AM438" i="15" s="1"/>
  <c r="AE449" i="15"/>
  <c r="AK449" i="15" s="1"/>
  <c r="AG454" i="15"/>
  <c r="AM454" i="15" s="1"/>
  <c r="AE465" i="15"/>
  <c r="AK465" i="15" s="1"/>
  <c r="AG470" i="15"/>
  <c r="AM470" i="15" s="1"/>
  <c r="AE481" i="15"/>
  <c r="AK481" i="15" s="1"/>
  <c r="AG486" i="15"/>
  <c r="AM486" i="15" s="1"/>
  <c r="AE497" i="15"/>
  <c r="AK497" i="15" s="1"/>
  <c r="AG502" i="15"/>
  <c r="AM502" i="15" s="1"/>
  <c r="AE513" i="15"/>
  <c r="AK513" i="15" s="1"/>
  <c r="AG518" i="15"/>
  <c r="AM518" i="15" s="1"/>
  <c r="AE529" i="15"/>
  <c r="AK529" i="15" s="1"/>
  <c r="AG534" i="15"/>
  <c r="AM534" i="15" s="1"/>
  <c r="AE545" i="15"/>
  <c r="AK545" i="15" s="1"/>
  <c r="AG550" i="15"/>
  <c r="AM550" i="15" s="1"/>
  <c r="AG562" i="15"/>
  <c r="AM562" i="15" s="1"/>
  <c r="AE565" i="15"/>
  <c r="AK565" i="15" s="1"/>
  <c r="AG570" i="15"/>
  <c r="AM570" i="15" s="1"/>
  <c r="AE573" i="15"/>
  <c r="AK573" i="15" s="1"/>
  <c r="AG578" i="15"/>
  <c r="AM578" i="15" s="1"/>
  <c r="AE581" i="15"/>
  <c r="AK581" i="15" s="1"/>
  <c r="AG586" i="15"/>
  <c r="AM586" i="15" s="1"/>
  <c r="AE589" i="15"/>
  <c r="AK589" i="15" s="1"/>
  <c r="AG594" i="15"/>
  <c r="AM594" i="15" s="1"/>
  <c r="AE597" i="15"/>
  <c r="AK597" i="15" s="1"/>
  <c r="AG602" i="15"/>
  <c r="AM602" i="15" s="1"/>
  <c r="AE605" i="15"/>
  <c r="AK605" i="15" s="1"/>
  <c r="AG610" i="15"/>
  <c r="AM610" i="15" s="1"/>
  <c r="AE613" i="15"/>
  <c r="AK613" i="15" s="1"/>
  <c r="AG618" i="15"/>
  <c r="AM618" i="15" s="1"/>
  <c r="AE620" i="15"/>
  <c r="AK620" i="15" s="1"/>
  <c r="AG625" i="15"/>
  <c r="AM625" i="15" s="1"/>
  <c r="AE627" i="15"/>
  <c r="AK627" i="15" s="1"/>
  <c r="AE629" i="15"/>
  <c r="AK629" i="15" s="1"/>
  <c r="AG632" i="15"/>
  <c r="AM632" i="15" s="1"/>
  <c r="AG634" i="15"/>
  <c r="AM634" i="15" s="1"/>
  <c r="AE636" i="15"/>
  <c r="AK636" i="15" s="1"/>
  <c r="AG641" i="15"/>
  <c r="AM641" i="15" s="1"/>
  <c r="AE643" i="15"/>
  <c r="AK643" i="15" s="1"/>
  <c r="AE645" i="15"/>
  <c r="AK645" i="15" s="1"/>
  <c r="AG648" i="15"/>
  <c r="AM648" i="15" s="1"/>
  <c r="AG650" i="15"/>
  <c r="AM650" i="15" s="1"/>
  <c r="AE652" i="15"/>
  <c r="AK652" i="15" s="1"/>
  <c r="AG657" i="15"/>
  <c r="AM657" i="15" s="1"/>
  <c r="AE659" i="15"/>
  <c r="AK659" i="15" s="1"/>
  <c r="AD661" i="15"/>
  <c r="AJ661" i="15" s="1"/>
  <c r="AH662" i="15"/>
  <c r="AN662" i="15" s="1"/>
  <c r="AG664" i="15"/>
  <c r="AM664" i="15" s="1"/>
  <c r="AF666" i="15"/>
  <c r="AL666" i="15" s="1"/>
  <c r="AE668" i="15"/>
  <c r="AK668" i="15" s="1"/>
  <c r="AH669" i="15"/>
  <c r="AN669" i="15" s="1"/>
  <c r="AH671" i="15"/>
  <c r="AN671" i="15" s="1"/>
  <c r="AF673" i="15"/>
  <c r="AL673" i="15" s="1"/>
  <c r="AD675" i="15"/>
  <c r="AJ675" i="15" s="1"/>
  <c r="AD677" i="15"/>
  <c r="AJ677" i="15" s="1"/>
  <c r="AG680" i="15"/>
  <c r="AM680" i="15" s="1"/>
  <c r="AG682" i="15"/>
  <c r="AM682" i="15" s="1"/>
  <c r="AE684" i="15"/>
  <c r="AK684" i="15" s="1"/>
  <c r="AH685" i="15"/>
  <c r="AN685" i="15" s="1"/>
  <c r="AH687" i="15"/>
  <c r="AN687" i="15" s="1"/>
  <c r="AF689" i="15"/>
  <c r="AL689" i="15" s="1"/>
  <c r="AD691" i="15"/>
  <c r="AJ691" i="15" s="1"/>
  <c r="AD693" i="15"/>
  <c r="AJ693" i="15" s="1"/>
  <c r="AG696" i="15"/>
  <c r="AM696" i="15" s="1"/>
  <c r="AG698" i="15"/>
  <c r="AM698" i="15" s="1"/>
  <c r="AE700" i="15"/>
  <c r="AK700" i="15" s="1"/>
  <c r="AH701" i="15"/>
  <c r="AN701" i="15" s="1"/>
  <c r="AH703" i="15"/>
  <c r="AN703" i="15" s="1"/>
  <c r="AF705" i="15"/>
  <c r="AL705" i="15" s="1"/>
  <c r="AD707" i="15"/>
  <c r="AJ707" i="15" s="1"/>
  <c r="AD709" i="15"/>
  <c r="AJ709" i="15" s="1"/>
  <c r="AG712" i="15"/>
  <c r="AM712" i="15" s="1"/>
  <c r="AG714" i="15"/>
  <c r="AM714" i="15" s="1"/>
  <c r="AE716" i="15"/>
  <c r="AK716" i="15" s="1"/>
  <c r="AH717" i="15"/>
  <c r="AN717" i="15" s="1"/>
  <c r="AH719" i="15"/>
  <c r="AN719" i="15" s="1"/>
  <c r="AF721" i="15"/>
  <c r="AL721" i="15" s="1"/>
  <c r="AD723" i="15"/>
  <c r="AJ723" i="15" s="1"/>
  <c r="AD725" i="15"/>
  <c r="AJ725" i="15" s="1"/>
  <c r="AG728" i="15"/>
  <c r="AM728" i="15" s="1"/>
  <c r="AG730" i="15"/>
  <c r="AM730" i="15" s="1"/>
  <c r="AE732" i="15"/>
  <c r="AK732" i="15" s="1"/>
  <c r="AH733" i="15"/>
  <c r="AN733" i="15" s="1"/>
  <c r="AH735" i="15"/>
  <c r="AN735" i="15" s="1"/>
  <c r="AF737" i="15"/>
  <c r="AL737" i="15" s="1"/>
  <c r="AD739" i="15"/>
  <c r="AJ739" i="15" s="1"/>
  <c r="AD741" i="15"/>
  <c r="AJ741" i="15" s="1"/>
  <c r="AG744" i="15"/>
  <c r="AM744" i="15" s="1"/>
  <c r="AG746" i="15"/>
  <c r="AM746" i="15" s="1"/>
  <c r="AE748" i="15"/>
  <c r="AK748" i="15" s="1"/>
  <c r="AH749" i="15"/>
  <c r="AN749" i="15" s="1"/>
  <c r="AH751" i="15"/>
  <c r="AN751" i="15" s="1"/>
  <c r="AF753" i="15"/>
  <c r="AL753" i="15" s="1"/>
  <c r="AD755" i="15"/>
  <c r="AJ755" i="15" s="1"/>
  <c r="AD757" i="15"/>
  <c r="AJ757" i="15" s="1"/>
  <c r="AG760" i="15"/>
  <c r="AM760" i="15" s="1"/>
  <c r="AG762" i="15"/>
  <c r="AM762" i="15" s="1"/>
  <c r="AD764" i="15"/>
  <c r="AJ764" i="15" s="1"/>
  <c r="AH765" i="15"/>
  <c r="AN765" i="15" s="1"/>
  <c r="AH767" i="15"/>
  <c r="AN767" i="15" s="1"/>
  <c r="AF769" i="15"/>
  <c r="AL769" i="15" s="1"/>
  <c r="AD771" i="15"/>
  <c r="AJ771" i="15" s="1"/>
  <c r="AD773" i="15"/>
  <c r="AJ773" i="15" s="1"/>
  <c r="AH774" i="15"/>
  <c r="AN774" i="15" s="1"/>
  <c r="AF776" i="15"/>
  <c r="AL776" i="15" s="1"/>
  <c r="AF778" i="15"/>
  <c r="AL778" i="15" s="1"/>
  <c r="AD780" i="15"/>
  <c r="AJ780" i="15" s="1"/>
  <c r="AH781" i="15"/>
  <c r="AN781" i="15" s="1"/>
  <c r="AH783" i="15"/>
  <c r="AN783" i="15" s="1"/>
  <c r="AF785" i="15"/>
  <c r="AL785" i="15" s="1"/>
  <c r="AD787" i="15"/>
  <c r="AJ787" i="15" s="1"/>
  <c r="AD789" i="15"/>
  <c r="AJ789" i="15" s="1"/>
  <c r="AF790" i="15"/>
  <c r="AL790" i="15" s="1"/>
  <c r="AH791" i="15"/>
  <c r="AN791" i="15" s="1"/>
  <c r="AD793" i="15"/>
  <c r="AJ793" i="15" s="1"/>
  <c r="AF794" i="15"/>
  <c r="AL794" i="15" s="1"/>
  <c r="AH795" i="15"/>
  <c r="AN795" i="15" s="1"/>
  <c r="AD797" i="15"/>
  <c r="AJ797" i="15" s="1"/>
  <c r="AF798" i="15"/>
  <c r="AL798" i="15" s="1"/>
  <c r="AH799" i="15"/>
  <c r="AN799" i="15" s="1"/>
  <c r="AD801" i="15"/>
  <c r="AJ801" i="15" s="1"/>
  <c r="AF802" i="15"/>
  <c r="AL802" i="15" s="1"/>
  <c r="AH803" i="15"/>
  <c r="AN803" i="15" s="1"/>
  <c r="AD805" i="15"/>
  <c r="AJ805" i="15" s="1"/>
  <c r="AF806" i="15"/>
  <c r="AL806" i="15" s="1"/>
  <c r="AH807" i="15"/>
  <c r="AN807" i="15" s="1"/>
  <c r="AD809" i="15"/>
  <c r="AJ809" i="15" s="1"/>
  <c r="AF810" i="15"/>
  <c r="AL810" i="15" s="1"/>
  <c r="AH811" i="15"/>
  <c r="AN811" i="15" s="1"/>
  <c r="AD813" i="15"/>
  <c r="AJ813" i="15" s="1"/>
  <c r="AF814" i="15"/>
  <c r="AL814" i="15" s="1"/>
  <c r="AH815" i="15"/>
  <c r="AN815" i="15" s="1"/>
  <c r="AD817" i="15"/>
  <c r="AJ817" i="15" s="1"/>
  <c r="AF818" i="15"/>
  <c r="AL818" i="15" s="1"/>
  <c r="AH819" i="15"/>
  <c r="AN819" i="15" s="1"/>
  <c r="AD821" i="15"/>
  <c r="AJ821" i="15" s="1"/>
  <c r="AF822" i="15"/>
  <c r="AL822" i="15" s="1"/>
  <c r="AH823" i="15"/>
  <c r="AN823" i="15" s="1"/>
  <c r="AD825" i="15"/>
  <c r="AJ825" i="15" s="1"/>
  <c r="AF826" i="15"/>
  <c r="AL826" i="15" s="1"/>
  <c r="AD829" i="15"/>
  <c r="AJ829" i="15" s="1"/>
  <c r="AF830" i="15"/>
  <c r="AL830" i="15" s="1"/>
  <c r="AD833" i="15"/>
  <c r="AJ833" i="15" s="1"/>
  <c r="AF834" i="15"/>
  <c r="AL834" i="15" s="1"/>
  <c r="AI835" i="15"/>
  <c r="AO835" i="15" s="1"/>
  <c r="AE837" i="15"/>
  <c r="AK837" i="15" s="1"/>
  <c r="AG838" i="15"/>
  <c r="AM838" i="15" s="1"/>
  <c r="AH839" i="15"/>
  <c r="AN839" i="15" s="1"/>
  <c r="AE841" i="15"/>
  <c r="AK841" i="15" s="1"/>
  <c r="AG842" i="15"/>
  <c r="AM842" i="15" s="1"/>
  <c r="AH843" i="15"/>
  <c r="AN843" i="15" s="1"/>
  <c r="AD845" i="15"/>
  <c r="AJ845" i="15" s="1"/>
  <c r="AG846" i="15"/>
  <c r="AM846" i="15" s="1"/>
  <c r="AE849" i="15"/>
  <c r="AK849" i="15" s="1"/>
  <c r="AG850" i="15"/>
  <c r="AM850" i="15" s="1"/>
  <c r="AH851" i="15"/>
  <c r="AN851" i="15" s="1"/>
  <c r="AE853" i="15"/>
  <c r="AK853" i="15" s="1"/>
  <c r="AG854" i="15"/>
  <c r="AM854" i="15" s="1"/>
  <c r="AH855" i="15"/>
  <c r="AN855" i="15" s="1"/>
  <c r="AE857" i="15"/>
  <c r="AK857" i="15" s="1"/>
  <c r="AG858" i="15"/>
  <c r="AM858" i="15" s="1"/>
  <c r="AH859" i="15"/>
  <c r="AN859" i="15" s="1"/>
  <c r="AE861" i="15"/>
  <c r="AK861" i="15" s="1"/>
  <c r="AG862" i="15"/>
  <c r="AM862" i="15" s="1"/>
  <c r="AH863" i="15"/>
  <c r="AN863" i="15" s="1"/>
  <c r="AE865" i="15"/>
  <c r="AK865" i="15" s="1"/>
  <c r="AG866" i="15"/>
  <c r="AM866" i="15" s="1"/>
  <c r="AH867" i="15"/>
  <c r="AN867" i="15" s="1"/>
  <c r="AE869" i="15"/>
  <c r="AK869" i="15" s="1"/>
  <c r="AG870" i="15"/>
  <c r="AM870" i="15" s="1"/>
  <c r="AD873" i="15"/>
  <c r="AJ873" i="15" s="1"/>
  <c r="AG874" i="15"/>
  <c r="AM874" i="15" s="1"/>
  <c r="AD877" i="15"/>
  <c r="AJ877" i="15" s="1"/>
  <c r="AG878" i="15"/>
  <c r="AM878" i="15" s="1"/>
  <c r="AD881" i="15"/>
  <c r="AJ881" i="15" s="1"/>
  <c r="AG882" i="15"/>
  <c r="AM882" i="15" s="1"/>
  <c r="AD885" i="15"/>
  <c r="AJ885" i="15" s="1"/>
  <c r="AG886" i="15"/>
  <c r="AM886" i="15" s="1"/>
  <c r="AI887" i="15"/>
  <c r="AO887" i="15" s="1"/>
  <c r="AE889" i="15"/>
  <c r="AK889" i="15" s="1"/>
  <c r="AG890" i="15"/>
  <c r="AM890" i="15" s="1"/>
  <c r="AE893" i="15"/>
  <c r="AK893" i="15" s="1"/>
  <c r="AG894" i="15"/>
  <c r="AM894" i="15" s="1"/>
  <c r="AE897" i="15"/>
  <c r="AK897" i="15" s="1"/>
  <c r="AG898" i="15"/>
  <c r="AM898" i="15" s="1"/>
  <c r="AE901" i="15"/>
  <c r="AK901" i="15" s="1"/>
  <c r="AG902" i="15"/>
  <c r="AM902" i="15" s="1"/>
  <c r="AE905" i="15"/>
  <c r="AK905" i="15" s="1"/>
  <c r="AG906" i="15"/>
  <c r="AM906" i="15" s="1"/>
  <c r="AE909" i="15"/>
  <c r="AK909" i="15" s="1"/>
  <c r="AG910" i="15"/>
  <c r="AM910" i="15" s="1"/>
  <c r="AE913" i="15"/>
  <c r="AK913" i="15" s="1"/>
  <c r="AG914" i="15"/>
  <c r="AM914" i="15" s="1"/>
  <c r="AE917" i="15"/>
  <c r="AK917" i="15" s="1"/>
  <c r="AG918" i="15"/>
  <c r="AM918" i="15" s="1"/>
  <c r="AE921" i="15"/>
  <c r="AK921" i="15" s="1"/>
  <c r="AG922" i="15"/>
  <c r="AM922" i="15" s="1"/>
  <c r="AE925" i="15"/>
  <c r="AK925" i="15" s="1"/>
  <c r="AG926" i="15"/>
  <c r="AM926" i="15" s="1"/>
  <c r="AE929" i="15"/>
  <c r="AK929" i="15" s="1"/>
  <c r="AG930" i="15"/>
  <c r="AM930" i="15" s="1"/>
  <c r="AE933" i="15"/>
  <c r="AK933" i="15" s="1"/>
  <c r="AG934" i="15"/>
  <c r="AM934" i="15" s="1"/>
  <c r="AE937" i="15"/>
  <c r="AK937" i="15" s="1"/>
  <c r="AG938" i="15"/>
  <c r="AM938" i="15" s="1"/>
  <c r="AI939" i="15"/>
  <c r="AO939" i="15" s="1"/>
  <c r="AE941" i="15"/>
  <c r="AK941" i="15" s="1"/>
  <c r="AG942" i="15"/>
  <c r="AM942" i="15" s="1"/>
  <c r="AE945" i="15"/>
  <c r="AK945" i="15" s="1"/>
  <c r="AG946" i="15"/>
  <c r="AM946" i="15" s="1"/>
  <c r="AE949" i="15"/>
  <c r="AK949" i="15" s="1"/>
  <c r="AG950" i="15"/>
  <c r="AM950" i="15" s="1"/>
  <c r="AE953" i="15"/>
  <c r="AK953" i="15" s="1"/>
  <c r="AG954" i="15"/>
  <c r="AM954" i="15" s="1"/>
  <c r="AE957" i="15"/>
  <c r="AK957" i="15" s="1"/>
  <c r="AG958" i="15"/>
  <c r="AM958" i="15" s="1"/>
  <c r="AI959" i="15"/>
  <c r="AO959" i="15" s="1"/>
  <c r="AE961" i="15"/>
  <c r="AK961" i="15" s="1"/>
  <c r="AG962" i="15"/>
  <c r="AM962" i="15" s="1"/>
  <c r="AE965" i="15"/>
  <c r="AK965" i="15" s="1"/>
  <c r="AG966" i="15"/>
  <c r="AM966" i="15" s="1"/>
  <c r="AE969" i="15"/>
  <c r="AK969" i="15" s="1"/>
  <c r="AG970" i="15"/>
  <c r="AM970" i="15" s="1"/>
  <c r="AE973" i="15"/>
  <c r="AK973" i="15" s="1"/>
  <c r="AG974" i="15"/>
  <c r="AM974" i="15" s="1"/>
  <c r="AE977" i="15"/>
  <c r="AK977" i="15" s="1"/>
  <c r="AG978" i="15"/>
  <c r="AM978" i="15" s="1"/>
  <c r="AH979" i="15"/>
  <c r="AN979" i="15" s="1"/>
  <c r="AD981" i="15"/>
  <c r="AJ981" i="15" s="1"/>
  <c r="AG982" i="15"/>
  <c r="AM982" i="15" s="1"/>
  <c r="AH983" i="15"/>
  <c r="AN983" i="15" s="1"/>
  <c r="AD985" i="15"/>
  <c r="AJ985" i="15" s="1"/>
  <c r="AG986" i="15"/>
  <c r="AM986" i="15" s="1"/>
  <c r="AG8" i="15"/>
  <c r="AM8" i="15" s="1"/>
  <c r="AG55" i="15"/>
  <c r="AM55" i="15" s="1"/>
  <c r="AH98" i="15"/>
  <c r="AN98" i="15" s="1"/>
  <c r="AG123" i="15"/>
  <c r="AM123" i="15" s="1"/>
  <c r="AD149" i="15"/>
  <c r="AJ149" i="15" s="1"/>
  <c r="AF188" i="15"/>
  <c r="AL188" i="15" s="1"/>
  <c r="AD212" i="15"/>
  <c r="AJ212" i="15" s="1"/>
  <c r="AF222" i="15"/>
  <c r="AL222" i="15" s="1"/>
  <c r="AD230" i="15"/>
  <c r="AJ230" i="15" s="1"/>
  <c r="AE237" i="15"/>
  <c r="AK237" i="15" s="1"/>
  <c r="AD244" i="15"/>
  <c r="AJ244" i="15" s="1"/>
  <c r="AG251" i="15"/>
  <c r="AM251" i="15" s="1"/>
  <c r="AF258" i="15"/>
  <c r="AL258" i="15" s="1"/>
  <c r="AF265" i="15"/>
  <c r="AL265" i="15" s="1"/>
  <c r="AH272" i="15"/>
  <c r="AN272" i="15" s="1"/>
  <c r="AH279" i="15"/>
  <c r="AN279" i="15" s="1"/>
  <c r="AH286" i="15"/>
  <c r="AN286" i="15" s="1"/>
  <c r="AD294" i="15"/>
  <c r="AJ294" i="15" s="1"/>
  <c r="AD301" i="15"/>
  <c r="AJ301" i="15" s="1"/>
  <c r="AF306" i="15"/>
  <c r="AL306" i="15" s="1"/>
  <c r="AH311" i="15"/>
  <c r="AN311" i="15" s="1"/>
  <c r="AD317" i="15"/>
  <c r="AJ317" i="15" s="1"/>
  <c r="AF322" i="15"/>
  <c r="AL322" i="15" s="1"/>
  <c r="AH327" i="15"/>
  <c r="AN327" i="15" s="1"/>
  <c r="AE333" i="15"/>
  <c r="AK333" i="15" s="1"/>
  <c r="AG338" i="15"/>
  <c r="AM338" i="15" s="1"/>
  <c r="AE349" i="15"/>
  <c r="AK349" i="15" s="1"/>
  <c r="AG354" i="15"/>
  <c r="AM354" i="15" s="1"/>
  <c r="AE365" i="15"/>
  <c r="AK365" i="15" s="1"/>
  <c r="AG370" i="15"/>
  <c r="AM370" i="15" s="1"/>
  <c r="AE381" i="15"/>
  <c r="AK381" i="15" s="1"/>
  <c r="AG386" i="15"/>
  <c r="AM386" i="15" s="1"/>
  <c r="AE397" i="15"/>
  <c r="AK397" i="15" s="1"/>
  <c r="AG402" i="15"/>
  <c r="AM402" i="15" s="1"/>
  <c r="AD413" i="15"/>
  <c r="AJ413" i="15" s="1"/>
  <c r="AG418" i="15"/>
  <c r="AM418" i="15" s="1"/>
  <c r="AE429" i="15"/>
  <c r="AK429" i="15" s="1"/>
  <c r="AG434" i="15"/>
  <c r="AM434" i="15" s="1"/>
  <c r="AE445" i="15"/>
  <c r="AK445" i="15" s="1"/>
  <c r="AG450" i="15"/>
  <c r="AM450" i="15" s="1"/>
  <c r="AE461" i="15"/>
  <c r="AK461" i="15" s="1"/>
  <c r="AG466" i="15"/>
  <c r="AM466" i="15" s="1"/>
  <c r="AE477" i="15"/>
  <c r="AK477" i="15" s="1"/>
  <c r="AG482" i="15"/>
  <c r="AM482" i="15" s="1"/>
  <c r="AE493" i="15"/>
  <c r="AK493" i="15" s="1"/>
  <c r="AG498" i="15"/>
  <c r="AM498" i="15" s="1"/>
  <c r="AE509" i="15"/>
  <c r="AK509" i="15" s="1"/>
  <c r="AG514" i="15"/>
  <c r="AM514" i="15" s="1"/>
  <c r="AE525" i="15"/>
  <c r="AK525" i="15" s="1"/>
  <c r="AG530" i="15"/>
  <c r="AM530" i="15" s="1"/>
  <c r="AE541" i="15"/>
  <c r="AK541" i="15" s="1"/>
  <c r="AG546" i="15"/>
  <c r="AM546" i="15" s="1"/>
  <c r="AE557" i="15"/>
  <c r="AK557" i="15" s="1"/>
  <c r="AE560" i="15"/>
  <c r="AK560" i="15" s="1"/>
  <c r="AG565" i="15"/>
  <c r="AM565" i="15" s="1"/>
  <c r="AE568" i="15"/>
  <c r="AK568" i="15" s="1"/>
  <c r="AG573" i="15"/>
  <c r="AM573" i="15" s="1"/>
  <c r="AE576" i="15"/>
  <c r="AK576" i="15" s="1"/>
  <c r="AG581" i="15"/>
  <c r="AM581" i="15" s="1"/>
  <c r="AE584" i="15"/>
  <c r="AK584" i="15" s="1"/>
  <c r="AG589" i="15"/>
  <c r="AM589" i="15" s="1"/>
  <c r="AE592" i="15"/>
  <c r="AK592" i="15" s="1"/>
  <c r="AG597" i="15"/>
  <c r="AM597" i="15" s="1"/>
  <c r="AE600" i="15"/>
  <c r="AK600" i="15" s="1"/>
  <c r="AG605" i="15"/>
  <c r="AM605" i="15" s="1"/>
  <c r="AE608" i="15"/>
  <c r="AK608" i="15" s="1"/>
  <c r="AI610" i="15"/>
  <c r="AO610" i="15" s="1"/>
  <c r="AG613" i="15"/>
  <c r="AM613" i="15" s="1"/>
  <c r="AE616" i="15"/>
  <c r="AK616" i="15" s="1"/>
  <c r="AG620" i="15"/>
  <c r="AM620" i="15" s="1"/>
  <c r="AG622" i="15"/>
  <c r="AM622" i="15" s="1"/>
  <c r="AE624" i="15"/>
  <c r="AK624" i="15" s="1"/>
  <c r="AG629" i="15"/>
  <c r="AM629" i="15" s="1"/>
  <c r="AE631" i="15"/>
  <c r="AK631" i="15" s="1"/>
  <c r="AE633" i="15"/>
  <c r="AK633" i="15" s="1"/>
  <c r="AG636" i="15"/>
  <c r="AM636" i="15" s="1"/>
  <c r="AG638" i="15"/>
  <c r="AM638" i="15" s="1"/>
  <c r="AE640" i="15"/>
  <c r="AK640" i="15" s="1"/>
  <c r="AG645" i="15"/>
  <c r="AM645" i="15" s="1"/>
  <c r="AE647" i="15"/>
  <c r="AK647" i="15" s="1"/>
  <c r="AE649" i="15"/>
  <c r="AK649" i="15" s="1"/>
  <c r="AG652" i="15"/>
  <c r="AM652" i="15" s="1"/>
  <c r="AG654" i="15"/>
  <c r="AM654" i="15" s="1"/>
  <c r="AE656" i="15"/>
  <c r="AK656" i="15" s="1"/>
  <c r="AF661" i="15"/>
  <c r="AL661" i="15" s="1"/>
  <c r="AE663" i="15"/>
  <c r="AK663" i="15" s="1"/>
  <c r="AD665" i="15"/>
  <c r="AJ665" i="15" s="1"/>
  <c r="AH666" i="15"/>
  <c r="AN666" i="15" s="1"/>
  <c r="AG668" i="15"/>
  <c r="AM668" i="15" s="1"/>
  <c r="AG670" i="15"/>
  <c r="AM670" i="15" s="1"/>
  <c r="AE672" i="15"/>
  <c r="AK672" i="15" s="1"/>
  <c r="AH673" i="15"/>
  <c r="AN673" i="15" s="1"/>
  <c r="AH675" i="15"/>
  <c r="AN675" i="15" s="1"/>
  <c r="AF677" i="15"/>
  <c r="AL677" i="15" s="1"/>
  <c r="AD679" i="15"/>
  <c r="AJ679" i="15" s="1"/>
  <c r="AD681" i="15"/>
  <c r="AJ681" i="15" s="1"/>
  <c r="AG684" i="15"/>
  <c r="AM684" i="15" s="1"/>
  <c r="AG686" i="15"/>
  <c r="AM686" i="15" s="1"/>
  <c r="AE688" i="15"/>
  <c r="AK688" i="15" s="1"/>
  <c r="AH689" i="15"/>
  <c r="AN689" i="15" s="1"/>
  <c r="AH691" i="15"/>
  <c r="AN691" i="15" s="1"/>
  <c r="AF693" i="15"/>
  <c r="AL693" i="15" s="1"/>
  <c r="AD695" i="15"/>
  <c r="AJ695" i="15" s="1"/>
  <c r="AD697" i="15"/>
  <c r="AJ697" i="15" s="1"/>
  <c r="AG700" i="15"/>
  <c r="AM700" i="15" s="1"/>
  <c r="AG702" i="15"/>
  <c r="AM702" i="15" s="1"/>
  <c r="AE704" i="15"/>
  <c r="AK704" i="15" s="1"/>
  <c r="AH705" i="15"/>
  <c r="AN705" i="15" s="1"/>
  <c r="AH707" i="15"/>
  <c r="AN707" i="15" s="1"/>
  <c r="AF709" i="15"/>
  <c r="AL709" i="15" s="1"/>
  <c r="AD711" i="15"/>
  <c r="AJ711" i="15" s="1"/>
  <c r="AD713" i="15"/>
  <c r="AJ713" i="15" s="1"/>
  <c r="AG716" i="15"/>
  <c r="AM716" i="15" s="1"/>
  <c r="AG718" i="15"/>
  <c r="AM718" i="15" s="1"/>
  <c r="AE720" i="15"/>
  <c r="AK720" i="15" s="1"/>
  <c r="AH721" i="15"/>
  <c r="AN721" i="15" s="1"/>
  <c r="AH723" i="15"/>
  <c r="AN723" i="15" s="1"/>
  <c r="AF725" i="15"/>
  <c r="AL725" i="15" s="1"/>
  <c r="AD727" i="15"/>
  <c r="AJ727" i="15" s="1"/>
  <c r="AD729" i="15"/>
  <c r="AJ729" i="15" s="1"/>
  <c r="AG732" i="15"/>
  <c r="AM732" i="15" s="1"/>
  <c r="AG734" i="15"/>
  <c r="AM734" i="15" s="1"/>
  <c r="AE736" i="15"/>
  <c r="AK736" i="15" s="1"/>
  <c r="AH737" i="15"/>
  <c r="AN737" i="15" s="1"/>
  <c r="AH739" i="15"/>
  <c r="AN739" i="15" s="1"/>
  <c r="AF741" i="15"/>
  <c r="AL741" i="15" s="1"/>
  <c r="AD743" i="15"/>
  <c r="AJ743" i="15" s="1"/>
  <c r="AD745" i="15"/>
  <c r="AJ745" i="15" s="1"/>
  <c r="AG748" i="15"/>
  <c r="AM748" i="15" s="1"/>
  <c r="AG750" i="15"/>
  <c r="AM750" i="15" s="1"/>
  <c r="AE752" i="15"/>
  <c r="AK752" i="15" s="1"/>
  <c r="AH753" i="15"/>
  <c r="AN753" i="15" s="1"/>
  <c r="AH755" i="15"/>
  <c r="AN755" i="15" s="1"/>
  <c r="AF757" i="15"/>
  <c r="AL757" i="15" s="1"/>
  <c r="AD759" i="15"/>
  <c r="AJ759" i="15" s="1"/>
  <c r="AD761" i="15"/>
  <c r="AJ761" i="15" s="1"/>
  <c r="AF764" i="15"/>
  <c r="AL764" i="15" s="1"/>
  <c r="AF766" i="15"/>
  <c r="AL766" i="15" s="1"/>
  <c r="AD768" i="15"/>
  <c r="AJ768" i="15" s="1"/>
  <c r="AH769" i="15"/>
  <c r="AN769" i="15" s="1"/>
  <c r="AH771" i="15"/>
  <c r="AN771" i="15" s="1"/>
  <c r="AF773" i="15"/>
  <c r="AL773" i="15" s="1"/>
  <c r="AD775" i="15"/>
  <c r="AJ775" i="15" s="1"/>
  <c r="AD777" i="15"/>
  <c r="AJ777" i="15" s="1"/>
  <c r="AH778" i="15"/>
  <c r="AN778" i="15" s="1"/>
  <c r="AF780" i="15"/>
  <c r="AL780" i="15" s="1"/>
  <c r="AF782" i="15"/>
  <c r="AL782" i="15" s="1"/>
  <c r="AD784" i="15"/>
  <c r="AJ784" i="15" s="1"/>
  <c r="AH785" i="15"/>
  <c r="AN785" i="15" s="1"/>
  <c r="AH787" i="15"/>
  <c r="AN787" i="15" s="1"/>
  <c r="AF789" i="15"/>
  <c r="AL789" i="15" s="1"/>
  <c r="AH790" i="15"/>
  <c r="AN790" i="15" s="1"/>
  <c r="AD792" i="15"/>
  <c r="AJ792" i="15" s="1"/>
  <c r="AF793" i="15"/>
  <c r="AL793" i="15" s="1"/>
  <c r="AH794" i="15"/>
  <c r="AN794" i="15" s="1"/>
  <c r="AD796" i="15"/>
  <c r="AJ796" i="15" s="1"/>
  <c r="AF797" i="15"/>
  <c r="AL797" i="15" s="1"/>
  <c r="AH798" i="15"/>
  <c r="AN798" i="15" s="1"/>
  <c r="AD800" i="15"/>
  <c r="AJ800" i="15" s="1"/>
  <c r="AF801" i="15"/>
  <c r="AL801" i="15" s="1"/>
  <c r="AH802" i="15"/>
  <c r="AN802" i="15" s="1"/>
  <c r="AD804" i="15"/>
  <c r="AJ804" i="15" s="1"/>
  <c r="AF805" i="15"/>
  <c r="AL805" i="15" s="1"/>
  <c r="AH806" i="15"/>
  <c r="AN806" i="15" s="1"/>
  <c r="AD808" i="15"/>
  <c r="AJ808" i="15" s="1"/>
  <c r="AF809" i="15"/>
  <c r="AL809" i="15" s="1"/>
  <c r="AH810" i="15"/>
  <c r="AN810" i="15" s="1"/>
  <c r="AD812" i="15"/>
  <c r="AJ812" i="15" s="1"/>
  <c r="AF813" i="15"/>
  <c r="AL813" i="15" s="1"/>
  <c r="AH814" i="15"/>
  <c r="AN814" i="15" s="1"/>
  <c r="AD816" i="15"/>
  <c r="AJ816" i="15" s="1"/>
  <c r="AF817" i="15"/>
  <c r="AL817" i="15" s="1"/>
  <c r="AH818" i="15"/>
  <c r="AN818" i="15" s="1"/>
  <c r="AD820" i="15"/>
  <c r="AJ820" i="15" s="1"/>
  <c r="AF821" i="15"/>
  <c r="AL821" i="15" s="1"/>
  <c r="AH822" i="15"/>
  <c r="AN822" i="15" s="1"/>
  <c r="AD824" i="15"/>
  <c r="AJ824" i="15" s="1"/>
  <c r="AF825" i="15"/>
  <c r="AL825" i="15" s="1"/>
  <c r="AH826" i="15"/>
  <c r="AN826" i="15" s="1"/>
  <c r="AE828" i="15"/>
  <c r="AK828" i="15" s="1"/>
  <c r="AF829" i="15"/>
  <c r="AL829" i="15" s="1"/>
  <c r="AH830" i="15"/>
  <c r="AN830" i="15" s="1"/>
  <c r="AE832" i="15"/>
  <c r="AK832" i="15" s="1"/>
  <c r="AF833" i="15"/>
  <c r="AL833" i="15" s="1"/>
  <c r="AH834" i="15"/>
  <c r="AN834" i="15" s="1"/>
  <c r="AD836" i="15"/>
  <c r="AJ836" i="15" s="1"/>
  <c r="AG837" i="15"/>
  <c r="AM837" i="15" s="1"/>
  <c r="AD840" i="15"/>
  <c r="AJ840" i="15" s="1"/>
  <c r="AG841" i="15"/>
  <c r="AM841" i="15" s="1"/>
  <c r="AD844" i="15"/>
  <c r="AJ844" i="15" s="1"/>
  <c r="AF845" i="15"/>
  <c r="AL845" i="15" s="1"/>
  <c r="AD848" i="15"/>
  <c r="AJ848" i="15" s="1"/>
  <c r="AG853" i="15"/>
  <c r="AM853" i="15" s="1"/>
  <c r="AD864" i="15"/>
  <c r="AJ864" i="15" s="1"/>
  <c r="AG869" i="15"/>
  <c r="AM869" i="15" s="1"/>
  <c r="AD880" i="15"/>
  <c r="AJ880" i="15" s="1"/>
  <c r="AF885" i="15"/>
  <c r="AL885" i="15" s="1"/>
  <c r="AE896" i="15"/>
  <c r="AK896" i="15" s="1"/>
  <c r="AG901" i="15"/>
  <c r="AM901" i="15" s="1"/>
  <c r="AE912" i="15"/>
  <c r="AK912" i="15" s="1"/>
  <c r="AG917" i="15"/>
  <c r="AM917" i="15" s="1"/>
  <c r="AE920" i="15"/>
  <c r="AK920" i="15" s="1"/>
  <c r="AG925" i="15"/>
  <c r="AM925" i="15" s="1"/>
  <c r="AE928" i="15"/>
  <c r="AK928" i="15" s="1"/>
  <c r="AG933" i="15"/>
  <c r="AM933" i="15" s="1"/>
  <c r="AE936" i="15"/>
  <c r="AK936" i="15" s="1"/>
  <c r="AI938" i="15"/>
  <c r="AO938" i="15" s="1"/>
  <c r="AG941" i="15"/>
  <c r="AM941" i="15" s="1"/>
  <c r="AE944" i="15"/>
  <c r="AK944" i="15" s="1"/>
  <c r="AG949" i="15"/>
  <c r="AM949" i="15" s="1"/>
  <c r="AE952" i="15"/>
  <c r="AK952" i="15" s="1"/>
  <c r="AG957" i="15"/>
  <c r="AM957" i="15" s="1"/>
  <c r="AE960" i="15"/>
  <c r="AK960" i="15" s="1"/>
  <c r="AG965" i="15"/>
  <c r="AM965" i="15" s="1"/>
  <c r="AG967" i="15"/>
  <c r="AM967" i="15" s="1"/>
  <c r="AG969" i="15"/>
  <c r="AM969" i="15" s="1"/>
  <c r="AE971" i="15"/>
  <c r="AK971" i="15" s="1"/>
  <c r="AG976" i="15"/>
  <c r="AM976" i="15" s="1"/>
  <c r="AE978" i="15"/>
  <c r="AK978" i="15" s="1"/>
  <c r="AE980" i="15"/>
  <c r="AK980" i="15" s="1"/>
  <c r="AH981" i="15"/>
  <c r="AN981" i="15" s="1"/>
  <c r="AF983" i="15"/>
  <c r="AL983" i="15" s="1"/>
  <c r="AF985" i="15"/>
  <c r="AL985" i="15" s="1"/>
  <c r="AD987" i="15"/>
  <c r="AJ987" i="15" s="1"/>
  <c r="AG988" i="15"/>
  <c r="AM988" i="15" s="1"/>
  <c r="AH989" i="15"/>
  <c r="AN989" i="15" s="1"/>
  <c r="AD991" i="15"/>
  <c r="AJ991" i="15" s="1"/>
  <c r="AG992" i="15"/>
  <c r="AM992" i="15" s="1"/>
  <c r="AH993" i="15"/>
  <c r="AN993" i="15" s="1"/>
  <c r="AD995" i="15"/>
  <c r="AJ995" i="15" s="1"/>
  <c r="AG996" i="15"/>
  <c r="AM996" i="15" s="1"/>
  <c r="AH997" i="15"/>
  <c r="AN997" i="15" s="1"/>
  <c r="AD999" i="15"/>
  <c r="AJ999" i="15" s="1"/>
  <c r="AG1000" i="15"/>
  <c r="AM1000" i="15" s="1"/>
  <c r="AH1001" i="15"/>
  <c r="AN1001" i="15" s="1"/>
  <c r="AD1003" i="15"/>
  <c r="AJ1003" i="15" s="1"/>
  <c r="AG1004" i="15"/>
  <c r="AM1004" i="15" s="1"/>
  <c r="AH1005" i="15"/>
  <c r="AN1005" i="15" s="1"/>
  <c r="AD1007" i="15"/>
  <c r="AJ1007" i="15" s="1"/>
  <c r="AG1008" i="15"/>
  <c r="AM1008" i="15" s="1"/>
  <c r="AH1009" i="15"/>
  <c r="AN1009" i="15" s="1"/>
  <c r="AD1011" i="15"/>
  <c r="AJ1011" i="15" s="1"/>
  <c r="AG1012" i="15"/>
  <c r="AM1012" i="15" s="1"/>
  <c r="AH1013" i="15"/>
  <c r="AN1013" i="15" s="1"/>
  <c r="AD1015" i="15"/>
  <c r="AJ1015" i="15" s="1"/>
  <c r="AG1016" i="15"/>
  <c r="AM1016" i="15" s="1"/>
  <c r="AH1017" i="15"/>
  <c r="AN1017" i="15" s="1"/>
  <c r="AD1019" i="15"/>
  <c r="AJ1019" i="15" s="1"/>
  <c r="AG1020" i="15"/>
  <c r="AM1020" i="15" s="1"/>
  <c r="AH1021" i="15"/>
  <c r="AN1021" i="15" s="1"/>
  <c r="AD1023" i="15"/>
  <c r="AJ1023" i="15" s="1"/>
  <c r="AG1024" i="15"/>
  <c r="AM1024" i="15" s="1"/>
  <c r="AH1025" i="15"/>
  <c r="AN1025" i="15" s="1"/>
  <c r="AD1027" i="15"/>
  <c r="AJ1027" i="15" s="1"/>
  <c r="AG1028" i="15"/>
  <c r="AM1028" i="15" s="1"/>
  <c r="AH1029" i="15"/>
  <c r="AN1029" i="15" s="1"/>
  <c r="AD1031" i="15"/>
  <c r="AJ1031" i="15" s="1"/>
  <c r="AF1032" i="15"/>
  <c r="AL1032" i="15" s="1"/>
  <c r="AH1033" i="15"/>
  <c r="AN1033" i="15" s="1"/>
  <c r="AD1035" i="15"/>
  <c r="AJ1035" i="15" s="1"/>
  <c r="AF1036" i="15"/>
  <c r="AL1036" i="15" s="1"/>
  <c r="AH1037" i="15"/>
  <c r="AN1037" i="15" s="1"/>
  <c r="AD1039" i="15"/>
  <c r="AJ1039" i="15" s="1"/>
  <c r="AF1040" i="15"/>
  <c r="AL1040" i="15" s="1"/>
  <c r="AH1041" i="15"/>
  <c r="AN1041" i="15" s="1"/>
  <c r="AD1043" i="15"/>
  <c r="AJ1043" i="15" s="1"/>
  <c r="AF1044" i="15"/>
  <c r="AL1044" i="15" s="1"/>
  <c r="AH1045" i="15"/>
  <c r="AN1045" i="15" s="1"/>
  <c r="AG1047" i="15"/>
  <c r="AM1047" i="15" s="1"/>
  <c r="AE1048" i="15"/>
  <c r="AK1048" i="15" s="1"/>
  <c r="AD1049" i="15"/>
  <c r="AJ1049" i="15" s="1"/>
  <c r="AH1050" i="15"/>
  <c r="AN1050" i="15" s="1"/>
  <c r="AG1051" i="15"/>
  <c r="AM1051" i="15" s="1"/>
  <c r="AE1052" i="15"/>
  <c r="AK1052" i="15" s="1"/>
  <c r="AD1053" i="15"/>
  <c r="AJ1053" i="15" s="1"/>
  <c r="AH1054" i="15"/>
  <c r="AN1054" i="15" s="1"/>
  <c r="AG1055" i="15"/>
  <c r="AM1055" i="15" s="1"/>
  <c r="AE1056" i="15"/>
  <c r="AK1056" i="15" s="1"/>
  <c r="AD1057" i="15"/>
  <c r="AJ1057" i="15" s="1"/>
  <c r="AH1058" i="15"/>
  <c r="AN1058" i="15" s="1"/>
  <c r="AG1059" i="15"/>
  <c r="AM1059" i="15" s="1"/>
  <c r="AE1060" i="15"/>
  <c r="AK1060" i="15" s="1"/>
  <c r="AD1061" i="15"/>
  <c r="AJ1061" i="15" s="1"/>
  <c r="AH1062" i="15"/>
  <c r="AN1062" i="15" s="1"/>
  <c r="AG1063" i="15"/>
  <c r="AM1063" i="15" s="1"/>
  <c r="AE1064" i="15"/>
  <c r="AK1064" i="15" s="1"/>
  <c r="AD1065" i="15"/>
  <c r="AJ1065" i="15" s="1"/>
  <c r="AH1066" i="15"/>
  <c r="AN1066" i="15" s="1"/>
  <c r="AG1067" i="15"/>
  <c r="AM1067" i="15" s="1"/>
  <c r="AE1068" i="15"/>
  <c r="AK1068" i="15" s="1"/>
  <c r="AD1069" i="15"/>
  <c r="AJ1069" i="15" s="1"/>
  <c r="AH1070" i="15"/>
  <c r="AN1070" i="15" s="1"/>
  <c r="AG1071" i="15"/>
  <c r="AM1071" i="15" s="1"/>
  <c r="AE1072" i="15"/>
  <c r="AK1072" i="15" s="1"/>
  <c r="AD1073" i="15"/>
  <c r="AJ1073" i="15" s="1"/>
  <c r="AH1074" i="15"/>
  <c r="AN1074" i="15" s="1"/>
  <c r="AG1075" i="15"/>
  <c r="AM1075" i="15" s="1"/>
  <c r="AE1076" i="15"/>
  <c r="AK1076" i="15" s="1"/>
  <c r="AD1077" i="15"/>
  <c r="AJ1077" i="15" s="1"/>
  <c r="AH1078" i="15"/>
  <c r="AN1078" i="15" s="1"/>
  <c r="AG1079" i="15"/>
  <c r="AM1079" i="15" s="1"/>
  <c r="AE1080" i="15"/>
  <c r="AK1080" i="15" s="1"/>
  <c r="AD1081" i="15"/>
  <c r="AJ1081" i="15" s="1"/>
  <c r="AH1082" i="15"/>
  <c r="AN1082" i="15" s="1"/>
  <c r="AG1083" i="15"/>
  <c r="AM1083" i="15" s="1"/>
  <c r="AE1084" i="15"/>
  <c r="AK1084" i="15" s="1"/>
  <c r="AD1085" i="15"/>
  <c r="AJ1085" i="15" s="1"/>
  <c r="AH1086" i="15"/>
  <c r="AN1086" i="15" s="1"/>
  <c r="AG1087" i="15"/>
  <c r="AM1087" i="15" s="1"/>
  <c r="AE1088" i="15"/>
  <c r="AK1088" i="15" s="1"/>
  <c r="AG1089" i="15"/>
  <c r="AM1089" i="15" s="1"/>
  <c r="AE1090" i="15"/>
  <c r="AK1090" i="15" s="1"/>
  <c r="AG1091" i="15"/>
  <c r="AM1091" i="15" s="1"/>
  <c r="AE1092" i="15"/>
  <c r="AK1092" i="15" s="1"/>
  <c r="AG1093" i="15"/>
  <c r="AM1093" i="15" s="1"/>
  <c r="AE1094" i="15"/>
  <c r="AK1094" i="15" s="1"/>
  <c r="AG1095" i="15"/>
  <c r="AM1095" i="15" s="1"/>
  <c r="AE1096" i="15"/>
  <c r="AK1096" i="15" s="1"/>
  <c r="AG1097" i="15"/>
  <c r="AM1097" i="15" s="1"/>
  <c r="AE1098" i="15"/>
  <c r="AK1098" i="15" s="1"/>
  <c r="AG1099" i="15"/>
  <c r="AM1099" i="15" s="1"/>
  <c r="AE1100" i="15"/>
  <c r="AK1100" i="15" s="1"/>
  <c r="AG1101" i="15"/>
  <c r="AM1101" i="15" s="1"/>
  <c r="AE1102" i="15"/>
  <c r="AK1102" i="15" s="1"/>
  <c r="AG1103" i="15"/>
  <c r="AM1103" i="15" s="1"/>
  <c r="AE1104" i="15"/>
  <c r="AK1104" i="15" s="1"/>
  <c r="AG1105" i="15"/>
  <c r="AM1105" i="15" s="1"/>
  <c r="AE1106" i="15"/>
  <c r="AK1106" i="15" s="1"/>
  <c r="AG1107" i="15"/>
  <c r="AM1107" i="15" s="1"/>
  <c r="AE1108" i="15"/>
  <c r="AK1108" i="15" s="1"/>
  <c r="AG1109" i="15"/>
  <c r="AM1109" i="15" s="1"/>
  <c r="AE1110" i="15"/>
  <c r="AK1110" i="15" s="1"/>
  <c r="AG1111" i="15"/>
  <c r="AM1111" i="15" s="1"/>
  <c r="AE1112" i="15"/>
  <c r="AK1112" i="15" s="1"/>
  <c r="AG1113" i="15"/>
  <c r="AM1113" i="15" s="1"/>
  <c r="AE1114" i="15"/>
  <c r="AK1114" i="15" s="1"/>
  <c r="AG1115" i="15"/>
  <c r="AM1115" i="15" s="1"/>
  <c r="AD1116" i="15"/>
  <c r="AJ1116" i="15" s="1"/>
  <c r="AH1116" i="15"/>
  <c r="AN1116" i="15" s="1"/>
  <c r="AF1117" i="15"/>
  <c r="AL1117" i="15" s="1"/>
  <c r="AG1118" i="15"/>
  <c r="AM1118" i="15" s="1"/>
  <c r="AE1119" i="15"/>
  <c r="AK1119" i="15" s="1"/>
  <c r="AF1120" i="15"/>
  <c r="AL1120" i="15" s="1"/>
  <c r="AD1121" i="15"/>
  <c r="AJ1121" i="15" s="1"/>
  <c r="AH1121" i="15"/>
  <c r="AN1121" i="15" s="1"/>
  <c r="AE1122" i="15"/>
  <c r="AK1122" i="15" s="1"/>
  <c r="AG1123" i="15"/>
  <c r="AM1123" i="15" s="1"/>
  <c r="AD1124" i="15"/>
  <c r="AJ1124" i="15" s="1"/>
  <c r="AH1124" i="15"/>
  <c r="AN1124" i="15" s="1"/>
  <c r="AF1125" i="15"/>
  <c r="AL1125" i="15" s="1"/>
  <c r="AG1126" i="15"/>
  <c r="AM1126" i="15" s="1"/>
  <c r="AE1127" i="15"/>
  <c r="AK1127" i="15" s="1"/>
  <c r="AF1128" i="15"/>
  <c r="AL1128" i="15" s="1"/>
  <c r="AD1129" i="15"/>
  <c r="AJ1129" i="15" s="1"/>
  <c r="AH1129" i="15"/>
  <c r="AN1129" i="15" s="1"/>
  <c r="AE1130" i="15"/>
  <c r="AK1130" i="15" s="1"/>
  <c r="AG1131" i="15"/>
  <c r="AM1131" i="15" s="1"/>
  <c r="AD1132" i="15"/>
  <c r="AJ1132" i="15" s="1"/>
  <c r="AH1132" i="15"/>
  <c r="AN1132" i="15" s="1"/>
  <c r="AF1133" i="15"/>
  <c r="AL1133" i="15" s="1"/>
  <c r="AG1134" i="15"/>
  <c r="AM1134" i="15" s="1"/>
  <c r="AE1135" i="15"/>
  <c r="AK1135" i="15" s="1"/>
  <c r="AF1136" i="15"/>
  <c r="AL1136" i="15" s="1"/>
  <c r="AD1137" i="15"/>
  <c r="AJ1137" i="15" s="1"/>
  <c r="AH1137" i="15"/>
  <c r="AN1137" i="15" s="1"/>
  <c r="AE1138" i="15"/>
  <c r="AK1138" i="15" s="1"/>
  <c r="AG1139" i="15"/>
  <c r="AM1139" i="15" s="1"/>
  <c r="AD1140" i="15"/>
  <c r="AJ1140" i="15" s="1"/>
  <c r="AH1140" i="15"/>
  <c r="AN1140" i="15" s="1"/>
  <c r="AF1141" i="15"/>
  <c r="AL1141" i="15" s="1"/>
  <c r="AG1142" i="15"/>
  <c r="AM1142" i="15" s="1"/>
  <c r="AE1143" i="15"/>
  <c r="AK1143" i="15" s="1"/>
  <c r="AF1144" i="15"/>
  <c r="AL1144" i="15" s="1"/>
  <c r="AD1145" i="15"/>
  <c r="AJ1145" i="15" s="1"/>
  <c r="AH1145" i="15"/>
  <c r="AN1145" i="15" s="1"/>
  <c r="AE1146" i="15"/>
  <c r="AK1146" i="15" s="1"/>
  <c r="AG1147" i="15"/>
  <c r="AM1147" i="15" s="1"/>
  <c r="AD1148" i="15"/>
  <c r="AJ1148" i="15" s="1"/>
  <c r="AH1148" i="15"/>
  <c r="AN1148" i="15" s="1"/>
  <c r="AF1149" i="15"/>
  <c r="AL1149" i="15" s="1"/>
  <c r="AG1150" i="15"/>
  <c r="AM1150" i="15" s="1"/>
  <c r="AE1151" i="15"/>
  <c r="AK1151" i="15" s="1"/>
  <c r="AF1152" i="15"/>
  <c r="AL1152" i="15" s="1"/>
  <c r="AD1153" i="15"/>
  <c r="AJ1153" i="15" s="1"/>
  <c r="AH1153" i="15"/>
  <c r="AN1153" i="15" s="1"/>
  <c r="AE1154" i="15"/>
  <c r="AK1154" i="15" s="1"/>
  <c r="AF1155" i="15"/>
  <c r="AL1155" i="15" s="1"/>
  <c r="AG1156" i="15"/>
  <c r="AM1156" i="15" s="1"/>
  <c r="AE1157" i="15"/>
  <c r="AK1157" i="15" s="1"/>
  <c r="AF1158" i="15"/>
  <c r="AL1158" i="15" s="1"/>
  <c r="AD1159" i="15"/>
  <c r="AJ1159" i="15" s="1"/>
  <c r="AH1159" i="15"/>
  <c r="AN1159" i="15" s="1"/>
  <c r="AE1160" i="15"/>
  <c r="AK1160" i="15" s="1"/>
  <c r="AE1161" i="15"/>
  <c r="AK1161" i="15" s="1"/>
  <c r="AE1162" i="15"/>
  <c r="AK1162" i="15" s="1"/>
  <c r="AE1163" i="15"/>
  <c r="AK1163" i="15" s="1"/>
  <c r="AE1164" i="15"/>
  <c r="AK1164" i="15" s="1"/>
  <c r="AE1165" i="15"/>
  <c r="AK1165" i="15" s="1"/>
  <c r="AE1166" i="15"/>
  <c r="AK1166" i="15" s="1"/>
  <c r="AE1167" i="15"/>
  <c r="AK1167" i="15" s="1"/>
  <c r="AE1168" i="15"/>
  <c r="AK1168" i="15" s="1"/>
  <c r="AE1169" i="15"/>
  <c r="AK1169" i="15" s="1"/>
  <c r="AE1170" i="15"/>
  <c r="AK1170" i="15" s="1"/>
  <c r="AE1171" i="15"/>
  <c r="AK1171" i="15" s="1"/>
  <c r="AE1172" i="15"/>
  <c r="AK1172" i="15" s="1"/>
  <c r="AE1173" i="15"/>
  <c r="AK1173" i="15" s="1"/>
  <c r="AE1174" i="15"/>
  <c r="AK1174" i="15" s="1"/>
  <c r="AI1174" i="15"/>
  <c r="AO1174" i="15" s="1"/>
  <c r="AE1175" i="15"/>
  <c r="AK1175" i="15" s="1"/>
  <c r="AI1175" i="15"/>
  <c r="AO1175" i="15" s="1"/>
  <c r="AE1176" i="15"/>
  <c r="AK1176" i="15" s="1"/>
  <c r="AE1177" i="15"/>
  <c r="AK1177" i="15" s="1"/>
  <c r="AI1177" i="15"/>
  <c r="AO1177" i="15" s="1"/>
  <c r="AE1178" i="15"/>
  <c r="AK1178" i="15" s="1"/>
  <c r="AI1178" i="15"/>
  <c r="AO1178" i="15" s="1"/>
  <c r="AE1179" i="15"/>
  <c r="AK1179" i="15" s="1"/>
  <c r="AE1180" i="15"/>
  <c r="AK1180" i="15" s="1"/>
  <c r="AE1181" i="15"/>
  <c r="AK1181" i="15" s="1"/>
  <c r="AE1182" i="15"/>
  <c r="AK1182" i="15" s="1"/>
  <c r="AE1183" i="15"/>
  <c r="AK1183" i="15" s="1"/>
  <c r="AE1184" i="15"/>
  <c r="AK1184" i="15" s="1"/>
  <c r="AE1185" i="15"/>
  <c r="AK1185" i="15" s="1"/>
  <c r="AE1186" i="15"/>
  <c r="AK1186" i="15" s="1"/>
  <c r="AE1187" i="15"/>
  <c r="AK1187" i="15" s="1"/>
  <c r="AE1188" i="15"/>
  <c r="AK1188" i="15" s="1"/>
  <c r="AE1189" i="15"/>
  <c r="AK1189" i="15" s="1"/>
  <c r="AE1190" i="15"/>
  <c r="AK1190" i="15" s="1"/>
  <c r="AE1191" i="15"/>
  <c r="AK1191" i="15" s="1"/>
  <c r="AE1192" i="15"/>
  <c r="AK1192" i="15" s="1"/>
  <c r="AE1193" i="15"/>
  <c r="AK1193" i="15" s="1"/>
  <c r="AE1194" i="15"/>
  <c r="AK1194" i="15" s="1"/>
  <c r="AE1195" i="15"/>
  <c r="AK1195" i="15" s="1"/>
  <c r="AE1196" i="15"/>
  <c r="AK1196" i="15" s="1"/>
  <c r="AE1197" i="15"/>
  <c r="AK1197" i="15" s="1"/>
  <c r="AE1198" i="15"/>
  <c r="AK1198" i="15" s="1"/>
  <c r="AE1199" i="15"/>
  <c r="AK1199" i="15" s="1"/>
  <c r="AE1200" i="15"/>
  <c r="AK1200" i="15" s="1"/>
  <c r="AE1201" i="15"/>
  <c r="AK1201" i="15" s="1"/>
  <c r="AE1202" i="15"/>
  <c r="AK1202" i="15" s="1"/>
  <c r="AE1203" i="15"/>
  <c r="AK1203" i="15" s="1"/>
  <c r="AE1204" i="15"/>
  <c r="AK1204" i="15" s="1"/>
  <c r="AE1205" i="15"/>
  <c r="AK1205" i="15" s="1"/>
  <c r="AE1206" i="15"/>
  <c r="AK1206" i="15" s="1"/>
  <c r="AE1207" i="15"/>
  <c r="AK1207" i="15" s="1"/>
  <c r="AE1208" i="15"/>
  <c r="AK1208" i="15" s="1"/>
  <c r="AE1209" i="15"/>
  <c r="AK1209" i="15" s="1"/>
  <c r="AE1210" i="15"/>
  <c r="AK1210" i="15" s="1"/>
  <c r="AE1211" i="15"/>
  <c r="AK1211" i="15" s="1"/>
  <c r="AE1212" i="15"/>
  <c r="AK1212" i="15" s="1"/>
  <c r="AE1213" i="15"/>
  <c r="AK1213" i="15" s="1"/>
  <c r="AE1214" i="15"/>
  <c r="AK1214" i="15" s="1"/>
  <c r="AE1215" i="15"/>
  <c r="AK1215" i="15" s="1"/>
  <c r="AE1216" i="15"/>
  <c r="AK1216" i="15" s="1"/>
  <c r="AE1217" i="15"/>
  <c r="AK1217" i="15" s="1"/>
  <c r="AE1218" i="15"/>
  <c r="AK1218" i="15" s="1"/>
  <c r="AE1219" i="15"/>
  <c r="AK1219" i="15" s="1"/>
  <c r="AE1220" i="15"/>
  <c r="AK1220" i="15" s="1"/>
  <c r="AE1221" i="15"/>
  <c r="AK1221" i="15" s="1"/>
  <c r="AE1222" i="15"/>
  <c r="AK1222" i="15" s="1"/>
  <c r="AE1223" i="15"/>
  <c r="AK1223" i="15" s="1"/>
  <c r="AE1224" i="15"/>
  <c r="AK1224" i="15" s="1"/>
  <c r="AE1225" i="15"/>
  <c r="AK1225" i="15" s="1"/>
  <c r="AE1226" i="15"/>
  <c r="AK1226" i="15" s="1"/>
  <c r="AE1227" i="15"/>
  <c r="AK1227" i="15" s="1"/>
  <c r="AE1228" i="15"/>
  <c r="AK1228" i="15" s="1"/>
  <c r="AE1229" i="15"/>
  <c r="AK1229" i="15" s="1"/>
  <c r="AE1230" i="15"/>
  <c r="AK1230" i="15" s="1"/>
  <c r="AE1231" i="15"/>
  <c r="AK1231" i="15" s="1"/>
  <c r="AE1232" i="15"/>
  <c r="AK1232" i="15" s="1"/>
  <c r="AE1233" i="15"/>
  <c r="AK1233" i="15" s="1"/>
  <c r="AE1234" i="15"/>
  <c r="AK1234" i="15" s="1"/>
  <c r="AE1235" i="15"/>
  <c r="AK1235" i="15" s="1"/>
  <c r="AI1235" i="15"/>
  <c r="AO1235" i="15" s="1"/>
  <c r="AE1236" i="15"/>
  <c r="AK1236" i="15" s="1"/>
  <c r="AI1236" i="15"/>
  <c r="AO1236" i="15" s="1"/>
  <c r="AE1237" i="15"/>
  <c r="AK1237" i="15" s="1"/>
  <c r="AI1237" i="15"/>
  <c r="AO1237" i="15" s="1"/>
  <c r="AE1238" i="15"/>
  <c r="AK1238" i="15" s="1"/>
  <c r="AI1238" i="15"/>
  <c r="AO1238" i="15" s="1"/>
  <c r="AE1239" i="15"/>
  <c r="AK1239" i="15" s="1"/>
  <c r="AE1240" i="15"/>
  <c r="AK1240" i="15" s="1"/>
  <c r="AE1241" i="15"/>
  <c r="AK1241" i="15" s="1"/>
  <c r="AE1242" i="15"/>
  <c r="AK1242" i="15" s="1"/>
  <c r="AI1242" i="15"/>
  <c r="AO1242" i="15" s="1"/>
  <c r="AE1243" i="15"/>
  <c r="AK1243" i="15" s="1"/>
  <c r="AE1244" i="15"/>
  <c r="AK1244" i="15" s="1"/>
  <c r="AE1245" i="15"/>
  <c r="AK1245" i="15" s="1"/>
  <c r="AE1246" i="15"/>
  <c r="AK1246" i="15" s="1"/>
  <c r="AI1246" i="15"/>
  <c r="AO1246" i="15" s="1"/>
  <c r="AE1247" i="15"/>
  <c r="AK1247" i="15" s="1"/>
  <c r="AE1248" i="15"/>
  <c r="AK1248" i="15" s="1"/>
  <c r="AE1249" i="15"/>
  <c r="AK1249" i="15" s="1"/>
  <c r="AE1250" i="15"/>
  <c r="AK1250" i="15" s="1"/>
  <c r="AE1251" i="15"/>
  <c r="AK1251" i="15" s="1"/>
  <c r="AE1252" i="15"/>
  <c r="AK1252" i="15" s="1"/>
  <c r="AE1253" i="15"/>
  <c r="AK1253" i="15" s="1"/>
  <c r="AE1254" i="15"/>
  <c r="AK1254" i="15" s="1"/>
  <c r="AE1255" i="15"/>
  <c r="AK1255" i="15" s="1"/>
  <c r="AE1256" i="15"/>
  <c r="AK1256" i="15" s="1"/>
  <c r="AE1257" i="15"/>
  <c r="AK1257" i="15" s="1"/>
  <c r="AE1258" i="15"/>
  <c r="AK1258" i="15" s="1"/>
  <c r="AE1259" i="15"/>
  <c r="AK1259" i="15" s="1"/>
  <c r="AE1260" i="15"/>
  <c r="AK1260" i="15" s="1"/>
  <c r="AE1261" i="15"/>
  <c r="AK1261" i="15" s="1"/>
  <c r="AE1262" i="15"/>
  <c r="AK1262" i="15" s="1"/>
  <c r="AE1263" i="15"/>
  <c r="AK1263" i="15" s="1"/>
  <c r="AE1264" i="15"/>
  <c r="AK1264" i="15" s="1"/>
  <c r="AE1265" i="15"/>
  <c r="AK1265" i="15" s="1"/>
  <c r="AE1266" i="15"/>
  <c r="AK1266" i="15" s="1"/>
  <c r="AE1267" i="15"/>
  <c r="AK1267" i="15" s="1"/>
  <c r="AE1268" i="15"/>
  <c r="AK1268" i="15" s="1"/>
  <c r="AE1269" i="15"/>
  <c r="AK1269" i="15" s="1"/>
  <c r="AE1270" i="15"/>
  <c r="AK1270" i="15" s="1"/>
  <c r="AE1271" i="15"/>
  <c r="AK1271" i="15" s="1"/>
  <c r="AE1272" i="15"/>
  <c r="AK1272" i="15" s="1"/>
  <c r="AE1273" i="15"/>
  <c r="AK1273" i="15" s="1"/>
  <c r="AE1274" i="15"/>
  <c r="AK1274" i="15" s="1"/>
  <c r="AE1275" i="15"/>
  <c r="AK1275" i="15" s="1"/>
  <c r="AE1276" i="15"/>
  <c r="AK1276" i="15" s="1"/>
  <c r="AE1277" i="15"/>
  <c r="AK1277" i="15" s="1"/>
  <c r="AE1278" i="15"/>
  <c r="AK1278" i="15" s="1"/>
  <c r="AE1279" i="15"/>
  <c r="AK1279" i="15" s="1"/>
  <c r="AE1280" i="15"/>
  <c r="AK1280" i="15" s="1"/>
  <c r="AE1281" i="15"/>
  <c r="AK1281" i="15" s="1"/>
  <c r="AI1281" i="15"/>
  <c r="AO1281" i="15" s="1"/>
  <c r="AE1282" i="15"/>
  <c r="AK1282" i="15" s="1"/>
  <c r="AE1283" i="15"/>
  <c r="AK1283" i="15" s="1"/>
  <c r="AE1284" i="15"/>
  <c r="AK1284" i="15" s="1"/>
  <c r="AI1284" i="15"/>
  <c r="AO1284" i="15" s="1"/>
  <c r="AE1285" i="15"/>
  <c r="AK1285" i="15" s="1"/>
  <c r="AI1285" i="15"/>
  <c r="AO1285" i="15" s="1"/>
  <c r="AE1286" i="15"/>
  <c r="AK1286" i="15" s="1"/>
  <c r="AI1286" i="15"/>
  <c r="AO1286" i="15" s="1"/>
  <c r="AE1287" i="15"/>
  <c r="AK1287" i="15" s="1"/>
  <c r="AE1288" i="15"/>
  <c r="AK1288" i="15" s="1"/>
  <c r="AE1289" i="15"/>
  <c r="AK1289" i="15" s="1"/>
  <c r="AE1290" i="15"/>
  <c r="AK1290" i="15" s="1"/>
  <c r="AE1291" i="15"/>
  <c r="AK1291" i="15" s="1"/>
  <c r="AE1292" i="15"/>
  <c r="AK1292" i="15" s="1"/>
  <c r="AE1293" i="15"/>
  <c r="AK1293" i="15" s="1"/>
  <c r="AE1294" i="15"/>
  <c r="AK1294" i="15" s="1"/>
  <c r="AE1295" i="15"/>
  <c r="AK1295" i="15" s="1"/>
  <c r="AE1296" i="15"/>
  <c r="AK1296" i="15" s="1"/>
  <c r="AE1297" i="15"/>
  <c r="AK1297" i="15" s="1"/>
  <c r="AE1298" i="15"/>
  <c r="AK1298" i="15" s="1"/>
  <c r="AE1299" i="15"/>
  <c r="AK1299" i="15" s="1"/>
  <c r="AE1300" i="15"/>
  <c r="AK1300" i="15" s="1"/>
  <c r="AG849" i="15"/>
  <c r="AM849" i="15" s="1"/>
  <c r="AD860" i="15"/>
  <c r="AJ860" i="15" s="1"/>
  <c r="AG865" i="15"/>
  <c r="AM865" i="15" s="1"/>
  <c r="AD876" i="15"/>
  <c r="AJ876" i="15" s="1"/>
  <c r="AF881" i="15"/>
  <c r="AL881" i="15" s="1"/>
  <c r="AI886" i="15"/>
  <c r="AO886" i="15" s="1"/>
  <c r="AE892" i="15"/>
  <c r="AK892" i="15" s="1"/>
  <c r="AG897" i="15"/>
  <c r="AM897" i="15" s="1"/>
  <c r="AE908" i="15"/>
  <c r="AK908" i="15" s="1"/>
  <c r="AG913" i="15"/>
  <c r="AM913" i="15" s="1"/>
  <c r="AI917" i="15"/>
  <c r="AO917" i="15" s="1"/>
  <c r="AG920" i="15"/>
  <c r="AM920" i="15" s="1"/>
  <c r="AE923" i="15"/>
  <c r="AK923" i="15" s="1"/>
  <c r="AG928" i="15"/>
  <c r="AM928" i="15" s="1"/>
  <c r="AE931" i="15"/>
  <c r="AK931" i="15" s="1"/>
  <c r="AG936" i="15"/>
  <c r="AM936" i="15" s="1"/>
  <c r="AE939" i="15"/>
  <c r="AK939" i="15" s="1"/>
  <c r="AI941" i="15"/>
  <c r="AO941" i="15" s="1"/>
  <c r="AG944" i="15"/>
  <c r="AM944" i="15" s="1"/>
  <c r="AE947" i="15"/>
  <c r="AK947" i="15" s="1"/>
  <c r="AG952" i="15"/>
  <c r="AM952" i="15" s="1"/>
  <c r="AE955" i="15"/>
  <c r="AK955" i="15" s="1"/>
  <c r="AI957" i="15"/>
  <c r="AO957" i="15" s="1"/>
  <c r="AG960" i="15"/>
  <c r="AM960" i="15" s="1"/>
  <c r="AE963" i="15"/>
  <c r="AK963" i="15" s="1"/>
  <c r="AE968" i="15"/>
  <c r="AK968" i="15" s="1"/>
  <c r="AG971" i="15"/>
  <c r="AM971" i="15" s="1"/>
  <c r="AG973" i="15"/>
  <c r="AM973" i="15" s="1"/>
  <c r="AE975" i="15"/>
  <c r="AK975" i="15" s="1"/>
  <c r="AG980" i="15"/>
  <c r="AM980" i="15" s="1"/>
  <c r="AE982" i="15"/>
  <c r="AK982" i="15" s="1"/>
  <c r="AE984" i="15"/>
  <c r="AK984" i="15" s="1"/>
  <c r="AH985" i="15"/>
  <c r="AN985" i="15" s="1"/>
  <c r="AF987" i="15"/>
  <c r="AL987" i="15" s="1"/>
  <c r="AE990" i="15"/>
  <c r="AK990" i="15" s="1"/>
  <c r="AF991" i="15"/>
  <c r="AL991" i="15" s="1"/>
  <c r="AE994" i="15"/>
  <c r="AK994" i="15" s="1"/>
  <c r="AF995" i="15"/>
  <c r="AL995" i="15" s="1"/>
  <c r="AE998" i="15"/>
  <c r="AK998" i="15" s="1"/>
  <c r="AF999" i="15"/>
  <c r="AL999" i="15" s="1"/>
  <c r="AE1002" i="15"/>
  <c r="AK1002" i="15" s="1"/>
  <c r="AF1003" i="15"/>
  <c r="AL1003" i="15" s="1"/>
  <c r="AE1006" i="15"/>
  <c r="AK1006" i="15" s="1"/>
  <c r="AF1007" i="15"/>
  <c r="AL1007" i="15" s="1"/>
  <c r="AE1010" i="15"/>
  <c r="AK1010" i="15" s="1"/>
  <c r="AF1011" i="15"/>
  <c r="AL1011" i="15" s="1"/>
  <c r="AI1012" i="15"/>
  <c r="AO1012" i="15" s="1"/>
  <c r="AE1014" i="15"/>
  <c r="AK1014" i="15" s="1"/>
  <c r="AF1015" i="15"/>
  <c r="AL1015" i="15" s="1"/>
  <c r="AE1018" i="15"/>
  <c r="AK1018" i="15" s="1"/>
  <c r="AF1019" i="15"/>
  <c r="AL1019" i="15" s="1"/>
  <c r="AE1022" i="15"/>
  <c r="AK1022" i="15" s="1"/>
  <c r="AF1023" i="15"/>
  <c r="AL1023" i="15" s="1"/>
  <c r="AE1026" i="15"/>
  <c r="AK1026" i="15" s="1"/>
  <c r="AF1027" i="15"/>
  <c r="AL1027" i="15" s="1"/>
  <c r="AE1030" i="15"/>
  <c r="AK1030" i="15" s="1"/>
  <c r="AF1031" i="15"/>
  <c r="AL1031" i="15" s="1"/>
  <c r="AH1032" i="15"/>
  <c r="AN1032" i="15" s="1"/>
  <c r="AD1034" i="15"/>
  <c r="AJ1034" i="15" s="1"/>
  <c r="AF1035" i="15"/>
  <c r="AL1035" i="15" s="1"/>
  <c r="AH1036" i="15"/>
  <c r="AN1036" i="15" s="1"/>
  <c r="AD1038" i="15"/>
  <c r="AJ1038" i="15" s="1"/>
  <c r="AF1039" i="15"/>
  <c r="AL1039" i="15" s="1"/>
  <c r="AH1040" i="15"/>
  <c r="AN1040" i="15" s="1"/>
  <c r="AD1042" i="15"/>
  <c r="AJ1042" i="15" s="1"/>
  <c r="AF1043" i="15"/>
  <c r="AL1043" i="15" s="1"/>
  <c r="AH1044" i="15"/>
  <c r="AN1044" i="15" s="1"/>
  <c r="AD1046" i="15"/>
  <c r="AJ1046" i="15" s="1"/>
  <c r="AH1047" i="15"/>
  <c r="AN1047" i="15" s="1"/>
  <c r="AF1048" i="15"/>
  <c r="AL1048" i="15" s="1"/>
  <c r="AF1049" i="15"/>
  <c r="AL1049" i="15" s="1"/>
  <c r="AD1050" i="15"/>
  <c r="AJ1050" i="15" s="1"/>
  <c r="AH1051" i="15"/>
  <c r="AN1051" i="15" s="1"/>
  <c r="AF1052" i="15"/>
  <c r="AL1052" i="15" s="1"/>
  <c r="AF1053" i="15"/>
  <c r="AL1053" i="15" s="1"/>
  <c r="AD1054" i="15"/>
  <c r="AJ1054" i="15" s="1"/>
  <c r="AI1054" i="15"/>
  <c r="AO1054" i="15" s="1"/>
  <c r="AH1055" i="15"/>
  <c r="AN1055" i="15" s="1"/>
  <c r="AF1056" i="15"/>
  <c r="AL1056" i="15" s="1"/>
  <c r="AF1057" i="15"/>
  <c r="AL1057" i="15" s="1"/>
  <c r="AD1058" i="15"/>
  <c r="AJ1058" i="15" s="1"/>
  <c r="AH1059" i="15"/>
  <c r="AN1059" i="15" s="1"/>
  <c r="AF1060" i="15"/>
  <c r="AL1060" i="15" s="1"/>
  <c r="AF1061" i="15"/>
  <c r="AL1061" i="15" s="1"/>
  <c r="AD1062" i="15"/>
  <c r="AJ1062" i="15" s="1"/>
  <c r="AH1063" i="15"/>
  <c r="AN1063" i="15" s="1"/>
  <c r="AF1064" i="15"/>
  <c r="AL1064" i="15" s="1"/>
  <c r="AF1065" i="15"/>
  <c r="AL1065" i="15" s="1"/>
  <c r="AD1066" i="15"/>
  <c r="AJ1066" i="15" s="1"/>
  <c r="AH1067" i="15"/>
  <c r="AN1067" i="15" s="1"/>
  <c r="AF1068" i="15"/>
  <c r="AL1068" i="15" s="1"/>
  <c r="AF1069" i="15"/>
  <c r="AL1069" i="15" s="1"/>
  <c r="AD1070" i="15"/>
  <c r="AJ1070" i="15" s="1"/>
  <c r="AH1071" i="15"/>
  <c r="AN1071" i="15" s="1"/>
  <c r="AF1072" i="15"/>
  <c r="AL1072" i="15" s="1"/>
  <c r="AF1073" i="15"/>
  <c r="AL1073" i="15" s="1"/>
  <c r="AD1074" i="15"/>
  <c r="AJ1074" i="15" s="1"/>
  <c r="AH1075" i="15"/>
  <c r="AN1075" i="15" s="1"/>
  <c r="AF1076" i="15"/>
  <c r="AL1076" i="15" s="1"/>
  <c r="AF1077" i="15"/>
  <c r="AL1077" i="15" s="1"/>
  <c r="AD1078" i="15"/>
  <c r="AJ1078" i="15" s="1"/>
  <c r="AH1079" i="15"/>
  <c r="AN1079" i="15" s="1"/>
  <c r="AF1080" i="15"/>
  <c r="AL1080" i="15" s="1"/>
  <c r="AF1081" i="15"/>
  <c r="AL1081" i="15" s="1"/>
  <c r="AD1082" i="15"/>
  <c r="AJ1082" i="15" s="1"/>
  <c r="AH1083" i="15"/>
  <c r="AN1083" i="15" s="1"/>
  <c r="AF1084" i="15"/>
  <c r="AL1084" i="15" s="1"/>
  <c r="AF1085" i="15"/>
  <c r="AL1085" i="15" s="1"/>
  <c r="AD1086" i="15"/>
  <c r="AJ1086" i="15" s="1"/>
  <c r="AH1087" i="15"/>
  <c r="AN1087" i="15" s="1"/>
  <c r="AF1088" i="15"/>
  <c r="AL1088" i="15" s="1"/>
  <c r="AD1089" i="15"/>
  <c r="AJ1089" i="15" s="1"/>
  <c r="AH1089" i="15"/>
  <c r="AN1089" i="15" s="1"/>
  <c r="AF1090" i="15"/>
  <c r="AL1090" i="15" s="1"/>
  <c r="AD1091" i="15"/>
  <c r="AJ1091" i="15" s="1"/>
  <c r="AH1091" i="15"/>
  <c r="AN1091" i="15" s="1"/>
  <c r="AF1092" i="15"/>
  <c r="AL1092" i="15" s="1"/>
  <c r="AD1093" i="15"/>
  <c r="AJ1093" i="15" s="1"/>
  <c r="AH1093" i="15"/>
  <c r="AN1093" i="15" s="1"/>
  <c r="AF1094" i="15"/>
  <c r="AL1094" i="15" s="1"/>
  <c r="AD1095" i="15"/>
  <c r="AJ1095" i="15" s="1"/>
  <c r="AH1095" i="15"/>
  <c r="AN1095" i="15" s="1"/>
  <c r="AF1096" i="15"/>
  <c r="AL1096" i="15" s="1"/>
  <c r="AD1097" i="15"/>
  <c r="AJ1097" i="15" s="1"/>
  <c r="AH1097" i="15"/>
  <c r="AN1097" i="15" s="1"/>
  <c r="AF1098" i="15"/>
  <c r="AL1098" i="15" s="1"/>
  <c r="AD1099" i="15"/>
  <c r="AJ1099" i="15" s="1"/>
  <c r="AH1099" i="15"/>
  <c r="AN1099" i="15" s="1"/>
  <c r="AF1100" i="15"/>
  <c r="AL1100" i="15" s="1"/>
  <c r="AD1101" i="15"/>
  <c r="AJ1101" i="15" s="1"/>
  <c r="AH1101" i="15"/>
  <c r="AN1101" i="15" s="1"/>
  <c r="AF1102" i="15"/>
  <c r="AL1102" i="15" s="1"/>
  <c r="AD1103" i="15"/>
  <c r="AJ1103" i="15" s="1"/>
  <c r="AH1103" i="15"/>
  <c r="AN1103" i="15" s="1"/>
  <c r="AF1104" i="15"/>
  <c r="AL1104" i="15" s="1"/>
  <c r="AD1105" i="15"/>
  <c r="AJ1105" i="15" s="1"/>
  <c r="AH1105" i="15"/>
  <c r="AN1105" i="15" s="1"/>
  <c r="AF1106" i="15"/>
  <c r="AL1106" i="15" s="1"/>
  <c r="AD1107" i="15"/>
  <c r="AJ1107" i="15" s="1"/>
  <c r="AH1107" i="15"/>
  <c r="AN1107" i="15" s="1"/>
  <c r="AF1108" i="15"/>
  <c r="AL1108" i="15" s="1"/>
  <c r="AD1109" i="15"/>
  <c r="AJ1109" i="15" s="1"/>
  <c r="AH1109" i="15"/>
  <c r="AN1109" i="15" s="1"/>
  <c r="AF1110" i="15"/>
  <c r="AL1110" i="15" s="1"/>
  <c r="AD1111" i="15"/>
  <c r="AJ1111" i="15" s="1"/>
  <c r="AH1111" i="15"/>
  <c r="AN1111" i="15" s="1"/>
  <c r="AF1112" i="15"/>
  <c r="AL1112" i="15" s="1"/>
  <c r="AD1113" i="15"/>
  <c r="AJ1113" i="15" s="1"/>
  <c r="AH1113" i="15"/>
  <c r="AN1113" i="15" s="1"/>
  <c r="AF1114" i="15"/>
  <c r="AL1114" i="15" s="1"/>
  <c r="AD1115" i="15"/>
  <c r="AJ1115" i="15" s="1"/>
  <c r="AH1115" i="15"/>
  <c r="AN1115" i="15" s="1"/>
  <c r="AE1116" i="15"/>
  <c r="AK1116" i="15" s="1"/>
  <c r="AG1117" i="15"/>
  <c r="AM1117" i="15" s="1"/>
  <c r="AD1118" i="15"/>
  <c r="AJ1118" i="15" s="1"/>
  <c r="AH1118" i="15"/>
  <c r="AN1118" i="15" s="1"/>
  <c r="AF1119" i="15"/>
  <c r="AL1119" i="15" s="1"/>
  <c r="AG1120" i="15"/>
  <c r="AM1120" i="15" s="1"/>
  <c r="AE1121" i="15"/>
  <c r="AK1121" i="15" s="1"/>
  <c r="AF1122" i="15"/>
  <c r="AL1122" i="15" s="1"/>
  <c r="AD1123" i="15"/>
  <c r="AJ1123" i="15" s="1"/>
  <c r="AH1123" i="15"/>
  <c r="AN1123" i="15" s="1"/>
  <c r="AE1124" i="15"/>
  <c r="AK1124" i="15" s="1"/>
  <c r="AG1125" i="15"/>
  <c r="AM1125" i="15" s="1"/>
  <c r="AD1126" i="15"/>
  <c r="AJ1126" i="15" s="1"/>
  <c r="AH1126" i="15"/>
  <c r="AN1126" i="15" s="1"/>
  <c r="AF1127" i="15"/>
  <c r="AL1127" i="15" s="1"/>
  <c r="AG1128" i="15"/>
  <c r="AM1128" i="15" s="1"/>
  <c r="AE1129" i="15"/>
  <c r="AK1129" i="15" s="1"/>
  <c r="AF1130" i="15"/>
  <c r="AL1130" i="15" s="1"/>
  <c r="AD1131" i="15"/>
  <c r="AJ1131" i="15" s="1"/>
  <c r="AH1131" i="15"/>
  <c r="AN1131" i="15" s="1"/>
  <c r="AE1132" i="15"/>
  <c r="AK1132" i="15" s="1"/>
  <c r="AG1133" i="15"/>
  <c r="AM1133" i="15" s="1"/>
  <c r="AD1134" i="15"/>
  <c r="AJ1134" i="15" s="1"/>
  <c r="AH1134" i="15"/>
  <c r="AN1134" i="15" s="1"/>
  <c r="AF1135" i="15"/>
  <c r="AL1135" i="15" s="1"/>
  <c r="AG1136" i="15"/>
  <c r="AM1136" i="15" s="1"/>
  <c r="AE1137" i="15"/>
  <c r="AK1137" i="15" s="1"/>
  <c r="AF1138" i="15"/>
  <c r="AL1138" i="15" s="1"/>
  <c r="AD1139" i="15"/>
  <c r="AJ1139" i="15" s="1"/>
  <c r="AH1139" i="15"/>
  <c r="AN1139" i="15" s="1"/>
  <c r="AE1140" i="15"/>
  <c r="AK1140" i="15" s="1"/>
  <c r="AG1141" i="15"/>
  <c r="AM1141" i="15" s="1"/>
  <c r="AD1142" i="15"/>
  <c r="AJ1142" i="15" s="1"/>
  <c r="AH1142" i="15"/>
  <c r="AN1142" i="15" s="1"/>
  <c r="AF1143" i="15"/>
  <c r="AL1143" i="15" s="1"/>
  <c r="AG1144" i="15"/>
  <c r="AM1144" i="15" s="1"/>
  <c r="AE1145" i="15"/>
  <c r="AK1145" i="15" s="1"/>
  <c r="AF1146" i="15"/>
  <c r="AL1146" i="15" s="1"/>
  <c r="AD1147" i="15"/>
  <c r="AJ1147" i="15" s="1"/>
  <c r="AH1147" i="15"/>
  <c r="AN1147" i="15" s="1"/>
  <c r="AE1148" i="15"/>
  <c r="AK1148" i="15" s="1"/>
  <c r="AG1149" i="15"/>
  <c r="AM1149" i="15" s="1"/>
  <c r="AD1150" i="15"/>
  <c r="AJ1150" i="15" s="1"/>
  <c r="AH1150" i="15"/>
  <c r="AN1150" i="15" s="1"/>
  <c r="AF1151" i="15"/>
  <c r="AL1151" i="15" s="1"/>
  <c r="AG1152" i="15"/>
  <c r="AM1152" i="15" s="1"/>
  <c r="AE1153" i="15"/>
  <c r="AK1153" i="15" s="1"/>
  <c r="AI1153" i="15"/>
  <c r="AO1153" i="15" s="1"/>
  <c r="AF1154" i="15"/>
  <c r="AL1154" i="15" s="1"/>
  <c r="AG1155" i="15"/>
  <c r="AM1155" i="15" s="1"/>
  <c r="AD1156" i="15"/>
  <c r="AJ1156" i="15" s="1"/>
  <c r="AH1156" i="15"/>
  <c r="AN1156" i="15" s="1"/>
  <c r="AF1157" i="15"/>
  <c r="AL1157" i="15" s="1"/>
  <c r="AG1158" i="15"/>
  <c r="AM1158" i="15" s="1"/>
  <c r="AE1159" i="15"/>
  <c r="AK1159" i="15" s="1"/>
  <c r="AF1160" i="15"/>
  <c r="AL1160" i="15" s="1"/>
  <c r="AF1161" i="15"/>
  <c r="AL1161" i="15" s="1"/>
  <c r="AF1162" i="15"/>
  <c r="AL1162" i="15" s="1"/>
  <c r="AF1163" i="15"/>
  <c r="AL1163" i="15" s="1"/>
  <c r="AF1164" i="15"/>
  <c r="AL1164" i="15" s="1"/>
  <c r="AF1165" i="15"/>
  <c r="AL1165" i="15" s="1"/>
  <c r="AF1166" i="15"/>
  <c r="AL1166" i="15" s="1"/>
  <c r="AF1167" i="15"/>
  <c r="AL1167" i="15" s="1"/>
  <c r="AF1168" i="15"/>
  <c r="AL1168" i="15" s="1"/>
  <c r="AF1169" i="15"/>
  <c r="AL1169" i="15" s="1"/>
  <c r="AF1170" i="15"/>
  <c r="AL1170" i="15" s="1"/>
  <c r="AF1171" i="15"/>
  <c r="AL1171" i="15" s="1"/>
  <c r="AF1172" i="15"/>
  <c r="AL1172" i="15" s="1"/>
  <c r="AF1173" i="15"/>
  <c r="AL1173" i="15" s="1"/>
  <c r="AF1174" i="15"/>
  <c r="AL1174" i="15" s="1"/>
  <c r="AF1175" i="15"/>
  <c r="AL1175" i="15" s="1"/>
  <c r="AF1176" i="15"/>
  <c r="AL1176" i="15" s="1"/>
  <c r="AF1177" i="15"/>
  <c r="AL1177" i="15" s="1"/>
  <c r="AF1178" i="15"/>
  <c r="AL1178" i="15" s="1"/>
  <c r="AF1179" i="15"/>
  <c r="AL1179" i="15" s="1"/>
  <c r="AF1180" i="15"/>
  <c r="AL1180" i="15" s="1"/>
  <c r="AF1181" i="15"/>
  <c r="AL1181" i="15" s="1"/>
  <c r="AF1182" i="15"/>
  <c r="AL1182" i="15" s="1"/>
  <c r="AF1183" i="15"/>
  <c r="AL1183" i="15" s="1"/>
  <c r="AF1184" i="15"/>
  <c r="AL1184" i="15" s="1"/>
  <c r="AF1185" i="15"/>
  <c r="AL1185" i="15" s="1"/>
  <c r="AF1186" i="15"/>
  <c r="AL1186" i="15" s="1"/>
  <c r="AF1187" i="15"/>
  <c r="AL1187" i="15" s="1"/>
  <c r="AF1188" i="15"/>
  <c r="AL1188" i="15" s="1"/>
  <c r="AF1189" i="15"/>
  <c r="AL1189" i="15" s="1"/>
  <c r="AF1190" i="15"/>
  <c r="AL1190" i="15" s="1"/>
  <c r="AF1191" i="15"/>
  <c r="AL1191" i="15" s="1"/>
  <c r="AF1192" i="15"/>
  <c r="AL1192" i="15" s="1"/>
  <c r="AF1193" i="15"/>
  <c r="AL1193" i="15" s="1"/>
  <c r="AF1194" i="15"/>
  <c r="AL1194" i="15" s="1"/>
  <c r="AF1195" i="15"/>
  <c r="AL1195" i="15" s="1"/>
  <c r="AF1196" i="15"/>
  <c r="AL1196" i="15" s="1"/>
  <c r="AF1197" i="15"/>
  <c r="AL1197" i="15" s="1"/>
  <c r="AF1198" i="15"/>
  <c r="AL1198" i="15" s="1"/>
  <c r="AF1199" i="15"/>
  <c r="AL1199" i="15" s="1"/>
  <c r="AF1200" i="15"/>
  <c r="AL1200" i="15" s="1"/>
  <c r="AF1201" i="15"/>
  <c r="AL1201" i="15" s="1"/>
  <c r="AF1202" i="15"/>
  <c r="AL1202" i="15" s="1"/>
  <c r="AF1203" i="15"/>
  <c r="AL1203" i="15" s="1"/>
  <c r="AF1204" i="15"/>
  <c r="AL1204" i="15" s="1"/>
  <c r="AF1205" i="15"/>
  <c r="AL1205" i="15" s="1"/>
  <c r="AF1206" i="15"/>
  <c r="AL1206" i="15" s="1"/>
  <c r="AF1207" i="15"/>
  <c r="AL1207" i="15" s="1"/>
  <c r="AF1208" i="15"/>
  <c r="AL1208" i="15" s="1"/>
  <c r="AF1209" i="15"/>
  <c r="AL1209" i="15" s="1"/>
  <c r="AF1210" i="15"/>
  <c r="AL1210" i="15" s="1"/>
  <c r="AF1211" i="15"/>
  <c r="AL1211" i="15" s="1"/>
  <c r="AF1212" i="15"/>
  <c r="AL1212" i="15" s="1"/>
  <c r="AF1213" i="15"/>
  <c r="AL1213" i="15" s="1"/>
  <c r="AF1214" i="15"/>
  <c r="AL1214" i="15" s="1"/>
  <c r="AF1215" i="15"/>
  <c r="AL1215" i="15" s="1"/>
  <c r="AF1216" i="15"/>
  <c r="AL1216" i="15" s="1"/>
  <c r="AF1217" i="15"/>
  <c r="AL1217" i="15" s="1"/>
  <c r="AF1218" i="15"/>
  <c r="AL1218" i="15" s="1"/>
  <c r="AF1219" i="15"/>
  <c r="AL1219" i="15" s="1"/>
  <c r="AF1220" i="15"/>
  <c r="AL1220" i="15" s="1"/>
  <c r="AF1221" i="15"/>
  <c r="AL1221" i="15" s="1"/>
  <c r="AF1222" i="15"/>
  <c r="AL1222" i="15" s="1"/>
  <c r="AF1223" i="15"/>
  <c r="AL1223" i="15" s="1"/>
  <c r="AF1224" i="15"/>
  <c r="AL1224" i="15" s="1"/>
  <c r="AF1225" i="15"/>
  <c r="AL1225" i="15" s="1"/>
  <c r="AF1226" i="15"/>
  <c r="AL1226" i="15" s="1"/>
  <c r="AF1227" i="15"/>
  <c r="AL1227" i="15" s="1"/>
  <c r="AF1228" i="15"/>
  <c r="AL1228" i="15" s="1"/>
  <c r="AF1229" i="15"/>
  <c r="AL1229" i="15" s="1"/>
  <c r="AF1230" i="15"/>
  <c r="AL1230" i="15" s="1"/>
  <c r="AF1231" i="15"/>
  <c r="AL1231" i="15" s="1"/>
  <c r="AF1232" i="15"/>
  <c r="AL1232" i="15" s="1"/>
  <c r="AF1233" i="15"/>
  <c r="AL1233" i="15" s="1"/>
  <c r="AF1234" i="15"/>
  <c r="AL1234" i="15" s="1"/>
  <c r="AF1235" i="15"/>
  <c r="AL1235" i="15" s="1"/>
  <c r="AF1236" i="15"/>
  <c r="AL1236" i="15" s="1"/>
  <c r="AF1237" i="15"/>
  <c r="AL1237" i="15" s="1"/>
  <c r="AF1238" i="15"/>
  <c r="AL1238" i="15" s="1"/>
  <c r="AF1239" i="15"/>
  <c r="AL1239" i="15" s="1"/>
  <c r="AF1240" i="15"/>
  <c r="AL1240" i="15" s="1"/>
  <c r="AF1241" i="15"/>
  <c r="AL1241" i="15" s="1"/>
  <c r="AF1242" i="15"/>
  <c r="AL1242" i="15" s="1"/>
  <c r="AF1243" i="15"/>
  <c r="AL1243" i="15" s="1"/>
  <c r="AF1244" i="15"/>
  <c r="AL1244" i="15" s="1"/>
  <c r="AF1245" i="15"/>
  <c r="AL1245" i="15" s="1"/>
  <c r="AF1246" i="15"/>
  <c r="AL1246" i="15" s="1"/>
  <c r="AF1247" i="15"/>
  <c r="AL1247" i="15" s="1"/>
  <c r="AF1248" i="15"/>
  <c r="AL1248" i="15" s="1"/>
  <c r="AF1249" i="15"/>
  <c r="AL1249" i="15" s="1"/>
  <c r="AF1250" i="15"/>
  <c r="AL1250" i="15" s="1"/>
  <c r="AF1251" i="15"/>
  <c r="AL1251" i="15" s="1"/>
  <c r="AF1252" i="15"/>
  <c r="AL1252" i="15" s="1"/>
  <c r="AF1253" i="15"/>
  <c r="AL1253" i="15" s="1"/>
  <c r="AF1254" i="15"/>
  <c r="AL1254" i="15" s="1"/>
  <c r="AF1255" i="15"/>
  <c r="AL1255" i="15" s="1"/>
  <c r="AF1256" i="15"/>
  <c r="AL1256" i="15" s="1"/>
  <c r="AF1257" i="15"/>
  <c r="AL1257" i="15" s="1"/>
  <c r="AF1258" i="15"/>
  <c r="AL1258" i="15" s="1"/>
  <c r="AF1259" i="15"/>
  <c r="AL1259" i="15" s="1"/>
  <c r="AF1260" i="15"/>
  <c r="AL1260" i="15" s="1"/>
  <c r="AF1261" i="15"/>
  <c r="AL1261" i="15" s="1"/>
  <c r="AF1262" i="15"/>
  <c r="AL1262" i="15" s="1"/>
  <c r="AF1263" i="15"/>
  <c r="AL1263" i="15" s="1"/>
  <c r="AF1264" i="15"/>
  <c r="AL1264" i="15" s="1"/>
  <c r="AF1265" i="15"/>
  <c r="AL1265" i="15" s="1"/>
  <c r="AF1266" i="15"/>
  <c r="AL1266" i="15" s="1"/>
  <c r="AF1267" i="15"/>
  <c r="AL1267" i="15" s="1"/>
  <c r="AF1268" i="15"/>
  <c r="AL1268" i="15" s="1"/>
  <c r="AF1269" i="15"/>
  <c r="AL1269" i="15" s="1"/>
  <c r="AF1270" i="15"/>
  <c r="AL1270" i="15" s="1"/>
  <c r="AF1271" i="15"/>
  <c r="AL1271" i="15" s="1"/>
  <c r="AF1272" i="15"/>
  <c r="AL1272" i="15" s="1"/>
  <c r="AF1273" i="15"/>
  <c r="AL1273" i="15" s="1"/>
  <c r="AF1274" i="15"/>
  <c r="AL1274" i="15" s="1"/>
  <c r="AF1275" i="15"/>
  <c r="AL1275" i="15" s="1"/>
  <c r="AF1276" i="15"/>
  <c r="AL1276" i="15" s="1"/>
  <c r="AF1277" i="15"/>
  <c r="AL1277" i="15" s="1"/>
  <c r="AF1278" i="15"/>
  <c r="AL1278" i="15" s="1"/>
  <c r="AF1279" i="15"/>
  <c r="AL1279" i="15" s="1"/>
  <c r="AF1280" i="15"/>
  <c r="AL1280" i="15" s="1"/>
  <c r="AF1281" i="15"/>
  <c r="AL1281" i="15" s="1"/>
  <c r="AF1282" i="15"/>
  <c r="AL1282" i="15" s="1"/>
  <c r="AF1283" i="15"/>
  <c r="AL1283" i="15" s="1"/>
  <c r="AF1284" i="15"/>
  <c r="AL1284" i="15" s="1"/>
  <c r="AF1285" i="15"/>
  <c r="AL1285" i="15" s="1"/>
  <c r="AF1286" i="15"/>
  <c r="AL1286" i="15" s="1"/>
  <c r="AF1287" i="15"/>
  <c r="AL1287" i="15" s="1"/>
  <c r="AF1288" i="15"/>
  <c r="AL1288" i="15" s="1"/>
  <c r="AF1289" i="15"/>
  <c r="AL1289" i="15" s="1"/>
  <c r="AF1290" i="15"/>
  <c r="AL1290" i="15" s="1"/>
  <c r="AF1291" i="15"/>
  <c r="AL1291" i="15" s="1"/>
  <c r="AF1292" i="15"/>
  <c r="AL1292" i="15" s="1"/>
  <c r="AF1293" i="15"/>
  <c r="AL1293" i="15" s="1"/>
  <c r="AF1294" i="15"/>
  <c r="AL1294" i="15" s="1"/>
  <c r="AF1295" i="15"/>
  <c r="AL1295" i="15" s="1"/>
  <c r="AF1296" i="15"/>
  <c r="AL1296" i="15" s="1"/>
  <c r="AF1297" i="15"/>
  <c r="AL1297" i="15" s="1"/>
  <c r="AF1298" i="15"/>
  <c r="AL1298" i="15" s="1"/>
  <c r="AF1299" i="15"/>
  <c r="AL1299" i="15" s="1"/>
  <c r="AF1300" i="15"/>
  <c r="AL1300" i="15" s="1"/>
  <c r="AF1301" i="15"/>
  <c r="AL1301" i="15" s="1"/>
  <c r="AF1302" i="15"/>
  <c r="AL1302" i="15" s="1"/>
  <c r="AF1303" i="15"/>
  <c r="AL1303" i="15" s="1"/>
  <c r="AF1304" i="15"/>
  <c r="AL1304" i="15" s="1"/>
  <c r="AF1305" i="15"/>
  <c r="AL1305" i="15" s="1"/>
  <c r="AF1306" i="15"/>
  <c r="AL1306" i="15" s="1"/>
  <c r="AF1307" i="15"/>
  <c r="AL1307" i="15" s="1"/>
  <c r="AF1308" i="15"/>
  <c r="AL1308" i="15" s="1"/>
  <c r="AF1309" i="15"/>
  <c r="AL1309" i="15" s="1"/>
  <c r="AF1310" i="15"/>
  <c r="AL1310" i="15" s="1"/>
  <c r="AF1311" i="15"/>
  <c r="AL1311" i="15" s="1"/>
  <c r="AF1312" i="15"/>
  <c r="AL1312" i="15" s="1"/>
  <c r="AF1313" i="15"/>
  <c r="AL1313" i="15" s="1"/>
  <c r="AF1314" i="15"/>
  <c r="AL1314" i="15" s="1"/>
  <c r="AF1315" i="15"/>
  <c r="AL1315" i="15" s="1"/>
  <c r="AF1316" i="15"/>
  <c r="AL1316" i="15" s="1"/>
  <c r="AF1317" i="15"/>
  <c r="AL1317" i="15" s="1"/>
  <c r="AF1318" i="15"/>
  <c r="AL1318" i="15" s="1"/>
  <c r="AF1319" i="15"/>
  <c r="AL1319" i="15" s="1"/>
  <c r="AF1320" i="15"/>
  <c r="AL1320" i="15" s="1"/>
  <c r="AF1321" i="15"/>
  <c r="AL1321" i="15" s="1"/>
  <c r="AF1322" i="15"/>
  <c r="AL1322" i="15" s="1"/>
  <c r="AF1323" i="15"/>
  <c r="AL1323" i="15" s="1"/>
  <c r="AF1324" i="15"/>
  <c r="AL1324" i="15" s="1"/>
  <c r="AF1325" i="15"/>
  <c r="AL1325" i="15" s="1"/>
  <c r="AF1326" i="15"/>
  <c r="AL1326" i="15" s="1"/>
  <c r="AF1327" i="15"/>
  <c r="AL1327" i="15" s="1"/>
  <c r="AF1328" i="15"/>
  <c r="AL1328" i="15" s="1"/>
  <c r="AF1329" i="15"/>
  <c r="AL1329" i="15" s="1"/>
  <c r="AF1330" i="15"/>
  <c r="AL1330" i="15" s="1"/>
  <c r="AF1331" i="15"/>
  <c r="AL1331" i="15" s="1"/>
  <c r="AF1332" i="15"/>
  <c r="AL1332" i="15" s="1"/>
  <c r="AF1333" i="15"/>
  <c r="AL1333" i="15" s="1"/>
  <c r="AF1334" i="15"/>
  <c r="AL1334" i="15" s="1"/>
  <c r="AF1335" i="15"/>
  <c r="AL1335" i="15" s="1"/>
  <c r="AF1336" i="15"/>
  <c r="AL1336" i="15" s="1"/>
  <c r="AF1337" i="15"/>
  <c r="AL1337" i="15" s="1"/>
  <c r="AF1338" i="15"/>
  <c r="AL1338" i="15" s="1"/>
  <c r="AF1339" i="15"/>
  <c r="AL1339" i="15" s="1"/>
  <c r="AF1340" i="15"/>
  <c r="AL1340" i="15" s="1"/>
  <c r="AF1341" i="15"/>
  <c r="AL1341" i="15" s="1"/>
  <c r="AF1342" i="15"/>
  <c r="AL1342" i="15" s="1"/>
  <c r="AF1343" i="15"/>
  <c r="AL1343" i="15" s="1"/>
  <c r="AF1344" i="15"/>
  <c r="AL1344" i="15" s="1"/>
  <c r="AF1345" i="15"/>
  <c r="AL1345" i="15" s="1"/>
  <c r="AF1346" i="15"/>
  <c r="AL1346" i="15" s="1"/>
  <c r="AF1347" i="15"/>
  <c r="AL1347" i="15" s="1"/>
  <c r="AF1348" i="15"/>
  <c r="AL1348" i="15" s="1"/>
  <c r="AD1349" i="15"/>
  <c r="AJ1349" i="15" s="1"/>
  <c r="AH1349" i="15"/>
  <c r="AN1349" i="15" s="1"/>
  <c r="AF1350" i="15"/>
  <c r="AL1350" i="15" s="1"/>
  <c r="AG1351" i="15"/>
  <c r="AM1351" i="15" s="1"/>
  <c r="AE1352" i="15"/>
  <c r="AK1352" i="15" s="1"/>
  <c r="AG1353" i="15"/>
  <c r="AM1353" i="15" s="1"/>
  <c r="AE1354" i="15"/>
  <c r="AK1354" i="15" s="1"/>
  <c r="AG1355" i="15"/>
  <c r="AM1355" i="15" s="1"/>
  <c r="AE1356" i="15"/>
  <c r="AK1356" i="15" s="1"/>
  <c r="AG1357" i="15"/>
  <c r="AM1357" i="15" s="1"/>
  <c r="AE1358" i="15"/>
  <c r="AK1358" i="15" s="1"/>
  <c r="AG1359" i="15"/>
  <c r="AM1359" i="15" s="1"/>
  <c r="AE1360" i="15"/>
  <c r="AK1360" i="15" s="1"/>
  <c r="AE1361" i="15"/>
  <c r="AK1361" i="15" s="1"/>
  <c r="AG1362" i="15"/>
  <c r="AM1362" i="15" s="1"/>
  <c r="AE1363" i="15"/>
  <c r="AK1363" i="15" s="1"/>
  <c r="AG1364" i="15"/>
  <c r="AM1364" i="15" s="1"/>
  <c r="AE1365" i="15"/>
  <c r="AK1365" i="15" s="1"/>
  <c r="AG1366" i="15"/>
  <c r="AM1366" i="15" s="1"/>
  <c r="AE1367" i="15"/>
  <c r="AK1367" i="15" s="1"/>
  <c r="AG1368" i="15"/>
  <c r="AM1368" i="15" s="1"/>
  <c r="AE1369" i="15"/>
  <c r="AK1369" i="15" s="1"/>
  <c r="AG1370" i="15"/>
  <c r="AM1370" i="15" s="1"/>
  <c r="AE1371" i="15"/>
  <c r="AK1371" i="15" s="1"/>
  <c r="AG1372" i="15"/>
  <c r="AM1372" i="15" s="1"/>
  <c r="AE1373" i="15"/>
  <c r="AK1373" i="15" s="1"/>
  <c r="AG1374" i="15"/>
  <c r="AM1374" i="15" s="1"/>
  <c r="AE1375" i="15"/>
  <c r="AK1375" i="15" s="1"/>
  <c r="AG1376" i="15"/>
  <c r="AM1376" i="15" s="1"/>
  <c r="AE1377" i="15"/>
  <c r="AK1377" i="15" s="1"/>
  <c r="AG1378" i="15"/>
  <c r="AM1378" i="15" s="1"/>
  <c r="AD856" i="15"/>
  <c r="AJ856" i="15" s="1"/>
  <c r="AG861" i="15"/>
  <c r="AM861" i="15" s="1"/>
  <c r="AD872" i="15"/>
  <c r="AJ872" i="15" s="1"/>
  <c r="AF877" i="15"/>
  <c r="AL877" i="15" s="1"/>
  <c r="AE888" i="15"/>
  <c r="AK888" i="15" s="1"/>
  <c r="AG893" i="15"/>
  <c r="AM893" i="15" s="1"/>
  <c r="AE904" i="15"/>
  <c r="AK904" i="15" s="1"/>
  <c r="AG909" i="15"/>
  <c r="AM909" i="15" s="1"/>
  <c r="AG921" i="15"/>
  <c r="AM921" i="15" s="1"/>
  <c r="AE924" i="15"/>
  <c r="AK924" i="15" s="1"/>
  <c r="AG929" i="15"/>
  <c r="AM929" i="15" s="1"/>
  <c r="AE932" i="15"/>
  <c r="AK932" i="15" s="1"/>
  <c r="AG937" i="15"/>
  <c r="AM937" i="15" s="1"/>
  <c r="AE940" i="15"/>
  <c r="AK940" i="15" s="1"/>
  <c r="AG945" i="15"/>
  <c r="AM945" i="15" s="1"/>
  <c r="AE948" i="15"/>
  <c r="AK948" i="15" s="1"/>
  <c r="AG953" i="15"/>
  <c r="AM953" i="15" s="1"/>
  <c r="AE956" i="15"/>
  <c r="AK956" i="15" s="1"/>
  <c r="AG961" i="15"/>
  <c r="AM961" i="15" s="1"/>
  <c r="AE964" i="15"/>
  <c r="AK964" i="15" s="1"/>
  <c r="AG968" i="15"/>
  <c r="AM968" i="15" s="1"/>
  <c r="AE970" i="15"/>
  <c r="AK970" i="15" s="1"/>
  <c r="AE972" i="15"/>
  <c r="AK972" i="15" s="1"/>
  <c r="AG975" i="15"/>
  <c r="AM975" i="15" s="1"/>
  <c r="AG977" i="15"/>
  <c r="AM977" i="15" s="1"/>
  <c r="AD979" i="15"/>
  <c r="AJ979" i="15" s="1"/>
  <c r="AI982" i="15"/>
  <c r="AO982" i="15" s="1"/>
  <c r="AG984" i="15"/>
  <c r="AM984" i="15" s="1"/>
  <c r="AE986" i="15"/>
  <c r="AK986" i="15" s="1"/>
  <c r="AH987" i="15"/>
  <c r="AN987" i="15" s="1"/>
  <c r="AD989" i="15"/>
  <c r="AJ989" i="15" s="1"/>
  <c r="AG990" i="15"/>
  <c r="AM990" i="15" s="1"/>
  <c r="AH991" i="15"/>
  <c r="AN991" i="15" s="1"/>
  <c r="AD993" i="15"/>
  <c r="AJ993" i="15" s="1"/>
  <c r="AG994" i="15"/>
  <c r="AM994" i="15" s="1"/>
  <c r="AH995" i="15"/>
  <c r="AN995" i="15" s="1"/>
  <c r="AD997" i="15"/>
  <c r="AJ997" i="15" s="1"/>
  <c r="AG998" i="15"/>
  <c r="AM998" i="15" s="1"/>
  <c r="AH999" i="15"/>
  <c r="AN999" i="15" s="1"/>
  <c r="AD1001" i="15"/>
  <c r="AJ1001" i="15" s="1"/>
  <c r="AG1002" i="15"/>
  <c r="AM1002" i="15" s="1"/>
  <c r="AH1003" i="15"/>
  <c r="AN1003" i="15" s="1"/>
  <c r="AD1005" i="15"/>
  <c r="AJ1005" i="15" s="1"/>
  <c r="AG1006" i="15"/>
  <c r="AM1006" i="15" s="1"/>
  <c r="AH1007" i="15"/>
  <c r="AN1007" i="15" s="1"/>
  <c r="AD1009" i="15"/>
  <c r="AJ1009" i="15" s="1"/>
  <c r="AG1010" i="15"/>
  <c r="AM1010" i="15" s="1"/>
  <c r="AH1011" i="15"/>
  <c r="AN1011" i="15" s="1"/>
  <c r="AD1013" i="15"/>
  <c r="AJ1013" i="15" s="1"/>
  <c r="AG1014" i="15"/>
  <c r="AM1014" i="15" s="1"/>
  <c r="AH1015" i="15"/>
  <c r="AN1015" i="15" s="1"/>
  <c r="AD1017" i="15"/>
  <c r="AJ1017" i="15" s="1"/>
  <c r="AG1018" i="15"/>
  <c r="AM1018" i="15" s="1"/>
  <c r="AH1019" i="15"/>
  <c r="AN1019" i="15" s="1"/>
  <c r="AD1021" i="15"/>
  <c r="AJ1021" i="15" s="1"/>
  <c r="AG1022" i="15"/>
  <c r="AM1022" i="15" s="1"/>
  <c r="AH1023" i="15"/>
  <c r="AN1023" i="15" s="1"/>
  <c r="AD1025" i="15"/>
  <c r="AJ1025" i="15" s="1"/>
  <c r="AG1026" i="15"/>
  <c r="AM1026" i="15" s="1"/>
  <c r="AH1027" i="15"/>
  <c r="AN1027" i="15" s="1"/>
  <c r="AD1029" i="15"/>
  <c r="AJ1029" i="15" s="1"/>
  <c r="AG1030" i="15"/>
  <c r="AM1030" i="15" s="1"/>
  <c r="AH1031" i="15"/>
  <c r="AN1031" i="15" s="1"/>
  <c r="AD1033" i="15"/>
  <c r="AJ1033" i="15" s="1"/>
  <c r="AF1034" i="15"/>
  <c r="AL1034" i="15" s="1"/>
  <c r="AH1035" i="15"/>
  <c r="AN1035" i="15" s="1"/>
  <c r="AD1037" i="15"/>
  <c r="AJ1037" i="15" s="1"/>
  <c r="AF1038" i="15"/>
  <c r="AL1038" i="15" s="1"/>
  <c r="AH1039" i="15"/>
  <c r="AN1039" i="15" s="1"/>
  <c r="AD1041" i="15"/>
  <c r="AJ1041" i="15" s="1"/>
  <c r="AF1042" i="15"/>
  <c r="AL1042" i="15" s="1"/>
  <c r="AH1043" i="15"/>
  <c r="AN1043" i="15" s="1"/>
  <c r="AD1045" i="15"/>
  <c r="AJ1045" i="15" s="1"/>
  <c r="AF1046" i="15"/>
  <c r="AL1046" i="15" s="1"/>
  <c r="AD1047" i="15"/>
  <c r="AJ1047" i="15" s="1"/>
  <c r="AH1048" i="15"/>
  <c r="AN1048" i="15" s="1"/>
  <c r="AG1049" i="15"/>
  <c r="AM1049" i="15" s="1"/>
  <c r="AE1050" i="15"/>
  <c r="AK1050" i="15" s="1"/>
  <c r="AD1051" i="15"/>
  <c r="AJ1051" i="15" s="1"/>
  <c r="AH1052" i="15"/>
  <c r="AN1052" i="15" s="1"/>
  <c r="AG1053" i="15"/>
  <c r="AM1053" i="15" s="1"/>
  <c r="AE1054" i="15"/>
  <c r="AK1054" i="15" s="1"/>
  <c r="AD1055" i="15"/>
  <c r="AJ1055" i="15" s="1"/>
  <c r="AH1056" i="15"/>
  <c r="AN1056" i="15" s="1"/>
  <c r="AG1057" i="15"/>
  <c r="AM1057" i="15" s="1"/>
  <c r="AE1058" i="15"/>
  <c r="AK1058" i="15" s="1"/>
  <c r="AD1059" i="15"/>
  <c r="AJ1059" i="15" s="1"/>
  <c r="AH1060" i="15"/>
  <c r="AN1060" i="15" s="1"/>
  <c r="AG1061" i="15"/>
  <c r="AM1061" i="15" s="1"/>
  <c r="AE1062" i="15"/>
  <c r="AK1062" i="15" s="1"/>
  <c r="AD1063" i="15"/>
  <c r="AJ1063" i="15" s="1"/>
  <c r="AH1064" i="15"/>
  <c r="AN1064" i="15" s="1"/>
  <c r="AG1065" i="15"/>
  <c r="AM1065" i="15" s="1"/>
  <c r="AE1066" i="15"/>
  <c r="AK1066" i="15" s="1"/>
  <c r="AD1067" i="15"/>
  <c r="AJ1067" i="15" s="1"/>
  <c r="AH1068" i="15"/>
  <c r="AN1068" i="15" s="1"/>
  <c r="AG1069" i="15"/>
  <c r="AM1069" i="15" s="1"/>
  <c r="AE1070" i="15"/>
  <c r="AK1070" i="15" s="1"/>
  <c r="AD1071" i="15"/>
  <c r="AJ1071" i="15" s="1"/>
  <c r="AH1072" i="15"/>
  <c r="AN1072" i="15" s="1"/>
  <c r="AG1073" i="15"/>
  <c r="AM1073" i="15" s="1"/>
  <c r="AE1074" i="15"/>
  <c r="AK1074" i="15" s="1"/>
  <c r="AD1075" i="15"/>
  <c r="AJ1075" i="15" s="1"/>
  <c r="AH1076" i="15"/>
  <c r="AN1076" i="15" s="1"/>
  <c r="AG1077" i="15"/>
  <c r="AM1077" i="15" s="1"/>
  <c r="AE1078" i="15"/>
  <c r="AK1078" i="15" s="1"/>
  <c r="AD1079" i="15"/>
  <c r="AJ1079" i="15" s="1"/>
  <c r="AH1080" i="15"/>
  <c r="AN1080" i="15" s="1"/>
  <c r="AG1081" i="15"/>
  <c r="AM1081" i="15" s="1"/>
  <c r="AE1082" i="15"/>
  <c r="AK1082" i="15" s="1"/>
  <c r="AD1083" i="15"/>
  <c r="AJ1083" i="15" s="1"/>
  <c r="AH1084" i="15"/>
  <c r="AN1084" i="15" s="1"/>
  <c r="AG1085" i="15"/>
  <c r="AM1085" i="15" s="1"/>
  <c r="AE1086" i="15"/>
  <c r="AK1086" i="15" s="1"/>
  <c r="AD1087" i="15"/>
  <c r="AJ1087" i="15" s="1"/>
  <c r="AG1088" i="15"/>
  <c r="AM1088" i="15" s="1"/>
  <c r="AE1089" i="15"/>
  <c r="AK1089" i="15" s="1"/>
  <c r="AG1090" i="15"/>
  <c r="AM1090" i="15" s="1"/>
  <c r="AE1091" i="15"/>
  <c r="AK1091" i="15" s="1"/>
  <c r="AG1092" i="15"/>
  <c r="AM1092" i="15" s="1"/>
  <c r="AE1093" i="15"/>
  <c r="AK1093" i="15" s="1"/>
  <c r="AG1094" i="15"/>
  <c r="AM1094" i="15" s="1"/>
  <c r="AE1095" i="15"/>
  <c r="AK1095" i="15" s="1"/>
  <c r="AG1096" i="15"/>
  <c r="AM1096" i="15" s="1"/>
  <c r="AE1097" i="15"/>
  <c r="AK1097" i="15" s="1"/>
  <c r="AG1098" i="15"/>
  <c r="AM1098" i="15" s="1"/>
  <c r="AE1099" i="15"/>
  <c r="AK1099" i="15" s="1"/>
  <c r="AG1100" i="15"/>
  <c r="AM1100" i="15" s="1"/>
  <c r="AE1101" i="15"/>
  <c r="AK1101" i="15" s="1"/>
  <c r="AG1102" i="15"/>
  <c r="AM1102" i="15" s="1"/>
  <c r="AE1103" i="15"/>
  <c r="AK1103" i="15" s="1"/>
  <c r="AG1104" i="15"/>
  <c r="AM1104" i="15" s="1"/>
  <c r="AE1105" i="15"/>
  <c r="AK1105" i="15" s="1"/>
  <c r="AG1106" i="15"/>
  <c r="AM1106" i="15" s="1"/>
  <c r="AE1107" i="15"/>
  <c r="AK1107" i="15" s="1"/>
  <c r="AG1108" i="15"/>
  <c r="AM1108" i="15" s="1"/>
  <c r="AE1109" i="15"/>
  <c r="AK1109" i="15" s="1"/>
  <c r="AG1110" i="15"/>
  <c r="AM1110" i="15" s="1"/>
  <c r="AE1111" i="15"/>
  <c r="AK1111" i="15" s="1"/>
  <c r="AG1112" i="15"/>
  <c r="AM1112" i="15" s="1"/>
  <c r="AE1113" i="15"/>
  <c r="AK1113" i="15" s="1"/>
  <c r="AG1114" i="15"/>
  <c r="AM1114" i="15" s="1"/>
  <c r="AE1115" i="15"/>
  <c r="AK1115" i="15" s="1"/>
  <c r="AF1116" i="15"/>
  <c r="AL1116" i="15" s="1"/>
  <c r="AD1117" i="15"/>
  <c r="AJ1117" i="15" s="1"/>
  <c r="AH1117" i="15"/>
  <c r="AN1117" i="15" s="1"/>
  <c r="AE1118" i="15"/>
  <c r="AK1118" i="15" s="1"/>
  <c r="AG1119" i="15"/>
  <c r="AM1119" i="15" s="1"/>
  <c r="AD1120" i="15"/>
  <c r="AJ1120" i="15" s="1"/>
  <c r="AH1120" i="15"/>
  <c r="AN1120" i="15" s="1"/>
  <c r="AF1121" i="15"/>
  <c r="AL1121" i="15" s="1"/>
  <c r="AG1122" i="15"/>
  <c r="AM1122" i="15" s="1"/>
  <c r="AE1123" i="15"/>
  <c r="AK1123" i="15" s="1"/>
  <c r="AF1124" i="15"/>
  <c r="AL1124" i="15" s="1"/>
  <c r="AD1125" i="15"/>
  <c r="AJ1125" i="15" s="1"/>
  <c r="AH1125" i="15"/>
  <c r="AN1125" i="15" s="1"/>
  <c r="AE1126" i="15"/>
  <c r="AK1126" i="15" s="1"/>
  <c r="AG1127" i="15"/>
  <c r="AM1127" i="15" s="1"/>
  <c r="AD1128" i="15"/>
  <c r="AJ1128" i="15" s="1"/>
  <c r="AH1128" i="15"/>
  <c r="AN1128" i="15" s="1"/>
  <c r="AF1129" i="15"/>
  <c r="AL1129" i="15" s="1"/>
  <c r="AG1130" i="15"/>
  <c r="AM1130" i="15" s="1"/>
  <c r="AE1131" i="15"/>
  <c r="AK1131" i="15" s="1"/>
  <c r="AF1132" i="15"/>
  <c r="AL1132" i="15" s="1"/>
  <c r="AD1133" i="15"/>
  <c r="AJ1133" i="15" s="1"/>
  <c r="AH1133" i="15"/>
  <c r="AN1133" i="15" s="1"/>
  <c r="AE1134" i="15"/>
  <c r="AK1134" i="15" s="1"/>
  <c r="AG1135" i="15"/>
  <c r="AM1135" i="15" s="1"/>
  <c r="AD1136" i="15"/>
  <c r="AJ1136" i="15" s="1"/>
  <c r="AH1136" i="15"/>
  <c r="AN1136" i="15" s="1"/>
  <c r="AF1137" i="15"/>
  <c r="AL1137" i="15" s="1"/>
  <c r="AG1138" i="15"/>
  <c r="AM1138" i="15" s="1"/>
  <c r="AE1139" i="15"/>
  <c r="AK1139" i="15" s="1"/>
  <c r="AF1140" i="15"/>
  <c r="AL1140" i="15" s="1"/>
  <c r="AD1141" i="15"/>
  <c r="AJ1141" i="15" s="1"/>
  <c r="AH1141" i="15"/>
  <c r="AN1141" i="15" s="1"/>
  <c r="AE1142" i="15"/>
  <c r="AK1142" i="15" s="1"/>
  <c r="AG1143" i="15"/>
  <c r="AM1143" i="15" s="1"/>
  <c r="AD1144" i="15"/>
  <c r="AJ1144" i="15" s="1"/>
  <c r="AH1144" i="15"/>
  <c r="AN1144" i="15" s="1"/>
  <c r="AF1145" i="15"/>
  <c r="AL1145" i="15" s="1"/>
  <c r="AG1146" i="15"/>
  <c r="AM1146" i="15" s="1"/>
  <c r="AE1147" i="15"/>
  <c r="AK1147" i="15" s="1"/>
  <c r="AF1148" i="15"/>
  <c r="AL1148" i="15" s="1"/>
  <c r="AD1149" i="15"/>
  <c r="AJ1149" i="15" s="1"/>
  <c r="AH1149" i="15"/>
  <c r="AN1149" i="15" s="1"/>
  <c r="AE1150" i="15"/>
  <c r="AK1150" i="15" s="1"/>
  <c r="AG1151" i="15"/>
  <c r="AM1151" i="15" s="1"/>
  <c r="AD1152" i="15"/>
  <c r="AJ1152" i="15" s="1"/>
  <c r="AH1152" i="15"/>
  <c r="AN1152" i="15" s="1"/>
  <c r="AF1153" i="15"/>
  <c r="AL1153" i="15" s="1"/>
  <c r="AG1154" i="15"/>
  <c r="AM1154" i="15" s="1"/>
  <c r="AD1155" i="15"/>
  <c r="AJ1155" i="15" s="1"/>
  <c r="AH1155" i="15"/>
  <c r="AN1155" i="15" s="1"/>
  <c r="AE1156" i="15"/>
  <c r="AK1156" i="15" s="1"/>
  <c r="AG1157" i="15"/>
  <c r="AM1157" i="15" s="1"/>
  <c r="AD1158" i="15"/>
  <c r="AJ1158" i="15" s="1"/>
  <c r="AH1158" i="15"/>
  <c r="AN1158" i="15" s="1"/>
  <c r="AF1159" i="15"/>
  <c r="AL1159" i="15" s="1"/>
  <c r="AG1160" i="15"/>
  <c r="AM1160" i="15" s="1"/>
  <c r="AG1161" i="15"/>
  <c r="AM1161" i="15" s="1"/>
  <c r="AG1162" i="15"/>
  <c r="AM1162" i="15" s="1"/>
  <c r="AG1163" i="15"/>
  <c r="AM1163" i="15" s="1"/>
  <c r="AG1164" i="15"/>
  <c r="AM1164" i="15" s="1"/>
  <c r="AG1165" i="15"/>
  <c r="AM1165" i="15" s="1"/>
  <c r="AG1166" i="15"/>
  <c r="AM1166" i="15" s="1"/>
  <c r="AG1167" i="15"/>
  <c r="AM1167" i="15" s="1"/>
  <c r="AG1168" i="15"/>
  <c r="AM1168" i="15" s="1"/>
  <c r="AG1169" i="15"/>
  <c r="AM1169" i="15" s="1"/>
  <c r="AG1170" i="15"/>
  <c r="AM1170" i="15" s="1"/>
  <c r="AG1171" i="15"/>
  <c r="AM1171" i="15" s="1"/>
  <c r="AG1172" i="15"/>
  <c r="AM1172" i="15" s="1"/>
  <c r="AG1173" i="15"/>
  <c r="AM1173" i="15" s="1"/>
  <c r="AG1174" i="15"/>
  <c r="AM1174" i="15" s="1"/>
  <c r="AG1175" i="15"/>
  <c r="AM1175" i="15" s="1"/>
  <c r="AG1176" i="15"/>
  <c r="AM1176" i="15" s="1"/>
  <c r="AG1177" i="15"/>
  <c r="AM1177" i="15" s="1"/>
  <c r="AG1178" i="15"/>
  <c r="AM1178" i="15" s="1"/>
  <c r="AG1179" i="15"/>
  <c r="AM1179" i="15" s="1"/>
  <c r="AG1180" i="15"/>
  <c r="AM1180" i="15" s="1"/>
  <c r="AG1181" i="15"/>
  <c r="AM1181" i="15" s="1"/>
  <c r="AG1182" i="15"/>
  <c r="AM1182" i="15" s="1"/>
  <c r="AG1183" i="15"/>
  <c r="AM1183" i="15" s="1"/>
  <c r="AG1184" i="15"/>
  <c r="AM1184" i="15" s="1"/>
  <c r="AG1185" i="15"/>
  <c r="AM1185" i="15" s="1"/>
  <c r="AG1186" i="15"/>
  <c r="AM1186" i="15" s="1"/>
  <c r="AG1187" i="15"/>
  <c r="AM1187" i="15" s="1"/>
  <c r="AG1188" i="15"/>
  <c r="AM1188" i="15" s="1"/>
  <c r="AG1189" i="15"/>
  <c r="AM1189" i="15" s="1"/>
  <c r="AG1190" i="15"/>
  <c r="AM1190" i="15" s="1"/>
  <c r="AG1191" i="15"/>
  <c r="AM1191" i="15" s="1"/>
  <c r="AG1192" i="15"/>
  <c r="AM1192" i="15" s="1"/>
  <c r="AG1193" i="15"/>
  <c r="AM1193" i="15" s="1"/>
  <c r="AG1194" i="15"/>
  <c r="AM1194" i="15" s="1"/>
  <c r="AG1195" i="15"/>
  <c r="AM1195" i="15" s="1"/>
  <c r="AG1196" i="15"/>
  <c r="AM1196" i="15" s="1"/>
  <c r="AG1197" i="15"/>
  <c r="AM1197" i="15" s="1"/>
  <c r="AG1198" i="15"/>
  <c r="AM1198" i="15" s="1"/>
  <c r="AG1199" i="15"/>
  <c r="AM1199" i="15" s="1"/>
  <c r="AG1200" i="15"/>
  <c r="AM1200" i="15" s="1"/>
  <c r="AG1201" i="15"/>
  <c r="AM1201" i="15" s="1"/>
  <c r="AG1202" i="15"/>
  <c r="AM1202" i="15" s="1"/>
  <c r="AG1203" i="15"/>
  <c r="AM1203" i="15" s="1"/>
  <c r="AG1204" i="15"/>
  <c r="AM1204" i="15" s="1"/>
  <c r="AG1205" i="15"/>
  <c r="AM1205" i="15" s="1"/>
  <c r="AG1206" i="15"/>
  <c r="AM1206" i="15" s="1"/>
  <c r="AG1207" i="15"/>
  <c r="AM1207" i="15" s="1"/>
  <c r="AG1208" i="15"/>
  <c r="AM1208" i="15" s="1"/>
  <c r="AG1209" i="15"/>
  <c r="AM1209" i="15" s="1"/>
  <c r="AG1210" i="15"/>
  <c r="AM1210" i="15" s="1"/>
  <c r="AG1211" i="15"/>
  <c r="AM1211" i="15" s="1"/>
  <c r="AG1212" i="15"/>
  <c r="AM1212" i="15" s="1"/>
  <c r="AG1213" i="15"/>
  <c r="AM1213" i="15" s="1"/>
  <c r="AG1214" i="15"/>
  <c r="AM1214" i="15" s="1"/>
  <c r="AG1215" i="15"/>
  <c r="AM1215" i="15" s="1"/>
  <c r="AG1216" i="15"/>
  <c r="AM1216" i="15" s="1"/>
  <c r="AG1217" i="15"/>
  <c r="AM1217" i="15" s="1"/>
  <c r="AG1218" i="15"/>
  <c r="AM1218" i="15" s="1"/>
  <c r="AG1219" i="15"/>
  <c r="AM1219" i="15" s="1"/>
  <c r="AG1220" i="15"/>
  <c r="AM1220" i="15" s="1"/>
  <c r="AG1221" i="15"/>
  <c r="AM1221" i="15" s="1"/>
  <c r="AG1222" i="15"/>
  <c r="AM1222" i="15" s="1"/>
  <c r="AG1223" i="15"/>
  <c r="AM1223" i="15" s="1"/>
  <c r="AG1224" i="15"/>
  <c r="AM1224" i="15" s="1"/>
  <c r="AG1225" i="15"/>
  <c r="AM1225" i="15" s="1"/>
  <c r="AG1226" i="15"/>
  <c r="AM1226" i="15" s="1"/>
  <c r="AG1227" i="15"/>
  <c r="AM1227" i="15" s="1"/>
  <c r="AG1228" i="15"/>
  <c r="AM1228" i="15" s="1"/>
  <c r="AG1229" i="15"/>
  <c r="AM1229" i="15" s="1"/>
  <c r="AG1230" i="15"/>
  <c r="AM1230" i="15" s="1"/>
  <c r="AG1231" i="15"/>
  <c r="AM1231" i="15" s="1"/>
  <c r="AG1232" i="15"/>
  <c r="AM1232" i="15" s="1"/>
  <c r="AG1233" i="15"/>
  <c r="AM1233" i="15" s="1"/>
  <c r="AG1234" i="15"/>
  <c r="AM1234" i="15" s="1"/>
  <c r="AG1235" i="15"/>
  <c r="AM1235" i="15" s="1"/>
  <c r="AG1236" i="15"/>
  <c r="AM1236" i="15" s="1"/>
  <c r="AG1237" i="15"/>
  <c r="AM1237" i="15" s="1"/>
  <c r="AG1238" i="15"/>
  <c r="AM1238" i="15" s="1"/>
  <c r="AG1239" i="15"/>
  <c r="AM1239" i="15" s="1"/>
  <c r="AG1240" i="15"/>
  <c r="AM1240" i="15" s="1"/>
  <c r="AG1241" i="15"/>
  <c r="AM1241" i="15" s="1"/>
  <c r="AG1242" i="15"/>
  <c r="AM1242" i="15" s="1"/>
  <c r="AG1243" i="15"/>
  <c r="AM1243" i="15" s="1"/>
  <c r="AG1244" i="15"/>
  <c r="AM1244" i="15" s="1"/>
  <c r="AG1245" i="15"/>
  <c r="AM1245" i="15" s="1"/>
  <c r="AG1246" i="15"/>
  <c r="AM1246" i="15" s="1"/>
  <c r="AG1247" i="15"/>
  <c r="AM1247" i="15" s="1"/>
  <c r="AG1248" i="15"/>
  <c r="AM1248" i="15" s="1"/>
  <c r="AG1249" i="15"/>
  <c r="AM1249" i="15" s="1"/>
  <c r="AG1250" i="15"/>
  <c r="AM1250" i="15" s="1"/>
  <c r="AG1251" i="15"/>
  <c r="AM1251" i="15" s="1"/>
  <c r="AG1252" i="15"/>
  <c r="AM1252" i="15" s="1"/>
  <c r="AG1253" i="15"/>
  <c r="AM1253" i="15" s="1"/>
  <c r="AG1254" i="15"/>
  <c r="AM1254" i="15" s="1"/>
  <c r="AG1255" i="15"/>
  <c r="AM1255" i="15" s="1"/>
  <c r="AG1256" i="15"/>
  <c r="AM1256" i="15" s="1"/>
  <c r="AG1257" i="15"/>
  <c r="AM1257" i="15" s="1"/>
  <c r="AG1258" i="15"/>
  <c r="AM1258" i="15" s="1"/>
  <c r="AG1259" i="15"/>
  <c r="AM1259" i="15" s="1"/>
  <c r="AG1260" i="15"/>
  <c r="AM1260" i="15" s="1"/>
  <c r="AG1261" i="15"/>
  <c r="AM1261" i="15" s="1"/>
  <c r="AG1262" i="15"/>
  <c r="AM1262" i="15" s="1"/>
  <c r="AG1263" i="15"/>
  <c r="AM1263" i="15" s="1"/>
  <c r="AG1264" i="15"/>
  <c r="AM1264" i="15" s="1"/>
  <c r="AG1265" i="15"/>
  <c r="AM1265" i="15" s="1"/>
  <c r="AG1266" i="15"/>
  <c r="AM1266" i="15" s="1"/>
  <c r="AG1267" i="15"/>
  <c r="AM1267" i="15" s="1"/>
  <c r="AG1268" i="15"/>
  <c r="AM1268" i="15" s="1"/>
  <c r="AG1269" i="15"/>
  <c r="AM1269" i="15" s="1"/>
  <c r="AG1270" i="15"/>
  <c r="AM1270" i="15" s="1"/>
  <c r="AG1271" i="15"/>
  <c r="AM1271" i="15" s="1"/>
  <c r="AG1272" i="15"/>
  <c r="AM1272" i="15" s="1"/>
  <c r="AG1273" i="15"/>
  <c r="AM1273" i="15" s="1"/>
  <c r="AG1274" i="15"/>
  <c r="AM1274" i="15" s="1"/>
  <c r="AG1275" i="15"/>
  <c r="AM1275" i="15" s="1"/>
  <c r="AG1276" i="15"/>
  <c r="AM1276" i="15" s="1"/>
  <c r="AG1277" i="15"/>
  <c r="AM1277" i="15" s="1"/>
  <c r="AG1278" i="15"/>
  <c r="AM1278" i="15" s="1"/>
  <c r="AG1279" i="15"/>
  <c r="AM1279" i="15" s="1"/>
  <c r="AG1280" i="15"/>
  <c r="AM1280" i="15" s="1"/>
  <c r="AG1281" i="15"/>
  <c r="AM1281" i="15" s="1"/>
  <c r="AG1282" i="15"/>
  <c r="AM1282" i="15" s="1"/>
  <c r="AG1283" i="15"/>
  <c r="AM1283" i="15" s="1"/>
  <c r="AG1284" i="15"/>
  <c r="AM1284" i="15" s="1"/>
  <c r="AG1285" i="15"/>
  <c r="AM1285" i="15" s="1"/>
  <c r="AG1286" i="15"/>
  <c r="AM1286" i="15" s="1"/>
  <c r="AG1287" i="15"/>
  <c r="AM1287" i="15" s="1"/>
  <c r="AG1288" i="15"/>
  <c r="AM1288" i="15" s="1"/>
  <c r="AG1289" i="15"/>
  <c r="AM1289" i="15" s="1"/>
  <c r="AG1290" i="15"/>
  <c r="AM1290" i="15" s="1"/>
  <c r="AG1291" i="15"/>
  <c r="AM1291" i="15" s="1"/>
  <c r="AG1292" i="15"/>
  <c r="AM1292" i="15" s="1"/>
  <c r="AG1293" i="15"/>
  <c r="AM1293" i="15" s="1"/>
  <c r="AG1294" i="15"/>
  <c r="AM1294" i="15" s="1"/>
  <c r="AG1295" i="15"/>
  <c r="AM1295" i="15" s="1"/>
  <c r="AG1296" i="15"/>
  <c r="AM1296" i="15" s="1"/>
  <c r="AG1297" i="15"/>
  <c r="AM1297" i="15" s="1"/>
  <c r="AG1298" i="15"/>
  <c r="AM1298" i="15" s="1"/>
  <c r="AG1299" i="15"/>
  <c r="AM1299" i="15" s="1"/>
  <c r="AG1300" i="15"/>
  <c r="AM1300" i="15" s="1"/>
  <c r="AG1301" i="15"/>
  <c r="AM1301" i="15" s="1"/>
  <c r="AG1302" i="15"/>
  <c r="AM1302" i="15" s="1"/>
  <c r="AG1303" i="15"/>
  <c r="AM1303" i="15" s="1"/>
  <c r="AG1304" i="15"/>
  <c r="AM1304" i="15" s="1"/>
  <c r="AG1305" i="15"/>
  <c r="AM1305" i="15" s="1"/>
  <c r="AG1306" i="15"/>
  <c r="AM1306" i="15" s="1"/>
  <c r="AG1307" i="15"/>
  <c r="AM1307" i="15" s="1"/>
  <c r="AG1308" i="15"/>
  <c r="AM1308" i="15" s="1"/>
  <c r="AG1309" i="15"/>
  <c r="AM1309" i="15" s="1"/>
  <c r="AG1310" i="15"/>
  <c r="AM1310" i="15" s="1"/>
  <c r="AG1311" i="15"/>
  <c r="AM1311" i="15" s="1"/>
  <c r="AG1312" i="15"/>
  <c r="AM1312" i="15" s="1"/>
  <c r="AG1313" i="15"/>
  <c r="AM1313" i="15" s="1"/>
  <c r="AG1314" i="15"/>
  <c r="AM1314" i="15" s="1"/>
  <c r="AG1315" i="15"/>
  <c r="AM1315" i="15" s="1"/>
  <c r="AG1316" i="15"/>
  <c r="AM1316" i="15" s="1"/>
  <c r="AG1317" i="15"/>
  <c r="AM1317" i="15" s="1"/>
  <c r="AG1318" i="15"/>
  <c r="AM1318" i="15" s="1"/>
  <c r="AG1319" i="15"/>
  <c r="AM1319" i="15" s="1"/>
  <c r="AG1320" i="15"/>
  <c r="AM1320" i="15" s="1"/>
  <c r="AG1321" i="15"/>
  <c r="AM1321" i="15" s="1"/>
  <c r="AG1322" i="15"/>
  <c r="AM1322" i="15" s="1"/>
  <c r="AG1323" i="15"/>
  <c r="AM1323" i="15" s="1"/>
  <c r="AG1324" i="15"/>
  <c r="AM1324" i="15" s="1"/>
  <c r="AG1325" i="15"/>
  <c r="AM1325" i="15" s="1"/>
  <c r="AG1326" i="15"/>
  <c r="AM1326" i="15" s="1"/>
  <c r="AG1327" i="15"/>
  <c r="AM1327" i="15" s="1"/>
  <c r="AG1328" i="15"/>
  <c r="AM1328" i="15" s="1"/>
  <c r="AG1329" i="15"/>
  <c r="AM1329" i="15" s="1"/>
  <c r="AG1330" i="15"/>
  <c r="AM1330" i="15" s="1"/>
  <c r="AG1331" i="15"/>
  <c r="AM1331" i="15" s="1"/>
  <c r="AG1332" i="15"/>
  <c r="AM1332" i="15" s="1"/>
  <c r="AG1333" i="15"/>
  <c r="AM1333" i="15" s="1"/>
  <c r="AG1334" i="15"/>
  <c r="AM1334" i="15" s="1"/>
  <c r="AG1335" i="15"/>
  <c r="AM1335" i="15" s="1"/>
  <c r="AG1336" i="15"/>
  <c r="AM1336" i="15" s="1"/>
  <c r="AG1337" i="15"/>
  <c r="AM1337" i="15" s="1"/>
  <c r="AG1338" i="15"/>
  <c r="AM1338" i="15" s="1"/>
  <c r="AG1339" i="15"/>
  <c r="AM1339" i="15" s="1"/>
  <c r="AG1340" i="15"/>
  <c r="AM1340" i="15" s="1"/>
  <c r="AG1341" i="15"/>
  <c r="AM1341" i="15" s="1"/>
  <c r="AG1342" i="15"/>
  <c r="AM1342" i="15" s="1"/>
  <c r="AG1343" i="15"/>
  <c r="AM1343" i="15" s="1"/>
  <c r="AG1344" i="15"/>
  <c r="AM1344" i="15" s="1"/>
  <c r="AG1345" i="15"/>
  <c r="AM1345" i="15" s="1"/>
  <c r="AG1346" i="15"/>
  <c r="AM1346" i="15" s="1"/>
  <c r="AG1347" i="15"/>
  <c r="AM1347" i="15" s="1"/>
  <c r="AG1348" i="15"/>
  <c r="AM1348" i="15" s="1"/>
  <c r="AE1349" i="15"/>
  <c r="AK1349" i="15" s="1"/>
  <c r="AG1350" i="15"/>
  <c r="AM1350" i="15" s="1"/>
  <c r="AD1351" i="15"/>
  <c r="AJ1351" i="15" s="1"/>
  <c r="AH1351" i="15"/>
  <c r="AN1351" i="15" s="1"/>
  <c r="AF1352" i="15"/>
  <c r="AL1352" i="15" s="1"/>
  <c r="AD1353" i="15"/>
  <c r="AJ1353" i="15" s="1"/>
  <c r="AH1353" i="15"/>
  <c r="AN1353" i="15" s="1"/>
  <c r="AF1354" i="15"/>
  <c r="AL1354" i="15" s="1"/>
  <c r="AD1355" i="15"/>
  <c r="AJ1355" i="15" s="1"/>
  <c r="AH1355" i="15"/>
  <c r="AN1355" i="15" s="1"/>
  <c r="AF1356" i="15"/>
  <c r="AL1356" i="15" s="1"/>
  <c r="AD1357" i="15"/>
  <c r="AJ1357" i="15" s="1"/>
  <c r="AH1357" i="15"/>
  <c r="AN1357" i="15" s="1"/>
  <c r="AF1358" i="15"/>
  <c r="AL1358" i="15" s="1"/>
  <c r="AD1359" i="15"/>
  <c r="AJ1359" i="15" s="1"/>
  <c r="AH1359" i="15"/>
  <c r="AN1359" i="15" s="1"/>
  <c r="AF1360" i="15"/>
  <c r="AL1360" i="15" s="1"/>
  <c r="AF1361" i="15"/>
  <c r="AL1361" i="15" s="1"/>
  <c r="AD1362" i="15"/>
  <c r="AJ1362" i="15" s="1"/>
  <c r="AH1362" i="15"/>
  <c r="AN1362" i="15" s="1"/>
  <c r="AF1363" i="15"/>
  <c r="AL1363" i="15" s="1"/>
  <c r="AD1364" i="15"/>
  <c r="AJ1364" i="15" s="1"/>
  <c r="AH1364" i="15"/>
  <c r="AN1364" i="15" s="1"/>
  <c r="AF1365" i="15"/>
  <c r="AL1365" i="15" s="1"/>
  <c r="AD1366" i="15"/>
  <c r="AJ1366" i="15" s="1"/>
  <c r="AH1366" i="15"/>
  <c r="AN1366" i="15" s="1"/>
  <c r="AF1367" i="15"/>
  <c r="AL1367" i="15" s="1"/>
  <c r="AD1368" i="15"/>
  <c r="AJ1368" i="15" s="1"/>
  <c r="AH1368" i="15"/>
  <c r="AN1368" i="15" s="1"/>
  <c r="AF1369" i="15"/>
  <c r="AL1369" i="15" s="1"/>
  <c r="AD1370" i="15"/>
  <c r="AJ1370" i="15" s="1"/>
  <c r="AH1370" i="15"/>
  <c r="AN1370" i="15" s="1"/>
  <c r="AF1371" i="15"/>
  <c r="AL1371" i="15" s="1"/>
  <c r="AD1372" i="15"/>
  <c r="AJ1372" i="15" s="1"/>
  <c r="AH1372" i="15"/>
  <c r="AN1372" i="15" s="1"/>
  <c r="AF1373" i="15"/>
  <c r="AL1373" i="15" s="1"/>
  <c r="AD1374" i="15"/>
  <c r="AJ1374" i="15" s="1"/>
  <c r="AH1374" i="15"/>
  <c r="AN1374" i="15" s="1"/>
  <c r="AF1375" i="15"/>
  <c r="AL1375" i="15" s="1"/>
  <c r="AD1376" i="15"/>
  <c r="AJ1376" i="15" s="1"/>
  <c r="AH1376" i="15"/>
  <c r="AN1376" i="15" s="1"/>
  <c r="AF1377" i="15"/>
  <c r="AL1377" i="15" s="1"/>
  <c r="AD1378" i="15"/>
  <c r="AJ1378" i="15" s="1"/>
  <c r="AH1378" i="15"/>
  <c r="AN1378" i="15" s="1"/>
  <c r="AF1379" i="15"/>
  <c r="AL1379" i="15" s="1"/>
  <c r="AD1380" i="15"/>
  <c r="AJ1380" i="15" s="1"/>
  <c r="AH1380" i="15"/>
  <c r="AN1380" i="15" s="1"/>
  <c r="AF1381" i="15"/>
  <c r="AL1381" i="15" s="1"/>
  <c r="AD852" i="15"/>
  <c r="AJ852" i="15" s="1"/>
  <c r="AG857" i="15"/>
  <c r="AM857" i="15" s="1"/>
  <c r="AD868" i="15"/>
  <c r="AJ868" i="15" s="1"/>
  <c r="AF873" i="15"/>
  <c r="AL873" i="15" s="1"/>
  <c r="AE884" i="15"/>
  <c r="AK884" i="15" s="1"/>
  <c r="AG889" i="15"/>
  <c r="AM889" i="15" s="1"/>
  <c r="AE900" i="15"/>
  <c r="AK900" i="15" s="1"/>
  <c r="AG905" i="15"/>
  <c r="AM905" i="15" s="1"/>
  <c r="AE916" i="15"/>
  <c r="AK916" i="15" s="1"/>
  <c r="AE919" i="15"/>
  <c r="AK919" i="15" s="1"/>
  <c r="AG924" i="15"/>
  <c r="AM924" i="15" s="1"/>
  <c r="AE927" i="15"/>
  <c r="AK927" i="15" s="1"/>
  <c r="AG932" i="15"/>
  <c r="AM932" i="15" s="1"/>
  <c r="AE935" i="15"/>
  <c r="AK935" i="15" s="1"/>
  <c r="AI937" i="15"/>
  <c r="AO937" i="15" s="1"/>
  <c r="AG940" i="15"/>
  <c r="AM940" i="15" s="1"/>
  <c r="AE943" i="15"/>
  <c r="AK943" i="15" s="1"/>
  <c r="AG948" i="15"/>
  <c r="AM948" i="15" s="1"/>
  <c r="AE951" i="15"/>
  <c r="AK951" i="15" s="1"/>
  <c r="AG956" i="15"/>
  <c r="AM956" i="15" s="1"/>
  <c r="AE959" i="15"/>
  <c r="AK959" i="15" s="1"/>
  <c r="AG964" i="15"/>
  <c r="AM964" i="15" s="1"/>
  <c r="AE967" i="15"/>
  <c r="AK967" i="15" s="1"/>
  <c r="AG972" i="15"/>
  <c r="AM972" i="15" s="1"/>
  <c r="AE974" i="15"/>
  <c r="AK974" i="15" s="1"/>
  <c r="AE976" i="15"/>
  <c r="AK976" i="15" s="1"/>
  <c r="AF979" i="15"/>
  <c r="AL979" i="15" s="1"/>
  <c r="AF981" i="15"/>
  <c r="AL981" i="15" s="1"/>
  <c r="AD983" i="15"/>
  <c r="AJ983" i="15" s="1"/>
  <c r="AE988" i="15"/>
  <c r="AK988" i="15" s="1"/>
  <c r="AF989" i="15"/>
  <c r="AL989" i="15" s="1"/>
  <c r="AE992" i="15"/>
  <c r="AK992" i="15" s="1"/>
  <c r="AF993" i="15"/>
  <c r="AL993" i="15" s="1"/>
  <c r="AE996" i="15"/>
  <c r="AK996" i="15" s="1"/>
  <c r="AF997" i="15"/>
  <c r="AL997" i="15" s="1"/>
  <c r="AE1000" i="15"/>
  <c r="AK1000" i="15" s="1"/>
  <c r="AF1001" i="15"/>
  <c r="AL1001" i="15" s="1"/>
  <c r="AE1004" i="15"/>
  <c r="AK1004" i="15" s="1"/>
  <c r="AF1005" i="15"/>
  <c r="AL1005" i="15" s="1"/>
  <c r="AE1008" i="15"/>
  <c r="AK1008" i="15" s="1"/>
  <c r="AF1009" i="15"/>
  <c r="AL1009" i="15" s="1"/>
  <c r="AE1012" i="15"/>
  <c r="AK1012" i="15" s="1"/>
  <c r="AF1013" i="15"/>
  <c r="AL1013" i="15" s="1"/>
  <c r="AE1016" i="15"/>
  <c r="AK1016" i="15" s="1"/>
  <c r="AF1017" i="15"/>
  <c r="AL1017" i="15" s="1"/>
  <c r="AE1020" i="15"/>
  <c r="AK1020" i="15" s="1"/>
  <c r="AF1021" i="15"/>
  <c r="AL1021" i="15" s="1"/>
  <c r="AE1024" i="15"/>
  <c r="AK1024" i="15" s="1"/>
  <c r="AF1025" i="15"/>
  <c r="AL1025" i="15" s="1"/>
  <c r="AE1028" i="15"/>
  <c r="AK1028" i="15" s="1"/>
  <c r="AF1029" i="15"/>
  <c r="AL1029" i="15" s="1"/>
  <c r="AD1032" i="15"/>
  <c r="AJ1032" i="15" s="1"/>
  <c r="AF1033" i="15"/>
  <c r="AL1033" i="15" s="1"/>
  <c r="AH1034" i="15"/>
  <c r="AN1034" i="15" s="1"/>
  <c r="AD1036" i="15"/>
  <c r="AJ1036" i="15" s="1"/>
  <c r="AF1037" i="15"/>
  <c r="AL1037" i="15" s="1"/>
  <c r="AH1038" i="15"/>
  <c r="AN1038" i="15" s="1"/>
  <c r="AD1040" i="15"/>
  <c r="AJ1040" i="15" s="1"/>
  <c r="AF1041" i="15"/>
  <c r="AL1041" i="15" s="1"/>
  <c r="AH1042" i="15"/>
  <c r="AN1042" i="15" s="1"/>
  <c r="AD1044" i="15"/>
  <c r="AJ1044" i="15" s="1"/>
  <c r="AF1045" i="15"/>
  <c r="AL1045" i="15" s="1"/>
  <c r="AH1046" i="15"/>
  <c r="AN1046" i="15" s="1"/>
  <c r="AF1047" i="15"/>
  <c r="AL1047" i="15" s="1"/>
  <c r="AD1048" i="15"/>
  <c r="AJ1048" i="15" s="1"/>
  <c r="AH1049" i="15"/>
  <c r="AN1049" i="15" s="1"/>
  <c r="AF1050" i="15"/>
  <c r="AL1050" i="15" s="1"/>
  <c r="AF1051" i="15"/>
  <c r="AL1051" i="15" s="1"/>
  <c r="AD1052" i="15"/>
  <c r="AJ1052" i="15" s="1"/>
  <c r="AH1053" i="15"/>
  <c r="AN1053" i="15" s="1"/>
  <c r="AF1054" i="15"/>
  <c r="AL1054" i="15" s="1"/>
  <c r="AF1055" i="15"/>
  <c r="AL1055" i="15" s="1"/>
  <c r="AD1056" i="15"/>
  <c r="AJ1056" i="15" s="1"/>
  <c r="AH1057" i="15"/>
  <c r="AN1057" i="15" s="1"/>
  <c r="AF1058" i="15"/>
  <c r="AL1058" i="15" s="1"/>
  <c r="AF1059" i="15"/>
  <c r="AL1059" i="15" s="1"/>
  <c r="AD1060" i="15"/>
  <c r="AJ1060" i="15" s="1"/>
  <c r="AH1061" i="15"/>
  <c r="AN1061" i="15" s="1"/>
  <c r="AF1062" i="15"/>
  <c r="AL1062" i="15" s="1"/>
  <c r="AF1063" i="15"/>
  <c r="AL1063" i="15" s="1"/>
  <c r="AD1064" i="15"/>
  <c r="AJ1064" i="15" s="1"/>
  <c r="AH1065" i="15"/>
  <c r="AN1065" i="15" s="1"/>
  <c r="AF1066" i="15"/>
  <c r="AL1066" i="15" s="1"/>
  <c r="AF1067" i="15"/>
  <c r="AL1067" i="15" s="1"/>
  <c r="AD1068" i="15"/>
  <c r="AJ1068" i="15" s="1"/>
  <c r="AH1069" i="15"/>
  <c r="AN1069" i="15" s="1"/>
  <c r="AF1070" i="15"/>
  <c r="AL1070" i="15" s="1"/>
  <c r="AF1071" i="15"/>
  <c r="AL1071" i="15" s="1"/>
  <c r="AD1072" i="15"/>
  <c r="AJ1072" i="15" s="1"/>
  <c r="AH1073" i="15"/>
  <c r="AN1073" i="15" s="1"/>
  <c r="AF1074" i="15"/>
  <c r="AL1074" i="15" s="1"/>
  <c r="AF1075" i="15"/>
  <c r="AL1075" i="15" s="1"/>
  <c r="AD1076" i="15"/>
  <c r="AJ1076" i="15" s="1"/>
  <c r="AH1077" i="15"/>
  <c r="AN1077" i="15" s="1"/>
  <c r="AF1078" i="15"/>
  <c r="AL1078" i="15" s="1"/>
  <c r="AF1079" i="15"/>
  <c r="AL1079" i="15" s="1"/>
  <c r="AD1080" i="15"/>
  <c r="AJ1080" i="15" s="1"/>
  <c r="AH1081" i="15"/>
  <c r="AN1081" i="15" s="1"/>
  <c r="AF1082" i="15"/>
  <c r="AL1082" i="15" s="1"/>
  <c r="AF1083" i="15"/>
  <c r="AL1083" i="15" s="1"/>
  <c r="AD1084" i="15"/>
  <c r="AJ1084" i="15" s="1"/>
  <c r="AH1085" i="15"/>
  <c r="AN1085" i="15" s="1"/>
  <c r="AF1086" i="15"/>
  <c r="AL1086" i="15" s="1"/>
  <c r="AF1087" i="15"/>
  <c r="AL1087" i="15" s="1"/>
  <c r="AD1088" i="15"/>
  <c r="AJ1088" i="15" s="1"/>
  <c r="AH1088" i="15"/>
  <c r="AN1088" i="15" s="1"/>
  <c r="AF1089" i="15"/>
  <c r="AL1089" i="15" s="1"/>
  <c r="AD1090" i="15"/>
  <c r="AJ1090" i="15" s="1"/>
  <c r="AH1090" i="15"/>
  <c r="AN1090" i="15" s="1"/>
  <c r="AF1091" i="15"/>
  <c r="AL1091" i="15" s="1"/>
  <c r="AD1092" i="15"/>
  <c r="AJ1092" i="15" s="1"/>
  <c r="AH1092" i="15"/>
  <c r="AN1092" i="15" s="1"/>
  <c r="AF1093" i="15"/>
  <c r="AL1093" i="15" s="1"/>
  <c r="AD1094" i="15"/>
  <c r="AJ1094" i="15" s="1"/>
  <c r="AH1094" i="15"/>
  <c r="AN1094" i="15" s="1"/>
  <c r="AF1095" i="15"/>
  <c r="AL1095" i="15" s="1"/>
  <c r="AD1096" i="15"/>
  <c r="AJ1096" i="15" s="1"/>
  <c r="AH1096" i="15"/>
  <c r="AN1096" i="15" s="1"/>
  <c r="AF1097" i="15"/>
  <c r="AL1097" i="15" s="1"/>
  <c r="AD1098" i="15"/>
  <c r="AJ1098" i="15" s="1"/>
  <c r="AH1098" i="15"/>
  <c r="AN1098" i="15" s="1"/>
  <c r="AF1099" i="15"/>
  <c r="AL1099" i="15" s="1"/>
  <c r="AD1100" i="15"/>
  <c r="AJ1100" i="15" s="1"/>
  <c r="AH1100" i="15"/>
  <c r="AN1100" i="15" s="1"/>
  <c r="AF1101" i="15"/>
  <c r="AL1101" i="15" s="1"/>
  <c r="AD1102" i="15"/>
  <c r="AJ1102" i="15" s="1"/>
  <c r="AH1102" i="15"/>
  <c r="AN1102" i="15" s="1"/>
  <c r="AF1103" i="15"/>
  <c r="AL1103" i="15" s="1"/>
  <c r="AD1104" i="15"/>
  <c r="AJ1104" i="15" s="1"/>
  <c r="AH1104" i="15"/>
  <c r="AN1104" i="15" s="1"/>
  <c r="AF1105" i="15"/>
  <c r="AL1105" i="15" s="1"/>
  <c r="AD1106" i="15"/>
  <c r="AJ1106" i="15" s="1"/>
  <c r="AH1106" i="15"/>
  <c r="AN1106" i="15" s="1"/>
  <c r="AF1107" i="15"/>
  <c r="AL1107" i="15" s="1"/>
  <c r="AD1108" i="15"/>
  <c r="AJ1108" i="15" s="1"/>
  <c r="AH1108" i="15"/>
  <c r="AN1108" i="15" s="1"/>
  <c r="AF1109" i="15"/>
  <c r="AL1109" i="15" s="1"/>
  <c r="AD1110" i="15"/>
  <c r="AJ1110" i="15" s="1"/>
  <c r="AH1110" i="15"/>
  <c r="AN1110" i="15" s="1"/>
  <c r="AF1111" i="15"/>
  <c r="AL1111" i="15" s="1"/>
  <c r="AD1112" i="15"/>
  <c r="AJ1112" i="15" s="1"/>
  <c r="AH1112" i="15"/>
  <c r="AN1112" i="15" s="1"/>
  <c r="AF1113" i="15"/>
  <c r="AL1113" i="15" s="1"/>
  <c r="AD1114" i="15"/>
  <c r="AJ1114" i="15" s="1"/>
  <c r="AH1114" i="15"/>
  <c r="AN1114" i="15" s="1"/>
  <c r="AF1115" i="15"/>
  <c r="AL1115" i="15" s="1"/>
  <c r="AG1116" i="15"/>
  <c r="AM1116" i="15" s="1"/>
  <c r="AE1117" i="15"/>
  <c r="AK1117" i="15" s="1"/>
  <c r="AF1118" i="15"/>
  <c r="AL1118" i="15" s="1"/>
  <c r="AD1119" i="15"/>
  <c r="AJ1119" i="15" s="1"/>
  <c r="AH1119" i="15"/>
  <c r="AN1119" i="15" s="1"/>
  <c r="AE1120" i="15"/>
  <c r="AK1120" i="15" s="1"/>
  <c r="AG1121" i="15"/>
  <c r="AM1121" i="15" s="1"/>
  <c r="AD1122" i="15"/>
  <c r="AJ1122" i="15" s="1"/>
  <c r="AH1122" i="15"/>
  <c r="AN1122" i="15" s="1"/>
  <c r="AF1123" i="15"/>
  <c r="AL1123" i="15" s="1"/>
  <c r="AG1124" i="15"/>
  <c r="AM1124" i="15" s="1"/>
  <c r="AE1125" i="15"/>
  <c r="AK1125" i="15" s="1"/>
  <c r="AF1126" i="15"/>
  <c r="AL1126" i="15" s="1"/>
  <c r="AD1127" i="15"/>
  <c r="AJ1127" i="15" s="1"/>
  <c r="AH1127" i="15"/>
  <c r="AN1127" i="15" s="1"/>
  <c r="AE1128" i="15"/>
  <c r="AK1128" i="15" s="1"/>
  <c r="AG1129" i="15"/>
  <c r="AM1129" i="15" s="1"/>
  <c r="AD1130" i="15"/>
  <c r="AJ1130" i="15" s="1"/>
  <c r="AH1130" i="15"/>
  <c r="AN1130" i="15" s="1"/>
  <c r="AF1131" i="15"/>
  <c r="AL1131" i="15" s="1"/>
  <c r="AG1132" i="15"/>
  <c r="AM1132" i="15" s="1"/>
  <c r="AE1133" i="15"/>
  <c r="AK1133" i="15" s="1"/>
  <c r="AF1134" i="15"/>
  <c r="AL1134" i="15" s="1"/>
  <c r="AD1135" i="15"/>
  <c r="AJ1135" i="15" s="1"/>
  <c r="AH1135" i="15"/>
  <c r="AN1135" i="15" s="1"/>
  <c r="AE1136" i="15"/>
  <c r="AK1136" i="15" s="1"/>
  <c r="AG1137" i="15"/>
  <c r="AM1137" i="15" s="1"/>
  <c r="AD1138" i="15"/>
  <c r="AJ1138" i="15" s="1"/>
  <c r="AH1138" i="15"/>
  <c r="AN1138" i="15" s="1"/>
  <c r="AF1139" i="15"/>
  <c r="AL1139" i="15" s="1"/>
  <c r="AG1140" i="15"/>
  <c r="AM1140" i="15" s="1"/>
  <c r="AE1141" i="15"/>
  <c r="AK1141" i="15" s="1"/>
  <c r="AF1142" i="15"/>
  <c r="AL1142" i="15" s="1"/>
  <c r="AD1143" i="15"/>
  <c r="AJ1143" i="15" s="1"/>
  <c r="AH1143" i="15"/>
  <c r="AN1143" i="15" s="1"/>
  <c r="AE1144" i="15"/>
  <c r="AK1144" i="15" s="1"/>
  <c r="AG1145" i="15"/>
  <c r="AM1145" i="15" s="1"/>
  <c r="AD1146" i="15"/>
  <c r="AJ1146" i="15" s="1"/>
  <c r="AH1146" i="15"/>
  <c r="AN1146" i="15" s="1"/>
  <c r="AF1147" i="15"/>
  <c r="AL1147" i="15" s="1"/>
  <c r="AG1148" i="15"/>
  <c r="AM1148" i="15" s="1"/>
  <c r="AE1149" i="15"/>
  <c r="AK1149" i="15" s="1"/>
  <c r="AF1150" i="15"/>
  <c r="AL1150" i="15" s="1"/>
  <c r="AD1151" i="15"/>
  <c r="AJ1151" i="15" s="1"/>
  <c r="AH1151" i="15"/>
  <c r="AN1151" i="15" s="1"/>
  <c r="AE1152" i="15"/>
  <c r="AK1152" i="15" s="1"/>
  <c r="AG1153" i="15"/>
  <c r="AM1153" i="15" s="1"/>
  <c r="AD1154" i="15"/>
  <c r="AJ1154" i="15" s="1"/>
  <c r="AH1154" i="15"/>
  <c r="AN1154" i="15" s="1"/>
  <c r="AE1155" i="15"/>
  <c r="AK1155" i="15" s="1"/>
  <c r="AF1156" i="15"/>
  <c r="AL1156" i="15" s="1"/>
  <c r="AD1157" i="15"/>
  <c r="AJ1157" i="15" s="1"/>
  <c r="AH1157" i="15"/>
  <c r="AN1157" i="15" s="1"/>
  <c r="AE1158" i="15"/>
  <c r="AK1158" i="15" s="1"/>
  <c r="AG1159" i="15"/>
  <c r="AM1159" i="15" s="1"/>
  <c r="AD1160" i="15"/>
  <c r="AJ1160" i="15" s="1"/>
  <c r="AH1160" i="15"/>
  <c r="AN1160" i="15" s="1"/>
  <c r="AD1161" i="15"/>
  <c r="AJ1161" i="15" s="1"/>
  <c r="AH1161" i="15"/>
  <c r="AN1161" i="15" s="1"/>
  <c r="AD1162" i="15"/>
  <c r="AJ1162" i="15" s="1"/>
  <c r="AH1162" i="15"/>
  <c r="AN1162" i="15" s="1"/>
  <c r="AD1163" i="15"/>
  <c r="AJ1163" i="15" s="1"/>
  <c r="AH1163" i="15"/>
  <c r="AN1163" i="15" s="1"/>
  <c r="AD1164" i="15"/>
  <c r="AJ1164" i="15" s="1"/>
  <c r="AH1164" i="15"/>
  <c r="AN1164" i="15" s="1"/>
  <c r="AD1165" i="15"/>
  <c r="AJ1165" i="15" s="1"/>
  <c r="AH1165" i="15"/>
  <c r="AN1165" i="15" s="1"/>
  <c r="AD1166" i="15"/>
  <c r="AJ1166" i="15" s="1"/>
  <c r="AH1166" i="15"/>
  <c r="AN1166" i="15" s="1"/>
  <c r="AD1167" i="15"/>
  <c r="AJ1167" i="15" s="1"/>
  <c r="AH1167" i="15"/>
  <c r="AN1167" i="15" s="1"/>
  <c r="AD1168" i="15"/>
  <c r="AJ1168" i="15" s="1"/>
  <c r="AH1168" i="15"/>
  <c r="AN1168" i="15" s="1"/>
  <c r="AD1169" i="15"/>
  <c r="AJ1169" i="15" s="1"/>
  <c r="AH1169" i="15"/>
  <c r="AN1169" i="15" s="1"/>
  <c r="AD1170" i="15"/>
  <c r="AJ1170" i="15" s="1"/>
  <c r="AH1170" i="15"/>
  <c r="AN1170" i="15" s="1"/>
  <c r="AD1171" i="15"/>
  <c r="AJ1171" i="15" s="1"/>
  <c r="AH1171" i="15"/>
  <c r="AN1171" i="15" s="1"/>
  <c r="AD1172" i="15"/>
  <c r="AJ1172" i="15" s="1"/>
  <c r="AH1172" i="15"/>
  <c r="AN1172" i="15" s="1"/>
  <c r="AD1173" i="15"/>
  <c r="AJ1173" i="15" s="1"/>
  <c r="AH1173" i="15"/>
  <c r="AN1173" i="15" s="1"/>
  <c r="AD1174" i="15"/>
  <c r="AJ1174" i="15" s="1"/>
  <c r="AH1174" i="15"/>
  <c r="AN1174" i="15" s="1"/>
  <c r="AD1175" i="15"/>
  <c r="AJ1175" i="15" s="1"/>
  <c r="AH1175" i="15"/>
  <c r="AN1175" i="15" s="1"/>
  <c r="AD1176" i="15"/>
  <c r="AJ1176" i="15" s="1"/>
  <c r="AH1176" i="15"/>
  <c r="AN1176" i="15" s="1"/>
  <c r="AD1177" i="15"/>
  <c r="AJ1177" i="15" s="1"/>
  <c r="AH1177" i="15"/>
  <c r="AN1177" i="15" s="1"/>
  <c r="AD1178" i="15"/>
  <c r="AJ1178" i="15" s="1"/>
  <c r="AH1178" i="15"/>
  <c r="AN1178" i="15" s="1"/>
  <c r="AD1179" i="15"/>
  <c r="AJ1179" i="15" s="1"/>
  <c r="AH1179" i="15"/>
  <c r="AN1179" i="15" s="1"/>
  <c r="AD1180" i="15"/>
  <c r="AJ1180" i="15" s="1"/>
  <c r="AH1180" i="15"/>
  <c r="AN1180" i="15" s="1"/>
  <c r="AD1181" i="15"/>
  <c r="AJ1181" i="15" s="1"/>
  <c r="AH1181" i="15"/>
  <c r="AN1181" i="15" s="1"/>
  <c r="AD1182" i="15"/>
  <c r="AJ1182" i="15" s="1"/>
  <c r="AH1182" i="15"/>
  <c r="AN1182" i="15" s="1"/>
  <c r="AD1183" i="15"/>
  <c r="AJ1183" i="15" s="1"/>
  <c r="AH1183" i="15"/>
  <c r="AN1183" i="15" s="1"/>
  <c r="AD1184" i="15"/>
  <c r="AJ1184" i="15" s="1"/>
  <c r="AH1184" i="15"/>
  <c r="AN1184" i="15" s="1"/>
  <c r="AD1185" i="15"/>
  <c r="AJ1185" i="15" s="1"/>
  <c r="AH1185" i="15"/>
  <c r="AN1185" i="15" s="1"/>
  <c r="AD1186" i="15"/>
  <c r="AJ1186" i="15" s="1"/>
  <c r="AH1186" i="15"/>
  <c r="AN1186" i="15" s="1"/>
  <c r="AD1187" i="15"/>
  <c r="AJ1187" i="15" s="1"/>
  <c r="AH1187" i="15"/>
  <c r="AN1187" i="15" s="1"/>
  <c r="AD1188" i="15"/>
  <c r="AJ1188" i="15" s="1"/>
  <c r="AH1188" i="15"/>
  <c r="AN1188" i="15" s="1"/>
  <c r="AD1189" i="15"/>
  <c r="AJ1189" i="15" s="1"/>
  <c r="AH1189" i="15"/>
  <c r="AN1189" i="15" s="1"/>
  <c r="AD1190" i="15"/>
  <c r="AJ1190" i="15" s="1"/>
  <c r="AH1190" i="15"/>
  <c r="AN1190" i="15" s="1"/>
  <c r="AD1191" i="15"/>
  <c r="AJ1191" i="15" s="1"/>
  <c r="AH1191" i="15"/>
  <c r="AN1191" i="15" s="1"/>
  <c r="AD1192" i="15"/>
  <c r="AJ1192" i="15" s="1"/>
  <c r="AH1192" i="15"/>
  <c r="AN1192" i="15" s="1"/>
  <c r="AD1193" i="15"/>
  <c r="AJ1193" i="15" s="1"/>
  <c r="AH1193" i="15"/>
  <c r="AN1193" i="15" s="1"/>
  <c r="AD1194" i="15"/>
  <c r="AJ1194" i="15" s="1"/>
  <c r="AH1194" i="15"/>
  <c r="AN1194" i="15" s="1"/>
  <c r="AD1195" i="15"/>
  <c r="AJ1195" i="15" s="1"/>
  <c r="AH1195" i="15"/>
  <c r="AN1195" i="15" s="1"/>
  <c r="AD1196" i="15"/>
  <c r="AJ1196" i="15" s="1"/>
  <c r="AH1196" i="15"/>
  <c r="AN1196" i="15" s="1"/>
  <c r="AD1197" i="15"/>
  <c r="AJ1197" i="15" s="1"/>
  <c r="AH1197" i="15"/>
  <c r="AN1197" i="15" s="1"/>
  <c r="AD1198" i="15"/>
  <c r="AJ1198" i="15" s="1"/>
  <c r="AH1198" i="15"/>
  <c r="AN1198" i="15" s="1"/>
  <c r="AD1199" i="15"/>
  <c r="AJ1199" i="15" s="1"/>
  <c r="AH1199" i="15"/>
  <c r="AN1199" i="15" s="1"/>
  <c r="AD1200" i="15"/>
  <c r="AJ1200" i="15" s="1"/>
  <c r="AH1200" i="15"/>
  <c r="AN1200" i="15" s="1"/>
  <c r="AD1201" i="15"/>
  <c r="AJ1201" i="15" s="1"/>
  <c r="AH1201" i="15"/>
  <c r="AN1201" i="15" s="1"/>
  <c r="AD1202" i="15"/>
  <c r="AJ1202" i="15" s="1"/>
  <c r="AH1202" i="15"/>
  <c r="AN1202" i="15" s="1"/>
  <c r="AD1203" i="15"/>
  <c r="AJ1203" i="15" s="1"/>
  <c r="AH1203" i="15"/>
  <c r="AN1203" i="15" s="1"/>
  <c r="AD1204" i="15"/>
  <c r="AJ1204" i="15" s="1"/>
  <c r="AH1204" i="15"/>
  <c r="AN1204" i="15" s="1"/>
  <c r="AD1205" i="15"/>
  <c r="AJ1205" i="15" s="1"/>
  <c r="AH1205" i="15"/>
  <c r="AN1205" i="15" s="1"/>
  <c r="AD1206" i="15"/>
  <c r="AJ1206" i="15" s="1"/>
  <c r="AH1206" i="15"/>
  <c r="AN1206" i="15" s="1"/>
  <c r="AD1207" i="15"/>
  <c r="AJ1207" i="15" s="1"/>
  <c r="AH1207" i="15"/>
  <c r="AN1207" i="15" s="1"/>
  <c r="AD1208" i="15"/>
  <c r="AJ1208" i="15" s="1"/>
  <c r="AH1208" i="15"/>
  <c r="AN1208" i="15" s="1"/>
  <c r="AD1209" i="15"/>
  <c r="AJ1209" i="15" s="1"/>
  <c r="AH1209" i="15"/>
  <c r="AN1209" i="15" s="1"/>
  <c r="AD1210" i="15"/>
  <c r="AJ1210" i="15" s="1"/>
  <c r="AH1210" i="15"/>
  <c r="AN1210" i="15" s="1"/>
  <c r="AD1211" i="15"/>
  <c r="AJ1211" i="15" s="1"/>
  <c r="AH1211" i="15"/>
  <c r="AN1211" i="15" s="1"/>
  <c r="AD1212" i="15"/>
  <c r="AJ1212" i="15" s="1"/>
  <c r="AH1212" i="15"/>
  <c r="AN1212" i="15" s="1"/>
  <c r="AD1213" i="15"/>
  <c r="AJ1213" i="15" s="1"/>
  <c r="AH1213" i="15"/>
  <c r="AN1213" i="15" s="1"/>
  <c r="AD1214" i="15"/>
  <c r="AJ1214" i="15" s="1"/>
  <c r="AH1214" i="15"/>
  <c r="AN1214" i="15" s="1"/>
  <c r="AD1215" i="15"/>
  <c r="AJ1215" i="15" s="1"/>
  <c r="AH1215" i="15"/>
  <c r="AN1215" i="15" s="1"/>
  <c r="AD1216" i="15"/>
  <c r="AJ1216" i="15" s="1"/>
  <c r="AH1216" i="15"/>
  <c r="AN1216" i="15" s="1"/>
  <c r="AD1217" i="15"/>
  <c r="AJ1217" i="15" s="1"/>
  <c r="AH1217" i="15"/>
  <c r="AN1217" i="15" s="1"/>
  <c r="AD1218" i="15"/>
  <c r="AJ1218" i="15" s="1"/>
  <c r="AH1218" i="15"/>
  <c r="AN1218" i="15" s="1"/>
  <c r="AD1219" i="15"/>
  <c r="AJ1219" i="15" s="1"/>
  <c r="AH1219" i="15"/>
  <c r="AN1219" i="15" s="1"/>
  <c r="AD1220" i="15"/>
  <c r="AJ1220" i="15" s="1"/>
  <c r="AH1220" i="15"/>
  <c r="AN1220" i="15" s="1"/>
  <c r="AD1221" i="15"/>
  <c r="AJ1221" i="15" s="1"/>
  <c r="AH1221" i="15"/>
  <c r="AN1221" i="15" s="1"/>
  <c r="AD1222" i="15"/>
  <c r="AJ1222" i="15" s="1"/>
  <c r="AH1222" i="15"/>
  <c r="AN1222" i="15" s="1"/>
  <c r="AD1223" i="15"/>
  <c r="AJ1223" i="15" s="1"/>
  <c r="AH1223" i="15"/>
  <c r="AN1223" i="15" s="1"/>
  <c r="AD1224" i="15"/>
  <c r="AJ1224" i="15" s="1"/>
  <c r="AH1224" i="15"/>
  <c r="AN1224" i="15" s="1"/>
  <c r="AD1225" i="15"/>
  <c r="AJ1225" i="15" s="1"/>
  <c r="AH1225" i="15"/>
  <c r="AN1225" i="15" s="1"/>
  <c r="AD1226" i="15"/>
  <c r="AJ1226" i="15" s="1"/>
  <c r="AH1226" i="15"/>
  <c r="AN1226" i="15" s="1"/>
  <c r="AD1227" i="15"/>
  <c r="AJ1227" i="15" s="1"/>
  <c r="AH1227" i="15"/>
  <c r="AN1227" i="15" s="1"/>
  <c r="AD1228" i="15"/>
  <c r="AJ1228" i="15" s="1"/>
  <c r="AH1228" i="15"/>
  <c r="AN1228" i="15" s="1"/>
  <c r="AD1229" i="15"/>
  <c r="AJ1229" i="15" s="1"/>
  <c r="AH1229" i="15"/>
  <c r="AN1229" i="15" s="1"/>
  <c r="AD1230" i="15"/>
  <c r="AJ1230" i="15" s="1"/>
  <c r="AH1230" i="15"/>
  <c r="AN1230" i="15" s="1"/>
  <c r="AD1231" i="15"/>
  <c r="AJ1231" i="15" s="1"/>
  <c r="AH1231" i="15"/>
  <c r="AN1231" i="15" s="1"/>
  <c r="AD1232" i="15"/>
  <c r="AJ1232" i="15" s="1"/>
  <c r="AH1232" i="15"/>
  <c r="AN1232" i="15" s="1"/>
  <c r="AD1233" i="15"/>
  <c r="AJ1233" i="15" s="1"/>
  <c r="AH1233" i="15"/>
  <c r="AN1233" i="15" s="1"/>
  <c r="AD1234" i="15"/>
  <c r="AJ1234" i="15" s="1"/>
  <c r="AH1234" i="15"/>
  <c r="AN1234" i="15" s="1"/>
  <c r="AD1235" i="15"/>
  <c r="AJ1235" i="15" s="1"/>
  <c r="AH1235" i="15"/>
  <c r="AN1235" i="15" s="1"/>
  <c r="AD1236" i="15"/>
  <c r="AJ1236" i="15" s="1"/>
  <c r="AH1236" i="15"/>
  <c r="AN1236" i="15" s="1"/>
  <c r="AD1237" i="15"/>
  <c r="AJ1237" i="15" s="1"/>
  <c r="AH1237" i="15"/>
  <c r="AN1237" i="15" s="1"/>
  <c r="AD1238" i="15"/>
  <c r="AJ1238" i="15" s="1"/>
  <c r="AH1238" i="15"/>
  <c r="AN1238" i="15" s="1"/>
  <c r="AD1239" i="15"/>
  <c r="AJ1239" i="15" s="1"/>
  <c r="AH1239" i="15"/>
  <c r="AN1239" i="15" s="1"/>
  <c r="AD1240" i="15"/>
  <c r="AJ1240" i="15" s="1"/>
  <c r="AH1240" i="15"/>
  <c r="AN1240" i="15" s="1"/>
  <c r="AD1241" i="15"/>
  <c r="AJ1241" i="15" s="1"/>
  <c r="AH1241" i="15"/>
  <c r="AN1241" i="15" s="1"/>
  <c r="AD1242" i="15"/>
  <c r="AJ1242" i="15" s="1"/>
  <c r="AH1242" i="15"/>
  <c r="AN1242" i="15" s="1"/>
  <c r="AD1243" i="15"/>
  <c r="AJ1243" i="15" s="1"/>
  <c r="AH1243" i="15"/>
  <c r="AN1243" i="15" s="1"/>
  <c r="AD1244" i="15"/>
  <c r="AJ1244" i="15" s="1"/>
  <c r="AH1244" i="15"/>
  <c r="AN1244" i="15" s="1"/>
  <c r="AD1245" i="15"/>
  <c r="AJ1245" i="15" s="1"/>
  <c r="AH1245" i="15"/>
  <c r="AN1245" i="15" s="1"/>
  <c r="AD1246" i="15"/>
  <c r="AJ1246" i="15" s="1"/>
  <c r="AH1246" i="15"/>
  <c r="AN1246" i="15" s="1"/>
  <c r="AD1247" i="15"/>
  <c r="AJ1247" i="15" s="1"/>
  <c r="AH1247" i="15"/>
  <c r="AN1247" i="15" s="1"/>
  <c r="AD1248" i="15"/>
  <c r="AJ1248" i="15" s="1"/>
  <c r="AH1248" i="15"/>
  <c r="AN1248" i="15" s="1"/>
  <c r="AD1249" i="15"/>
  <c r="AJ1249" i="15" s="1"/>
  <c r="AH1249" i="15"/>
  <c r="AN1249" i="15" s="1"/>
  <c r="AD1250" i="15"/>
  <c r="AJ1250" i="15" s="1"/>
  <c r="AH1250" i="15"/>
  <c r="AN1250" i="15" s="1"/>
  <c r="AD1251" i="15"/>
  <c r="AJ1251" i="15" s="1"/>
  <c r="AH1251" i="15"/>
  <c r="AN1251" i="15" s="1"/>
  <c r="AD1252" i="15"/>
  <c r="AJ1252" i="15" s="1"/>
  <c r="AH1252" i="15"/>
  <c r="AN1252" i="15" s="1"/>
  <c r="AD1253" i="15"/>
  <c r="AJ1253" i="15" s="1"/>
  <c r="AH1253" i="15"/>
  <c r="AN1253" i="15" s="1"/>
  <c r="AD1254" i="15"/>
  <c r="AJ1254" i="15" s="1"/>
  <c r="AH1254" i="15"/>
  <c r="AN1254" i="15" s="1"/>
  <c r="AD1255" i="15"/>
  <c r="AJ1255" i="15" s="1"/>
  <c r="AH1255" i="15"/>
  <c r="AN1255" i="15" s="1"/>
  <c r="AD1256" i="15"/>
  <c r="AJ1256" i="15" s="1"/>
  <c r="AH1256" i="15"/>
  <c r="AN1256" i="15" s="1"/>
  <c r="AD1257" i="15"/>
  <c r="AJ1257" i="15" s="1"/>
  <c r="AH1257" i="15"/>
  <c r="AN1257" i="15" s="1"/>
  <c r="AD1258" i="15"/>
  <c r="AJ1258" i="15" s="1"/>
  <c r="AH1258" i="15"/>
  <c r="AN1258" i="15" s="1"/>
  <c r="AD1259" i="15"/>
  <c r="AJ1259" i="15" s="1"/>
  <c r="AH1259" i="15"/>
  <c r="AN1259" i="15" s="1"/>
  <c r="AD1260" i="15"/>
  <c r="AJ1260" i="15" s="1"/>
  <c r="AH1260" i="15"/>
  <c r="AN1260" i="15" s="1"/>
  <c r="AD1261" i="15"/>
  <c r="AJ1261" i="15" s="1"/>
  <c r="AH1261" i="15"/>
  <c r="AN1261" i="15" s="1"/>
  <c r="AD1262" i="15"/>
  <c r="AJ1262" i="15" s="1"/>
  <c r="AH1262" i="15"/>
  <c r="AN1262" i="15" s="1"/>
  <c r="AD1263" i="15"/>
  <c r="AJ1263" i="15" s="1"/>
  <c r="AH1263" i="15"/>
  <c r="AN1263" i="15" s="1"/>
  <c r="AD1264" i="15"/>
  <c r="AJ1264" i="15" s="1"/>
  <c r="AH1264" i="15"/>
  <c r="AN1264" i="15" s="1"/>
  <c r="AD1265" i="15"/>
  <c r="AJ1265" i="15" s="1"/>
  <c r="AH1265" i="15"/>
  <c r="AN1265" i="15" s="1"/>
  <c r="AD1266" i="15"/>
  <c r="AJ1266" i="15" s="1"/>
  <c r="AH1266" i="15"/>
  <c r="AN1266" i="15" s="1"/>
  <c r="AD1267" i="15"/>
  <c r="AJ1267" i="15" s="1"/>
  <c r="AH1267" i="15"/>
  <c r="AN1267" i="15" s="1"/>
  <c r="AD1268" i="15"/>
  <c r="AJ1268" i="15" s="1"/>
  <c r="AH1268" i="15"/>
  <c r="AN1268" i="15" s="1"/>
  <c r="AD1269" i="15"/>
  <c r="AJ1269" i="15" s="1"/>
  <c r="AH1269" i="15"/>
  <c r="AN1269" i="15" s="1"/>
  <c r="AD1270" i="15"/>
  <c r="AJ1270" i="15" s="1"/>
  <c r="AH1270" i="15"/>
  <c r="AN1270" i="15" s="1"/>
  <c r="AD1271" i="15"/>
  <c r="AJ1271" i="15" s="1"/>
  <c r="AH1271" i="15"/>
  <c r="AN1271" i="15" s="1"/>
  <c r="AD1272" i="15"/>
  <c r="AJ1272" i="15" s="1"/>
  <c r="AH1272" i="15"/>
  <c r="AN1272" i="15" s="1"/>
  <c r="AD1273" i="15"/>
  <c r="AJ1273" i="15" s="1"/>
  <c r="AH1273" i="15"/>
  <c r="AN1273" i="15" s="1"/>
  <c r="AD1274" i="15"/>
  <c r="AJ1274" i="15" s="1"/>
  <c r="AH1274" i="15"/>
  <c r="AN1274" i="15" s="1"/>
  <c r="AD1275" i="15"/>
  <c r="AJ1275" i="15" s="1"/>
  <c r="AH1275" i="15"/>
  <c r="AN1275" i="15" s="1"/>
  <c r="AD1276" i="15"/>
  <c r="AJ1276" i="15" s="1"/>
  <c r="AH1276" i="15"/>
  <c r="AN1276" i="15" s="1"/>
  <c r="AD1277" i="15"/>
  <c r="AJ1277" i="15" s="1"/>
  <c r="AH1277" i="15"/>
  <c r="AN1277" i="15" s="1"/>
  <c r="AD1278" i="15"/>
  <c r="AJ1278" i="15" s="1"/>
  <c r="AH1278" i="15"/>
  <c r="AN1278" i="15" s="1"/>
  <c r="AD1279" i="15"/>
  <c r="AJ1279" i="15" s="1"/>
  <c r="AH1279" i="15"/>
  <c r="AN1279" i="15" s="1"/>
  <c r="AD1280" i="15"/>
  <c r="AJ1280" i="15" s="1"/>
  <c r="AH1280" i="15"/>
  <c r="AN1280" i="15" s="1"/>
  <c r="AD1281" i="15"/>
  <c r="AJ1281" i="15" s="1"/>
  <c r="AH1281" i="15"/>
  <c r="AN1281" i="15" s="1"/>
  <c r="AD1282" i="15"/>
  <c r="AJ1282" i="15" s="1"/>
  <c r="AH1282" i="15"/>
  <c r="AN1282" i="15" s="1"/>
  <c r="AD1283" i="15"/>
  <c r="AJ1283" i="15" s="1"/>
  <c r="AH1283" i="15"/>
  <c r="AN1283" i="15" s="1"/>
  <c r="AD1284" i="15"/>
  <c r="AJ1284" i="15" s="1"/>
  <c r="AH1284" i="15"/>
  <c r="AN1284" i="15" s="1"/>
  <c r="AD1285" i="15"/>
  <c r="AJ1285" i="15" s="1"/>
  <c r="AH1285" i="15"/>
  <c r="AN1285" i="15" s="1"/>
  <c r="AD1286" i="15"/>
  <c r="AJ1286" i="15" s="1"/>
  <c r="AH1286" i="15"/>
  <c r="AN1286" i="15" s="1"/>
  <c r="AD1287" i="15"/>
  <c r="AJ1287" i="15" s="1"/>
  <c r="AH1287" i="15"/>
  <c r="AN1287" i="15" s="1"/>
  <c r="AD1288" i="15"/>
  <c r="AJ1288" i="15" s="1"/>
  <c r="AH1288" i="15"/>
  <c r="AN1288" i="15" s="1"/>
  <c r="AD1289" i="15"/>
  <c r="AJ1289" i="15" s="1"/>
  <c r="AH1289" i="15"/>
  <c r="AN1289" i="15" s="1"/>
  <c r="AD1290" i="15"/>
  <c r="AJ1290" i="15" s="1"/>
  <c r="AH1290" i="15"/>
  <c r="AN1290" i="15" s="1"/>
  <c r="AD1291" i="15"/>
  <c r="AJ1291" i="15" s="1"/>
  <c r="AH1291" i="15"/>
  <c r="AN1291" i="15" s="1"/>
  <c r="AD1292" i="15"/>
  <c r="AJ1292" i="15" s="1"/>
  <c r="AH1292" i="15"/>
  <c r="AN1292" i="15" s="1"/>
  <c r="AD1293" i="15"/>
  <c r="AJ1293" i="15" s="1"/>
  <c r="AH1293" i="15"/>
  <c r="AN1293" i="15" s="1"/>
  <c r="AD1294" i="15"/>
  <c r="AJ1294" i="15" s="1"/>
  <c r="AH1294" i="15"/>
  <c r="AN1294" i="15" s="1"/>
  <c r="AD1295" i="15"/>
  <c r="AJ1295" i="15" s="1"/>
  <c r="AH1295" i="15"/>
  <c r="AN1295" i="15" s="1"/>
  <c r="AD1296" i="15"/>
  <c r="AJ1296" i="15" s="1"/>
  <c r="AH1296" i="15"/>
  <c r="AN1296" i="15" s="1"/>
  <c r="AD1297" i="15"/>
  <c r="AJ1297" i="15" s="1"/>
  <c r="AD1299" i="15"/>
  <c r="AJ1299" i="15" s="1"/>
  <c r="AD1301" i="15"/>
  <c r="AJ1301" i="15" s="1"/>
  <c r="AD1302" i="15"/>
  <c r="AJ1302" i="15" s="1"/>
  <c r="AD1303" i="15"/>
  <c r="AJ1303" i="15" s="1"/>
  <c r="AD1304" i="15"/>
  <c r="AJ1304" i="15" s="1"/>
  <c r="AD1305" i="15"/>
  <c r="AJ1305" i="15" s="1"/>
  <c r="AD1306" i="15"/>
  <c r="AJ1306" i="15" s="1"/>
  <c r="AD1307" i="15"/>
  <c r="AJ1307" i="15" s="1"/>
  <c r="AD1308" i="15"/>
  <c r="AJ1308" i="15" s="1"/>
  <c r="AD1309" i="15"/>
  <c r="AJ1309" i="15" s="1"/>
  <c r="AD1310" i="15"/>
  <c r="AJ1310" i="15" s="1"/>
  <c r="AD1311" i="15"/>
  <c r="AJ1311" i="15" s="1"/>
  <c r="AD1312" i="15"/>
  <c r="AJ1312" i="15" s="1"/>
  <c r="AD1313" i="15"/>
  <c r="AJ1313" i="15" s="1"/>
  <c r="AD1314" i="15"/>
  <c r="AJ1314" i="15" s="1"/>
  <c r="AD1315" i="15"/>
  <c r="AJ1315" i="15" s="1"/>
  <c r="AD1316" i="15"/>
  <c r="AJ1316" i="15" s="1"/>
  <c r="AD1317" i="15"/>
  <c r="AJ1317" i="15" s="1"/>
  <c r="AD1318" i="15"/>
  <c r="AJ1318" i="15" s="1"/>
  <c r="AD1319" i="15"/>
  <c r="AJ1319" i="15" s="1"/>
  <c r="AD1320" i="15"/>
  <c r="AJ1320" i="15" s="1"/>
  <c r="AD1321" i="15"/>
  <c r="AJ1321" i="15" s="1"/>
  <c r="AD1322" i="15"/>
  <c r="AJ1322" i="15" s="1"/>
  <c r="AD1323" i="15"/>
  <c r="AJ1323" i="15" s="1"/>
  <c r="AD1324" i="15"/>
  <c r="AJ1324" i="15" s="1"/>
  <c r="AD1325" i="15"/>
  <c r="AJ1325" i="15" s="1"/>
  <c r="AD1326" i="15"/>
  <c r="AJ1326" i="15" s="1"/>
  <c r="AD1327" i="15"/>
  <c r="AJ1327" i="15" s="1"/>
  <c r="AD1328" i="15"/>
  <c r="AJ1328" i="15" s="1"/>
  <c r="AD1329" i="15"/>
  <c r="AJ1329" i="15" s="1"/>
  <c r="AD1330" i="15"/>
  <c r="AJ1330" i="15" s="1"/>
  <c r="AD1331" i="15"/>
  <c r="AJ1331" i="15" s="1"/>
  <c r="AD1332" i="15"/>
  <c r="AJ1332" i="15" s="1"/>
  <c r="AD1333" i="15"/>
  <c r="AJ1333" i="15" s="1"/>
  <c r="AD1334" i="15"/>
  <c r="AJ1334" i="15" s="1"/>
  <c r="AD1335" i="15"/>
  <c r="AJ1335" i="15" s="1"/>
  <c r="AD1336" i="15"/>
  <c r="AJ1336" i="15" s="1"/>
  <c r="AD1337" i="15"/>
  <c r="AJ1337" i="15" s="1"/>
  <c r="AD1338" i="15"/>
  <c r="AJ1338" i="15" s="1"/>
  <c r="AD1339" i="15"/>
  <c r="AJ1339" i="15" s="1"/>
  <c r="AD1340" i="15"/>
  <c r="AJ1340" i="15" s="1"/>
  <c r="AD1341" i="15"/>
  <c r="AJ1341" i="15" s="1"/>
  <c r="AD1342" i="15"/>
  <c r="AJ1342" i="15" s="1"/>
  <c r="AD1343" i="15"/>
  <c r="AJ1343" i="15" s="1"/>
  <c r="AD1344" i="15"/>
  <c r="AJ1344" i="15" s="1"/>
  <c r="AD1345" i="15"/>
  <c r="AJ1345" i="15" s="1"/>
  <c r="AD1346" i="15"/>
  <c r="AJ1346" i="15" s="1"/>
  <c r="AD1347" i="15"/>
  <c r="AJ1347" i="15" s="1"/>
  <c r="AD1348" i="15"/>
  <c r="AJ1348" i="15" s="1"/>
  <c r="AF1349" i="15"/>
  <c r="AL1349" i="15" s="1"/>
  <c r="AH1350" i="15"/>
  <c r="AN1350" i="15" s="1"/>
  <c r="AE1353" i="15"/>
  <c r="AK1353" i="15" s="1"/>
  <c r="AG1354" i="15"/>
  <c r="AM1354" i="15" s="1"/>
  <c r="AE1357" i="15"/>
  <c r="AK1357" i="15" s="1"/>
  <c r="AG1358" i="15"/>
  <c r="AM1358" i="15" s="1"/>
  <c r="AE1362" i="15"/>
  <c r="AK1362" i="15" s="1"/>
  <c r="AG1363" i="15"/>
  <c r="AM1363" i="15" s="1"/>
  <c r="AE1366" i="15"/>
  <c r="AK1366" i="15" s="1"/>
  <c r="AG1367" i="15"/>
  <c r="AM1367" i="15" s="1"/>
  <c r="AE1370" i="15"/>
  <c r="AK1370" i="15" s="1"/>
  <c r="AG1371" i="15"/>
  <c r="AM1371" i="15" s="1"/>
  <c r="AE1374" i="15"/>
  <c r="AK1374" i="15" s="1"/>
  <c r="AG1375" i="15"/>
  <c r="AM1375" i="15" s="1"/>
  <c r="AE1378" i="15"/>
  <c r="AK1378" i="15" s="1"/>
  <c r="AE1379" i="15"/>
  <c r="AK1379" i="15" s="1"/>
  <c r="AE1380" i="15"/>
  <c r="AK1380" i="15" s="1"/>
  <c r="AD1381" i="15"/>
  <c r="AJ1381" i="15" s="1"/>
  <c r="AG1382" i="15"/>
  <c r="AM1382" i="15" s="1"/>
  <c r="AE1383" i="15"/>
  <c r="AK1383" i="15" s="1"/>
  <c r="AG1384" i="15"/>
  <c r="AM1384" i="15" s="1"/>
  <c r="AE1385" i="15"/>
  <c r="AK1385" i="15" s="1"/>
  <c r="AG1386" i="15"/>
  <c r="AM1386" i="15" s="1"/>
  <c r="AE1387" i="15"/>
  <c r="AK1387" i="15" s="1"/>
  <c r="AG1388" i="15"/>
  <c r="AM1388" i="15" s="1"/>
  <c r="AE1389" i="15"/>
  <c r="AK1389" i="15" s="1"/>
  <c r="AI1389" i="15"/>
  <c r="AO1389" i="15" s="1"/>
  <c r="AF7" i="15"/>
  <c r="AL7" i="15" s="1"/>
  <c r="AI1384" i="15"/>
  <c r="AO1384" i="15" s="1"/>
  <c r="AG1387" i="15"/>
  <c r="AM1387" i="15" s="1"/>
  <c r="AG1389" i="15"/>
  <c r="AM1389" i="15" s="1"/>
  <c r="AH1297" i="15"/>
  <c r="AN1297" i="15" s="1"/>
  <c r="AH1299" i="15"/>
  <c r="AN1299" i="15" s="1"/>
  <c r="AE1301" i="15"/>
  <c r="AK1301" i="15" s="1"/>
  <c r="AE1302" i="15"/>
  <c r="AK1302" i="15" s="1"/>
  <c r="AE1303" i="15"/>
  <c r="AK1303" i="15" s="1"/>
  <c r="AE1304" i="15"/>
  <c r="AK1304" i="15" s="1"/>
  <c r="AE1305" i="15"/>
  <c r="AK1305" i="15" s="1"/>
  <c r="AE1306" i="15"/>
  <c r="AK1306" i="15" s="1"/>
  <c r="AE1307" i="15"/>
  <c r="AK1307" i="15" s="1"/>
  <c r="AE1308" i="15"/>
  <c r="AK1308" i="15" s="1"/>
  <c r="AE1309" i="15"/>
  <c r="AK1309" i="15" s="1"/>
  <c r="AE1310" i="15"/>
  <c r="AK1310" i="15" s="1"/>
  <c r="AE1311" i="15"/>
  <c r="AK1311" i="15" s="1"/>
  <c r="AE1312" i="15"/>
  <c r="AK1312" i="15" s="1"/>
  <c r="AE1313" i="15"/>
  <c r="AK1313" i="15" s="1"/>
  <c r="AE1314" i="15"/>
  <c r="AK1314" i="15" s="1"/>
  <c r="AE1315" i="15"/>
  <c r="AK1315" i="15" s="1"/>
  <c r="AE1316" i="15"/>
  <c r="AK1316" i="15" s="1"/>
  <c r="AE1317" i="15"/>
  <c r="AK1317" i="15" s="1"/>
  <c r="AE1318" i="15"/>
  <c r="AK1318" i="15" s="1"/>
  <c r="AE1319" i="15"/>
  <c r="AK1319" i="15" s="1"/>
  <c r="AE1320" i="15"/>
  <c r="AK1320" i="15" s="1"/>
  <c r="AE1321" i="15"/>
  <c r="AK1321" i="15" s="1"/>
  <c r="AE1322" i="15"/>
  <c r="AK1322" i="15" s="1"/>
  <c r="AE1323" i="15"/>
  <c r="AK1323" i="15" s="1"/>
  <c r="AE1324" i="15"/>
  <c r="AK1324" i="15" s="1"/>
  <c r="AE1325" i="15"/>
  <c r="AK1325" i="15" s="1"/>
  <c r="AE1326" i="15"/>
  <c r="AK1326" i="15" s="1"/>
  <c r="AE1327" i="15"/>
  <c r="AK1327" i="15" s="1"/>
  <c r="AE1328" i="15"/>
  <c r="AK1328" i="15" s="1"/>
  <c r="AE1329" i="15"/>
  <c r="AK1329" i="15" s="1"/>
  <c r="AE1330" i="15"/>
  <c r="AK1330" i="15" s="1"/>
  <c r="AE1331" i="15"/>
  <c r="AK1331" i="15" s="1"/>
  <c r="AE1332" i="15"/>
  <c r="AK1332" i="15" s="1"/>
  <c r="AE1333" i="15"/>
  <c r="AK1333" i="15" s="1"/>
  <c r="AE1334" i="15"/>
  <c r="AK1334" i="15" s="1"/>
  <c r="AE1335" i="15"/>
  <c r="AK1335" i="15" s="1"/>
  <c r="AE1336" i="15"/>
  <c r="AK1336" i="15" s="1"/>
  <c r="AE1337" i="15"/>
  <c r="AK1337" i="15" s="1"/>
  <c r="AE1338" i="15"/>
  <c r="AK1338" i="15" s="1"/>
  <c r="AE1339" i="15"/>
  <c r="AK1339" i="15" s="1"/>
  <c r="AE1340" i="15"/>
  <c r="AK1340" i="15" s="1"/>
  <c r="AE1341" i="15"/>
  <c r="AK1341" i="15" s="1"/>
  <c r="AE1342" i="15"/>
  <c r="AK1342" i="15" s="1"/>
  <c r="AE1343" i="15"/>
  <c r="AK1343" i="15" s="1"/>
  <c r="AE1344" i="15"/>
  <c r="AK1344" i="15" s="1"/>
  <c r="AE1345" i="15"/>
  <c r="AK1345" i="15" s="1"/>
  <c r="AE1346" i="15"/>
  <c r="AK1346" i="15" s="1"/>
  <c r="AE1347" i="15"/>
  <c r="AK1347" i="15" s="1"/>
  <c r="AE1348" i="15"/>
  <c r="AK1348" i="15" s="1"/>
  <c r="AG1349" i="15"/>
  <c r="AM1349" i="15" s="1"/>
  <c r="AD1352" i="15"/>
  <c r="AJ1352" i="15" s="1"/>
  <c r="AF1353" i="15"/>
  <c r="AL1353" i="15" s="1"/>
  <c r="AH1354" i="15"/>
  <c r="AN1354" i="15" s="1"/>
  <c r="AD1356" i="15"/>
  <c r="AJ1356" i="15" s="1"/>
  <c r="AF1357" i="15"/>
  <c r="AL1357" i="15" s="1"/>
  <c r="AH1358" i="15"/>
  <c r="AN1358" i="15" s="1"/>
  <c r="AD1360" i="15"/>
  <c r="AJ1360" i="15" s="1"/>
  <c r="AD1361" i="15"/>
  <c r="AJ1361" i="15" s="1"/>
  <c r="AF1362" i="15"/>
  <c r="AL1362" i="15" s="1"/>
  <c r="AH1363" i="15"/>
  <c r="AN1363" i="15" s="1"/>
  <c r="AD1365" i="15"/>
  <c r="AJ1365" i="15" s="1"/>
  <c r="AF1366" i="15"/>
  <c r="AL1366" i="15" s="1"/>
  <c r="AH1367" i="15"/>
  <c r="AN1367" i="15" s="1"/>
  <c r="AD1369" i="15"/>
  <c r="AJ1369" i="15" s="1"/>
  <c r="AF1370" i="15"/>
  <c r="AL1370" i="15" s="1"/>
  <c r="AH1371" i="15"/>
  <c r="AN1371" i="15" s="1"/>
  <c r="AD1373" i="15"/>
  <c r="AJ1373" i="15" s="1"/>
  <c r="AF1374" i="15"/>
  <c r="AL1374" i="15" s="1"/>
  <c r="AH1375" i="15"/>
  <c r="AN1375" i="15" s="1"/>
  <c r="AD1377" i="15"/>
  <c r="AJ1377" i="15" s="1"/>
  <c r="AF1378" i="15"/>
  <c r="AL1378" i="15" s="1"/>
  <c r="AG1379" i="15"/>
  <c r="AM1379" i="15" s="1"/>
  <c r="AF1380" i="15"/>
  <c r="AL1380" i="15" s="1"/>
  <c r="AE1381" i="15"/>
  <c r="AK1381" i="15" s="1"/>
  <c r="AD1382" i="15"/>
  <c r="AJ1382" i="15" s="1"/>
  <c r="AH1382" i="15"/>
  <c r="AN1382" i="15" s="1"/>
  <c r="AF1383" i="15"/>
  <c r="AL1383" i="15" s="1"/>
  <c r="AD1384" i="15"/>
  <c r="AJ1384" i="15" s="1"/>
  <c r="AH1384" i="15"/>
  <c r="AN1384" i="15" s="1"/>
  <c r="AF1385" i="15"/>
  <c r="AL1385" i="15" s="1"/>
  <c r="AD1386" i="15"/>
  <c r="AJ1386" i="15" s="1"/>
  <c r="AH1386" i="15"/>
  <c r="AN1386" i="15" s="1"/>
  <c r="AF1387" i="15"/>
  <c r="AL1387" i="15" s="1"/>
  <c r="AD1388" i="15"/>
  <c r="AJ1388" i="15" s="1"/>
  <c r="AH1388" i="15"/>
  <c r="AN1388" i="15" s="1"/>
  <c r="AF1389" i="15"/>
  <c r="AL1389" i="15" s="1"/>
  <c r="AE1386" i="15"/>
  <c r="AK1386" i="15" s="1"/>
  <c r="AI1388" i="15"/>
  <c r="AO1388" i="15" s="1"/>
  <c r="AD1298" i="15"/>
  <c r="AJ1298" i="15" s="1"/>
  <c r="AD1300" i="15"/>
  <c r="AJ1300" i="15" s="1"/>
  <c r="AH1301" i="15"/>
  <c r="AN1301" i="15" s="1"/>
  <c r="AH1302" i="15"/>
  <c r="AN1302" i="15" s="1"/>
  <c r="AH1303" i="15"/>
  <c r="AN1303" i="15" s="1"/>
  <c r="AH1304" i="15"/>
  <c r="AN1304" i="15" s="1"/>
  <c r="AH1305" i="15"/>
  <c r="AN1305" i="15" s="1"/>
  <c r="AH1306" i="15"/>
  <c r="AN1306" i="15" s="1"/>
  <c r="AH1307" i="15"/>
  <c r="AN1307" i="15" s="1"/>
  <c r="AH1308" i="15"/>
  <c r="AN1308" i="15" s="1"/>
  <c r="AH1309" i="15"/>
  <c r="AN1309" i="15" s="1"/>
  <c r="AH1310" i="15"/>
  <c r="AN1310" i="15" s="1"/>
  <c r="AH1311" i="15"/>
  <c r="AN1311" i="15" s="1"/>
  <c r="AH1312" i="15"/>
  <c r="AN1312" i="15" s="1"/>
  <c r="AH1313" i="15"/>
  <c r="AN1313" i="15" s="1"/>
  <c r="AH1314" i="15"/>
  <c r="AN1314" i="15" s="1"/>
  <c r="AH1315" i="15"/>
  <c r="AN1315" i="15" s="1"/>
  <c r="AH1316" i="15"/>
  <c r="AN1316" i="15" s="1"/>
  <c r="AH1317" i="15"/>
  <c r="AN1317" i="15" s="1"/>
  <c r="AH1318" i="15"/>
  <c r="AN1318" i="15" s="1"/>
  <c r="AH1319" i="15"/>
  <c r="AN1319" i="15" s="1"/>
  <c r="AH1320" i="15"/>
  <c r="AN1320" i="15" s="1"/>
  <c r="AH1321" i="15"/>
  <c r="AN1321" i="15" s="1"/>
  <c r="AH1322" i="15"/>
  <c r="AN1322" i="15" s="1"/>
  <c r="AH1323" i="15"/>
  <c r="AN1323" i="15" s="1"/>
  <c r="AH1324" i="15"/>
  <c r="AN1324" i="15" s="1"/>
  <c r="AH1325" i="15"/>
  <c r="AN1325" i="15" s="1"/>
  <c r="AH1326" i="15"/>
  <c r="AN1326" i="15" s="1"/>
  <c r="AH1327" i="15"/>
  <c r="AN1327" i="15" s="1"/>
  <c r="AH1328" i="15"/>
  <c r="AN1328" i="15" s="1"/>
  <c r="AH1329" i="15"/>
  <c r="AN1329" i="15" s="1"/>
  <c r="AH1330" i="15"/>
  <c r="AN1330" i="15" s="1"/>
  <c r="AH1331" i="15"/>
  <c r="AN1331" i="15" s="1"/>
  <c r="AH1332" i="15"/>
  <c r="AN1332" i="15" s="1"/>
  <c r="AH1333" i="15"/>
  <c r="AN1333" i="15" s="1"/>
  <c r="AH1334" i="15"/>
  <c r="AN1334" i="15" s="1"/>
  <c r="AH1335" i="15"/>
  <c r="AN1335" i="15" s="1"/>
  <c r="AH1336" i="15"/>
  <c r="AN1336" i="15" s="1"/>
  <c r="AH1337" i="15"/>
  <c r="AN1337" i="15" s="1"/>
  <c r="AH1338" i="15"/>
  <c r="AN1338" i="15" s="1"/>
  <c r="AH1339" i="15"/>
  <c r="AN1339" i="15" s="1"/>
  <c r="AH1340" i="15"/>
  <c r="AN1340" i="15" s="1"/>
  <c r="AH1341" i="15"/>
  <c r="AN1341" i="15" s="1"/>
  <c r="AH1342" i="15"/>
  <c r="AN1342" i="15" s="1"/>
  <c r="AH1343" i="15"/>
  <c r="AN1343" i="15" s="1"/>
  <c r="AH1344" i="15"/>
  <c r="AN1344" i="15" s="1"/>
  <c r="AH1345" i="15"/>
  <c r="AN1345" i="15" s="1"/>
  <c r="AH1346" i="15"/>
  <c r="AN1346" i="15" s="1"/>
  <c r="AH1347" i="15"/>
  <c r="AN1347" i="15" s="1"/>
  <c r="AH1348" i="15"/>
  <c r="AN1348" i="15" s="1"/>
  <c r="AD1350" i="15"/>
  <c r="AJ1350" i="15" s="1"/>
  <c r="AE1351" i="15"/>
  <c r="AK1351" i="15" s="1"/>
  <c r="AG1352" i="15"/>
  <c r="AM1352" i="15" s="1"/>
  <c r="AE1355" i="15"/>
  <c r="AK1355" i="15" s="1"/>
  <c r="AG1356" i="15"/>
  <c r="AM1356" i="15" s="1"/>
  <c r="AE1359" i="15"/>
  <c r="AK1359" i="15" s="1"/>
  <c r="AG1360" i="15"/>
  <c r="AM1360" i="15" s="1"/>
  <c r="AG1361" i="15"/>
  <c r="AM1361" i="15" s="1"/>
  <c r="AE1364" i="15"/>
  <c r="AK1364" i="15" s="1"/>
  <c r="AG1365" i="15"/>
  <c r="AM1365" i="15" s="1"/>
  <c r="AE1368" i="15"/>
  <c r="AK1368" i="15" s="1"/>
  <c r="AG1369" i="15"/>
  <c r="AM1369" i="15" s="1"/>
  <c r="AE1372" i="15"/>
  <c r="AK1372" i="15" s="1"/>
  <c r="AG1373" i="15"/>
  <c r="AM1373" i="15" s="1"/>
  <c r="AE1376" i="15"/>
  <c r="AK1376" i="15" s="1"/>
  <c r="AG1377" i="15"/>
  <c r="AM1377" i="15" s="1"/>
  <c r="AH1379" i="15"/>
  <c r="AN1379" i="15" s="1"/>
  <c r="AG1380" i="15"/>
  <c r="AM1380" i="15" s="1"/>
  <c r="AG1381" i="15"/>
  <c r="AM1381" i="15" s="1"/>
  <c r="AE1382" i="15"/>
  <c r="AK1382" i="15" s="1"/>
  <c r="AG1383" i="15"/>
  <c r="AM1383" i="15" s="1"/>
  <c r="AE1384" i="15"/>
  <c r="AK1384" i="15" s="1"/>
  <c r="AG1385" i="15"/>
  <c r="AM1385" i="15" s="1"/>
  <c r="AE1388" i="15"/>
  <c r="AK1388" i="15" s="1"/>
  <c r="AD7" i="15"/>
  <c r="AJ7" i="15" s="1"/>
  <c r="AH1298" i="15"/>
  <c r="AN1298" i="15" s="1"/>
  <c r="AH1300" i="15"/>
  <c r="AN1300" i="15" s="1"/>
  <c r="AE1350" i="15"/>
  <c r="AK1350" i="15" s="1"/>
  <c r="AF1351" i="15"/>
  <c r="AL1351" i="15" s="1"/>
  <c r="AH1352" i="15"/>
  <c r="AN1352" i="15" s="1"/>
  <c r="AD1354" i="15"/>
  <c r="AJ1354" i="15" s="1"/>
  <c r="AF1355" i="15"/>
  <c r="AL1355" i="15" s="1"/>
  <c r="AH1356" i="15"/>
  <c r="AN1356" i="15" s="1"/>
  <c r="AD1358" i="15"/>
  <c r="AJ1358" i="15" s="1"/>
  <c r="AF1359" i="15"/>
  <c r="AL1359" i="15" s="1"/>
  <c r="AH1360" i="15"/>
  <c r="AN1360" i="15" s="1"/>
  <c r="AH1361" i="15"/>
  <c r="AN1361" i="15" s="1"/>
  <c r="AD1363" i="15"/>
  <c r="AJ1363" i="15" s="1"/>
  <c r="AF1364" i="15"/>
  <c r="AL1364" i="15" s="1"/>
  <c r="AH1365" i="15"/>
  <c r="AN1365" i="15" s="1"/>
  <c r="AD1367" i="15"/>
  <c r="AJ1367" i="15" s="1"/>
  <c r="AF1368" i="15"/>
  <c r="AL1368" i="15" s="1"/>
  <c r="AH1369" i="15"/>
  <c r="AN1369" i="15" s="1"/>
  <c r="AD1371" i="15"/>
  <c r="AJ1371" i="15" s="1"/>
  <c r="AF1372" i="15"/>
  <c r="AL1372" i="15" s="1"/>
  <c r="AH1373" i="15"/>
  <c r="AN1373" i="15" s="1"/>
  <c r="AD1375" i="15"/>
  <c r="AJ1375" i="15" s="1"/>
  <c r="AF1376" i="15"/>
  <c r="AL1376" i="15" s="1"/>
  <c r="AH1377" i="15"/>
  <c r="AN1377" i="15" s="1"/>
  <c r="AD1379" i="15"/>
  <c r="AJ1379" i="15" s="1"/>
  <c r="AH1381" i="15"/>
  <c r="AN1381" i="15" s="1"/>
  <c r="AF1382" i="15"/>
  <c r="AL1382" i="15" s="1"/>
  <c r="AD1383" i="15"/>
  <c r="AJ1383" i="15" s="1"/>
  <c r="AH1383" i="15"/>
  <c r="AN1383" i="15" s="1"/>
  <c r="AF1384" i="15"/>
  <c r="AL1384" i="15" s="1"/>
  <c r="AD1385" i="15"/>
  <c r="AJ1385" i="15" s="1"/>
  <c r="AH1385" i="15"/>
  <c r="AN1385" i="15" s="1"/>
  <c r="AF1386" i="15"/>
  <c r="AL1386" i="15" s="1"/>
  <c r="AD1387" i="15"/>
  <c r="AJ1387" i="15" s="1"/>
  <c r="AH1387" i="15"/>
  <c r="AN1387" i="15" s="1"/>
  <c r="AF1388" i="15"/>
  <c r="AL1388" i="15" s="1"/>
  <c r="AD1389" i="15"/>
  <c r="AJ1389" i="15" s="1"/>
  <c r="AH1389" i="15"/>
  <c r="AN1389" i="15" s="1"/>
  <c r="AH7" i="15"/>
  <c r="AN7" i="15" s="1"/>
  <c r="AF8" i="15"/>
  <c r="AL8" i="15" s="1"/>
  <c r="AH88" i="15"/>
  <c r="AN88" i="15" s="1"/>
  <c r="AD71" i="15"/>
  <c r="AJ71" i="15" s="1"/>
  <c r="AD49" i="15"/>
  <c r="AJ49" i="15" s="1"/>
  <c r="AE24" i="15"/>
  <c r="AK24" i="15" s="1"/>
  <c r="AD980" i="15"/>
  <c r="AJ980" i="15" s="1"/>
  <c r="AE983" i="15"/>
  <c r="AK983" i="15" s="1"/>
  <c r="AG985" i="15"/>
  <c r="AM985" i="15" s="1"/>
  <c r="AD988" i="15"/>
  <c r="AJ988" i="15" s="1"/>
  <c r="AE991" i="15"/>
  <c r="AK991" i="15" s="1"/>
  <c r="AG993" i="15"/>
  <c r="AM993" i="15" s="1"/>
  <c r="AD996" i="15"/>
  <c r="AJ996" i="15" s="1"/>
  <c r="AE999" i="15"/>
  <c r="AK999" i="15" s="1"/>
  <c r="AG1001" i="15"/>
  <c r="AM1001" i="15" s="1"/>
  <c r="AD1004" i="15"/>
  <c r="AJ1004" i="15" s="1"/>
  <c r="AE1007" i="15"/>
  <c r="AK1007" i="15" s="1"/>
  <c r="AG1009" i="15"/>
  <c r="AM1009" i="15" s="1"/>
  <c r="AD1012" i="15"/>
  <c r="AJ1012" i="15" s="1"/>
  <c r="AE1015" i="15"/>
  <c r="AK1015" i="15" s="1"/>
  <c r="AG1017" i="15"/>
  <c r="AM1017" i="15" s="1"/>
  <c r="AD1020" i="15"/>
  <c r="AJ1020" i="15" s="1"/>
  <c r="AE1023" i="15"/>
  <c r="AK1023" i="15" s="1"/>
  <c r="AG1025" i="15"/>
  <c r="AM1025" i="15" s="1"/>
  <c r="AD1028" i="15"/>
  <c r="AJ1028" i="15" s="1"/>
  <c r="AE1031" i="15"/>
  <c r="AK1031" i="15" s="1"/>
  <c r="AG1036" i="15"/>
  <c r="AM1036" i="15" s="1"/>
  <c r="AE1039" i="15"/>
  <c r="AK1039" i="15" s="1"/>
  <c r="AG1044" i="15"/>
  <c r="AM1044" i="15" s="1"/>
  <c r="AE1047" i="15"/>
  <c r="AK1047" i="15" s="1"/>
  <c r="AG1052" i="15"/>
  <c r="AM1052" i="15" s="1"/>
  <c r="AE1055" i="15"/>
  <c r="AK1055" i="15" s="1"/>
  <c r="AG1060" i="15"/>
  <c r="AM1060" i="15" s="1"/>
  <c r="AE1063" i="15"/>
  <c r="AK1063" i="15" s="1"/>
  <c r="AG1068" i="15"/>
  <c r="AM1068" i="15" s="1"/>
  <c r="AE1071" i="15"/>
  <c r="AK1071" i="15" s="1"/>
  <c r="AG1076" i="15"/>
  <c r="AM1076" i="15" s="1"/>
  <c r="AE1079" i="15"/>
  <c r="AK1079" i="15" s="1"/>
  <c r="AG1084" i="15"/>
  <c r="AM1084" i="15" s="1"/>
  <c r="AE1087" i="15"/>
  <c r="AK1087" i="15" s="1"/>
  <c r="AG18" i="15"/>
  <c r="AM18" i="15" s="1"/>
  <c r="AE28" i="15"/>
  <c r="AK28" i="15" s="1"/>
  <c r="AG34" i="15"/>
  <c r="AM34" i="15" s="1"/>
  <c r="AE44" i="15"/>
  <c r="AK44" i="15" s="1"/>
  <c r="AG50" i="15"/>
  <c r="AM50" i="15" s="1"/>
  <c r="AD54" i="15"/>
  <c r="AJ54" i="15" s="1"/>
  <c r="AF60" i="15"/>
  <c r="AL60" i="15" s="1"/>
  <c r="AH66" i="15"/>
  <c r="AN66" i="15" s="1"/>
  <c r="AH70" i="15"/>
  <c r="AN70" i="15" s="1"/>
  <c r="AH74" i="15"/>
  <c r="AN74" i="15" s="1"/>
  <c r="AH78" i="15"/>
  <c r="AN78" i="15" s="1"/>
  <c r="AH82" i="15"/>
  <c r="AN82" i="15" s="1"/>
  <c r="AE86" i="15"/>
  <c r="AK86" i="15" s="1"/>
  <c r="AE90" i="15"/>
  <c r="AK90" i="15" s="1"/>
  <c r="AE94" i="15"/>
  <c r="AK94" i="15" s="1"/>
  <c r="AE101" i="15"/>
  <c r="AK101" i="15" s="1"/>
  <c r="AF105" i="15"/>
  <c r="AL105" i="15" s="1"/>
  <c r="AH109" i="15"/>
  <c r="AN109" i="15" s="1"/>
  <c r="AG112" i="15"/>
  <c r="AM112" i="15" s="1"/>
  <c r="AG115" i="15"/>
  <c r="AM115" i="15" s="1"/>
  <c r="AH119" i="15"/>
  <c r="AN119" i="15" s="1"/>
  <c r="AD123" i="15"/>
  <c r="AJ123" i="15" s="1"/>
  <c r="AF133" i="15"/>
  <c r="AL133" i="15" s="1"/>
  <c r="AF137" i="15"/>
  <c r="AL137" i="15" s="1"/>
  <c r="AF141" i="15"/>
  <c r="AL141" i="15" s="1"/>
  <c r="AH145" i="15"/>
  <c r="AN145" i="15" s="1"/>
  <c r="AF151" i="15"/>
  <c r="AL151" i="15" s="1"/>
  <c r="AD154" i="15"/>
  <c r="AJ154" i="15" s="1"/>
  <c r="AF159" i="15"/>
  <c r="AL159" i="15" s="1"/>
  <c r="AD162" i="15"/>
  <c r="AJ162" i="15" s="1"/>
  <c r="AE168" i="15"/>
  <c r="AK168" i="15" s="1"/>
  <c r="AE172" i="15"/>
  <c r="AK172" i="15" s="1"/>
  <c r="AG174" i="15"/>
  <c r="AM174" i="15" s="1"/>
  <c r="AD177" i="15"/>
  <c r="AJ177" i="15" s="1"/>
  <c r="AE180" i="15"/>
  <c r="AK180" i="15" s="1"/>
  <c r="AG182" i="15"/>
  <c r="AM182" i="15" s="1"/>
  <c r="AD185" i="15"/>
  <c r="AJ185" i="15" s="1"/>
  <c r="AD187" i="15"/>
  <c r="AJ187" i="15" s="1"/>
  <c r="AD189" i="15"/>
  <c r="AJ189" i="15" s="1"/>
  <c r="AD191" i="15"/>
  <c r="AJ191" i="15" s="1"/>
  <c r="AD193" i="15"/>
  <c r="AJ193" i="15" s="1"/>
  <c r="AD195" i="15"/>
  <c r="AJ195" i="15" s="1"/>
  <c r="AD197" i="15"/>
  <c r="AJ197" i="15" s="1"/>
  <c r="AD199" i="15"/>
  <c r="AJ199" i="15" s="1"/>
  <c r="AD201" i="15"/>
  <c r="AJ201" i="15" s="1"/>
  <c r="AD203" i="15"/>
  <c r="AJ203" i="15" s="1"/>
  <c r="AD205" i="15"/>
  <c r="AJ205" i="15" s="1"/>
  <c r="AH919" i="15"/>
  <c r="AN919" i="15" s="1"/>
  <c r="AH921" i="15"/>
  <c r="AN921" i="15" s="1"/>
  <c r="AH923" i="15"/>
  <c r="AN923" i="15" s="1"/>
  <c r="AH925" i="15"/>
  <c r="AN925" i="15" s="1"/>
  <c r="AH927" i="15"/>
  <c r="AN927" i="15" s="1"/>
  <c r="AH929" i="15"/>
  <c r="AN929" i="15" s="1"/>
  <c r="AH931" i="15"/>
  <c r="AN931" i="15" s="1"/>
  <c r="AH933" i="15"/>
  <c r="AN933" i="15" s="1"/>
  <c r="AH935" i="15"/>
  <c r="AN935" i="15" s="1"/>
  <c r="AH937" i="15"/>
  <c r="AN937" i="15" s="1"/>
  <c r="AH939" i="15"/>
  <c r="AN939" i="15" s="1"/>
  <c r="AH941" i="15"/>
  <c r="AN941" i="15" s="1"/>
  <c r="AH943" i="15"/>
  <c r="AN943" i="15" s="1"/>
  <c r="AH945" i="15"/>
  <c r="AN945" i="15" s="1"/>
  <c r="AH947" i="15"/>
  <c r="AN947" i="15" s="1"/>
  <c r="AH949" i="15"/>
  <c r="AN949" i="15" s="1"/>
  <c r="AH951" i="15"/>
  <c r="AN951" i="15" s="1"/>
  <c r="AH953" i="15"/>
  <c r="AN953" i="15" s="1"/>
  <c r="AH955" i="15"/>
  <c r="AN955" i="15" s="1"/>
  <c r="AH957" i="15"/>
  <c r="AN957" i="15" s="1"/>
  <c r="AH959" i="15"/>
  <c r="AN959" i="15" s="1"/>
  <c r="AH961" i="15"/>
  <c r="AN961" i="15" s="1"/>
  <c r="AH963" i="15"/>
  <c r="AN963" i="15" s="1"/>
  <c r="AH965" i="15"/>
  <c r="AN965" i="15" s="1"/>
  <c r="AH967" i="15"/>
  <c r="AN967" i="15" s="1"/>
  <c r="AH969" i="15"/>
  <c r="AN969" i="15" s="1"/>
  <c r="AH971" i="15"/>
  <c r="AN971" i="15" s="1"/>
  <c r="AH973" i="15"/>
  <c r="AN973" i="15" s="1"/>
  <c r="AH975" i="15"/>
  <c r="AN975" i="15" s="1"/>
  <c r="AH977" i="15"/>
  <c r="AN977" i="15" s="1"/>
  <c r="AF980" i="15"/>
  <c r="AL980" i="15" s="1"/>
  <c r="AH982" i="15"/>
  <c r="AN982" i="15" s="1"/>
  <c r="AF988" i="15"/>
  <c r="AL988" i="15" s="1"/>
  <c r="AH990" i="15"/>
  <c r="AN990" i="15" s="1"/>
  <c r="AF996" i="15"/>
  <c r="AL996" i="15" s="1"/>
  <c r="AH998" i="15"/>
  <c r="AN998" i="15" s="1"/>
  <c r="AF1004" i="15"/>
  <c r="AL1004" i="15" s="1"/>
  <c r="AH1006" i="15"/>
  <c r="AN1006" i="15" s="1"/>
  <c r="AF1012" i="15"/>
  <c r="AL1012" i="15" s="1"/>
  <c r="AH1014" i="15"/>
  <c r="AN1014" i="15" s="1"/>
  <c r="AF1020" i="15"/>
  <c r="AL1020" i="15" s="1"/>
  <c r="AH1022" i="15"/>
  <c r="AN1022" i="15" s="1"/>
  <c r="AF1028" i="15"/>
  <c r="AL1028" i="15" s="1"/>
  <c r="AH1030" i="15"/>
  <c r="AN1030" i="15" s="1"/>
  <c r="AG1033" i="15"/>
  <c r="AM1033" i="15" s="1"/>
  <c r="AE1036" i="15"/>
  <c r="AK1036" i="15" s="1"/>
  <c r="AG1041" i="15"/>
  <c r="AM1041" i="15" s="1"/>
  <c r="AE1044" i="15"/>
  <c r="AK1044" i="15" s="1"/>
  <c r="AE40" i="15"/>
  <c r="AK40" i="15" s="1"/>
  <c r="AG22" i="15"/>
  <c r="AM22" i="15" s="1"/>
  <c r="AH221" i="15"/>
  <c r="AN221" i="15" s="1"/>
  <c r="AH217" i="15"/>
  <c r="AN217" i="15" s="1"/>
  <c r="AH213" i="15"/>
  <c r="AN213" i="15" s="1"/>
  <c r="AH209" i="15"/>
  <c r="AN209" i="15" s="1"/>
  <c r="AF205" i="15"/>
  <c r="AL205" i="15" s="1"/>
  <c r="AF197" i="15"/>
  <c r="AL197" i="15" s="1"/>
  <c r="AF189" i="15"/>
  <c r="AL189" i="15" s="1"/>
  <c r="AE178" i="15"/>
  <c r="AK178" i="15" s="1"/>
  <c r="AE166" i="15"/>
  <c r="AK166" i="15" s="1"/>
  <c r="AF145" i="15"/>
  <c r="AL145" i="15" s="1"/>
  <c r="AH127" i="15"/>
  <c r="AN127" i="15" s="1"/>
  <c r="AF113" i="15"/>
  <c r="AL113" i="15" s="1"/>
  <c r="AD99" i="15"/>
  <c r="AJ99" i="15" s="1"/>
  <c r="AD80" i="15"/>
  <c r="AJ80" i="15" s="1"/>
  <c r="AF64" i="15"/>
  <c r="AL64" i="15" s="1"/>
  <c r="AF39" i="15"/>
  <c r="AL39" i="15" s="1"/>
  <c r="AH21" i="15"/>
  <c r="AN21" i="15" s="1"/>
  <c r="AD918" i="15"/>
  <c r="AJ918" i="15" s="1"/>
  <c r="AD916" i="15"/>
  <c r="AJ916" i="15" s="1"/>
  <c r="AD914" i="15"/>
  <c r="AJ914" i="15" s="1"/>
  <c r="AD912" i="15"/>
  <c r="AJ912" i="15" s="1"/>
  <c r="AD910" i="15"/>
  <c r="AJ910" i="15" s="1"/>
  <c r="AD908" i="15"/>
  <c r="AJ908" i="15" s="1"/>
  <c r="AD906" i="15"/>
  <c r="AJ906" i="15" s="1"/>
  <c r="AD904" i="15"/>
  <c r="AJ904" i="15" s="1"/>
  <c r="AD902" i="15"/>
  <c r="AJ902" i="15" s="1"/>
  <c r="AD900" i="15"/>
  <c r="AJ900" i="15" s="1"/>
  <c r="AD898" i="15"/>
  <c r="AJ898" i="15" s="1"/>
  <c r="AD896" i="15"/>
  <c r="AJ896" i="15" s="1"/>
  <c r="AD894" i="15"/>
  <c r="AJ894" i="15" s="1"/>
  <c r="AD892" i="15"/>
  <c r="AJ892" i="15" s="1"/>
  <c r="AD890" i="15"/>
  <c r="AJ890" i="15" s="1"/>
  <c r="AD888" i="15"/>
  <c r="AJ888" i="15" s="1"/>
  <c r="AD886" i="15"/>
  <c r="AJ886" i="15" s="1"/>
  <c r="AH883" i="15"/>
  <c r="AN883" i="15" s="1"/>
  <c r="AF879" i="15"/>
  <c r="AL879" i="15" s="1"/>
  <c r="AH875" i="15"/>
  <c r="AN875" i="15" s="1"/>
  <c r="AF871" i="15"/>
  <c r="AL871" i="15" s="1"/>
  <c r="AE868" i="15"/>
  <c r="AK868" i="15" s="1"/>
  <c r="AD866" i="15"/>
  <c r="AJ866" i="15" s="1"/>
  <c r="AG863" i="15"/>
  <c r="AM863" i="15" s="1"/>
  <c r="AE860" i="15"/>
  <c r="AK860" i="15" s="1"/>
  <c r="AD858" i="15"/>
  <c r="AJ858" i="15" s="1"/>
  <c r="AG855" i="15"/>
  <c r="AM855" i="15" s="1"/>
  <c r="AE852" i="15"/>
  <c r="AK852" i="15" s="1"/>
  <c r="AD850" i="15"/>
  <c r="AJ850" i="15" s="1"/>
  <c r="AH847" i="15"/>
  <c r="AN847" i="15" s="1"/>
  <c r="AG843" i="15"/>
  <c r="AM843" i="15" s="1"/>
  <c r="AG840" i="15"/>
  <c r="AM840" i="15" s="1"/>
  <c r="AF837" i="15"/>
  <c r="AL837" i="15" s="1"/>
  <c r="AD835" i="15"/>
  <c r="AJ835" i="15" s="1"/>
  <c r="AF831" i="15"/>
  <c r="AL831" i="15" s="1"/>
  <c r="AE829" i="15"/>
  <c r="AK829" i="15" s="1"/>
  <c r="AD827" i="15"/>
  <c r="AJ827" i="15" s="1"/>
  <c r="AG823" i="15"/>
  <c r="AM823" i="15" s="1"/>
  <c r="AG819" i="15"/>
  <c r="AM819" i="15" s="1"/>
  <c r="AG815" i="15"/>
  <c r="AM815" i="15" s="1"/>
  <c r="AG811" i="15"/>
  <c r="AM811" i="15" s="1"/>
  <c r="AG807" i="15"/>
  <c r="AM807" i="15" s="1"/>
  <c r="AG803" i="15"/>
  <c r="AM803" i="15" s="1"/>
  <c r="AG799" i="15"/>
  <c r="AM799" i="15" s="1"/>
  <c r="AG795" i="15"/>
  <c r="AM795" i="15" s="1"/>
  <c r="AG791" i="15"/>
  <c r="AM791" i="15" s="1"/>
  <c r="AG787" i="15"/>
  <c r="AM787" i="15" s="1"/>
  <c r="AG783" i="15"/>
  <c r="AM783" i="15" s="1"/>
  <c r="AG779" i="15"/>
  <c r="AM779" i="15" s="1"/>
  <c r="AG775" i="15"/>
  <c r="AM775" i="15" s="1"/>
  <c r="AG771" i="15"/>
  <c r="AM771" i="15" s="1"/>
  <c r="AG767" i="15"/>
  <c r="AM767" i="15" s="1"/>
  <c r="AG763" i="15"/>
  <c r="AM763" i="15" s="1"/>
  <c r="AE761" i="15"/>
  <c r="AK761" i="15" s="1"/>
  <c r="AD758" i="15"/>
  <c r="AJ758" i="15" s="1"/>
  <c r="AG755" i="15"/>
  <c r="AM755" i="15" s="1"/>
  <c r="AE753" i="15"/>
  <c r="AK753" i="15" s="1"/>
  <c r="AD750" i="15"/>
  <c r="AJ750" i="15" s="1"/>
  <c r="AG747" i="15"/>
  <c r="AM747" i="15" s="1"/>
  <c r="AE745" i="15"/>
  <c r="AK745" i="15" s="1"/>
  <c r="AD742" i="15"/>
  <c r="AJ742" i="15" s="1"/>
  <c r="AG739" i="15"/>
  <c r="AM739" i="15" s="1"/>
  <c r="AE737" i="15"/>
  <c r="AK737" i="15" s="1"/>
  <c r="AD734" i="15"/>
  <c r="AJ734" i="15" s="1"/>
  <c r="AG731" i="15"/>
  <c r="AM731" i="15" s="1"/>
  <c r="AE729" i="15"/>
  <c r="AK729" i="15" s="1"/>
  <c r="AD726" i="15"/>
  <c r="AJ726" i="15" s="1"/>
  <c r="AG723" i="15"/>
  <c r="AM723" i="15" s="1"/>
  <c r="AE721" i="15"/>
  <c r="AK721" i="15" s="1"/>
  <c r="AD718" i="15"/>
  <c r="AJ718" i="15" s="1"/>
  <c r="AG715" i="15"/>
  <c r="AM715" i="15" s="1"/>
  <c r="AE713" i="15"/>
  <c r="AK713" i="15" s="1"/>
  <c r="AD710" i="15"/>
  <c r="AJ710" i="15" s="1"/>
  <c r="AG707" i="15"/>
  <c r="AM707" i="15" s="1"/>
  <c r="AE705" i="15"/>
  <c r="AK705" i="15" s="1"/>
  <c r="AD702" i="15"/>
  <c r="AJ702" i="15" s="1"/>
  <c r="AG699" i="15"/>
  <c r="AM699" i="15" s="1"/>
  <c r="AE697" i="15"/>
  <c r="AK697" i="15" s="1"/>
  <c r="AD694" i="15"/>
  <c r="AJ694" i="15" s="1"/>
  <c r="AG691" i="15"/>
  <c r="AM691" i="15" s="1"/>
  <c r="AE689" i="15"/>
  <c r="AK689" i="15" s="1"/>
  <c r="AD686" i="15"/>
  <c r="AJ686" i="15" s="1"/>
  <c r="AG683" i="15"/>
  <c r="AM683" i="15" s="1"/>
  <c r="AE681" i="15"/>
  <c r="AK681" i="15" s="1"/>
  <c r="AD678" i="15"/>
  <c r="AJ678" i="15" s="1"/>
  <c r="AG675" i="15"/>
  <c r="AM675" i="15" s="1"/>
  <c r="AE673" i="15"/>
  <c r="AK673" i="15" s="1"/>
  <c r="AD670" i="15"/>
  <c r="AJ670" i="15" s="1"/>
  <c r="AG667" i="15"/>
  <c r="AM667" i="15" s="1"/>
  <c r="AE665" i="15"/>
  <c r="AK665" i="15" s="1"/>
  <c r="AG661" i="15"/>
  <c r="AM661" i="15" s="1"/>
  <c r="AD659" i="15"/>
  <c r="AJ659" i="15" s="1"/>
  <c r="AD657" i="15"/>
  <c r="AJ657" i="15" s="1"/>
  <c r="AD655" i="15"/>
  <c r="AJ655" i="15" s="1"/>
  <c r="AD653" i="15"/>
  <c r="AJ653" i="15" s="1"/>
  <c r="AD651" i="15"/>
  <c r="AJ651" i="15" s="1"/>
  <c r="AD649" i="15"/>
  <c r="AJ649" i="15" s="1"/>
  <c r="AD647" i="15"/>
  <c r="AJ647" i="15" s="1"/>
  <c r="AD645" i="15"/>
  <c r="AJ645" i="15" s="1"/>
  <c r="AD643" i="15"/>
  <c r="AJ643" i="15" s="1"/>
  <c r="AD641" i="15"/>
  <c r="AJ641" i="15" s="1"/>
  <c r="AD639" i="15"/>
  <c r="AJ639" i="15" s="1"/>
  <c r="AD637" i="15"/>
  <c r="AJ637" i="15" s="1"/>
  <c r="AD635" i="15"/>
  <c r="AJ635" i="15" s="1"/>
  <c r="AD633" i="15"/>
  <c r="AJ633" i="15" s="1"/>
  <c r="AD631" i="15"/>
  <c r="AJ631" i="15" s="1"/>
  <c r="AD629" i="15"/>
  <c r="AJ629" i="15" s="1"/>
  <c r="AD627" i="15"/>
  <c r="AJ627" i="15" s="1"/>
  <c r="AD625" i="15"/>
  <c r="AJ625" i="15" s="1"/>
  <c r="AD623" i="15"/>
  <c r="AJ623" i="15" s="1"/>
  <c r="AD621" i="15"/>
  <c r="AJ621" i="15" s="1"/>
  <c r="AD619" i="15"/>
  <c r="AJ619" i="15" s="1"/>
  <c r="AD617" i="15"/>
  <c r="AJ617" i="15" s="1"/>
  <c r="AD615" i="15"/>
  <c r="AJ615" i="15" s="1"/>
  <c r="AD613" i="15"/>
  <c r="AJ613" i="15" s="1"/>
  <c r="AD611" i="15"/>
  <c r="AJ611" i="15" s="1"/>
  <c r="AD609" i="15"/>
  <c r="AJ609" i="15" s="1"/>
  <c r="AD607" i="15"/>
  <c r="AJ607" i="15" s="1"/>
  <c r="AD605" i="15"/>
  <c r="AJ605" i="15" s="1"/>
  <c r="AD603" i="15"/>
  <c r="AJ603" i="15" s="1"/>
  <c r="AD601" i="15"/>
  <c r="AJ601" i="15" s="1"/>
  <c r="AD599" i="15"/>
  <c r="AJ599" i="15" s="1"/>
  <c r="AD597" i="15"/>
  <c r="AJ597" i="15" s="1"/>
  <c r="AD595" i="15"/>
  <c r="AJ595" i="15" s="1"/>
  <c r="AD593" i="15"/>
  <c r="AJ593" i="15" s="1"/>
  <c r="AD591" i="15"/>
  <c r="AJ591" i="15" s="1"/>
  <c r="AD589" i="15"/>
  <c r="AJ589" i="15" s="1"/>
  <c r="AD587" i="15"/>
  <c r="AJ587" i="15" s="1"/>
  <c r="AD585" i="15"/>
  <c r="AJ585" i="15" s="1"/>
  <c r="AD583" i="15"/>
  <c r="AJ583" i="15" s="1"/>
  <c r="AD581" i="15"/>
  <c r="AJ581" i="15" s="1"/>
  <c r="AD579" i="15"/>
  <c r="AJ579" i="15" s="1"/>
  <c r="AD577" i="15"/>
  <c r="AJ577" i="15" s="1"/>
  <c r="AD575" i="15"/>
  <c r="AJ575" i="15" s="1"/>
  <c r="AD573" i="15"/>
  <c r="AJ573" i="15" s="1"/>
  <c r="AD571" i="15"/>
  <c r="AJ571" i="15" s="1"/>
  <c r="AD569" i="15"/>
  <c r="AJ569" i="15" s="1"/>
  <c r="AD567" i="15"/>
  <c r="AJ567" i="15" s="1"/>
  <c r="AD565" i="15"/>
  <c r="AJ565" i="15" s="1"/>
  <c r="AD563" i="15"/>
  <c r="AJ563" i="15" s="1"/>
  <c r="AD561" i="15"/>
  <c r="AJ561" i="15" s="1"/>
  <c r="AD559" i="15"/>
  <c r="AJ559" i="15" s="1"/>
  <c r="AD557" i="15"/>
  <c r="AJ557" i="15" s="1"/>
  <c r="AD555" i="15"/>
  <c r="AJ555" i="15" s="1"/>
  <c r="AD553" i="15"/>
  <c r="AJ553" i="15" s="1"/>
  <c r="AD551" i="15"/>
  <c r="AJ551" i="15" s="1"/>
  <c r="AD549" i="15"/>
  <c r="AJ549" i="15" s="1"/>
  <c r="AD547" i="15"/>
  <c r="AJ547" i="15" s="1"/>
  <c r="AD545" i="15"/>
  <c r="AJ545" i="15" s="1"/>
  <c r="AD543" i="15"/>
  <c r="AJ543" i="15" s="1"/>
  <c r="AD541" i="15"/>
  <c r="AJ541" i="15" s="1"/>
  <c r="AD539" i="15"/>
  <c r="AJ539" i="15" s="1"/>
  <c r="AD537" i="15"/>
  <c r="AJ537" i="15" s="1"/>
  <c r="AD535" i="15"/>
  <c r="AJ535" i="15" s="1"/>
  <c r="AD533" i="15"/>
  <c r="AJ533" i="15" s="1"/>
  <c r="AD531" i="15"/>
  <c r="AJ531" i="15" s="1"/>
  <c r="AD529" i="15"/>
  <c r="AJ529" i="15" s="1"/>
  <c r="AD527" i="15"/>
  <c r="AJ527" i="15" s="1"/>
  <c r="AD525" i="15"/>
  <c r="AJ525" i="15" s="1"/>
  <c r="AD523" i="15"/>
  <c r="AJ523" i="15" s="1"/>
  <c r="AD521" i="15"/>
  <c r="AJ521" i="15" s="1"/>
  <c r="AD519" i="15"/>
  <c r="AJ519" i="15" s="1"/>
  <c r="AD517" i="15"/>
  <c r="AJ517" i="15" s="1"/>
  <c r="AD515" i="15"/>
  <c r="AJ515" i="15" s="1"/>
  <c r="AD513" i="15"/>
  <c r="AJ513" i="15" s="1"/>
  <c r="AD511" i="15"/>
  <c r="AJ511" i="15" s="1"/>
  <c r="AD509" i="15"/>
  <c r="AJ509" i="15" s="1"/>
  <c r="AD507" i="15"/>
  <c r="AJ507" i="15" s="1"/>
  <c r="AD505" i="15"/>
  <c r="AJ505" i="15" s="1"/>
  <c r="AD503" i="15"/>
  <c r="AJ503" i="15" s="1"/>
  <c r="AD501" i="15"/>
  <c r="AJ501" i="15" s="1"/>
  <c r="AD499" i="15"/>
  <c r="AJ499" i="15" s="1"/>
  <c r="AD497" i="15"/>
  <c r="AJ497" i="15" s="1"/>
  <c r="AD495" i="15"/>
  <c r="AJ495" i="15" s="1"/>
  <c r="AD493" i="15"/>
  <c r="AJ493" i="15" s="1"/>
  <c r="AD491" i="15"/>
  <c r="AJ491" i="15" s="1"/>
  <c r="AD489" i="15"/>
  <c r="AJ489" i="15" s="1"/>
  <c r="AD487" i="15"/>
  <c r="AJ487" i="15" s="1"/>
  <c r="AD485" i="15"/>
  <c r="AJ485" i="15" s="1"/>
  <c r="AD483" i="15"/>
  <c r="AJ483" i="15" s="1"/>
  <c r="AD481" i="15"/>
  <c r="AJ481" i="15" s="1"/>
  <c r="AD479" i="15"/>
  <c r="AJ479" i="15" s="1"/>
  <c r="AD477" i="15"/>
  <c r="AJ477" i="15" s="1"/>
  <c r="AD475" i="15"/>
  <c r="AJ475" i="15" s="1"/>
  <c r="AD473" i="15"/>
  <c r="AJ473" i="15" s="1"/>
  <c r="AD471" i="15"/>
  <c r="AJ471" i="15" s="1"/>
  <c r="AD469" i="15"/>
  <c r="AJ469" i="15" s="1"/>
  <c r="AD467" i="15"/>
  <c r="AJ467" i="15" s="1"/>
  <c r="AD465" i="15"/>
  <c r="AJ465" i="15" s="1"/>
  <c r="AD463" i="15"/>
  <c r="AJ463" i="15" s="1"/>
  <c r="AD461" i="15"/>
  <c r="AJ461" i="15" s="1"/>
  <c r="AD459" i="15"/>
  <c r="AJ459" i="15" s="1"/>
  <c r="AD457" i="15"/>
  <c r="AJ457" i="15" s="1"/>
  <c r="AD455" i="15"/>
  <c r="AJ455" i="15" s="1"/>
  <c r="AD453" i="15"/>
  <c r="AJ453" i="15" s="1"/>
  <c r="AD451" i="15"/>
  <c r="AJ451" i="15" s="1"/>
  <c r="AD449" i="15"/>
  <c r="AJ449" i="15" s="1"/>
  <c r="AD447" i="15"/>
  <c r="AJ447" i="15" s="1"/>
  <c r="AD445" i="15"/>
  <c r="AJ445" i="15" s="1"/>
  <c r="AD443" i="15"/>
  <c r="AJ443" i="15" s="1"/>
  <c r="AD441" i="15"/>
  <c r="AJ441" i="15" s="1"/>
  <c r="AD439" i="15"/>
  <c r="AJ439" i="15" s="1"/>
  <c r="AD437" i="15"/>
  <c r="AJ437" i="15" s="1"/>
  <c r="AD435" i="15"/>
  <c r="AJ435" i="15" s="1"/>
  <c r="AD433" i="15"/>
  <c r="AJ433" i="15" s="1"/>
  <c r="AD431" i="15"/>
  <c r="AJ431" i="15" s="1"/>
  <c r="AD429" i="15"/>
  <c r="AJ429" i="15" s="1"/>
  <c r="AD427" i="15"/>
  <c r="AJ427" i="15" s="1"/>
  <c r="AD425" i="15"/>
  <c r="AJ425" i="15" s="1"/>
  <c r="AD423" i="15"/>
  <c r="AJ423" i="15" s="1"/>
  <c r="AD421" i="15"/>
  <c r="AJ421" i="15" s="1"/>
  <c r="AD419" i="15"/>
  <c r="AJ419" i="15" s="1"/>
  <c r="AD417" i="15"/>
  <c r="AJ417" i="15" s="1"/>
  <c r="AD415" i="15"/>
  <c r="AJ415" i="15" s="1"/>
  <c r="AE413" i="15"/>
  <c r="AK413" i="15" s="1"/>
  <c r="AD410" i="15"/>
  <c r="AJ410" i="15" s="1"/>
  <c r="AF407" i="15"/>
  <c r="AL407" i="15" s="1"/>
  <c r="AH404" i="15"/>
  <c r="AN404" i="15" s="1"/>
  <c r="AD402" i="15"/>
  <c r="AJ402" i="15" s="1"/>
  <c r="AF399" i="15"/>
  <c r="AL399" i="15" s="1"/>
  <c r="AH396" i="15"/>
  <c r="AN396" i="15" s="1"/>
  <c r="AD394" i="15"/>
  <c r="AJ394" i="15" s="1"/>
  <c r="AF391" i="15"/>
  <c r="AL391" i="15" s="1"/>
  <c r="AH388" i="15"/>
  <c r="AN388" i="15" s="1"/>
  <c r="AD386" i="15"/>
  <c r="AJ386" i="15" s="1"/>
  <c r="AF383" i="15"/>
  <c r="AL383" i="15" s="1"/>
  <c r="AH380" i="15"/>
  <c r="AN380" i="15" s="1"/>
  <c r="AD378" i="15"/>
  <c r="AJ378" i="15" s="1"/>
  <c r="AF375" i="15"/>
  <c r="AL375" i="15" s="1"/>
  <c r="AH372" i="15"/>
  <c r="AN372" i="15" s="1"/>
  <c r="AD370" i="15"/>
  <c r="AJ370" i="15" s="1"/>
  <c r="AF367" i="15"/>
  <c r="AL367" i="15" s="1"/>
  <c r="AH364" i="15"/>
  <c r="AN364" i="15" s="1"/>
  <c r="AD362" i="15"/>
  <c r="AJ362" i="15" s="1"/>
  <c r="AF359" i="15"/>
  <c r="AL359" i="15" s="1"/>
  <c r="AH356" i="15"/>
  <c r="AN356" i="15" s="1"/>
  <c r="AD354" i="15"/>
  <c r="AJ354" i="15" s="1"/>
  <c r="AF351" i="15"/>
  <c r="AL351" i="15" s="1"/>
  <c r="AH348" i="15"/>
  <c r="AN348" i="15" s="1"/>
  <c r="AD346" i="15"/>
  <c r="AJ346" i="15" s="1"/>
  <c r="AF343" i="15"/>
  <c r="AL343" i="15" s="1"/>
  <c r="AH340" i="15"/>
  <c r="AN340" i="15" s="1"/>
  <c r="AD338" i="15"/>
  <c r="AJ338" i="15" s="1"/>
  <c r="AF335" i="15"/>
  <c r="AL335" i="15" s="1"/>
  <c r="AH332" i="15"/>
  <c r="AN332" i="15" s="1"/>
  <c r="AD330" i="15"/>
  <c r="AJ330" i="15" s="1"/>
  <c r="AG327" i="15"/>
  <c r="AM327" i="15" s="1"/>
  <c r="AG323" i="15"/>
  <c r="AM323" i="15" s="1"/>
  <c r="AG319" i="15"/>
  <c r="AM319" i="15" s="1"/>
  <c r="AG315" i="15"/>
  <c r="AM315" i="15" s="1"/>
  <c r="AG311" i="15"/>
  <c r="AM311" i="15" s="1"/>
  <c r="AG307" i="15"/>
  <c r="AM307" i="15" s="1"/>
  <c r="AG303" i="15"/>
  <c r="AM303" i="15" s="1"/>
  <c r="AG299" i="15"/>
  <c r="AM299" i="15" s="1"/>
  <c r="AG295" i="15"/>
  <c r="AM295" i="15" s="1"/>
  <c r="AG291" i="15"/>
  <c r="AM291" i="15" s="1"/>
  <c r="AG287" i="15"/>
  <c r="AM287" i="15" s="1"/>
  <c r="AG283" i="15"/>
  <c r="AM283" i="15" s="1"/>
  <c r="AG279" i="15"/>
  <c r="AM279" i="15" s="1"/>
  <c r="AG275" i="15"/>
  <c r="AM275" i="15" s="1"/>
  <c r="AG271" i="15"/>
  <c r="AM271" i="15" s="1"/>
  <c r="AG267" i="15"/>
  <c r="AM267" i="15" s="1"/>
  <c r="AG263" i="15"/>
  <c r="AM263" i="15" s="1"/>
  <c r="AG259" i="15"/>
  <c r="AM259" i="15" s="1"/>
  <c r="AG255" i="15"/>
  <c r="AM255" i="15" s="1"/>
  <c r="AH251" i="15"/>
  <c r="AN251" i="15" s="1"/>
  <c r="AF249" i="15"/>
  <c r="AL249" i="15" s="1"/>
  <c r="AH243" i="15"/>
  <c r="AN243" i="15" s="1"/>
  <c r="AF241" i="15"/>
  <c r="AL241" i="15" s="1"/>
  <c r="AH235" i="15"/>
  <c r="AN235" i="15" s="1"/>
  <c r="AF233" i="15"/>
  <c r="AL233" i="15" s="1"/>
  <c r="AF184" i="15"/>
  <c r="AL184" i="15" s="1"/>
  <c r="AH178" i="15"/>
  <c r="AN178" i="15" s="1"/>
  <c r="AF176" i="15"/>
  <c r="AL176" i="15" s="1"/>
  <c r="AD170" i="15"/>
  <c r="AJ170" i="15" s="1"/>
  <c r="AH163" i="15"/>
  <c r="AN163" i="15" s="1"/>
  <c r="AH159" i="15"/>
  <c r="AN159" i="15" s="1"/>
  <c r="AH155" i="15"/>
  <c r="AN155" i="15" s="1"/>
  <c r="AH151" i="15"/>
  <c r="AN151" i="15" s="1"/>
  <c r="AH147" i="15"/>
  <c r="AN147" i="15" s="1"/>
  <c r="AF143" i="15"/>
  <c r="AL143" i="15" s="1"/>
  <c r="AG139" i="15"/>
  <c r="AM139" i="15" s="1"/>
  <c r="AG135" i="15"/>
  <c r="AM135" i="15" s="1"/>
  <c r="AH131" i="15"/>
  <c r="AN131" i="15" s="1"/>
  <c r="AG127" i="15"/>
  <c r="AM127" i="15" s="1"/>
  <c r="AG124" i="15"/>
  <c r="AM124" i="15" s="1"/>
  <c r="AH121" i="15"/>
  <c r="AN121" i="15" s="1"/>
  <c r="AF117" i="15"/>
  <c r="AL117" i="15" s="1"/>
  <c r="AE113" i="15"/>
  <c r="AK113" i="15" s="1"/>
  <c r="AD103" i="15"/>
  <c r="AJ103" i="15" s="1"/>
  <c r="AH99" i="15"/>
  <c r="AN99" i="15" s="1"/>
  <c r="AG95" i="15"/>
  <c r="AM95" i="15" s="1"/>
  <c r="AF92" i="15"/>
  <c r="AL92" i="15" s="1"/>
  <c r="AD87" i="15"/>
  <c r="AJ87" i="15" s="1"/>
  <c r="AF84" i="15"/>
  <c r="AL84" i="15" s="1"/>
  <c r="AE62" i="15"/>
  <c r="AK62" i="15" s="1"/>
  <c r="AG52" i="15"/>
  <c r="AM52" i="15" s="1"/>
  <c r="AD46" i="15"/>
  <c r="AJ46" i="15" s="1"/>
  <c r="AH42" i="15"/>
  <c r="AN42" i="15" s="1"/>
  <c r="AF36" i="15"/>
  <c r="AL36" i="15" s="1"/>
  <c r="AD30" i="15"/>
  <c r="AJ30" i="15" s="1"/>
  <c r="AH26" i="15"/>
  <c r="AN26" i="15" s="1"/>
  <c r="AF20" i="15"/>
  <c r="AL20" i="15" s="1"/>
  <c r="AD14" i="15"/>
  <c r="AJ14" i="15" s="1"/>
  <c r="AG86" i="15"/>
  <c r="AM86" i="15" s="1"/>
  <c r="AG90" i="15"/>
  <c r="AM90" i="15" s="1"/>
  <c r="AG94" i="15"/>
  <c r="AM94" i="15" s="1"/>
  <c r="AH96" i="15"/>
  <c r="AN96" i="15" s="1"/>
  <c r="AF102" i="15"/>
  <c r="AL102" i="15" s="1"/>
  <c r="AH104" i="15"/>
  <c r="AN104" i="15" s="1"/>
  <c r="AF110" i="15"/>
  <c r="AL110" i="15" s="1"/>
  <c r="AH112" i="15"/>
  <c r="AN112" i="15" s="1"/>
  <c r="AF118" i="15"/>
  <c r="AL118" i="15" s="1"/>
  <c r="AH120" i="15"/>
  <c r="AN120" i="15" s="1"/>
  <c r="AF126" i="15"/>
  <c r="AL126" i="15" s="1"/>
  <c r="AH128" i="15"/>
  <c r="AN128" i="15" s="1"/>
  <c r="AH133" i="15"/>
  <c r="AN133" i="15" s="1"/>
  <c r="AH135" i="15"/>
  <c r="AN135" i="15" s="1"/>
  <c r="AH137" i="15"/>
  <c r="AN137" i="15" s="1"/>
  <c r="AH139" i="15"/>
  <c r="AN139" i="15" s="1"/>
  <c r="AH141" i="15"/>
  <c r="AN141" i="15" s="1"/>
  <c r="AF144" i="15"/>
  <c r="AL144" i="15" s="1"/>
  <c r="AH146" i="15"/>
  <c r="AN146" i="15" s="1"/>
  <c r="AG150" i="15"/>
  <c r="AM150" i="15" s="1"/>
  <c r="AG154" i="15"/>
  <c r="AM154" i="15" s="1"/>
  <c r="AG158" i="15"/>
  <c r="AM158" i="15" s="1"/>
  <c r="AG162" i="15"/>
  <c r="AM162" i="15" s="1"/>
  <c r="AF166" i="15"/>
  <c r="AL166" i="15" s="1"/>
  <c r="AF169" i="15"/>
  <c r="AL169" i="15" s="1"/>
  <c r="AH171" i="15"/>
  <c r="AN171" i="15" s="1"/>
  <c r="AE11" i="15"/>
  <c r="AK11" i="15" s="1"/>
  <c r="AE14" i="15"/>
  <c r="AK14" i="15" s="1"/>
  <c r="AG16" i="15"/>
  <c r="AM16" i="15" s="1"/>
  <c r="AD19" i="15"/>
  <c r="AJ19" i="15" s="1"/>
  <c r="AE22" i="15"/>
  <c r="AK22" i="15" s="1"/>
  <c r="AG24" i="15"/>
  <c r="AM24" i="15" s="1"/>
  <c r="AD27" i="15"/>
  <c r="AJ27" i="15" s="1"/>
  <c r="AE30" i="15"/>
  <c r="AK30" i="15" s="1"/>
  <c r="AG32" i="15"/>
  <c r="AM32" i="15" s="1"/>
  <c r="AD35" i="15"/>
  <c r="AJ35" i="15" s="1"/>
  <c r="AE38" i="15"/>
  <c r="AK38" i="15" s="1"/>
  <c r="AG40" i="15"/>
  <c r="AM40" i="15" s="1"/>
  <c r="AD43" i="15"/>
  <c r="AJ43" i="15" s="1"/>
  <c r="AE8" i="15"/>
  <c r="AK8" i="15" s="1"/>
  <c r="AH8" i="15"/>
  <c r="AN8" i="15" s="1"/>
  <c r="AD79" i="15"/>
  <c r="AJ79" i="15" s="1"/>
  <c r="AG63" i="15"/>
  <c r="AM63" i="15" s="1"/>
  <c r="AG38" i="15"/>
  <c r="AM38" i="15" s="1"/>
  <c r="AE979" i="15"/>
  <c r="AK979" i="15" s="1"/>
  <c r="AG981" i="15"/>
  <c r="AM981" i="15" s="1"/>
  <c r="AD984" i="15"/>
  <c r="AJ984" i="15" s="1"/>
  <c r="AE987" i="15"/>
  <c r="AK987" i="15" s="1"/>
  <c r="AG989" i="15"/>
  <c r="AM989" i="15" s="1"/>
  <c r="AD992" i="15"/>
  <c r="AJ992" i="15" s="1"/>
  <c r="AE995" i="15"/>
  <c r="AK995" i="15" s="1"/>
  <c r="AG997" i="15"/>
  <c r="AM997" i="15" s="1"/>
  <c r="AD1000" i="15"/>
  <c r="AJ1000" i="15" s="1"/>
  <c r="AE1003" i="15"/>
  <c r="AK1003" i="15" s="1"/>
  <c r="AG1005" i="15"/>
  <c r="AM1005" i="15" s="1"/>
  <c r="AD1008" i="15"/>
  <c r="AJ1008" i="15" s="1"/>
  <c r="AE1011" i="15"/>
  <c r="AK1011" i="15" s="1"/>
  <c r="AG1013" i="15"/>
  <c r="AM1013" i="15" s="1"/>
  <c r="AD1016" i="15"/>
  <c r="AJ1016" i="15" s="1"/>
  <c r="AE1019" i="15"/>
  <c r="AK1019" i="15" s="1"/>
  <c r="AG1021" i="15"/>
  <c r="AM1021" i="15" s="1"/>
  <c r="AD1024" i="15"/>
  <c r="AJ1024" i="15" s="1"/>
  <c r="AE1027" i="15"/>
  <c r="AK1027" i="15" s="1"/>
  <c r="AG1029" i="15"/>
  <c r="AM1029" i="15" s="1"/>
  <c r="AG1032" i="15"/>
  <c r="AM1032" i="15" s="1"/>
  <c r="AE1035" i="15"/>
  <c r="AK1035" i="15" s="1"/>
  <c r="AG1040" i="15"/>
  <c r="AM1040" i="15" s="1"/>
  <c r="AE1043" i="15"/>
  <c r="AK1043" i="15" s="1"/>
  <c r="AG1048" i="15"/>
  <c r="AM1048" i="15" s="1"/>
  <c r="AE1051" i="15"/>
  <c r="AK1051" i="15" s="1"/>
  <c r="AG1056" i="15"/>
  <c r="AM1056" i="15" s="1"/>
  <c r="AE1059" i="15"/>
  <c r="AK1059" i="15" s="1"/>
  <c r="AG1064" i="15"/>
  <c r="AM1064" i="15" s="1"/>
  <c r="AE1067" i="15"/>
  <c r="AK1067" i="15" s="1"/>
  <c r="AG1072" i="15"/>
  <c r="AM1072" i="15" s="1"/>
  <c r="AE1075" i="15"/>
  <c r="AK1075" i="15" s="1"/>
  <c r="AG1080" i="15"/>
  <c r="AM1080" i="15" s="1"/>
  <c r="AE1083" i="15"/>
  <c r="AK1083" i="15" s="1"/>
  <c r="AE20" i="15"/>
  <c r="AK20" i="15" s="1"/>
  <c r="AG26" i="15"/>
  <c r="AM26" i="15" s="1"/>
  <c r="AE36" i="15"/>
  <c r="AK36" i="15" s="1"/>
  <c r="AG42" i="15"/>
  <c r="AM42" i="15" s="1"/>
  <c r="AF52" i="15"/>
  <c r="AL52" i="15" s="1"/>
  <c r="AH58" i="15"/>
  <c r="AN58" i="15" s="1"/>
  <c r="AD62" i="15"/>
  <c r="AJ62" i="15" s="1"/>
  <c r="AH68" i="15"/>
  <c r="AN68" i="15" s="1"/>
  <c r="AH72" i="15"/>
  <c r="AN72" i="15" s="1"/>
  <c r="AH76" i="15"/>
  <c r="AN76" i="15" s="1"/>
  <c r="AH80" i="15"/>
  <c r="AN80" i="15" s="1"/>
  <c r="AE84" i="15"/>
  <c r="AK84" i="15" s="1"/>
  <c r="AE88" i="15"/>
  <c r="AK88" i="15" s="1"/>
  <c r="AE92" i="15"/>
  <c r="AK92" i="15" s="1"/>
  <c r="AG96" i="15"/>
  <c r="AM96" i="15" s="1"/>
  <c r="AG99" i="15"/>
  <c r="AM99" i="15" s="1"/>
  <c r="AH103" i="15"/>
  <c r="AN103" i="15" s="1"/>
  <c r="AD107" i="15"/>
  <c r="AJ107" i="15" s="1"/>
  <c r="AI110" i="15"/>
  <c r="AO110" i="15" s="1"/>
  <c r="AE117" i="15"/>
  <c r="AK117" i="15" s="1"/>
  <c r="AF121" i="15"/>
  <c r="AL121" i="15" s="1"/>
  <c r="AH125" i="15"/>
  <c r="AN125" i="15" s="1"/>
  <c r="AG128" i="15"/>
  <c r="AM128" i="15" s="1"/>
  <c r="AG131" i="15"/>
  <c r="AM131" i="15" s="1"/>
  <c r="AF135" i="15"/>
  <c r="AL135" i="15" s="1"/>
  <c r="AF139" i="15"/>
  <c r="AL139" i="15" s="1"/>
  <c r="AE143" i="15"/>
  <c r="AK143" i="15" s="1"/>
  <c r="AF147" i="15"/>
  <c r="AL147" i="15" s="1"/>
  <c r="AD150" i="15"/>
  <c r="AJ150" i="15" s="1"/>
  <c r="AF155" i="15"/>
  <c r="AL155" i="15" s="1"/>
  <c r="AD158" i="15"/>
  <c r="AJ158" i="15" s="1"/>
  <c r="AF163" i="15"/>
  <c r="AL163" i="15" s="1"/>
  <c r="AH166" i="15"/>
  <c r="AN166" i="15" s="1"/>
  <c r="AH170" i="15"/>
  <c r="AN170" i="15" s="1"/>
  <c r="AD173" i="15"/>
  <c r="AJ173" i="15" s="1"/>
  <c r="AE176" i="15"/>
  <c r="AK176" i="15" s="1"/>
  <c r="AG178" i="15"/>
  <c r="AM178" i="15" s="1"/>
  <c r="AD83" i="15"/>
  <c r="AJ83" i="15" s="1"/>
  <c r="AH45" i="15"/>
  <c r="AN45" i="15" s="1"/>
  <c r="AH980" i="15"/>
  <c r="AN980" i="15" s="1"/>
  <c r="AF986" i="15"/>
  <c r="AL986" i="15" s="1"/>
  <c r="AH996" i="15"/>
  <c r="AN996" i="15" s="1"/>
  <c r="AF1002" i="15"/>
  <c r="AL1002" i="15" s="1"/>
  <c r="AH1012" i="15"/>
  <c r="AN1012" i="15" s="1"/>
  <c r="AF1018" i="15"/>
  <c r="AL1018" i="15" s="1"/>
  <c r="AH1028" i="15"/>
  <c r="AN1028" i="15" s="1"/>
  <c r="AG1034" i="15"/>
  <c r="AM1034" i="15" s="1"/>
  <c r="AE1045" i="15"/>
  <c r="AK1045" i="15" s="1"/>
  <c r="AG1050" i="15"/>
  <c r="AM1050" i="15" s="1"/>
  <c r="AE1061" i="15"/>
  <c r="AK1061" i="15" s="1"/>
  <c r="AG1066" i="15"/>
  <c r="AM1066" i="15" s="1"/>
  <c r="AE1077" i="15"/>
  <c r="AK1077" i="15" s="1"/>
  <c r="AG1082" i="15"/>
  <c r="AM1082" i="15" s="1"/>
  <c r="AG11" i="15"/>
  <c r="AM11" i="15" s="1"/>
  <c r="AH25" i="15"/>
  <c r="AN25" i="15" s="1"/>
  <c r="AF35" i="15"/>
  <c r="AL35" i="15" s="1"/>
  <c r="AD45" i="15"/>
  <c r="AJ45" i="15" s="1"/>
  <c r="AH67" i="15"/>
  <c r="AN67" i="15" s="1"/>
  <c r="AH75" i="15"/>
  <c r="AN75" i="15" s="1"/>
  <c r="AH83" i="15"/>
  <c r="AN83" i="15" s="1"/>
  <c r="AH91" i="15"/>
  <c r="AN91" i="15" s="1"/>
  <c r="AE98" i="15"/>
  <c r="AK98" i="15" s="1"/>
  <c r="AH106" i="15"/>
  <c r="AN106" i="15" s="1"/>
  <c r="AD113" i="15"/>
  <c r="AJ113" i="15" s="1"/>
  <c r="AE120" i="15"/>
  <c r="AK120" i="15" s="1"/>
  <c r="AF127" i="15"/>
  <c r="AL127" i="15" s="1"/>
  <c r="AF149" i="15"/>
  <c r="AL149" i="15" s="1"/>
  <c r="AD160" i="15"/>
  <c r="AJ160" i="15" s="1"/>
  <c r="AF165" i="15"/>
  <c r="AL165" i="15" s="1"/>
  <c r="AH177" i="15"/>
  <c r="AN177" i="15" s="1"/>
  <c r="AH181" i="15"/>
  <c r="AN181" i="15" s="1"/>
  <c r="AH185" i="15"/>
  <c r="AN185" i="15" s="1"/>
  <c r="AD188" i="15"/>
  <c r="AJ188" i="15" s="1"/>
  <c r="AH190" i="15"/>
  <c r="AN190" i="15" s="1"/>
  <c r="AH193" i="15"/>
  <c r="AN193" i="15" s="1"/>
  <c r="AD196" i="15"/>
  <c r="AJ196" i="15" s="1"/>
  <c r="AH198" i="15"/>
  <c r="AN198" i="15" s="1"/>
  <c r="AH201" i="15"/>
  <c r="AN201" i="15" s="1"/>
  <c r="AD204" i="15"/>
  <c r="AJ204" i="15" s="1"/>
  <c r="AD919" i="15"/>
  <c r="AJ919" i="15" s="1"/>
  <c r="AD922" i="15"/>
  <c r="AJ922" i="15" s="1"/>
  <c r="AH924" i="15"/>
  <c r="AN924" i="15" s="1"/>
  <c r="AD927" i="15"/>
  <c r="AJ927" i="15" s="1"/>
  <c r="AD930" i="15"/>
  <c r="AJ930" i="15" s="1"/>
  <c r="AH932" i="15"/>
  <c r="AN932" i="15" s="1"/>
  <c r="AD935" i="15"/>
  <c r="AJ935" i="15" s="1"/>
  <c r="AD938" i="15"/>
  <c r="AJ938" i="15" s="1"/>
  <c r="AH940" i="15"/>
  <c r="AN940" i="15" s="1"/>
  <c r="AD943" i="15"/>
  <c r="AJ943" i="15" s="1"/>
  <c r="AD946" i="15"/>
  <c r="AJ946" i="15" s="1"/>
  <c r="AH948" i="15"/>
  <c r="AN948" i="15" s="1"/>
  <c r="AD951" i="15"/>
  <c r="AJ951" i="15" s="1"/>
  <c r="AD954" i="15"/>
  <c r="AJ954" i="15" s="1"/>
  <c r="AH956" i="15"/>
  <c r="AN956" i="15" s="1"/>
  <c r="AD959" i="15"/>
  <c r="AJ959" i="15" s="1"/>
  <c r="AD962" i="15"/>
  <c r="AJ962" i="15" s="1"/>
  <c r="AH964" i="15"/>
  <c r="AN964" i="15" s="1"/>
  <c r="AD967" i="15"/>
  <c r="AJ967" i="15" s="1"/>
  <c r="AD970" i="15"/>
  <c r="AJ970" i="15" s="1"/>
  <c r="AH972" i="15"/>
  <c r="AN972" i="15" s="1"/>
  <c r="AD975" i="15"/>
  <c r="AJ975" i="15" s="1"/>
  <c r="AD978" i="15"/>
  <c r="AJ978" i="15" s="1"/>
  <c r="AE985" i="15"/>
  <c r="AK985" i="15" s="1"/>
  <c r="AE989" i="15"/>
  <c r="AK989" i="15" s="1"/>
  <c r="AF992" i="15"/>
  <c r="AL992" i="15" s="1"/>
  <c r="AG995" i="15"/>
  <c r="AM995" i="15" s="1"/>
  <c r="AG999" i="15"/>
  <c r="AM999" i="15" s="1"/>
  <c r="AH1002" i="15"/>
  <c r="AN1002" i="15" s="1"/>
  <c r="AD1006" i="15"/>
  <c r="AJ1006" i="15" s="1"/>
  <c r="AD1010" i="15"/>
  <c r="AJ1010" i="15" s="1"/>
  <c r="AE1017" i="15"/>
  <c r="AK1017" i="15" s="1"/>
  <c r="AE1021" i="15"/>
  <c r="AK1021" i="15" s="1"/>
  <c r="AF1024" i="15"/>
  <c r="AL1024" i="15" s="1"/>
  <c r="AG1027" i="15"/>
  <c r="AM1027" i="15" s="1"/>
  <c r="AG1031" i="15"/>
  <c r="AM1031" i="15" s="1"/>
  <c r="AE1038" i="15"/>
  <c r="AK1038" i="15" s="1"/>
  <c r="AE1042" i="15"/>
  <c r="AK1042" i="15" s="1"/>
  <c r="AG1045" i="15"/>
  <c r="AM1045" i="15" s="1"/>
  <c r="AH222" i="15"/>
  <c r="AN222" i="15" s="1"/>
  <c r="AH216" i="15"/>
  <c r="AN216" i="15" s="1"/>
  <c r="AH211" i="15"/>
  <c r="AN211" i="15" s="1"/>
  <c r="AH206" i="15"/>
  <c r="AN206" i="15" s="1"/>
  <c r="AF195" i="15"/>
  <c r="AL195" i="15" s="1"/>
  <c r="AF185" i="15"/>
  <c r="AL185" i="15" s="1"/>
  <c r="AH168" i="15"/>
  <c r="AN168" i="15" s="1"/>
  <c r="AD153" i="15"/>
  <c r="AJ153" i="15" s="1"/>
  <c r="AD118" i="15"/>
  <c r="AJ118" i="15" s="1"/>
  <c r="AH94" i="15"/>
  <c r="AN94" i="15" s="1"/>
  <c r="AD72" i="15"/>
  <c r="AJ72" i="15" s="1"/>
  <c r="AG46" i="15"/>
  <c r="AM46" i="15" s="1"/>
  <c r="AG14" i="15"/>
  <c r="AM14" i="15" s="1"/>
  <c r="AH916" i="15"/>
  <c r="AN916" i="15" s="1"/>
  <c r="AH913" i="15"/>
  <c r="AN913" i="15" s="1"/>
  <c r="AD911" i="15"/>
  <c r="AJ911" i="15" s="1"/>
  <c r="AH908" i="15"/>
  <c r="AN908" i="15" s="1"/>
  <c r="AH905" i="15"/>
  <c r="AN905" i="15" s="1"/>
  <c r="AD903" i="15"/>
  <c r="AJ903" i="15" s="1"/>
  <c r="AH900" i="15"/>
  <c r="AN900" i="15" s="1"/>
  <c r="AH897" i="15"/>
  <c r="AN897" i="15" s="1"/>
  <c r="AD895" i="15"/>
  <c r="AJ895" i="15" s="1"/>
  <c r="AH892" i="15"/>
  <c r="AN892" i="15" s="1"/>
  <c r="AH889" i="15"/>
  <c r="AN889" i="15" s="1"/>
  <c r="AD887" i="15"/>
  <c r="AJ887" i="15" s="1"/>
  <c r="AF884" i="15"/>
  <c r="AL884" i="15" s="1"/>
  <c r="AE881" i="15"/>
  <c r="AK881" i="15" s="1"/>
  <c r="AG877" i="15"/>
  <c r="AM877" i="15" s="1"/>
  <c r="AD874" i="15"/>
  <c r="AJ874" i="15" s="1"/>
  <c r="AF870" i="15"/>
  <c r="AL870" i="15" s="1"/>
  <c r="AE867" i="15"/>
  <c r="AK867" i="15" s="1"/>
  <c r="AG864" i="15"/>
  <c r="AM864" i="15" s="1"/>
  <c r="AD857" i="15"/>
  <c r="AJ857" i="15" s="1"/>
  <c r="AH849" i="15"/>
  <c r="AN849" i="15" s="1"/>
  <c r="AH846" i="15"/>
  <c r="AN846" i="15" s="1"/>
  <c r="AE844" i="15"/>
  <c r="AK844" i="15" s="1"/>
  <c r="AE836" i="15"/>
  <c r="AK836" i="15" s="1"/>
  <c r="AF832" i="15"/>
  <c r="AL832" i="15" s="1"/>
  <c r="AH828" i="15"/>
  <c r="AN828" i="15" s="1"/>
  <c r="AG825" i="15"/>
  <c r="AM825" i="15" s="1"/>
  <c r="AG820" i="15"/>
  <c r="AM820" i="15" s="1"/>
  <c r="AG814" i="15"/>
  <c r="AM814" i="15" s="1"/>
  <c r="AG809" i="15"/>
  <c r="AM809" i="15" s="1"/>
  <c r="AG804" i="15"/>
  <c r="AM804" i="15" s="1"/>
  <c r="AG798" i="15"/>
  <c r="AM798" i="15" s="1"/>
  <c r="AG793" i="15"/>
  <c r="AM793" i="15" s="1"/>
  <c r="AG788" i="15"/>
  <c r="AM788" i="15" s="1"/>
  <c r="AG782" i="15"/>
  <c r="AM782" i="15" s="1"/>
  <c r="AG777" i="15"/>
  <c r="AM777" i="15" s="1"/>
  <c r="AG772" i="15"/>
  <c r="AM772" i="15" s="1"/>
  <c r="AG766" i="15"/>
  <c r="AM766" i="15" s="1"/>
  <c r="AD762" i="15"/>
  <c r="AJ762" i="15" s="1"/>
  <c r="AH758" i="15"/>
  <c r="AN758" i="15" s="1"/>
  <c r="AH754" i="15"/>
  <c r="AN754" i="15" s="1"/>
  <c r="AG751" i="15"/>
  <c r="AM751" i="15" s="1"/>
  <c r="AF748" i="15"/>
  <c r="AL748" i="15" s="1"/>
  <c r="AF744" i="15"/>
  <c r="AL744" i="15" s="1"/>
  <c r="AE741" i="15"/>
  <c r="AK741" i="15" s="1"/>
  <c r="AD730" i="15"/>
  <c r="AJ730" i="15" s="1"/>
  <c r="AH726" i="15"/>
  <c r="AN726" i="15" s="1"/>
  <c r="AH722" i="15"/>
  <c r="AN722" i="15" s="1"/>
  <c r="AG719" i="15"/>
  <c r="AM719" i="15" s="1"/>
  <c r="AF716" i="15"/>
  <c r="AL716" i="15" s="1"/>
  <c r="AF712" i="15"/>
  <c r="AL712" i="15" s="1"/>
  <c r="AE709" i="15"/>
  <c r="AK709" i="15" s="1"/>
  <c r="AD698" i="15"/>
  <c r="AJ698" i="15" s="1"/>
  <c r="AH694" i="15"/>
  <c r="AN694" i="15" s="1"/>
  <c r="AH690" i="15"/>
  <c r="AN690" i="15" s="1"/>
  <c r="AG687" i="15"/>
  <c r="AM687" i="15" s="1"/>
  <c r="AF684" i="15"/>
  <c r="AL684" i="15" s="1"/>
  <c r="AF680" i="15"/>
  <c r="AL680" i="15" s="1"/>
  <c r="AE677" i="15"/>
  <c r="AK677" i="15" s="1"/>
  <c r="AE666" i="15"/>
  <c r="AK666" i="15" s="1"/>
  <c r="AG662" i="15"/>
  <c r="AM662" i="15" s="1"/>
  <c r="AH658" i="15"/>
  <c r="AN658" i="15" s="1"/>
  <c r="AD656" i="15"/>
  <c r="AJ656" i="15" s="1"/>
  <c r="AH653" i="15"/>
  <c r="AN653" i="15" s="1"/>
  <c r="AH650" i="15"/>
  <c r="AN650" i="15" s="1"/>
  <c r="AD648" i="15"/>
  <c r="AJ648" i="15" s="1"/>
  <c r="AH645" i="15"/>
  <c r="AN645" i="15" s="1"/>
  <c r="AH642" i="15"/>
  <c r="AN642" i="15" s="1"/>
  <c r="AD640" i="15"/>
  <c r="AJ640" i="15" s="1"/>
  <c r="AH637" i="15"/>
  <c r="AN637" i="15" s="1"/>
  <c r="AH634" i="15"/>
  <c r="AN634" i="15" s="1"/>
  <c r="AD632" i="15"/>
  <c r="AJ632" i="15" s="1"/>
  <c r="AH629" i="15"/>
  <c r="AN629" i="15" s="1"/>
  <c r="AH626" i="15"/>
  <c r="AN626" i="15" s="1"/>
  <c r="AD624" i="15"/>
  <c r="AJ624" i="15" s="1"/>
  <c r="AH621" i="15"/>
  <c r="AN621" i="15" s="1"/>
  <c r="AH618" i="15"/>
  <c r="AN618" i="15" s="1"/>
  <c r="AD616" i="15"/>
  <c r="AJ616" i="15" s="1"/>
  <c r="AH613" i="15"/>
  <c r="AN613" i="15" s="1"/>
  <c r="AH610" i="15"/>
  <c r="AN610" i="15" s="1"/>
  <c r="AD608" i="15"/>
  <c r="AJ608" i="15" s="1"/>
  <c r="AH605" i="15"/>
  <c r="AN605" i="15" s="1"/>
  <c r="AH602" i="15"/>
  <c r="AN602" i="15" s="1"/>
  <c r="AD600" i="15"/>
  <c r="AJ600" i="15" s="1"/>
  <c r="AH597" i="15"/>
  <c r="AN597" i="15" s="1"/>
  <c r="AH594" i="15"/>
  <c r="AN594" i="15" s="1"/>
  <c r="AD592" i="15"/>
  <c r="AJ592" i="15" s="1"/>
  <c r="AH589" i="15"/>
  <c r="AN589" i="15" s="1"/>
  <c r="AH586" i="15"/>
  <c r="AN586" i="15" s="1"/>
  <c r="AD584" i="15"/>
  <c r="AJ584" i="15" s="1"/>
  <c r="AH581" i="15"/>
  <c r="AN581" i="15" s="1"/>
  <c r="AH578" i="15"/>
  <c r="AN578" i="15" s="1"/>
  <c r="AD576" i="15"/>
  <c r="AJ576" i="15" s="1"/>
  <c r="AH573" i="15"/>
  <c r="AN573" i="15" s="1"/>
  <c r="AH570" i="15"/>
  <c r="AN570" i="15" s="1"/>
  <c r="AD568" i="15"/>
  <c r="AJ568" i="15" s="1"/>
  <c r="AH565" i="15"/>
  <c r="AN565" i="15" s="1"/>
  <c r="AH562" i="15"/>
  <c r="AN562" i="15" s="1"/>
  <c r="AD560" i="15"/>
  <c r="AJ560" i="15" s="1"/>
  <c r="AH557" i="15"/>
  <c r="AN557" i="15" s="1"/>
  <c r="AH554" i="15"/>
  <c r="AN554" i="15" s="1"/>
  <c r="AD552" i="15"/>
  <c r="AJ552" i="15" s="1"/>
  <c r="AH549" i="15"/>
  <c r="AN549" i="15" s="1"/>
  <c r="AH546" i="15"/>
  <c r="AN546" i="15" s="1"/>
  <c r="AD544" i="15"/>
  <c r="AJ544" i="15" s="1"/>
  <c r="AH541" i="15"/>
  <c r="AN541" i="15" s="1"/>
  <c r="AH538" i="15"/>
  <c r="AN538" i="15" s="1"/>
  <c r="AD536" i="15"/>
  <c r="AJ536" i="15" s="1"/>
  <c r="AH533" i="15"/>
  <c r="AN533" i="15" s="1"/>
  <c r="AH530" i="15"/>
  <c r="AN530" i="15" s="1"/>
  <c r="AD528" i="15"/>
  <c r="AJ528" i="15" s="1"/>
  <c r="AH525" i="15"/>
  <c r="AN525" i="15" s="1"/>
  <c r="AH522" i="15"/>
  <c r="AN522" i="15" s="1"/>
  <c r="AD520" i="15"/>
  <c r="AJ520" i="15" s="1"/>
  <c r="AH517" i="15"/>
  <c r="AN517" i="15" s="1"/>
  <c r="AH514" i="15"/>
  <c r="AN514" i="15" s="1"/>
  <c r="AD512" i="15"/>
  <c r="AJ512" i="15" s="1"/>
  <c r="AH509" i="15"/>
  <c r="AN509" i="15" s="1"/>
  <c r="AH506" i="15"/>
  <c r="AN506" i="15" s="1"/>
  <c r="AD504" i="15"/>
  <c r="AJ504" i="15" s="1"/>
  <c r="AH501" i="15"/>
  <c r="AN501" i="15" s="1"/>
  <c r="AH498" i="15"/>
  <c r="AN498" i="15" s="1"/>
  <c r="AD496" i="15"/>
  <c r="AJ496" i="15" s="1"/>
  <c r="AH493" i="15"/>
  <c r="AN493" i="15" s="1"/>
  <c r="AH490" i="15"/>
  <c r="AN490" i="15" s="1"/>
  <c r="AD488" i="15"/>
  <c r="AJ488" i="15" s="1"/>
  <c r="AH485" i="15"/>
  <c r="AN485" i="15" s="1"/>
  <c r="AH482" i="15"/>
  <c r="AN482" i="15" s="1"/>
  <c r="AD480" i="15"/>
  <c r="AJ480" i="15" s="1"/>
  <c r="AH477" i="15"/>
  <c r="AN477" i="15" s="1"/>
  <c r="AH474" i="15"/>
  <c r="AN474" i="15" s="1"/>
  <c r="AD472" i="15"/>
  <c r="AJ472" i="15" s="1"/>
  <c r="AH469" i="15"/>
  <c r="AN469" i="15" s="1"/>
  <c r="AH466" i="15"/>
  <c r="AN466" i="15" s="1"/>
  <c r="AD464" i="15"/>
  <c r="AJ464" i="15" s="1"/>
  <c r="AH461" i="15"/>
  <c r="AN461" i="15" s="1"/>
  <c r="AH458" i="15"/>
  <c r="AN458" i="15" s="1"/>
  <c r="AD456" i="15"/>
  <c r="AJ456" i="15" s="1"/>
  <c r="AH453" i="15"/>
  <c r="AN453" i="15" s="1"/>
  <c r="AH450" i="15"/>
  <c r="AN450" i="15" s="1"/>
  <c r="AD448" i="15"/>
  <c r="AJ448" i="15" s="1"/>
  <c r="AH445" i="15"/>
  <c r="AN445" i="15" s="1"/>
  <c r="AH442" i="15"/>
  <c r="AN442" i="15" s="1"/>
  <c r="AD440" i="15"/>
  <c r="AJ440" i="15" s="1"/>
  <c r="AH437" i="15"/>
  <c r="AN437" i="15" s="1"/>
  <c r="AH434" i="15"/>
  <c r="AN434" i="15" s="1"/>
  <c r="AD432" i="15"/>
  <c r="AJ432" i="15" s="1"/>
  <c r="AH429" i="15"/>
  <c r="AN429" i="15" s="1"/>
  <c r="AH426" i="15"/>
  <c r="AN426" i="15" s="1"/>
  <c r="AD424" i="15"/>
  <c r="AJ424" i="15" s="1"/>
  <c r="AH421" i="15"/>
  <c r="AN421" i="15" s="1"/>
  <c r="AH418" i="15"/>
  <c r="AN418" i="15" s="1"/>
  <c r="AD416" i="15"/>
  <c r="AJ416" i="15" s="1"/>
  <c r="AF409" i="15"/>
  <c r="AL409" i="15" s="1"/>
  <c r="AD406" i="15"/>
  <c r="AJ406" i="15" s="1"/>
  <c r="AH402" i="15"/>
  <c r="AN402" i="15" s="1"/>
  <c r="AH398" i="15"/>
  <c r="AN398" i="15" s="1"/>
  <c r="AF395" i="15"/>
  <c r="AL395" i="15" s="1"/>
  <c r="AD392" i="15"/>
  <c r="AJ392" i="15" s="1"/>
  <c r="AD388" i="15"/>
  <c r="AJ388" i="15" s="1"/>
  <c r="AH384" i="15"/>
  <c r="AN384" i="15" s="1"/>
  <c r="AF381" i="15"/>
  <c r="AL381" i="15" s="1"/>
  <c r="AF377" i="15"/>
  <c r="AL377" i="15" s="1"/>
  <c r="AD374" i="15"/>
  <c r="AJ374" i="15" s="1"/>
  <c r="AH370" i="15"/>
  <c r="AN370" i="15" s="1"/>
  <c r="AH366" i="15"/>
  <c r="AN366" i="15" s="1"/>
  <c r="AF363" i="15"/>
  <c r="AL363" i="15" s="1"/>
  <c r="AD360" i="15"/>
  <c r="AJ360" i="15" s="1"/>
  <c r="AD356" i="15"/>
  <c r="AJ356" i="15" s="1"/>
  <c r="AH352" i="15"/>
  <c r="AN352" i="15" s="1"/>
  <c r="AF349" i="15"/>
  <c r="AL349" i="15" s="1"/>
  <c r="AF345" i="15"/>
  <c r="AL345" i="15" s="1"/>
  <c r="AD342" i="15"/>
  <c r="AJ342" i="15" s="1"/>
  <c r="AH338" i="15"/>
  <c r="AN338" i="15" s="1"/>
  <c r="AH334" i="15"/>
  <c r="AN334" i="15" s="1"/>
  <c r="AF331" i="15"/>
  <c r="AL331" i="15" s="1"/>
  <c r="AD328" i="15"/>
  <c r="AJ328" i="15" s="1"/>
  <c r="AG322" i="15"/>
  <c r="AM322" i="15" s="1"/>
  <c r="AG317" i="15"/>
  <c r="AM317" i="15" s="1"/>
  <c r="AG312" i="15"/>
  <c r="AM312" i="15" s="1"/>
  <c r="AG306" i="15"/>
  <c r="AM306" i="15" s="1"/>
  <c r="AG301" i="15"/>
  <c r="AM301" i="15" s="1"/>
  <c r="AG296" i="15"/>
  <c r="AM296" i="15" s="1"/>
  <c r="AG290" i="15"/>
  <c r="AM290" i="15" s="1"/>
  <c r="AG285" i="15"/>
  <c r="AM285" i="15" s="1"/>
  <c r="AG280" i="15"/>
  <c r="AM280" i="15" s="1"/>
  <c r="AG274" i="15"/>
  <c r="AM274" i="15" s="1"/>
  <c r="AG269" i="15"/>
  <c r="AM269" i="15" s="1"/>
  <c r="AG264" i="15"/>
  <c r="AM264" i="15" s="1"/>
  <c r="AG258" i="15"/>
  <c r="AM258" i="15" s="1"/>
  <c r="AG253" i="15"/>
  <c r="AM253" i="15" s="1"/>
  <c r="AE250" i="15"/>
  <c r="AK250" i="15" s="1"/>
  <c r="AE246" i="15"/>
  <c r="AK246" i="15" s="1"/>
  <c r="AD239" i="15"/>
  <c r="AJ239" i="15" s="1"/>
  <c r="AD235" i="15"/>
  <c r="AJ235" i="15" s="1"/>
  <c r="AH231" i="15"/>
  <c r="AN231" i="15" s="1"/>
  <c r="AE229" i="15"/>
  <c r="AK229" i="15" s="1"/>
  <c r="AE226" i="15"/>
  <c r="AK226" i="15" s="1"/>
  <c r="AE221" i="15"/>
  <c r="AK221" i="15" s="1"/>
  <c r="AE218" i="15"/>
  <c r="AK218" i="15" s="1"/>
  <c r="AE213" i="15"/>
  <c r="AK213" i="15" s="1"/>
  <c r="AE210" i="15"/>
  <c r="AK210" i="15" s="1"/>
  <c r="AE205" i="15"/>
  <c r="AK205" i="15" s="1"/>
  <c r="AE202" i="15"/>
  <c r="AK202" i="15" s="1"/>
  <c r="AE197" i="15"/>
  <c r="AK197" i="15" s="1"/>
  <c r="AE194" i="15"/>
  <c r="AK194" i="15" s="1"/>
  <c r="AE189" i="15"/>
  <c r="AK189" i="15" s="1"/>
  <c r="AE186" i="15"/>
  <c r="AK186" i="15" s="1"/>
  <c r="AH182" i="15"/>
  <c r="AN182" i="15" s="1"/>
  <c r="AG179" i="15"/>
  <c r="AM179" i="15" s="1"/>
  <c r="AG175" i="15"/>
  <c r="AM175" i="15" s="1"/>
  <c r="AF172" i="15"/>
  <c r="AL172" i="15" s="1"/>
  <c r="AE167" i="15"/>
  <c r="AK167" i="15" s="1"/>
  <c r="AE162" i="15"/>
  <c r="AK162" i="15" s="1"/>
  <c r="AH157" i="15"/>
  <c r="AN157" i="15" s="1"/>
  <c r="AE152" i="15"/>
  <c r="AK152" i="15" s="1"/>
  <c r="AF146" i="15"/>
  <c r="AL146" i="15" s="1"/>
  <c r="AG141" i="15"/>
  <c r="AM141" i="15" s="1"/>
  <c r="AE136" i="15"/>
  <c r="AK136" i="15" s="1"/>
  <c r="AG130" i="15"/>
  <c r="AM130" i="15" s="1"/>
  <c r="AD122" i="15"/>
  <c r="AJ122" i="15" s="1"/>
  <c r="AE116" i="15"/>
  <c r="AK116" i="15" s="1"/>
  <c r="AG111" i="15"/>
  <c r="AM111" i="15" s="1"/>
  <c r="AF107" i="15"/>
  <c r="AL107" i="15" s="1"/>
  <c r="AH102" i="15"/>
  <c r="AN102" i="15" s="1"/>
  <c r="AE97" i="15"/>
  <c r="AK97" i="15" s="1"/>
  <c r="AD93" i="15"/>
  <c r="AJ93" i="15" s="1"/>
  <c r="AD89" i="15"/>
  <c r="AJ89" i="15" s="1"/>
  <c r="AD63" i="15"/>
  <c r="AJ63" i="15" s="1"/>
  <c r="AD55" i="15"/>
  <c r="AJ55" i="15" s="1"/>
  <c r="AH50" i="15"/>
  <c r="AN50" i="15" s="1"/>
  <c r="AG43" i="15"/>
  <c r="AM43" i="15" s="1"/>
  <c r="AG35" i="15"/>
  <c r="AM35" i="15" s="1"/>
  <c r="AF28" i="15"/>
  <c r="AL28" i="15" s="1"/>
  <c r="AE21" i="15"/>
  <c r="AK21" i="15" s="1"/>
  <c r="AE13" i="15"/>
  <c r="AK13" i="15" s="1"/>
  <c r="AG88" i="15"/>
  <c r="AM88" i="15" s="1"/>
  <c r="AG93" i="15"/>
  <c r="AM93" i="15" s="1"/>
  <c r="AG97" i="15"/>
  <c r="AM97" i="15" s="1"/>
  <c r="AH100" i="15"/>
  <c r="AN100" i="15" s="1"/>
  <c r="AD104" i="15"/>
  <c r="AJ104" i="15" s="1"/>
  <c r="AD108" i="15"/>
  <c r="AJ108" i="15" s="1"/>
  <c r="AE115" i="15"/>
  <c r="AK115" i="15" s="1"/>
  <c r="AE119" i="15"/>
  <c r="AK119" i="15" s="1"/>
  <c r="AF122" i="15"/>
  <c r="AL122" i="15" s="1"/>
  <c r="AG125" i="15"/>
  <c r="AM125" i="15" s="1"/>
  <c r="AG129" i="15"/>
  <c r="AM129" i="15" s="1"/>
  <c r="AH132" i="15"/>
  <c r="AN132" i="15" s="1"/>
  <c r="AD135" i="15"/>
  <c r="AJ135" i="15" s="1"/>
  <c r="AD138" i="15"/>
  <c r="AJ138" i="15" s="1"/>
  <c r="AH140" i="15"/>
  <c r="AN140" i="15" s="1"/>
  <c r="AG143" i="15"/>
  <c r="AM143" i="15" s="1"/>
  <c r="AG147" i="15"/>
  <c r="AM147" i="15" s="1"/>
  <c r="AG152" i="15"/>
  <c r="AM152" i="15" s="1"/>
  <c r="AG157" i="15"/>
  <c r="AM157" i="15" s="1"/>
  <c r="AG163" i="15"/>
  <c r="AM163" i="15" s="1"/>
  <c r="AH167" i="15"/>
  <c r="AN167" i="15" s="1"/>
  <c r="AD171" i="15"/>
  <c r="AJ171" i="15" s="1"/>
  <c r="AD15" i="15"/>
  <c r="AJ15" i="15" s="1"/>
  <c r="AI22" i="15"/>
  <c r="AO22" i="15" s="1"/>
  <c r="AE26" i="15"/>
  <c r="AK26" i="15" s="1"/>
  <c r="AF29" i="15"/>
  <c r="AL29" i="15" s="1"/>
  <c r="AF33" i="15"/>
  <c r="AL33" i="15" s="1"/>
  <c r="AG36" i="15"/>
  <c r="AM36" i="15" s="1"/>
  <c r="AH39" i="15"/>
  <c r="AN39" i="15" s="1"/>
  <c r="AH43" i="15"/>
  <c r="AN43" i="15" s="1"/>
  <c r="AF49" i="15"/>
  <c r="AL49" i="15" s="1"/>
  <c r="AH51" i="15"/>
  <c r="AN51" i="15" s="1"/>
  <c r="AF54" i="15"/>
  <c r="AL54" i="15" s="1"/>
  <c r="AH56" i="15"/>
  <c r="AN56" i="15" s="1"/>
  <c r="AF62" i="15"/>
  <c r="AL62" i="15" s="1"/>
  <c r="AH64" i="15"/>
  <c r="AN64" i="15" s="1"/>
  <c r="AF68" i="15"/>
  <c r="AL68" i="15" s="1"/>
  <c r="AF72" i="15"/>
  <c r="AL72" i="15" s="1"/>
  <c r="AF76" i="15"/>
  <c r="AL76" i="15" s="1"/>
  <c r="AF80" i="15"/>
  <c r="AL80" i="15" s="1"/>
  <c r="AF975" i="15"/>
  <c r="AL975" i="15" s="1"/>
  <c r="AF971" i="15"/>
  <c r="AL971" i="15" s="1"/>
  <c r="AF967" i="15"/>
  <c r="AL967" i="15" s="1"/>
  <c r="AF963" i="15"/>
  <c r="AL963" i="15" s="1"/>
  <c r="AF959" i="15"/>
  <c r="AL959" i="15" s="1"/>
  <c r="AF955" i="15"/>
  <c r="AL955" i="15" s="1"/>
  <c r="AF951" i="15"/>
  <c r="AL951" i="15" s="1"/>
  <c r="AF947" i="15"/>
  <c r="AL947" i="15" s="1"/>
  <c r="AF943" i="15"/>
  <c r="AL943" i="15" s="1"/>
  <c r="AF939" i="15"/>
  <c r="AL939" i="15" s="1"/>
  <c r="AF935" i="15"/>
  <c r="AL935" i="15" s="1"/>
  <c r="AF931" i="15"/>
  <c r="AL931" i="15" s="1"/>
  <c r="AF927" i="15"/>
  <c r="AL927" i="15" s="1"/>
  <c r="AF923" i="15"/>
  <c r="AL923" i="15" s="1"/>
  <c r="AF919" i="15"/>
  <c r="AL919" i="15" s="1"/>
  <c r="AF915" i="15"/>
  <c r="AL915" i="15" s="1"/>
  <c r="AF911" i="15"/>
  <c r="AL911" i="15" s="1"/>
  <c r="AF907" i="15"/>
  <c r="AL907" i="15" s="1"/>
  <c r="AF903" i="15"/>
  <c r="AL903" i="15" s="1"/>
  <c r="AF899" i="15"/>
  <c r="AL899" i="15" s="1"/>
  <c r="AF895" i="15"/>
  <c r="AL895" i="15" s="1"/>
  <c r="AF891" i="15"/>
  <c r="AL891" i="15" s="1"/>
  <c r="AF887" i="15"/>
  <c r="AL887" i="15" s="1"/>
  <c r="AD884" i="15"/>
  <c r="AJ884" i="15" s="1"/>
  <c r="AG880" i="15"/>
  <c r="AM880" i="15" s="1"/>
  <c r="AD878" i="15"/>
  <c r="AJ878" i="15" s="1"/>
  <c r="AE876" i="15"/>
  <c r="AK876" i="15" s="1"/>
  <c r="AG872" i="15"/>
  <c r="AM872" i="15" s="1"/>
  <c r="AD870" i="15"/>
  <c r="AJ870" i="15" s="1"/>
  <c r="AG867" i="15"/>
  <c r="AM867" i="15" s="1"/>
  <c r="AE864" i="15"/>
  <c r="AK864" i="15" s="1"/>
  <c r="AD862" i="15"/>
  <c r="AJ862" i="15" s="1"/>
  <c r="AG859" i="15"/>
  <c r="AM859" i="15" s="1"/>
  <c r="AE856" i="15"/>
  <c r="AK856" i="15" s="1"/>
  <c r="AD854" i="15"/>
  <c r="AJ854" i="15" s="1"/>
  <c r="AG851" i="15"/>
  <c r="AM851" i="15" s="1"/>
  <c r="AE848" i="15"/>
  <c r="AK848" i="15" s="1"/>
  <c r="AG844" i="15"/>
  <c r="AM844" i="15" s="1"/>
  <c r="AH841" i="15"/>
  <c r="AN841" i="15" s="1"/>
  <c r="AG839" i="15"/>
  <c r="AM839" i="15" s="1"/>
  <c r="AD837" i="15"/>
  <c r="AJ837" i="15" s="1"/>
  <c r="AE834" i="15"/>
  <c r="AK834" i="15" s="1"/>
  <c r="AD832" i="15"/>
  <c r="AJ832" i="15" s="1"/>
  <c r="AG829" i="15"/>
  <c r="AM829" i="15" s="1"/>
  <c r="AE826" i="15"/>
  <c r="AK826" i="15" s="1"/>
  <c r="AE824" i="15"/>
  <c r="AK824" i="15" s="1"/>
  <c r="AE822" i="15"/>
  <c r="AK822" i="15" s="1"/>
  <c r="AE820" i="15"/>
  <c r="AK820" i="15" s="1"/>
  <c r="AE818" i="15"/>
  <c r="AK818" i="15" s="1"/>
  <c r="AE816" i="15"/>
  <c r="AK816" i="15" s="1"/>
  <c r="AE814" i="15"/>
  <c r="AK814" i="15" s="1"/>
  <c r="AE812" i="15"/>
  <c r="AK812" i="15" s="1"/>
  <c r="AE810" i="15"/>
  <c r="AK810" i="15" s="1"/>
  <c r="AE808" i="15"/>
  <c r="AK808" i="15" s="1"/>
  <c r="AE806" i="15"/>
  <c r="AK806" i="15" s="1"/>
  <c r="AE804" i="15"/>
  <c r="AK804" i="15" s="1"/>
  <c r="AE802" i="15"/>
  <c r="AK802" i="15" s="1"/>
  <c r="AE800" i="15"/>
  <c r="AK800" i="15" s="1"/>
  <c r="AE798" i="15"/>
  <c r="AK798" i="15" s="1"/>
  <c r="AE796" i="15"/>
  <c r="AK796" i="15" s="1"/>
  <c r="AE794" i="15"/>
  <c r="AK794" i="15" s="1"/>
  <c r="AE792" i="15"/>
  <c r="AK792" i="15" s="1"/>
  <c r="AE790" i="15"/>
  <c r="AK790" i="15" s="1"/>
  <c r="AE788" i="15"/>
  <c r="AK788" i="15" s="1"/>
  <c r="AE786" i="15"/>
  <c r="AK786" i="15" s="1"/>
  <c r="AE784" i="15"/>
  <c r="AK784" i="15" s="1"/>
  <c r="AE782" i="15"/>
  <c r="AK782" i="15" s="1"/>
  <c r="AE780" i="15"/>
  <c r="AK780" i="15" s="1"/>
  <c r="AE778" i="15"/>
  <c r="AK778" i="15" s="1"/>
  <c r="AE776" i="15"/>
  <c r="AK776" i="15" s="1"/>
  <c r="AE774" i="15"/>
  <c r="AK774" i="15" s="1"/>
  <c r="AE772" i="15"/>
  <c r="AK772" i="15" s="1"/>
  <c r="AE770" i="15"/>
  <c r="AK770" i="15" s="1"/>
  <c r="AE768" i="15"/>
  <c r="AK768" i="15" s="1"/>
  <c r="AE766" i="15"/>
  <c r="AK766" i="15" s="1"/>
  <c r="AE764" i="15"/>
  <c r="AK764" i="15" s="1"/>
  <c r="AG761" i="15"/>
  <c r="AM761" i="15" s="1"/>
  <c r="AE759" i="15"/>
  <c r="AK759" i="15" s="1"/>
  <c r="AD756" i="15"/>
  <c r="AJ756" i="15" s="1"/>
  <c r="AG753" i="15"/>
  <c r="AM753" i="15" s="1"/>
  <c r="AE751" i="15"/>
  <c r="AK751" i="15" s="1"/>
  <c r="AD748" i="15"/>
  <c r="AJ748" i="15" s="1"/>
  <c r="AG745" i="15"/>
  <c r="AM745" i="15" s="1"/>
  <c r="AE743" i="15"/>
  <c r="AK743" i="15" s="1"/>
  <c r="AD740" i="15"/>
  <c r="AJ740" i="15" s="1"/>
  <c r="AG737" i="15"/>
  <c r="AM737" i="15" s="1"/>
  <c r="AE735" i="15"/>
  <c r="AK735" i="15" s="1"/>
  <c r="AD732" i="15"/>
  <c r="AJ732" i="15" s="1"/>
  <c r="AG729" i="15"/>
  <c r="AM729" i="15" s="1"/>
  <c r="AE727" i="15"/>
  <c r="AK727" i="15" s="1"/>
  <c r="AD724" i="15"/>
  <c r="AJ724" i="15" s="1"/>
  <c r="AG721" i="15"/>
  <c r="AM721" i="15" s="1"/>
  <c r="AE719" i="15"/>
  <c r="AK719" i="15" s="1"/>
  <c r="AD716" i="15"/>
  <c r="AJ716" i="15" s="1"/>
  <c r="AG713" i="15"/>
  <c r="AM713" i="15" s="1"/>
  <c r="AE711" i="15"/>
  <c r="AK711" i="15" s="1"/>
  <c r="AD708" i="15"/>
  <c r="AJ708" i="15" s="1"/>
  <c r="AG705" i="15"/>
  <c r="AM705" i="15" s="1"/>
  <c r="AE703" i="15"/>
  <c r="AK703" i="15" s="1"/>
  <c r="AD700" i="15"/>
  <c r="AJ700" i="15" s="1"/>
  <c r="AG697" i="15"/>
  <c r="AM697" i="15" s="1"/>
  <c r="AE695" i="15"/>
  <c r="AK695" i="15" s="1"/>
  <c r="AD692" i="15"/>
  <c r="AJ692" i="15" s="1"/>
  <c r="AG689" i="15"/>
  <c r="AM689" i="15" s="1"/>
  <c r="AE687" i="15"/>
  <c r="AK687" i="15" s="1"/>
  <c r="AD684" i="15"/>
  <c r="AJ684" i="15" s="1"/>
  <c r="AG681" i="15"/>
  <c r="AM681" i="15" s="1"/>
  <c r="AE679" i="15"/>
  <c r="AK679" i="15" s="1"/>
  <c r="AD676" i="15"/>
  <c r="AJ676" i="15" s="1"/>
  <c r="AG673" i="15"/>
  <c r="AM673" i="15" s="1"/>
  <c r="AE671" i="15"/>
  <c r="AK671" i="15" s="1"/>
  <c r="AD668" i="15"/>
  <c r="AJ668" i="15" s="1"/>
  <c r="AG665" i="15"/>
  <c r="AM665" i="15" s="1"/>
  <c r="AD663" i="15"/>
  <c r="AJ663" i="15" s="1"/>
  <c r="AE661" i="15"/>
  <c r="AK661" i="15" s="1"/>
  <c r="AF657" i="15"/>
  <c r="AL657" i="15" s="1"/>
  <c r="AF653" i="15"/>
  <c r="AL653" i="15" s="1"/>
  <c r="AF649" i="15"/>
  <c r="AL649" i="15" s="1"/>
  <c r="AF645" i="15"/>
  <c r="AL645" i="15" s="1"/>
  <c r="AF641" i="15"/>
  <c r="AL641" i="15" s="1"/>
  <c r="AF637" i="15"/>
  <c r="AL637" i="15" s="1"/>
  <c r="AF633" i="15"/>
  <c r="AL633" i="15" s="1"/>
  <c r="AF629" i="15"/>
  <c r="AL629" i="15" s="1"/>
  <c r="AF625" i="15"/>
  <c r="AL625" i="15" s="1"/>
  <c r="AF621" i="15"/>
  <c r="AL621" i="15" s="1"/>
  <c r="AF617" i="15"/>
  <c r="AL617" i="15" s="1"/>
  <c r="AF613" i="15"/>
  <c r="AL613" i="15" s="1"/>
  <c r="AF609" i="15"/>
  <c r="AL609" i="15" s="1"/>
  <c r="AF605" i="15"/>
  <c r="AL605" i="15" s="1"/>
  <c r="AF601" i="15"/>
  <c r="AL601" i="15" s="1"/>
  <c r="AF597" i="15"/>
  <c r="AL597" i="15" s="1"/>
  <c r="AF593" i="15"/>
  <c r="AL593" i="15" s="1"/>
  <c r="AF589" i="15"/>
  <c r="AL589" i="15" s="1"/>
  <c r="AF585" i="15"/>
  <c r="AL585" i="15" s="1"/>
  <c r="AF581" i="15"/>
  <c r="AL581" i="15" s="1"/>
  <c r="AF577" i="15"/>
  <c r="AL577" i="15" s="1"/>
  <c r="AF573" i="15"/>
  <c r="AL573" i="15" s="1"/>
  <c r="AF569" i="15"/>
  <c r="AL569" i="15" s="1"/>
  <c r="AF565" i="15"/>
  <c r="AL565" i="15" s="1"/>
  <c r="AF561" i="15"/>
  <c r="AL561" i="15" s="1"/>
  <c r="AF557" i="15"/>
  <c r="AL557" i="15" s="1"/>
  <c r="AF553" i="15"/>
  <c r="AL553" i="15" s="1"/>
  <c r="AF549" i="15"/>
  <c r="AL549" i="15" s="1"/>
  <c r="AF545" i="15"/>
  <c r="AL545" i="15" s="1"/>
  <c r="AF541" i="15"/>
  <c r="AL541" i="15" s="1"/>
  <c r="AF537" i="15"/>
  <c r="AL537" i="15" s="1"/>
  <c r="AF533" i="15"/>
  <c r="AL533" i="15" s="1"/>
  <c r="AF529" i="15"/>
  <c r="AL529" i="15" s="1"/>
  <c r="AF525" i="15"/>
  <c r="AL525" i="15" s="1"/>
  <c r="AF521" i="15"/>
  <c r="AL521" i="15" s="1"/>
  <c r="AF517" i="15"/>
  <c r="AL517" i="15" s="1"/>
  <c r="AF513" i="15"/>
  <c r="AL513" i="15" s="1"/>
  <c r="AF509" i="15"/>
  <c r="AL509" i="15" s="1"/>
  <c r="AF505" i="15"/>
  <c r="AL505" i="15" s="1"/>
  <c r="AF501" i="15"/>
  <c r="AL501" i="15" s="1"/>
  <c r="AF497" i="15"/>
  <c r="AL497" i="15" s="1"/>
  <c r="AF493" i="15"/>
  <c r="AL493" i="15" s="1"/>
  <c r="AF489" i="15"/>
  <c r="AL489" i="15" s="1"/>
  <c r="AF485" i="15"/>
  <c r="AL485" i="15" s="1"/>
  <c r="AF481" i="15"/>
  <c r="AL481" i="15" s="1"/>
  <c r="AF477" i="15"/>
  <c r="AL477" i="15" s="1"/>
  <c r="AF473" i="15"/>
  <c r="AL473" i="15" s="1"/>
  <c r="AF469" i="15"/>
  <c r="AL469" i="15" s="1"/>
  <c r="AF465" i="15"/>
  <c r="AL465" i="15" s="1"/>
  <c r="AF461" i="15"/>
  <c r="AL461" i="15" s="1"/>
  <c r="AF457" i="15"/>
  <c r="AL457" i="15" s="1"/>
  <c r="AF453" i="15"/>
  <c r="AL453" i="15" s="1"/>
  <c r="AF449" i="15"/>
  <c r="AL449" i="15" s="1"/>
  <c r="AF445" i="15"/>
  <c r="AL445" i="15" s="1"/>
  <c r="AF441" i="15"/>
  <c r="AL441" i="15" s="1"/>
  <c r="AF437" i="15"/>
  <c r="AL437" i="15" s="1"/>
  <c r="AF433" i="15"/>
  <c r="AL433" i="15" s="1"/>
  <c r="AF429" i="15"/>
  <c r="AL429" i="15" s="1"/>
  <c r="AF425" i="15"/>
  <c r="AL425" i="15" s="1"/>
  <c r="AF421" i="15"/>
  <c r="AL421" i="15" s="1"/>
  <c r="AF417" i="15"/>
  <c r="AL417" i="15" s="1"/>
  <c r="AG413" i="15"/>
  <c r="AM413" i="15" s="1"/>
  <c r="AE411" i="15"/>
  <c r="AK411" i="15" s="1"/>
  <c r="AF408" i="15"/>
  <c r="AL408" i="15" s="1"/>
  <c r="AH405" i="15"/>
  <c r="AN405" i="15" s="1"/>
  <c r="AD403" i="15"/>
  <c r="AJ403" i="15" s="1"/>
  <c r="AF400" i="15"/>
  <c r="AL400" i="15" s="1"/>
  <c r="AH397" i="15"/>
  <c r="AN397" i="15" s="1"/>
  <c r="AD395" i="15"/>
  <c r="AJ395" i="15" s="1"/>
  <c r="AF392" i="15"/>
  <c r="AL392" i="15" s="1"/>
  <c r="AH389" i="15"/>
  <c r="AN389" i="15" s="1"/>
  <c r="AD387" i="15"/>
  <c r="AJ387" i="15" s="1"/>
  <c r="AF384" i="15"/>
  <c r="AL384" i="15" s="1"/>
  <c r="AH381" i="15"/>
  <c r="AN381" i="15" s="1"/>
  <c r="AD379" i="15"/>
  <c r="AJ379" i="15" s="1"/>
  <c r="AF376" i="15"/>
  <c r="AL376" i="15" s="1"/>
  <c r="AH373" i="15"/>
  <c r="AN373" i="15" s="1"/>
  <c r="AD371" i="15"/>
  <c r="AJ371" i="15" s="1"/>
  <c r="AF368" i="15"/>
  <c r="AL368" i="15" s="1"/>
  <c r="AH365" i="15"/>
  <c r="AN365" i="15" s="1"/>
  <c r="AD363" i="15"/>
  <c r="AJ363" i="15" s="1"/>
  <c r="AF360" i="15"/>
  <c r="AL360" i="15" s="1"/>
  <c r="AH357" i="15"/>
  <c r="AN357" i="15" s="1"/>
  <c r="AD355" i="15"/>
  <c r="AJ355" i="15" s="1"/>
  <c r="AF352" i="15"/>
  <c r="AL352" i="15" s="1"/>
  <c r="AH349" i="15"/>
  <c r="AN349" i="15" s="1"/>
  <c r="AD347" i="15"/>
  <c r="AJ347" i="15" s="1"/>
  <c r="AF344" i="15"/>
  <c r="AL344" i="15" s="1"/>
  <c r="AH341" i="15"/>
  <c r="AN341" i="15" s="1"/>
  <c r="AD339" i="15"/>
  <c r="AJ339" i="15" s="1"/>
  <c r="AF336" i="15"/>
  <c r="AL336" i="15" s="1"/>
  <c r="AH333" i="15"/>
  <c r="AN333" i="15" s="1"/>
  <c r="AD331" i="15"/>
  <c r="AJ331" i="15" s="1"/>
  <c r="AF328" i="15"/>
  <c r="AL328" i="15" s="1"/>
  <c r="AE326" i="15"/>
  <c r="AK326" i="15" s="1"/>
  <c r="AE324" i="15"/>
  <c r="AK324" i="15" s="1"/>
  <c r="AE322" i="15"/>
  <c r="AK322" i="15" s="1"/>
  <c r="AE320" i="15"/>
  <c r="AK320" i="15" s="1"/>
  <c r="AE318" i="15"/>
  <c r="AK318" i="15" s="1"/>
  <c r="AE316" i="15"/>
  <c r="AK316" i="15" s="1"/>
  <c r="AE314" i="15"/>
  <c r="AK314" i="15" s="1"/>
  <c r="AE312" i="15"/>
  <c r="AK312" i="15" s="1"/>
  <c r="AE310" i="15"/>
  <c r="AK310" i="15" s="1"/>
  <c r="AE308" i="15"/>
  <c r="AK308" i="15" s="1"/>
  <c r="AE306" i="15"/>
  <c r="AK306" i="15" s="1"/>
  <c r="AE304" i="15"/>
  <c r="AK304" i="15" s="1"/>
  <c r="AE302" i="15"/>
  <c r="AK302" i="15" s="1"/>
  <c r="AE300" i="15"/>
  <c r="AK300" i="15" s="1"/>
  <c r="AE298" i="15"/>
  <c r="AK298" i="15" s="1"/>
  <c r="AE296" i="15"/>
  <c r="AK296" i="15" s="1"/>
  <c r="AE294" i="15"/>
  <c r="AK294" i="15" s="1"/>
  <c r="AE292" i="15"/>
  <c r="AK292" i="15" s="1"/>
  <c r="AE290" i="15"/>
  <c r="AK290" i="15" s="1"/>
  <c r="AE288" i="15"/>
  <c r="AK288" i="15" s="1"/>
  <c r="AE286" i="15"/>
  <c r="AK286" i="15" s="1"/>
  <c r="AE284" i="15"/>
  <c r="AK284" i="15" s="1"/>
  <c r="AE282" i="15"/>
  <c r="AK282" i="15" s="1"/>
  <c r="AE280" i="15"/>
  <c r="AK280" i="15" s="1"/>
  <c r="AE278" i="15"/>
  <c r="AK278" i="15" s="1"/>
  <c r="AE276" i="15"/>
  <c r="AK276" i="15" s="1"/>
  <c r="AE274" i="15"/>
  <c r="AK274" i="15" s="1"/>
  <c r="AE272" i="15"/>
  <c r="AK272" i="15" s="1"/>
  <c r="AE270" i="15"/>
  <c r="AK270" i="15" s="1"/>
  <c r="AD75" i="15"/>
  <c r="AJ75" i="15" s="1"/>
  <c r="AF31" i="15"/>
  <c r="AL31" i="15" s="1"/>
  <c r="AF982" i="15"/>
  <c r="AL982" i="15" s="1"/>
  <c r="AH992" i="15"/>
  <c r="AN992" i="15" s="1"/>
  <c r="AF998" i="15"/>
  <c r="AL998" i="15" s="1"/>
  <c r="AH1008" i="15"/>
  <c r="AN1008" i="15" s="1"/>
  <c r="AF1014" i="15"/>
  <c r="AL1014" i="15" s="1"/>
  <c r="AH1024" i="15"/>
  <c r="AN1024" i="15" s="1"/>
  <c r="AF1030" i="15"/>
  <c r="AL1030" i="15" s="1"/>
  <c r="AE1041" i="15"/>
  <c r="AK1041" i="15" s="1"/>
  <c r="AG1046" i="15"/>
  <c r="AM1046" i="15" s="1"/>
  <c r="AI1051" i="15"/>
  <c r="AO1051" i="15" s="1"/>
  <c r="AE1057" i="15"/>
  <c r="AK1057" i="15" s="1"/>
  <c r="AG1062" i="15"/>
  <c r="AM1062" i="15" s="1"/>
  <c r="AE1073" i="15"/>
  <c r="AK1073" i="15" s="1"/>
  <c r="AG1078" i="15"/>
  <c r="AM1078" i="15" s="1"/>
  <c r="AH17" i="15"/>
  <c r="AN17" i="15" s="1"/>
  <c r="AF27" i="15"/>
  <c r="AL27" i="15" s="1"/>
  <c r="AD37" i="15"/>
  <c r="AJ37" i="15" s="1"/>
  <c r="AH49" i="15"/>
  <c r="AN49" i="15" s="1"/>
  <c r="AG59" i="15"/>
  <c r="AM59" i="15" s="1"/>
  <c r="AH69" i="15"/>
  <c r="AN69" i="15" s="1"/>
  <c r="AH77" i="15"/>
  <c r="AN77" i="15" s="1"/>
  <c r="AH85" i="15"/>
  <c r="AN85" i="15" s="1"/>
  <c r="AH93" i="15"/>
  <c r="AN93" i="15" s="1"/>
  <c r="AF108" i="15"/>
  <c r="AL108" i="15" s="1"/>
  <c r="AE114" i="15"/>
  <c r="AK114" i="15" s="1"/>
  <c r="AH122" i="15"/>
  <c r="AN122" i="15" s="1"/>
  <c r="AD129" i="15"/>
  <c r="AJ129" i="15" s="1"/>
  <c r="AG144" i="15"/>
  <c r="AM144" i="15" s="1"/>
  <c r="AD156" i="15"/>
  <c r="AJ156" i="15" s="1"/>
  <c r="AF161" i="15"/>
  <c r="AL161" i="15" s="1"/>
  <c r="AH173" i="15"/>
  <c r="AN173" i="15" s="1"/>
  <c r="AF179" i="15"/>
  <c r="AL179" i="15" s="1"/>
  <c r="AF183" i="15"/>
  <c r="AL183" i="15" s="1"/>
  <c r="AD186" i="15"/>
  <c r="AJ186" i="15" s="1"/>
  <c r="AH188" i="15"/>
  <c r="AN188" i="15" s="1"/>
  <c r="AH191" i="15"/>
  <c r="AN191" i="15" s="1"/>
  <c r="AD194" i="15"/>
  <c r="AJ194" i="15" s="1"/>
  <c r="AH196" i="15"/>
  <c r="AN196" i="15" s="1"/>
  <c r="AH199" i="15"/>
  <c r="AN199" i="15" s="1"/>
  <c r="AD202" i="15"/>
  <c r="AJ202" i="15" s="1"/>
  <c r="AH204" i="15"/>
  <c r="AN204" i="15" s="1"/>
  <c r="AD920" i="15"/>
  <c r="AJ920" i="15" s="1"/>
  <c r="AH922" i="15"/>
  <c r="AN922" i="15" s="1"/>
  <c r="AD925" i="15"/>
  <c r="AJ925" i="15" s="1"/>
  <c r="AD928" i="15"/>
  <c r="AJ928" i="15" s="1"/>
  <c r="AH930" i="15"/>
  <c r="AN930" i="15" s="1"/>
  <c r="AD933" i="15"/>
  <c r="AJ933" i="15" s="1"/>
  <c r="AD936" i="15"/>
  <c r="AJ936" i="15" s="1"/>
  <c r="AH938" i="15"/>
  <c r="AN938" i="15" s="1"/>
  <c r="AD941" i="15"/>
  <c r="AJ941" i="15" s="1"/>
  <c r="AD944" i="15"/>
  <c r="AJ944" i="15" s="1"/>
  <c r="AH946" i="15"/>
  <c r="AN946" i="15" s="1"/>
  <c r="AD949" i="15"/>
  <c r="AJ949" i="15" s="1"/>
  <c r="AD952" i="15"/>
  <c r="AJ952" i="15" s="1"/>
  <c r="AH954" i="15"/>
  <c r="AN954" i="15" s="1"/>
  <c r="AD957" i="15"/>
  <c r="AJ957" i="15" s="1"/>
  <c r="AD960" i="15"/>
  <c r="AJ960" i="15" s="1"/>
  <c r="AH962" i="15"/>
  <c r="AN962" i="15" s="1"/>
  <c r="AD965" i="15"/>
  <c r="AJ965" i="15" s="1"/>
  <c r="AD968" i="15"/>
  <c r="AJ968" i="15" s="1"/>
  <c r="AH970" i="15"/>
  <c r="AN970" i="15" s="1"/>
  <c r="AD973" i="15"/>
  <c r="AJ973" i="15" s="1"/>
  <c r="AD976" i="15"/>
  <c r="AJ976" i="15" s="1"/>
  <c r="AH978" i="15"/>
  <c r="AN978" i="15" s="1"/>
  <c r="AD982" i="15"/>
  <c r="AJ982" i="15" s="1"/>
  <c r="AD986" i="15"/>
  <c r="AJ986" i="15" s="1"/>
  <c r="AE993" i="15"/>
  <c r="AK993" i="15" s="1"/>
  <c r="AE997" i="15"/>
  <c r="AK997" i="15" s="1"/>
  <c r="AF1000" i="15"/>
  <c r="AL1000" i="15" s="1"/>
  <c r="AG1003" i="15"/>
  <c r="AM1003" i="15" s="1"/>
  <c r="AG1007" i="15"/>
  <c r="AM1007" i="15" s="1"/>
  <c r="AH1010" i="15"/>
  <c r="AN1010" i="15" s="1"/>
  <c r="AD1014" i="15"/>
  <c r="AJ1014" i="15" s="1"/>
  <c r="AD1018" i="15"/>
  <c r="AJ1018" i="15" s="1"/>
  <c r="AE1025" i="15"/>
  <c r="AK1025" i="15" s="1"/>
  <c r="AE1029" i="15"/>
  <c r="AK1029" i="15" s="1"/>
  <c r="AE1032" i="15"/>
  <c r="AK1032" i="15" s="1"/>
  <c r="AG1035" i="15"/>
  <c r="AM1035" i="15" s="1"/>
  <c r="AG1039" i="15"/>
  <c r="AM1039" i="15" s="1"/>
  <c r="AE1046" i="15"/>
  <c r="AK1046" i="15" s="1"/>
  <c r="AD58" i="15"/>
  <c r="AJ58" i="15" s="1"/>
  <c r="AD33" i="15"/>
  <c r="AJ33" i="15" s="1"/>
  <c r="AH220" i="15"/>
  <c r="AN220" i="15" s="1"/>
  <c r="AH215" i="15"/>
  <c r="AN215" i="15" s="1"/>
  <c r="AH210" i="15"/>
  <c r="AN210" i="15" s="1"/>
  <c r="AF203" i="15"/>
  <c r="AL203" i="15" s="1"/>
  <c r="AF193" i="15"/>
  <c r="AL193" i="15" s="1"/>
  <c r="AH183" i="15"/>
  <c r="AN183" i="15" s="1"/>
  <c r="AF150" i="15"/>
  <c r="AL150" i="15" s="1"/>
  <c r="AF132" i="15"/>
  <c r="AL132" i="15" s="1"/>
  <c r="AE89" i="15"/>
  <c r="AK89" i="15" s="1"/>
  <c r="AD68" i="15"/>
  <c r="AJ68" i="15" s="1"/>
  <c r="AE32" i="15"/>
  <c r="AK32" i="15" s="1"/>
  <c r="AH915" i="15"/>
  <c r="AN915" i="15" s="1"/>
  <c r="AD913" i="15"/>
  <c r="AJ913" i="15" s="1"/>
  <c r="AH910" i="15"/>
  <c r="AN910" i="15" s="1"/>
  <c r="AH907" i="15"/>
  <c r="AN907" i="15" s="1"/>
  <c r="AD905" i="15"/>
  <c r="AJ905" i="15" s="1"/>
  <c r="AH902" i="15"/>
  <c r="AN902" i="15" s="1"/>
  <c r="AH899" i="15"/>
  <c r="AN899" i="15" s="1"/>
  <c r="AD897" i="15"/>
  <c r="AJ897" i="15" s="1"/>
  <c r="AH894" i="15"/>
  <c r="AN894" i="15" s="1"/>
  <c r="AH891" i="15"/>
  <c r="AN891" i="15" s="1"/>
  <c r="AD889" i="15"/>
  <c r="AJ889" i="15" s="1"/>
  <c r="AH886" i="15"/>
  <c r="AN886" i="15" s="1"/>
  <c r="AD883" i="15"/>
  <c r="AJ883" i="15" s="1"/>
  <c r="AG876" i="15"/>
  <c r="AM876" i="15" s="1"/>
  <c r="AE873" i="15"/>
  <c r="AK873" i="15" s="1"/>
  <c r="AF869" i="15"/>
  <c r="AL869" i="15" s="1"/>
  <c r="AH866" i="15"/>
  <c r="AN866" i="15" s="1"/>
  <c r="AF862" i="15"/>
  <c r="AL862" i="15" s="1"/>
  <c r="AE859" i="15"/>
  <c r="AK859" i="15" s="1"/>
  <c r="AG856" i="15"/>
  <c r="AM856" i="15" s="1"/>
  <c r="AD849" i="15"/>
  <c r="AJ849" i="15" s="1"/>
  <c r="AD846" i="15"/>
  <c r="AJ846" i="15" s="1"/>
  <c r="AH842" i="15"/>
  <c r="AN842" i="15" s="1"/>
  <c r="AE839" i="15"/>
  <c r="AK839" i="15" s="1"/>
  <c r="AH835" i="15"/>
  <c r="AN835" i="15" s="1"/>
  <c r="AD828" i="15"/>
  <c r="AJ828" i="15" s="1"/>
  <c r="AG824" i="15"/>
  <c r="AM824" i="15" s="1"/>
  <c r="AG818" i="15"/>
  <c r="AM818" i="15" s="1"/>
  <c r="AG813" i="15"/>
  <c r="AM813" i="15" s="1"/>
  <c r="AG808" i="15"/>
  <c r="AM808" i="15" s="1"/>
  <c r="AG802" i="15"/>
  <c r="AM802" i="15" s="1"/>
  <c r="AG797" i="15"/>
  <c r="AM797" i="15" s="1"/>
  <c r="AG792" i="15"/>
  <c r="AM792" i="15" s="1"/>
  <c r="AG786" i="15"/>
  <c r="AM786" i="15" s="1"/>
  <c r="AG781" i="15"/>
  <c r="AM781" i="15" s="1"/>
  <c r="AG776" i="15"/>
  <c r="AM776" i="15" s="1"/>
  <c r="AG770" i="15"/>
  <c r="AM770" i="15" s="1"/>
  <c r="AG765" i="15"/>
  <c r="AM765" i="15" s="1"/>
  <c r="AD754" i="15"/>
  <c r="AJ754" i="15" s="1"/>
  <c r="AH750" i="15"/>
  <c r="AN750" i="15" s="1"/>
  <c r="AH746" i="15"/>
  <c r="AN746" i="15" s="1"/>
  <c r="AG743" i="15"/>
  <c r="AM743" i="15" s="1"/>
  <c r="AF740" i="15"/>
  <c r="AL740" i="15" s="1"/>
  <c r="AF736" i="15"/>
  <c r="AL736" i="15" s="1"/>
  <c r="AE733" i="15"/>
  <c r="AK733" i="15" s="1"/>
  <c r="AD722" i="15"/>
  <c r="AJ722" i="15" s="1"/>
  <c r="AH718" i="15"/>
  <c r="AN718" i="15" s="1"/>
  <c r="AH714" i="15"/>
  <c r="AN714" i="15" s="1"/>
  <c r="AG711" i="15"/>
  <c r="AM711" i="15" s="1"/>
  <c r="AF708" i="15"/>
  <c r="AL708" i="15" s="1"/>
  <c r="AF704" i="15"/>
  <c r="AL704" i="15" s="1"/>
  <c r="AE701" i="15"/>
  <c r="AK701" i="15" s="1"/>
  <c r="AD690" i="15"/>
  <c r="AJ690" i="15" s="1"/>
  <c r="AH686" i="15"/>
  <c r="AN686" i="15" s="1"/>
  <c r="AH682" i="15"/>
  <c r="AN682" i="15" s="1"/>
  <c r="AG679" i="15"/>
  <c r="AM679" i="15" s="1"/>
  <c r="AF676" i="15"/>
  <c r="AL676" i="15" s="1"/>
  <c r="AF672" i="15"/>
  <c r="AL672" i="15" s="1"/>
  <c r="AE669" i="15"/>
  <c r="AK669" i="15" s="1"/>
  <c r="AH660" i="15"/>
  <c r="AN660" i="15" s="1"/>
  <c r="AD658" i="15"/>
  <c r="AJ658" i="15" s="1"/>
  <c r="AH655" i="15"/>
  <c r="AN655" i="15" s="1"/>
  <c r="AH652" i="15"/>
  <c r="AN652" i="15" s="1"/>
  <c r="AD650" i="15"/>
  <c r="AJ650" i="15" s="1"/>
  <c r="AH647" i="15"/>
  <c r="AN647" i="15" s="1"/>
  <c r="AH644" i="15"/>
  <c r="AN644" i="15" s="1"/>
  <c r="AD642" i="15"/>
  <c r="AJ642" i="15" s="1"/>
  <c r="AH639" i="15"/>
  <c r="AN639" i="15" s="1"/>
  <c r="AH636" i="15"/>
  <c r="AN636" i="15" s="1"/>
  <c r="AD634" i="15"/>
  <c r="AJ634" i="15" s="1"/>
  <c r="AH631" i="15"/>
  <c r="AN631" i="15" s="1"/>
  <c r="AH628" i="15"/>
  <c r="AN628" i="15" s="1"/>
  <c r="AD626" i="15"/>
  <c r="AJ626" i="15" s="1"/>
  <c r="AH623" i="15"/>
  <c r="AN623" i="15" s="1"/>
  <c r="AH620" i="15"/>
  <c r="AN620" i="15" s="1"/>
  <c r="AD618" i="15"/>
  <c r="AJ618" i="15" s="1"/>
  <c r="AH615" i="15"/>
  <c r="AN615" i="15" s="1"/>
  <c r="AH612" i="15"/>
  <c r="AN612" i="15" s="1"/>
  <c r="AD610" i="15"/>
  <c r="AJ610" i="15" s="1"/>
  <c r="AH607" i="15"/>
  <c r="AN607" i="15" s="1"/>
  <c r="AH604" i="15"/>
  <c r="AN604" i="15" s="1"/>
  <c r="AD602" i="15"/>
  <c r="AJ602" i="15" s="1"/>
  <c r="AH599" i="15"/>
  <c r="AN599" i="15" s="1"/>
  <c r="AH596" i="15"/>
  <c r="AN596" i="15" s="1"/>
  <c r="AD594" i="15"/>
  <c r="AJ594" i="15" s="1"/>
  <c r="AH591" i="15"/>
  <c r="AN591" i="15" s="1"/>
  <c r="AH588" i="15"/>
  <c r="AN588" i="15" s="1"/>
  <c r="AD586" i="15"/>
  <c r="AJ586" i="15" s="1"/>
  <c r="AH583" i="15"/>
  <c r="AN583" i="15" s="1"/>
  <c r="AH580" i="15"/>
  <c r="AN580" i="15" s="1"/>
  <c r="AD578" i="15"/>
  <c r="AJ578" i="15" s="1"/>
  <c r="AH575" i="15"/>
  <c r="AN575" i="15" s="1"/>
  <c r="AH572" i="15"/>
  <c r="AN572" i="15" s="1"/>
  <c r="AD570" i="15"/>
  <c r="AJ570" i="15" s="1"/>
  <c r="AH567" i="15"/>
  <c r="AN567" i="15" s="1"/>
  <c r="AH564" i="15"/>
  <c r="AN564" i="15" s="1"/>
  <c r="AD562" i="15"/>
  <c r="AJ562" i="15" s="1"/>
  <c r="AD67" i="15"/>
  <c r="AJ67" i="15" s="1"/>
  <c r="AH988" i="15"/>
  <c r="AN988" i="15" s="1"/>
  <c r="AF994" i="15"/>
  <c r="AL994" i="15" s="1"/>
  <c r="AH1004" i="15"/>
  <c r="AN1004" i="15" s="1"/>
  <c r="AF1010" i="15"/>
  <c r="AL1010" i="15" s="1"/>
  <c r="AI1015" i="15"/>
  <c r="AO1015" i="15" s="1"/>
  <c r="AH1020" i="15"/>
  <c r="AN1020" i="15" s="1"/>
  <c r="AF1026" i="15"/>
  <c r="AL1026" i="15" s="1"/>
  <c r="AE1037" i="15"/>
  <c r="AK1037" i="15" s="1"/>
  <c r="AG1042" i="15"/>
  <c r="AM1042" i="15" s="1"/>
  <c r="AE1053" i="15"/>
  <c r="AK1053" i="15" s="1"/>
  <c r="AG1058" i="15"/>
  <c r="AM1058" i="15" s="1"/>
  <c r="AE1069" i="15"/>
  <c r="AK1069" i="15" s="1"/>
  <c r="AG1074" i="15"/>
  <c r="AM1074" i="15" s="1"/>
  <c r="AE1085" i="15"/>
  <c r="AK1085" i="15" s="1"/>
  <c r="AF19" i="15"/>
  <c r="AL19" i="15" s="1"/>
  <c r="AD29" i="15"/>
  <c r="AJ29" i="15" s="1"/>
  <c r="AH41" i="15"/>
  <c r="AN41" i="15" s="1"/>
  <c r="AF51" i="15"/>
  <c r="AL51" i="15" s="1"/>
  <c r="AE61" i="15"/>
  <c r="AK61" i="15" s="1"/>
  <c r="AH71" i="15"/>
  <c r="AN71" i="15" s="1"/>
  <c r="AH79" i="15"/>
  <c r="AN79" i="15" s="1"/>
  <c r="AH87" i="15"/>
  <c r="AN87" i="15" s="1"/>
  <c r="AF95" i="15"/>
  <c r="AL95" i="15" s="1"/>
  <c r="AG102" i="15"/>
  <c r="AM102" i="15" s="1"/>
  <c r="AD110" i="15"/>
  <c r="AJ110" i="15" s="1"/>
  <c r="AF124" i="15"/>
  <c r="AL124" i="15" s="1"/>
  <c r="AE130" i="15"/>
  <c r="AK130" i="15" s="1"/>
  <c r="AE146" i="15"/>
  <c r="AK146" i="15" s="1"/>
  <c r="AD152" i="15"/>
  <c r="AJ152" i="15" s="1"/>
  <c r="AF157" i="15"/>
  <c r="AL157" i="15" s="1"/>
  <c r="AG169" i="15"/>
  <c r="AM169" i="15" s="1"/>
  <c r="AF175" i="15"/>
  <c r="AL175" i="15" s="1"/>
  <c r="AE184" i="15"/>
  <c r="AK184" i="15" s="1"/>
  <c r="AH186" i="15"/>
  <c r="AN186" i="15" s="1"/>
  <c r="AH189" i="15"/>
  <c r="AN189" i="15" s="1"/>
  <c r="AD192" i="15"/>
  <c r="AJ192" i="15" s="1"/>
  <c r="AH194" i="15"/>
  <c r="AN194" i="15" s="1"/>
  <c r="AH197" i="15"/>
  <c r="AN197" i="15" s="1"/>
  <c r="AD200" i="15"/>
  <c r="AJ200" i="15" s="1"/>
  <c r="AH202" i="15"/>
  <c r="AN202" i="15" s="1"/>
  <c r="AH205" i="15"/>
  <c r="AN205" i="15" s="1"/>
  <c r="AH920" i="15"/>
  <c r="AN920" i="15" s="1"/>
  <c r="AD923" i="15"/>
  <c r="AJ923" i="15" s="1"/>
  <c r="AD926" i="15"/>
  <c r="AJ926" i="15" s="1"/>
  <c r="AH928" i="15"/>
  <c r="AN928" i="15" s="1"/>
  <c r="AD931" i="15"/>
  <c r="AJ931" i="15" s="1"/>
  <c r="AD934" i="15"/>
  <c r="AJ934" i="15" s="1"/>
  <c r="AH936" i="15"/>
  <c r="AN936" i="15" s="1"/>
  <c r="AD939" i="15"/>
  <c r="AJ939" i="15" s="1"/>
  <c r="AD942" i="15"/>
  <c r="AJ942" i="15" s="1"/>
  <c r="AH944" i="15"/>
  <c r="AN944" i="15" s="1"/>
  <c r="AD947" i="15"/>
  <c r="AJ947" i="15" s="1"/>
  <c r="AD950" i="15"/>
  <c r="AJ950" i="15" s="1"/>
  <c r="AH952" i="15"/>
  <c r="AN952" i="15" s="1"/>
  <c r="AD955" i="15"/>
  <c r="AJ955" i="15" s="1"/>
  <c r="AD958" i="15"/>
  <c r="AJ958" i="15" s="1"/>
  <c r="AH960" i="15"/>
  <c r="AN960" i="15" s="1"/>
  <c r="AD963" i="15"/>
  <c r="AJ963" i="15" s="1"/>
  <c r="AD966" i="15"/>
  <c r="AJ966" i="15" s="1"/>
  <c r="AH968" i="15"/>
  <c r="AN968" i="15" s="1"/>
  <c r="AD971" i="15"/>
  <c r="AJ971" i="15" s="1"/>
  <c r="AD974" i="15"/>
  <c r="AJ974" i="15" s="1"/>
  <c r="AH976" i="15"/>
  <c r="AN976" i="15" s="1"/>
  <c r="AG979" i="15"/>
  <c r="AM979" i="15" s="1"/>
  <c r="AG983" i="15"/>
  <c r="AM983" i="15" s="1"/>
  <c r="AH986" i="15"/>
  <c r="AN986" i="15" s="1"/>
  <c r="AD990" i="15"/>
  <c r="AJ990" i="15" s="1"/>
  <c r="AD994" i="15"/>
  <c r="AJ994" i="15" s="1"/>
  <c r="AE1001" i="15"/>
  <c r="AK1001" i="15" s="1"/>
  <c r="AE1005" i="15"/>
  <c r="AK1005" i="15" s="1"/>
  <c r="AF1008" i="15"/>
  <c r="AL1008" i="15" s="1"/>
  <c r="AG1011" i="15"/>
  <c r="AM1011" i="15" s="1"/>
  <c r="AG1015" i="15"/>
  <c r="AM1015" i="15" s="1"/>
  <c r="AH1018" i="15"/>
  <c r="AN1018" i="15" s="1"/>
  <c r="AD1022" i="15"/>
  <c r="AJ1022" i="15" s="1"/>
  <c r="AD1026" i="15"/>
  <c r="AJ1026" i="15" s="1"/>
  <c r="AE1040" i="15"/>
  <c r="AK1040" i="15" s="1"/>
  <c r="AG1043" i="15"/>
  <c r="AM1043" i="15" s="1"/>
  <c r="AH54" i="15"/>
  <c r="AN54" i="15" s="1"/>
  <c r="AH29" i="15"/>
  <c r="AN29" i="15" s="1"/>
  <c r="AH219" i="15"/>
  <c r="AN219" i="15" s="1"/>
  <c r="AH214" i="15"/>
  <c r="AN214" i="15" s="1"/>
  <c r="AH208" i="15"/>
  <c r="AN208" i="15" s="1"/>
  <c r="AF201" i="15"/>
  <c r="AL201" i="15" s="1"/>
  <c r="AF191" i="15"/>
  <c r="AL191" i="15" s="1"/>
  <c r="AG176" i="15"/>
  <c r="AM176" i="15" s="1"/>
  <c r="AD161" i="15"/>
  <c r="AJ161" i="15" s="1"/>
  <c r="AI147" i="15"/>
  <c r="AO147" i="15" s="1"/>
  <c r="AE125" i="15"/>
  <c r="AK125" i="15" s="1"/>
  <c r="AE106" i="15"/>
  <c r="AK106" i="15" s="1"/>
  <c r="AH86" i="15"/>
  <c r="AN86" i="15" s="1"/>
  <c r="AE57" i="15"/>
  <c r="AK57" i="15" s="1"/>
  <c r="AH917" i="15"/>
  <c r="AN917" i="15" s="1"/>
  <c r="AD915" i="15"/>
  <c r="AJ915" i="15" s="1"/>
  <c r="AH912" i="15"/>
  <c r="AN912" i="15" s="1"/>
  <c r="AH909" i="15"/>
  <c r="AN909" i="15" s="1"/>
  <c r="AD907" i="15"/>
  <c r="AJ907" i="15" s="1"/>
  <c r="AH904" i="15"/>
  <c r="AN904" i="15" s="1"/>
  <c r="AH901" i="15"/>
  <c r="AN901" i="15" s="1"/>
  <c r="AD899" i="15"/>
  <c r="AJ899" i="15" s="1"/>
  <c r="AH896" i="15"/>
  <c r="AN896" i="15" s="1"/>
  <c r="AH893" i="15"/>
  <c r="AN893" i="15" s="1"/>
  <c r="AD891" i="15"/>
  <c r="AJ891" i="15" s="1"/>
  <c r="AH888" i="15"/>
  <c r="AN888" i="15" s="1"/>
  <c r="AI885" i="15"/>
  <c r="AO885" i="15" s="1"/>
  <c r="AH882" i="15"/>
  <c r="AN882" i="15" s="1"/>
  <c r="AE880" i="15"/>
  <c r="AK880" i="15" s="1"/>
  <c r="AD875" i="15"/>
  <c r="AJ875" i="15" s="1"/>
  <c r="AH865" i="15"/>
  <c r="AN865" i="15" s="1"/>
  <c r="AF861" i="15"/>
  <c r="AL861" i="15" s="1"/>
  <c r="AH858" i="15"/>
  <c r="AN858" i="15" s="1"/>
  <c r="AF854" i="15"/>
  <c r="AL854" i="15" s="1"/>
  <c r="AE851" i="15"/>
  <c r="AK851" i="15" s="1"/>
  <c r="AG848" i="15"/>
  <c r="AM848" i="15" s="1"/>
  <c r="AE845" i="15"/>
  <c r="AK845" i="15" s="1"/>
  <c r="AD842" i="15"/>
  <c r="AJ842" i="15" s="1"/>
  <c r="AF838" i="15"/>
  <c r="AL838" i="15" s="1"/>
  <c r="AG834" i="15"/>
  <c r="AM834" i="15" s="1"/>
  <c r="AE830" i="15"/>
  <c r="AK830" i="15" s="1"/>
  <c r="AH827" i="15"/>
  <c r="AN827" i="15" s="1"/>
  <c r="AG822" i="15"/>
  <c r="AM822" i="15" s="1"/>
  <c r="AG817" i="15"/>
  <c r="AM817" i="15" s="1"/>
  <c r="AG812" i="15"/>
  <c r="AM812" i="15" s="1"/>
  <c r="AG806" i="15"/>
  <c r="AM806" i="15" s="1"/>
  <c r="AG801" i="15"/>
  <c r="AM801" i="15" s="1"/>
  <c r="AG796" i="15"/>
  <c r="AM796" i="15" s="1"/>
  <c r="AG790" i="15"/>
  <c r="AM790" i="15" s="1"/>
  <c r="AG785" i="15"/>
  <c r="AM785" i="15" s="1"/>
  <c r="AG780" i="15"/>
  <c r="AM780" i="15" s="1"/>
  <c r="AG774" i="15"/>
  <c r="AM774" i="15" s="1"/>
  <c r="AG769" i="15"/>
  <c r="AM769" i="15" s="1"/>
  <c r="AG764" i="15"/>
  <c r="AM764" i="15" s="1"/>
  <c r="AF760" i="15"/>
  <c r="AL760" i="15" s="1"/>
  <c r="AE757" i="15"/>
  <c r="AK757" i="15" s="1"/>
  <c r="AD746" i="15"/>
  <c r="AJ746" i="15" s="1"/>
  <c r="AH742" i="15"/>
  <c r="AN742" i="15" s="1"/>
  <c r="AH738" i="15"/>
  <c r="AN738" i="15" s="1"/>
  <c r="AG735" i="15"/>
  <c r="AM735" i="15" s="1"/>
  <c r="AF732" i="15"/>
  <c r="AL732" i="15" s="1"/>
  <c r="AF728" i="15"/>
  <c r="AL728" i="15" s="1"/>
  <c r="AE725" i="15"/>
  <c r="AK725" i="15" s="1"/>
  <c r="AD714" i="15"/>
  <c r="AJ714" i="15" s="1"/>
  <c r="AH710" i="15"/>
  <c r="AN710" i="15" s="1"/>
  <c r="AH706" i="15"/>
  <c r="AN706" i="15" s="1"/>
  <c r="AG703" i="15"/>
  <c r="AM703" i="15" s="1"/>
  <c r="AF700" i="15"/>
  <c r="AL700" i="15" s="1"/>
  <c r="AF696" i="15"/>
  <c r="AL696" i="15" s="1"/>
  <c r="AE693" i="15"/>
  <c r="AK693" i="15" s="1"/>
  <c r="AD682" i="15"/>
  <c r="AJ682" i="15" s="1"/>
  <c r="AH678" i="15"/>
  <c r="AN678" i="15" s="1"/>
  <c r="AH674" i="15"/>
  <c r="AN674" i="15" s="1"/>
  <c r="AG671" i="15"/>
  <c r="AM671" i="15" s="1"/>
  <c r="AF668" i="15"/>
  <c r="AL668" i="15" s="1"/>
  <c r="AF664" i="15"/>
  <c r="AL664" i="15" s="1"/>
  <c r="AD660" i="15"/>
  <c r="AJ660" i="15" s="1"/>
  <c r="AH657" i="15"/>
  <c r="AN657" i="15" s="1"/>
  <c r="AH654" i="15"/>
  <c r="AN654" i="15" s="1"/>
  <c r="AD652" i="15"/>
  <c r="AJ652" i="15" s="1"/>
  <c r="AH649" i="15"/>
  <c r="AN649" i="15" s="1"/>
  <c r="AH646" i="15"/>
  <c r="AN646" i="15" s="1"/>
  <c r="AD644" i="15"/>
  <c r="AJ644" i="15" s="1"/>
  <c r="AH641" i="15"/>
  <c r="AN641" i="15" s="1"/>
  <c r="AH638" i="15"/>
  <c r="AN638" i="15" s="1"/>
  <c r="AD636" i="15"/>
  <c r="AJ636" i="15" s="1"/>
  <c r="AH633" i="15"/>
  <c r="AN633" i="15" s="1"/>
  <c r="AH630" i="15"/>
  <c r="AN630" i="15" s="1"/>
  <c r="AD628" i="15"/>
  <c r="AJ628" i="15" s="1"/>
  <c r="AH625" i="15"/>
  <c r="AN625" i="15" s="1"/>
  <c r="AH622" i="15"/>
  <c r="AN622" i="15" s="1"/>
  <c r="AD620" i="15"/>
  <c r="AJ620" i="15" s="1"/>
  <c r="AH617" i="15"/>
  <c r="AN617" i="15" s="1"/>
  <c r="AH614" i="15"/>
  <c r="AN614" i="15" s="1"/>
  <c r="AD612" i="15"/>
  <c r="AJ612" i="15" s="1"/>
  <c r="AH609" i="15"/>
  <c r="AN609" i="15" s="1"/>
  <c r="AH606" i="15"/>
  <c r="AN606" i="15" s="1"/>
  <c r="AD604" i="15"/>
  <c r="AJ604" i="15" s="1"/>
  <c r="AH601" i="15"/>
  <c r="AN601" i="15" s="1"/>
  <c r="AH598" i="15"/>
  <c r="AN598" i="15" s="1"/>
  <c r="AD596" i="15"/>
  <c r="AJ596" i="15" s="1"/>
  <c r="AH593" i="15"/>
  <c r="AN593" i="15" s="1"/>
  <c r="AH590" i="15"/>
  <c r="AN590" i="15" s="1"/>
  <c r="AD588" i="15"/>
  <c r="AJ588" i="15" s="1"/>
  <c r="AH585" i="15"/>
  <c r="AN585" i="15" s="1"/>
  <c r="AH582" i="15"/>
  <c r="AN582" i="15" s="1"/>
  <c r="AD580" i="15"/>
  <c r="AJ580" i="15" s="1"/>
  <c r="AH577" i="15"/>
  <c r="AN577" i="15" s="1"/>
  <c r="AH574" i="15"/>
  <c r="AN574" i="15" s="1"/>
  <c r="AD572" i="15"/>
  <c r="AJ572" i="15" s="1"/>
  <c r="AH569" i="15"/>
  <c r="AN569" i="15" s="1"/>
  <c r="AH566" i="15"/>
  <c r="AN566" i="15" s="1"/>
  <c r="AD564" i="15"/>
  <c r="AJ564" i="15" s="1"/>
  <c r="AH561" i="15"/>
  <c r="AN561" i="15" s="1"/>
  <c r="AH558" i="15"/>
  <c r="AN558" i="15" s="1"/>
  <c r="AD556" i="15"/>
  <c r="AJ556" i="15" s="1"/>
  <c r="AH553" i="15"/>
  <c r="AN553" i="15" s="1"/>
  <c r="AH550" i="15"/>
  <c r="AN550" i="15" s="1"/>
  <c r="AD548" i="15"/>
  <c r="AJ548" i="15" s="1"/>
  <c r="AH545" i="15"/>
  <c r="AN545" i="15" s="1"/>
  <c r="AH542" i="15"/>
  <c r="AN542" i="15" s="1"/>
  <c r="AD540" i="15"/>
  <c r="AJ540" i="15" s="1"/>
  <c r="AH537" i="15"/>
  <c r="AN537" i="15" s="1"/>
  <c r="AH534" i="15"/>
  <c r="AN534" i="15" s="1"/>
  <c r="AD532" i="15"/>
  <c r="AJ532" i="15" s="1"/>
  <c r="AH529" i="15"/>
  <c r="AN529" i="15" s="1"/>
  <c r="AH526" i="15"/>
  <c r="AN526" i="15" s="1"/>
  <c r="AD524" i="15"/>
  <c r="AJ524" i="15" s="1"/>
  <c r="AH521" i="15"/>
  <c r="AN521" i="15" s="1"/>
  <c r="AH518" i="15"/>
  <c r="AN518" i="15" s="1"/>
  <c r="AD516" i="15"/>
  <c r="AJ516" i="15" s="1"/>
  <c r="AH513" i="15"/>
  <c r="AN513" i="15" s="1"/>
  <c r="AH510" i="15"/>
  <c r="AN510" i="15" s="1"/>
  <c r="AD508" i="15"/>
  <c r="AJ508" i="15" s="1"/>
  <c r="AH505" i="15"/>
  <c r="AN505" i="15" s="1"/>
  <c r="AH502" i="15"/>
  <c r="AN502" i="15" s="1"/>
  <c r="AD500" i="15"/>
  <c r="AJ500" i="15" s="1"/>
  <c r="AH497" i="15"/>
  <c r="AN497" i="15" s="1"/>
  <c r="AH494" i="15"/>
  <c r="AN494" i="15" s="1"/>
  <c r="AD492" i="15"/>
  <c r="AJ492" i="15" s="1"/>
  <c r="AH489" i="15"/>
  <c r="AN489" i="15" s="1"/>
  <c r="AH486" i="15"/>
  <c r="AN486" i="15" s="1"/>
  <c r="AD484" i="15"/>
  <c r="AJ484" i="15" s="1"/>
  <c r="AH481" i="15"/>
  <c r="AN481" i="15" s="1"/>
  <c r="AH478" i="15"/>
  <c r="AN478" i="15" s="1"/>
  <c r="AD476" i="15"/>
  <c r="AJ476" i="15" s="1"/>
  <c r="AH473" i="15"/>
  <c r="AN473" i="15" s="1"/>
  <c r="AH470" i="15"/>
  <c r="AN470" i="15" s="1"/>
  <c r="AD468" i="15"/>
  <c r="AJ468" i="15" s="1"/>
  <c r="AH465" i="15"/>
  <c r="AN465" i="15" s="1"/>
  <c r="AH462" i="15"/>
  <c r="AN462" i="15" s="1"/>
  <c r="AD460" i="15"/>
  <c r="AJ460" i="15" s="1"/>
  <c r="AH457" i="15"/>
  <c r="AN457" i="15" s="1"/>
  <c r="AH454" i="15"/>
  <c r="AN454" i="15" s="1"/>
  <c r="AD452" i="15"/>
  <c r="AJ452" i="15" s="1"/>
  <c r="AH449" i="15"/>
  <c r="AN449" i="15" s="1"/>
  <c r="AH446" i="15"/>
  <c r="AN446" i="15" s="1"/>
  <c r="AD444" i="15"/>
  <c r="AJ444" i="15" s="1"/>
  <c r="AH441" i="15"/>
  <c r="AN441" i="15" s="1"/>
  <c r="AH438" i="15"/>
  <c r="AN438" i="15" s="1"/>
  <c r="AD436" i="15"/>
  <c r="AJ436" i="15" s="1"/>
  <c r="AH433" i="15"/>
  <c r="AN433" i="15" s="1"/>
  <c r="AH430" i="15"/>
  <c r="AN430" i="15" s="1"/>
  <c r="AD428" i="15"/>
  <c r="AJ428" i="15" s="1"/>
  <c r="AH425" i="15"/>
  <c r="AN425" i="15" s="1"/>
  <c r="AH422" i="15"/>
  <c r="AN422" i="15" s="1"/>
  <c r="AD420" i="15"/>
  <c r="AJ420" i="15" s="1"/>
  <c r="AH417" i="15"/>
  <c r="AN417" i="15" s="1"/>
  <c r="AH414" i="15"/>
  <c r="AN414" i="15" s="1"/>
  <c r="AG411" i="15"/>
  <c r="AM411" i="15" s="1"/>
  <c r="AD408" i="15"/>
  <c r="AJ408" i="15" s="1"/>
  <c r="AD404" i="15"/>
  <c r="AJ404" i="15" s="1"/>
  <c r="AH400" i="15"/>
  <c r="AN400" i="15" s="1"/>
  <c r="AF397" i="15"/>
  <c r="AL397" i="15" s="1"/>
  <c r="AF393" i="15"/>
  <c r="AL393" i="15" s="1"/>
  <c r="AD390" i="15"/>
  <c r="AJ390" i="15" s="1"/>
  <c r="AH386" i="15"/>
  <c r="AN386" i="15" s="1"/>
  <c r="AH382" i="15"/>
  <c r="AN382" i="15" s="1"/>
  <c r="AF379" i="15"/>
  <c r="AL379" i="15" s="1"/>
  <c r="AD376" i="15"/>
  <c r="AJ376" i="15" s="1"/>
  <c r="AD372" i="15"/>
  <c r="AJ372" i="15" s="1"/>
  <c r="AH368" i="15"/>
  <c r="AN368" i="15" s="1"/>
  <c r="AF365" i="15"/>
  <c r="AL365" i="15" s="1"/>
  <c r="AF361" i="15"/>
  <c r="AL361" i="15" s="1"/>
  <c r="AD358" i="15"/>
  <c r="AJ358" i="15" s="1"/>
  <c r="AH354" i="15"/>
  <c r="AN354" i="15" s="1"/>
  <c r="AH350" i="15"/>
  <c r="AN350" i="15" s="1"/>
  <c r="AF347" i="15"/>
  <c r="AL347" i="15" s="1"/>
  <c r="AD344" i="15"/>
  <c r="AJ344" i="15" s="1"/>
  <c r="AD340" i="15"/>
  <c r="AJ340" i="15" s="1"/>
  <c r="AH336" i="15"/>
  <c r="AN336" i="15" s="1"/>
  <c r="AF333" i="15"/>
  <c r="AL333" i="15" s="1"/>
  <c r="AF329" i="15"/>
  <c r="AL329" i="15" s="1"/>
  <c r="AG325" i="15"/>
  <c r="AM325" i="15" s="1"/>
  <c r="AG320" i="15"/>
  <c r="AM320" i="15" s="1"/>
  <c r="AG314" i="15"/>
  <c r="AM314" i="15" s="1"/>
  <c r="AG309" i="15"/>
  <c r="AM309" i="15" s="1"/>
  <c r="AG304" i="15"/>
  <c r="AM304" i="15" s="1"/>
  <c r="AG298" i="15"/>
  <c r="AM298" i="15" s="1"/>
  <c r="AG293" i="15"/>
  <c r="AM293" i="15" s="1"/>
  <c r="AG288" i="15"/>
  <c r="AM288" i="15" s="1"/>
  <c r="AG282" i="15"/>
  <c r="AM282" i="15" s="1"/>
  <c r="AG277" i="15"/>
  <c r="AM277" i="15" s="1"/>
  <c r="AG272" i="15"/>
  <c r="AM272" i="15" s="1"/>
  <c r="AG266" i="15"/>
  <c r="AM266" i="15" s="1"/>
  <c r="AG261" i="15"/>
  <c r="AM261" i="15" s="1"/>
  <c r="AG256" i="15"/>
  <c r="AM256" i="15" s="1"/>
  <c r="AD251" i="15"/>
  <c r="AJ251" i="15" s="1"/>
  <c r="AH247" i="15"/>
  <c r="AN247" i="15" s="1"/>
  <c r="AG244" i="15"/>
  <c r="AM244" i="15" s="1"/>
  <c r="AG240" i="15"/>
  <c r="AM240" i="15" s="1"/>
  <c r="AF237" i="15"/>
  <c r="AL237" i="15" s="1"/>
  <c r="AE234" i="15"/>
  <c r="AK234" i="15" s="1"/>
  <c r="AE230" i="15"/>
  <c r="AK230" i="15" s="1"/>
  <c r="AI227" i="15"/>
  <c r="AO227" i="15" s="1"/>
  <c r="AE225" i="15"/>
  <c r="AK225" i="15" s="1"/>
  <c r="AE222" i="15"/>
  <c r="AK222" i="15" s="1"/>
  <c r="AE217" i="15"/>
  <c r="AK217" i="15" s="1"/>
  <c r="AE214" i="15"/>
  <c r="AK214" i="15" s="1"/>
  <c r="AE209" i="15"/>
  <c r="AK209" i="15" s="1"/>
  <c r="AE206" i="15"/>
  <c r="AK206" i="15" s="1"/>
  <c r="AE201" i="15"/>
  <c r="AK201" i="15" s="1"/>
  <c r="AE198" i="15"/>
  <c r="AK198" i="15" s="1"/>
  <c r="AE193" i="15"/>
  <c r="AK193" i="15" s="1"/>
  <c r="AE190" i="15"/>
  <c r="AK190" i="15" s="1"/>
  <c r="AI187" i="15"/>
  <c r="AO187" i="15" s="1"/>
  <c r="AE185" i="15"/>
  <c r="AK185" i="15" s="1"/>
  <c r="AE181" i="15"/>
  <c r="AK181" i="15" s="1"/>
  <c r="AD174" i="15"/>
  <c r="AJ174" i="15" s="1"/>
  <c r="AH169" i="15"/>
  <c r="AN169" i="15" s="1"/>
  <c r="AH165" i="15"/>
  <c r="AN165" i="15" s="1"/>
  <c r="AE160" i="15"/>
  <c r="AK160" i="15" s="1"/>
  <c r="AE154" i="15"/>
  <c r="AK154" i="15" s="1"/>
  <c r="AH149" i="15"/>
  <c r="AN149" i="15" s="1"/>
  <c r="AH144" i="15"/>
  <c r="AN144" i="15" s="1"/>
  <c r="AE138" i="15"/>
  <c r="AK138" i="15" s="1"/>
  <c r="AG133" i="15"/>
  <c r="AM133" i="15" s="1"/>
  <c r="AF123" i="15"/>
  <c r="AL123" i="15" s="1"/>
  <c r="AD119" i="15"/>
  <c r="AJ119" i="15" s="1"/>
  <c r="AG114" i="15"/>
  <c r="AM114" i="15" s="1"/>
  <c r="AD109" i="15"/>
  <c r="AJ109" i="15" s="1"/>
  <c r="AH105" i="15"/>
  <c r="AN105" i="15" s="1"/>
  <c r="AE100" i="15"/>
  <c r="AK100" i="15" s="1"/>
  <c r="AF94" i="15"/>
  <c r="AL94" i="15" s="1"/>
  <c r="AD91" i="15"/>
  <c r="AJ91" i="15" s="1"/>
  <c r="AI78" i="15"/>
  <c r="AO78" i="15" s="1"/>
  <c r="AI67" i="15"/>
  <c r="AO67" i="15" s="1"/>
  <c r="AG60" i="15"/>
  <c r="AM60" i="15" s="1"/>
  <c r="AF53" i="15"/>
  <c r="AL53" i="15" s="1"/>
  <c r="AE45" i="15"/>
  <c r="AK45" i="15" s="1"/>
  <c r="AD38" i="15"/>
  <c r="AJ38" i="15" s="1"/>
  <c r="AH18" i="15"/>
  <c r="AN18" i="15" s="1"/>
  <c r="AH11" i="15"/>
  <c r="AN11" i="15" s="1"/>
  <c r="AG91" i="15"/>
  <c r="AM91" i="15" s="1"/>
  <c r="AE99" i="15"/>
  <c r="AK99" i="15" s="1"/>
  <c r="AE103" i="15"/>
  <c r="AK103" i="15" s="1"/>
  <c r="AF106" i="15"/>
  <c r="AL106" i="15" s="1"/>
  <c r="AG109" i="15"/>
  <c r="AM109" i="15" s="1"/>
  <c r="AG113" i="15"/>
  <c r="AM113" i="15" s="1"/>
  <c r="AH116" i="15"/>
  <c r="AN116" i="15" s="1"/>
  <c r="AD120" i="15"/>
  <c r="AJ120" i="15" s="1"/>
  <c r="AD124" i="15"/>
  <c r="AJ124" i="15" s="1"/>
  <c r="AE131" i="15"/>
  <c r="AK131" i="15" s="1"/>
  <c r="AD134" i="15"/>
  <c r="AJ134" i="15" s="1"/>
  <c r="AH136" i="15"/>
  <c r="AN136" i="15" s="1"/>
  <c r="AD139" i="15"/>
  <c r="AJ139" i="15" s="1"/>
  <c r="AD142" i="15"/>
  <c r="AJ142" i="15" s="1"/>
  <c r="AG149" i="15"/>
  <c r="AM149" i="15" s="1"/>
  <c r="AG155" i="15"/>
  <c r="AM155" i="15" s="1"/>
  <c r="AG160" i="15"/>
  <c r="AM160" i="15" s="1"/>
  <c r="AG165" i="15"/>
  <c r="AM165" i="15" s="1"/>
  <c r="AE170" i="15"/>
  <c r="AK170" i="15" s="1"/>
  <c r="AG9" i="15"/>
  <c r="AM9" i="15" s="1"/>
  <c r="AF13" i="15"/>
  <c r="AL13" i="15" s="1"/>
  <c r="AF17" i="15"/>
  <c r="AL17" i="15" s="1"/>
  <c r="AG20" i="15"/>
  <c r="AM20" i="15" s="1"/>
  <c r="AH23" i="15"/>
  <c r="AN23" i="15" s="1"/>
  <c r="AH27" i="15"/>
  <c r="AN27" i="15" s="1"/>
  <c r="AD31" i="15"/>
  <c r="AJ31" i="15" s="1"/>
  <c r="AE42" i="15"/>
  <c r="AK42" i="15" s="1"/>
  <c r="AF45" i="15"/>
  <c r="AL45" i="15" s="1"/>
  <c r="AH47" i="15"/>
  <c r="AN47" i="15" s="1"/>
  <c r="AH52" i="15"/>
  <c r="AN52" i="15" s="1"/>
  <c r="AF58" i="15"/>
  <c r="AL58" i="15" s="1"/>
  <c r="AH60" i="15"/>
  <c r="AN60" i="15" s="1"/>
  <c r="AF66" i="15"/>
  <c r="AL66" i="15" s="1"/>
  <c r="AF70" i="15"/>
  <c r="AL70" i="15" s="1"/>
  <c r="AF74" i="15"/>
  <c r="AL74" i="15" s="1"/>
  <c r="AF78" i="15"/>
  <c r="AL78" i="15" s="1"/>
  <c r="AF82" i="15"/>
  <c r="AL82" i="15" s="1"/>
  <c r="AF977" i="15"/>
  <c r="AL977" i="15" s="1"/>
  <c r="AF973" i="15"/>
  <c r="AL973" i="15" s="1"/>
  <c r="AF969" i="15"/>
  <c r="AL969" i="15" s="1"/>
  <c r="AF965" i="15"/>
  <c r="AL965" i="15" s="1"/>
  <c r="AF961" i="15"/>
  <c r="AL961" i="15" s="1"/>
  <c r="AF957" i="15"/>
  <c r="AL957" i="15" s="1"/>
  <c r="AF953" i="15"/>
  <c r="AL953" i="15" s="1"/>
  <c r="AF949" i="15"/>
  <c r="AL949" i="15" s="1"/>
  <c r="AF945" i="15"/>
  <c r="AL945" i="15" s="1"/>
  <c r="AF941" i="15"/>
  <c r="AL941" i="15" s="1"/>
  <c r="AF937" i="15"/>
  <c r="AL937" i="15" s="1"/>
  <c r="AF933" i="15"/>
  <c r="AL933" i="15" s="1"/>
  <c r="AF929" i="15"/>
  <c r="AL929" i="15" s="1"/>
  <c r="AF925" i="15"/>
  <c r="AL925" i="15" s="1"/>
  <c r="AF921" i="15"/>
  <c r="AL921" i="15" s="1"/>
  <c r="AF917" i="15"/>
  <c r="AL917" i="15" s="1"/>
  <c r="AF913" i="15"/>
  <c r="AL913" i="15" s="1"/>
  <c r="AF909" i="15"/>
  <c r="AL909" i="15" s="1"/>
  <c r="AF905" i="15"/>
  <c r="AL905" i="15" s="1"/>
  <c r="AF901" i="15"/>
  <c r="AL901" i="15" s="1"/>
  <c r="AF897" i="15"/>
  <c r="AL897" i="15" s="1"/>
  <c r="AF893" i="15"/>
  <c r="AL893" i="15" s="1"/>
  <c r="AF889" i="15"/>
  <c r="AL889" i="15" s="1"/>
  <c r="AG885" i="15"/>
  <c r="AM885" i="15" s="1"/>
  <c r="AF882" i="15"/>
  <c r="AL882" i="15" s="1"/>
  <c r="AD879" i="15"/>
  <c r="AJ879" i="15" s="1"/>
  <c r="AE877" i="15"/>
  <c r="AK877" i="15" s="1"/>
  <c r="AF874" i="15"/>
  <c r="AL874" i="15" s="1"/>
  <c r="AD871" i="15"/>
  <c r="AJ871" i="15" s="1"/>
  <c r="AD869" i="15"/>
  <c r="AJ869" i="15" s="1"/>
  <c r="AF865" i="15"/>
  <c r="AL865" i="15" s="1"/>
  <c r="AE863" i="15"/>
  <c r="AK863" i="15" s="1"/>
  <c r="AD861" i="15"/>
  <c r="AJ861" i="15" s="1"/>
  <c r="AF857" i="15"/>
  <c r="AL857" i="15" s="1"/>
  <c r="AE855" i="15"/>
  <c r="AK855" i="15" s="1"/>
  <c r="AD853" i="15"/>
  <c r="AJ853" i="15" s="1"/>
  <c r="AF849" i="15"/>
  <c r="AL849" i="15" s="1"/>
  <c r="AF846" i="15"/>
  <c r="AL846" i="15" s="1"/>
  <c r="AE843" i="15"/>
  <c r="AK843" i="15" s="1"/>
  <c r="AD838" i="15"/>
  <c r="AJ838" i="15" s="1"/>
  <c r="AF835" i="15"/>
  <c r="AL835" i="15" s="1"/>
  <c r="AE833" i="15"/>
  <c r="AK833" i="15" s="1"/>
  <c r="AD831" i="15"/>
  <c r="AJ831" i="15" s="1"/>
  <c r="AF827" i="15"/>
  <c r="AL827" i="15" s="1"/>
  <c r="AE825" i="15"/>
  <c r="AK825" i="15" s="1"/>
  <c r="AE823" i="15"/>
  <c r="AK823" i="15" s="1"/>
  <c r="AE821" i="15"/>
  <c r="AK821" i="15" s="1"/>
  <c r="AE819" i="15"/>
  <c r="AK819" i="15" s="1"/>
  <c r="AE817" i="15"/>
  <c r="AK817" i="15" s="1"/>
  <c r="AE815" i="15"/>
  <c r="AK815" i="15" s="1"/>
  <c r="AE813" i="15"/>
  <c r="AK813" i="15" s="1"/>
  <c r="AE811" i="15"/>
  <c r="AK811" i="15" s="1"/>
  <c r="AE809" i="15"/>
  <c r="AK809" i="15" s="1"/>
  <c r="AE807" i="15"/>
  <c r="AK807" i="15" s="1"/>
  <c r="AE805" i="15"/>
  <c r="AK805" i="15" s="1"/>
  <c r="AE803" i="15"/>
  <c r="AK803" i="15" s="1"/>
  <c r="AE801" i="15"/>
  <c r="AK801" i="15" s="1"/>
  <c r="AE799" i="15"/>
  <c r="AK799" i="15" s="1"/>
  <c r="AE797" i="15"/>
  <c r="AK797" i="15" s="1"/>
  <c r="AE795" i="15"/>
  <c r="AK795" i="15" s="1"/>
  <c r="AE793" i="15"/>
  <c r="AK793" i="15" s="1"/>
  <c r="AE791" i="15"/>
  <c r="AK791" i="15" s="1"/>
  <c r="AE789" i="15"/>
  <c r="AK789" i="15" s="1"/>
  <c r="AE787" i="15"/>
  <c r="AK787" i="15" s="1"/>
  <c r="AE785" i="15"/>
  <c r="AK785" i="15" s="1"/>
  <c r="AE783" i="15"/>
  <c r="AK783" i="15" s="1"/>
  <c r="AE781" i="15"/>
  <c r="AK781" i="15" s="1"/>
  <c r="AE779" i="15"/>
  <c r="AK779" i="15" s="1"/>
  <c r="AE777" i="15"/>
  <c r="AK777" i="15" s="1"/>
  <c r="AE775" i="15"/>
  <c r="AK775" i="15" s="1"/>
  <c r="AE773" i="15"/>
  <c r="AK773" i="15" s="1"/>
  <c r="AE771" i="15"/>
  <c r="AK771" i="15" s="1"/>
  <c r="AE769" i="15"/>
  <c r="AK769" i="15" s="1"/>
  <c r="AE767" i="15"/>
  <c r="AK767" i="15" s="1"/>
  <c r="AE765" i="15"/>
  <c r="AK765" i="15" s="1"/>
  <c r="AE763" i="15"/>
  <c r="AK763" i="15" s="1"/>
  <c r="AD760" i="15"/>
  <c r="AJ760" i="15" s="1"/>
  <c r="AG757" i="15"/>
  <c r="AM757" i="15" s="1"/>
  <c r="AE755" i="15"/>
  <c r="AK755" i="15" s="1"/>
  <c r="AD752" i="15"/>
  <c r="AJ752" i="15" s="1"/>
  <c r="AG749" i="15"/>
  <c r="AM749" i="15" s="1"/>
  <c r="AE747" i="15"/>
  <c r="AK747" i="15" s="1"/>
  <c r="AD744" i="15"/>
  <c r="AJ744" i="15" s="1"/>
  <c r="AG741" i="15"/>
  <c r="AM741" i="15" s="1"/>
  <c r="AE739" i="15"/>
  <c r="AK739" i="15" s="1"/>
  <c r="AD736" i="15"/>
  <c r="AJ736" i="15" s="1"/>
  <c r="AG733" i="15"/>
  <c r="AM733" i="15" s="1"/>
  <c r="AE731" i="15"/>
  <c r="AK731" i="15" s="1"/>
  <c r="AD728" i="15"/>
  <c r="AJ728" i="15" s="1"/>
  <c r="AG725" i="15"/>
  <c r="AM725" i="15" s="1"/>
  <c r="AE723" i="15"/>
  <c r="AK723" i="15" s="1"/>
  <c r="AD720" i="15"/>
  <c r="AJ720" i="15" s="1"/>
  <c r="AG717" i="15"/>
  <c r="AM717" i="15" s="1"/>
  <c r="AE715" i="15"/>
  <c r="AK715" i="15" s="1"/>
  <c r="AD712" i="15"/>
  <c r="AJ712" i="15" s="1"/>
  <c r="AG709" i="15"/>
  <c r="AM709" i="15" s="1"/>
  <c r="AE707" i="15"/>
  <c r="AK707" i="15" s="1"/>
  <c r="AD704" i="15"/>
  <c r="AJ704" i="15" s="1"/>
  <c r="AG701" i="15"/>
  <c r="AM701" i="15" s="1"/>
  <c r="AE699" i="15"/>
  <c r="AK699" i="15" s="1"/>
  <c r="AD696" i="15"/>
  <c r="AJ696" i="15" s="1"/>
  <c r="AG693" i="15"/>
  <c r="AM693" i="15" s="1"/>
  <c r="AE691" i="15"/>
  <c r="AK691" i="15" s="1"/>
  <c r="AD688" i="15"/>
  <c r="AJ688" i="15" s="1"/>
  <c r="AG685" i="15"/>
  <c r="AM685" i="15" s="1"/>
  <c r="AE683" i="15"/>
  <c r="AK683" i="15" s="1"/>
  <c r="AD680" i="15"/>
  <c r="AJ680" i="15" s="1"/>
  <c r="AG677" i="15"/>
  <c r="AM677" i="15" s="1"/>
  <c r="AE675" i="15"/>
  <c r="AK675" i="15" s="1"/>
  <c r="AD672" i="15"/>
  <c r="AJ672" i="15" s="1"/>
  <c r="AG669" i="15"/>
  <c r="AM669" i="15" s="1"/>
  <c r="AE667" i="15"/>
  <c r="AK667" i="15" s="1"/>
  <c r="AD664" i="15"/>
  <c r="AJ664" i="15" s="1"/>
  <c r="AE662" i="15"/>
  <c r="AK662" i="15" s="1"/>
  <c r="AF659" i="15"/>
  <c r="AL659" i="15" s="1"/>
  <c r="AF655" i="15"/>
  <c r="AL655" i="15" s="1"/>
  <c r="AF651" i="15"/>
  <c r="AL651" i="15" s="1"/>
  <c r="AF647" i="15"/>
  <c r="AL647" i="15" s="1"/>
  <c r="AF643" i="15"/>
  <c r="AL643" i="15" s="1"/>
  <c r="AF639" i="15"/>
  <c r="AL639" i="15" s="1"/>
  <c r="AF635" i="15"/>
  <c r="AL635" i="15" s="1"/>
  <c r="AF631" i="15"/>
  <c r="AL631" i="15" s="1"/>
  <c r="AF627" i="15"/>
  <c r="AL627" i="15" s="1"/>
  <c r="AF623" i="15"/>
  <c r="AL623" i="15" s="1"/>
  <c r="AF619" i="15"/>
  <c r="AL619" i="15" s="1"/>
  <c r="AF615" i="15"/>
  <c r="AL615" i="15" s="1"/>
  <c r="AF611" i="15"/>
  <c r="AL611" i="15" s="1"/>
  <c r="AF607" i="15"/>
  <c r="AL607" i="15" s="1"/>
  <c r="AF603" i="15"/>
  <c r="AL603" i="15" s="1"/>
  <c r="AF599" i="15"/>
  <c r="AL599" i="15" s="1"/>
  <c r="AF595" i="15"/>
  <c r="AL595" i="15" s="1"/>
  <c r="AF591" i="15"/>
  <c r="AL591" i="15" s="1"/>
  <c r="AF587" i="15"/>
  <c r="AL587" i="15" s="1"/>
  <c r="AF583" i="15"/>
  <c r="AL583" i="15" s="1"/>
  <c r="AF579" i="15"/>
  <c r="AL579" i="15" s="1"/>
  <c r="AF575" i="15"/>
  <c r="AL575" i="15" s="1"/>
  <c r="AF571" i="15"/>
  <c r="AL571" i="15" s="1"/>
  <c r="AF567" i="15"/>
  <c r="AL567" i="15" s="1"/>
  <c r="AF563" i="15"/>
  <c r="AL563" i="15" s="1"/>
  <c r="AF559" i="15"/>
  <c r="AL559" i="15" s="1"/>
  <c r="AF555" i="15"/>
  <c r="AL555" i="15" s="1"/>
  <c r="AF551" i="15"/>
  <c r="AL551" i="15" s="1"/>
  <c r="AF547" i="15"/>
  <c r="AL547" i="15" s="1"/>
  <c r="AF543" i="15"/>
  <c r="AL543" i="15" s="1"/>
  <c r="AF539" i="15"/>
  <c r="AL539" i="15" s="1"/>
  <c r="AF535" i="15"/>
  <c r="AL535" i="15" s="1"/>
  <c r="AF531" i="15"/>
  <c r="AL531" i="15" s="1"/>
  <c r="AF527" i="15"/>
  <c r="AL527" i="15" s="1"/>
  <c r="AF523" i="15"/>
  <c r="AL523" i="15" s="1"/>
  <c r="AF519" i="15"/>
  <c r="AL519" i="15" s="1"/>
  <c r="AF515" i="15"/>
  <c r="AL515" i="15" s="1"/>
  <c r="AF511" i="15"/>
  <c r="AL511" i="15" s="1"/>
  <c r="AF507" i="15"/>
  <c r="AL507" i="15" s="1"/>
  <c r="AF503" i="15"/>
  <c r="AL503" i="15" s="1"/>
  <c r="AF499" i="15"/>
  <c r="AL499" i="15" s="1"/>
  <c r="AF495" i="15"/>
  <c r="AL495" i="15" s="1"/>
  <c r="AF491" i="15"/>
  <c r="AL491" i="15" s="1"/>
  <c r="AF487" i="15"/>
  <c r="AL487" i="15" s="1"/>
  <c r="AF483" i="15"/>
  <c r="AL483" i="15" s="1"/>
  <c r="AF479" i="15"/>
  <c r="AL479" i="15" s="1"/>
  <c r="AF475" i="15"/>
  <c r="AL475" i="15" s="1"/>
  <c r="AF471" i="15"/>
  <c r="AL471" i="15" s="1"/>
  <c r="AF467" i="15"/>
  <c r="AL467" i="15" s="1"/>
  <c r="AF463" i="15"/>
  <c r="AL463" i="15" s="1"/>
  <c r="AF459" i="15"/>
  <c r="AL459" i="15" s="1"/>
  <c r="AF455" i="15"/>
  <c r="AL455" i="15" s="1"/>
  <c r="AF451" i="15"/>
  <c r="AL451" i="15" s="1"/>
  <c r="AF447" i="15"/>
  <c r="AL447" i="15" s="1"/>
  <c r="AF443" i="15"/>
  <c r="AL443" i="15" s="1"/>
  <c r="AF439" i="15"/>
  <c r="AL439" i="15" s="1"/>
  <c r="AF435" i="15"/>
  <c r="AL435" i="15" s="1"/>
  <c r="AF431" i="15"/>
  <c r="AL431" i="15" s="1"/>
  <c r="AF427" i="15"/>
  <c r="AL427" i="15" s="1"/>
  <c r="AF423" i="15"/>
  <c r="AL423" i="15" s="1"/>
  <c r="AF419" i="15"/>
  <c r="AL419" i="15" s="1"/>
  <c r="AF415" i="15"/>
  <c r="AL415" i="15" s="1"/>
  <c r="AD412" i="15"/>
  <c r="AJ412" i="15" s="1"/>
  <c r="AH409" i="15"/>
  <c r="AN409" i="15" s="1"/>
  <c r="AD407" i="15"/>
  <c r="AJ407" i="15" s="1"/>
  <c r="AF404" i="15"/>
  <c r="AL404" i="15" s="1"/>
  <c r="AH401" i="15"/>
  <c r="AN401" i="15" s="1"/>
  <c r="AD399" i="15"/>
  <c r="AJ399" i="15" s="1"/>
  <c r="AF396" i="15"/>
  <c r="AL396" i="15" s="1"/>
  <c r="AH393" i="15"/>
  <c r="AN393" i="15" s="1"/>
  <c r="AD391" i="15"/>
  <c r="AJ391" i="15" s="1"/>
  <c r="AF388" i="15"/>
  <c r="AL388" i="15" s="1"/>
  <c r="AH385" i="15"/>
  <c r="AN385" i="15" s="1"/>
  <c r="AD383" i="15"/>
  <c r="AJ383" i="15" s="1"/>
  <c r="AF380" i="15"/>
  <c r="AL380" i="15" s="1"/>
  <c r="AH377" i="15"/>
  <c r="AN377" i="15" s="1"/>
  <c r="AD375" i="15"/>
  <c r="AJ375" i="15" s="1"/>
  <c r="AF372" i="15"/>
  <c r="AL372" i="15" s="1"/>
  <c r="AH369" i="15"/>
  <c r="AN369" i="15" s="1"/>
  <c r="AD367" i="15"/>
  <c r="AJ367" i="15" s="1"/>
  <c r="AF364" i="15"/>
  <c r="AL364" i="15" s="1"/>
  <c r="AH361" i="15"/>
  <c r="AN361" i="15" s="1"/>
  <c r="AD359" i="15"/>
  <c r="AJ359" i="15" s="1"/>
  <c r="AF356" i="15"/>
  <c r="AL356" i="15" s="1"/>
  <c r="AH353" i="15"/>
  <c r="AN353" i="15" s="1"/>
  <c r="AD351" i="15"/>
  <c r="AJ351" i="15" s="1"/>
  <c r="AF348" i="15"/>
  <c r="AL348" i="15" s="1"/>
  <c r="AH345" i="15"/>
  <c r="AN345" i="15" s="1"/>
  <c r="AD343" i="15"/>
  <c r="AJ343" i="15" s="1"/>
  <c r="AF340" i="15"/>
  <c r="AL340" i="15" s="1"/>
  <c r="AH337" i="15"/>
  <c r="AN337" i="15" s="1"/>
  <c r="AD335" i="15"/>
  <c r="AJ335" i="15" s="1"/>
  <c r="AF332" i="15"/>
  <c r="AL332" i="15" s="1"/>
  <c r="AH329" i="15"/>
  <c r="AN329" i="15" s="1"/>
  <c r="AE327" i="15"/>
  <c r="AK327" i="15" s="1"/>
  <c r="AE325" i="15"/>
  <c r="AK325" i="15" s="1"/>
  <c r="AE323" i="15"/>
  <c r="AK323" i="15" s="1"/>
  <c r="AE321" i="15"/>
  <c r="AK321" i="15" s="1"/>
  <c r="AE319" i="15"/>
  <c r="AK319" i="15" s="1"/>
  <c r="AE317" i="15"/>
  <c r="AK317" i="15" s="1"/>
  <c r="AE315" i="15"/>
  <c r="AK315" i="15" s="1"/>
  <c r="AE313" i="15"/>
  <c r="AK313" i="15" s="1"/>
  <c r="AE311" i="15"/>
  <c r="AK311" i="15" s="1"/>
  <c r="AE309" i="15"/>
  <c r="AK309" i="15" s="1"/>
  <c r="AE307" i="15"/>
  <c r="AK307" i="15" s="1"/>
  <c r="AE305" i="15"/>
  <c r="AK305" i="15" s="1"/>
  <c r="AE303" i="15"/>
  <c r="AK303" i="15" s="1"/>
  <c r="AE301" i="15"/>
  <c r="AK301" i="15" s="1"/>
  <c r="AE299" i="15"/>
  <c r="AK299" i="15" s="1"/>
  <c r="AE297" i="15"/>
  <c r="AK297" i="15" s="1"/>
  <c r="AE295" i="15"/>
  <c r="AK295" i="15" s="1"/>
  <c r="AE293" i="15"/>
  <c r="AK293" i="15" s="1"/>
  <c r="AE291" i="15"/>
  <c r="AK291" i="15" s="1"/>
  <c r="AE289" i="15"/>
  <c r="AK289" i="15" s="1"/>
  <c r="AE287" i="15"/>
  <c r="AK287" i="15" s="1"/>
  <c r="AE285" i="15"/>
  <c r="AK285" i="15" s="1"/>
  <c r="AE283" i="15"/>
  <c r="AK283" i="15" s="1"/>
  <c r="AE281" i="15"/>
  <c r="AK281" i="15" s="1"/>
  <c r="AE279" i="15"/>
  <c r="AK279" i="15" s="1"/>
  <c r="AE277" i="15"/>
  <c r="AK277" i="15" s="1"/>
  <c r="AE275" i="15"/>
  <c r="AK275" i="15" s="1"/>
  <c r="AE273" i="15"/>
  <c r="AK273" i="15" s="1"/>
  <c r="AE271" i="15"/>
  <c r="AK271" i="15" s="1"/>
  <c r="AE269" i="15"/>
  <c r="AK269" i="15" s="1"/>
  <c r="AE267" i="15"/>
  <c r="AK267" i="15" s="1"/>
  <c r="AE265" i="15"/>
  <c r="AK265" i="15" s="1"/>
  <c r="AE263" i="15"/>
  <c r="AK263" i="15" s="1"/>
  <c r="AE261" i="15"/>
  <c r="AK261" i="15" s="1"/>
  <c r="AE259" i="15"/>
  <c r="AK259" i="15" s="1"/>
  <c r="AE257" i="15"/>
  <c r="AK257" i="15" s="1"/>
  <c r="AE255" i="15"/>
  <c r="AK255" i="15" s="1"/>
  <c r="AE253" i="15"/>
  <c r="AK253" i="15" s="1"/>
  <c r="AG250" i="15"/>
  <c r="AM250" i="15" s="1"/>
  <c r="AE248" i="15"/>
  <c r="AK248" i="15" s="1"/>
  <c r="AD245" i="15"/>
  <c r="AJ245" i="15" s="1"/>
  <c r="AG242" i="15"/>
  <c r="AM242" i="15" s="1"/>
  <c r="AE240" i="15"/>
  <c r="AK240" i="15" s="1"/>
  <c r="AD237" i="15"/>
  <c r="AJ237" i="15" s="1"/>
  <c r="AG234" i="15"/>
  <c r="AM234" i="15" s="1"/>
  <c r="AE232" i="15"/>
  <c r="AK232" i="15" s="1"/>
  <c r="AG228" i="15"/>
  <c r="AM228" i="15" s="1"/>
  <c r="AG224" i="15"/>
  <c r="AM224" i="15" s="1"/>
  <c r="AG220" i="15"/>
  <c r="AM220" i="15" s="1"/>
  <c r="AG216" i="15"/>
  <c r="AM216" i="15" s="1"/>
  <c r="AG212" i="15"/>
  <c r="AM212" i="15" s="1"/>
  <c r="AG208" i="15"/>
  <c r="AM208" i="15" s="1"/>
  <c r="AG204" i="15"/>
  <c r="AM204" i="15" s="1"/>
  <c r="AG200" i="15"/>
  <c r="AM200" i="15" s="1"/>
  <c r="AG196" i="15"/>
  <c r="AM196" i="15" s="1"/>
  <c r="AG192" i="15"/>
  <c r="AM192" i="15" s="1"/>
  <c r="AG188" i="15"/>
  <c r="AM188" i="15" s="1"/>
  <c r="AH184" i="15"/>
  <c r="AN184" i="15" s="1"/>
  <c r="AF182" i="15"/>
  <c r="AL182" i="15" s="1"/>
  <c r="AI179" i="15"/>
  <c r="AO179" i="15" s="1"/>
  <c r="AH176" i="15"/>
  <c r="AN176" i="15" s="1"/>
  <c r="AF174" i="15"/>
  <c r="AL174" i="15" s="1"/>
  <c r="AI171" i="15"/>
  <c r="AO171" i="15" s="1"/>
  <c r="AD168" i="15"/>
  <c r="AJ168" i="15" s="1"/>
  <c r="AH164" i="15"/>
  <c r="AN164" i="15" s="1"/>
  <c r="AH160" i="15"/>
  <c r="AN160" i="15" s="1"/>
  <c r="AH156" i="15"/>
  <c r="AN156" i="15" s="1"/>
  <c r="AH152" i="15"/>
  <c r="AN152" i="15" s="1"/>
  <c r="AH148" i="15"/>
  <c r="AN148" i="15" s="1"/>
  <c r="AE144" i="15"/>
  <c r="AK144" i="15" s="1"/>
  <c r="AE141" i="15"/>
  <c r="AK141" i="15" s="1"/>
  <c r="AE137" i="15"/>
  <c r="AK137" i="15" s="1"/>
  <c r="AE133" i="15"/>
  <c r="AK133" i="15" s="1"/>
  <c r="AD130" i="15"/>
  <c r="AJ130" i="15" s="1"/>
  <c r="AH126" i="15"/>
  <c r="AN126" i="15" s="1"/>
  <c r="AG122" i="15"/>
  <c r="AM122" i="15" s="1"/>
  <c r="AE118" i="15"/>
  <c r="AK118" i="15" s="1"/>
  <c r="AF115" i="15"/>
  <c r="AL115" i="15" s="1"/>
  <c r="AF112" i="15"/>
  <c r="AL112" i="15" s="1"/>
  <c r="AE108" i="15"/>
  <c r="AK108" i="15" s="1"/>
  <c r="AD101" i="15"/>
  <c r="AJ101" i="15" s="1"/>
  <c r="AD98" i="15"/>
  <c r="AJ98" i="15" s="1"/>
  <c r="AD92" i="15"/>
  <c r="AJ92" i="15" s="1"/>
  <c r="AF89" i="15"/>
  <c r="AL89" i="15" s="1"/>
  <c r="AD84" i="15"/>
  <c r="AJ84" i="15" s="1"/>
  <c r="AE80" i="15"/>
  <c r="AK80" i="15" s="1"/>
  <c r="AE76" i="15"/>
  <c r="AK76" i="15" s="1"/>
  <c r="AE72" i="15"/>
  <c r="AK72" i="15" s="1"/>
  <c r="AE68" i="15"/>
  <c r="AK68" i="15" s="1"/>
  <c r="AG64" i="15"/>
  <c r="AM64" i="15" s="1"/>
  <c r="AE58" i="15"/>
  <c r="AK58" i="15" s="1"/>
  <c r="AG47" i="15"/>
  <c r="AM47" i="15" s="1"/>
  <c r="AE41" i="15"/>
  <c r="AK41" i="15" s="1"/>
  <c r="AG31" i="15"/>
  <c r="AM31" i="15" s="1"/>
  <c r="AE25" i="15"/>
  <c r="AK25" i="15" s="1"/>
  <c r="AF56" i="15"/>
  <c r="AL56" i="15" s="1"/>
  <c r="AF990" i="15"/>
  <c r="AL990" i="15" s="1"/>
  <c r="AE1033" i="15"/>
  <c r="AK1033" i="15" s="1"/>
  <c r="AG1054" i="15"/>
  <c r="AM1054" i="15" s="1"/>
  <c r="AH33" i="15"/>
  <c r="AN33" i="15" s="1"/>
  <c r="AH73" i="15"/>
  <c r="AN73" i="15" s="1"/>
  <c r="AE104" i="15"/>
  <c r="AK104" i="15" s="1"/>
  <c r="AD181" i="15"/>
  <c r="AJ181" i="15" s="1"/>
  <c r="AH192" i="15"/>
  <c r="AN192" i="15" s="1"/>
  <c r="AH203" i="15"/>
  <c r="AN203" i="15" s="1"/>
  <c r="AH926" i="15"/>
  <c r="AN926" i="15" s="1"/>
  <c r="AD937" i="15"/>
  <c r="AJ937" i="15" s="1"/>
  <c r="AD948" i="15"/>
  <c r="AJ948" i="15" s="1"/>
  <c r="AH958" i="15"/>
  <c r="AN958" i="15" s="1"/>
  <c r="AD969" i="15"/>
  <c r="AJ969" i="15" s="1"/>
  <c r="AE981" i="15"/>
  <c r="AK981" i="15" s="1"/>
  <c r="AH994" i="15"/>
  <c r="AN994" i="15" s="1"/>
  <c r="AE1009" i="15"/>
  <c r="AK1009" i="15" s="1"/>
  <c r="AG1023" i="15"/>
  <c r="AM1023" i="15" s="1"/>
  <c r="AG1037" i="15"/>
  <c r="AM1037" i="15" s="1"/>
  <c r="AH207" i="15"/>
  <c r="AN207" i="15" s="1"/>
  <c r="AF158" i="15"/>
  <c r="AL158" i="15" s="1"/>
  <c r="AD76" i="15"/>
  <c r="AJ76" i="15" s="1"/>
  <c r="AD917" i="15"/>
  <c r="AJ917" i="15" s="1"/>
  <c r="AH906" i="15"/>
  <c r="AN906" i="15" s="1"/>
  <c r="AH895" i="15"/>
  <c r="AN895" i="15" s="1"/>
  <c r="AE885" i="15"/>
  <c r="AK885" i="15" s="1"/>
  <c r="AE872" i="15"/>
  <c r="AK872" i="15" s="1"/>
  <c r="AH857" i="15"/>
  <c r="AN857" i="15" s="1"/>
  <c r="AG810" i="15"/>
  <c r="AM810" i="15" s="1"/>
  <c r="AG789" i="15"/>
  <c r="AM789" i="15" s="1"/>
  <c r="AG768" i="15"/>
  <c r="AM768" i="15" s="1"/>
  <c r="AF752" i="15"/>
  <c r="AL752" i="15" s="1"/>
  <c r="AD738" i="15"/>
  <c r="AJ738" i="15" s="1"/>
  <c r="AF724" i="15"/>
  <c r="AL724" i="15" s="1"/>
  <c r="AG695" i="15"/>
  <c r="AM695" i="15" s="1"/>
  <c r="AD654" i="15"/>
  <c r="AJ654" i="15" s="1"/>
  <c r="AH643" i="15"/>
  <c r="AN643" i="15" s="1"/>
  <c r="AH632" i="15"/>
  <c r="AN632" i="15" s="1"/>
  <c r="AD622" i="15"/>
  <c r="AJ622" i="15" s="1"/>
  <c r="AH611" i="15"/>
  <c r="AN611" i="15" s="1"/>
  <c r="AH600" i="15"/>
  <c r="AN600" i="15" s="1"/>
  <c r="AD590" i="15"/>
  <c r="AJ590" i="15" s="1"/>
  <c r="AH579" i="15"/>
  <c r="AN579" i="15" s="1"/>
  <c r="AH568" i="15"/>
  <c r="AN568" i="15" s="1"/>
  <c r="AH559" i="15"/>
  <c r="AN559" i="15" s="1"/>
  <c r="AD554" i="15"/>
  <c r="AJ554" i="15" s="1"/>
  <c r="AH548" i="15"/>
  <c r="AN548" i="15" s="1"/>
  <c r="AH543" i="15"/>
  <c r="AN543" i="15" s="1"/>
  <c r="AD538" i="15"/>
  <c r="AJ538" i="15" s="1"/>
  <c r="AH532" i="15"/>
  <c r="AN532" i="15" s="1"/>
  <c r="AH527" i="15"/>
  <c r="AN527" i="15" s="1"/>
  <c r="AD522" i="15"/>
  <c r="AJ522" i="15" s="1"/>
  <c r="AH516" i="15"/>
  <c r="AN516" i="15" s="1"/>
  <c r="AH511" i="15"/>
  <c r="AN511" i="15" s="1"/>
  <c r="AD506" i="15"/>
  <c r="AJ506" i="15" s="1"/>
  <c r="AH500" i="15"/>
  <c r="AN500" i="15" s="1"/>
  <c r="AH495" i="15"/>
  <c r="AN495" i="15" s="1"/>
  <c r="AD490" i="15"/>
  <c r="AJ490" i="15" s="1"/>
  <c r="AH484" i="15"/>
  <c r="AN484" i="15" s="1"/>
  <c r="AH479" i="15"/>
  <c r="AN479" i="15" s="1"/>
  <c r="AD474" i="15"/>
  <c r="AJ474" i="15" s="1"/>
  <c r="AH468" i="15"/>
  <c r="AN468" i="15" s="1"/>
  <c r="AH463" i="15"/>
  <c r="AN463" i="15" s="1"/>
  <c r="AD458" i="15"/>
  <c r="AJ458" i="15" s="1"/>
  <c r="AH452" i="15"/>
  <c r="AN452" i="15" s="1"/>
  <c r="AH447" i="15"/>
  <c r="AN447" i="15" s="1"/>
  <c r="AD442" i="15"/>
  <c r="AJ442" i="15" s="1"/>
  <c r="AH436" i="15"/>
  <c r="AN436" i="15" s="1"/>
  <c r="AH431" i="15"/>
  <c r="AN431" i="15" s="1"/>
  <c r="AD426" i="15"/>
  <c r="AJ426" i="15" s="1"/>
  <c r="AH420" i="15"/>
  <c r="AN420" i="15" s="1"/>
  <c r="AH415" i="15"/>
  <c r="AN415" i="15" s="1"/>
  <c r="AH408" i="15"/>
  <c r="AN408" i="15" s="1"/>
  <c r="AF401" i="15"/>
  <c r="AL401" i="15" s="1"/>
  <c r="AH394" i="15"/>
  <c r="AN394" i="15" s="1"/>
  <c r="AF387" i="15"/>
  <c r="AL387" i="15" s="1"/>
  <c r="AD380" i="15"/>
  <c r="AJ380" i="15" s="1"/>
  <c r="AF373" i="15"/>
  <c r="AL373" i="15" s="1"/>
  <c r="AD366" i="15"/>
  <c r="AJ366" i="15" s="1"/>
  <c r="AH358" i="15"/>
  <c r="AN358" i="15" s="1"/>
  <c r="AD352" i="15"/>
  <c r="AJ352" i="15" s="1"/>
  <c r="AH344" i="15"/>
  <c r="AN344" i="15" s="1"/>
  <c r="AF337" i="15"/>
  <c r="AL337" i="15" s="1"/>
  <c r="AH330" i="15"/>
  <c r="AN330" i="15" s="1"/>
  <c r="AG321" i="15"/>
  <c r="AM321" i="15" s="1"/>
  <c r="AG310" i="15"/>
  <c r="AM310" i="15" s="1"/>
  <c r="AG300" i="15"/>
  <c r="AM300" i="15" s="1"/>
  <c r="AG289" i="15"/>
  <c r="AM289" i="15" s="1"/>
  <c r="AG278" i="15"/>
  <c r="AM278" i="15" s="1"/>
  <c r="AG268" i="15"/>
  <c r="AM268" i="15" s="1"/>
  <c r="AG257" i="15"/>
  <c r="AM257" i="15" s="1"/>
  <c r="AG248" i="15"/>
  <c r="AM248" i="15" s="1"/>
  <c r="AE242" i="15"/>
  <c r="AK242" i="15" s="1"/>
  <c r="AE228" i="15"/>
  <c r="AK228" i="15" s="1"/>
  <c r="AE223" i="15"/>
  <c r="AK223" i="15" s="1"/>
  <c r="AE212" i="15"/>
  <c r="AK212" i="15" s="1"/>
  <c r="AE207" i="15"/>
  <c r="AK207" i="15" s="1"/>
  <c r="AE196" i="15"/>
  <c r="AK196" i="15" s="1"/>
  <c r="AE191" i="15"/>
  <c r="AK191" i="15" s="1"/>
  <c r="AI185" i="15"/>
  <c r="AO185" i="15" s="1"/>
  <c r="AD178" i="15"/>
  <c r="AJ178" i="15" s="1"/>
  <c r="AF171" i="15"/>
  <c r="AL171" i="15" s="1"/>
  <c r="AH161" i="15"/>
  <c r="AN161" i="15" s="1"/>
  <c r="AE150" i="15"/>
  <c r="AK150" i="15" s="1"/>
  <c r="AE140" i="15"/>
  <c r="AK140" i="15" s="1"/>
  <c r="AE129" i="15"/>
  <c r="AK129" i="15" s="1"/>
  <c r="AF120" i="15"/>
  <c r="AL120" i="15" s="1"/>
  <c r="AE110" i="15"/>
  <c r="AK110" i="15" s="1"/>
  <c r="AF101" i="15"/>
  <c r="AL101" i="15" s="1"/>
  <c r="AD85" i="15"/>
  <c r="AJ85" i="15" s="1"/>
  <c r="AF61" i="15"/>
  <c r="AL61" i="15" s="1"/>
  <c r="AH34" i="15"/>
  <c r="AN34" i="15" s="1"/>
  <c r="AG19" i="15"/>
  <c r="AM19" i="15" s="1"/>
  <c r="AG89" i="15"/>
  <c r="AM89" i="15" s="1"/>
  <c r="AF98" i="15"/>
  <c r="AL98" i="15" s="1"/>
  <c r="AG105" i="15"/>
  <c r="AM105" i="15" s="1"/>
  <c r="AD112" i="15"/>
  <c r="AJ112" i="15" s="1"/>
  <c r="AE127" i="15"/>
  <c r="AK127" i="15" s="1"/>
  <c r="AD133" i="15"/>
  <c r="AJ133" i="15" s="1"/>
  <c r="AH138" i="15"/>
  <c r="AN138" i="15" s="1"/>
  <c r="AE145" i="15"/>
  <c r="AK145" i="15" s="1"/>
  <c r="AG153" i="15"/>
  <c r="AM153" i="15" s="1"/>
  <c r="AG164" i="15"/>
  <c r="AM164" i="15" s="1"/>
  <c r="AH15" i="15"/>
  <c r="AN15" i="15" s="1"/>
  <c r="AD23" i="15"/>
  <c r="AJ23" i="15" s="1"/>
  <c r="AF37" i="15"/>
  <c r="AL37" i="15" s="1"/>
  <c r="AG44" i="15"/>
  <c r="AM44" i="15" s="1"/>
  <c r="AE50" i="15"/>
  <c r="AK50" i="15" s="1"/>
  <c r="AE55" i="15"/>
  <c r="AK55" i="15" s="1"/>
  <c r="AD60" i="15"/>
  <c r="AJ60" i="15" s="1"/>
  <c r="AG65" i="15"/>
  <c r="AM65" i="15" s="1"/>
  <c r="AF73" i="15"/>
  <c r="AL73" i="15" s="1"/>
  <c r="AF81" i="15"/>
  <c r="AL81" i="15" s="1"/>
  <c r="AF976" i="15"/>
  <c r="AL976" i="15" s="1"/>
  <c r="AF968" i="15"/>
  <c r="AL968" i="15" s="1"/>
  <c r="AF960" i="15"/>
  <c r="AL960" i="15" s="1"/>
  <c r="AF952" i="15"/>
  <c r="AL952" i="15" s="1"/>
  <c r="AF944" i="15"/>
  <c r="AL944" i="15" s="1"/>
  <c r="AF936" i="15"/>
  <c r="AL936" i="15" s="1"/>
  <c r="AF928" i="15"/>
  <c r="AL928" i="15" s="1"/>
  <c r="AF920" i="15"/>
  <c r="AL920" i="15" s="1"/>
  <c r="AF912" i="15"/>
  <c r="AL912" i="15" s="1"/>
  <c r="AF904" i="15"/>
  <c r="AL904" i="15" s="1"/>
  <c r="AF896" i="15"/>
  <c r="AL896" i="15" s="1"/>
  <c r="AF888" i="15"/>
  <c r="AL888" i="15" s="1"/>
  <c r="AG881" i="15"/>
  <c r="AM881" i="15" s="1"/>
  <c r="AH870" i="15"/>
  <c r="AN870" i="15" s="1"/>
  <c r="AG860" i="15"/>
  <c r="AM860" i="15" s="1"/>
  <c r="AH854" i="15"/>
  <c r="AN854" i="15" s="1"/>
  <c r="AI848" i="15"/>
  <c r="AO848" i="15" s="1"/>
  <c r="AF842" i="15"/>
  <c r="AL842" i="15" s="1"/>
  <c r="AH837" i="15"/>
  <c r="AN837" i="15" s="1"/>
  <c r="AH832" i="15"/>
  <c r="AN832" i="15" s="1"/>
  <c r="AI794" i="15"/>
  <c r="AO794" i="15" s="1"/>
  <c r="AI778" i="15"/>
  <c r="AO778" i="15" s="1"/>
  <c r="AF762" i="15"/>
  <c r="AL762" i="15" s="1"/>
  <c r="AH756" i="15"/>
  <c r="AN756" i="15" s="1"/>
  <c r="AF746" i="15"/>
  <c r="AL746" i="15" s="1"/>
  <c r="AH740" i="15"/>
  <c r="AN740" i="15" s="1"/>
  <c r="AF730" i="15"/>
  <c r="AL730" i="15" s="1"/>
  <c r="AH724" i="15"/>
  <c r="AN724" i="15" s="1"/>
  <c r="AF714" i="15"/>
  <c r="AL714" i="15" s="1"/>
  <c r="AH708" i="15"/>
  <c r="AN708" i="15" s="1"/>
  <c r="AF698" i="15"/>
  <c r="AL698" i="15" s="1"/>
  <c r="AH692" i="15"/>
  <c r="AN692" i="15" s="1"/>
  <c r="AF682" i="15"/>
  <c r="AL682" i="15" s="1"/>
  <c r="AH676" i="15"/>
  <c r="AN676" i="15" s="1"/>
  <c r="AG666" i="15"/>
  <c r="AM666" i="15" s="1"/>
  <c r="AF654" i="15"/>
  <c r="AL654" i="15" s="1"/>
  <c r="AF646" i="15"/>
  <c r="AL646" i="15" s="1"/>
  <c r="AF638" i="15"/>
  <c r="AL638" i="15" s="1"/>
  <c r="AF630" i="15"/>
  <c r="AL630" i="15" s="1"/>
  <c r="AF622" i="15"/>
  <c r="AL622" i="15" s="1"/>
  <c r="AF614" i="15"/>
  <c r="AL614" i="15" s="1"/>
  <c r="AF606" i="15"/>
  <c r="AL606" i="15" s="1"/>
  <c r="AF598" i="15"/>
  <c r="AL598" i="15" s="1"/>
  <c r="AF590" i="15"/>
  <c r="AL590" i="15" s="1"/>
  <c r="AF582" i="15"/>
  <c r="AL582" i="15" s="1"/>
  <c r="AF574" i="15"/>
  <c r="AL574" i="15" s="1"/>
  <c r="AF566" i="15"/>
  <c r="AL566" i="15" s="1"/>
  <c r="AF558" i="15"/>
  <c r="AL558" i="15" s="1"/>
  <c r="AF550" i="15"/>
  <c r="AL550" i="15" s="1"/>
  <c r="AF542" i="15"/>
  <c r="AL542" i="15" s="1"/>
  <c r="AF534" i="15"/>
  <c r="AL534" i="15" s="1"/>
  <c r="AF526" i="15"/>
  <c r="AL526" i="15" s="1"/>
  <c r="AF518" i="15"/>
  <c r="AL518" i="15" s="1"/>
  <c r="AF510" i="15"/>
  <c r="AL510" i="15" s="1"/>
  <c r="AF502" i="15"/>
  <c r="AL502" i="15" s="1"/>
  <c r="AF494" i="15"/>
  <c r="AL494" i="15" s="1"/>
  <c r="AF486" i="15"/>
  <c r="AL486" i="15" s="1"/>
  <c r="AF478" i="15"/>
  <c r="AL478" i="15" s="1"/>
  <c r="AF470" i="15"/>
  <c r="AL470" i="15" s="1"/>
  <c r="AF462" i="15"/>
  <c r="AL462" i="15" s="1"/>
  <c r="AF454" i="15"/>
  <c r="AL454" i="15" s="1"/>
  <c r="AF446" i="15"/>
  <c r="AL446" i="15" s="1"/>
  <c r="AF438" i="15"/>
  <c r="AL438" i="15" s="1"/>
  <c r="AF430" i="15"/>
  <c r="AL430" i="15" s="1"/>
  <c r="AF422" i="15"/>
  <c r="AL422" i="15" s="1"/>
  <c r="AF414" i="15"/>
  <c r="AL414" i="15" s="1"/>
  <c r="AD409" i="15"/>
  <c r="AJ409" i="15" s="1"/>
  <c r="AH403" i="15"/>
  <c r="AN403" i="15" s="1"/>
  <c r="AF398" i="15"/>
  <c r="AL398" i="15" s="1"/>
  <c r="AD393" i="15"/>
  <c r="AJ393" i="15" s="1"/>
  <c r="AH387" i="15"/>
  <c r="AN387" i="15" s="1"/>
  <c r="AF382" i="15"/>
  <c r="AL382" i="15" s="1"/>
  <c r="AD377" i="15"/>
  <c r="AJ377" i="15" s="1"/>
  <c r="AH371" i="15"/>
  <c r="AN371" i="15" s="1"/>
  <c r="AF366" i="15"/>
  <c r="AL366" i="15" s="1"/>
  <c r="AD361" i="15"/>
  <c r="AJ361" i="15" s="1"/>
  <c r="AH355" i="15"/>
  <c r="AN355" i="15" s="1"/>
  <c r="AF350" i="15"/>
  <c r="AL350" i="15" s="1"/>
  <c r="AD345" i="15"/>
  <c r="AJ345" i="15" s="1"/>
  <c r="AH339" i="15"/>
  <c r="AN339" i="15" s="1"/>
  <c r="AF334" i="15"/>
  <c r="AL334" i="15" s="1"/>
  <c r="AD329" i="15"/>
  <c r="AJ329" i="15" s="1"/>
  <c r="AI276" i="15"/>
  <c r="AO276" i="15" s="1"/>
  <c r="AE266" i="15"/>
  <c r="AK266" i="15" s="1"/>
  <c r="AE258" i="15"/>
  <c r="AK258" i="15" s="1"/>
  <c r="AD249" i="15"/>
  <c r="AJ249" i="15" s="1"/>
  <c r="AH245" i="15"/>
  <c r="AN245" i="15" s="1"/>
  <c r="AH241" i="15"/>
  <c r="AN241" i="15" s="1"/>
  <c r="AG238" i="15"/>
  <c r="AM238" i="15" s="1"/>
  <c r="AF235" i="15"/>
  <c r="AL235" i="15" s="1"/>
  <c r="AF231" i="15"/>
  <c r="AL231" i="15" s="1"/>
  <c r="AG226" i="15"/>
  <c r="AM226" i="15" s="1"/>
  <c r="AG221" i="15"/>
  <c r="AM221" i="15" s="1"/>
  <c r="AG215" i="15"/>
  <c r="AM215" i="15" s="1"/>
  <c r="AG210" i="15"/>
  <c r="AM210" i="15" s="1"/>
  <c r="AG205" i="15"/>
  <c r="AM205" i="15" s="1"/>
  <c r="AG199" i="15"/>
  <c r="AM199" i="15" s="1"/>
  <c r="AG194" i="15"/>
  <c r="AM194" i="15" s="1"/>
  <c r="AG189" i="15"/>
  <c r="AM189" i="15" s="1"/>
  <c r="AD184" i="15"/>
  <c r="AJ184" i="15" s="1"/>
  <c r="AH180" i="15"/>
  <c r="AN180" i="15" s="1"/>
  <c r="AG177" i="15"/>
  <c r="AM177" i="15" s="1"/>
  <c r="AG173" i="15"/>
  <c r="AM173" i="15" s="1"/>
  <c r="AE169" i="15"/>
  <c r="AK169" i="15" s="1"/>
  <c r="AE165" i="15"/>
  <c r="AK165" i="15" s="1"/>
  <c r="AE159" i="15"/>
  <c r="AK159" i="15" s="1"/>
  <c r="AH154" i="15"/>
  <c r="AN154" i="15" s="1"/>
  <c r="AE149" i="15"/>
  <c r="AK149" i="15" s="1"/>
  <c r="AE139" i="15"/>
  <c r="AK139" i="15" s="1"/>
  <c r="AG134" i="15"/>
  <c r="AM134" i="15" s="1"/>
  <c r="AH129" i="15"/>
  <c r="AN129" i="15" s="1"/>
  <c r="AE124" i="15"/>
  <c r="AK124" i="15" s="1"/>
  <c r="AG119" i="15"/>
  <c r="AM119" i="15" s="1"/>
  <c r="AH110" i="15"/>
  <c r="AN110" i="15" s="1"/>
  <c r="AE105" i="15"/>
  <c r="AK105" i="15" s="1"/>
  <c r="AG100" i="15"/>
  <c r="AM100" i="15" s="1"/>
  <c r="AF96" i="15"/>
  <c r="AL96" i="15" s="1"/>
  <c r="AF85" i="15"/>
  <c r="AL85" i="15" s="1"/>
  <c r="AE81" i="15"/>
  <c r="AK81" i="15" s="1"/>
  <c r="AE75" i="15"/>
  <c r="AK75" i="15" s="1"/>
  <c r="AE70" i="15"/>
  <c r="AK70" i="15" s="1"/>
  <c r="AF65" i="15"/>
  <c r="AL65" i="15" s="1"/>
  <c r="AF57" i="15"/>
  <c r="AL57" i="15" s="1"/>
  <c r="AE49" i="15"/>
  <c r="AK49" i="15" s="1"/>
  <c r="AD42" i="15"/>
  <c r="AJ42" i="15" s="1"/>
  <c r="AD34" i="15"/>
  <c r="AJ34" i="15" s="1"/>
  <c r="AH22" i="15"/>
  <c r="AN22" i="15" s="1"/>
  <c r="AF16" i="15"/>
  <c r="AL16" i="15" s="1"/>
  <c r="AD11" i="15"/>
  <c r="AJ11" i="15" s="1"/>
  <c r="AG85" i="15"/>
  <c r="AM85" i="15" s="1"/>
  <c r="AG81" i="15"/>
  <c r="AM81" i="15" s="1"/>
  <c r="AG77" i="15"/>
  <c r="AM77" i="15" s="1"/>
  <c r="AG73" i="15"/>
  <c r="AM73" i="15" s="1"/>
  <c r="AG69" i="15"/>
  <c r="AM69" i="15" s="1"/>
  <c r="AH65" i="15"/>
  <c r="AN65" i="15" s="1"/>
  <c r="AF63" i="15"/>
  <c r="AL63" i="15" s="1"/>
  <c r="AH57" i="15"/>
  <c r="AN57" i="15" s="1"/>
  <c r="AF55" i="15"/>
  <c r="AL55" i="15" s="1"/>
  <c r="AF50" i="15"/>
  <c r="AL50" i="15" s="1"/>
  <c r="AH44" i="15"/>
  <c r="AN44" i="15" s="1"/>
  <c r="AF42" i="15"/>
  <c r="AL42" i="15" s="1"/>
  <c r="AH36" i="15"/>
  <c r="AN36" i="15" s="1"/>
  <c r="AF34" i="15"/>
  <c r="AL34" i="15" s="1"/>
  <c r="AH28" i="15"/>
  <c r="AN28" i="15" s="1"/>
  <c r="AF26" i="15"/>
  <c r="AL26" i="15" s="1"/>
  <c r="AH20" i="15"/>
  <c r="AN20" i="15" s="1"/>
  <c r="AF18" i="15"/>
  <c r="AL18" i="15" s="1"/>
  <c r="AH12" i="15"/>
  <c r="AN12" i="15" s="1"/>
  <c r="AH9" i="15"/>
  <c r="AN9" i="15" s="1"/>
  <c r="AH1016" i="15"/>
  <c r="AN1016" i="15" s="1"/>
  <c r="AG1038" i="15"/>
  <c r="AM1038" i="15" s="1"/>
  <c r="AE1081" i="15"/>
  <c r="AK1081" i="15" s="1"/>
  <c r="AF43" i="15"/>
  <c r="AL43" i="15" s="1"/>
  <c r="AH81" i="15"/>
  <c r="AN81" i="15" s="1"/>
  <c r="AF111" i="15"/>
  <c r="AL111" i="15" s="1"/>
  <c r="AD164" i="15"/>
  <c r="AJ164" i="15" s="1"/>
  <c r="AH195" i="15"/>
  <c r="AN195" i="15" s="1"/>
  <c r="AH918" i="15"/>
  <c r="AN918" i="15" s="1"/>
  <c r="AD929" i="15"/>
  <c r="AJ929" i="15" s="1"/>
  <c r="AD940" i="15"/>
  <c r="AJ940" i="15" s="1"/>
  <c r="AH950" i="15"/>
  <c r="AN950" i="15" s="1"/>
  <c r="AD961" i="15"/>
  <c r="AJ961" i="15" s="1"/>
  <c r="AD972" i="15"/>
  <c r="AJ972" i="15" s="1"/>
  <c r="AF984" i="15"/>
  <c r="AL984" i="15" s="1"/>
  <c r="AD998" i="15"/>
  <c r="AJ998" i="15" s="1"/>
  <c r="AE1013" i="15"/>
  <c r="AK1013" i="15" s="1"/>
  <c r="AH1026" i="15"/>
  <c r="AN1026" i="15" s="1"/>
  <c r="AF199" i="15"/>
  <c r="AL199" i="15" s="1"/>
  <c r="AF140" i="15"/>
  <c r="AL140" i="15" s="1"/>
  <c r="AH914" i="15"/>
  <c r="AN914" i="15" s="1"/>
  <c r="AH903" i="15"/>
  <c r="AN903" i="15" s="1"/>
  <c r="AD893" i="15"/>
  <c r="AJ893" i="15" s="1"/>
  <c r="AD882" i="15"/>
  <c r="AJ882" i="15" s="1"/>
  <c r="AF853" i="15"/>
  <c r="AL853" i="15" s="1"/>
  <c r="AF841" i="15"/>
  <c r="AL841" i="15" s="1"/>
  <c r="AG826" i="15"/>
  <c r="AM826" i="15" s="1"/>
  <c r="AG805" i="15"/>
  <c r="AM805" i="15" s="1"/>
  <c r="AG784" i="15"/>
  <c r="AM784" i="15" s="1"/>
  <c r="AH762" i="15"/>
  <c r="AN762" i="15" s="1"/>
  <c r="AE749" i="15"/>
  <c r="AK749" i="15" s="1"/>
  <c r="AH734" i="15"/>
  <c r="AN734" i="15" s="1"/>
  <c r="AF720" i="15"/>
  <c r="AL720" i="15" s="1"/>
  <c r="AD706" i="15"/>
  <c r="AJ706" i="15" s="1"/>
  <c r="AF692" i="15"/>
  <c r="AL692" i="15" s="1"/>
  <c r="AF663" i="15"/>
  <c r="AL663" i="15" s="1"/>
  <c r="AH651" i="15"/>
  <c r="AN651" i="15" s="1"/>
  <c r="AH640" i="15"/>
  <c r="AN640" i="15" s="1"/>
  <c r="AD630" i="15"/>
  <c r="AJ630" i="15" s="1"/>
  <c r="AH619" i="15"/>
  <c r="AN619" i="15" s="1"/>
  <c r="AH608" i="15"/>
  <c r="AN608" i="15" s="1"/>
  <c r="AD598" i="15"/>
  <c r="AJ598" i="15" s="1"/>
  <c r="AH587" i="15"/>
  <c r="AN587" i="15" s="1"/>
  <c r="AH576" i="15"/>
  <c r="AN576" i="15" s="1"/>
  <c r="AD566" i="15"/>
  <c r="AJ566" i="15" s="1"/>
  <c r="AD558" i="15"/>
  <c r="AJ558" i="15" s="1"/>
  <c r="AH552" i="15"/>
  <c r="AN552" i="15" s="1"/>
  <c r="AH547" i="15"/>
  <c r="AN547" i="15" s="1"/>
  <c r="AD542" i="15"/>
  <c r="AJ542" i="15" s="1"/>
  <c r="AH536" i="15"/>
  <c r="AN536" i="15" s="1"/>
  <c r="AH531" i="15"/>
  <c r="AN531" i="15" s="1"/>
  <c r="AD526" i="15"/>
  <c r="AJ526" i="15" s="1"/>
  <c r="AH520" i="15"/>
  <c r="AN520" i="15" s="1"/>
  <c r="AH515" i="15"/>
  <c r="AN515" i="15" s="1"/>
  <c r="AD510" i="15"/>
  <c r="AJ510" i="15" s="1"/>
  <c r="AH504" i="15"/>
  <c r="AN504" i="15" s="1"/>
  <c r="AH499" i="15"/>
  <c r="AN499" i="15" s="1"/>
  <c r="AD494" i="15"/>
  <c r="AJ494" i="15" s="1"/>
  <c r="AH488" i="15"/>
  <c r="AN488" i="15" s="1"/>
  <c r="AH483" i="15"/>
  <c r="AN483" i="15" s="1"/>
  <c r="AD478" i="15"/>
  <c r="AJ478" i="15" s="1"/>
  <c r="AH472" i="15"/>
  <c r="AN472" i="15" s="1"/>
  <c r="AH467" i="15"/>
  <c r="AN467" i="15" s="1"/>
  <c r="AD462" i="15"/>
  <c r="AJ462" i="15" s="1"/>
  <c r="AH456" i="15"/>
  <c r="AN456" i="15" s="1"/>
  <c r="AH451" i="15"/>
  <c r="AN451" i="15" s="1"/>
  <c r="AD446" i="15"/>
  <c r="AJ446" i="15" s="1"/>
  <c r="AH440" i="15"/>
  <c r="AN440" i="15" s="1"/>
  <c r="AH435" i="15"/>
  <c r="AN435" i="15" s="1"/>
  <c r="AD430" i="15"/>
  <c r="AJ430" i="15" s="1"/>
  <c r="AH424" i="15"/>
  <c r="AN424" i="15" s="1"/>
  <c r="AH419" i="15"/>
  <c r="AN419" i="15" s="1"/>
  <c r="AD414" i="15"/>
  <c r="AJ414" i="15" s="1"/>
  <c r="AH406" i="15"/>
  <c r="AN406" i="15" s="1"/>
  <c r="AD400" i="15"/>
  <c r="AJ400" i="15" s="1"/>
  <c r="AH392" i="15"/>
  <c r="AN392" i="15" s="1"/>
  <c r="AF385" i="15"/>
  <c r="AL385" i="15" s="1"/>
  <c r="AH378" i="15"/>
  <c r="AN378" i="15" s="1"/>
  <c r="AF371" i="15"/>
  <c r="AL371" i="15" s="1"/>
  <c r="AD364" i="15"/>
  <c r="AJ364" i="15" s="1"/>
  <c r="AF357" i="15"/>
  <c r="AL357" i="15" s="1"/>
  <c r="AD350" i="15"/>
  <c r="AJ350" i="15" s="1"/>
  <c r="AH342" i="15"/>
  <c r="AN342" i="15" s="1"/>
  <c r="AD336" i="15"/>
  <c r="AJ336" i="15" s="1"/>
  <c r="AH328" i="15"/>
  <c r="AN328" i="15" s="1"/>
  <c r="AG318" i="15"/>
  <c r="AM318" i="15" s="1"/>
  <c r="AG308" i="15"/>
  <c r="AM308" i="15" s="1"/>
  <c r="AG297" i="15"/>
  <c r="AM297" i="15" s="1"/>
  <c r="AG286" i="15"/>
  <c r="AM286" i="15" s="1"/>
  <c r="AG276" i="15"/>
  <c r="AM276" i="15" s="1"/>
  <c r="AG265" i="15"/>
  <c r="AM265" i="15" s="1"/>
  <c r="AG254" i="15"/>
  <c r="AM254" i="15" s="1"/>
  <c r="AD247" i="15"/>
  <c r="AJ247" i="15" s="1"/>
  <c r="AH239" i="15"/>
  <c r="AN239" i="15" s="1"/>
  <c r="AG232" i="15"/>
  <c r="AM232" i="15" s="1"/>
  <c r="AE227" i="15"/>
  <c r="AK227" i="15" s="1"/>
  <c r="AE216" i="15"/>
  <c r="AK216" i="15" s="1"/>
  <c r="AE211" i="15"/>
  <c r="AK211" i="15" s="1"/>
  <c r="AE200" i="15"/>
  <c r="AK200" i="15" s="1"/>
  <c r="AE195" i="15"/>
  <c r="AK195" i="15" s="1"/>
  <c r="AG183" i="15"/>
  <c r="AM183" i="15" s="1"/>
  <c r="AE177" i="15"/>
  <c r="AK177" i="15" s="1"/>
  <c r="AF168" i="15"/>
  <c r="AL168" i="15" s="1"/>
  <c r="AE158" i="15"/>
  <c r="AK158" i="15" s="1"/>
  <c r="AE148" i="15"/>
  <c r="AK148" i="15" s="1"/>
  <c r="AG137" i="15"/>
  <c r="AM137" i="15" s="1"/>
  <c r="AE126" i="15"/>
  <c r="AK126" i="15" s="1"/>
  <c r="AH118" i="15"/>
  <c r="AN118" i="15" s="1"/>
  <c r="AG108" i="15"/>
  <c r="AM108" i="15" s="1"/>
  <c r="AG98" i="15"/>
  <c r="AM98" i="15" s="1"/>
  <c r="AF90" i="15"/>
  <c r="AL90" i="15" s="1"/>
  <c r="AH59" i="15"/>
  <c r="AN59" i="15" s="1"/>
  <c r="AF44" i="15"/>
  <c r="AL44" i="15" s="1"/>
  <c r="AE29" i="15"/>
  <c r="AK29" i="15" s="1"/>
  <c r="AG92" i="15"/>
  <c r="AM92" i="15" s="1"/>
  <c r="AD100" i="15"/>
  <c r="AJ100" i="15" s="1"/>
  <c r="AE107" i="15"/>
  <c r="AK107" i="15" s="1"/>
  <c r="AF114" i="15"/>
  <c r="AL114" i="15" s="1"/>
  <c r="AG121" i="15"/>
  <c r="AM121" i="15" s="1"/>
  <c r="AD128" i="15"/>
  <c r="AJ128" i="15" s="1"/>
  <c r="AH134" i="15"/>
  <c r="AN134" i="15" s="1"/>
  <c r="AD140" i="15"/>
  <c r="AJ140" i="15" s="1"/>
  <c r="AD146" i="15"/>
  <c r="AJ146" i="15" s="1"/>
  <c r="AG156" i="15"/>
  <c r="AM156" i="15" s="1"/>
  <c r="AD167" i="15"/>
  <c r="AJ167" i="15" s="1"/>
  <c r="AF10" i="15"/>
  <c r="AL10" i="15" s="1"/>
  <c r="AE18" i="15"/>
  <c r="AK18" i="15" s="1"/>
  <c r="AF25" i="15"/>
  <c r="AL25" i="15" s="1"/>
  <c r="AH31" i="15"/>
  <c r="AN31" i="15" s="1"/>
  <c r="AD39" i="15"/>
  <c r="AJ39" i="15" s="1"/>
  <c r="AE46" i="15"/>
  <c r="AK46" i="15" s="1"/>
  <c r="AD51" i="15"/>
  <c r="AJ51" i="15" s="1"/>
  <c r="AD56" i="15"/>
  <c r="AJ56" i="15" s="1"/>
  <c r="AG61" i="15"/>
  <c r="AM61" i="15" s="1"/>
  <c r="AF67" i="15"/>
  <c r="AL67" i="15" s="1"/>
  <c r="AF75" i="15"/>
  <c r="AL75" i="15" s="1"/>
  <c r="AF83" i="15"/>
  <c r="AL83" i="15" s="1"/>
  <c r="AF974" i="15"/>
  <c r="AL974" i="15" s="1"/>
  <c r="AF966" i="15"/>
  <c r="AL966" i="15" s="1"/>
  <c r="AF958" i="15"/>
  <c r="AL958" i="15" s="1"/>
  <c r="AF950" i="15"/>
  <c r="AL950" i="15" s="1"/>
  <c r="AF942" i="15"/>
  <c r="AL942" i="15" s="1"/>
  <c r="AF934" i="15"/>
  <c r="AL934" i="15" s="1"/>
  <c r="AF926" i="15"/>
  <c r="AL926" i="15" s="1"/>
  <c r="AF918" i="15"/>
  <c r="AL918" i="15" s="1"/>
  <c r="AF910" i="15"/>
  <c r="AL910" i="15" s="1"/>
  <c r="AF902" i="15"/>
  <c r="AL902" i="15" s="1"/>
  <c r="AF894" i="15"/>
  <c r="AL894" i="15" s="1"/>
  <c r="AF886" i="15"/>
  <c r="AL886" i="15" s="1"/>
  <c r="AH879" i="15"/>
  <c r="AN879" i="15" s="1"/>
  <c r="AF875" i="15"/>
  <c r="AL875" i="15" s="1"/>
  <c r="AH869" i="15"/>
  <c r="AN869" i="15" s="1"/>
  <c r="AF858" i="15"/>
  <c r="AL858" i="15" s="1"/>
  <c r="AH853" i="15"/>
  <c r="AN853" i="15" s="1"/>
  <c r="AF847" i="15"/>
  <c r="AL847" i="15" s="1"/>
  <c r="AD841" i="15"/>
  <c r="AJ841" i="15" s="1"/>
  <c r="AG836" i="15"/>
  <c r="AM836" i="15" s="1"/>
  <c r="AH831" i="15"/>
  <c r="AN831" i="15" s="1"/>
  <c r="AI797" i="15"/>
  <c r="AO797" i="15" s="1"/>
  <c r="AI781" i="15"/>
  <c r="AO781" i="15" s="1"/>
  <c r="AI777" i="15"/>
  <c r="AO777" i="15" s="1"/>
  <c r="AH760" i="15"/>
  <c r="AN760" i="15" s="1"/>
  <c r="AF750" i="15"/>
  <c r="AL750" i="15" s="1"/>
  <c r="AH744" i="15"/>
  <c r="AN744" i="15" s="1"/>
  <c r="AF734" i="15"/>
  <c r="AL734" i="15" s="1"/>
  <c r="AH728" i="15"/>
  <c r="AN728" i="15" s="1"/>
  <c r="AF718" i="15"/>
  <c r="AL718" i="15" s="1"/>
  <c r="AH712" i="15"/>
  <c r="AN712" i="15" s="1"/>
  <c r="AF702" i="15"/>
  <c r="AL702" i="15" s="1"/>
  <c r="AH696" i="15"/>
  <c r="AN696" i="15" s="1"/>
  <c r="AF686" i="15"/>
  <c r="AL686" i="15" s="1"/>
  <c r="AH680" i="15"/>
  <c r="AN680" i="15" s="1"/>
  <c r="AF670" i="15"/>
  <c r="AL670" i="15" s="1"/>
  <c r="AH664" i="15"/>
  <c r="AN664" i="15" s="1"/>
  <c r="AF660" i="15"/>
  <c r="AL660" i="15" s="1"/>
  <c r="AF652" i="15"/>
  <c r="AL652" i="15" s="1"/>
  <c r="AF644" i="15"/>
  <c r="AL644" i="15" s="1"/>
  <c r="AF636" i="15"/>
  <c r="AL636" i="15" s="1"/>
  <c r="AF628" i="15"/>
  <c r="AL628" i="15" s="1"/>
  <c r="AF620" i="15"/>
  <c r="AL620" i="15" s="1"/>
  <c r="AF612" i="15"/>
  <c r="AL612" i="15" s="1"/>
  <c r="AF604" i="15"/>
  <c r="AL604" i="15" s="1"/>
  <c r="AF596" i="15"/>
  <c r="AL596" i="15" s="1"/>
  <c r="AF588" i="15"/>
  <c r="AL588" i="15" s="1"/>
  <c r="AF580" i="15"/>
  <c r="AL580" i="15" s="1"/>
  <c r="AF572" i="15"/>
  <c r="AL572" i="15" s="1"/>
  <c r="AF564" i="15"/>
  <c r="AL564" i="15" s="1"/>
  <c r="AF556" i="15"/>
  <c r="AL556" i="15" s="1"/>
  <c r="AF548" i="15"/>
  <c r="AL548" i="15" s="1"/>
  <c r="AF540" i="15"/>
  <c r="AL540" i="15" s="1"/>
  <c r="AF532" i="15"/>
  <c r="AL532" i="15" s="1"/>
  <c r="AF524" i="15"/>
  <c r="AL524" i="15" s="1"/>
  <c r="AF516" i="15"/>
  <c r="AL516" i="15" s="1"/>
  <c r="AF508" i="15"/>
  <c r="AL508" i="15" s="1"/>
  <c r="AF500" i="15"/>
  <c r="AL500" i="15" s="1"/>
  <c r="AF492" i="15"/>
  <c r="AL492" i="15" s="1"/>
  <c r="AF484" i="15"/>
  <c r="AL484" i="15" s="1"/>
  <c r="AF476" i="15"/>
  <c r="AL476" i="15" s="1"/>
  <c r="AF468" i="15"/>
  <c r="AL468" i="15" s="1"/>
  <c r="AF460" i="15"/>
  <c r="AL460" i="15" s="1"/>
  <c r="AF452" i="15"/>
  <c r="AL452" i="15" s="1"/>
  <c r="AF444" i="15"/>
  <c r="AL444" i="15" s="1"/>
  <c r="AF436" i="15"/>
  <c r="AL436" i="15" s="1"/>
  <c r="AF428" i="15"/>
  <c r="AL428" i="15" s="1"/>
  <c r="AF420" i="15"/>
  <c r="AL420" i="15" s="1"/>
  <c r="AH412" i="15"/>
  <c r="AN412" i="15" s="1"/>
  <c r="AH407" i="15"/>
  <c r="AN407" i="15" s="1"/>
  <c r="AF402" i="15"/>
  <c r="AL402" i="15" s="1"/>
  <c r="AD397" i="15"/>
  <c r="AJ397" i="15" s="1"/>
  <c r="AH391" i="15"/>
  <c r="AN391" i="15" s="1"/>
  <c r="AF386" i="15"/>
  <c r="AL386" i="15" s="1"/>
  <c r="AD381" i="15"/>
  <c r="AJ381" i="15" s="1"/>
  <c r="AH375" i="15"/>
  <c r="AN375" i="15" s="1"/>
  <c r="AF370" i="15"/>
  <c r="AL370" i="15" s="1"/>
  <c r="AD365" i="15"/>
  <c r="AJ365" i="15" s="1"/>
  <c r="AH359" i="15"/>
  <c r="AN359" i="15" s="1"/>
  <c r="AF354" i="15"/>
  <c r="AL354" i="15" s="1"/>
  <c r="AD349" i="15"/>
  <c r="AJ349" i="15" s="1"/>
  <c r="AH343" i="15"/>
  <c r="AN343" i="15" s="1"/>
  <c r="AF338" i="15"/>
  <c r="AL338" i="15" s="1"/>
  <c r="AD333" i="15"/>
  <c r="AJ333" i="15" s="1"/>
  <c r="AI327" i="15"/>
  <c r="AO327" i="15" s="1"/>
  <c r="AE268" i="15"/>
  <c r="AK268" i="15" s="1"/>
  <c r="AE260" i="15"/>
  <c r="AK260" i="15" s="1"/>
  <c r="AE252" i="15"/>
  <c r="AK252" i="15" s="1"/>
  <c r="AD241" i="15"/>
  <c r="AJ241" i="15" s="1"/>
  <c r="AH237" i="15"/>
  <c r="AN237" i="15" s="1"/>
  <c r="AH233" i="15"/>
  <c r="AN233" i="15" s="1"/>
  <c r="AG230" i="15"/>
  <c r="AM230" i="15" s="1"/>
  <c r="AG225" i="15"/>
  <c r="AM225" i="15" s="1"/>
  <c r="AG219" i="15"/>
  <c r="AM219" i="15" s="1"/>
  <c r="AG214" i="15"/>
  <c r="AM214" i="15" s="1"/>
  <c r="AG209" i="15"/>
  <c r="AM209" i="15" s="1"/>
  <c r="AG203" i="15"/>
  <c r="AM203" i="15" s="1"/>
  <c r="AG198" i="15"/>
  <c r="AM198" i="15" s="1"/>
  <c r="AG193" i="15"/>
  <c r="AM193" i="15" s="1"/>
  <c r="AG187" i="15"/>
  <c r="AM187" i="15" s="1"/>
  <c r="AD180" i="15"/>
  <c r="AJ180" i="15" s="1"/>
  <c r="AD176" i="15"/>
  <c r="AJ176" i="15" s="1"/>
  <c r="AH172" i="15"/>
  <c r="AN172" i="15" s="1"/>
  <c r="AE163" i="15"/>
  <c r="AK163" i="15" s="1"/>
  <c r="AH158" i="15"/>
  <c r="AN158" i="15" s="1"/>
  <c r="AE153" i="15"/>
  <c r="AK153" i="15" s="1"/>
  <c r="AE147" i="15"/>
  <c r="AK147" i="15" s="1"/>
  <c r="AD143" i="15"/>
  <c r="AJ143" i="15" s="1"/>
  <c r="AG138" i="15"/>
  <c r="AM138" i="15" s="1"/>
  <c r="AG132" i="15"/>
  <c r="AM132" i="15" s="1"/>
  <c r="AF128" i="15"/>
  <c r="AL128" i="15" s="1"/>
  <c r="AH123" i="15"/>
  <c r="AN123" i="15" s="1"/>
  <c r="AD114" i="15"/>
  <c r="AJ114" i="15" s="1"/>
  <c r="AF109" i="15"/>
  <c r="AL109" i="15" s="1"/>
  <c r="AG103" i="15"/>
  <c r="AM103" i="15" s="1"/>
  <c r="AF99" i="15"/>
  <c r="AL99" i="15" s="1"/>
  <c r="AD95" i="15"/>
  <c r="AJ95" i="15" s="1"/>
  <c r="AF91" i="15"/>
  <c r="AL91" i="15" s="1"/>
  <c r="AD88" i="15"/>
  <c r="AJ88" i="15" s="1"/>
  <c r="AE79" i="15"/>
  <c r="AK79" i="15" s="1"/>
  <c r="AE74" i="15"/>
  <c r="AK74" i="15" s="1"/>
  <c r="AE69" i="15"/>
  <c r="AK69" i="15" s="1"/>
  <c r="AH63" i="15"/>
  <c r="AN63" i="15" s="1"/>
  <c r="AG56" i="15"/>
  <c r="AM56" i="15" s="1"/>
  <c r="AF48" i="15"/>
  <c r="AL48" i="15" s="1"/>
  <c r="AF40" i="15"/>
  <c r="AL40" i="15" s="1"/>
  <c r="AE33" i="15"/>
  <c r="AK33" i="15" s="1"/>
  <c r="AD26" i="15"/>
  <c r="AJ26" i="15" s="1"/>
  <c r="AG15" i="15"/>
  <c r="AM15" i="15" s="1"/>
  <c r="AE10" i="15"/>
  <c r="AK10" i="15" s="1"/>
  <c r="AG84" i="15"/>
  <c r="AM84" i="15" s="1"/>
  <c r="AG80" i="15"/>
  <c r="AM80" i="15" s="1"/>
  <c r="AG76" i="15"/>
  <c r="AM76" i="15" s="1"/>
  <c r="AG72" i="15"/>
  <c r="AM72" i="15" s="1"/>
  <c r="AG68" i="15"/>
  <c r="AM68" i="15" s="1"/>
  <c r="AD65" i="15"/>
  <c r="AJ65" i="15" s="1"/>
  <c r="AG62" i="15"/>
  <c r="AM62" i="15" s="1"/>
  <c r="AE60" i="15"/>
  <c r="AK60" i="15" s="1"/>
  <c r="AD57" i="15"/>
  <c r="AJ57" i="15" s="1"/>
  <c r="AG54" i="15"/>
  <c r="AM54" i="15" s="1"/>
  <c r="AE52" i="15"/>
  <c r="AK52" i="15" s="1"/>
  <c r="AG49" i="15"/>
  <c r="AM49" i="15" s="1"/>
  <c r="AE47" i="15"/>
  <c r="AK47" i="15" s="1"/>
  <c r="AD44" i="15"/>
  <c r="AJ44" i="15" s="1"/>
  <c r="AG41" i="15"/>
  <c r="AM41" i="15" s="1"/>
  <c r="AE39" i="15"/>
  <c r="AK39" i="15" s="1"/>
  <c r="AD36" i="15"/>
  <c r="AJ36" i="15" s="1"/>
  <c r="AG33" i="15"/>
  <c r="AM33" i="15" s="1"/>
  <c r="AE31" i="15"/>
  <c r="AK31" i="15" s="1"/>
  <c r="AD28" i="15"/>
  <c r="AJ28" i="15" s="1"/>
  <c r="AG25" i="15"/>
  <c r="AM25" i="15" s="1"/>
  <c r="AE23" i="15"/>
  <c r="AK23" i="15" s="1"/>
  <c r="AD20" i="15"/>
  <c r="AJ20" i="15" s="1"/>
  <c r="AG17" i="15"/>
  <c r="AM17" i="15" s="1"/>
  <c r="AE15" i="15"/>
  <c r="AK15" i="15" s="1"/>
  <c r="AD12" i="15"/>
  <c r="AJ12" i="15" s="1"/>
  <c r="AD9" i="15"/>
  <c r="AJ9" i="15" s="1"/>
  <c r="AH1000" i="15"/>
  <c r="AN1000" i="15" s="1"/>
  <c r="AF1022" i="15"/>
  <c r="AL1022" i="15" s="1"/>
  <c r="AE1065" i="15"/>
  <c r="AK1065" i="15" s="1"/>
  <c r="AG1086" i="15"/>
  <c r="AM1086" i="15" s="1"/>
  <c r="AE53" i="15"/>
  <c r="AK53" i="15" s="1"/>
  <c r="AH89" i="15"/>
  <c r="AN89" i="15" s="1"/>
  <c r="AG118" i="15"/>
  <c r="AM118" i="15" s="1"/>
  <c r="AD148" i="15"/>
  <c r="AJ148" i="15" s="1"/>
  <c r="AE171" i="15"/>
  <c r="AK171" i="15" s="1"/>
  <c r="AH187" i="15"/>
  <c r="AN187" i="15" s="1"/>
  <c r="AD198" i="15"/>
  <c r="AJ198" i="15" s="1"/>
  <c r="AD921" i="15"/>
  <c r="AJ921" i="15" s="1"/>
  <c r="AD932" i="15"/>
  <c r="AJ932" i="15" s="1"/>
  <c r="AH942" i="15"/>
  <c r="AN942" i="15" s="1"/>
  <c r="AD953" i="15"/>
  <c r="AJ953" i="15" s="1"/>
  <c r="AD964" i="15"/>
  <c r="AJ964" i="15" s="1"/>
  <c r="AH974" i="15"/>
  <c r="AN974" i="15" s="1"/>
  <c r="AG987" i="15"/>
  <c r="AM987" i="15" s="1"/>
  <c r="AD1002" i="15"/>
  <c r="AJ1002" i="15" s="1"/>
  <c r="AF1016" i="15"/>
  <c r="AL1016" i="15" s="1"/>
  <c r="AD1030" i="15"/>
  <c r="AJ1030" i="15" s="1"/>
  <c r="AF47" i="15"/>
  <c r="AL47" i="15" s="1"/>
  <c r="AH218" i="15"/>
  <c r="AN218" i="15" s="1"/>
  <c r="AF187" i="15"/>
  <c r="AL187" i="15" s="1"/>
  <c r="AG120" i="15"/>
  <c r="AM120" i="15" s="1"/>
  <c r="AD25" i="15"/>
  <c r="AJ25" i="15" s="1"/>
  <c r="AH911" i="15"/>
  <c r="AN911" i="15" s="1"/>
  <c r="AD901" i="15"/>
  <c r="AJ901" i="15" s="1"/>
  <c r="AH890" i="15"/>
  <c r="AN890" i="15" s="1"/>
  <c r="AF878" i="15"/>
  <c r="AL878" i="15" s="1"/>
  <c r="AD865" i="15"/>
  <c r="AJ865" i="15" s="1"/>
  <c r="AH850" i="15"/>
  <c r="AN850" i="15" s="1"/>
  <c r="AG821" i="15"/>
  <c r="AM821" i="15" s="1"/>
  <c r="AG800" i="15"/>
  <c r="AM800" i="15" s="1"/>
  <c r="AG778" i="15"/>
  <c r="AM778" i="15" s="1"/>
  <c r="AG759" i="15"/>
  <c r="AM759" i="15" s="1"/>
  <c r="AH730" i="15"/>
  <c r="AN730" i="15" s="1"/>
  <c r="AE717" i="15"/>
  <c r="AK717" i="15" s="1"/>
  <c r="AH702" i="15"/>
  <c r="AN702" i="15" s="1"/>
  <c r="AF688" i="15"/>
  <c r="AL688" i="15" s="1"/>
  <c r="AD674" i="15"/>
  <c r="AJ674" i="15" s="1"/>
  <c r="AH659" i="15"/>
  <c r="AN659" i="15" s="1"/>
  <c r="AH648" i="15"/>
  <c r="AN648" i="15" s="1"/>
  <c r="AD638" i="15"/>
  <c r="AJ638" i="15" s="1"/>
  <c r="AH627" i="15"/>
  <c r="AN627" i="15" s="1"/>
  <c r="AH616" i="15"/>
  <c r="AN616" i="15" s="1"/>
  <c r="AD606" i="15"/>
  <c r="AJ606" i="15" s="1"/>
  <c r="AH595" i="15"/>
  <c r="AN595" i="15" s="1"/>
  <c r="AH584" i="15"/>
  <c r="AN584" i="15" s="1"/>
  <c r="AD574" i="15"/>
  <c r="AJ574" i="15" s="1"/>
  <c r="AH563" i="15"/>
  <c r="AN563" i="15" s="1"/>
  <c r="AH556" i="15"/>
  <c r="AN556" i="15" s="1"/>
  <c r="AH551" i="15"/>
  <c r="AN551" i="15" s="1"/>
  <c r="AD546" i="15"/>
  <c r="AJ546" i="15" s="1"/>
  <c r="AH540" i="15"/>
  <c r="AN540" i="15" s="1"/>
  <c r="AH535" i="15"/>
  <c r="AN535" i="15" s="1"/>
  <c r="AD530" i="15"/>
  <c r="AJ530" i="15" s="1"/>
  <c r="AH524" i="15"/>
  <c r="AN524" i="15" s="1"/>
  <c r="AH519" i="15"/>
  <c r="AN519" i="15" s="1"/>
  <c r="AD514" i="15"/>
  <c r="AJ514" i="15" s="1"/>
  <c r="AH508" i="15"/>
  <c r="AN508" i="15" s="1"/>
  <c r="AH503" i="15"/>
  <c r="AN503" i="15" s="1"/>
  <c r="AD498" i="15"/>
  <c r="AJ498" i="15" s="1"/>
  <c r="AH492" i="15"/>
  <c r="AN492" i="15" s="1"/>
  <c r="AH487" i="15"/>
  <c r="AN487" i="15" s="1"/>
  <c r="AD482" i="15"/>
  <c r="AJ482" i="15" s="1"/>
  <c r="AH476" i="15"/>
  <c r="AN476" i="15" s="1"/>
  <c r="AH471" i="15"/>
  <c r="AN471" i="15" s="1"/>
  <c r="AD466" i="15"/>
  <c r="AJ466" i="15" s="1"/>
  <c r="AH460" i="15"/>
  <c r="AN460" i="15" s="1"/>
  <c r="AH455" i="15"/>
  <c r="AN455" i="15" s="1"/>
  <c r="AD450" i="15"/>
  <c r="AJ450" i="15" s="1"/>
  <c r="AH444" i="15"/>
  <c r="AN444" i="15" s="1"/>
  <c r="AH439" i="15"/>
  <c r="AN439" i="15" s="1"/>
  <c r="AD434" i="15"/>
  <c r="AJ434" i="15" s="1"/>
  <c r="AH428" i="15"/>
  <c r="AN428" i="15" s="1"/>
  <c r="AH423" i="15"/>
  <c r="AN423" i="15" s="1"/>
  <c r="AD418" i="15"/>
  <c r="AJ418" i="15" s="1"/>
  <c r="AF412" i="15"/>
  <c r="AL412" i="15" s="1"/>
  <c r="AF405" i="15"/>
  <c r="AL405" i="15" s="1"/>
  <c r="AD398" i="15"/>
  <c r="AJ398" i="15" s="1"/>
  <c r="AH390" i="15"/>
  <c r="AN390" i="15" s="1"/>
  <c r="AD384" i="15"/>
  <c r="AJ384" i="15" s="1"/>
  <c r="AH376" i="15"/>
  <c r="AN376" i="15" s="1"/>
  <c r="AF369" i="15"/>
  <c r="AL369" i="15" s="1"/>
  <c r="AH362" i="15"/>
  <c r="AN362" i="15" s="1"/>
  <c r="AF355" i="15"/>
  <c r="AL355" i="15" s="1"/>
  <c r="AD348" i="15"/>
  <c r="AJ348" i="15" s="1"/>
  <c r="AF341" i="15"/>
  <c r="AL341" i="15" s="1"/>
  <c r="AD334" i="15"/>
  <c r="AJ334" i="15" s="1"/>
  <c r="AG326" i="15"/>
  <c r="AM326" i="15" s="1"/>
  <c r="AG316" i="15"/>
  <c r="AM316" i="15" s="1"/>
  <c r="AG305" i="15"/>
  <c r="AM305" i="15" s="1"/>
  <c r="AG294" i="15"/>
  <c r="AM294" i="15" s="1"/>
  <c r="AG284" i="15"/>
  <c r="AM284" i="15" s="1"/>
  <c r="AG273" i="15"/>
  <c r="AM273" i="15" s="1"/>
  <c r="AG262" i="15"/>
  <c r="AM262" i="15" s="1"/>
  <c r="AG252" i="15"/>
  <c r="AM252" i="15" s="1"/>
  <c r="AF245" i="15"/>
  <c r="AL245" i="15" s="1"/>
  <c r="AE238" i="15"/>
  <c r="AK238" i="15" s="1"/>
  <c r="AD231" i="15"/>
  <c r="AJ231" i="15" s="1"/>
  <c r="AI225" i="15"/>
  <c r="AO225" i="15" s="1"/>
  <c r="AE220" i="15"/>
  <c r="AK220" i="15" s="1"/>
  <c r="AE215" i="15"/>
  <c r="AK215" i="15" s="1"/>
  <c r="AE204" i="15"/>
  <c r="AK204" i="15" s="1"/>
  <c r="AE199" i="15"/>
  <c r="AK199" i="15" s="1"/>
  <c r="AE188" i="15"/>
  <c r="AK188" i="15" s="1"/>
  <c r="AD182" i="15"/>
  <c r="AJ182" i="15" s="1"/>
  <c r="AH174" i="15"/>
  <c r="AN174" i="15" s="1"/>
  <c r="AD166" i="15"/>
  <c r="AJ166" i="15" s="1"/>
  <c r="AE156" i="15"/>
  <c r="AK156" i="15" s="1"/>
  <c r="AD145" i="15"/>
  <c r="AJ145" i="15" s="1"/>
  <c r="AE134" i="15"/>
  <c r="AK134" i="15" s="1"/>
  <c r="AD125" i="15"/>
  <c r="AJ125" i="15" s="1"/>
  <c r="AH115" i="15"/>
  <c r="AN115" i="15" s="1"/>
  <c r="AD106" i="15"/>
  <c r="AJ106" i="15" s="1"/>
  <c r="AF88" i="15"/>
  <c r="AL88" i="15" s="1"/>
  <c r="AE54" i="15"/>
  <c r="AK54" i="15" s="1"/>
  <c r="AG27" i="15"/>
  <c r="AM27" i="15" s="1"/>
  <c r="AF12" i="15"/>
  <c r="AL12" i="15" s="1"/>
  <c r="AE95" i="15"/>
  <c r="AK95" i="15" s="1"/>
  <c r="AG101" i="15"/>
  <c r="AM101" i="15" s="1"/>
  <c r="AH108" i="15"/>
  <c r="AN108" i="15" s="1"/>
  <c r="AD116" i="15"/>
  <c r="AJ116" i="15" s="1"/>
  <c r="AE123" i="15"/>
  <c r="AK123" i="15" s="1"/>
  <c r="AF130" i="15"/>
  <c r="AL130" i="15" s="1"/>
  <c r="AD136" i="15"/>
  <c r="AJ136" i="15" s="1"/>
  <c r="AD141" i="15"/>
  <c r="AJ141" i="15" s="1"/>
  <c r="AG148" i="15"/>
  <c r="AM148" i="15" s="1"/>
  <c r="AG159" i="15"/>
  <c r="AM159" i="15" s="1"/>
  <c r="AG168" i="15"/>
  <c r="AM168" i="15" s="1"/>
  <c r="AG12" i="15"/>
  <c r="AM12" i="15" s="1"/>
  <c r="AH19" i="15"/>
  <c r="AN19" i="15" s="1"/>
  <c r="AE34" i="15"/>
  <c r="AK34" i="15" s="1"/>
  <c r="AF41" i="15"/>
  <c r="AL41" i="15" s="1"/>
  <c r="AD47" i="15"/>
  <c r="AJ47" i="15" s="1"/>
  <c r="AD52" i="15"/>
  <c r="AJ52" i="15" s="1"/>
  <c r="AG57" i="15"/>
  <c r="AM57" i="15" s="1"/>
  <c r="AE63" i="15"/>
  <c r="AK63" i="15" s="1"/>
  <c r="AF69" i="15"/>
  <c r="AL69" i="15" s="1"/>
  <c r="AF77" i="15"/>
  <c r="AL77" i="15" s="1"/>
  <c r="AF972" i="15"/>
  <c r="AL972" i="15" s="1"/>
  <c r="AF964" i="15"/>
  <c r="AL964" i="15" s="1"/>
  <c r="AF956" i="15"/>
  <c r="AL956" i="15" s="1"/>
  <c r="AF948" i="15"/>
  <c r="AL948" i="15" s="1"/>
  <c r="AF940" i="15"/>
  <c r="AL940" i="15" s="1"/>
  <c r="AF932" i="15"/>
  <c r="AL932" i="15" s="1"/>
  <c r="AF924" i="15"/>
  <c r="AL924" i="15" s="1"/>
  <c r="AF916" i="15"/>
  <c r="AL916" i="15" s="1"/>
  <c r="AF908" i="15"/>
  <c r="AL908" i="15" s="1"/>
  <c r="AF900" i="15"/>
  <c r="AL900" i="15" s="1"/>
  <c r="AF892" i="15"/>
  <c r="AL892" i="15" s="1"/>
  <c r="AH884" i="15"/>
  <c r="AN884" i="15" s="1"/>
  <c r="AH878" i="15"/>
  <c r="AN878" i="15" s="1"/>
  <c r="AG873" i="15"/>
  <c r="AM873" i="15" s="1"/>
  <c r="AG868" i="15"/>
  <c r="AM868" i="15" s="1"/>
  <c r="AH862" i="15"/>
  <c r="AN862" i="15" s="1"/>
  <c r="AG852" i="15"/>
  <c r="AM852" i="15" s="1"/>
  <c r="AG845" i="15"/>
  <c r="AM845" i="15" s="1"/>
  <c r="AE840" i="15"/>
  <c r="AK840" i="15" s="1"/>
  <c r="AG830" i="15"/>
  <c r="AM830" i="15" s="1"/>
  <c r="AF754" i="15"/>
  <c r="AL754" i="15" s="1"/>
  <c r="AH748" i="15"/>
  <c r="AN748" i="15" s="1"/>
  <c r="AF738" i="15"/>
  <c r="AL738" i="15" s="1"/>
  <c r="AH732" i="15"/>
  <c r="AN732" i="15" s="1"/>
  <c r="AF722" i="15"/>
  <c r="AL722" i="15" s="1"/>
  <c r="AH716" i="15"/>
  <c r="AN716" i="15" s="1"/>
  <c r="AF706" i="15"/>
  <c r="AL706" i="15" s="1"/>
  <c r="AH700" i="15"/>
  <c r="AN700" i="15" s="1"/>
  <c r="AF690" i="15"/>
  <c r="AL690" i="15" s="1"/>
  <c r="AH684" i="15"/>
  <c r="AN684" i="15" s="1"/>
  <c r="AF674" i="15"/>
  <c r="AL674" i="15" s="1"/>
  <c r="AH668" i="15"/>
  <c r="AN668" i="15" s="1"/>
  <c r="AH663" i="15"/>
  <c r="AN663" i="15" s="1"/>
  <c r="AF658" i="15"/>
  <c r="AL658" i="15" s="1"/>
  <c r="AF650" i="15"/>
  <c r="AL650" i="15" s="1"/>
  <c r="AF642" i="15"/>
  <c r="AL642" i="15" s="1"/>
  <c r="AF634" i="15"/>
  <c r="AL634" i="15" s="1"/>
  <c r="AF626" i="15"/>
  <c r="AL626" i="15" s="1"/>
  <c r="AF618" i="15"/>
  <c r="AL618" i="15" s="1"/>
  <c r="AF610" i="15"/>
  <c r="AL610" i="15" s="1"/>
  <c r="AF602" i="15"/>
  <c r="AL602" i="15" s="1"/>
  <c r="AF594" i="15"/>
  <c r="AL594" i="15" s="1"/>
  <c r="AF586" i="15"/>
  <c r="AL586" i="15" s="1"/>
  <c r="AF578" i="15"/>
  <c r="AL578" i="15" s="1"/>
  <c r="AF570" i="15"/>
  <c r="AL570" i="15" s="1"/>
  <c r="AF562" i="15"/>
  <c r="AL562" i="15" s="1"/>
  <c r="AF554" i="15"/>
  <c r="AL554" i="15" s="1"/>
  <c r="AF546" i="15"/>
  <c r="AL546" i="15" s="1"/>
  <c r="AF538" i="15"/>
  <c r="AL538" i="15" s="1"/>
  <c r="AF530" i="15"/>
  <c r="AL530" i="15" s="1"/>
  <c r="AF522" i="15"/>
  <c r="AL522" i="15" s="1"/>
  <c r="AF514" i="15"/>
  <c r="AL514" i="15" s="1"/>
  <c r="AF506" i="15"/>
  <c r="AL506" i="15" s="1"/>
  <c r="AF498" i="15"/>
  <c r="AL498" i="15" s="1"/>
  <c r="AF490" i="15"/>
  <c r="AL490" i="15" s="1"/>
  <c r="AF482" i="15"/>
  <c r="AL482" i="15" s="1"/>
  <c r="AF474" i="15"/>
  <c r="AL474" i="15" s="1"/>
  <c r="AF466" i="15"/>
  <c r="AL466" i="15" s="1"/>
  <c r="AF458" i="15"/>
  <c r="AL458" i="15" s="1"/>
  <c r="AF450" i="15"/>
  <c r="AL450" i="15" s="1"/>
  <c r="AF442" i="15"/>
  <c r="AL442" i="15" s="1"/>
  <c r="AF434" i="15"/>
  <c r="AL434" i="15" s="1"/>
  <c r="AF426" i="15"/>
  <c r="AL426" i="15" s="1"/>
  <c r="AF418" i="15"/>
  <c r="AL418" i="15" s="1"/>
  <c r="AF406" i="15"/>
  <c r="AL406" i="15" s="1"/>
  <c r="AD401" i="15"/>
  <c r="AJ401" i="15" s="1"/>
  <c r="AH395" i="15"/>
  <c r="AN395" i="15" s="1"/>
  <c r="AF390" i="15"/>
  <c r="AL390" i="15" s="1"/>
  <c r="AD385" i="15"/>
  <c r="AJ385" i="15" s="1"/>
  <c r="AH379" i="15"/>
  <c r="AN379" i="15" s="1"/>
  <c r="AF374" i="15"/>
  <c r="AL374" i="15" s="1"/>
  <c r="AD369" i="15"/>
  <c r="AJ369" i="15" s="1"/>
  <c r="AH363" i="15"/>
  <c r="AN363" i="15" s="1"/>
  <c r="AF358" i="15"/>
  <c r="AL358" i="15" s="1"/>
  <c r="AD353" i="15"/>
  <c r="AJ353" i="15" s="1"/>
  <c r="AH347" i="15"/>
  <c r="AN347" i="15" s="1"/>
  <c r="AF342" i="15"/>
  <c r="AL342" i="15" s="1"/>
  <c r="AD337" i="15"/>
  <c r="AJ337" i="15" s="1"/>
  <c r="AH331" i="15"/>
  <c r="AN331" i="15" s="1"/>
  <c r="AE262" i="15"/>
  <c r="AK262" i="15" s="1"/>
  <c r="AE254" i="15"/>
  <c r="AK254" i="15" s="1"/>
  <c r="AF251" i="15"/>
  <c r="AL251" i="15" s="1"/>
  <c r="AF247" i="15"/>
  <c r="AL247" i="15" s="1"/>
  <c r="AE244" i="15"/>
  <c r="AK244" i="15" s="1"/>
  <c r="AD233" i="15"/>
  <c r="AJ233" i="15" s="1"/>
  <c r="AG229" i="15"/>
  <c r="AM229" i="15" s="1"/>
  <c r="AG223" i="15"/>
  <c r="AM223" i="15" s="1"/>
  <c r="AG218" i="15"/>
  <c r="AM218" i="15" s="1"/>
  <c r="AG213" i="15"/>
  <c r="AM213" i="15" s="1"/>
  <c r="AG207" i="15"/>
  <c r="AM207" i="15" s="1"/>
  <c r="AG202" i="15"/>
  <c r="AM202" i="15" s="1"/>
  <c r="AG197" i="15"/>
  <c r="AM197" i="15" s="1"/>
  <c r="AG191" i="15"/>
  <c r="AM191" i="15" s="1"/>
  <c r="AG186" i="15"/>
  <c r="AM186" i="15" s="1"/>
  <c r="AE183" i="15"/>
  <c r="AK183" i="15" s="1"/>
  <c r="AE179" i="15"/>
  <c r="AK179" i="15" s="1"/>
  <c r="AD172" i="15"/>
  <c r="AJ172" i="15" s="1"/>
  <c r="AG167" i="15"/>
  <c r="AM167" i="15" s="1"/>
  <c r="AH162" i="15"/>
  <c r="AN162" i="15" s="1"/>
  <c r="AE157" i="15"/>
  <c r="AK157" i="15" s="1"/>
  <c r="AE151" i="15"/>
  <c r="AK151" i="15" s="1"/>
  <c r="AG142" i="15"/>
  <c r="AM142" i="15" s="1"/>
  <c r="AG136" i="15"/>
  <c r="AM136" i="15" s="1"/>
  <c r="AF131" i="15"/>
  <c r="AL131" i="15" s="1"/>
  <c r="AD127" i="15"/>
  <c r="AJ127" i="15" s="1"/>
  <c r="AE121" i="15"/>
  <c r="AK121" i="15" s="1"/>
  <c r="AD117" i="15"/>
  <c r="AJ117" i="15" s="1"/>
  <c r="AH113" i="15"/>
  <c r="AN113" i="15" s="1"/>
  <c r="AH107" i="15"/>
  <c r="AN107" i="15" s="1"/>
  <c r="AE102" i="15"/>
  <c r="AK102" i="15" s="1"/>
  <c r="AD94" i="15"/>
  <c r="AJ94" i="15" s="1"/>
  <c r="AF87" i="15"/>
  <c r="AL87" i="15" s="1"/>
  <c r="AE83" i="15"/>
  <c r="AK83" i="15" s="1"/>
  <c r="AE78" i="15"/>
  <c r="AK78" i="15" s="1"/>
  <c r="AE73" i="15"/>
  <c r="AK73" i="15" s="1"/>
  <c r="AE67" i="15"/>
  <c r="AK67" i="15" s="1"/>
  <c r="AH55" i="15"/>
  <c r="AN55" i="15" s="1"/>
  <c r="AH46" i="15"/>
  <c r="AN46" i="15" s="1"/>
  <c r="AG39" i="15"/>
  <c r="AM39" i="15" s="1"/>
  <c r="AF32" i="15"/>
  <c r="AL32" i="15" s="1"/>
  <c r="AF24" i="15"/>
  <c r="AL24" i="15" s="1"/>
  <c r="AD18" i="15"/>
  <c r="AJ18" i="15" s="1"/>
  <c r="AH14" i="15"/>
  <c r="AN14" i="15" s="1"/>
  <c r="AF9" i="15"/>
  <c r="AL9" i="15" s="1"/>
  <c r="AG83" i="15"/>
  <c r="AM83" i="15" s="1"/>
  <c r="AG79" i="15"/>
  <c r="AM79" i="15" s="1"/>
  <c r="AG75" i="15"/>
  <c r="AM75" i="15" s="1"/>
  <c r="AG71" i="15"/>
  <c r="AM71" i="15" s="1"/>
  <c r="AG67" i="15"/>
  <c r="AM67" i="15" s="1"/>
  <c r="AH61" i="15"/>
  <c r="AN61" i="15" s="1"/>
  <c r="AF59" i="15"/>
  <c r="AL59" i="15" s="1"/>
  <c r="AH53" i="15"/>
  <c r="AN53" i="15" s="1"/>
  <c r="AH48" i="15"/>
  <c r="AN48" i="15" s="1"/>
  <c r="AF46" i="15"/>
  <c r="AL46" i="15" s="1"/>
  <c r="AH40" i="15"/>
  <c r="AN40" i="15" s="1"/>
  <c r="AF38" i="15"/>
  <c r="AL38" i="15" s="1"/>
  <c r="AH32" i="15"/>
  <c r="AN32" i="15" s="1"/>
  <c r="AF30" i="15"/>
  <c r="AL30" i="15" s="1"/>
  <c r="AH24" i="15"/>
  <c r="AN24" i="15" s="1"/>
  <c r="AF22" i="15"/>
  <c r="AL22" i="15" s="1"/>
  <c r="AH16" i="15"/>
  <c r="AN16" i="15" s="1"/>
  <c r="AF14" i="15"/>
  <c r="AL14" i="15" s="1"/>
  <c r="AF11" i="15"/>
  <c r="AL11" i="15" s="1"/>
  <c r="AD438" i="15"/>
  <c r="AJ438" i="15" s="1"/>
  <c r="AF504" i="15"/>
  <c r="AL504" i="15" s="1"/>
  <c r="AF394" i="15"/>
  <c r="AL394" i="15" s="1"/>
  <c r="AF378" i="15"/>
  <c r="AL378" i="15" s="1"/>
  <c r="AH367" i="15"/>
  <c r="AN367" i="15" s="1"/>
  <c r="AD357" i="15"/>
  <c r="AJ357" i="15" s="1"/>
  <c r="AF346" i="15"/>
  <c r="AL346" i="15" s="1"/>
  <c r="AH335" i="15"/>
  <c r="AN335" i="15" s="1"/>
  <c r="AE264" i="15"/>
  <c r="AK264" i="15" s="1"/>
  <c r="AI258" i="15"/>
  <c r="AO258" i="15" s="1"/>
  <c r="AF243" i="15"/>
  <c r="AL243" i="15" s="1"/>
  <c r="AE236" i="15"/>
  <c r="AK236" i="15" s="1"/>
  <c r="AG227" i="15"/>
  <c r="AM227" i="15" s="1"/>
  <c r="AG217" i="15"/>
  <c r="AM217" i="15" s="1"/>
  <c r="AG206" i="15"/>
  <c r="AM206" i="15" s="1"/>
  <c r="AG195" i="15"/>
  <c r="AM195" i="15" s="1"/>
  <c r="AG185" i="15"/>
  <c r="AM185" i="15" s="1"/>
  <c r="AF178" i="15"/>
  <c r="AL178" i="15" s="1"/>
  <c r="AG170" i="15"/>
  <c r="AM170" i="15" s="1"/>
  <c r="AE161" i="15"/>
  <c r="AK161" i="15" s="1"/>
  <c r="AE155" i="15"/>
  <c r="AK155" i="15" s="1"/>
  <c r="AG145" i="15"/>
  <c r="AM145" i="15" s="1"/>
  <c r="AE135" i="15"/>
  <c r="AK135" i="15" s="1"/>
  <c r="AF125" i="15"/>
  <c r="AL125" i="15" s="1"/>
  <c r="AG116" i="15"/>
  <c r="AM116" i="15" s="1"/>
  <c r="AG106" i="15"/>
  <c r="AM106" i="15" s="1"/>
  <c r="AH97" i="15"/>
  <c r="AN97" i="15" s="1"/>
  <c r="AD90" i="15"/>
  <c r="AJ90" i="15" s="1"/>
  <c r="AE82" i="15"/>
  <c r="AK82" i="15" s="1"/>
  <c r="AE71" i="15"/>
  <c r="AK71" i="15" s="1"/>
  <c r="AD59" i="15"/>
  <c r="AJ59" i="15" s="1"/>
  <c r="AH30" i="15"/>
  <c r="AN30" i="15" s="1"/>
  <c r="AE17" i="15"/>
  <c r="AK17" i="15" s="1"/>
  <c r="AG82" i="15"/>
  <c r="AM82" i="15" s="1"/>
  <c r="AG74" i="15"/>
  <c r="AM74" i="15" s="1"/>
  <c r="AG66" i="15"/>
  <c r="AM66" i="15" s="1"/>
  <c r="AD61" i="15"/>
  <c r="AJ61" i="15" s="1"/>
  <c r="AE56" i="15"/>
  <c r="AK56" i="15" s="1"/>
  <c r="AE51" i="15"/>
  <c r="AK51" i="15" s="1"/>
  <c r="AG45" i="15"/>
  <c r="AM45" i="15" s="1"/>
  <c r="AD40" i="15"/>
  <c r="AJ40" i="15" s="1"/>
  <c r="AE35" i="15"/>
  <c r="AK35" i="15" s="1"/>
  <c r="AG29" i="15"/>
  <c r="AM29" i="15" s="1"/>
  <c r="AD24" i="15"/>
  <c r="AJ24" i="15" s="1"/>
  <c r="AE19" i="15"/>
  <c r="AK19" i="15" s="1"/>
  <c r="AG13" i="15"/>
  <c r="AM13" i="15" s="1"/>
  <c r="AE91" i="15"/>
  <c r="AK91" i="15" s="1"/>
  <c r="AH984" i="15"/>
  <c r="AN984" i="15" s="1"/>
  <c r="AF1006" i="15"/>
  <c r="AL1006" i="15" s="1"/>
  <c r="AE1049" i="15"/>
  <c r="AK1049" i="15" s="1"/>
  <c r="AG1070" i="15"/>
  <c r="AM1070" i="15" s="1"/>
  <c r="AD21" i="15"/>
  <c r="AJ21" i="15" s="1"/>
  <c r="AI65" i="15"/>
  <c r="AO65" i="15" s="1"/>
  <c r="AD97" i="15"/>
  <c r="AJ97" i="15" s="1"/>
  <c r="AD126" i="15"/>
  <c r="AJ126" i="15" s="1"/>
  <c r="AF153" i="15"/>
  <c r="AL153" i="15" s="1"/>
  <c r="AD190" i="15"/>
  <c r="AJ190" i="15" s="1"/>
  <c r="AH200" i="15"/>
  <c r="AN200" i="15" s="1"/>
  <c r="AD924" i="15"/>
  <c r="AJ924" i="15" s="1"/>
  <c r="AH934" i="15"/>
  <c r="AN934" i="15" s="1"/>
  <c r="AD945" i="15"/>
  <c r="AJ945" i="15" s="1"/>
  <c r="AD956" i="15"/>
  <c r="AJ956" i="15" s="1"/>
  <c r="AH966" i="15"/>
  <c r="AN966" i="15" s="1"/>
  <c r="AD977" i="15"/>
  <c r="AJ977" i="15" s="1"/>
  <c r="AG991" i="15"/>
  <c r="AM991" i="15" s="1"/>
  <c r="AG1019" i="15"/>
  <c r="AM1019" i="15" s="1"/>
  <c r="AE1034" i="15"/>
  <c r="AK1034" i="15" s="1"/>
  <c r="AH212" i="15"/>
  <c r="AN212" i="15" s="1"/>
  <c r="AH101" i="15"/>
  <c r="AN101" i="15" s="1"/>
  <c r="AD909" i="15"/>
  <c r="AJ909" i="15" s="1"/>
  <c r="AH898" i="15"/>
  <c r="AN898" i="15" s="1"/>
  <c r="AH887" i="15"/>
  <c r="AN887" i="15" s="1"/>
  <c r="AH874" i="15"/>
  <c r="AN874" i="15" s="1"/>
  <c r="AD847" i="15"/>
  <c r="AJ847" i="15" s="1"/>
  <c r="AG833" i="15"/>
  <c r="AM833" i="15" s="1"/>
  <c r="AG816" i="15"/>
  <c r="AM816" i="15" s="1"/>
  <c r="AG794" i="15"/>
  <c r="AM794" i="15" s="1"/>
  <c r="AG773" i="15"/>
  <c r="AM773" i="15" s="1"/>
  <c r="AF756" i="15"/>
  <c r="AL756" i="15" s="1"/>
  <c r="AG727" i="15"/>
  <c r="AM727" i="15" s="1"/>
  <c r="AH698" i="15"/>
  <c r="AN698" i="15" s="1"/>
  <c r="AE685" i="15"/>
  <c r="AK685" i="15" s="1"/>
  <c r="AH670" i="15"/>
  <c r="AN670" i="15" s="1"/>
  <c r="AH656" i="15"/>
  <c r="AN656" i="15" s="1"/>
  <c r="AD646" i="15"/>
  <c r="AJ646" i="15" s="1"/>
  <c r="AH635" i="15"/>
  <c r="AN635" i="15" s="1"/>
  <c r="AH624" i="15"/>
  <c r="AN624" i="15" s="1"/>
  <c r="AD614" i="15"/>
  <c r="AJ614" i="15" s="1"/>
  <c r="AH603" i="15"/>
  <c r="AN603" i="15" s="1"/>
  <c r="AH592" i="15"/>
  <c r="AN592" i="15" s="1"/>
  <c r="AD582" i="15"/>
  <c r="AJ582" i="15" s="1"/>
  <c r="AH571" i="15"/>
  <c r="AN571" i="15" s="1"/>
  <c r="AH560" i="15"/>
  <c r="AN560" i="15" s="1"/>
  <c r="AH555" i="15"/>
  <c r="AN555" i="15" s="1"/>
  <c r="AD550" i="15"/>
  <c r="AJ550" i="15" s="1"/>
  <c r="AH544" i="15"/>
  <c r="AN544" i="15" s="1"/>
  <c r="AH539" i="15"/>
  <c r="AN539" i="15" s="1"/>
  <c r="AD534" i="15"/>
  <c r="AJ534" i="15" s="1"/>
  <c r="AH528" i="15"/>
  <c r="AN528" i="15" s="1"/>
  <c r="AH523" i="15"/>
  <c r="AN523" i="15" s="1"/>
  <c r="AD518" i="15"/>
  <c r="AJ518" i="15" s="1"/>
  <c r="AH512" i="15"/>
  <c r="AN512" i="15" s="1"/>
  <c r="AH507" i="15"/>
  <c r="AN507" i="15" s="1"/>
  <c r="AD502" i="15"/>
  <c r="AJ502" i="15" s="1"/>
  <c r="AH496" i="15"/>
  <c r="AN496" i="15" s="1"/>
  <c r="AH491" i="15"/>
  <c r="AN491" i="15" s="1"/>
  <c r="AD486" i="15"/>
  <c r="AJ486" i="15" s="1"/>
  <c r="AH480" i="15"/>
  <c r="AN480" i="15" s="1"/>
  <c r="AH475" i="15"/>
  <c r="AN475" i="15" s="1"/>
  <c r="AD470" i="15"/>
  <c r="AJ470" i="15" s="1"/>
  <c r="AH464" i="15"/>
  <c r="AN464" i="15" s="1"/>
  <c r="AH459" i="15"/>
  <c r="AN459" i="15" s="1"/>
  <c r="AD454" i="15"/>
  <c r="AJ454" i="15" s="1"/>
  <c r="AH448" i="15"/>
  <c r="AN448" i="15" s="1"/>
  <c r="AH443" i="15"/>
  <c r="AN443" i="15" s="1"/>
  <c r="AH432" i="15"/>
  <c r="AN432" i="15" s="1"/>
  <c r="AH427" i="15"/>
  <c r="AN427" i="15" s="1"/>
  <c r="AD422" i="15"/>
  <c r="AJ422" i="15" s="1"/>
  <c r="AH416" i="15"/>
  <c r="AN416" i="15" s="1"/>
  <c r="AH410" i="15"/>
  <c r="AN410" i="15" s="1"/>
  <c r="AF403" i="15"/>
  <c r="AL403" i="15" s="1"/>
  <c r="AD396" i="15"/>
  <c r="AJ396" i="15" s="1"/>
  <c r="AF389" i="15"/>
  <c r="AL389" i="15" s="1"/>
  <c r="AD382" i="15"/>
  <c r="AJ382" i="15" s="1"/>
  <c r="AH374" i="15"/>
  <c r="AN374" i="15" s="1"/>
  <c r="AD368" i="15"/>
  <c r="AJ368" i="15" s="1"/>
  <c r="AH360" i="15"/>
  <c r="AN360" i="15" s="1"/>
  <c r="AF353" i="15"/>
  <c r="AL353" i="15" s="1"/>
  <c r="AH346" i="15"/>
  <c r="AN346" i="15" s="1"/>
  <c r="AF339" i="15"/>
  <c r="AL339" i="15" s="1"/>
  <c r="AD332" i="15"/>
  <c r="AJ332" i="15" s="1"/>
  <c r="AG324" i="15"/>
  <c r="AM324" i="15" s="1"/>
  <c r="AG313" i="15"/>
  <c r="AM313" i="15" s="1"/>
  <c r="AG302" i="15"/>
  <c r="AM302" i="15" s="1"/>
  <c r="AG292" i="15"/>
  <c r="AM292" i="15" s="1"/>
  <c r="AG281" i="15"/>
  <c r="AM281" i="15" s="1"/>
  <c r="AG270" i="15"/>
  <c r="AM270" i="15" s="1"/>
  <c r="AG260" i="15"/>
  <c r="AM260" i="15" s="1"/>
  <c r="AD243" i="15"/>
  <c r="AJ243" i="15" s="1"/>
  <c r="AG236" i="15"/>
  <c r="AM236" i="15" s="1"/>
  <c r="AE224" i="15"/>
  <c r="AK224" i="15" s="1"/>
  <c r="AE219" i="15"/>
  <c r="AK219" i="15" s="1"/>
  <c r="AE208" i="15"/>
  <c r="AK208" i="15" s="1"/>
  <c r="AE203" i="15"/>
  <c r="AK203" i="15" s="1"/>
  <c r="AE192" i="15"/>
  <c r="AK192" i="15" s="1"/>
  <c r="AE187" i="15"/>
  <c r="AK187" i="15" s="1"/>
  <c r="AF180" i="15"/>
  <c r="AL180" i="15" s="1"/>
  <c r="AE173" i="15"/>
  <c r="AK173" i="15" s="1"/>
  <c r="AE164" i="15"/>
  <c r="AK164" i="15" s="1"/>
  <c r="AH153" i="15"/>
  <c r="AN153" i="15" s="1"/>
  <c r="AE142" i="15"/>
  <c r="AK142" i="15" s="1"/>
  <c r="AE132" i="15"/>
  <c r="AK132" i="15" s="1"/>
  <c r="AF104" i="15"/>
  <c r="AL104" i="15" s="1"/>
  <c r="AF86" i="15"/>
  <c r="AL86" i="15" s="1"/>
  <c r="AG51" i="15"/>
  <c r="AM51" i="15" s="1"/>
  <c r="AE37" i="15"/>
  <c r="AK37" i="15" s="1"/>
  <c r="AD22" i="15"/>
  <c r="AJ22" i="15" s="1"/>
  <c r="AG87" i="15"/>
  <c r="AM87" i="15" s="1"/>
  <c r="AD96" i="15"/>
  <c r="AJ96" i="15" s="1"/>
  <c r="AE111" i="15"/>
  <c r="AK111" i="15" s="1"/>
  <c r="AG117" i="15"/>
  <c r="AM117" i="15" s="1"/>
  <c r="AH124" i="15"/>
  <c r="AN124" i="15" s="1"/>
  <c r="AD132" i="15"/>
  <c r="AJ132" i="15" s="1"/>
  <c r="AD137" i="15"/>
  <c r="AJ137" i="15" s="1"/>
  <c r="AH142" i="15"/>
  <c r="AN142" i="15" s="1"/>
  <c r="AG151" i="15"/>
  <c r="AM151" i="15" s="1"/>
  <c r="AG161" i="15"/>
  <c r="AM161" i="15" s="1"/>
  <c r="AF21" i="15"/>
  <c r="AL21" i="15" s="1"/>
  <c r="AG28" i="15"/>
  <c r="AM28" i="15" s="1"/>
  <c r="AH35" i="15"/>
  <c r="AN35" i="15" s="1"/>
  <c r="AG48" i="15"/>
  <c r="AM48" i="15" s="1"/>
  <c r="AG53" i="15"/>
  <c r="AM53" i="15" s="1"/>
  <c r="AE59" i="15"/>
  <c r="AK59" i="15" s="1"/>
  <c r="AD64" i="15"/>
  <c r="AJ64" i="15" s="1"/>
  <c r="AF71" i="15"/>
  <c r="AL71" i="15" s="1"/>
  <c r="AF79" i="15"/>
  <c r="AL79" i="15" s="1"/>
  <c r="AF978" i="15"/>
  <c r="AL978" i="15" s="1"/>
  <c r="AF970" i="15"/>
  <c r="AL970" i="15" s="1"/>
  <c r="AF962" i="15"/>
  <c r="AL962" i="15" s="1"/>
  <c r="AF954" i="15"/>
  <c r="AL954" i="15" s="1"/>
  <c r="AF946" i="15"/>
  <c r="AL946" i="15" s="1"/>
  <c r="AF938" i="15"/>
  <c r="AL938" i="15" s="1"/>
  <c r="AF930" i="15"/>
  <c r="AL930" i="15" s="1"/>
  <c r="AF922" i="15"/>
  <c r="AL922" i="15" s="1"/>
  <c r="AF914" i="15"/>
  <c r="AL914" i="15" s="1"/>
  <c r="AF906" i="15"/>
  <c r="AL906" i="15" s="1"/>
  <c r="AF898" i="15"/>
  <c r="AL898" i="15" s="1"/>
  <c r="AF890" i="15"/>
  <c r="AL890" i="15" s="1"/>
  <c r="AF883" i="15"/>
  <c r="AL883" i="15" s="1"/>
  <c r="AH871" i="15"/>
  <c r="AN871" i="15" s="1"/>
  <c r="AF866" i="15"/>
  <c r="AL866" i="15" s="1"/>
  <c r="AH861" i="15"/>
  <c r="AN861" i="15" s="1"/>
  <c r="AF850" i="15"/>
  <c r="AL850" i="15" s="1"/>
  <c r="AH838" i="15"/>
  <c r="AN838" i="15" s="1"/>
  <c r="AF828" i="15"/>
  <c r="AL828" i="15" s="1"/>
  <c r="AI799" i="15"/>
  <c r="AO799" i="15" s="1"/>
  <c r="AI783" i="15"/>
  <c r="AO783" i="15" s="1"/>
  <c r="AI775" i="15"/>
  <c r="AO775" i="15" s="1"/>
  <c r="AF758" i="15"/>
  <c r="AL758" i="15" s="1"/>
  <c r="AH752" i="15"/>
  <c r="AN752" i="15" s="1"/>
  <c r="AF742" i="15"/>
  <c r="AL742" i="15" s="1"/>
  <c r="AH736" i="15"/>
  <c r="AN736" i="15" s="1"/>
  <c r="AF726" i="15"/>
  <c r="AL726" i="15" s="1"/>
  <c r="AH720" i="15"/>
  <c r="AN720" i="15" s="1"/>
  <c r="AF710" i="15"/>
  <c r="AL710" i="15" s="1"/>
  <c r="AH704" i="15"/>
  <c r="AN704" i="15" s="1"/>
  <c r="AF694" i="15"/>
  <c r="AL694" i="15" s="1"/>
  <c r="AH688" i="15"/>
  <c r="AN688" i="15" s="1"/>
  <c r="AI683" i="15"/>
  <c r="AO683" i="15" s="1"/>
  <c r="AF678" i="15"/>
  <c r="AL678" i="15" s="1"/>
  <c r="AH672" i="15"/>
  <c r="AN672" i="15" s="1"/>
  <c r="AF656" i="15"/>
  <c r="AL656" i="15" s="1"/>
  <c r="AF648" i="15"/>
  <c r="AL648" i="15" s="1"/>
  <c r="AF640" i="15"/>
  <c r="AL640" i="15" s="1"/>
  <c r="AF632" i="15"/>
  <c r="AL632" i="15" s="1"/>
  <c r="AF624" i="15"/>
  <c r="AL624" i="15" s="1"/>
  <c r="AF616" i="15"/>
  <c r="AL616" i="15" s="1"/>
  <c r="AF608" i="15"/>
  <c r="AL608" i="15" s="1"/>
  <c r="AF600" i="15"/>
  <c r="AL600" i="15" s="1"/>
  <c r="AF592" i="15"/>
  <c r="AL592" i="15" s="1"/>
  <c r="AF584" i="15"/>
  <c r="AL584" i="15" s="1"/>
  <c r="AF576" i="15"/>
  <c r="AL576" i="15" s="1"/>
  <c r="AF568" i="15"/>
  <c r="AL568" i="15" s="1"/>
  <c r="AF560" i="15"/>
  <c r="AL560" i="15" s="1"/>
  <c r="AF552" i="15"/>
  <c r="AL552" i="15" s="1"/>
  <c r="AF544" i="15"/>
  <c r="AL544" i="15" s="1"/>
  <c r="AF536" i="15"/>
  <c r="AL536" i="15" s="1"/>
  <c r="AF528" i="15"/>
  <c r="AL528" i="15" s="1"/>
  <c r="AF520" i="15"/>
  <c r="AL520" i="15" s="1"/>
  <c r="AF512" i="15"/>
  <c r="AL512" i="15" s="1"/>
  <c r="AF496" i="15"/>
  <c r="AL496" i="15" s="1"/>
  <c r="AF488" i="15"/>
  <c r="AL488" i="15" s="1"/>
  <c r="AF480" i="15"/>
  <c r="AL480" i="15" s="1"/>
  <c r="AF472" i="15"/>
  <c r="AL472" i="15" s="1"/>
  <c r="AF464" i="15"/>
  <c r="AL464" i="15" s="1"/>
  <c r="AF456" i="15"/>
  <c r="AL456" i="15" s="1"/>
  <c r="AF448" i="15"/>
  <c r="AL448" i="15" s="1"/>
  <c r="AF440" i="15"/>
  <c r="AL440" i="15" s="1"/>
  <c r="AF432" i="15"/>
  <c r="AL432" i="15" s="1"/>
  <c r="AF424" i="15"/>
  <c r="AL424" i="15" s="1"/>
  <c r="AF416" i="15"/>
  <c r="AL416" i="15" s="1"/>
  <c r="AF410" i="15"/>
  <c r="AL410" i="15" s="1"/>
  <c r="AD405" i="15"/>
  <c r="AJ405" i="15" s="1"/>
  <c r="AH399" i="15"/>
  <c r="AN399" i="15" s="1"/>
  <c r="AD389" i="15"/>
  <c r="AJ389" i="15" s="1"/>
  <c r="AH383" i="15"/>
  <c r="AN383" i="15" s="1"/>
  <c r="AD373" i="15"/>
  <c r="AJ373" i="15" s="1"/>
  <c r="AF362" i="15"/>
  <c r="AL362" i="15" s="1"/>
  <c r="AH351" i="15"/>
  <c r="AN351" i="15" s="1"/>
  <c r="AD341" i="15"/>
  <c r="AJ341" i="15" s="1"/>
  <c r="AF330" i="15"/>
  <c r="AL330" i="15" s="1"/>
  <c r="AE256" i="15"/>
  <c r="AK256" i="15" s="1"/>
  <c r="AH249" i="15"/>
  <c r="AN249" i="15" s="1"/>
  <c r="AG246" i="15"/>
  <c r="AM246" i="15" s="1"/>
  <c r="AF239" i="15"/>
  <c r="AL239" i="15" s="1"/>
  <c r="AG222" i="15"/>
  <c r="AM222" i="15" s="1"/>
  <c r="AG211" i="15"/>
  <c r="AM211" i="15" s="1"/>
  <c r="AG201" i="15"/>
  <c r="AM201" i="15" s="1"/>
  <c r="AG190" i="15"/>
  <c r="AM190" i="15" s="1"/>
  <c r="AG181" i="15"/>
  <c r="AM181" i="15" s="1"/>
  <c r="AE175" i="15"/>
  <c r="AK175" i="15" s="1"/>
  <c r="AG166" i="15"/>
  <c r="AM166" i="15" s="1"/>
  <c r="AH150" i="15"/>
  <c r="AN150" i="15" s="1"/>
  <c r="AG140" i="15"/>
  <c r="AM140" i="15" s="1"/>
  <c r="AD111" i="15"/>
  <c r="AJ111" i="15" s="1"/>
  <c r="AF93" i="15"/>
  <c r="AL93" i="15" s="1"/>
  <c r="AD86" i="15"/>
  <c r="AJ86" i="15" s="1"/>
  <c r="AE77" i="15"/>
  <c r="AK77" i="15" s="1"/>
  <c r="AE66" i="15"/>
  <c r="AK66" i="15" s="1"/>
  <c r="AD50" i="15"/>
  <c r="AJ50" i="15" s="1"/>
  <c r="AH38" i="15"/>
  <c r="AN38" i="15" s="1"/>
  <c r="AG23" i="15"/>
  <c r="AM23" i="15" s="1"/>
  <c r="AG78" i="15"/>
  <c r="AM78" i="15" s="1"/>
  <c r="AG70" i="15"/>
  <c r="AM70" i="15" s="1"/>
  <c r="AE64" i="15"/>
  <c r="AK64" i="15" s="1"/>
  <c r="AG58" i="15"/>
  <c r="AM58" i="15" s="1"/>
  <c r="AD53" i="15"/>
  <c r="AJ53" i="15" s="1"/>
  <c r="AD48" i="15"/>
  <c r="AJ48" i="15" s="1"/>
  <c r="AE43" i="15"/>
  <c r="AK43" i="15" s="1"/>
  <c r="AG37" i="15"/>
  <c r="AM37" i="15" s="1"/>
  <c r="AD32" i="15"/>
  <c r="AJ32" i="15" s="1"/>
  <c r="AE27" i="15"/>
  <c r="AK27" i="15" s="1"/>
  <c r="AG21" i="15"/>
  <c r="AM21" i="15" s="1"/>
  <c r="AD16" i="15"/>
  <c r="AJ16" i="15" s="1"/>
  <c r="AG10" i="15"/>
  <c r="AM10" i="15" s="1"/>
  <c r="AJ6" i="15" l="1"/>
  <c r="AN6" i="15"/>
  <c r="AL6" i="15"/>
  <c r="AG7" i="15"/>
  <c r="AM7" i="15" s="1"/>
  <c r="AM6" i="15" s="1"/>
  <c r="AE7" i="15"/>
  <c r="AK7" i="15" s="1"/>
  <c r="AK6" i="15" s="1"/>
  <c r="AI981" i="15" l="1"/>
  <c r="AO981" i="15" s="1"/>
  <c r="AI184" i="15"/>
  <c r="AO184" i="15" s="1"/>
  <c r="AI471" i="15"/>
  <c r="AO471" i="15" s="1"/>
  <c r="AI638" i="15"/>
  <c r="AO638" i="15" s="1"/>
  <c r="AI73" i="15"/>
  <c r="AO73" i="15" s="1"/>
  <c r="AI881" i="15"/>
  <c r="AO881" i="15" s="1"/>
  <c r="AI751" i="15"/>
  <c r="AO751" i="15" s="1"/>
  <c r="AI336" i="15"/>
  <c r="AO336" i="15" s="1"/>
  <c r="AI1023" i="15"/>
  <c r="AO1023" i="15" s="1"/>
  <c r="AI650" i="15"/>
  <c r="AO650" i="15" s="1"/>
  <c r="AI240" i="15"/>
  <c r="AO240" i="15" s="1"/>
  <c r="AI1290" i="15"/>
  <c r="AO1290" i="15" s="1"/>
  <c r="AI1147" i="15"/>
  <c r="AO1147" i="15" s="1"/>
  <c r="AI613" i="15"/>
  <c r="AO613" i="15" s="1"/>
  <c r="AI571" i="15"/>
  <c r="AO571" i="15" s="1"/>
  <c r="AI662" i="15"/>
  <c r="AO662" i="15" s="1"/>
  <c r="AI623" i="15"/>
  <c r="AO623" i="15" s="1"/>
  <c r="AI1293" i="15"/>
  <c r="AO1293" i="15" s="1"/>
  <c r="AI998" i="15"/>
  <c r="AO998" i="15" s="1"/>
  <c r="AI711" i="15"/>
  <c r="AO711" i="15" s="1"/>
  <c r="AI1358" i="15"/>
  <c r="AO1358" i="15" s="1"/>
  <c r="AI908" i="15"/>
  <c r="AO908" i="15" s="1"/>
  <c r="AI634" i="15"/>
  <c r="AO634" i="15" s="1"/>
  <c r="AI787" i="15"/>
  <c r="AO787" i="15" s="1"/>
  <c r="AI636" i="15"/>
  <c r="AO636" i="15" s="1"/>
  <c r="AI523" i="15"/>
  <c r="AO523" i="15" s="1"/>
  <c r="AI488" i="15"/>
  <c r="AO488" i="15" s="1"/>
  <c r="AI96" i="15"/>
  <c r="AO96" i="15" s="1"/>
  <c r="AI174" i="15"/>
  <c r="AO174" i="15" s="1"/>
  <c r="AI928" i="15"/>
  <c r="AO928" i="15" s="1"/>
  <c r="AI320" i="15"/>
  <c r="AO320" i="15" s="1"/>
  <c r="AI666" i="15"/>
  <c r="AO666" i="15" s="1"/>
  <c r="AI1359" i="15"/>
  <c r="AO1359" i="15" s="1"/>
  <c r="AI621" i="15"/>
  <c r="AO621" i="15" s="1"/>
  <c r="AI504" i="15"/>
  <c r="AO504" i="15" s="1"/>
  <c r="AI438" i="15"/>
  <c r="AO438" i="15" s="1"/>
  <c r="AI172" i="15"/>
  <c r="AO172" i="15" s="1"/>
  <c r="AI1366" i="15"/>
  <c r="AO1366" i="15" s="1"/>
  <c r="AI303" i="15"/>
  <c r="AO303" i="15" s="1"/>
  <c r="AI33" i="15"/>
  <c r="AO33" i="15" s="1"/>
  <c r="AI1341" i="15"/>
  <c r="AO1341" i="15" s="1"/>
  <c r="AI1387" i="15"/>
  <c r="AO1387" i="15" s="1"/>
  <c r="AI1123" i="15"/>
  <c r="AO1123" i="15" s="1"/>
  <c r="AI628" i="15"/>
  <c r="AO628" i="15" s="1"/>
  <c r="AI514" i="15"/>
  <c r="AO514" i="15" s="1"/>
  <c r="AI446" i="15"/>
  <c r="AO446" i="15" s="1"/>
  <c r="AI129" i="15"/>
  <c r="AO129" i="15" s="1"/>
  <c r="AI88" i="15"/>
  <c r="AO88" i="15" s="1"/>
  <c r="AI12" i="15"/>
  <c r="AO12" i="15" s="1"/>
  <c r="AI11" i="15"/>
  <c r="AO11" i="15" s="1"/>
  <c r="AI651" i="15"/>
  <c r="AO651" i="15" s="1"/>
  <c r="AI824" i="15"/>
  <c r="AO824" i="15" s="1"/>
  <c r="AI156" i="15"/>
  <c r="AO156" i="15" s="1"/>
  <c r="AI955" i="15"/>
  <c r="AO955" i="15" s="1"/>
  <c r="AI1279" i="15"/>
  <c r="AO1279" i="15" s="1"/>
  <c r="AI910" i="15"/>
  <c r="AO910" i="15" s="1"/>
  <c r="AI1014" i="15"/>
  <c r="AO1014" i="15" s="1"/>
  <c r="AI964" i="15"/>
  <c r="AO964" i="15" s="1"/>
  <c r="AI907" i="15"/>
  <c r="AO907" i="15" s="1"/>
  <c r="AI889" i="15"/>
  <c r="AO889" i="15" s="1"/>
  <c r="AI870" i="15"/>
  <c r="AO870" i="15" s="1"/>
  <c r="AI828" i="15"/>
  <c r="AO828" i="15" s="1"/>
  <c r="AI804" i="15"/>
  <c r="AO804" i="15" s="1"/>
  <c r="AI732" i="15"/>
  <c r="AO732" i="15" s="1"/>
  <c r="AI700" i="15"/>
  <c r="AO700" i="15" s="1"/>
  <c r="AI586" i="15"/>
  <c r="AO586" i="15" s="1"/>
  <c r="AI577" i="15"/>
  <c r="AO577" i="15" s="1"/>
  <c r="AI553" i="15"/>
  <c r="AO553" i="15" s="1"/>
  <c r="AI521" i="15"/>
  <c r="AO521" i="15" s="1"/>
  <c r="AI460" i="15"/>
  <c r="AO460" i="15" s="1"/>
  <c r="AI420" i="15"/>
  <c r="AO420" i="15" s="1"/>
  <c r="AI412" i="15"/>
  <c r="AO412" i="15" s="1"/>
  <c r="AI247" i="15"/>
  <c r="AO247" i="15" s="1"/>
  <c r="AI135" i="15"/>
  <c r="AO135" i="15" s="1"/>
  <c r="AI111" i="15"/>
  <c r="AO111" i="15" s="1"/>
  <c r="AI94" i="15"/>
  <c r="AO94" i="15" s="1"/>
  <c r="AI69" i="15"/>
  <c r="AO69" i="15" s="1"/>
  <c r="AI35" i="15"/>
  <c r="AO35" i="15" s="1"/>
  <c r="AI9" i="15"/>
  <c r="AO9" i="15" s="1"/>
  <c r="AI1321" i="15"/>
  <c r="AO1321" i="15" s="1"/>
  <c r="AI1257" i="15"/>
  <c r="AO1257" i="15" s="1"/>
  <c r="AI1191" i="15"/>
  <c r="AO1191" i="15" s="1"/>
  <c r="AI1090" i="15"/>
  <c r="AO1090" i="15" s="1"/>
  <c r="AI1070" i="15"/>
  <c r="AO1070" i="15" s="1"/>
  <c r="AI1303" i="15"/>
  <c r="AO1303" i="15" s="1"/>
  <c r="AI1275" i="15"/>
  <c r="AO1275" i="15" s="1"/>
  <c r="AI1267" i="15"/>
  <c r="AO1267" i="15" s="1"/>
  <c r="AI1197" i="15"/>
  <c r="AO1197" i="15" s="1"/>
  <c r="AI1072" i="15"/>
  <c r="AO1072" i="15" s="1"/>
  <c r="AI1022" i="15"/>
  <c r="AO1022" i="15" s="1"/>
  <c r="AI1004" i="15"/>
  <c r="AO1004" i="15" s="1"/>
  <c r="AI914" i="15"/>
  <c r="AO914" i="15" s="1"/>
  <c r="AI906" i="15"/>
  <c r="AO906" i="15" s="1"/>
  <c r="AI861" i="15"/>
  <c r="AO861" i="15" s="1"/>
  <c r="AI747" i="15"/>
  <c r="AO747" i="15" s="1"/>
  <c r="AI699" i="15"/>
  <c r="AO699" i="15" s="1"/>
  <c r="AI536" i="15"/>
  <c r="AO536" i="15" s="1"/>
  <c r="AI511" i="15"/>
  <c r="AO511" i="15" s="1"/>
  <c r="AI451" i="15"/>
  <c r="AO451" i="15" s="1"/>
  <c r="AI419" i="15"/>
  <c r="AO419" i="15" s="1"/>
  <c r="AI378" i="15"/>
  <c r="AO378" i="15" s="1"/>
  <c r="AI263" i="15"/>
  <c r="AO263" i="15" s="1"/>
  <c r="AI246" i="15"/>
  <c r="AO246" i="15" s="1"/>
  <c r="AI230" i="15"/>
  <c r="AO230" i="15" s="1"/>
  <c r="AI212" i="15"/>
  <c r="AO212" i="15" s="1"/>
  <c r="AI196" i="15"/>
  <c r="AO196" i="15" s="1"/>
  <c r="AI177" i="15"/>
  <c r="AO177" i="15" s="1"/>
  <c r="AI101" i="15"/>
  <c r="AO101" i="15" s="1"/>
  <c r="AI34" i="15"/>
  <c r="AO34" i="15" s="1"/>
  <c r="AI1244" i="15"/>
  <c r="AO1244" i="15" s="1"/>
  <c r="AI1006" i="15"/>
  <c r="AO1006" i="15" s="1"/>
  <c r="AI986" i="15"/>
  <c r="AO986" i="15" s="1"/>
  <c r="AI1330" i="15"/>
  <c r="AO1330" i="15" s="1"/>
  <c r="AI1314" i="15"/>
  <c r="AO1314" i="15" s="1"/>
  <c r="AI1270" i="15"/>
  <c r="AO1270" i="15" s="1"/>
  <c r="AI1091" i="15"/>
  <c r="AO1091" i="15" s="1"/>
  <c r="AI1059" i="15"/>
  <c r="AO1059" i="15" s="1"/>
  <c r="AI839" i="15"/>
  <c r="AO839" i="15" s="1"/>
  <c r="AI830" i="15"/>
  <c r="AO830" i="15" s="1"/>
  <c r="AI750" i="15"/>
  <c r="AO750" i="15" s="1"/>
  <c r="AI734" i="15"/>
  <c r="AO734" i="15" s="1"/>
  <c r="AI702" i="15"/>
  <c r="AO702" i="15" s="1"/>
  <c r="AI668" i="15"/>
  <c r="AO668" i="15" s="1"/>
  <c r="AI652" i="15"/>
  <c r="AO652" i="15" s="1"/>
  <c r="AI539" i="15"/>
  <c r="AO539" i="15" s="1"/>
  <c r="AI373" i="15"/>
  <c r="AO373" i="15" s="1"/>
  <c r="AI181" i="15"/>
  <c r="AO181" i="15" s="1"/>
  <c r="AI895" i="15"/>
  <c r="AO895" i="15" s="1"/>
  <c r="AI206" i="15"/>
  <c r="AO206" i="15" s="1"/>
  <c r="AI190" i="15"/>
  <c r="AO190" i="15" s="1"/>
  <c r="AI19" i="15"/>
  <c r="AO19" i="15" s="1"/>
  <c r="AI1332" i="15"/>
  <c r="AO1332" i="15" s="1"/>
  <c r="AI1280" i="15"/>
  <c r="AO1280" i="15" s="1"/>
  <c r="AI1158" i="15"/>
  <c r="AO1158" i="15" s="1"/>
  <c r="AI1117" i="15"/>
  <c r="AO1117" i="15" s="1"/>
  <c r="AI1093" i="15"/>
  <c r="AO1093" i="15" s="1"/>
  <c r="AI1077" i="15"/>
  <c r="AO1077" i="15" s="1"/>
  <c r="AI985" i="15"/>
  <c r="AO985" i="15" s="1"/>
  <c r="AI894" i="15"/>
  <c r="AO894" i="15" s="1"/>
  <c r="AI744" i="15"/>
  <c r="AO744" i="15" s="1"/>
  <c r="AI1333" i="15"/>
  <c r="AO1333" i="15" s="1"/>
  <c r="AI1313" i="15"/>
  <c r="AO1313" i="15" s="1"/>
  <c r="AI1203" i="15"/>
  <c r="AO1203" i="15" s="1"/>
  <c r="AI1183" i="15"/>
  <c r="AO1183" i="15" s="1"/>
  <c r="AI1118" i="15"/>
  <c r="AO1118" i="15" s="1"/>
  <c r="AI1036" i="15"/>
  <c r="AO1036" i="15" s="1"/>
  <c r="AI1209" i="15"/>
  <c r="AO1209" i="15" s="1"/>
  <c r="AI1140" i="15"/>
  <c r="AO1140" i="15" s="1"/>
  <c r="AI1060" i="15"/>
  <c r="AO1060" i="15" s="1"/>
  <c r="AI1042" i="15"/>
  <c r="AO1042" i="15" s="1"/>
  <c r="AI1026" i="15"/>
  <c r="AO1026" i="15" s="1"/>
  <c r="AI975" i="15"/>
  <c r="AO975" i="15" s="1"/>
  <c r="AI901" i="15"/>
  <c r="AO901" i="15" s="1"/>
  <c r="AI629" i="15"/>
  <c r="AO629" i="15" s="1"/>
  <c r="AI614" i="15"/>
  <c r="AO614" i="15" s="1"/>
  <c r="AI366" i="15"/>
  <c r="AO366" i="15" s="1"/>
  <c r="AI259" i="15"/>
  <c r="AO259" i="15" s="1"/>
  <c r="AI192" i="15"/>
  <c r="AO192" i="15" s="1"/>
  <c r="AI1305" i="15"/>
  <c r="AO1305" i="15" s="1"/>
  <c r="AI934" i="15"/>
  <c r="AO934" i="15" s="1"/>
  <c r="AI1347" i="15"/>
  <c r="AO1347" i="15" s="1"/>
  <c r="AI1338" i="15"/>
  <c r="AO1338" i="15" s="1"/>
  <c r="AI1262" i="15"/>
  <c r="AO1262" i="15" s="1"/>
  <c r="AI1232" i="15"/>
  <c r="AO1232" i="15" s="1"/>
  <c r="AI710" i="15"/>
  <c r="AO710" i="15" s="1"/>
  <c r="AI685" i="15"/>
  <c r="AO685" i="15" s="1"/>
  <c r="AI422" i="15"/>
  <c r="AO422" i="15" s="1"/>
  <c r="AI389" i="15"/>
  <c r="AO389" i="15" s="1"/>
  <c r="AI365" i="15"/>
  <c r="AO365" i="15" s="1"/>
  <c r="AI348" i="15"/>
  <c r="AO348" i="15" s="1"/>
  <c r="AI332" i="15"/>
  <c r="AO332" i="15" s="1"/>
  <c r="AI307" i="15"/>
  <c r="AO307" i="15" s="1"/>
  <c r="AI223" i="15"/>
  <c r="AO223" i="15" s="1"/>
  <c r="AI162" i="15"/>
  <c r="AO162" i="15" s="1"/>
  <c r="AI145" i="15"/>
  <c r="AO145" i="15" s="1"/>
  <c r="AI80" i="15"/>
  <c r="AO80" i="15" s="1"/>
  <c r="AI71" i="15"/>
  <c r="AO71" i="15" s="1"/>
  <c r="AI1309" i="15"/>
  <c r="AO1309" i="15" s="1"/>
  <c r="AI1300" i="15"/>
  <c r="AO1300" i="15" s="1"/>
  <c r="AI1264" i="15"/>
  <c r="AO1264" i="15" s="1"/>
  <c r="AI1248" i="15"/>
  <c r="AO1248" i="15" s="1"/>
  <c r="AI1210" i="15"/>
  <c r="AO1210" i="15" s="1"/>
  <c r="AI1166" i="15"/>
  <c r="AO1166" i="15" s="1"/>
  <c r="AI1125" i="15"/>
  <c r="AO1125" i="15" s="1"/>
  <c r="AI1052" i="15"/>
  <c r="AO1052" i="15" s="1"/>
  <c r="AI1001" i="15"/>
  <c r="AO1001" i="15" s="1"/>
  <c r="AI902" i="15"/>
  <c r="AO902" i="15" s="1"/>
  <c r="AI712" i="15"/>
  <c r="AO712" i="15" s="1"/>
  <c r="AI704" i="15"/>
  <c r="AO704" i="15" s="1"/>
  <c r="AI678" i="15"/>
  <c r="AO678" i="15" s="1"/>
  <c r="AI293" i="15"/>
  <c r="AO293" i="15" s="1"/>
  <c r="AI268" i="15"/>
  <c r="AO268" i="15" s="1"/>
  <c r="AI106" i="15"/>
  <c r="AO106" i="15" s="1"/>
  <c r="AI23" i="15"/>
  <c r="AO23" i="15" s="1"/>
  <c r="AI1386" i="15"/>
  <c r="AO1386" i="15" s="1"/>
  <c r="AI1365" i="15"/>
  <c r="AO1365" i="15" s="1"/>
  <c r="AI1269" i="15"/>
  <c r="AO1269" i="15" s="1"/>
  <c r="AI1078" i="15"/>
  <c r="AO1078" i="15" s="1"/>
  <c r="AI1379" i="15"/>
  <c r="AO1379" i="15" s="1"/>
  <c r="AI1331" i="15"/>
  <c r="AO1331" i="15" s="1"/>
  <c r="AI1307" i="15"/>
  <c r="AO1307" i="15" s="1"/>
  <c r="AI1217" i="15"/>
  <c r="AO1217" i="15" s="1"/>
  <c r="AI1201" i="15"/>
  <c r="AO1201" i="15" s="1"/>
  <c r="AI1076" i="15"/>
  <c r="AO1076" i="15" s="1"/>
  <c r="AI1050" i="15"/>
  <c r="AO1050" i="15" s="1"/>
  <c r="AI1008" i="15"/>
  <c r="AO1008" i="15" s="1"/>
  <c r="AI967" i="15"/>
  <c r="AO967" i="15" s="1"/>
  <c r="AI958" i="15"/>
  <c r="AO958" i="15" s="1"/>
  <c r="AI743" i="15"/>
  <c r="AO743" i="15" s="1"/>
  <c r="AI719" i="15"/>
  <c r="AO719" i="15" s="1"/>
  <c r="AI350" i="15"/>
  <c r="AO350" i="15" s="1"/>
  <c r="AI224" i="15"/>
  <c r="AO224" i="15" s="1"/>
  <c r="AI163" i="15"/>
  <c r="AO163" i="15" s="1"/>
  <c r="AI130" i="15"/>
  <c r="AO130" i="15" s="1"/>
  <c r="AI114" i="15"/>
  <c r="AO114" i="15" s="1"/>
  <c r="AI97" i="15"/>
  <c r="AO97" i="15" s="1"/>
  <c r="AI62" i="15"/>
  <c r="AO62" i="15" s="1"/>
  <c r="AI46" i="15"/>
  <c r="AO46" i="15" s="1"/>
  <c r="AI30" i="15"/>
  <c r="AO30" i="15" s="1"/>
  <c r="AI802" i="15"/>
  <c r="AO802" i="15" s="1"/>
  <c r="AI357" i="15"/>
  <c r="AO357" i="15" s="1"/>
  <c r="AI137" i="15"/>
  <c r="AO137" i="15" s="1"/>
  <c r="AI104" i="15"/>
  <c r="AO104" i="15" s="1"/>
  <c r="AI940" i="15"/>
  <c r="AO940" i="15" s="1"/>
  <c r="AI164" i="15"/>
  <c r="AO164" i="15" s="1"/>
  <c r="AI131" i="15"/>
  <c r="AO131" i="15" s="1"/>
  <c r="AI98" i="15"/>
  <c r="AO98" i="15" s="1"/>
  <c r="AI63" i="15"/>
  <c r="AO63" i="15" s="1"/>
  <c r="AI14" i="15"/>
  <c r="AO14" i="15" s="1"/>
  <c r="AI108" i="15"/>
  <c r="AO108" i="15" s="1"/>
  <c r="AI1353" i="15"/>
  <c r="AO1353" i="15" s="1"/>
  <c r="AI144" i="15"/>
  <c r="AO144" i="15" s="1"/>
  <c r="AI44" i="15"/>
  <c r="AO44" i="15" s="1"/>
  <c r="AI933" i="15"/>
  <c r="AO933" i="15" s="1"/>
  <c r="AI619" i="15"/>
  <c r="AO619" i="15" s="1"/>
  <c r="AI1163" i="15"/>
  <c r="AO1163" i="15" s="1"/>
  <c r="AI1040" i="15"/>
  <c r="AO1040" i="15" s="1"/>
  <c r="AI1375" i="15"/>
  <c r="AO1375" i="15" s="1"/>
  <c r="AI1135" i="15"/>
  <c r="AO1135" i="15" s="1"/>
  <c r="AI1011" i="15"/>
  <c r="AO1011" i="15" s="1"/>
  <c r="AI962" i="15"/>
  <c r="AO962" i="15" s="1"/>
  <c r="AI931" i="15"/>
  <c r="AO931" i="15" s="1"/>
  <c r="AI648" i="15"/>
  <c r="AO648" i="15" s="1"/>
  <c r="AI617" i="15"/>
  <c r="AO617" i="15" s="1"/>
  <c r="AI361" i="15"/>
  <c r="AO361" i="15" s="1"/>
  <c r="AI186" i="15"/>
  <c r="AO186" i="15" s="1"/>
  <c r="AI1239" i="15"/>
  <c r="AO1239" i="15" s="1"/>
  <c r="AI780" i="15"/>
  <c r="AO780" i="15" s="1"/>
  <c r="AI574" i="15"/>
  <c r="AO574" i="15" s="1"/>
  <c r="AI1385" i="15"/>
  <c r="AO1385" i="15" s="1"/>
  <c r="AI1352" i="15"/>
  <c r="AO1352" i="15" s="1"/>
  <c r="AI1145" i="15"/>
  <c r="AO1145" i="15" s="1"/>
  <c r="AI1121" i="15"/>
  <c r="AO1121" i="15" s="1"/>
  <c r="AI1047" i="15"/>
  <c r="AO1047" i="15" s="1"/>
  <c r="AI898" i="15"/>
  <c r="AO898" i="15" s="1"/>
  <c r="AI820" i="15"/>
  <c r="AO820" i="15" s="1"/>
  <c r="AI674" i="15"/>
  <c r="AO674" i="15" s="1"/>
  <c r="AI529" i="15"/>
  <c r="AO529" i="15" s="1"/>
  <c r="AI486" i="15"/>
  <c r="AO486" i="15" s="1"/>
  <c r="AI395" i="15"/>
  <c r="AO395" i="15" s="1"/>
  <c r="AI321" i="15"/>
  <c r="AO321" i="15" s="1"/>
  <c r="AI1211" i="15"/>
  <c r="AO1211" i="15" s="1"/>
  <c r="AI1351" i="15"/>
  <c r="AO1351" i="15" s="1"/>
  <c r="AI1144" i="15"/>
  <c r="AO1144" i="15" s="1"/>
  <c r="AI979" i="15"/>
  <c r="AO979" i="15" s="1"/>
  <c r="AI755" i="15"/>
  <c r="AO755" i="15" s="1"/>
  <c r="AI649" i="15"/>
  <c r="AO649" i="15" s="1"/>
  <c r="AI552" i="15"/>
  <c r="AO552" i="15" s="1"/>
  <c r="AI468" i="15"/>
  <c r="AO468" i="15" s="1"/>
  <c r="AI1297" i="15"/>
  <c r="AO1297" i="15" s="1"/>
  <c r="AI1335" i="15"/>
  <c r="AO1335" i="15" s="1"/>
  <c r="AI1250" i="15"/>
  <c r="AO1250" i="15" s="1"/>
  <c r="AI1151" i="15"/>
  <c r="AO1151" i="15" s="1"/>
  <c r="AI1003" i="15"/>
  <c r="AO1003" i="15" s="1"/>
  <c r="AI987" i="15"/>
  <c r="AO987" i="15" s="1"/>
  <c r="AI923" i="15"/>
  <c r="AO923" i="15" s="1"/>
  <c r="AI860" i="15"/>
  <c r="AO860" i="15" s="1"/>
  <c r="AI770" i="15"/>
  <c r="AO770" i="15" s="1"/>
  <c r="AI722" i="15"/>
  <c r="AO722" i="15" s="1"/>
  <c r="AI600" i="15"/>
  <c r="AO600" i="15" s="1"/>
  <c r="AI567" i="15"/>
  <c r="AO567" i="15" s="1"/>
  <c r="AI535" i="15"/>
  <c r="AO535" i="15" s="1"/>
  <c r="AI500" i="15"/>
  <c r="AO500" i="15" s="1"/>
  <c r="AI467" i="15"/>
  <c r="AO467" i="15" s="1"/>
  <c r="AI434" i="15"/>
  <c r="AO434" i="15" s="1"/>
  <c r="AI253" i="15"/>
  <c r="AO253" i="15" s="1"/>
  <c r="AI245" i="15"/>
  <c r="AO245" i="15" s="1"/>
  <c r="AI211" i="15"/>
  <c r="AO211" i="15" s="1"/>
  <c r="AI158" i="15"/>
  <c r="AO158" i="15" s="1"/>
  <c r="AI84" i="15"/>
  <c r="AO84" i="15" s="1"/>
  <c r="AI1373" i="15"/>
  <c r="AO1373" i="15" s="1"/>
  <c r="AI997" i="15"/>
  <c r="AO997" i="15" s="1"/>
  <c r="AI878" i="15"/>
  <c r="AO878" i="15" s="1"/>
  <c r="AI837" i="15"/>
  <c r="AO837" i="15" s="1"/>
  <c r="AI330" i="15"/>
  <c r="AO330" i="15" s="1"/>
  <c r="AI281" i="15"/>
  <c r="AO281" i="15" s="1"/>
  <c r="AI1301" i="15"/>
  <c r="AO1301" i="15" s="1"/>
  <c r="AI1106" i="15"/>
  <c r="AO1106" i="15" s="1"/>
  <c r="AI1048" i="15"/>
  <c r="AO1048" i="15" s="1"/>
  <c r="AI1112" i="15"/>
  <c r="AO1112" i="15" s="1"/>
  <c r="AI1088" i="15"/>
  <c r="AO1088" i="15" s="1"/>
  <c r="AI963" i="15"/>
  <c r="AO963" i="15" s="1"/>
  <c r="AI869" i="15"/>
  <c r="AO869" i="15" s="1"/>
  <c r="AI792" i="15"/>
  <c r="AO792" i="15" s="1"/>
  <c r="AI641" i="15"/>
  <c r="AO641" i="15" s="1"/>
  <c r="AI443" i="15"/>
  <c r="AO443" i="15" s="1"/>
  <c r="AI345" i="15"/>
  <c r="AO345" i="15" s="1"/>
  <c r="AI17" i="15"/>
  <c r="AO17" i="15" s="1"/>
  <c r="AI1383" i="15"/>
  <c r="AO1383" i="15" s="1"/>
  <c r="AI1164" i="15"/>
  <c r="AO1164" i="15" s="1"/>
  <c r="AI758" i="15"/>
  <c r="AO758" i="15" s="1"/>
  <c r="AI726" i="15"/>
  <c r="AO726" i="15" s="1"/>
  <c r="AI644" i="15"/>
  <c r="AO644" i="15" s="1"/>
  <c r="AI1215" i="15"/>
  <c r="AO1215" i="15" s="1"/>
  <c r="AI916" i="15"/>
  <c r="AO916" i="15" s="1"/>
  <c r="AI855" i="15"/>
  <c r="AO855" i="15" s="1"/>
  <c r="AI603" i="15"/>
  <c r="AO603" i="15" s="1"/>
  <c r="AI554" i="15"/>
  <c r="AO554" i="15" s="1"/>
  <c r="AI522" i="15"/>
  <c r="AO522" i="15" s="1"/>
  <c r="AI470" i="15"/>
  <c r="AO470" i="15" s="1"/>
  <c r="AI453" i="15"/>
  <c r="AO453" i="15" s="1"/>
  <c r="AI437" i="15"/>
  <c r="AO437" i="15" s="1"/>
  <c r="AI372" i="15"/>
  <c r="AO372" i="15" s="1"/>
  <c r="AI356" i="15"/>
  <c r="AO356" i="15" s="1"/>
  <c r="AI290" i="15"/>
  <c r="AO290" i="15" s="1"/>
  <c r="AI198" i="15"/>
  <c r="AO198" i="15" s="1"/>
  <c r="AI120" i="15"/>
  <c r="AO120" i="15" s="1"/>
  <c r="AI1324" i="15"/>
  <c r="AO1324" i="15" s="1"/>
  <c r="AI1133" i="15"/>
  <c r="AO1133" i="15" s="1"/>
  <c r="AI752" i="15"/>
  <c r="AO752" i="15" s="1"/>
  <c r="AI687" i="15"/>
  <c r="AO687" i="15" s="1"/>
  <c r="AI1258" i="15"/>
  <c r="AO1258" i="15" s="1"/>
  <c r="AI943" i="15"/>
  <c r="AO943" i="15" s="1"/>
  <c r="AI791" i="15"/>
  <c r="AO791" i="15" s="1"/>
  <c r="AI746" i="15"/>
  <c r="AO746" i="15" s="1"/>
  <c r="AI690" i="15"/>
  <c r="AO690" i="15" s="1"/>
  <c r="AI664" i="15"/>
  <c r="AO664" i="15" s="1"/>
  <c r="AI1150" i="15"/>
  <c r="AO1150" i="15" s="1"/>
  <c r="AI1024" i="15"/>
  <c r="AO1024" i="15" s="1"/>
  <c r="AI252" i="15"/>
  <c r="AO252" i="15" s="1"/>
  <c r="AI210" i="15"/>
  <c r="AO210" i="15" s="1"/>
  <c r="AI149" i="15"/>
  <c r="AO149" i="15" s="1"/>
  <c r="AI99" i="15"/>
  <c r="AO99" i="15" s="1"/>
  <c r="AI1162" i="15"/>
  <c r="AO1162" i="15" s="1"/>
  <c r="AI1039" i="15"/>
  <c r="AO1039" i="15" s="1"/>
  <c r="AI740" i="15"/>
  <c r="AO740" i="15" s="1"/>
  <c r="AI642" i="15"/>
  <c r="AO642" i="15" s="1"/>
  <c r="AI169" i="15"/>
  <c r="AO169" i="15" s="1"/>
  <c r="AI127" i="15"/>
  <c r="AO127" i="15" s="1"/>
  <c r="AI59" i="15"/>
  <c r="AO59" i="15" s="1"/>
  <c r="AI27" i="15"/>
  <c r="AO27" i="15" s="1"/>
  <c r="AI912" i="15"/>
  <c r="AO912" i="15" s="1"/>
  <c r="AI1181" i="15"/>
  <c r="AO1181" i="15" s="1"/>
  <c r="AI1120" i="15"/>
  <c r="AO1120" i="15" s="1"/>
  <c r="AI1030" i="15"/>
  <c r="AO1030" i="15" s="1"/>
  <c r="AI996" i="15"/>
  <c r="AO996" i="15" s="1"/>
  <c r="AI362" i="15"/>
  <c r="AO362" i="15" s="1"/>
  <c r="AI304" i="15"/>
  <c r="AO304" i="15" s="1"/>
  <c r="AI1381" i="15"/>
  <c r="AO1381" i="15" s="1"/>
  <c r="AI1337" i="15"/>
  <c r="AO1337" i="15" s="1"/>
  <c r="AI1187" i="15"/>
  <c r="AO1187" i="15" s="1"/>
  <c r="AI1095" i="15"/>
  <c r="AO1095" i="15" s="1"/>
  <c r="AI1079" i="15"/>
  <c r="AO1079" i="15" s="1"/>
  <c r="AI1063" i="15"/>
  <c r="AO1063" i="15" s="1"/>
  <c r="AI1045" i="15"/>
  <c r="AO1045" i="15" s="1"/>
  <c r="AI1037" i="15"/>
  <c r="AO1037" i="15" s="1"/>
  <c r="AI884" i="15"/>
  <c r="AO884" i="15" s="1"/>
  <c r="AI810" i="15"/>
  <c r="AO810" i="15" s="1"/>
  <c r="AI575" i="15"/>
  <c r="AO575" i="15" s="1"/>
  <c r="AI543" i="15"/>
  <c r="AO543" i="15" s="1"/>
  <c r="AI475" i="15"/>
  <c r="AO475" i="15" s="1"/>
  <c r="AI426" i="15"/>
  <c r="AO426" i="15" s="1"/>
  <c r="AI410" i="15"/>
  <c r="AO410" i="15" s="1"/>
  <c r="AI377" i="15"/>
  <c r="AO377" i="15" s="1"/>
  <c r="AI353" i="15"/>
  <c r="AO353" i="15" s="1"/>
  <c r="AI167" i="15"/>
  <c r="AO167" i="15" s="1"/>
  <c r="AI141" i="15"/>
  <c r="AO141" i="15" s="1"/>
  <c r="AI57" i="15"/>
  <c r="AO57" i="15" s="1"/>
  <c r="AI899" i="15"/>
  <c r="AO899" i="15" s="1"/>
  <c r="AI729" i="15"/>
  <c r="AO729" i="15" s="1"/>
  <c r="AI705" i="15"/>
  <c r="AO705" i="15" s="1"/>
  <c r="AI689" i="15"/>
  <c r="AO689" i="15" s="1"/>
  <c r="AI466" i="15"/>
  <c r="AO466" i="15" s="1"/>
  <c r="AI302" i="15"/>
  <c r="AO302" i="15" s="1"/>
  <c r="AI1336" i="15"/>
  <c r="AO1336" i="15" s="1"/>
  <c r="AI1320" i="15"/>
  <c r="AO1320" i="15" s="1"/>
  <c r="AI1268" i="15"/>
  <c r="AO1268" i="15" s="1"/>
  <c r="AI1097" i="15"/>
  <c r="AO1097" i="15" s="1"/>
  <c r="AI1227" i="15"/>
  <c r="AO1227" i="15" s="1"/>
  <c r="AI1207" i="15"/>
  <c r="AO1207" i="15" s="1"/>
  <c r="AI1142" i="15"/>
  <c r="AO1142" i="15" s="1"/>
  <c r="AI1122" i="15"/>
  <c r="AO1122" i="15" s="1"/>
  <c r="AI1082" i="15"/>
  <c r="AO1082" i="15" s="1"/>
  <c r="AI1062" i="15"/>
  <c r="AO1062" i="15" s="1"/>
  <c r="AI1378" i="15"/>
  <c r="AO1378" i="15" s="1"/>
  <c r="AI1326" i="15"/>
  <c r="AO1326" i="15" s="1"/>
  <c r="AI1274" i="15"/>
  <c r="AO1274" i="15" s="1"/>
  <c r="AI1103" i="15"/>
  <c r="AO1103" i="15" s="1"/>
  <c r="AI852" i="15"/>
  <c r="AO852" i="15" s="1"/>
  <c r="AI738" i="15"/>
  <c r="AO738" i="15" s="1"/>
  <c r="AI706" i="15"/>
  <c r="AO706" i="15" s="1"/>
  <c r="AI656" i="15"/>
  <c r="AO656" i="15" s="1"/>
  <c r="AI640" i="15"/>
  <c r="AO640" i="15" s="1"/>
  <c r="AI402" i="15"/>
  <c r="AO402" i="15" s="1"/>
  <c r="AI344" i="15"/>
  <c r="AO344" i="15" s="1"/>
  <c r="AI311" i="15"/>
  <c r="AO311" i="15" s="1"/>
  <c r="AI219" i="15"/>
  <c r="AO219" i="15" s="1"/>
  <c r="AI133" i="15"/>
  <c r="AO133" i="15" s="1"/>
  <c r="AI25" i="15"/>
  <c r="AO25" i="15" s="1"/>
  <c r="AI1110" i="15"/>
  <c r="AO1110" i="15" s="1"/>
  <c r="AI867" i="15"/>
  <c r="AO867" i="15" s="1"/>
  <c r="AI809" i="15"/>
  <c r="AO809" i="15" s="1"/>
  <c r="AI801" i="15"/>
  <c r="AO801" i="15" s="1"/>
  <c r="AI790" i="15"/>
  <c r="AO790" i="15" s="1"/>
  <c r="AI769" i="15"/>
  <c r="AO769" i="15" s="1"/>
  <c r="AI761" i="15"/>
  <c r="AO761" i="15" s="1"/>
  <c r="AI671" i="15"/>
  <c r="AO671" i="15" s="1"/>
  <c r="AI599" i="15"/>
  <c r="AO599" i="15" s="1"/>
  <c r="AI582" i="15"/>
  <c r="AO582" i="15" s="1"/>
  <c r="AI566" i="15"/>
  <c r="AO566" i="15" s="1"/>
  <c r="AI558" i="15"/>
  <c r="AO558" i="15" s="1"/>
  <c r="AI550" i="15"/>
  <c r="AO550" i="15" s="1"/>
  <c r="AI534" i="15"/>
  <c r="AO534" i="15" s="1"/>
  <c r="AI526" i="15"/>
  <c r="AO526" i="15" s="1"/>
  <c r="AI517" i="15"/>
  <c r="AO517" i="15" s="1"/>
  <c r="AI509" i="15"/>
  <c r="AO509" i="15" s="1"/>
  <c r="AI499" i="15"/>
  <c r="AO499" i="15" s="1"/>
  <c r="AI491" i="15"/>
  <c r="AO491" i="15" s="1"/>
  <c r="AI482" i="15"/>
  <c r="AO482" i="15" s="1"/>
  <c r="AI474" i="15"/>
  <c r="AO474" i="15" s="1"/>
  <c r="AI457" i="15"/>
  <c r="AO457" i="15" s="1"/>
  <c r="AI449" i="15"/>
  <c r="AO449" i="15" s="1"/>
  <c r="AI433" i="15"/>
  <c r="AO433" i="15" s="1"/>
  <c r="AI425" i="15"/>
  <c r="AO425" i="15" s="1"/>
  <c r="AI417" i="15"/>
  <c r="AO417" i="15" s="1"/>
  <c r="AI392" i="15"/>
  <c r="AO392" i="15" s="1"/>
  <c r="AI384" i="15"/>
  <c r="AO384" i="15" s="1"/>
  <c r="AI376" i="15"/>
  <c r="AO376" i="15" s="1"/>
  <c r="AI368" i="15"/>
  <c r="AO368" i="15" s="1"/>
  <c r="AI360" i="15"/>
  <c r="AO360" i="15" s="1"/>
  <c r="AI352" i="15"/>
  <c r="AO352" i="15" s="1"/>
  <c r="AI343" i="15"/>
  <c r="AO343" i="15" s="1"/>
  <c r="AI335" i="15"/>
  <c r="AO335" i="15" s="1"/>
  <c r="AI318" i="15"/>
  <c r="AO318" i="15" s="1"/>
  <c r="AI310" i="15"/>
  <c r="AO310" i="15" s="1"/>
  <c r="AI286" i="15"/>
  <c r="AO286" i="15" s="1"/>
  <c r="AI124" i="15"/>
  <c r="AO124" i="15" s="1"/>
  <c r="AI91" i="15"/>
  <c r="AO91" i="15" s="1"/>
  <c r="AI1288" i="15"/>
  <c r="AO1288" i="15" s="1"/>
  <c r="AI1190" i="15"/>
  <c r="AO1190" i="15" s="1"/>
  <c r="AI1129" i="15"/>
  <c r="AO1129" i="15" s="1"/>
  <c r="AI972" i="15"/>
  <c r="AO972" i="15" s="1"/>
  <c r="AI854" i="15"/>
  <c r="AO854" i="15" s="1"/>
  <c r="AI569" i="15"/>
  <c r="AO569" i="15" s="1"/>
  <c r="AI502" i="15"/>
  <c r="AO502" i="15" s="1"/>
  <c r="AI469" i="15"/>
  <c r="AO469" i="15" s="1"/>
  <c r="AI452" i="15"/>
  <c r="AO452" i="15" s="1"/>
  <c r="AI371" i="15"/>
  <c r="AO371" i="15" s="1"/>
  <c r="AI338" i="15"/>
  <c r="AO338" i="15" s="1"/>
  <c r="AI1231" i="15"/>
  <c r="AO1231" i="15" s="1"/>
  <c r="AI1167" i="15"/>
  <c r="AO1167" i="15" s="1"/>
  <c r="AI1146" i="15"/>
  <c r="AO1146" i="15" s="1"/>
  <c r="AI1311" i="15"/>
  <c r="AO1311" i="15" s="1"/>
  <c r="AI1287" i="15"/>
  <c r="AO1287" i="15" s="1"/>
  <c r="AI1221" i="15"/>
  <c r="AO1221" i="15" s="1"/>
  <c r="AI1128" i="15"/>
  <c r="AO1128" i="15" s="1"/>
  <c r="AI1096" i="15"/>
  <c r="AO1096" i="15" s="1"/>
  <c r="AI1064" i="15"/>
  <c r="AO1064" i="15" s="1"/>
  <c r="AI897" i="15"/>
  <c r="AO897" i="15" s="1"/>
  <c r="AI853" i="15"/>
  <c r="AO853" i="15" s="1"/>
  <c r="AI739" i="15"/>
  <c r="AO739" i="15" s="1"/>
  <c r="AI731" i="15"/>
  <c r="AO731" i="15" s="1"/>
  <c r="AI665" i="15"/>
  <c r="AO665" i="15" s="1"/>
  <c r="AI657" i="15"/>
  <c r="AO657" i="15" s="1"/>
  <c r="AI337" i="15"/>
  <c r="AO337" i="15" s="1"/>
  <c r="AI271" i="15"/>
  <c r="AO271" i="15" s="1"/>
  <c r="AI254" i="15"/>
  <c r="AO254" i="15" s="1"/>
  <c r="AI238" i="15"/>
  <c r="AO238" i="15" s="1"/>
  <c r="AI220" i="15"/>
  <c r="AO220" i="15" s="1"/>
  <c r="AI204" i="15"/>
  <c r="AO204" i="15" s="1"/>
  <c r="AI188" i="15"/>
  <c r="AO188" i="15" s="1"/>
  <c r="AI1362" i="15"/>
  <c r="AO1362" i="15" s="1"/>
  <c r="AI1342" i="15"/>
  <c r="AO1342" i="15" s="1"/>
  <c r="AI1240" i="15"/>
  <c r="AO1240" i="15" s="1"/>
  <c r="AI1220" i="15"/>
  <c r="AO1220" i="15" s="1"/>
  <c r="AI1204" i="15"/>
  <c r="AO1204" i="15" s="1"/>
  <c r="AI1188" i="15"/>
  <c r="AO1188" i="15" s="1"/>
  <c r="AI1168" i="15"/>
  <c r="AO1168" i="15" s="1"/>
  <c r="AI1127" i="15"/>
  <c r="AO1127" i="15" s="1"/>
  <c r="AI1111" i="15"/>
  <c r="AO1111" i="15" s="1"/>
  <c r="AI1055" i="15"/>
  <c r="AO1055" i="15" s="1"/>
  <c r="AI995" i="15"/>
  <c r="AO995" i="15" s="1"/>
  <c r="AI978" i="15"/>
  <c r="AO978" i="15" s="1"/>
  <c r="AI754" i="15"/>
  <c r="AO754" i="15" s="1"/>
  <c r="AI583" i="15"/>
  <c r="AO583" i="15" s="1"/>
  <c r="AI551" i="15"/>
  <c r="AO551" i="15" s="1"/>
  <c r="AI527" i="15"/>
  <c r="AO527" i="15" s="1"/>
  <c r="AI518" i="15"/>
  <c r="AO518" i="15" s="1"/>
  <c r="AI492" i="15"/>
  <c r="AO492" i="15" s="1"/>
  <c r="AI483" i="15"/>
  <c r="AO483" i="15" s="1"/>
  <c r="AI450" i="15"/>
  <c r="AO450" i="15" s="1"/>
  <c r="AI117" i="15"/>
  <c r="AO117" i="15" s="1"/>
  <c r="AI75" i="15"/>
  <c r="AO75" i="15" s="1"/>
  <c r="AI66" i="15"/>
  <c r="AO66" i="15" s="1"/>
  <c r="AI49" i="15"/>
  <c r="AO49" i="15" s="1"/>
  <c r="AI1195" i="15"/>
  <c r="AO1195" i="15" s="1"/>
  <c r="AI875" i="15"/>
  <c r="AO875" i="15" s="1"/>
  <c r="AI851" i="15"/>
  <c r="AO851" i="15" s="1"/>
  <c r="AI663" i="15"/>
  <c r="AO663" i="15" s="1"/>
  <c r="AI639" i="15"/>
  <c r="AO639" i="15" s="1"/>
  <c r="AI56" i="15"/>
  <c r="AO56" i="15" s="1"/>
  <c r="AI1276" i="15"/>
  <c r="AO1276" i="15" s="1"/>
  <c r="AI915" i="15"/>
  <c r="AO915" i="15" s="1"/>
  <c r="AI387" i="15"/>
  <c r="AO387" i="15" s="1"/>
  <c r="AI379" i="15"/>
  <c r="AO379" i="15" s="1"/>
  <c r="AI313" i="15"/>
  <c r="AO313" i="15" s="1"/>
  <c r="AI297" i="15"/>
  <c r="AO297" i="15" s="1"/>
  <c r="AI272" i="15"/>
  <c r="AO272" i="15" s="1"/>
  <c r="AI1277" i="15"/>
  <c r="AO1277" i="15" s="1"/>
  <c r="AI1126" i="15"/>
  <c r="AO1126" i="15" s="1"/>
  <c r="AI1319" i="15"/>
  <c r="AO1319" i="15" s="1"/>
  <c r="AI1251" i="15"/>
  <c r="AO1251" i="15" s="1"/>
  <c r="AI1189" i="15"/>
  <c r="AO1189" i="15" s="1"/>
  <c r="AI1161" i="15"/>
  <c r="AO1161" i="15" s="1"/>
  <c r="AI971" i="15"/>
  <c r="AO971" i="15" s="1"/>
  <c r="AI945" i="15"/>
  <c r="AO945" i="15" s="1"/>
  <c r="AI827" i="15"/>
  <c r="AO827" i="15" s="1"/>
  <c r="AI819" i="15"/>
  <c r="AO819" i="15" s="1"/>
  <c r="AI681" i="15"/>
  <c r="AO681" i="15" s="1"/>
  <c r="AI673" i="15"/>
  <c r="AO673" i="15" s="1"/>
  <c r="AI633" i="15"/>
  <c r="AO633" i="15" s="1"/>
  <c r="AI609" i="15"/>
  <c r="AO609" i="15" s="1"/>
  <c r="AI593" i="15"/>
  <c r="AO593" i="15" s="1"/>
  <c r="AI560" i="15"/>
  <c r="AO560" i="15" s="1"/>
  <c r="AI459" i="15"/>
  <c r="AO459" i="15" s="1"/>
  <c r="AI435" i="15"/>
  <c r="AO435" i="15" s="1"/>
  <c r="AI312" i="15"/>
  <c r="AO312" i="15" s="1"/>
  <c r="AI159" i="15"/>
  <c r="AO159" i="15" s="1"/>
  <c r="AI126" i="15"/>
  <c r="AO126" i="15" s="1"/>
  <c r="AI93" i="15"/>
  <c r="AO93" i="15" s="1"/>
  <c r="AI58" i="15"/>
  <c r="AO58" i="15" s="1"/>
  <c r="AI26" i="15"/>
  <c r="AO26" i="15" s="1"/>
  <c r="AI1261" i="15"/>
  <c r="AO1261" i="15" s="1"/>
  <c r="AI1155" i="15"/>
  <c r="AO1155" i="15" s="1"/>
  <c r="AI1053" i="15"/>
  <c r="AO1053" i="15" s="1"/>
  <c r="AI1382" i="15"/>
  <c r="AO1382" i="15" s="1"/>
  <c r="AI1298" i="15"/>
  <c r="AO1298" i="15" s="1"/>
  <c r="AI1007" i="15"/>
  <c r="AO1007" i="15" s="1"/>
  <c r="AI991" i="15"/>
  <c r="AO991" i="15" s="1"/>
  <c r="AI983" i="15"/>
  <c r="AO983" i="15" s="1"/>
  <c r="AI918" i="15"/>
  <c r="AO918" i="15" s="1"/>
  <c r="AI900" i="15"/>
  <c r="AO900" i="15" s="1"/>
  <c r="AI814" i="15"/>
  <c r="AO814" i="15" s="1"/>
  <c r="AI1002" i="15"/>
  <c r="AO1002" i="15" s="1"/>
  <c r="AI879" i="15"/>
  <c r="AO879" i="15" s="1"/>
  <c r="AI871" i="15"/>
  <c r="AO871" i="15" s="1"/>
  <c r="AI829" i="15"/>
  <c r="AO829" i="15" s="1"/>
  <c r="AI595" i="15"/>
  <c r="AO595" i="15" s="1"/>
  <c r="AI578" i="15"/>
  <c r="AO578" i="15" s="1"/>
  <c r="AI562" i="15"/>
  <c r="AO562" i="15" s="1"/>
  <c r="AI546" i="15"/>
  <c r="AO546" i="15" s="1"/>
  <c r="AI530" i="15"/>
  <c r="AO530" i="15" s="1"/>
  <c r="AI495" i="15"/>
  <c r="AO495" i="15" s="1"/>
  <c r="AI478" i="15"/>
  <c r="AO478" i="15" s="1"/>
  <c r="AI461" i="15"/>
  <c r="AO461" i="15" s="1"/>
  <c r="AI445" i="15"/>
  <c r="AO445" i="15" s="1"/>
  <c r="AI429" i="15"/>
  <c r="AO429" i="15" s="1"/>
  <c r="AI413" i="15"/>
  <c r="AO413" i="15" s="1"/>
  <c r="AI396" i="15"/>
  <c r="AO396" i="15" s="1"/>
  <c r="AI380" i="15"/>
  <c r="AO380" i="15" s="1"/>
  <c r="AI364" i="15"/>
  <c r="AO364" i="15" s="1"/>
  <c r="AI331" i="15"/>
  <c r="AO331" i="15" s="1"/>
  <c r="AI298" i="15"/>
  <c r="AO298" i="15" s="1"/>
  <c r="AI214" i="15"/>
  <c r="AO214" i="15" s="1"/>
  <c r="AI1372" i="15"/>
  <c r="AO1372" i="15" s="1"/>
  <c r="AI1348" i="15"/>
  <c r="AO1348" i="15" s="1"/>
  <c r="AI1256" i="15"/>
  <c r="AO1256" i="15" s="1"/>
  <c r="AI1226" i="15"/>
  <c r="AO1226" i="15" s="1"/>
  <c r="AI1202" i="15"/>
  <c r="AO1202" i="15" s="1"/>
  <c r="AI1027" i="15"/>
  <c r="AO1027" i="15" s="1"/>
  <c r="AI1019" i="15"/>
  <c r="AO1019" i="15" s="1"/>
  <c r="AI1009" i="15"/>
  <c r="AO1009" i="15" s="1"/>
  <c r="AI832" i="15"/>
  <c r="AO832" i="15" s="1"/>
  <c r="AI736" i="15"/>
  <c r="AO736" i="15" s="1"/>
  <c r="AI630" i="15"/>
  <c r="AO630" i="15" s="1"/>
  <c r="AI590" i="15"/>
  <c r="AO590" i="15" s="1"/>
  <c r="AI573" i="15"/>
  <c r="AO573" i="15" s="1"/>
  <c r="AI549" i="15"/>
  <c r="AO549" i="15" s="1"/>
  <c r="AI533" i="15"/>
  <c r="AO533" i="15" s="1"/>
  <c r="AI516" i="15"/>
  <c r="AO516" i="15" s="1"/>
  <c r="AI490" i="15"/>
  <c r="AO490" i="15" s="1"/>
  <c r="AI465" i="15"/>
  <c r="AO465" i="15" s="1"/>
  <c r="AI440" i="15"/>
  <c r="AO440" i="15" s="1"/>
  <c r="AI424" i="15"/>
  <c r="AO424" i="15" s="1"/>
  <c r="AI408" i="15"/>
  <c r="AO408" i="15" s="1"/>
  <c r="AI400" i="15"/>
  <c r="AO400" i="15" s="1"/>
  <c r="AI375" i="15"/>
  <c r="AO375" i="15" s="1"/>
  <c r="AI367" i="15"/>
  <c r="AO367" i="15" s="1"/>
  <c r="AI334" i="15"/>
  <c r="AO334" i="15" s="1"/>
  <c r="AI317" i="15"/>
  <c r="AO317" i="15" s="1"/>
  <c r="AI226" i="15"/>
  <c r="AO226" i="15" s="1"/>
  <c r="AI930" i="15"/>
  <c r="AO930" i="15" s="1"/>
  <c r="AI1343" i="15"/>
  <c r="AO1343" i="15" s="1"/>
  <c r="AI1247" i="15"/>
  <c r="AO1247" i="15" s="1"/>
  <c r="AI1233" i="15"/>
  <c r="AO1233" i="15" s="1"/>
  <c r="AI1225" i="15"/>
  <c r="AO1225" i="15" s="1"/>
  <c r="AI1173" i="15"/>
  <c r="AO1173" i="15" s="1"/>
  <c r="AI1116" i="15"/>
  <c r="AO1116" i="15" s="1"/>
  <c r="AI1100" i="15"/>
  <c r="AO1100" i="15" s="1"/>
  <c r="AI1034" i="15"/>
  <c r="AO1034" i="15" s="1"/>
  <c r="AI1018" i="15"/>
  <c r="AO1018" i="15" s="1"/>
  <c r="AI849" i="15"/>
  <c r="AO849" i="15" s="1"/>
  <c r="AI823" i="15"/>
  <c r="AO823" i="15" s="1"/>
  <c r="AI695" i="15"/>
  <c r="AO695" i="15" s="1"/>
  <c r="AI669" i="15"/>
  <c r="AO669" i="15" s="1"/>
  <c r="AI645" i="15"/>
  <c r="AO645" i="15" s="1"/>
  <c r="AI341" i="15"/>
  <c r="AO341" i="15" s="1"/>
  <c r="AI316" i="15"/>
  <c r="AO316" i="15" s="1"/>
  <c r="AI300" i="15"/>
  <c r="AO300" i="15" s="1"/>
  <c r="AI1219" i="15"/>
  <c r="AO1219" i="15" s="1"/>
  <c r="AI1032" i="15"/>
  <c r="AO1032" i="15" s="1"/>
  <c r="AI1374" i="15"/>
  <c r="AO1374" i="15" s="1"/>
  <c r="AI1346" i="15"/>
  <c r="AO1346" i="15" s="1"/>
  <c r="AI1224" i="15"/>
  <c r="AO1224" i="15" s="1"/>
  <c r="AI1192" i="15"/>
  <c r="AO1192" i="15" s="1"/>
  <c r="AI1075" i="15"/>
  <c r="AO1075" i="15" s="1"/>
  <c r="AI1067" i="15"/>
  <c r="AO1067" i="15" s="1"/>
  <c r="AI1033" i="15"/>
  <c r="AO1033" i="15" s="1"/>
  <c r="AI1025" i="15"/>
  <c r="AO1025" i="15" s="1"/>
  <c r="AI956" i="15"/>
  <c r="AO956" i="15" s="1"/>
  <c r="AI935" i="15"/>
  <c r="AO935" i="15" s="1"/>
  <c r="AI891" i="15"/>
  <c r="AO891" i="15" s="1"/>
  <c r="AI872" i="15"/>
  <c r="AO872" i="15" s="1"/>
  <c r="AI856" i="15"/>
  <c r="AO856" i="15" s="1"/>
  <c r="AI806" i="15"/>
  <c r="AO806" i="15" s="1"/>
  <c r="AI796" i="15"/>
  <c r="AO796" i="15" s="1"/>
  <c r="AI766" i="15"/>
  <c r="AO766" i="15" s="1"/>
  <c r="AI742" i="15"/>
  <c r="AO742" i="15" s="1"/>
  <c r="AI694" i="15"/>
  <c r="AO694" i="15" s="1"/>
  <c r="AI676" i="15"/>
  <c r="AO676" i="15" s="1"/>
  <c r="AI547" i="15"/>
  <c r="AO547" i="15" s="1"/>
  <c r="AI531" i="15"/>
  <c r="AO531" i="15" s="1"/>
  <c r="AI496" i="15"/>
  <c r="AO496" i="15" s="1"/>
  <c r="AI463" i="15"/>
  <c r="AO463" i="15" s="1"/>
  <c r="AI430" i="15"/>
  <c r="AO430" i="15" s="1"/>
  <c r="AI414" i="15"/>
  <c r="AO414" i="15" s="1"/>
  <c r="AI340" i="15"/>
  <c r="AO340" i="15" s="1"/>
  <c r="AI291" i="15"/>
  <c r="AO291" i="15" s="1"/>
  <c r="AI207" i="15"/>
  <c r="AO207" i="15" s="1"/>
  <c r="AI191" i="15"/>
  <c r="AO191" i="15" s="1"/>
  <c r="AI45" i="15"/>
  <c r="AO45" i="15" s="1"/>
  <c r="AI29" i="15"/>
  <c r="AO29" i="15" s="1"/>
  <c r="AI20" i="15"/>
  <c r="AO20" i="15" s="1"/>
  <c r="AI1265" i="15"/>
  <c r="AO1265" i="15" s="1"/>
  <c r="AI1130" i="15"/>
  <c r="AO1130" i="15" s="1"/>
  <c r="AI773" i="15"/>
  <c r="AO773" i="15" s="1"/>
  <c r="AI749" i="15"/>
  <c r="AO749" i="15" s="1"/>
  <c r="AI709" i="15"/>
  <c r="AO709" i="15" s="1"/>
  <c r="AI643" i="15"/>
  <c r="AO643" i="15" s="1"/>
  <c r="AI620" i="15"/>
  <c r="AO620" i="15" s="1"/>
  <c r="AI570" i="15"/>
  <c r="AO570" i="15" s="1"/>
  <c r="AI339" i="15"/>
  <c r="AO339" i="15" s="1"/>
  <c r="AI306" i="15"/>
  <c r="AO306" i="15" s="1"/>
  <c r="AI265" i="15"/>
  <c r="AO265" i="15" s="1"/>
  <c r="AI87" i="15"/>
  <c r="AO87" i="15" s="1"/>
  <c r="AI70" i="15"/>
  <c r="AO70" i="15" s="1"/>
  <c r="AI1380" i="15"/>
  <c r="AO1380" i="15" s="1"/>
  <c r="AI1316" i="15"/>
  <c r="AO1316" i="15" s="1"/>
  <c r="AI1141" i="15"/>
  <c r="AO1141" i="15" s="1"/>
  <c r="AI874" i="15"/>
  <c r="AO874" i="15" s="1"/>
  <c r="AI858" i="15"/>
  <c r="AO858" i="15" s="1"/>
  <c r="AI816" i="15"/>
  <c r="AO816" i="15" s="1"/>
  <c r="AI808" i="15"/>
  <c r="AO808" i="15" s="1"/>
  <c r="AI800" i="15"/>
  <c r="AO800" i="15" s="1"/>
  <c r="AI789" i="15"/>
  <c r="AO789" i="15" s="1"/>
  <c r="AI779" i="15"/>
  <c r="AO779" i="15" s="1"/>
  <c r="AI768" i="15"/>
  <c r="AO768" i="15" s="1"/>
  <c r="AI720" i="15"/>
  <c r="AO720" i="15" s="1"/>
  <c r="AI606" i="15"/>
  <c r="AO606" i="15" s="1"/>
  <c r="AI277" i="15"/>
  <c r="AO277" i="15" s="1"/>
  <c r="AI260" i="15"/>
  <c r="AO260" i="15" s="1"/>
  <c r="AI243" i="15"/>
  <c r="AO243" i="15" s="1"/>
  <c r="AI209" i="15"/>
  <c r="AO209" i="15" s="1"/>
  <c r="AI139" i="15"/>
  <c r="AO139" i="15" s="1"/>
  <c r="AI1138" i="15"/>
  <c r="AO1138" i="15" s="1"/>
  <c r="AI1058" i="15"/>
  <c r="AO1058" i="15" s="1"/>
  <c r="AI1000" i="15"/>
  <c r="AO1000" i="15" s="1"/>
  <c r="AI984" i="15"/>
  <c r="AO984" i="15" s="1"/>
  <c r="AI857" i="15"/>
  <c r="AO857" i="15" s="1"/>
  <c r="AI840" i="15"/>
  <c r="AO840" i="15" s="1"/>
  <c r="AI815" i="15"/>
  <c r="AO815" i="15" s="1"/>
  <c r="AI727" i="15"/>
  <c r="AO727" i="15" s="1"/>
  <c r="AI661" i="15"/>
  <c r="AO661" i="15" s="1"/>
  <c r="AI524" i="15"/>
  <c r="AO524" i="15" s="1"/>
  <c r="AI497" i="15"/>
  <c r="AO497" i="15" s="1"/>
  <c r="AI464" i="15"/>
  <c r="AO464" i="15" s="1"/>
  <c r="AI447" i="15"/>
  <c r="AO447" i="15" s="1"/>
  <c r="AI81" i="15"/>
  <c r="AO81" i="15" s="1"/>
  <c r="AI13" i="15"/>
  <c r="AO13" i="15" s="1"/>
  <c r="AI660" i="15"/>
  <c r="AO660" i="15" s="1"/>
  <c r="AI1234" i="15"/>
  <c r="AO1234" i="15" s="1"/>
  <c r="AI288" i="15"/>
  <c r="AO288" i="15" s="1"/>
  <c r="AI47" i="15"/>
  <c r="AO47" i="15" s="1"/>
  <c r="AI41" i="15"/>
  <c r="AO41" i="15" s="1"/>
  <c r="AI635" i="15"/>
  <c r="AO635" i="15" s="1"/>
  <c r="AI95" i="15"/>
  <c r="AO95" i="15" s="1"/>
  <c r="AI925" i="15"/>
  <c r="AO925" i="15" s="1"/>
  <c r="AI239" i="15"/>
  <c r="AO239" i="15" s="1"/>
  <c r="AI1273" i="15"/>
  <c r="AO1273" i="15" s="1"/>
  <c r="AI890" i="15"/>
  <c r="AO890" i="15" s="1"/>
  <c r="AI1310" i="15"/>
  <c r="AO1310" i="15" s="1"/>
  <c r="AI1283" i="15"/>
  <c r="AO1283" i="15" s="1"/>
  <c r="AI970" i="15"/>
  <c r="AO970" i="15" s="1"/>
  <c r="AI952" i="15"/>
  <c r="AO952" i="15" s="1"/>
  <c r="AI279" i="15"/>
  <c r="AO279" i="15" s="1"/>
  <c r="AI203" i="15"/>
  <c r="AO203" i="15" s="1"/>
  <c r="AI679" i="15"/>
  <c r="AO679" i="15" s="1"/>
  <c r="AI542" i="15"/>
  <c r="AO542" i="15" s="1"/>
  <c r="AI409" i="15"/>
  <c r="AO409" i="15" s="1"/>
  <c r="AI294" i="15"/>
  <c r="AO294" i="15" s="1"/>
  <c r="AI269" i="15"/>
  <c r="AO269" i="15" s="1"/>
  <c r="AI40" i="15"/>
  <c r="AO40" i="15" s="1"/>
  <c r="AI1312" i="15"/>
  <c r="AO1312" i="15" s="1"/>
  <c r="AI1243" i="15"/>
  <c r="AO1243" i="15" s="1"/>
  <c r="AI1073" i="15"/>
  <c r="AO1073" i="15" s="1"/>
  <c r="AI954" i="15"/>
  <c r="AO954" i="15" s="1"/>
  <c r="AI764" i="15"/>
  <c r="AO764" i="15" s="1"/>
  <c r="AI682" i="15"/>
  <c r="AO682" i="15" s="1"/>
  <c r="AI494" i="15"/>
  <c r="AO494" i="15" s="1"/>
  <c r="AI969" i="15"/>
  <c r="AO969" i="15" s="1"/>
  <c r="AI988" i="15"/>
  <c r="AO988" i="15" s="1"/>
  <c r="AI836" i="15"/>
  <c r="AO836" i="15" s="1"/>
  <c r="AI585" i="15"/>
  <c r="AO585" i="15" s="1"/>
  <c r="AI476" i="15"/>
  <c r="AO476" i="15" s="1"/>
  <c r="AI76" i="15"/>
  <c r="AO76" i="15" s="1"/>
  <c r="AI1355" i="15"/>
  <c r="AO1355" i="15" s="1"/>
  <c r="AI1334" i="15"/>
  <c r="AO1334" i="15" s="1"/>
  <c r="AI876" i="15"/>
  <c r="AO876" i="15" s="1"/>
  <c r="AI825" i="15"/>
  <c r="AO825" i="15" s="1"/>
  <c r="AI116" i="15"/>
  <c r="AO116" i="15" s="1"/>
  <c r="AI48" i="15"/>
  <c r="AO48" i="15" s="1"/>
  <c r="AI1344" i="15"/>
  <c r="AO1344" i="15" s="1"/>
  <c r="AI1328" i="15"/>
  <c r="AO1328" i="15" s="1"/>
  <c r="AI1296" i="15"/>
  <c r="AO1296" i="15" s="1"/>
  <c r="AI1113" i="15"/>
  <c r="AO1113" i="15" s="1"/>
  <c r="AI1105" i="15"/>
  <c r="AO1105" i="15" s="1"/>
  <c r="AI1081" i="15"/>
  <c r="AO1081" i="15" s="1"/>
  <c r="AI1065" i="15"/>
  <c r="AO1065" i="15" s="1"/>
  <c r="AI756" i="15"/>
  <c r="AO756" i="15" s="1"/>
  <c r="AI444" i="15"/>
  <c r="AO444" i="15" s="1"/>
  <c r="AI289" i="15"/>
  <c r="AO289" i="15" s="1"/>
  <c r="AI221" i="15"/>
  <c r="AO221" i="15" s="1"/>
  <c r="AI178" i="15"/>
  <c r="AO178" i="15" s="1"/>
  <c r="AI143" i="15"/>
  <c r="AO143" i="15" s="1"/>
  <c r="AI119" i="15"/>
  <c r="AO119" i="15" s="1"/>
  <c r="AI1377" i="15"/>
  <c r="AO1377" i="15" s="1"/>
  <c r="AI1295" i="15"/>
  <c r="AO1295" i="15" s="1"/>
  <c r="AI1213" i="15"/>
  <c r="AO1213" i="15" s="1"/>
  <c r="AI888" i="15"/>
  <c r="AO888" i="15" s="1"/>
  <c r="AI784" i="15"/>
  <c r="AO784" i="15" s="1"/>
  <c r="AI707" i="15"/>
  <c r="AO707" i="15" s="1"/>
  <c r="AI411" i="15"/>
  <c r="AO411" i="15" s="1"/>
  <c r="AI370" i="15"/>
  <c r="AO370" i="15" s="1"/>
  <c r="AI280" i="15"/>
  <c r="AO280" i="15" s="1"/>
  <c r="AI151" i="15"/>
  <c r="AO151" i="15" s="1"/>
  <c r="AI118" i="15"/>
  <c r="AO118" i="15" s="1"/>
  <c r="AI50" i="15"/>
  <c r="AO50" i="15" s="1"/>
  <c r="AI965" i="15"/>
  <c r="AO965" i="15" s="1"/>
  <c r="AI1367" i="15"/>
  <c r="AO1367" i="15" s="1"/>
  <c r="AI1254" i="15"/>
  <c r="AO1254" i="15" s="1"/>
  <c r="AI718" i="15"/>
  <c r="AO718" i="15" s="1"/>
  <c r="AI154" i="15"/>
  <c r="AO154" i="15" s="1"/>
  <c r="AI1171" i="15"/>
  <c r="AO1171" i="15" s="1"/>
  <c r="AI926" i="15"/>
  <c r="AO926" i="15" s="1"/>
  <c r="AI863" i="15"/>
  <c r="AO863" i="15" s="1"/>
  <c r="AI612" i="15"/>
  <c r="AO612" i="15" s="1"/>
  <c r="AI503" i="15"/>
  <c r="AO503" i="15" s="1"/>
  <c r="AI421" i="15"/>
  <c r="AO421" i="15" s="1"/>
  <c r="AI405" i="15"/>
  <c r="AO405" i="15" s="1"/>
  <c r="AI388" i="15"/>
  <c r="AO388" i="15" s="1"/>
  <c r="AI1356" i="15"/>
  <c r="AO1356" i="15" s="1"/>
  <c r="AI1043" i="15"/>
  <c r="AO1043" i="15" s="1"/>
  <c r="AI670" i="15"/>
  <c r="AO670" i="15" s="1"/>
  <c r="AI1020" i="15"/>
  <c r="AO1020" i="15" s="1"/>
  <c r="AI1370" i="15"/>
  <c r="AO1370" i="15" s="1"/>
  <c r="AI1266" i="15"/>
  <c r="AO1266" i="15" s="1"/>
  <c r="AI1212" i="15"/>
  <c r="AO1212" i="15" s="1"/>
  <c r="AI1160" i="15"/>
  <c r="AO1160" i="15" s="1"/>
  <c r="AI868" i="15"/>
  <c r="AO868" i="15" s="1"/>
  <c r="AI762" i="15"/>
  <c r="AO762" i="15" s="1"/>
  <c r="AI730" i="15"/>
  <c r="AO730" i="15" s="1"/>
  <c r="AI632" i="15"/>
  <c r="AO632" i="15" s="1"/>
  <c r="AI270" i="15"/>
  <c r="AO270" i="15" s="1"/>
  <c r="AI100" i="15"/>
  <c r="AO100" i="15" s="1"/>
  <c r="AI261" i="15"/>
  <c r="AO261" i="15" s="1"/>
  <c r="AI236" i="15"/>
  <c r="AO236" i="15" s="1"/>
  <c r="AI202" i="15"/>
  <c r="AO202" i="15" s="1"/>
  <c r="AI166" i="15"/>
  <c r="AO166" i="15" s="1"/>
  <c r="AI1182" i="15"/>
  <c r="AO1182" i="15" s="1"/>
  <c r="AI1137" i="15"/>
  <c r="AO1137" i="15" s="1"/>
  <c r="AI862" i="15"/>
  <c r="AO862" i="15" s="1"/>
  <c r="AI658" i="15"/>
  <c r="AO658" i="15" s="1"/>
  <c r="AI160" i="15"/>
  <c r="AO160" i="15" s="1"/>
  <c r="AI102" i="15"/>
  <c r="AO102" i="15" s="1"/>
  <c r="AI1339" i="15"/>
  <c r="AO1339" i="15" s="1"/>
  <c r="AI1241" i="15"/>
  <c r="AO1241" i="15" s="1"/>
  <c r="AI1038" i="15"/>
  <c r="AO1038" i="15" s="1"/>
  <c r="AI877" i="15"/>
  <c r="AO877" i="15" s="1"/>
  <c r="AI576" i="15"/>
  <c r="AO576" i="15" s="1"/>
  <c r="AI528" i="15"/>
  <c r="AO528" i="15" s="1"/>
  <c r="AI493" i="15"/>
  <c r="AO493" i="15" s="1"/>
  <c r="AI427" i="15"/>
  <c r="AO427" i="15" s="1"/>
  <c r="AI394" i="15"/>
  <c r="AO394" i="15" s="1"/>
  <c r="AI1361" i="15"/>
  <c r="AO1361" i="15" s="1"/>
  <c r="AI1102" i="15"/>
  <c r="AO1102" i="15" s="1"/>
  <c r="AI1029" i="15"/>
  <c r="AO1029" i="15" s="1"/>
  <c r="AI904" i="15"/>
  <c r="AO904" i="15" s="1"/>
  <c r="AI510" i="15"/>
  <c r="AO510" i="15" s="1"/>
  <c r="AI442" i="15"/>
  <c r="AO442" i="15" s="1"/>
  <c r="AI418" i="15"/>
  <c r="AO418" i="15" s="1"/>
  <c r="AI385" i="15"/>
  <c r="AO385" i="15" s="1"/>
  <c r="AI369" i="15"/>
  <c r="AO369" i="15" s="1"/>
  <c r="AI295" i="15"/>
  <c r="AO295" i="15" s="1"/>
  <c r="AI125" i="15"/>
  <c r="AO125" i="15" s="1"/>
  <c r="AI859" i="15"/>
  <c r="AO859" i="15" s="1"/>
  <c r="AI753" i="15"/>
  <c r="AO753" i="15" s="1"/>
  <c r="AI737" i="15"/>
  <c r="AO737" i="15" s="1"/>
  <c r="AI721" i="15"/>
  <c r="AO721" i="15" s="1"/>
  <c r="AI697" i="15"/>
  <c r="AO697" i="15" s="1"/>
  <c r="AI591" i="15"/>
  <c r="AO591" i="15" s="1"/>
  <c r="AI401" i="15"/>
  <c r="AO401" i="15" s="1"/>
  <c r="AI631" i="15"/>
  <c r="AO631" i="15" s="1"/>
  <c r="AI132" i="15"/>
  <c r="AO132" i="15" s="1"/>
  <c r="AI64" i="15"/>
  <c r="AO64" i="15" s="1"/>
  <c r="AI32" i="15"/>
  <c r="AO32" i="15" s="1"/>
  <c r="AI15" i="15"/>
  <c r="AO15" i="15" s="1"/>
  <c r="AI1057" i="15"/>
  <c r="AO1057" i="15" s="1"/>
  <c r="AI812" i="15"/>
  <c r="AO812" i="15" s="1"/>
  <c r="AI1253" i="15"/>
  <c r="AO1253" i="15" s="1"/>
  <c r="AI994" i="15"/>
  <c r="AO994" i="15" s="1"/>
  <c r="AI951" i="15"/>
  <c r="AO951" i="15" s="1"/>
  <c r="AI1350" i="15"/>
  <c r="AO1350" i="15" s="1"/>
  <c r="AI1318" i="15"/>
  <c r="AO1318" i="15" s="1"/>
  <c r="AI1302" i="15"/>
  <c r="AO1302" i="15" s="1"/>
  <c r="AI1294" i="15"/>
  <c r="AO1294" i="15" s="1"/>
  <c r="AI1143" i="15"/>
  <c r="AO1143" i="15" s="1"/>
  <c r="AI1021" i="15"/>
  <c r="AO1021" i="15" s="1"/>
  <c r="AI913" i="15"/>
  <c r="AO913" i="15" s="1"/>
  <c r="AI896" i="15"/>
  <c r="AO896" i="15" s="1"/>
  <c r="AI843" i="15"/>
  <c r="AO843" i="15" s="1"/>
  <c r="AI782" i="15"/>
  <c r="AO782" i="15" s="1"/>
  <c r="AI714" i="15"/>
  <c r="AO714" i="15" s="1"/>
  <c r="AI680" i="15"/>
  <c r="AO680" i="15" s="1"/>
  <c r="AI672" i="15"/>
  <c r="AO672" i="15" s="1"/>
  <c r="AI625" i="15"/>
  <c r="AO625" i="15" s="1"/>
  <c r="AI608" i="15"/>
  <c r="AO608" i="15" s="1"/>
  <c r="AI328" i="15"/>
  <c r="AO328" i="15" s="1"/>
  <c r="AI1329" i="15"/>
  <c r="AO1329" i="15" s="1"/>
  <c r="AI655" i="15"/>
  <c r="AO655" i="15" s="1"/>
  <c r="AI647" i="15"/>
  <c r="AO647" i="15" s="1"/>
  <c r="AI616" i="15"/>
  <c r="AO616" i="15" s="1"/>
  <c r="AI607" i="15"/>
  <c r="AO607" i="15" s="1"/>
  <c r="AI441" i="15"/>
  <c r="AO441" i="15" s="1"/>
  <c r="AI326" i="15"/>
  <c r="AO326" i="15" s="1"/>
  <c r="AI1368" i="15"/>
  <c r="AO1368" i="15" s="1"/>
  <c r="AI1304" i="15"/>
  <c r="AO1304" i="15" s="1"/>
  <c r="AI1230" i="15"/>
  <c r="AO1230" i="15" s="1"/>
  <c r="AI1222" i="15"/>
  <c r="AO1222" i="15" s="1"/>
  <c r="AI1214" i="15"/>
  <c r="AO1214" i="15" s="1"/>
  <c r="AI1206" i="15"/>
  <c r="AO1206" i="15" s="1"/>
  <c r="AI793" i="15"/>
  <c r="AO793" i="15" s="1"/>
  <c r="AI785" i="15"/>
  <c r="AO785" i="15" s="1"/>
  <c r="AI724" i="15"/>
  <c r="AO724" i="15" s="1"/>
  <c r="AI561" i="15"/>
  <c r="AO561" i="15" s="1"/>
  <c r="AI512" i="15"/>
  <c r="AO512" i="15" s="1"/>
  <c r="AI404" i="15"/>
  <c r="AO404" i="15" s="1"/>
  <c r="AI363" i="15"/>
  <c r="AO363" i="15" s="1"/>
  <c r="AI346" i="15"/>
  <c r="AO346" i="15" s="1"/>
  <c r="AI305" i="15"/>
  <c r="AO305" i="15" s="1"/>
  <c r="AI1357" i="15"/>
  <c r="AO1357" i="15" s="1"/>
  <c r="AI1028" i="15"/>
  <c r="AO1028" i="15" s="1"/>
  <c r="AI1010" i="15"/>
  <c r="AO1010" i="15" s="1"/>
  <c r="AI1327" i="15"/>
  <c r="AO1327" i="15" s="1"/>
  <c r="AI1229" i="15"/>
  <c r="AO1229" i="15" s="1"/>
  <c r="AI1205" i="15"/>
  <c r="AO1205" i="15" s="1"/>
  <c r="AI1136" i="15"/>
  <c r="AO1136" i="15" s="1"/>
  <c r="AI811" i="15"/>
  <c r="AO811" i="15" s="1"/>
  <c r="AI803" i="15"/>
  <c r="AO803" i="15" s="1"/>
  <c r="AI771" i="15"/>
  <c r="AO771" i="15" s="1"/>
  <c r="AI723" i="15"/>
  <c r="AO723" i="15" s="1"/>
  <c r="AI691" i="15"/>
  <c r="AO691" i="15" s="1"/>
  <c r="AI626" i="15"/>
  <c r="AO626" i="15" s="1"/>
  <c r="AI618" i="15"/>
  <c r="AO618" i="15" s="1"/>
  <c r="AI601" i="15"/>
  <c r="AO601" i="15" s="1"/>
  <c r="AI568" i="15"/>
  <c r="AO568" i="15" s="1"/>
  <c r="AI544" i="15"/>
  <c r="AO544" i="15" s="1"/>
  <c r="AI519" i="15"/>
  <c r="AO519" i="15" s="1"/>
  <c r="AI501" i="15"/>
  <c r="AO501" i="15" s="1"/>
  <c r="AI485" i="15"/>
  <c r="AO485" i="15" s="1"/>
  <c r="AI403" i="15"/>
  <c r="AO403" i="15" s="1"/>
  <c r="AI354" i="15"/>
  <c r="AO354" i="15" s="1"/>
  <c r="AI168" i="15"/>
  <c r="AO168" i="15" s="1"/>
  <c r="AI134" i="15"/>
  <c r="AO134" i="15" s="1"/>
  <c r="AI68" i="15"/>
  <c r="AO68" i="15" s="1"/>
  <c r="AI42" i="15"/>
  <c r="AO42" i="15" s="1"/>
  <c r="AI973" i="15"/>
  <c r="AO973" i="15" s="1"/>
  <c r="AI1228" i="15"/>
  <c r="AO1228" i="15" s="1"/>
  <c r="AI1196" i="15"/>
  <c r="AO1196" i="15" s="1"/>
  <c r="AI1119" i="15"/>
  <c r="AO1119" i="15" s="1"/>
  <c r="AI1087" i="15"/>
  <c r="AO1087" i="15" s="1"/>
  <c r="AI1071" i="15"/>
  <c r="AO1071" i="15" s="1"/>
  <c r="AI834" i="15"/>
  <c r="AO834" i="15" s="1"/>
  <c r="AI826" i="15"/>
  <c r="AO826" i="15" s="1"/>
  <c r="AI818" i="15"/>
  <c r="AO818" i="15" s="1"/>
  <c r="AI698" i="15"/>
  <c r="AO698" i="15" s="1"/>
  <c r="AI592" i="15"/>
  <c r="AO592" i="15" s="1"/>
  <c r="AI559" i="15"/>
  <c r="AO559" i="15" s="1"/>
  <c r="AI458" i="15"/>
  <c r="AO458" i="15" s="1"/>
  <c r="AI393" i="15"/>
  <c r="AO393" i="15" s="1"/>
  <c r="AI319" i="15"/>
  <c r="AO319" i="15" s="1"/>
  <c r="AI287" i="15"/>
  <c r="AO287" i="15" s="1"/>
  <c r="AI262" i="15"/>
  <c r="AO262" i="15" s="1"/>
  <c r="AI237" i="15"/>
  <c r="AO237" i="15" s="1"/>
  <c r="AI176" i="15"/>
  <c r="AO176" i="15" s="1"/>
  <c r="AI150" i="15"/>
  <c r="AO150" i="15" s="1"/>
  <c r="AI1289" i="15"/>
  <c r="AO1289" i="15" s="1"/>
  <c r="AI1066" i="15"/>
  <c r="AO1066" i="15" s="1"/>
  <c r="AI883" i="15"/>
  <c r="AO883" i="15" s="1"/>
  <c r="AI842" i="15"/>
  <c r="AO842" i="15" s="1"/>
  <c r="AI833" i="15"/>
  <c r="AO833" i="15" s="1"/>
  <c r="AI817" i="15"/>
  <c r="AO817" i="15" s="1"/>
  <c r="AI745" i="15"/>
  <c r="AO745" i="15" s="1"/>
  <c r="AI713" i="15"/>
  <c r="AO713" i="15" s="1"/>
  <c r="AI218" i="15"/>
  <c r="AO218" i="15" s="1"/>
  <c r="AI194" i="15"/>
  <c r="AO194" i="15" s="1"/>
  <c r="AI157" i="15"/>
  <c r="AO157" i="15" s="1"/>
  <c r="AI107" i="15"/>
  <c r="AO107" i="15" s="1"/>
  <c r="AI74" i="15"/>
  <c r="AO74" i="15" s="1"/>
  <c r="AI24" i="15"/>
  <c r="AO24" i="15" s="1"/>
  <c r="AI1376" i="15"/>
  <c r="AO1376" i="15" s="1"/>
  <c r="AI1360" i="15"/>
  <c r="AO1360" i="15" s="1"/>
  <c r="AI1260" i="15"/>
  <c r="AO1260" i="15" s="1"/>
  <c r="AI1198" i="15"/>
  <c r="AO1198" i="15" s="1"/>
  <c r="AI1170" i="15"/>
  <c r="AO1170" i="15" s="1"/>
  <c r="AI1089" i="15"/>
  <c r="AO1089" i="15" s="1"/>
  <c r="AI989" i="15"/>
  <c r="AO989" i="15" s="1"/>
  <c r="AI980" i="15"/>
  <c r="AO980" i="15" s="1"/>
  <c r="AI772" i="15"/>
  <c r="AO772" i="15" s="1"/>
  <c r="AI748" i="15"/>
  <c r="AO748" i="15" s="1"/>
  <c r="AI716" i="15"/>
  <c r="AO716" i="15" s="1"/>
  <c r="AI708" i="15"/>
  <c r="AO708" i="15" s="1"/>
  <c r="AI692" i="15"/>
  <c r="AO692" i="15" s="1"/>
  <c r="AI611" i="15"/>
  <c r="AO611" i="15" s="1"/>
  <c r="AI602" i="15"/>
  <c r="AO602" i="15" s="1"/>
  <c r="AI594" i="15"/>
  <c r="AO594" i="15" s="1"/>
  <c r="AI545" i="15"/>
  <c r="AO545" i="15" s="1"/>
  <c r="AI537" i="15"/>
  <c r="AO537" i="15" s="1"/>
  <c r="AI477" i="15"/>
  <c r="AO477" i="15" s="1"/>
  <c r="AI436" i="15"/>
  <c r="AO436" i="15" s="1"/>
  <c r="AI428" i="15"/>
  <c r="AO428" i="15" s="1"/>
  <c r="AI264" i="15"/>
  <c r="AO264" i="15" s="1"/>
  <c r="AI213" i="15"/>
  <c r="AO213" i="15" s="1"/>
  <c r="AI205" i="15"/>
  <c r="AO205" i="15" s="1"/>
  <c r="AI152" i="15"/>
  <c r="AO152" i="15" s="1"/>
  <c r="AI86" i="15"/>
  <c r="AO86" i="15" s="1"/>
  <c r="AI77" i="15"/>
  <c r="AO77" i="15" s="1"/>
  <c r="AI18" i="15"/>
  <c r="AO18" i="15" s="1"/>
  <c r="AI1371" i="15"/>
  <c r="AO1371" i="15" s="1"/>
  <c r="AI1259" i="15"/>
  <c r="AO1259" i="15" s="1"/>
  <c r="AI1152" i="15"/>
  <c r="AO1152" i="15" s="1"/>
  <c r="AI1104" i="15"/>
  <c r="AO1104" i="15" s="1"/>
  <c r="AI1056" i="15"/>
  <c r="AO1056" i="15" s="1"/>
  <c r="AI1046" i="15"/>
  <c r="AO1046" i="15" s="1"/>
  <c r="AI1013" i="15"/>
  <c r="AO1013" i="15" s="1"/>
  <c r="AI953" i="15"/>
  <c r="AO953" i="15" s="1"/>
  <c r="AI932" i="15"/>
  <c r="AO932" i="15" s="1"/>
  <c r="AI924" i="15"/>
  <c r="AO924" i="15" s="1"/>
  <c r="AI844" i="15"/>
  <c r="AO844" i="15" s="1"/>
  <c r="AI329" i="15"/>
  <c r="AO329" i="15" s="1"/>
  <c r="AI296" i="15"/>
  <c r="AO296" i="15" s="1"/>
  <c r="AI142" i="15"/>
  <c r="AO142" i="15" s="1"/>
  <c r="AI109" i="15"/>
  <c r="AO109" i="15" s="1"/>
  <c r="AI1369" i="15"/>
  <c r="AO1369" i="15" s="1"/>
  <c r="AI1345" i="15"/>
  <c r="AO1345" i="15" s="1"/>
  <c r="AI1114" i="15"/>
  <c r="AO1114" i="15" s="1"/>
  <c r="AI1094" i="15"/>
  <c r="AO1094" i="15" s="1"/>
  <c r="AI1322" i="15"/>
  <c r="AO1322" i="15" s="1"/>
  <c r="AI1278" i="15"/>
  <c r="AO1278" i="15" s="1"/>
  <c r="AI1139" i="15"/>
  <c r="AO1139" i="15" s="1"/>
  <c r="AI1099" i="15"/>
  <c r="AO1099" i="15" s="1"/>
  <c r="AI1017" i="15"/>
  <c r="AO1017" i="15" s="1"/>
  <c r="AI999" i="15"/>
  <c r="AO999" i="15" s="1"/>
  <c r="AI974" i="15"/>
  <c r="AO974" i="15" s="1"/>
  <c r="AI596" i="15"/>
  <c r="AO596" i="15" s="1"/>
  <c r="AI283" i="15"/>
  <c r="AO283" i="15" s="1"/>
  <c r="AI266" i="15"/>
  <c r="AO266" i="15" s="1"/>
  <c r="AI233" i="15"/>
  <c r="AO233" i="15" s="1"/>
  <c r="AI37" i="15"/>
  <c r="AO37" i="15" s="1"/>
  <c r="AI1044" i="15"/>
  <c r="AO1044" i="15" s="1"/>
  <c r="AI813" i="15"/>
  <c r="AO813" i="15" s="1"/>
  <c r="AI805" i="15"/>
  <c r="AO805" i="15" s="1"/>
  <c r="AI795" i="15"/>
  <c r="AO795" i="15" s="1"/>
  <c r="AI786" i="15"/>
  <c r="AO786" i="15" s="1"/>
  <c r="AI765" i="15"/>
  <c r="AO765" i="15" s="1"/>
  <c r="AI757" i="15"/>
  <c r="AO757" i="15" s="1"/>
  <c r="AI741" i="15"/>
  <c r="AO741" i="15" s="1"/>
  <c r="AI733" i="15"/>
  <c r="AO733" i="15" s="1"/>
  <c r="AI725" i="15"/>
  <c r="AO725" i="15" s="1"/>
  <c r="AI717" i="15"/>
  <c r="AO717" i="15" s="1"/>
  <c r="AI701" i="15"/>
  <c r="AO701" i="15" s="1"/>
  <c r="AI693" i="15"/>
  <c r="AO693" i="15" s="1"/>
  <c r="AI684" i="15"/>
  <c r="AO684" i="15" s="1"/>
  <c r="AI675" i="15"/>
  <c r="AO675" i="15" s="1"/>
  <c r="AI667" i="15"/>
  <c r="AO667" i="15" s="1"/>
  <c r="AI659" i="15"/>
  <c r="AO659" i="15" s="1"/>
  <c r="AI627" i="15"/>
  <c r="AO627" i="15" s="1"/>
  <c r="AI248" i="15"/>
  <c r="AO248" i="15" s="1"/>
  <c r="AI180" i="15"/>
  <c r="AO180" i="15" s="1"/>
  <c r="AI1364" i="15"/>
  <c r="AO1364" i="15" s="1"/>
  <c r="AI1308" i="15"/>
  <c r="AO1308" i="15" s="1"/>
  <c r="AI1292" i="15"/>
  <c r="AO1292" i="15" s="1"/>
  <c r="AI1272" i="15"/>
  <c r="AO1272" i="15" s="1"/>
  <c r="AI1218" i="15"/>
  <c r="AO1218" i="15" s="1"/>
  <c r="AI1186" i="15"/>
  <c r="AO1186" i="15" s="1"/>
  <c r="AI1149" i="15"/>
  <c r="AO1149" i="15" s="1"/>
  <c r="AI1069" i="15"/>
  <c r="AO1069" i="15" s="1"/>
  <c r="AI976" i="15"/>
  <c r="AO976" i="15" s="1"/>
  <c r="AI929" i="15"/>
  <c r="AO929" i="15" s="1"/>
  <c r="AI921" i="15"/>
  <c r="AO921" i="15" s="1"/>
  <c r="AI911" i="15"/>
  <c r="AO911" i="15" s="1"/>
  <c r="AI598" i="15"/>
  <c r="AO598" i="15" s="1"/>
  <c r="AI581" i="15"/>
  <c r="AO581" i="15" s="1"/>
  <c r="AI251" i="15"/>
  <c r="AO251" i="15" s="1"/>
  <c r="AI235" i="15"/>
  <c r="AO235" i="15" s="1"/>
  <c r="AI39" i="15"/>
  <c r="AO39" i="15" s="1"/>
  <c r="AI1249" i="15"/>
  <c r="AO1249" i="15" s="1"/>
  <c r="AI1223" i="15"/>
  <c r="AO1223" i="15" s="1"/>
  <c r="AI1323" i="15"/>
  <c r="AO1323" i="15" s="1"/>
  <c r="AI1315" i="15"/>
  <c r="AO1315" i="15" s="1"/>
  <c r="AI1299" i="15"/>
  <c r="AO1299" i="15" s="1"/>
  <c r="AI1291" i="15"/>
  <c r="AO1291" i="15" s="1"/>
  <c r="AI1157" i="15"/>
  <c r="AO1157" i="15" s="1"/>
  <c r="AI1132" i="15"/>
  <c r="AO1132" i="15" s="1"/>
  <c r="AI1092" i="15"/>
  <c r="AO1092" i="15" s="1"/>
  <c r="AI949" i="15"/>
  <c r="AO949" i="15" s="1"/>
  <c r="AI893" i="15"/>
  <c r="AO893" i="15" s="1"/>
  <c r="AI865" i="15"/>
  <c r="AO865" i="15" s="1"/>
  <c r="AI759" i="15"/>
  <c r="AO759" i="15" s="1"/>
  <c r="AI677" i="15"/>
  <c r="AO677" i="15" s="1"/>
  <c r="AI580" i="15"/>
  <c r="AO580" i="15" s="1"/>
  <c r="AI572" i="15"/>
  <c r="AO572" i="15" s="1"/>
  <c r="AI489" i="15"/>
  <c r="AO489" i="15" s="1"/>
  <c r="AI431" i="15"/>
  <c r="AO431" i="15" s="1"/>
  <c r="AI390" i="15"/>
  <c r="AO390" i="15" s="1"/>
  <c r="AI374" i="15"/>
  <c r="AO374" i="15" s="1"/>
  <c r="AI333" i="15"/>
  <c r="AO333" i="15" s="1"/>
  <c r="AI242" i="15"/>
  <c r="AO242" i="15" s="1"/>
  <c r="AI1325" i="15"/>
  <c r="AO1325" i="15" s="1"/>
  <c r="AI1282" i="15"/>
  <c r="AO1282" i="15" s="1"/>
  <c r="AI1179" i="15"/>
  <c r="AO1179" i="15" s="1"/>
  <c r="AI1074" i="15"/>
  <c r="AO1074" i="15" s="1"/>
  <c r="AI1354" i="15"/>
  <c r="AO1354" i="15" s="1"/>
  <c r="AI1245" i="15"/>
  <c r="AO1245" i="15" s="1"/>
  <c r="AI1216" i="15"/>
  <c r="AO1216" i="15" s="1"/>
  <c r="AI1208" i="15"/>
  <c r="AO1208" i="15" s="1"/>
  <c r="AI1184" i="15"/>
  <c r="AO1184" i="15" s="1"/>
  <c r="AI1172" i="15"/>
  <c r="AO1172" i="15" s="1"/>
  <c r="AI1156" i="15"/>
  <c r="AO1156" i="15" s="1"/>
  <c r="AI1131" i="15"/>
  <c r="AO1131" i="15" s="1"/>
  <c r="AI1107" i="15"/>
  <c r="AO1107" i="15" s="1"/>
  <c r="AI1083" i="15"/>
  <c r="AO1083" i="15" s="1"/>
  <c r="AI1049" i="15"/>
  <c r="AO1049" i="15" s="1"/>
  <c r="AI1041" i="15"/>
  <c r="AO1041" i="15" s="1"/>
  <c r="AI966" i="15"/>
  <c r="AO966" i="15" s="1"/>
  <c r="AI948" i="15"/>
  <c r="AO948" i="15" s="1"/>
  <c r="AI604" i="15"/>
  <c r="AO604" i="15" s="1"/>
  <c r="AI588" i="15"/>
  <c r="AO588" i="15" s="1"/>
  <c r="AI563" i="15"/>
  <c r="AO563" i="15" s="1"/>
  <c r="AI555" i="15"/>
  <c r="AO555" i="15" s="1"/>
  <c r="AI454" i="15"/>
  <c r="AO454" i="15" s="1"/>
  <c r="AI397" i="15"/>
  <c r="AO397" i="15" s="1"/>
  <c r="AI323" i="15"/>
  <c r="AO323" i="15" s="1"/>
  <c r="AI315" i="15"/>
  <c r="AO315" i="15" s="1"/>
  <c r="AI274" i="15"/>
  <c r="AO274" i="15" s="1"/>
  <c r="AI257" i="15"/>
  <c r="AO257" i="15" s="1"/>
  <c r="AI249" i="15"/>
  <c r="AO249" i="15" s="1"/>
  <c r="AI241" i="15"/>
  <c r="AO241" i="15" s="1"/>
  <c r="AI215" i="15"/>
  <c r="AO215" i="15" s="1"/>
  <c r="AI199" i="15"/>
  <c r="AO199" i="15" s="1"/>
  <c r="AI121" i="15"/>
  <c r="AO121" i="15" s="1"/>
  <c r="AI113" i="15"/>
  <c r="AO113" i="15" s="1"/>
  <c r="AI61" i="15"/>
  <c r="AO61" i="15" s="1"/>
  <c r="AI53" i="15"/>
  <c r="AO53" i="15" s="1"/>
  <c r="AI903" i="15"/>
  <c r="AO903" i="15" s="1"/>
  <c r="AI838" i="15"/>
  <c r="AO838" i="15" s="1"/>
  <c r="AI821" i="15"/>
  <c r="AO821" i="15" s="1"/>
  <c r="AI273" i="15"/>
  <c r="AO273" i="15" s="1"/>
  <c r="AI256" i="15"/>
  <c r="AO256" i="15" s="1"/>
  <c r="AI222" i="15"/>
  <c r="AO222" i="15" s="1"/>
  <c r="AI36" i="15"/>
  <c r="AO36" i="15" s="1"/>
  <c r="AI1340" i="15"/>
  <c r="AO1340" i="15" s="1"/>
  <c r="AI1176" i="15"/>
  <c r="AO1176" i="15" s="1"/>
  <c r="AI1101" i="15"/>
  <c r="AO1101" i="15" s="1"/>
  <c r="AI960" i="15"/>
  <c r="AO960" i="15" s="1"/>
  <c r="AI882" i="15"/>
  <c r="AO882" i="15" s="1"/>
  <c r="AI866" i="15"/>
  <c r="AO866" i="15" s="1"/>
  <c r="AI850" i="15"/>
  <c r="AO850" i="15" s="1"/>
  <c r="AI841" i="15"/>
  <c r="AO841" i="15" s="1"/>
  <c r="AI728" i="15"/>
  <c r="AO728" i="15" s="1"/>
  <c r="AI696" i="15"/>
  <c r="AO696" i="15" s="1"/>
  <c r="AI654" i="15"/>
  <c r="AO654" i="15" s="1"/>
  <c r="AI646" i="15"/>
  <c r="AO646" i="15" s="1"/>
  <c r="AI615" i="15"/>
  <c r="AO615" i="15" s="1"/>
  <c r="AI309" i="15"/>
  <c r="AO309" i="15" s="1"/>
  <c r="AI301" i="15"/>
  <c r="AO301" i="15" s="1"/>
  <c r="AI285" i="15"/>
  <c r="AO285" i="15" s="1"/>
  <c r="AI123" i="15"/>
  <c r="AO123" i="15" s="1"/>
  <c r="AI1349" i="15"/>
  <c r="AO1349" i="15" s="1"/>
  <c r="AI1098" i="15"/>
  <c r="AO1098" i="15" s="1"/>
  <c r="AI1016" i="15"/>
  <c r="AO1016" i="15" s="1"/>
  <c r="AI977" i="15"/>
  <c r="AO977" i="15" s="1"/>
  <c r="AI1263" i="15"/>
  <c r="AO1263" i="15" s="1"/>
  <c r="AI1193" i="15"/>
  <c r="AO1193" i="15" s="1"/>
  <c r="AI1185" i="15"/>
  <c r="AO1185" i="15" s="1"/>
  <c r="AI1148" i="15"/>
  <c r="AO1148" i="15" s="1"/>
  <c r="AI1068" i="15"/>
  <c r="AO1068" i="15" s="1"/>
  <c r="AI992" i="15"/>
  <c r="AO992" i="15" s="1"/>
  <c r="AI936" i="15"/>
  <c r="AO936" i="15" s="1"/>
  <c r="AI807" i="15"/>
  <c r="AO807" i="15" s="1"/>
  <c r="AI767" i="15"/>
  <c r="AO767" i="15" s="1"/>
  <c r="AI735" i="15"/>
  <c r="AO735" i="15" s="1"/>
  <c r="AI703" i="15"/>
  <c r="AO703" i="15" s="1"/>
  <c r="AI653" i="15"/>
  <c r="AO653" i="15" s="1"/>
  <c r="AI637" i="15"/>
  <c r="AO637" i="15" s="1"/>
  <c r="AI605" i="15"/>
  <c r="AO605" i="15" s="1"/>
  <c r="AI564" i="15"/>
  <c r="AO564" i="15" s="1"/>
  <c r="AI532" i="15"/>
  <c r="AO532" i="15" s="1"/>
  <c r="AI480" i="15"/>
  <c r="AO480" i="15" s="1"/>
  <c r="AI407" i="15"/>
  <c r="AO407" i="15" s="1"/>
  <c r="AI382" i="15"/>
  <c r="AO382" i="15" s="1"/>
  <c r="AI358" i="15"/>
  <c r="AO358" i="15" s="1"/>
  <c r="AI267" i="15"/>
  <c r="AO267" i="15" s="1"/>
  <c r="AI250" i="15"/>
  <c r="AO250" i="15" s="1"/>
  <c r="AI234" i="15"/>
  <c r="AO234" i="15" s="1"/>
  <c r="AI216" i="15"/>
  <c r="AO216" i="15" s="1"/>
  <c r="AI200" i="15"/>
  <c r="AO200" i="15" s="1"/>
  <c r="AI182" i="15"/>
  <c r="AO182" i="15" s="1"/>
  <c r="AI173" i="15"/>
  <c r="AO173" i="15" s="1"/>
  <c r="AI146" i="15"/>
  <c r="AO146" i="15" s="1"/>
  <c r="AI138" i="15"/>
  <c r="AO138" i="15" s="1"/>
  <c r="AI105" i="15"/>
  <c r="AO105" i="15" s="1"/>
  <c r="AI72" i="15"/>
  <c r="AO72" i="15" s="1"/>
  <c r="AI38" i="15"/>
  <c r="AO38" i="15" s="1"/>
  <c r="AI244" i="15"/>
  <c r="AO244" i="15" s="1"/>
  <c r="AI381" i="15"/>
  <c r="AO381" i="15" s="1"/>
  <c r="AI922" i="15"/>
  <c r="AO922" i="15" s="1"/>
  <c r="AI1109" i="15"/>
  <c r="AO1109" i="15" s="1"/>
  <c r="AI148" i="15"/>
  <c r="AO148" i="15" s="1"/>
  <c r="AI115" i="15"/>
  <c r="AO115" i="15" s="1"/>
  <c r="AI82" i="15"/>
  <c r="AO82" i="15" s="1"/>
  <c r="AI31" i="15"/>
  <c r="AO31" i="15" s="1"/>
  <c r="AI170" i="15"/>
  <c r="AO170" i="15" s="1"/>
  <c r="AI79" i="15"/>
  <c r="AO79" i="15" s="1"/>
  <c r="AI1252" i="15"/>
  <c r="AO1252" i="15" s="1"/>
  <c r="AI1005" i="15"/>
  <c r="AO1005" i="15" s="1"/>
  <c r="AI231" i="15"/>
  <c r="AO231" i="15" s="1"/>
  <c r="AI197" i="15"/>
  <c r="AO197" i="15" s="1"/>
  <c r="AI1180" i="15"/>
  <c r="AO1180" i="15" s="1"/>
  <c r="AI229" i="15"/>
  <c r="AO229" i="15" s="1"/>
  <c r="AI92" i="15"/>
  <c r="AO92" i="15" s="1"/>
  <c r="AI624" i="15"/>
  <c r="AO624" i="15" s="1"/>
  <c r="AI175" i="15"/>
  <c r="AO175" i="15" s="1"/>
  <c r="AI1031" i="15"/>
  <c r="AO1031" i="15" s="1"/>
  <c r="AI845" i="15"/>
  <c r="AO845" i="15" s="1"/>
  <c r="AI51" i="15"/>
  <c r="AO51" i="15" s="1"/>
  <c r="AI1317" i="15"/>
  <c r="AO1317" i="15" s="1"/>
  <c r="AI942" i="15"/>
  <c r="AO942" i="15" s="1"/>
  <c r="AI278" i="15"/>
  <c r="AO278" i="15" s="1"/>
  <c r="AI228" i="15"/>
  <c r="AO228" i="15" s="1"/>
  <c r="AI140" i="15"/>
  <c r="AO140" i="15" s="1"/>
  <c r="AI83" i="15"/>
  <c r="AO83" i="15" s="1"/>
  <c r="AI355" i="15"/>
  <c r="AO355" i="15" s="1"/>
  <c r="AI255" i="15"/>
  <c r="AO255" i="15" s="1"/>
  <c r="AI189" i="15"/>
  <c r="AO189" i="15" s="1"/>
  <c r="AI43" i="15"/>
  <c r="AO43" i="15" s="1"/>
  <c r="AI947" i="15"/>
  <c r="AO947" i="15" s="1"/>
  <c r="AI1169" i="15"/>
  <c r="AO1169" i="15" s="1"/>
  <c r="AI1080" i="15"/>
  <c r="AO1080" i="15" s="1"/>
  <c r="AI763" i="15"/>
  <c r="AO763" i="15" s="1"/>
  <c r="AI386" i="15"/>
  <c r="AO386" i="15" s="1"/>
  <c r="AI85" i="15"/>
  <c r="AO85" i="15" s="1"/>
  <c r="AI8" i="15"/>
  <c r="AO8" i="15" s="1"/>
  <c r="AI1115" i="15"/>
  <c r="AO1115" i="15" s="1"/>
  <c r="AI909" i="15"/>
  <c r="AO909" i="15" s="1"/>
  <c r="AI1086" i="15"/>
  <c r="AO1086" i="15" s="1"/>
  <c r="AI587" i="15"/>
  <c r="AO587" i="15" s="1"/>
  <c r="AI538" i="15"/>
  <c r="AO538" i="15" s="1"/>
  <c r="AI487" i="15"/>
  <c r="AO487" i="15" s="1"/>
  <c r="AI322" i="15"/>
  <c r="AO322" i="15" s="1"/>
  <c r="AI153" i="15"/>
  <c r="AO153" i="15" s="1"/>
  <c r="AI1085" i="15"/>
  <c r="AO1085" i="15" s="1"/>
  <c r="AI1035" i="15"/>
  <c r="AO1035" i="15" s="1"/>
  <c r="AI359" i="15"/>
  <c r="AO359" i="15" s="1"/>
  <c r="AI325" i="15"/>
  <c r="AO325" i="15" s="1"/>
  <c r="AI201" i="15"/>
  <c r="AO201" i="15" s="1"/>
  <c r="AI193" i="15"/>
  <c r="AO193" i="15" s="1"/>
  <c r="AI183" i="15"/>
  <c r="AO183" i="15" s="1"/>
  <c r="AI55" i="15"/>
  <c r="AO55" i="15" s="1"/>
  <c r="AI1363" i="15"/>
  <c r="AO1363" i="15" s="1"/>
  <c r="AI1271" i="15"/>
  <c r="AO1271" i="15" s="1"/>
  <c r="AI1255" i="15"/>
  <c r="AO1255" i="15" s="1"/>
  <c r="AI1165" i="15"/>
  <c r="AO1165" i="15" s="1"/>
  <c r="AI1084" i="15"/>
  <c r="AO1084" i="15" s="1"/>
  <c r="AI919" i="15"/>
  <c r="AO919" i="15" s="1"/>
  <c r="AI798" i="15"/>
  <c r="AO798" i="15" s="1"/>
  <c r="AI788" i="15"/>
  <c r="AO788" i="15" s="1"/>
  <c r="AI776" i="15"/>
  <c r="AO776" i="15" s="1"/>
  <c r="AI622" i="15"/>
  <c r="AO622" i="15" s="1"/>
  <c r="AI589" i="15"/>
  <c r="AO589" i="15" s="1"/>
  <c r="AI556" i="15"/>
  <c r="AO556" i="15" s="1"/>
  <c r="AI540" i="15"/>
  <c r="AO540" i="15" s="1"/>
  <c r="AI455" i="15"/>
  <c r="AO455" i="15" s="1"/>
  <c r="AI423" i="15"/>
  <c r="AO423" i="15" s="1"/>
  <c r="AI415" i="15"/>
  <c r="AO415" i="15" s="1"/>
  <c r="AI275" i="15"/>
  <c r="AO275" i="15" s="1"/>
  <c r="AI208" i="15"/>
  <c r="AO208" i="15" s="1"/>
  <c r="AI1199" i="15"/>
  <c r="AO1199" i="15" s="1"/>
  <c r="AI1134" i="15"/>
  <c r="AO1134" i="15" s="1"/>
  <c r="AI1200" i="15"/>
  <c r="AO1200" i="15" s="1"/>
  <c r="AI927" i="15"/>
  <c r="AO927" i="15" s="1"/>
  <c r="AI880" i="15"/>
  <c r="AO880" i="15" s="1"/>
  <c r="AI864" i="15"/>
  <c r="AO864" i="15" s="1"/>
  <c r="AI847" i="15"/>
  <c r="AO847" i="15" s="1"/>
  <c r="AI822" i="15"/>
  <c r="AO822" i="15" s="1"/>
  <c r="AI774" i="15"/>
  <c r="AO774" i="15" s="1"/>
  <c r="AI579" i="15"/>
  <c r="AO579" i="15" s="1"/>
  <c r="AI479" i="15"/>
  <c r="AO479" i="15" s="1"/>
  <c r="AI299" i="15"/>
  <c r="AO299" i="15" s="1"/>
  <c r="AI961" i="15"/>
  <c r="AO961" i="15" s="1"/>
  <c r="AI846" i="15"/>
  <c r="AO846" i="15" s="1"/>
  <c r="AI513" i="15"/>
  <c r="AO513" i="15" s="1"/>
  <c r="AI347" i="15"/>
  <c r="AO347" i="15" s="1"/>
  <c r="AI314" i="15"/>
  <c r="AO314" i="15" s="1"/>
  <c r="AI282" i="15"/>
  <c r="AO282" i="15" s="1"/>
  <c r="AI232" i="15"/>
  <c r="AO232" i="15" s="1"/>
  <c r="AI136" i="15"/>
  <c r="AO136" i="15" s="1"/>
  <c r="AI128" i="15"/>
  <c r="AO128" i="15" s="1"/>
  <c r="AI112" i="15"/>
  <c r="AO112" i="15" s="1"/>
  <c r="AI103" i="15"/>
  <c r="AO103" i="15" s="1"/>
  <c r="AI52" i="15"/>
  <c r="AO52" i="15" s="1"/>
  <c r="AI28" i="15"/>
  <c r="AO28" i="15" s="1"/>
  <c r="AI10" i="15"/>
  <c r="AO10" i="15" s="1"/>
  <c r="AI1194" i="15"/>
  <c r="AO1194" i="15" s="1"/>
  <c r="AI1061" i="15"/>
  <c r="AO1061" i="15" s="1"/>
  <c r="AI993" i="15"/>
  <c r="AO993" i="15" s="1"/>
  <c r="AI968" i="15"/>
  <c r="AO968" i="15" s="1"/>
  <c r="AI950" i="15"/>
  <c r="AO950" i="15" s="1"/>
  <c r="AI760" i="15"/>
  <c r="AO760" i="15" s="1"/>
  <c r="AI565" i="15"/>
  <c r="AO565" i="15" s="1"/>
  <c r="AI557" i="15"/>
  <c r="AO557" i="15" s="1"/>
  <c r="AI541" i="15"/>
  <c r="AO541" i="15" s="1"/>
  <c r="AI525" i="15"/>
  <c r="AO525" i="15" s="1"/>
  <c r="AI507" i="15"/>
  <c r="AO507" i="15" s="1"/>
  <c r="AI498" i="15"/>
  <c r="AO498" i="15" s="1"/>
  <c r="AI481" i="15"/>
  <c r="AO481" i="15" s="1"/>
  <c r="AI473" i="15"/>
  <c r="AO473" i="15" s="1"/>
  <c r="AI456" i="15"/>
  <c r="AO456" i="15" s="1"/>
  <c r="AI448" i="15"/>
  <c r="AO448" i="15" s="1"/>
  <c r="AI432" i="15"/>
  <c r="AO432" i="15" s="1"/>
  <c r="AI416" i="15"/>
  <c r="AO416" i="15" s="1"/>
  <c r="AI391" i="15"/>
  <c r="AO391" i="15" s="1"/>
  <c r="AI383" i="15"/>
  <c r="AO383" i="15" s="1"/>
  <c r="AI351" i="15"/>
  <c r="AO351" i="15" s="1"/>
  <c r="AI342" i="15"/>
  <c r="AO342" i="15" s="1"/>
  <c r="AI217" i="15"/>
  <c r="AO217" i="15" s="1"/>
  <c r="AI90" i="15"/>
  <c r="AO90" i="15" s="1"/>
  <c r="AI1159" i="15"/>
  <c r="AO1159" i="15" s="1"/>
  <c r="AI1124" i="15"/>
  <c r="AO1124" i="15" s="1"/>
  <c r="AI1108" i="15"/>
  <c r="AO1108" i="15" s="1"/>
  <c r="AI873" i="15"/>
  <c r="AO873" i="15" s="1"/>
  <c r="AI831" i="15"/>
  <c r="AO831" i="15" s="1"/>
  <c r="AI686" i="15"/>
  <c r="AO686" i="15" s="1"/>
  <c r="AI597" i="15"/>
  <c r="AO597" i="15" s="1"/>
  <c r="AI548" i="15"/>
  <c r="AO548" i="15" s="1"/>
  <c r="AI515" i="15"/>
  <c r="AO515" i="15" s="1"/>
  <c r="AI505" i="15"/>
  <c r="AO505" i="15" s="1"/>
  <c r="AI472" i="15"/>
  <c r="AO472" i="15" s="1"/>
  <c r="AI439" i="15"/>
  <c r="AO439" i="15" s="1"/>
  <c r="AI399" i="15"/>
  <c r="AO399" i="15" s="1"/>
  <c r="AI308" i="15"/>
  <c r="AO308" i="15" s="1"/>
  <c r="AI292" i="15"/>
  <c r="AO292" i="15" s="1"/>
  <c r="AI284" i="15"/>
  <c r="AO284" i="15" s="1"/>
  <c r="AI155" i="15"/>
  <c r="AO155" i="15" s="1"/>
  <c r="AI122" i="15"/>
  <c r="AO122" i="15" s="1"/>
  <c r="AI89" i="15"/>
  <c r="AO89" i="15" s="1"/>
  <c r="AI54" i="15"/>
  <c r="AO54" i="15" s="1"/>
  <c r="AI21" i="15"/>
  <c r="AO21" i="15" s="1"/>
  <c r="AI195" i="15"/>
  <c r="AO195" i="15" s="1"/>
  <c r="AI1306" i="15"/>
  <c r="AO1306" i="15" s="1"/>
  <c r="AI406" i="15"/>
  <c r="AO406" i="15" s="1"/>
  <c r="AI715" i="15"/>
  <c r="AO715" i="15" s="1"/>
  <c r="AI990" i="15"/>
  <c r="AO990" i="15" s="1"/>
  <c r="AI16" i="15"/>
  <c r="AO16" i="15" s="1"/>
  <c r="AI161" i="15"/>
  <c r="AO161" i="15" s="1"/>
  <c r="AI60" i="15"/>
  <c r="AO60" i="15" s="1"/>
  <c r="AI1154" i="15"/>
  <c r="AO1154" i="15" s="1"/>
  <c r="AI946" i="15"/>
  <c r="AO946" i="15" s="1"/>
  <c r="AI324" i="15"/>
  <c r="AO324" i="15" s="1"/>
  <c r="AI7" i="15" l="1"/>
  <c r="AO7" i="15" s="1"/>
  <c r="AO6" i="15" s="1"/>
  <c r="D370" i="18" l="1"/>
  <c r="D210" i="18"/>
  <c r="D34" i="18"/>
  <c r="E34" i="18" l="1"/>
  <c r="F34" i="18" s="1"/>
  <c r="E370" i="18"/>
  <c r="F370" i="18" s="1"/>
  <c r="E210" i="18"/>
  <c r="F210" i="18" s="1"/>
  <c r="H34" i="18" l="1"/>
  <c r="G34" i="18"/>
  <c r="I34" i="18" s="1"/>
  <c r="H370" i="18"/>
  <c r="G370" i="18"/>
  <c r="I370" i="18" s="1"/>
  <c r="H210" i="18"/>
  <c r="G210" i="18"/>
  <c r="I210" i="18" s="1"/>
  <c r="D605" i="18" l="1"/>
  <c r="D895" i="18"/>
  <c r="D501" i="18"/>
  <c r="D1445" i="18"/>
  <c r="D1050" i="18"/>
  <c r="D1431" i="18"/>
  <c r="D1061" i="18"/>
  <c r="D1014" i="18"/>
  <c r="D517" i="18"/>
  <c r="D207" i="18"/>
  <c r="D67" i="18"/>
  <c r="D272" i="18"/>
  <c r="D131" i="18"/>
  <c r="D780" i="18"/>
  <c r="D1236" i="18"/>
  <c r="D790" i="18"/>
  <c r="D621" i="18"/>
  <c r="D644" i="18"/>
  <c r="D271" i="18"/>
  <c r="D587" i="18"/>
  <c r="D682" i="18"/>
  <c r="D259" i="18"/>
  <c r="D427" i="18"/>
  <c r="D571" i="18"/>
  <c r="D536" i="18"/>
  <c r="D1289" i="18"/>
  <c r="D318" i="18"/>
  <c r="D180" i="18"/>
  <c r="D251" i="18"/>
  <c r="D357" i="18"/>
  <c r="D221" i="18"/>
  <c r="D521" i="18"/>
  <c r="D628" i="18"/>
  <c r="D956" i="18"/>
  <c r="D651" i="18"/>
  <c r="D1164" i="18"/>
  <c r="D167" i="18"/>
  <c r="D22" i="18"/>
  <c r="D358" i="18"/>
  <c r="D256" i="18"/>
  <c r="D985" i="18"/>
  <c r="D1091" i="18"/>
  <c r="D277" i="18"/>
  <c r="D753" i="18"/>
  <c r="D334" i="18"/>
  <c r="D1393" i="18"/>
  <c r="D465" i="18"/>
  <c r="D1462" i="18"/>
  <c r="D570" i="18"/>
  <c r="D1163" i="18"/>
  <c r="D1360" i="18"/>
  <c r="D1083" i="18"/>
  <c r="D331" i="18"/>
  <c r="D1235" i="18"/>
  <c r="D350" i="18"/>
  <c r="D1098" i="18"/>
  <c r="D789" i="18"/>
  <c r="D1548" i="18"/>
  <c r="D1556" i="18"/>
  <c r="D1527" i="18"/>
  <c r="D373" i="18"/>
  <c r="D363" i="18"/>
  <c r="D524" i="18"/>
  <c r="D1237" i="18"/>
  <c r="D804" i="18"/>
  <c r="D1088" i="18"/>
  <c r="D114" i="18"/>
  <c r="D1266" i="18"/>
  <c r="D1070" i="18"/>
  <c r="D86" i="18"/>
  <c r="D1063" i="18"/>
  <c r="D157" i="18"/>
  <c r="D1274" i="18"/>
  <c r="D776" i="18"/>
  <c r="D1052" i="18"/>
  <c r="D1267" i="18"/>
  <c r="D253" i="18"/>
  <c r="D502" i="18"/>
  <c r="D33" i="18"/>
  <c r="D1060" i="18"/>
  <c r="D61" i="18"/>
  <c r="D136" i="18"/>
  <c r="D873" i="18"/>
  <c r="D897" i="18"/>
  <c r="D228" i="18"/>
  <c r="D116" i="18"/>
  <c r="D317" i="18"/>
  <c r="D153" i="18"/>
  <c r="D152" i="18"/>
  <c r="D65" i="18"/>
  <c r="D374" i="18"/>
  <c r="D474" i="18"/>
  <c r="D261" i="18"/>
  <c r="D8" i="18"/>
  <c r="D685" i="18"/>
  <c r="D1000" i="18"/>
  <c r="D59" i="18"/>
  <c r="D156" i="18"/>
  <c r="D382" i="18"/>
  <c r="D49" i="18"/>
  <c r="D288" i="18"/>
  <c r="D487" i="18"/>
  <c r="D498" i="18"/>
  <c r="D355" i="18"/>
  <c r="D164" i="18"/>
  <c r="D231" i="18"/>
  <c r="D1153" i="18"/>
  <c r="D1311" i="18"/>
  <c r="D844" i="18"/>
  <c r="D927" i="18"/>
  <c r="D299" i="18"/>
  <c r="D1424" i="18"/>
  <c r="D531" i="18"/>
  <c r="D1002" i="18"/>
  <c r="D25" i="18"/>
  <c r="D99" i="18"/>
  <c r="D673" i="18"/>
  <c r="D161" i="18"/>
  <c r="D66" i="18"/>
  <c r="D588" i="18"/>
  <c r="D424" i="18"/>
  <c r="D406" i="18"/>
  <c r="D63" i="18"/>
  <c r="D825" i="18"/>
  <c r="D319" i="18"/>
  <c r="D847" i="18"/>
  <c r="D549" i="18"/>
  <c r="D140" i="18"/>
  <c r="D475" i="18"/>
  <c r="D87" i="18"/>
  <c r="D53" i="18"/>
  <c r="D497" i="18"/>
  <c r="D235" i="18"/>
  <c r="D354" i="18"/>
  <c r="D448" i="18"/>
  <c r="D230" i="18"/>
  <c r="D762" i="18"/>
  <c r="D1386" i="18"/>
  <c r="D1248" i="18"/>
  <c r="D948" i="18"/>
  <c r="D360" i="18"/>
  <c r="D338" i="18"/>
  <c r="D229" i="18"/>
  <c r="D485" i="18"/>
  <c r="D540" i="18"/>
  <c r="D674" i="18"/>
  <c r="D629" i="18"/>
  <c r="D965" i="18"/>
  <c r="D371" i="18"/>
  <c r="D76" i="18"/>
  <c r="D856" i="18"/>
  <c r="D342" i="18"/>
  <c r="D616" i="18"/>
  <c r="D359" i="18"/>
  <c r="D409" i="18"/>
  <c r="D1555" i="18"/>
  <c r="D244" i="18"/>
  <c r="D44" i="18"/>
  <c r="D356" i="18"/>
  <c r="D126" i="18"/>
  <c r="D1025" i="18"/>
  <c r="D398" i="18"/>
  <c r="D280" i="18"/>
  <c r="D300" i="18"/>
  <c r="D671" i="18"/>
  <c r="D1051" i="18"/>
  <c r="D714" i="18"/>
  <c r="D787" i="18"/>
  <c r="D426" i="18"/>
  <c r="D410" i="18"/>
  <c r="D791" i="18"/>
  <c r="D145" i="18"/>
  <c r="D401" i="18"/>
  <c r="D499" i="18"/>
  <c r="D643" i="18"/>
  <c r="D548" i="18"/>
  <c r="D514" i="18"/>
  <c r="D556" i="18"/>
  <c r="D796" i="18"/>
  <c r="D1332" i="18"/>
  <c r="D957" i="18"/>
  <c r="D761" i="18"/>
  <c r="D383" i="18"/>
  <c r="D658" i="18"/>
  <c r="D730" i="18"/>
  <c r="D608" i="18"/>
  <c r="D1225" i="18"/>
  <c r="D1410" i="18"/>
  <c r="D1203" i="18"/>
  <c r="D810" i="18"/>
  <c r="D309" i="18"/>
  <c r="D1349" i="18"/>
  <c r="D1375" i="18"/>
  <c r="D577" i="18"/>
  <c r="D723" i="18"/>
  <c r="D237" i="18"/>
  <c r="D758" i="18"/>
  <c r="D652" i="18"/>
  <c r="D249" i="18"/>
  <c r="D162" i="18"/>
  <c r="D1100" i="18"/>
  <c r="D443" i="18"/>
  <c r="D850" i="18"/>
  <c r="D851" i="18"/>
  <c r="D407" i="18"/>
  <c r="D1093" i="18"/>
  <c r="D1229" i="18"/>
  <c r="D413" i="18"/>
  <c r="D596" i="18"/>
  <c r="D460" i="18"/>
  <c r="D632" i="18"/>
  <c r="D220" i="18"/>
  <c r="D47" i="18"/>
  <c r="D174" i="18"/>
  <c r="D283" i="18"/>
  <c r="D1292" i="18"/>
  <c r="D182" i="18"/>
  <c r="D740" i="18"/>
  <c r="D504" i="18"/>
  <c r="D831" i="18"/>
  <c r="D613" i="18"/>
  <c r="D710" i="18"/>
  <c r="D987" i="18"/>
  <c r="D691" i="18"/>
  <c r="D696" i="18"/>
  <c r="D858" i="18"/>
  <c r="D1036" i="18"/>
  <c r="D1443" i="18"/>
  <c r="D815" i="18"/>
  <c r="D473" i="18"/>
  <c r="D216" i="18"/>
  <c r="D11" i="18"/>
  <c r="D18" i="18"/>
  <c r="D455" i="18"/>
  <c r="D1156" i="18"/>
  <c r="D269" i="18"/>
  <c r="D881" i="18"/>
  <c r="D293" i="18"/>
  <c r="D1006" i="18"/>
  <c r="D1584" i="18"/>
  <c r="D708" i="18"/>
  <c r="D467" i="18"/>
  <c r="D1430" i="18"/>
  <c r="D1144" i="18"/>
  <c r="D887" i="18"/>
  <c r="D667" i="18"/>
  <c r="D837" i="18"/>
  <c r="D108" i="18"/>
  <c r="D247" i="18"/>
  <c r="D529" i="18"/>
  <c r="D400" i="18"/>
  <c r="D320" i="18"/>
  <c r="D191" i="18"/>
  <c r="D32" i="18"/>
  <c r="D125" i="18"/>
  <c r="D308" i="18"/>
  <c r="D802" i="18"/>
  <c r="D1454" i="18"/>
  <c r="D389" i="18"/>
  <c r="D1550" i="18"/>
  <c r="D893" i="18"/>
  <c r="D450" i="18"/>
  <c r="D1258" i="18"/>
  <c r="D793" i="18"/>
  <c r="D1272" i="18"/>
  <c r="D1512" i="18"/>
  <c r="D1228" i="18"/>
  <c r="D1577" i="18"/>
  <c r="D1419" i="18"/>
  <c r="D630" i="18"/>
  <c r="D1135" i="18"/>
  <c r="D1503" i="18"/>
  <c r="D1361" i="18"/>
  <c r="D1123" i="18"/>
  <c r="D1323" i="18"/>
  <c r="D569" i="18"/>
  <c r="D1582" i="18"/>
  <c r="D1005" i="18"/>
  <c r="D1359" i="18"/>
  <c r="D1035" i="18"/>
  <c r="D69" i="18"/>
  <c r="D819" i="18"/>
  <c r="D1330" i="18"/>
  <c r="D592" i="18"/>
  <c r="D805" i="18"/>
  <c r="D1481" i="18"/>
  <c r="D1516" i="18"/>
  <c r="D681" i="18"/>
  <c r="D379" i="18"/>
  <c r="D1218" i="18"/>
  <c r="D1337" i="18"/>
  <c r="D387" i="18"/>
  <c r="D733" i="18"/>
  <c r="D1253" i="18"/>
  <c r="D1409" i="18"/>
  <c r="D1134" i="18"/>
  <c r="D1028" i="18"/>
  <c r="D860" i="18"/>
  <c r="D1181" i="18"/>
  <c r="D1121" i="18"/>
  <c r="D1066" i="18"/>
  <c r="D590" i="18"/>
  <c r="D1184" i="18"/>
  <c r="D1457" i="18"/>
  <c r="D1251" i="18"/>
  <c r="D1128" i="18"/>
  <c r="D1122" i="18"/>
  <c r="D1147" i="18"/>
  <c r="D745" i="18"/>
  <c r="D640" i="18"/>
  <c r="D312" i="18"/>
  <c r="D680" i="18"/>
  <c r="D1500" i="18"/>
  <c r="D1062" i="18"/>
  <c r="D625" i="18"/>
  <c r="D1440" i="18"/>
  <c r="D878" i="18"/>
  <c r="D1142" i="18"/>
  <c r="D1302" i="18"/>
  <c r="D1346" i="18"/>
  <c r="D1306" i="18"/>
  <c r="D1194" i="18"/>
  <c r="D918" i="18"/>
  <c r="D1557" i="18"/>
  <c r="D1571" i="18"/>
  <c r="D513" i="18"/>
  <c r="D742" i="18"/>
  <c r="D1418" i="18"/>
  <c r="D1523" i="18"/>
  <c r="D1224" i="18"/>
  <c r="D1214" i="18"/>
  <c r="D408" i="18"/>
  <c r="D290" i="18"/>
  <c r="D1317" i="18"/>
  <c r="D938" i="18"/>
  <c r="D1497" i="18"/>
  <c r="D1496" i="18"/>
  <c r="D611" i="18"/>
  <c r="D423" i="18"/>
  <c r="D238" i="18"/>
  <c r="D183" i="18"/>
  <c r="D702" i="18"/>
  <c r="D941" i="18"/>
  <c r="D1073" i="18"/>
  <c r="D963" i="18"/>
  <c r="D294" i="18"/>
  <c r="D738" i="18"/>
  <c r="D1494" i="18"/>
  <c r="D786" i="18"/>
  <c r="D142" i="18"/>
  <c r="D340" i="18"/>
  <c r="D118" i="18"/>
  <c r="D1477" i="18"/>
  <c r="D586" i="18"/>
  <c r="D574" i="18"/>
  <c r="D1016" i="18"/>
  <c r="D1140" i="18"/>
  <c r="D875" i="18"/>
  <c r="D905" i="18"/>
  <c r="D1342" i="18"/>
  <c r="D1405" i="18"/>
  <c r="D1493" i="18"/>
  <c r="D1250" i="18"/>
  <c r="D1381" i="18"/>
  <c r="D967" i="18"/>
  <c r="D764" i="18"/>
  <c r="D1433" i="18"/>
  <c r="D402" i="18"/>
  <c r="D302" i="18"/>
  <c r="D1139" i="18"/>
  <c r="D1510" i="18"/>
  <c r="D1210" i="18"/>
  <c r="D324" i="18"/>
  <c r="D1566" i="18"/>
  <c r="D839" i="18"/>
  <c r="D1472" i="18"/>
  <c r="D1564" i="18"/>
  <c r="D1193" i="18"/>
  <c r="D1243" i="18"/>
  <c r="D188" i="18"/>
  <c r="D888" i="18"/>
  <c r="D143" i="18"/>
  <c r="D641" i="18"/>
  <c r="D1471" i="18"/>
  <c r="D1270" i="18"/>
  <c r="D1563" i="18"/>
  <c r="D1263" i="18"/>
  <c r="D760" i="18"/>
  <c r="D1209" i="18"/>
  <c r="D1448" i="18"/>
  <c r="D617" i="18"/>
  <c r="D552" i="18"/>
  <c r="D1542" i="18"/>
  <c r="D1509" i="18"/>
  <c r="D1094" i="18"/>
  <c r="D966" i="18"/>
  <c r="D186" i="18"/>
  <c r="D1021" i="18"/>
  <c r="D820" i="18"/>
  <c r="D601" i="18"/>
  <c r="D1030" i="18"/>
  <c r="D1416" i="18"/>
  <c r="D171" i="18"/>
  <c r="D732" i="18"/>
  <c r="D1387" i="18"/>
  <c r="D1106" i="18"/>
  <c r="D1508" i="18"/>
  <c r="D1540" i="18"/>
  <c r="D1367" i="18"/>
  <c r="D1299" i="18"/>
  <c r="D1242" i="18"/>
  <c r="D852" i="18"/>
  <c r="D1009" i="18"/>
  <c r="D1305" i="18"/>
  <c r="D1579" i="18"/>
  <c r="D1065" i="18"/>
  <c r="D1469" i="18"/>
  <c r="D1538" i="18"/>
  <c r="D1537" i="18"/>
  <c r="D1097" i="18"/>
  <c r="D1353" i="18"/>
  <c r="D914" i="18"/>
  <c r="D203" i="18"/>
  <c r="D1256" i="18"/>
  <c r="D952" i="18"/>
  <c r="D930" i="18"/>
  <c r="D194" i="18"/>
  <c r="D1312" i="18"/>
  <c r="D1476" i="18"/>
  <c r="D984" i="18"/>
  <c r="D1395" i="18"/>
  <c r="D339" i="18"/>
  <c r="D1254" i="18"/>
  <c r="D1436" i="18"/>
  <c r="D1412" i="18"/>
  <c r="D783" i="18"/>
  <c r="D38" i="18"/>
  <c r="D252" i="18"/>
  <c r="D168" i="18"/>
  <c r="D1104" i="18"/>
  <c r="D202" i="18"/>
  <c r="D876" i="18"/>
  <c r="D368" i="18"/>
  <c r="D523" i="18"/>
  <c r="D1195" i="18"/>
  <c r="D947" i="18"/>
  <c r="D421" i="18"/>
  <c r="D444" i="18"/>
  <c r="D554" i="18"/>
  <c r="D692" i="18"/>
  <c r="D1130" i="18"/>
  <c r="D1038" i="18"/>
  <c r="D1089" i="18"/>
  <c r="D1394" i="18"/>
  <c r="D1506" i="18"/>
  <c r="D101" i="18"/>
  <c r="D1015" i="18"/>
  <c r="D701" i="18"/>
  <c r="D104" i="18"/>
  <c r="D222" i="18"/>
  <c r="D81" i="18"/>
  <c r="D594" i="18"/>
  <c r="D1288" i="18"/>
  <c r="D1216" i="18"/>
  <c r="D147" i="18"/>
  <c r="D297" i="18"/>
  <c r="D1291" i="18"/>
  <c r="D976" i="18"/>
  <c r="D159" i="18"/>
  <c r="D716" i="18"/>
  <c r="D158" i="18"/>
  <c r="D1442" i="18"/>
  <c r="D1437" i="18"/>
  <c r="D1515" i="18"/>
  <c r="D1252" i="18"/>
  <c r="D1475" i="18"/>
  <c r="D1574" i="18"/>
  <c r="D1573" i="18"/>
  <c r="D1042" i="18"/>
  <c r="D1407" i="18"/>
  <c r="D1345" i="18"/>
  <c r="D1498" i="18"/>
  <c r="D1570" i="18"/>
  <c r="D1190" i="18"/>
  <c r="D1004" i="18"/>
  <c r="D1456" i="18"/>
  <c r="D123" i="18"/>
  <c r="D105" i="18"/>
  <c r="D1180" i="18"/>
  <c r="D1127" i="18"/>
  <c r="D1390" i="18"/>
  <c r="D1344" i="18"/>
  <c r="D1376" i="18"/>
  <c r="D463" i="18"/>
  <c r="D361" i="18"/>
  <c r="D612" i="18"/>
  <c r="D492" i="18"/>
  <c r="D1011" i="18"/>
  <c r="D969" i="18"/>
  <c r="D1206" i="18"/>
  <c r="D1300" i="18"/>
  <c r="D1511" i="18"/>
  <c r="D1439" i="18"/>
  <c r="D1521" i="18"/>
  <c r="D245" i="18"/>
  <c r="D892" i="18"/>
  <c r="D1217" i="18"/>
  <c r="D466" i="18"/>
  <c r="D879" i="18"/>
  <c r="D720" i="18"/>
  <c r="D546" i="18"/>
  <c r="D830" i="18"/>
  <c r="D773" i="18"/>
  <c r="D336" i="18"/>
  <c r="D1200" i="18"/>
  <c r="D472" i="18"/>
  <c r="D1398" i="18"/>
  <c r="D477" i="18"/>
  <c r="D141" i="18"/>
  <c r="D727" i="18"/>
  <c r="D130" i="18"/>
  <c r="D526" i="18"/>
  <c r="D201" i="18"/>
  <c r="D811" i="18"/>
  <c r="D1567" i="18"/>
  <c r="D397" i="18"/>
  <c r="D1489" i="18"/>
  <c r="D1157" i="18"/>
  <c r="D1543" i="18"/>
  <c r="D1040" i="18"/>
  <c r="D829" i="18"/>
  <c r="D532" i="18"/>
  <c r="D809" i="18"/>
  <c r="D737" i="18"/>
  <c r="D106" i="18"/>
  <c r="D679" i="18"/>
  <c r="D808" i="18"/>
  <c r="D1488" i="18"/>
  <c r="D1449" i="18"/>
  <c r="D968" i="18"/>
  <c r="D706" i="18"/>
  <c r="D1487" i="18"/>
  <c r="D1417" i="18"/>
  <c r="D656" i="18"/>
  <c r="D284" i="18"/>
  <c r="D1018" i="18"/>
  <c r="D797" i="18"/>
  <c r="D452" i="18"/>
  <c r="D1561" i="18"/>
  <c r="D562" i="18"/>
  <c r="D843" i="18"/>
  <c r="D543" i="18"/>
  <c r="D1205" i="18"/>
  <c r="D828" i="18"/>
  <c r="D768" i="18"/>
  <c r="D1334" i="18"/>
  <c r="D683" i="18"/>
  <c r="D1552" i="18"/>
  <c r="D921" i="18"/>
  <c r="D1486" i="18"/>
  <c r="D1277" i="18"/>
  <c r="D1580" i="18"/>
  <c r="D1262" i="18"/>
  <c r="D242" i="18"/>
  <c r="D1560" i="18"/>
  <c r="D1187" i="18"/>
  <c r="D1539" i="18"/>
  <c r="D1484" i="18"/>
  <c r="D752" i="18"/>
  <c r="D1079" i="18"/>
  <c r="D1114" i="18"/>
  <c r="D1447" i="18"/>
  <c r="D1414" i="18"/>
  <c r="D1364" i="18"/>
  <c r="D1029" i="18"/>
  <c r="D822" i="18"/>
  <c r="D74" i="18"/>
  <c r="D1333" i="18"/>
  <c r="D996" i="18"/>
  <c r="D1298" i="18"/>
  <c r="D934" i="18"/>
  <c r="D1198" i="18"/>
  <c r="D1536" i="18"/>
  <c r="D349" i="18"/>
  <c r="D1197" i="18"/>
  <c r="D1008" i="18"/>
  <c r="D1132" i="18"/>
  <c r="D1432" i="18"/>
  <c r="D550" i="18"/>
  <c r="D925" i="18"/>
  <c r="D688" i="18"/>
  <c r="D362" i="18"/>
  <c r="D58" i="18"/>
  <c r="D28" i="18"/>
  <c r="D620" i="18"/>
  <c r="D614" i="18"/>
  <c r="D1105" i="18"/>
  <c r="D1296" i="18"/>
  <c r="D919" i="18"/>
  <c r="D1483" i="18"/>
  <c r="D405" i="18"/>
  <c r="D533" i="18"/>
  <c r="D213" i="18"/>
  <c r="D155" i="18"/>
  <c r="D1026" i="18"/>
  <c r="D1033" i="18"/>
  <c r="D1534" i="18"/>
  <c r="D500" i="18"/>
  <c r="D75" i="18"/>
  <c r="D1069" i="18"/>
  <c r="D165" i="18"/>
  <c r="D835" i="18"/>
  <c r="D486" i="18"/>
  <c r="D715" i="18"/>
  <c r="D516" i="18"/>
  <c r="D582" i="18"/>
  <c r="D705" i="18"/>
  <c r="D377" i="18"/>
  <c r="D694" i="18"/>
  <c r="D43" i="18"/>
  <c r="D759" i="18"/>
  <c r="D864" i="18"/>
  <c r="D618" i="18"/>
  <c r="D845" i="18"/>
  <c r="D689" i="18"/>
  <c r="D920" i="18"/>
  <c r="D98" i="18"/>
  <c r="D198" i="18"/>
  <c r="D561" i="18"/>
  <c r="D603" i="18"/>
  <c r="D520" i="18"/>
  <c r="D323" i="18"/>
  <c r="D509" i="18"/>
  <c r="D812" i="18"/>
  <c r="D686" i="18"/>
  <c r="D1429" i="18"/>
  <c r="D1309" i="18"/>
  <c r="D268" i="18"/>
  <c r="D212" i="18"/>
  <c r="D854" i="18"/>
  <c r="D578" i="18"/>
  <c r="D932" i="18"/>
  <c r="D1084" i="18"/>
  <c r="D1531" i="18"/>
  <c r="D1380" i="18"/>
  <c r="D1246" i="18"/>
  <c r="D1502" i="18"/>
  <c r="D1466" i="18"/>
  <c r="D1547" i="18"/>
  <c r="D1400" i="18"/>
  <c r="D1501" i="18"/>
  <c r="D332" i="18"/>
  <c r="D132" i="18"/>
  <c r="D1499" i="18"/>
  <c r="D1558" i="18"/>
  <c r="D961" i="18"/>
  <c r="D1141" i="18"/>
  <c r="D1255" i="18"/>
  <c r="D1081" i="18"/>
  <c r="D889" i="18"/>
  <c r="D1282" i="18"/>
  <c r="D1478" i="18"/>
  <c r="D134" i="18"/>
  <c r="D695" i="18"/>
  <c r="D93" i="18"/>
  <c r="D115" i="18"/>
  <c r="D669" i="18"/>
  <c r="D52" i="18"/>
  <c r="D146" i="18"/>
  <c r="D1444" i="18"/>
  <c r="D224" i="18"/>
  <c r="D1013" i="18"/>
  <c r="D958" i="18"/>
  <c r="D880" i="18"/>
  <c r="D394" i="18"/>
  <c r="D144" i="18"/>
  <c r="D823" i="18"/>
  <c r="D175" i="18"/>
  <c r="D263" i="18"/>
  <c r="D655" i="18"/>
  <c r="D530" i="18"/>
  <c r="D226" i="18"/>
  <c r="D560" i="18"/>
  <c r="D717" i="18"/>
  <c r="D392" i="18"/>
  <c r="D541" i="18"/>
  <c r="D199" i="18"/>
  <c r="D515" i="18"/>
  <c r="D262" i="18"/>
  <c r="D36" i="18"/>
  <c r="D82" i="18"/>
  <c r="D50" i="18"/>
  <c r="D890" i="18"/>
  <c r="D364" i="18"/>
  <c r="D296" i="18"/>
  <c r="D528" i="18"/>
  <c r="D195" i="18"/>
  <c r="D343" i="18"/>
  <c r="D665" i="18"/>
  <c r="D1226" i="18"/>
  <c r="D1034" i="18"/>
  <c r="D564" i="18"/>
  <c r="D929" i="18"/>
  <c r="D544" i="18"/>
  <c r="D728" i="18"/>
  <c r="D923" i="18"/>
  <c r="D489" i="18"/>
  <c r="D676" i="18"/>
  <c r="D1166" i="18"/>
  <c r="D476" i="18"/>
  <c r="D981" i="18"/>
  <c r="D208" i="18"/>
  <c r="D645" i="18"/>
  <c r="D785" i="18"/>
  <c r="D412" i="18"/>
  <c r="D1189" i="18"/>
  <c r="D442" i="18"/>
  <c r="D525" i="18"/>
  <c r="D538" i="18"/>
  <c r="D301" i="18"/>
  <c r="D151" i="18"/>
  <c r="D12" i="18"/>
  <c r="D85" i="18"/>
  <c r="D866" i="18"/>
  <c r="D719" i="18"/>
  <c r="D236" i="18"/>
  <c r="D622" i="18"/>
  <c r="D275" i="18"/>
  <c r="D462" i="18"/>
  <c r="D950" i="18"/>
  <c r="D1411" i="18"/>
  <c r="D746" i="18"/>
  <c r="D446" i="18"/>
  <c r="D1165" i="18"/>
  <c r="D468" i="18"/>
  <c r="D659" i="18"/>
  <c r="D709" i="18"/>
  <c r="D855" i="18"/>
  <c r="D1230" i="18"/>
  <c r="D305" i="18"/>
  <c r="D512" i="18"/>
  <c r="D749" i="18"/>
  <c r="D555" i="18"/>
  <c r="D508" i="18"/>
  <c r="D282" i="18"/>
  <c r="D418" i="18"/>
  <c r="D951" i="18"/>
  <c r="D411" i="18"/>
  <c r="D872" i="18"/>
  <c r="D204" i="18"/>
  <c r="D64" i="18"/>
  <c r="D899" i="18"/>
  <c r="D1446" i="18"/>
  <c r="D980" i="18"/>
  <c r="D619" i="18"/>
  <c r="D581" i="18"/>
  <c r="D1086" i="18"/>
  <c r="D1240" i="18"/>
  <c r="D1037" i="18"/>
  <c r="D1505" i="18"/>
  <c r="D488" i="18"/>
  <c r="D827" i="18"/>
  <c r="D9" i="18"/>
  <c r="D193" i="18"/>
  <c r="D867" i="18"/>
  <c r="D1310" i="18"/>
  <c r="D56" i="18"/>
  <c r="D197" i="18"/>
  <c r="D765" i="18"/>
  <c r="D690" i="18"/>
  <c r="D264" i="18"/>
  <c r="D1362" i="18"/>
  <c r="D600" i="18"/>
  <c r="D743" i="18"/>
  <c r="D1103" i="18"/>
  <c r="D863" i="18"/>
  <c r="D96" i="18"/>
  <c r="D35" i="18"/>
  <c r="D29" i="18"/>
  <c r="D471" i="18"/>
  <c r="D604" i="18"/>
  <c r="D306" i="18"/>
  <c r="D1170" i="18"/>
  <c r="D435" i="18"/>
  <c r="D572" i="18"/>
  <c r="D1385" i="18"/>
  <c r="D636" i="18"/>
  <c r="D127" i="18"/>
  <c r="D386" i="18"/>
  <c r="D1048" i="18"/>
  <c r="D464" i="18"/>
  <c r="D991" i="18"/>
  <c r="D598" i="18"/>
  <c r="D631" i="18"/>
  <c r="D109" i="18"/>
  <c r="D177" i="18"/>
  <c r="D80" i="18"/>
  <c r="D1384" i="18"/>
  <c r="D200" i="18"/>
  <c r="D71" i="18"/>
  <c r="D314" i="18"/>
  <c r="D1320" i="18"/>
  <c r="D286" i="18"/>
  <c r="D868" i="18"/>
  <c r="D385" i="18"/>
  <c r="D1219" i="18"/>
  <c r="D898" i="18"/>
  <c r="D1402" i="18"/>
  <c r="D910" i="18"/>
  <c r="D801" i="18"/>
  <c r="D215" i="18"/>
  <c r="D128" i="18"/>
  <c r="D713" i="18"/>
  <c r="D834" i="18"/>
  <c r="D453" i="18"/>
  <c r="D1428" i="18"/>
  <c r="D150" i="18"/>
  <c r="D139" i="18"/>
  <c r="D821" i="18"/>
  <c r="D39" i="18"/>
  <c r="D999" i="18"/>
  <c r="D1319" i="18"/>
  <c r="D1518" i="18"/>
  <c r="D279" i="18"/>
  <c r="D1120" i="18"/>
  <c r="D663" i="18"/>
  <c r="D635" i="18"/>
  <c r="D403" i="18"/>
  <c r="D1420" i="18"/>
  <c r="D1554" i="18"/>
  <c r="D490" i="18"/>
  <c r="D1247" i="18"/>
  <c r="D707" i="18"/>
  <c r="D434" i="18"/>
  <c r="D975" i="18"/>
  <c r="D584" i="18"/>
  <c r="D451" i="18"/>
  <c r="D1099" i="18"/>
  <c r="D1318" i="18"/>
  <c r="D1532" i="18"/>
  <c r="D995" i="18"/>
  <c r="D979" i="18"/>
  <c r="D1271" i="18"/>
  <c r="D1068" i="18"/>
  <c r="D1435" i="18"/>
  <c r="D243" i="18"/>
  <c r="D7" i="18"/>
  <c r="D1347" i="18"/>
  <c r="D955" i="18"/>
  <c r="D1285" i="18"/>
  <c r="D939" i="18"/>
  <c r="D1129" i="18"/>
  <c r="D1322" i="18"/>
  <c r="D861" i="18"/>
  <c r="D234" i="18"/>
  <c r="D1245" i="18"/>
  <c r="D896" i="18"/>
  <c r="D832" i="18"/>
  <c r="D1459" i="18"/>
  <c r="D901" i="18"/>
  <c r="D1149" i="18"/>
  <c r="D1308" i="18"/>
  <c r="D1336" i="18"/>
  <c r="D265" i="18"/>
  <c r="D1392" i="18"/>
  <c r="D295" i="18"/>
  <c r="D1370" i="18"/>
  <c r="D1458" i="18"/>
  <c r="D1358" i="18"/>
  <c r="D946" i="18"/>
  <c r="D316" i="18"/>
  <c r="D1464" i="18"/>
  <c r="D1382" i="18"/>
  <c r="D1215" i="18"/>
  <c r="D1526" i="18"/>
  <c r="D575" i="18"/>
  <c r="D775" i="18"/>
  <c r="D496" i="18"/>
  <c r="D1160" i="18"/>
  <c r="D1221" i="18"/>
  <c r="D1399" i="18"/>
  <c r="D1553" i="18"/>
  <c r="D1546" i="18"/>
  <c r="D1525" i="18"/>
  <c r="D433" i="18"/>
  <c r="D1451" i="18"/>
  <c r="D1307" i="18"/>
  <c r="D1293" i="18"/>
  <c r="D1027" i="18"/>
  <c r="D1169" i="18"/>
  <c r="D597" i="18"/>
  <c r="D1107" i="18"/>
  <c r="D942" i="18"/>
  <c r="D1569" i="18"/>
  <c r="D902" i="18"/>
  <c r="D1357" i="18"/>
  <c r="D1233" i="18"/>
  <c r="D1373" i="18"/>
  <c r="D77" i="18"/>
  <c r="D483" i="18"/>
  <c r="D441" i="18"/>
  <c r="D1301" i="18"/>
  <c r="D1522" i="18"/>
  <c r="D1335" i="18"/>
  <c r="D518" i="18"/>
  <c r="D778" i="18"/>
  <c r="D113" i="18"/>
  <c r="D576" i="18"/>
  <c r="D1495" i="18"/>
  <c r="D1133" i="18"/>
  <c r="D870" i="18"/>
  <c r="D1427" i="18"/>
  <c r="D945" i="18"/>
  <c r="D1568" i="18"/>
  <c r="D1172" i="18"/>
  <c r="D347" i="18"/>
  <c r="D178" i="18"/>
  <c r="D217" i="18"/>
  <c r="D853" i="18"/>
  <c r="D1406" i="18"/>
  <c r="D1260" i="18"/>
  <c r="D1544" i="18"/>
  <c r="D425" i="18"/>
  <c r="D891" i="18"/>
  <c r="D624" i="18"/>
  <c r="D1257" i="18"/>
  <c r="D321" i="18"/>
  <c r="D287" i="18"/>
  <c r="D414" i="18"/>
  <c r="D583" i="18"/>
  <c r="D456" i="18"/>
  <c r="D1492" i="18"/>
  <c r="D1179" i="18"/>
  <c r="D841" i="18"/>
  <c r="D859" i="18"/>
  <c r="D482" i="18"/>
  <c r="D16" i="18"/>
  <c r="D959" i="18"/>
  <c r="D1341" i="18"/>
  <c r="D1490" i="18"/>
  <c r="D176" i="18"/>
  <c r="D1278" i="18"/>
  <c r="D1450" i="18"/>
  <c r="D1404" i="18"/>
  <c r="D1356" i="18"/>
  <c r="D1168" i="18"/>
  <c r="D404" i="18"/>
  <c r="D91" i="18"/>
  <c r="D26" i="18"/>
  <c r="D173" i="18"/>
  <c r="D1126" i="18"/>
  <c r="D1327" i="18"/>
  <c r="D1438" i="18"/>
  <c r="D345" i="18"/>
  <c r="D668" i="18"/>
  <c r="D223" i="18"/>
  <c r="D609" i="18"/>
  <c r="D972" i="18"/>
  <c r="D1562" i="18"/>
  <c r="D1116" i="18"/>
  <c r="D650" i="18"/>
  <c r="D1541" i="18"/>
  <c r="D1388" i="18"/>
  <c r="D154" i="18"/>
  <c r="D539" i="18"/>
  <c r="D458" i="18"/>
  <c r="D1080" i="18"/>
  <c r="D1125" i="18"/>
  <c r="D1470" i="18"/>
  <c r="D1071" i="18"/>
  <c r="D1455" i="18"/>
  <c r="D1468" i="18"/>
  <c r="D953" i="18"/>
  <c r="D1290" i="18"/>
  <c r="D1397" i="18"/>
  <c r="D838" i="18"/>
  <c r="D422" i="18"/>
  <c r="D1199" i="18"/>
  <c r="D1154" i="18"/>
  <c r="D1519" i="18"/>
  <c r="D1178" i="18"/>
  <c r="D1313" i="18"/>
  <c r="D1297" i="18"/>
  <c r="D1396" i="18"/>
  <c r="D1241" i="18"/>
  <c r="D1020" i="18"/>
  <c r="D1425" i="18"/>
  <c r="D1507" i="18"/>
  <c r="D883" i="18"/>
  <c r="D189" i="18"/>
  <c r="D384" i="18"/>
  <c r="D505" i="18"/>
  <c r="D772" i="18"/>
  <c r="D913" i="18"/>
  <c r="D1177" i="18"/>
  <c r="D1192" i="18"/>
  <c r="D1064" i="18"/>
  <c r="D1261" i="18"/>
  <c r="D1535" i="18"/>
  <c r="D1231" i="18"/>
  <c r="D1131" i="18"/>
  <c r="D1003" i="18"/>
  <c r="D163" i="18"/>
  <c r="D818" i="18"/>
  <c r="D1196" i="18"/>
  <c r="D121" i="18"/>
  <c r="D214" i="18"/>
  <c r="D642" i="18"/>
  <c r="D840" i="18"/>
  <c r="D1275" i="18"/>
  <c r="D190" i="18"/>
  <c r="D573" i="18"/>
  <c r="D826" i="18"/>
  <c r="D933" i="18"/>
  <c r="D751" i="18"/>
  <c r="D353" i="18"/>
  <c r="D495" i="18"/>
  <c r="D90" i="18"/>
  <c r="D381" i="18"/>
  <c r="D734" i="18"/>
  <c r="D693" i="18"/>
  <c r="D660" i="18"/>
  <c r="D527" i="18"/>
  <c r="D469" i="18"/>
  <c r="D40" i="18"/>
  <c r="D741" i="18"/>
  <c r="D54" i="18"/>
  <c r="D27" i="18"/>
  <c r="D593" i="18"/>
  <c r="D291" i="18"/>
  <c r="D298" i="18"/>
  <c r="D912" i="18"/>
  <c r="D557" i="18"/>
  <c r="D274" i="18"/>
  <c r="D907" i="18"/>
  <c r="D111" i="18"/>
  <c r="D1101" i="18"/>
  <c r="D119" i="18"/>
  <c r="D89" i="18"/>
  <c r="D278" i="18"/>
  <c r="D327" i="18"/>
  <c r="D1331" i="18"/>
  <c r="D1077" i="18"/>
  <c r="D886" i="18"/>
  <c r="D599" i="18"/>
  <c r="D15" i="18"/>
  <c r="D454" i="18"/>
  <c r="D862" i="18"/>
  <c r="D1085" i="18"/>
  <c r="D337" i="18"/>
  <c r="D824" i="18"/>
  <c r="D459" i="18"/>
  <c r="D771" i="18"/>
  <c r="D137" i="18"/>
  <c r="D922" i="18"/>
  <c r="D1055" i="18"/>
  <c r="D634" i="18"/>
  <c r="D1583" i="18"/>
  <c r="D962" i="18"/>
  <c r="D1460" i="18"/>
  <c r="D1294" i="18"/>
  <c r="D416" i="18"/>
  <c r="D1082" i="18"/>
  <c r="D1575" i="18"/>
  <c r="D172" i="18"/>
  <c r="D1284" i="18"/>
  <c r="D1408" i="18"/>
  <c r="D1480" i="18"/>
  <c r="D906" i="18"/>
  <c r="D1204" i="18"/>
  <c r="D375" i="18"/>
  <c r="D170" i="18"/>
  <c r="D678" i="18"/>
  <c r="D133" i="18"/>
  <c r="D88" i="18"/>
  <c r="D591" i="18"/>
  <c r="D1146" i="18"/>
  <c r="D767" i="18"/>
  <c r="D335" i="18"/>
  <c r="D623" i="18"/>
  <c r="D869" i="18"/>
  <c r="D1351" i="18"/>
  <c r="D506" i="18"/>
  <c r="D1075" i="18"/>
  <c r="D292" i="18"/>
  <c r="D1383" i="18"/>
  <c r="D206" i="18"/>
  <c r="D431" i="18"/>
  <c r="D365" i="18"/>
  <c r="D428" i="18"/>
  <c r="D196" i="18"/>
  <c r="D122" i="18"/>
  <c r="D432" i="18"/>
  <c r="D367" i="18"/>
  <c r="D13" i="18"/>
  <c r="D817" i="18"/>
  <c r="D884" i="18"/>
  <c r="D351" i="18"/>
  <c r="D169" i="18"/>
  <c r="D103" i="18"/>
  <c r="D491" i="18"/>
  <c r="D567" i="18"/>
  <c r="D1049" i="18"/>
  <c r="D205" i="18"/>
  <c r="D270" i="18"/>
  <c r="D566" i="18"/>
  <c r="D209" i="18"/>
  <c r="D1117" i="18"/>
  <c r="D1339" i="18"/>
  <c r="D522" i="18"/>
  <c r="D233" i="18"/>
  <c r="D1138" i="18"/>
  <c r="D1586" i="18"/>
  <c r="D1423" i="18"/>
  <c r="D924" i="18"/>
  <c r="D437" i="18"/>
  <c r="D41" i="18"/>
  <c r="D1372" i="18"/>
  <c r="D754" i="18"/>
  <c r="D484" i="18"/>
  <c r="D328" i="18"/>
  <c r="D184" i="18"/>
  <c r="D769" i="18"/>
  <c r="D57" i="18"/>
  <c r="D240" i="18"/>
  <c r="D396" i="18"/>
  <c r="D449" i="18"/>
  <c r="D646" i="18"/>
  <c r="D493" i="18"/>
  <c r="D285" i="18"/>
  <c r="D95" i="18"/>
  <c r="D107" i="18"/>
  <c r="D960" i="18"/>
  <c r="D68" i="18"/>
  <c r="D440" i="18"/>
  <c r="D388" i="18"/>
  <c r="D481" i="18"/>
  <c r="D687" i="18"/>
  <c r="D763" i="18"/>
  <c r="D248" i="18"/>
  <c r="D547" i="18"/>
  <c r="D661" i="18"/>
  <c r="D788" i="18"/>
  <c r="D848" i="18"/>
  <c r="D341" i="18"/>
  <c r="D782" i="18"/>
  <c r="D607" i="18"/>
  <c r="D352" i="18"/>
  <c r="D1019" i="18"/>
  <c r="D470" i="18"/>
  <c r="D712" i="18"/>
  <c r="D73" i="18"/>
  <c r="D931" i="18"/>
  <c r="D704" i="18"/>
  <c r="D747" i="18"/>
  <c r="D478" i="18"/>
  <c r="D558" i="18"/>
  <c r="D1001" i="18"/>
  <c r="D6" i="18"/>
  <c r="D97" i="18"/>
  <c r="D60" i="18"/>
  <c r="D78" i="18"/>
  <c r="D807" i="18"/>
  <c r="D445" i="18"/>
  <c r="D461" i="18"/>
  <c r="D672" i="18"/>
  <c r="D179" i="18"/>
  <c r="D711" i="18"/>
  <c r="D777" i="18"/>
  <c r="D903" i="18"/>
  <c r="D1273" i="18"/>
  <c r="D803" i="18"/>
  <c r="D648" i="18"/>
  <c r="D846" i="18"/>
  <c r="D794" i="18"/>
  <c r="D1059" i="18"/>
  <c r="D602" i="18"/>
  <c r="D800" i="18"/>
  <c r="D949" i="18"/>
  <c r="D654" i="18"/>
  <c r="D1112" i="18"/>
  <c r="D816" i="18"/>
  <c r="D535" i="18"/>
  <c r="D774" i="18"/>
  <c r="D537" i="18"/>
  <c r="D992" i="18"/>
  <c r="D865" i="18"/>
  <c r="D457" i="18"/>
  <c r="D79" i="18"/>
  <c r="D192" i="18"/>
  <c r="D1585" i="18"/>
  <c r="D1350" i="18"/>
  <c r="D1482" i="18"/>
  <c r="D1463" i="18"/>
  <c r="D703" i="18"/>
  <c r="D1213" i="18"/>
  <c r="D534" i="18"/>
  <c r="D677" i="18"/>
  <c r="D1533" i="18"/>
  <c r="D148" i="18"/>
  <c r="D795" i="18"/>
  <c r="D322" i="18"/>
  <c r="D20" i="18"/>
  <c r="D977" i="18"/>
  <c r="D255" i="18"/>
  <c r="D511" i="18"/>
  <c r="D307" i="18"/>
  <c r="D417" i="18"/>
  <c r="D415" i="18"/>
  <c r="D998" i="18"/>
  <c r="D315" i="18"/>
  <c r="D653" i="18"/>
  <c r="D1504" i="18"/>
  <c r="D1056" i="18"/>
  <c r="D781" i="18"/>
  <c r="D83" i="18"/>
  <c r="D117" i="18"/>
  <c r="D372" i="18"/>
  <c r="D494" i="18"/>
  <c r="D647" i="18"/>
  <c r="D72" i="18"/>
  <c r="D627" i="18"/>
  <c r="D926" i="18"/>
  <c r="D1136" i="18"/>
  <c r="D849" i="18"/>
  <c r="D346" i="18"/>
  <c r="D258" i="18"/>
  <c r="D510" i="18"/>
  <c r="D842" i="18"/>
  <c r="D784" i="18"/>
  <c r="D1012" i="18"/>
  <c r="D1152" i="18"/>
  <c r="D31" i="18"/>
  <c r="D700" i="18"/>
  <c r="D94" i="18"/>
  <c r="D289" i="18"/>
  <c r="D986" i="18"/>
  <c r="D266" i="18"/>
  <c r="D1017" i="18"/>
  <c r="D84" i="18"/>
  <c r="D281" i="18"/>
  <c r="D1047" i="18"/>
  <c r="D1223" i="18"/>
  <c r="D739" i="18"/>
  <c r="D241" i="18"/>
  <c r="D937" i="18"/>
  <c r="D1212" i="18"/>
  <c r="D1032" i="18"/>
  <c r="D1421" i="18"/>
  <c r="D326" i="18"/>
  <c r="D1202" i="18"/>
  <c r="D62" i="18"/>
  <c r="D430" i="18"/>
  <c r="D664" i="18"/>
  <c r="D376" i="18"/>
  <c r="D833" i="18"/>
  <c r="D348" i="18"/>
  <c r="D45" i="18"/>
  <c r="D14" i="18"/>
  <c r="D1191" i="18"/>
  <c r="D1551" i="18"/>
  <c r="D380" i="18"/>
  <c r="D232" i="18"/>
  <c r="D1348" i="18"/>
  <c r="D310" i="18"/>
  <c r="D964" i="18"/>
  <c r="D479" i="18"/>
  <c r="D551" i="18"/>
  <c r="D697" i="18"/>
  <c r="D750" i="18"/>
  <c r="D684" i="18"/>
  <c r="D1549" i="18"/>
  <c r="D994" i="18"/>
  <c r="D1044" i="18"/>
  <c r="D779" i="18"/>
  <c r="D1287" i="18"/>
  <c r="D1576" i="18"/>
  <c r="D1286" i="18"/>
  <c r="D1517" i="18"/>
  <c r="D1095" i="18"/>
  <c r="D1151" i="18"/>
  <c r="D1461" i="18"/>
  <c r="D806" i="18"/>
  <c r="D1150" i="18"/>
  <c r="D675" i="18"/>
  <c r="D313" i="18"/>
  <c r="D519" i="18"/>
  <c r="D857" i="18"/>
  <c r="D1043" i="18"/>
  <c r="D990" i="18"/>
  <c r="D970" i="18"/>
  <c r="D325" i="18"/>
  <c r="D1162" i="18"/>
  <c r="D100" i="18"/>
  <c r="D1239" i="18"/>
  <c r="D1211" i="18"/>
  <c r="D1530" i="18"/>
  <c r="D1244" i="18"/>
  <c r="D124" i="18"/>
  <c r="D1238" i="18"/>
  <c r="D112" i="18"/>
  <c r="D928" i="18"/>
  <c r="D670" i="18"/>
  <c r="D1401" i="18"/>
  <c r="D1391" i="18"/>
  <c r="D1304" i="18"/>
  <c r="D1528" i="18"/>
  <c r="D1143" i="18"/>
  <c r="D1173" i="18"/>
  <c r="D1369" i="18"/>
  <c r="D1092" i="18"/>
  <c r="D1441" i="18"/>
  <c r="D1559" i="18"/>
  <c r="D1007" i="18"/>
  <c r="D391" i="18"/>
  <c r="D595" i="18"/>
  <c r="D799" i="18"/>
  <c r="D915" i="18"/>
  <c r="D1207" i="18"/>
  <c r="D1283" i="18"/>
  <c r="D1479" i="18"/>
  <c r="D718" i="18"/>
  <c r="D1321" i="18"/>
  <c r="D1377" i="18"/>
  <c r="D1524" i="18"/>
  <c r="D1220" i="18"/>
  <c r="D1545" i="18"/>
  <c r="D1572" i="18"/>
  <c r="D399" i="18"/>
  <c r="D580" i="18"/>
  <c r="D1326" i="18"/>
  <c r="D1473" i="18"/>
  <c r="D1041" i="18"/>
  <c r="D1281" i="18"/>
  <c r="D1514" i="18"/>
  <c r="D666" i="18"/>
  <c r="D311" i="18"/>
  <c r="D149" i="18"/>
  <c r="D971" i="18"/>
  <c r="D997" i="18"/>
  <c r="D276" i="18"/>
  <c r="D1201" i="18"/>
  <c r="D436" i="18"/>
  <c r="D129" i="18"/>
  <c r="D102" i="18"/>
  <c r="D871" i="18"/>
  <c r="D1389" i="18"/>
  <c r="D770" i="18"/>
  <c r="D480" i="18"/>
  <c r="D553" i="18"/>
  <c r="D610" i="18"/>
  <c r="D1265" i="18"/>
  <c r="D756" i="18"/>
  <c r="D563" i="18"/>
  <c r="D606" i="18"/>
  <c r="D250" i="18"/>
  <c r="D1343" i="18"/>
  <c r="D1280" i="18"/>
  <c r="D657" i="18"/>
  <c r="D419" i="18"/>
  <c r="D568" i="18"/>
  <c r="D1316" i="18"/>
  <c r="D1264" i="18"/>
  <c r="D943" i="18"/>
  <c r="D329" i="18"/>
  <c r="D227" i="18"/>
  <c r="D1279" i="18"/>
  <c r="D1295" i="18"/>
  <c r="D1058" i="18"/>
  <c r="D1072" i="18"/>
  <c r="D378" i="18"/>
  <c r="D1010" i="18"/>
  <c r="D166" i="18"/>
  <c r="D17" i="18"/>
  <c r="D1581" i="18"/>
  <c r="D1491" i="18"/>
  <c r="D1249" i="18"/>
  <c r="D1185" i="18"/>
  <c r="D1067" i="18"/>
  <c r="D935" i="18"/>
  <c r="D1565" i="18"/>
  <c r="D1158" i="18"/>
  <c r="D390" i="18"/>
  <c r="D46" i="18"/>
  <c r="D24" i="18"/>
  <c r="D1090" i="18"/>
  <c r="D92" i="18"/>
  <c r="D911" i="18"/>
  <c r="D545" i="18"/>
  <c r="D726" i="18"/>
  <c r="D246" i="18"/>
  <c r="D729" i="18"/>
  <c r="D1315" i="18"/>
  <c r="D565" i="18"/>
  <c r="D954" i="18"/>
  <c r="D894" i="18"/>
  <c r="D429" i="18"/>
  <c r="D542" i="18"/>
  <c r="D662" i="18"/>
  <c r="D447" i="18"/>
  <c r="D721" i="18"/>
  <c r="D639" i="18"/>
  <c r="D757" i="18"/>
  <c r="D1259" i="18"/>
  <c r="D1520" i="18"/>
  <c r="D1155" i="18"/>
  <c r="D1110" i="18"/>
  <c r="D1325" i="18"/>
  <c r="D766" i="18"/>
  <c r="D1171" i="18"/>
  <c r="D1426" i="18"/>
  <c r="D1485" i="18"/>
  <c r="D1124" i="18"/>
  <c r="D909" i="18"/>
  <c r="D369" i="18"/>
  <c r="D1314" i="18"/>
  <c r="D1354" i="18"/>
  <c r="D917" i="18"/>
  <c r="D1276" i="18"/>
  <c r="D1208" i="18"/>
  <c r="D1366" i="18"/>
  <c r="D1415" i="18"/>
  <c r="D874" i="18"/>
  <c r="D1365" i="18"/>
  <c r="D1363" i="18"/>
  <c r="D254" i="18"/>
  <c r="D649" i="18"/>
  <c r="D1031" i="18"/>
  <c r="D1467" i="18"/>
  <c r="D1167" i="18"/>
  <c r="D1176" i="18"/>
  <c r="D1113" i="18"/>
  <c r="D1413" i="18"/>
  <c r="D1269" i="18"/>
  <c r="D1054" i="18"/>
  <c r="D1159" i="18"/>
  <c r="D1513" i="18"/>
  <c r="D19" i="18"/>
  <c r="D507" i="18"/>
  <c r="D1161" i="18" l="1"/>
  <c r="D1403" i="18"/>
  <c r="D1378" i="18"/>
  <c r="D1328" i="18"/>
  <c r="D1355" i="18"/>
  <c r="D1186" i="18"/>
  <c r="D1188" i="18"/>
  <c r="D1145" i="18"/>
  <c r="D1119" i="18"/>
  <c r="D1352" i="18"/>
  <c r="D1371" i="18"/>
  <c r="D1096" i="18"/>
  <c r="D1108" i="18"/>
  <c r="D1078" i="18"/>
  <c r="D1087" i="18"/>
  <c r="D798" i="18"/>
  <c r="D813" i="18"/>
  <c r="D973" i="18"/>
  <c r="D978" i="18"/>
  <c r="D755" i="18"/>
  <c r="D1465" i="18"/>
  <c r="D1474" i="18"/>
  <c r="D1109" i="18"/>
  <c r="D1111" i="18"/>
  <c r="D1379" i="18"/>
  <c r="D1422" i="18"/>
  <c r="D1023" i="18"/>
  <c r="D1039" i="18"/>
  <c r="D1102" i="18"/>
  <c r="D1115" i="18"/>
  <c r="D1329" i="18"/>
  <c r="D1374" i="18"/>
  <c r="D1053" i="18"/>
  <c r="D1045" i="18"/>
  <c r="D1234" i="18"/>
  <c r="D1227" i="18"/>
  <c r="D70" i="18"/>
  <c r="D735" i="18"/>
  <c r="D731" i="18"/>
  <c r="D1174" i="18"/>
  <c r="D1183" i="18"/>
  <c r="D1368" i="18"/>
  <c r="D1340" i="18"/>
  <c r="D1057" i="18"/>
  <c r="D1046" i="18"/>
  <c r="D1232" i="18"/>
  <c r="D1222" i="18"/>
  <c r="D1076" i="18"/>
  <c r="D1074" i="18"/>
  <c r="D724" i="18"/>
  <c r="D736" i="18"/>
  <c r="D1137" i="18"/>
  <c r="D1118" i="18"/>
  <c r="D1453" i="18"/>
  <c r="D1578" i="18"/>
  <c r="D744" i="18"/>
  <c r="D748" i="18"/>
  <c r="D988" i="18"/>
  <c r="D993" i="18"/>
  <c r="D1024" i="18"/>
  <c r="D1022" i="18"/>
  <c r="D1324" i="18"/>
  <c r="D1338" i="18"/>
  <c r="D900" i="18"/>
  <c r="D916" i="18"/>
  <c r="D983" i="18"/>
  <c r="D974" i="18"/>
  <c r="D1452" i="18"/>
  <c r="D936" i="18"/>
  <c r="E220" i="18"/>
  <c r="F220" i="18" s="1"/>
  <c r="G220" i="18" s="1"/>
  <c r="I220" i="18" s="1"/>
  <c r="E1060" i="18"/>
  <c r="F1060" i="18" s="1"/>
  <c r="G1060" i="18" s="1"/>
  <c r="I1060" i="18" s="1"/>
  <c r="D579" i="18"/>
  <c r="D218" i="18"/>
  <c r="D395" i="18"/>
  <c r="D393" i="18"/>
  <c r="D225" i="18"/>
  <c r="D219" i="18"/>
  <c r="D1303" i="18"/>
  <c r="D1529" i="18"/>
  <c r="E1251" i="18"/>
  <c r="F1251" i="18" s="1"/>
  <c r="E475" i="18"/>
  <c r="F475" i="18" s="1"/>
  <c r="E588" i="18"/>
  <c r="F588" i="18" s="1"/>
  <c r="E331" i="18"/>
  <c r="F331" i="18" s="1"/>
  <c r="E1360" i="18"/>
  <c r="F1360" i="18" s="1"/>
  <c r="E536" i="18"/>
  <c r="F536" i="18" s="1"/>
  <c r="E579" i="18"/>
  <c r="F579" i="18" s="1"/>
  <c r="E1431" i="18"/>
  <c r="F1431" i="18" s="1"/>
  <c r="E1164" i="18"/>
  <c r="F1164" i="18" s="1"/>
  <c r="E33" i="18"/>
  <c r="F33" i="18" s="1"/>
  <c r="E1398" i="18"/>
  <c r="F1398" i="18" s="1"/>
  <c r="E1344" i="18"/>
  <c r="F1344" i="18" s="1"/>
  <c r="E1475" i="18"/>
  <c r="F1475" i="18" s="1"/>
  <c r="E1042" i="18"/>
  <c r="F1042" i="18" s="1"/>
  <c r="E1031" i="18"/>
  <c r="F1031" i="18" s="1"/>
  <c r="E1363" i="18"/>
  <c r="F1363" i="18" s="1"/>
  <c r="E1124" i="18"/>
  <c r="F1124" i="18" s="1"/>
  <c r="E1090" i="18"/>
  <c r="F1090" i="18" s="1"/>
  <c r="E1581" i="18"/>
  <c r="F1581" i="18" s="1"/>
  <c r="E568" i="18"/>
  <c r="F568" i="18" s="1"/>
  <c r="E1343" i="18"/>
  <c r="F1343" i="18" s="1"/>
  <c r="E756" i="18"/>
  <c r="F756" i="18" s="1"/>
  <c r="E480" i="18"/>
  <c r="F480" i="18" s="1"/>
  <c r="E1041" i="18"/>
  <c r="F1041" i="18" s="1"/>
  <c r="E1524" i="18"/>
  <c r="F1524" i="18" s="1"/>
  <c r="E750" i="18"/>
  <c r="F750" i="18" s="1"/>
  <c r="E380" i="18"/>
  <c r="F380" i="18" s="1"/>
  <c r="E700" i="18"/>
  <c r="F700" i="18" s="1"/>
  <c r="E415" i="18"/>
  <c r="F415" i="18" s="1"/>
  <c r="E192" i="18"/>
  <c r="F192" i="18" s="1"/>
  <c r="E1273" i="18"/>
  <c r="F1273" i="18" s="1"/>
  <c r="E547" i="18"/>
  <c r="F547" i="18" s="1"/>
  <c r="E484" i="18"/>
  <c r="F484" i="18" s="1"/>
  <c r="E1117" i="18"/>
  <c r="F1117" i="18" s="1"/>
  <c r="E291" i="18"/>
  <c r="F291" i="18" s="1"/>
  <c r="E507" i="18"/>
  <c r="F507" i="18" s="1"/>
  <c r="E54" i="18"/>
  <c r="F54" i="18" s="1"/>
  <c r="E818" i="18"/>
  <c r="F818" i="18" s="1"/>
  <c r="E1003" i="18"/>
  <c r="F1003" i="18" s="1"/>
  <c r="E1064" i="18"/>
  <c r="F1064" i="18" s="1"/>
  <c r="E772" i="18"/>
  <c r="F772" i="18" s="1"/>
  <c r="E883" i="18"/>
  <c r="F883" i="18" s="1"/>
  <c r="E1241" i="18"/>
  <c r="F1241" i="18" s="1"/>
  <c r="E1313" i="18"/>
  <c r="F1313" i="18" s="1"/>
  <c r="E1178" i="18"/>
  <c r="F1178" i="18" s="1"/>
  <c r="E422" i="18"/>
  <c r="F422" i="18" s="1"/>
  <c r="E1290" i="18"/>
  <c r="F1290" i="18" s="1"/>
  <c r="E1071" i="18"/>
  <c r="F1071" i="18" s="1"/>
  <c r="E539" i="18"/>
  <c r="F539" i="18" s="1"/>
  <c r="E1541" i="18"/>
  <c r="F1541" i="18" s="1"/>
  <c r="E1562" i="18"/>
  <c r="F1562" i="18" s="1"/>
  <c r="E972" i="18"/>
  <c r="F972" i="18" s="1"/>
  <c r="E668" i="18"/>
  <c r="F668" i="18" s="1"/>
  <c r="E173" i="18"/>
  <c r="F173" i="18" s="1"/>
  <c r="E91" i="18"/>
  <c r="F91" i="18" s="1"/>
  <c r="E1404" i="18"/>
  <c r="F1404" i="18" s="1"/>
  <c r="E1490" i="18"/>
  <c r="F1490" i="18" s="1"/>
  <c r="E1179" i="18"/>
  <c r="F1179" i="18" s="1"/>
  <c r="E287" i="18"/>
  <c r="F287" i="18" s="1"/>
  <c r="E891" i="18"/>
  <c r="F891" i="18" s="1"/>
  <c r="E1260" i="18"/>
  <c r="F1260" i="18" s="1"/>
  <c r="E1406" i="18"/>
  <c r="F1406" i="18" s="1"/>
  <c r="E178" i="18"/>
  <c r="F178" i="18" s="1"/>
  <c r="E945" i="18"/>
  <c r="F945" i="18" s="1"/>
  <c r="E576" i="18"/>
  <c r="F576" i="18" s="1"/>
  <c r="E518" i="18"/>
  <c r="F518" i="18" s="1"/>
  <c r="E483" i="18"/>
  <c r="F483" i="18" s="1"/>
  <c r="E1233" i="18"/>
  <c r="F1233" i="18" s="1"/>
  <c r="E1357" i="18"/>
  <c r="F1357" i="18" s="1"/>
  <c r="E942" i="18"/>
  <c r="F942" i="18" s="1"/>
  <c r="E1169" i="18"/>
  <c r="F1169" i="18" s="1"/>
  <c r="E1451" i="18"/>
  <c r="F1451" i="18" s="1"/>
  <c r="E433" i="18"/>
  <c r="F433" i="18" s="1"/>
  <c r="E1553" i="18"/>
  <c r="F1553" i="18" s="1"/>
  <c r="E1399" i="18"/>
  <c r="F1399" i="18" s="1"/>
  <c r="E775" i="18"/>
  <c r="F775" i="18" s="1"/>
  <c r="E1526" i="18"/>
  <c r="F1526" i="18" s="1"/>
  <c r="E1370" i="18"/>
  <c r="F1370" i="18" s="1"/>
  <c r="E901" i="18"/>
  <c r="F901" i="18" s="1"/>
  <c r="E1245" i="18"/>
  <c r="F1245" i="18" s="1"/>
  <c r="E1068" i="18"/>
  <c r="F1068" i="18" s="1"/>
  <c r="E1532" i="18"/>
  <c r="F1532" i="18" s="1"/>
  <c r="E584" i="18"/>
  <c r="F584" i="18" s="1"/>
  <c r="E39" i="18"/>
  <c r="F39" i="18" s="1"/>
  <c r="E713" i="18"/>
  <c r="F713" i="18" s="1"/>
  <c r="E631" i="18"/>
  <c r="F631" i="18" s="1"/>
  <c r="E1385" i="18"/>
  <c r="F1385" i="18" s="1"/>
  <c r="E1103" i="18"/>
  <c r="F1103" i="18" s="1"/>
  <c r="E56" i="18"/>
  <c r="F56" i="18" s="1"/>
  <c r="E1505" i="18"/>
  <c r="F1505" i="18" s="1"/>
  <c r="E872" i="18"/>
  <c r="F872" i="18" s="1"/>
  <c r="E282" i="18"/>
  <c r="F282" i="18" s="1"/>
  <c r="E446" i="18"/>
  <c r="F446" i="18" s="1"/>
  <c r="E364" i="18"/>
  <c r="F364" i="18" s="1"/>
  <c r="E1547" i="18"/>
  <c r="F1547" i="18" s="1"/>
  <c r="E1009" i="18"/>
  <c r="F1009" i="18" s="1"/>
  <c r="E1387" i="18"/>
  <c r="F1387" i="18" s="1"/>
  <c r="E423" i="18"/>
  <c r="F423" i="18" s="1"/>
  <c r="E1418" i="18"/>
  <c r="F1418" i="18" s="1"/>
  <c r="E1557" i="18"/>
  <c r="F1557" i="18" s="1"/>
  <c r="E1181" i="18"/>
  <c r="F1181" i="18" s="1"/>
  <c r="E191" i="18"/>
  <c r="F191" i="18" s="1"/>
  <c r="E162" i="18"/>
  <c r="F162" i="18" s="1"/>
  <c r="E1203" i="18"/>
  <c r="F1203" i="18" s="1"/>
  <c r="E342" i="18"/>
  <c r="F342" i="18" s="1"/>
  <c r="E629" i="18"/>
  <c r="F629" i="18" s="1"/>
  <c r="E674" i="18"/>
  <c r="F674" i="18" s="1"/>
  <c r="E66" i="18"/>
  <c r="F66" i="18" s="1"/>
  <c r="E682" i="18"/>
  <c r="F682" i="18" s="1"/>
  <c r="E1050" i="18"/>
  <c r="F1050" i="18" s="1"/>
  <c r="E968" i="18"/>
  <c r="F968" i="18" s="1"/>
  <c r="E226" i="18"/>
  <c r="F226" i="18" s="1"/>
  <c r="E452" i="18"/>
  <c r="F452" i="18" s="1"/>
  <c r="E773" i="18"/>
  <c r="F773" i="18" s="1"/>
  <c r="E1497" i="18"/>
  <c r="F1497" i="18" s="1"/>
  <c r="E906" i="18"/>
  <c r="F906" i="18" s="1"/>
  <c r="E1453" i="18"/>
  <c r="F1453" i="18" s="1"/>
  <c r="E1077" i="18"/>
  <c r="F1077" i="18" s="1"/>
  <c r="E1466" i="18"/>
  <c r="F1466" i="18" s="1"/>
  <c r="E689" i="18"/>
  <c r="F689" i="18" s="1"/>
  <c r="E864" i="18"/>
  <c r="F864" i="18" s="1"/>
  <c r="E500" i="18"/>
  <c r="F500" i="18" s="1"/>
  <c r="E1296" i="18"/>
  <c r="F1296" i="18" s="1"/>
  <c r="E614" i="18"/>
  <c r="F614" i="18" s="1"/>
  <c r="E620" i="18"/>
  <c r="F620" i="18" s="1"/>
  <c r="E925" i="18"/>
  <c r="F925" i="18" s="1"/>
  <c r="E1132" i="18"/>
  <c r="F1132" i="18" s="1"/>
  <c r="E996" i="18"/>
  <c r="F996" i="18" s="1"/>
  <c r="E1114" i="18"/>
  <c r="F1114" i="18" s="1"/>
  <c r="E1187" i="18"/>
  <c r="F1187" i="18" s="1"/>
  <c r="E1262" i="18"/>
  <c r="F1262" i="18" s="1"/>
  <c r="E921" i="18"/>
  <c r="F921" i="18" s="1"/>
  <c r="E768" i="18"/>
  <c r="F768" i="18" s="1"/>
  <c r="E843" i="18"/>
  <c r="F843" i="18" s="1"/>
  <c r="E797" i="18"/>
  <c r="F797" i="18" s="1"/>
  <c r="E679" i="18"/>
  <c r="F679" i="18" s="1"/>
  <c r="E532" i="18"/>
  <c r="F532" i="18" s="1"/>
  <c r="E1157" i="18"/>
  <c r="F1157" i="18" s="1"/>
  <c r="E811" i="18"/>
  <c r="F811" i="18" s="1"/>
  <c r="E879" i="18"/>
  <c r="F879" i="18" s="1"/>
  <c r="E245" i="18"/>
  <c r="F245" i="18" s="1"/>
  <c r="E1206" i="18"/>
  <c r="F1206" i="18" s="1"/>
  <c r="E976" i="18"/>
  <c r="F976" i="18" s="1"/>
  <c r="E1216" i="18"/>
  <c r="F1216" i="18" s="1"/>
  <c r="E222" i="18"/>
  <c r="F222" i="18" s="1"/>
  <c r="E101" i="18"/>
  <c r="F101" i="18" s="1"/>
  <c r="E783" i="18"/>
  <c r="F783" i="18" s="1"/>
  <c r="E194" i="18"/>
  <c r="F194" i="18" s="1"/>
  <c r="E1097" i="18"/>
  <c r="F1097" i="18" s="1"/>
  <c r="E1242" i="18"/>
  <c r="F1242" i="18" s="1"/>
  <c r="E171" i="18"/>
  <c r="F171" i="18" s="1"/>
  <c r="E1270" i="18"/>
  <c r="F1270" i="18" s="1"/>
  <c r="E1564" i="18"/>
  <c r="F1564" i="18" s="1"/>
  <c r="E1139" i="18"/>
  <c r="F1139" i="18" s="1"/>
  <c r="E302" i="18"/>
  <c r="F302" i="18" s="1"/>
  <c r="E1250" i="18"/>
  <c r="F1250" i="18" s="1"/>
  <c r="E574" i="18"/>
  <c r="F574" i="18" s="1"/>
  <c r="E738" i="18"/>
  <c r="F738" i="18" s="1"/>
  <c r="E1214" i="18"/>
  <c r="F1214" i="18" s="1"/>
  <c r="E742" i="18"/>
  <c r="F742" i="18" s="1"/>
  <c r="E680" i="18"/>
  <c r="F680" i="18" s="1"/>
  <c r="E1134" i="18"/>
  <c r="F1134" i="18" s="1"/>
  <c r="E681" i="18"/>
  <c r="F681" i="18" s="1"/>
  <c r="E592" i="18"/>
  <c r="F592" i="18" s="1"/>
  <c r="E1582" i="18"/>
  <c r="F1582" i="18" s="1"/>
  <c r="E1419" i="18"/>
  <c r="F1419" i="18" s="1"/>
  <c r="E529" i="18"/>
  <c r="F529" i="18" s="1"/>
  <c r="E467" i="18"/>
  <c r="F467" i="18" s="1"/>
  <c r="E293" i="18"/>
  <c r="F293" i="18" s="1"/>
  <c r="E455" i="18"/>
  <c r="F455" i="18" s="1"/>
  <c r="E504" i="18"/>
  <c r="F504" i="18" s="1"/>
  <c r="E1375" i="18"/>
  <c r="F1375" i="18" s="1"/>
  <c r="E556" i="18"/>
  <c r="F556" i="18" s="1"/>
  <c r="E126" i="18"/>
  <c r="F126" i="18" s="1"/>
  <c r="E356" i="18"/>
  <c r="F356" i="18" s="1"/>
  <c r="E616" i="18"/>
  <c r="F616" i="18" s="1"/>
  <c r="E371" i="18"/>
  <c r="F371" i="18" s="1"/>
  <c r="E354" i="18"/>
  <c r="F354" i="18" s="1"/>
  <c r="E844" i="18"/>
  <c r="F844" i="18" s="1"/>
  <c r="E498" i="18"/>
  <c r="F498" i="18" s="1"/>
  <c r="E382" i="18"/>
  <c r="F382" i="18" s="1"/>
  <c r="E261" i="18"/>
  <c r="F261" i="18" s="1"/>
  <c r="E114" i="18"/>
  <c r="F114" i="18" s="1"/>
  <c r="E804" i="18"/>
  <c r="F804" i="18" s="1"/>
  <c r="E221" i="18"/>
  <c r="F221" i="18" s="1"/>
  <c r="E587" i="18"/>
  <c r="F587" i="18" s="1"/>
  <c r="E780" i="18"/>
  <c r="F780" i="18" s="1"/>
  <c r="E272" i="18"/>
  <c r="F272" i="18" s="1"/>
  <c r="E517" i="18"/>
  <c r="F517" i="18" s="1"/>
  <c r="E895" i="18"/>
  <c r="F895" i="18" s="1"/>
  <c r="E605" i="18"/>
  <c r="F605" i="18" s="1"/>
  <c r="E1143" i="18"/>
  <c r="F1143" i="18" s="1"/>
  <c r="E318" i="18"/>
  <c r="F318" i="18" s="1"/>
  <c r="E1366" i="18"/>
  <c r="F1366" i="18" s="1"/>
  <c r="E766" i="18"/>
  <c r="F766" i="18" s="1"/>
  <c r="E1067" i="18"/>
  <c r="F1067" i="18" s="1"/>
  <c r="E1058" i="18"/>
  <c r="F1058" i="18" s="1"/>
  <c r="E102" i="18"/>
  <c r="F102" i="18" s="1"/>
  <c r="E311" i="18"/>
  <c r="F311" i="18" s="1"/>
  <c r="E1479" i="18"/>
  <c r="F1479" i="18" s="1"/>
  <c r="E1007" i="18"/>
  <c r="F1007" i="18" s="1"/>
  <c r="E1441" i="18"/>
  <c r="F1441" i="18" s="1"/>
  <c r="E1391" i="18"/>
  <c r="F1391" i="18" s="1"/>
  <c r="E1244" i="18"/>
  <c r="F1244" i="18" s="1"/>
  <c r="E100" i="18"/>
  <c r="F100" i="18" s="1"/>
  <c r="E313" i="18"/>
  <c r="F313" i="18" s="1"/>
  <c r="E1461" i="18"/>
  <c r="F1461" i="18" s="1"/>
  <c r="E45" i="18"/>
  <c r="F45" i="18" s="1"/>
  <c r="E376" i="18"/>
  <c r="F376" i="18" s="1"/>
  <c r="E1202" i="18"/>
  <c r="F1202" i="18" s="1"/>
  <c r="E1212" i="18"/>
  <c r="F1212" i="18" s="1"/>
  <c r="E94" i="18"/>
  <c r="F94" i="18" s="1"/>
  <c r="E1136" i="18"/>
  <c r="F1136" i="18" s="1"/>
  <c r="E647" i="18"/>
  <c r="F647" i="18" s="1"/>
  <c r="E83" i="18"/>
  <c r="F83" i="18" s="1"/>
  <c r="E977" i="18"/>
  <c r="F977" i="18" s="1"/>
  <c r="E677" i="18"/>
  <c r="F677" i="18" s="1"/>
  <c r="E949" i="18"/>
  <c r="F949" i="18" s="1"/>
  <c r="E794" i="18"/>
  <c r="F794" i="18" s="1"/>
  <c r="E807" i="18"/>
  <c r="F807" i="18" s="1"/>
  <c r="E6" i="18"/>
  <c r="F6" i="18" s="1"/>
  <c r="E1019" i="18"/>
  <c r="F1019" i="18" s="1"/>
  <c r="E960" i="18"/>
  <c r="F960" i="18" s="1"/>
  <c r="E218" i="18"/>
  <c r="F218" i="18" s="1"/>
  <c r="E205" i="18"/>
  <c r="F205" i="18" s="1"/>
  <c r="E122" i="18"/>
  <c r="F122" i="18" s="1"/>
  <c r="E678" i="18"/>
  <c r="F678" i="18" s="1"/>
  <c r="E1204" i="18"/>
  <c r="F1204" i="18" s="1"/>
  <c r="E634" i="18"/>
  <c r="F634" i="18" s="1"/>
  <c r="E922" i="18"/>
  <c r="F922" i="18" s="1"/>
  <c r="E137" i="18"/>
  <c r="F137" i="18" s="1"/>
  <c r="E454" i="18"/>
  <c r="F454" i="18" s="1"/>
  <c r="E1331" i="18"/>
  <c r="F1331" i="18" s="1"/>
  <c r="E278" i="18"/>
  <c r="F278" i="18" s="1"/>
  <c r="E111" i="18"/>
  <c r="F111" i="18" s="1"/>
  <c r="E907" i="18"/>
  <c r="F907" i="18" s="1"/>
  <c r="E298" i="18"/>
  <c r="F298" i="18" s="1"/>
  <c r="E27" i="18"/>
  <c r="F27" i="18" s="1"/>
  <c r="E40" i="18"/>
  <c r="F40" i="18" s="1"/>
  <c r="E693" i="18"/>
  <c r="F693" i="18" s="1"/>
  <c r="E734" i="18"/>
  <c r="F734" i="18" s="1"/>
  <c r="E381" i="18"/>
  <c r="F381" i="18" s="1"/>
  <c r="E90" i="18"/>
  <c r="F90" i="18" s="1"/>
  <c r="E353" i="18"/>
  <c r="F353" i="18" s="1"/>
  <c r="E190" i="18"/>
  <c r="F190" i="18" s="1"/>
  <c r="E1275" i="18"/>
  <c r="F1275" i="18" s="1"/>
  <c r="E642" i="18"/>
  <c r="F642" i="18" s="1"/>
  <c r="E214" i="18"/>
  <c r="F214" i="18" s="1"/>
  <c r="E1196" i="18"/>
  <c r="F1196" i="18" s="1"/>
  <c r="E1131" i="18"/>
  <c r="F1131" i="18" s="1"/>
  <c r="E1261" i="18"/>
  <c r="F1261" i="18" s="1"/>
  <c r="E189" i="18"/>
  <c r="F189" i="18" s="1"/>
  <c r="E1199" i="18"/>
  <c r="F1199" i="18" s="1"/>
  <c r="E838" i="18"/>
  <c r="F838" i="18" s="1"/>
  <c r="E953" i="18"/>
  <c r="F953" i="18" s="1"/>
  <c r="E1388" i="18"/>
  <c r="F1388" i="18" s="1"/>
  <c r="E345" i="18"/>
  <c r="F345" i="18" s="1"/>
  <c r="E1126" i="18"/>
  <c r="F1126" i="18" s="1"/>
  <c r="E404" i="18"/>
  <c r="F404" i="18" s="1"/>
  <c r="E1450" i="18"/>
  <c r="F1450" i="18" s="1"/>
  <c r="E1341" i="18"/>
  <c r="F1341" i="18" s="1"/>
  <c r="E482" i="18"/>
  <c r="F482" i="18" s="1"/>
  <c r="E1492" i="18"/>
  <c r="F1492" i="18" s="1"/>
  <c r="E414" i="18"/>
  <c r="F414" i="18" s="1"/>
  <c r="E624" i="18"/>
  <c r="F624" i="18" s="1"/>
  <c r="E347" i="18"/>
  <c r="F347" i="18" s="1"/>
  <c r="E1427" i="18"/>
  <c r="F1427" i="18" s="1"/>
  <c r="E1495" i="18"/>
  <c r="F1495" i="18" s="1"/>
  <c r="E1335" i="18"/>
  <c r="F1335" i="18" s="1"/>
  <c r="E441" i="18"/>
  <c r="F441" i="18" s="1"/>
  <c r="E1569" i="18"/>
  <c r="F1569" i="18" s="1"/>
  <c r="E403" i="18"/>
  <c r="F403" i="18" s="1"/>
  <c r="E314" i="18"/>
  <c r="F314" i="18" s="1"/>
  <c r="E35" i="18"/>
  <c r="F35" i="18" s="1"/>
  <c r="E899" i="18"/>
  <c r="F899" i="18" s="1"/>
  <c r="E709" i="18"/>
  <c r="F709" i="18" s="1"/>
  <c r="E151" i="18"/>
  <c r="F151" i="18" s="1"/>
  <c r="E564" i="18"/>
  <c r="F564" i="18" s="1"/>
  <c r="E332" i="18"/>
  <c r="F332" i="18" s="1"/>
  <c r="E1502" i="18"/>
  <c r="F1502" i="18" s="1"/>
  <c r="E1246" i="18"/>
  <c r="F1246" i="18" s="1"/>
  <c r="E578" i="18"/>
  <c r="F578" i="18" s="1"/>
  <c r="E561" i="18"/>
  <c r="F561" i="18" s="1"/>
  <c r="E920" i="18"/>
  <c r="F920" i="18" s="1"/>
  <c r="E618" i="18"/>
  <c r="F618" i="18" s="1"/>
  <c r="E759" i="18"/>
  <c r="F759" i="18" s="1"/>
  <c r="E694" i="18"/>
  <c r="F694" i="18" s="1"/>
  <c r="E582" i="18"/>
  <c r="F582" i="18" s="1"/>
  <c r="E165" i="18"/>
  <c r="F165" i="18" s="1"/>
  <c r="E1069" i="18"/>
  <c r="F1069" i="18" s="1"/>
  <c r="E1026" i="18"/>
  <c r="F1026" i="18" s="1"/>
  <c r="E688" i="18"/>
  <c r="F688" i="18" s="1"/>
  <c r="E1029" i="18"/>
  <c r="F1029" i="18" s="1"/>
  <c r="E1539" i="18"/>
  <c r="F1539" i="18" s="1"/>
  <c r="E656" i="18"/>
  <c r="F656" i="18" s="1"/>
  <c r="E1521" i="18"/>
  <c r="F1521" i="18" s="1"/>
  <c r="E612" i="18"/>
  <c r="F612" i="18" s="1"/>
  <c r="E105" i="18"/>
  <c r="F105" i="18" s="1"/>
  <c r="E104" i="18"/>
  <c r="F104" i="18" s="1"/>
  <c r="E701" i="18"/>
  <c r="F701" i="18" s="1"/>
  <c r="E1015" i="18"/>
  <c r="F1015" i="18" s="1"/>
  <c r="E1089" i="18"/>
  <c r="F1089" i="18" s="1"/>
  <c r="E1038" i="18"/>
  <c r="F1038" i="18" s="1"/>
  <c r="E692" i="18"/>
  <c r="F692" i="18" s="1"/>
  <c r="E554" i="18"/>
  <c r="F554" i="18" s="1"/>
  <c r="E421" i="18"/>
  <c r="F421" i="18" s="1"/>
  <c r="E947" i="18"/>
  <c r="F947" i="18" s="1"/>
  <c r="E876" i="18"/>
  <c r="F876" i="18" s="1"/>
  <c r="E1104" i="18"/>
  <c r="F1104" i="18" s="1"/>
  <c r="E1395" i="18"/>
  <c r="F1395" i="18" s="1"/>
  <c r="E1312" i="18"/>
  <c r="F1312" i="18" s="1"/>
  <c r="E785" i="18"/>
  <c r="F785" i="18" s="1"/>
  <c r="E1509" i="18"/>
  <c r="F1509" i="18" s="1"/>
  <c r="E238" i="18"/>
  <c r="F238" i="18" s="1"/>
  <c r="E1440" i="18"/>
  <c r="F1440" i="18" s="1"/>
  <c r="E409" i="18"/>
  <c r="F409" i="18" s="1"/>
  <c r="E485" i="18"/>
  <c r="F485" i="18" s="1"/>
  <c r="E948" i="18"/>
  <c r="F948" i="18" s="1"/>
  <c r="E235" i="18"/>
  <c r="F235" i="18" s="1"/>
  <c r="E53" i="18"/>
  <c r="F53" i="18" s="1"/>
  <c r="E87" i="18"/>
  <c r="F87" i="18" s="1"/>
  <c r="E847" i="18"/>
  <c r="F847" i="18" s="1"/>
  <c r="E319" i="18"/>
  <c r="F319" i="18" s="1"/>
  <c r="E63" i="18"/>
  <c r="F63" i="18" s="1"/>
  <c r="E25" i="18"/>
  <c r="F25" i="18" s="1"/>
  <c r="E927" i="18"/>
  <c r="F927" i="18" s="1"/>
  <c r="E317" i="18"/>
  <c r="F317" i="18" s="1"/>
  <c r="E1267" i="18"/>
  <c r="F1267" i="18" s="1"/>
  <c r="E462" i="18"/>
  <c r="F462" i="18" s="1"/>
  <c r="E525" i="18"/>
  <c r="F525" i="18" s="1"/>
  <c r="E476" i="18"/>
  <c r="F476" i="18" s="1"/>
  <c r="E343" i="18"/>
  <c r="F343" i="18" s="1"/>
  <c r="E262" i="18"/>
  <c r="F262" i="18" s="1"/>
  <c r="E1444" i="18"/>
  <c r="F1444" i="18" s="1"/>
  <c r="E1501" i="18"/>
  <c r="F1501" i="18" s="1"/>
  <c r="E1400" i="18"/>
  <c r="F1400" i="18" s="1"/>
  <c r="E932" i="18"/>
  <c r="F932" i="18" s="1"/>
  <c r="E268" i="18"/>
  <c r="F268" i="18" s="1"/>
  <c r="E603" i="18"/>
  <c r="F603" i="18" s="1"/>
  <c r="E198" i="18"/>
  <c r="F198" i="18" s="1"/>
  <c r="E98" i="18"/>
  <c r="F98" i="18" s="1"/>
  <c r="E43" i="18"/>
  <c r="F43" i="18" s="1"/>
  <c r="E705" i="18"/>
  <c r="F705" i="18" s="1"/>
  <c r="E1033" i="18"/>
  <c r="F1033" i="18" s="1"/>
  <c r="E1442" i="18"/>
  <c r="F1442" i="18" s="1"/>
  <c r="E1506" i="18"/>
  <c r="F1506" i="18" s="1"/>
  <c r="E523" i="18"/>
  <c r="F523" i="18" s="1"/>
  <c r="E368" i="18"/>
  <c r="F368" i="18" s="1"/>
  <c r="E202" i="18"/>
  <c r="F202" i="18" s="1"/>
  <c r="E168" i="18"/>
  <c r="F168" i="18" s="1"/>
  <c r="E252" i="18"/>
  <c r="F252" i="18" s="1"/>
  <c r="E38" i="18"/>
  <c r="F38" i="18" s="1"/>
  <c r="E339" i="18"/>
  <c r="F339" i="18" s="1"/>
  <c r="E203" i="18"/>
  <c r="F203" i="18" s="1"/>
  <c r="E1353" i="18"/>
  <c r="F1353" i="18" s="1"/>
  <c r="E1469" i="18"/>
  <c r="F1469" i="18" s="1"/>
  <c r="E1065" i="18"/>
  <c r="F1065" i="18" s="1"/>
  <c r="E852" i="18"/>
  <c r="F852" i="18" s="1"/>
  <c r="E1367" i="18"/>
  <c r="F1367" i="18" s="1"/>
  <c r="E1540" i="18"/>
  <c r="F1540" i="18" s="1"/>
  <c r="E732" i="18"/>
  <c r="F732" i="18" s="1"/>
  <c r="E1030" i="18"/>
  <c r="F1030" i="18" s="1"/>
  <c r="E601" i="18"/>
  <c r="F601" i="18" s="1"/>
  <c r="E186" i="18"/>
  <c r="F186" i="18" s="1"/>
  <c r="E1542" i="18"/>
  <c r="F1542" i="18" s="1"/>
  <c r="E1448" i="18"/>
  <c r="F1448" i="18" s="1"/>
  <c r="E1209" i="18"/>
  <c r="F1209" i="18" s="1"/>
  <c r="E143" i="18"/>
  <c r="F143" i="18" s="1"/>
  <c r="E888" i="18"/>
  <c r="F888" i="18" s="1"/>
  <c r="E1193" i="18"/>
  <c r="F1193" i="18" s="1"/>
  <c r="E1566" i="18"/>
  <c r="F1566" i="18" s="1"/>
  <c r="E324" i="18"/>
  <c r="F324" i="18" s="1"/>
  <c r="E402" i="18"/>
  <c r="F402" i="18" s="1"/>
  <c r="E1433" i="18"/>
  <c r="F1433" i="18" s="1"/>
  <c r="E1381" i="18"/>
  <c r="F1381" i="18" s="1"/>
  <c r="E1342" i="18"/>
  <c r="F1342" i="18" s="1"/>
  <c r="E905" i="18"/>
  <c r="F905" i="18" s="1"/>
  <c r="E1016" i="18"/>
  <c r="F1016" i="18" s="1"/>
  <c r="E118" i="18"/>
  <c r="F118" i="18" s="1"/>
  <c r="E340" i="18"/>
  <c r="F340" i="18" s="1"/>
  <c r="E1494" i="18"/>
  <c r="F1494" i="18" s="1"/>
  <c r="E1073" i="18"/>
  <c r="F1073" i="18" s="1"/>
  <c r="E1563" i="18"/>
  <c r="F1563" i="18" s="1"/>
  <c r="E941" i="18"/>
  <c r="F941" i="18" s="1"/>
  <c r="E702" i="18"/>
  <c r="F702" i="18" s="1"/>
  <c r="E938" i="18"/>
  <c r="F938" i="18" s="1"/>
  <c r="E408" i="18"/>
  <c r="F408" i="18" s="1"/>
  <c r="E918" i="18"/>
  <c r="F918" i="18" s="1"/>
  <c r="E1346" i="18"/>
  <c r="F1346" i="18" s="1"/>
  <c r="E1302" i="18"/>
  <c r="F1302" i="18" s="1"/>
  <c r="E625" i="18"/>
  <c r="F625" i="18" s="1"/>
  <c r="E1148" i="18"/>
  <c r="F1148" i="18" s="1"/>
  <c r="E936" i="18"/>
  <c r="F936" i="18" s="1"/>
  <c r="E1028" i="18"/>
  <c r="F1028" i="18" s="1"/>
  <c r="E387" i="18"/>
  <c r="F387" i="18" s="1"/>
  <c r="E379" i="18"/>
  <c r="F379" i="18" s="1"/>
  <c r="E1361" i="18"/>
  <c r="F1361" i="18" s="1"/>
  <c r="E1272" i="18"/>
  <c r="F1272" i="18" s="1"/>
  <c r="E893" i="18"/>
  <c r="F893" i="18" s="1"/>
  <c r="E802" i="18"/>
  <c r="F802" i="18" s="1"/>
  <c r="E667" i="18"/>
  <c r="F667" i="18" s="1"/>
  <c r="E473" i="18"/>
  <c r="F473" i="18" s="1"/>
  <c r="E1036" i="18"/>
  <c r="F1036" i="18" s="1"/>
  <c r="E987" i="18"/>
  <c r="F987" i="18" s="1"/>
  <c r="E283" i="18"/>
  <c r="F283" i="18" s="1"/>
  <c r="E413" i="18"/>
  <c r="F413" i="18" s="1"/>
  <c r="E761" i="18"/>
  <c r="F761" i="18" s="1"/>
  <c r="E410" i="18"/>
  <c r="F410" i="18" s="1"/>
  <c r="E1051" i="18"/>
  <c r="F1051" i="18" s="1"/>
  <c r="E280" i="18"/>
  <c r="F280" i="18" s="1"/>
  <c r="E244" i="18"/>
  <c r="F244" i="18" s="1"/>
  <c r="E856" i="18"/>
  <c r="F856" i="18" s="1"/>
  <c r="E76" i="18"/>
  <c r="F76" i="18" s="1"/>
  <c r="E965" i="18"/>
  <c r="F965" i="18" s="1"/>
  <c r="E229" i="18"/>
  <c r="F229" i="18" s="1"/>
  <c r="E338" i="18"/>
  <c r="F338" i="18" s="1"/>
  <c r="E360" i="18"/>
  <c r="F360" i="18" s="1"/>
  <c r="E1386" i="18"/>
  <c r="F1386" i="18" s="1"/>
  <c r="E230" i="18"/>
  <c r="F230" i="18" s="1"/>
  <c r="E448" i="18"/>
  <c r="F448" i="18" s="1"/>
  <c r="E497" i="18"/>
  <c r="F497" i="18" s="1"/>
  <c r="E19" i="18"/>
  <c r="F19" i="18" s="1"/>
  <c r="E70" i="18"/>
  <c r="F70" i="18" s="1"/>
  <c r="E549" i="18"/>
  <c r="F549" i="18" s="1"/>
  <c r="E406" i="18"/>
  <c r="F406" i="18" s="1"/>
  <c r="E161" i="18"/>
  <c r="F161" i="18" s="1"/>
  <c r="E1002" i="18"/>
  <c r="F1002" i="18" s="1"/>
  <c r="E1424" i="18"/>
  <c r="F1424" i="18" s="1"/>
  <c r="E299" i="18"/>
  <c r="F299" i="18" s="1"/>
  <c r="E231" i="18"/>
  <c r="F231" i="18" s="1"/>
  <c r="E164" i="18"/>
  <c r="F164" i="18" s="1"/>
  <c r="E156" i="18"/>
  <c r="F156" i="18" s="1"/>
  <c r="E59" i="18"/>
  <c r="F59" i="18" s="1"/>
  <c r="E685" i="18"/>
  <c r="F685" i="18" s="1"/>
  <c r="E8" i="18"/>
  <c r="F8" i="18" s="1"/>
  <c r="E474" i="18"/>
  <c r="F474" i="18" s="1"/>
  <c r="E374" i="18"/>
  <c r="F374" i="18" s="1"/>
  <c r="E153" i="18"/>
  <c r="F153" i="18" s="1"/>
  <c r="E116" i="18"/>
  <c r="F116" i="18" s="1"/>
  <c r="E897" i="18"/>
  <c r="F897" i="18" s="1"/>
  <c r="E873" i="18"/>
  <c r="F873" i="18" s="1"/>
  <c r="E1274" i="18"/>
  <c r="F1274" i="18" s="1"/>
  <c r="E1235" i="18"/>
  <c r="F1235" i="18" s="1"/>
  <c r="E277" i="18"/>
  <c r="F277" i="18" s="1"/>
  <c r="E521" i="18"/>
  <c r="F521" i="18" s="1"/>
  <c r="E357" i="18"/>
  <c r="F357" i="18" s="1"/>
  <c r="E251" i="18"/>
  <c r="F251" i="18" s="1"/>
  <c r="E180" i="18"/>
  <c r="F180" i="18" s="1"/>
  <c r="E571" i="18"/>
  <c r="F571" i="18" s="1"/>
  <c r="E427" i="18"/>
  <c r="F427" i="18" s="1"/>
  <c r="E644" i="18"/>
  <c r="F644" i="18" s="1"/>
  <c r="E621" i="18"/>
  <c r="F621" i="18" s="1"/>
  <c r="E790" i="18"/>
  <c r="F790" i="18" s="1"/>
  <c r="E131" i="18"/>
  <c r="F131" i="18" s="1"/>
  <c r="E67" i="18"/>
  <c r="F67" i="18" s="1"/>
  <c r="E207" i="18"/>
  <c r="F207" i="18" s="1"/>
  <c r="E1014" i="18"/>
  <c r="F1014" i="18" s="1"/>
  <c r="E1445" i="18"/>
  <c r="F1445" i="18" s="1"/>
  <c r="E501" i="18"/>
  <c r="F501" i="18" s="1"/>
  <c r="E1159" i="18"/>
  <c r="F1159" i="18" s="1"/>
  <c r="E1113" i="18"/>
  <c r="F1113" i="18" s="1"/>
  <c r="E1354" i="18"/>
  <c r="F1354" i="18" s="1"/>
  <c r="E1520" i="18"/>
  <c r="F1520" i="18" s="1"/>
  <c r="E721" i="18"/>
  <c r="F721" i="18" s="1"/>
  <c r="E542" i="18"/>
  <c r="F542" i="18" s="1"/>
  <c r="E565" i="18"/>
  <c r="F565" i="18" s="1"/>
  <c r="E726" i="18"/>
  <c r="F726" i="18" s="1"/>
  <c r="E390" i="18"/>
  <c r="F390" i="18" s="1"/>
  <c r="E1044" i="18"/>
  <c r="F1044" i="18" s="1"/>
  <c r="E1286" i="18"/>
  <c r="F1286" i="18" s="1"/>
  <c r="E964" i="18"/>
  <c r="F964" i="18" s="1"/>
  <c r="E1017" i="18"/>
  <c r="F1017" i="18" s="1"/>
  <c r="E510" i="18"/>
  <c r="F510" i="18" s="1"/>
  <c r="E535" i="18"/>
  <c r="F535" i="18" s="1"/>
  <c r="E179" i="18"/>
  <c r="F179" i="18" s="1"/>
  <c r="E931" i="18"/>
  <c r="F931" i="18" s="1"/>
  <c r="E481" i="18"/>
  <c r="F481" i="18" s="1"/>
  <c r="E437" i="18"/>
  <c r="F437" i="18" s="1"/>
  <c r="E1138" i="18"/>
  <c r="F1138" i="18" s="1"/>
  <c r="E817" i="18"/>
  <c r="F817" i="18" s="1"/>
  <c r="E623" i="18"/>
  <c r="F623" i="18" s="1"/>
  <c r="E335" i="18"/>
  <c r="F335" i="18" s="1"/>
  <c r="E913" i="18"/>
  <c r="F913" i="18" s="1"/>
  <c r="E1020" i="18"/>
  <c r="F1020" i="18" s="1"/>
  <c r="E1470" i="18"/>
  <c r="F1470" i="18" s="1"/>
  <c r="E458" i="18"/>
  <c r="F458" i="18" s="1"/>
  <c r="E1373" i="18"/>
  <c r="F1373" i="18" s="1"/>
  <c r="E1027" i="18"/>
  <c r="F1027" i="18" s="1"/>
  <c r="E316" i="18"/>
  <c r="F316" i="18" s="1"/>
  <c r="E1129" i="18"/>
  <c r="F1129" i="18" s="1"/>
  <c r="E1347" i="18"/>
  <c r="F1347" i="18" s="1"/>
  <c r="E806" i="18"/>
  <c r="F806" i="18" s="1"/>
  <c r="E399" i="18"/>
  <c r="F399" i="18" s="1"/>
  <c r="E990" i="18"/>
  <c r="F990" i="18" s="1"/>
  <c r="E310" i="18"/>
  <c r="F310" i="18" s="1"/>
  <c r="E1504" i="18"/>
  <c r="F1504" i="18" s="1"/>
  <c r="E1463" i="18"/>
  <c r="F1463" i="18" s="1"/>
  <c r="E341" i="18"/>
  <c r="F341" i="18" s="1"/>
  <c r="E103" i="18"/>
  <c r="F103" i="18" s="1"/>
  <c r="E431" i="18"/>
  <c r="F431" i="18" s="1"/>
  <c r="E1351" i="18"/>
  <c r="F1351" i="18" s="1"/>
  <c r="E329" i="18"/>
  <c r="F329" i="18" s="1"/>
  <c r="E276" i="18"/>
  <c r="F276" i="18" s="1"/>
  <c r="E1303" i="18"/>
  <c r="F1303" i="18" s="1"/>
  <c r="E1223" i="18"/>
  <c r="F1223" i="18" s="1"/>
  <c r="E1152" i="18"/>
  <c r="F1152" i="18" s="1"/>
  <c r="E255" i="18"/>
  <c r="F255" i="18" s="1"/>
  <c r="E865" i="18"/>
  <c r="F865" i="18" s="1"/>
  <c r="E846" i="18"/>
  <c r="F846" i="18" s="1"/>
  <c r="E558" i="18"/>
  <c r="F558" i="18" s="1"/>
  <c r="E449" i="18"/>
  <c r="F449" i="18" s="1"/>
  <c r="E1247" i="18"/>
  <c r="F1247" i="18" s="1"/>
  <c r="E385" i="18"/>
  <c r="F385" i="18" s="1"/>
  <c r="E1048" i="18"/>
  <c r="F1048" i="18" s="1"/>
  <c r="E306" i="18"/>
  <c r="F306" i="18" s="1"/>
  <c r="E581" i="18"/>
  <c r="F581" i="18" s="1"/>
  <c r="E512" i="18"/>
  <c r="F512" i="18" s="1"/>
  <c r="E719" i="18"/>
  <c r="F719" i="18" s="1"/>
  <c r="E923" i="18"/>
  <c r="F923" i="18" s="1"/>
  <c r="E52" i="18"/>
  <c r="F52" i="18" s="1"/>
  <c r="E279" i="18"/>
  <c r="F279" i="18" s="1"/>
  <c r="E80" i="18"/>
  <c r="F80" i="18" s="1"/>
  <c r="E150" i="18"/>
  <c r="F150" i="18" s="1"/>
  <c r="E910" i="18"/>
  <c r="F910" i="18" s="1"/>
  <c r="E264" i="18"/>
  <c r="F264" i="18" s="1"/>
  <c r="E9" i="18"/>
  <c r="F9" i="18" s="1"/>
  <c r="D187" i="18"/>
  <c r="D633" i="18"/>
  <c r="D1148" i="18"/>
  <c r="E851" i="18"/>
  <c r="F851" i="18" s="1"/>
  <c r="E758" i="18"/>
  <c r="F758" i="18" s="1"/>
  <c r="E499" i="18"/>
  <c r="F499" i="18" s="1"/>
  <c r="E464" i="18"/>
  <c r="F464" i="18" s="1"/>
  <c r="E1170" i="18"/>
  <c r="F1170" i="18" s="1"/>
  <c r="E197" i="18"/>
  <c r="F197" i="18" s="1"/>
  <c r="E1446" i="18"/>
  <c r="F1446" i="18" s="1"/>
  <c r="E855" i="18"/>
  <c r="F855" i="18" s="1"/>
  <c r="E557" i="18"/>
  <c r="F557" i="18" s="1"/>
  <c r="E715" i="18"/>
  <c r="F715" i="18" s="1"/>
  <c r="E140" i="18"/>
  <c r="F140" i="18" s="1"/>
  <c r="E825" i="18"/>
  <c r="F825" i="18" s="1"/>
  <c r="E673" i="18"/>
  <c r="F673" i="18" s="1"/>
  <c r="E531" i="18"/>
  <c r="F531" i="18" s="1"/>
  <c r="E741" i="18"/>
  <c r="F741" i="18" s="1"/>
  <c r="E334" i="18"/>
  <c r="F334" i="18" s="1"/>
  <c r="E359" i="18"/>
  <c r="F359" i="18" s="1"/>
  <c r="E1248" i="18"/>
  <c r="F1248" i="18" s="1"/>
  <c r="E58" i="18"/>
  <c r="F58" i="18" s="1"/>
  <c r="E175" i="18"/>
  <c r="F175" i="18" s="1"/>
  <c r="E1197" i="18"/>
  <c r="F1197" i="18" s="1"/>
  <c r="E1573" i="18"/>
  <c r="F1573" i="18" s="1"/>
  <c r="E1527" i="18"/>
  <c r="F1527" i="18" s="1"/>
  <c r="E1548" i="18"/>
  <c r="F1548" i="18" s="1"/>
  <c r="E1437" i="18"/>
  <c r="F1437" i="18" s="1"/>
  <c r="E1380" i="18"/>
  <c r="F1380" i="18" s="1"/>
  <c r="E1531" i="18"/>
  <c r="F1531" i="18" s="1"/>
  <c r="E1084" i="18"/>
  <c r="F1084" i="18" s="1"/>
  <c r="E159" i="18"/>
  <c r="F159" i="18" s="1"/>
  <c r="E1462" i="18"/>
  <c r="F1462" i="18" s="1"/>
  <c r="E465" i="18"/>
  <c r="F465" i="18" s="1"/>
  <c r="E1291" i="18"/>
  <c r="F1291" i="18" s="1"/>
  <c r="E952" i="18"/>
  <c r="F952" i="18" s="1"/>
  <c r="E640" i="18"/>
  <c r="F640" i="18" s="1"/>
  <c r="E1122" i="18"/>
  <c r="F1122" i="18" s="1"/>
  <c r="E1184" i="18"/>
  <c r="F1184" i="18" s="1"/>
  <c r="E1253" i="18"/>
  <c r="F1253" i="18" s="1"/>
  <c r="E1481" i="18"/>
  <c r="F1481" i="18" s="1"/>
  <c r="E819" i="18"/>
  <c r="F819" i="18" s="1"/>
  <c r="E1359" i="18"/>
  <c r="F1359" i="18" s="1"/>
  <c r="E1323" i="18"/>
  <c r="F1323" i="18" s="1"/>
  <c r="E1135" i="18"/>
  <c r="F1135" i="18" s="1"/>
  <c r="E1228" i="18"/>
  <c r="F1228" i="18" s="1"/>
  <c r="E1161" i="18"/>
  <c r="F1161" i="18" s="1"/>
  <c r="E1269" i="18"/>
  <c r="F1269" i="18" s="1"/>
  <c r="E1167" i="18"/>
  <c r="F1167" i="18" s="1"/>
  <c r="E254" i="18"/>
  <c r="F254" i="18" s="1"/>
  <c r="E874" i="18"/>
  <c r="F874" i="18" s="1"/>
  <c r="E1276" i="18"/>
  <c r="F1276" i="18" s="1"/>
  <c r="E369" i="18"/>
  <c r="F369" i="18" s="1"/>
  <c r="E1426" i="18"/>
  <c r="F1426" i="18" s="1"/>
  <c r="E1110" i="18"/>
  <c r="F1110" i="18" s="1"/>
  <c r="E757" i="18"/>
  <c r="F757" i="18" s="1"/>
  <c r="E894" i="18"/>
  <c r="F894" i="18" s="1"/>
  <c r="E729" i="18"/>
  <c r="F729" i="18" s="1"/>
  <c r="E911" i="18"/>
  <c r="F911" i="18" s="1"/>
  <c r="E24" i="18"/>
  <c r="F24" i="18" s="1"/>
  <c r="E1565" i="18"/>
  <c r="F1565" i="18" s="1"/>
  <c r="E1249" i="18"/>
  <c r="F1249" i="18" s="1"/>
  <c r="E166" i="18"/>
  <c r="F166" i="18" s="1"/>
  <c r="E378" i="18"/>
  <c r="F378" i="18" s="1"/>
  <c r="E1279" i="18"/>
  <c r="F1279" i="18" s="1"/>
  <c r="E1264" i="18"/>
  <c r="F1264" i="18" s="1"/>
  <c r="E657" i="18"/>
  <c r="F657" i="18" s="1"/>
  <c r="E606" i="18"/>
  <c r="F606" i="18" s="1"/>
  <c r="E610" i="18"/>
  <c r="F610" i="18" s="1"/>
  <c r="E1389" i="18"/>
  <c r="F1389" i="18" s="1"/>
  <c r="E436" i="18"/>
  <c r="F436" i="18" s="1"/>
  <c r="E971" i="18"/>
  <c r="F971" i="18" s="1"/>
  <c r="E1514" i="18"/>
  <c r="F1514" i="18" s="1"/>
  <c r="E1326" i="18"/>
  <c r="F1326" i="18" s="1"/>
  <c r="E1545" i="18"/>
  <c r="F1545" i="18" s="1"/>
  <c r="E1321" i="18"/>
  <c r="F1321" i="18" s="1"/>
  <c r="E1207" i="18"/>
  <c r="F1207" i="18" s="1"/>
  <c r="E595" i="18"/>
  <c r="F595" i="18" s="1"/>
  <c r="E1369" i="18"/>
  <c r="F1369" i="18" s="1"/>
  <c r="E1529" i="18"/>
  <c r="F1529" i="18" s="1"/>
  <c r="E670" i="18"/>
  <c r="F670" i="18" s="1"/>
  <c r="E325" i="18"/>
  <c r="F325" i="18" s="1"/>
  <c r="E857" i="18"/>
  <c r="F857" i="18" s="1"/>
  <c r="E1160" i="18"/>
  <c r="F1160" i="18" s="1"/>
  <c r="E1382" i="18"/>
  <c r="F1382" i="18" s="1"/>
  <c r="E544" i="18"/>
  <c r="F544" i="18" s="1"/>
  <c r="E1536" i="18"/>
  <c r="F1536" i="18" s="1"/>
  <c r="E1298" i="18"/>
  <c r="F1298" i="18" s="1"/>
  <c r="E1447" i="18"/>
  <c r="F1447" i="18" s="1"/>
  <c r="E242" i="18"/>
  <c r="F242" i="18" s="1"/>
  <c r="E1486" i="18"/>
  <c r="F1486" i="18" s="1"/>
  <c r="E1334" i="18"/>
  <c r="F1334" i="18" s="1"/>
  <c r="E543" i="18"/>
  <c r="F543" i="18" s="1"/>
  <c r="E1561" i="18"/>
  <c r="F1561" i="18" s="1"/>
  <c r="E284" i="18"/>
  <c r="F284" i="18" s="1"/>
  <c r="E706" i="18"/>
  <c r="F706" i="18" s="1"/>
  <c r="E808" i="18"/>
  <c r="F808" i="18" s="1"/>
  <c r="E809" i="18"/>
  <c r="F809" i="18" s="1"/>
  <c r="E1543" i="18"/>
  <c r="F1543" i="18" s="1"/>
  <c r="E1567" i="18"/>
  <c r="F1567" i="18" s="1"/>
  <c r="E130" i="18"/>
  <c r="F130" i="18" s="1"/>
  <c r="E477" i="18"/>
  <c r="F477" i="18" s="1"/>
  <c r="E336" i="18"/>
  <c r="F336" i="18" s="1"/>
  <c r="E720" i="18"/>
  <c r="F720" i="18" s="1"/>
  <c r="E892" i="18"/>
  <c r="F892" i="18" s="1"/>
  <c r="E134" i="18"/>
  <c r="F134" i="18" s="1"/>
  <c r="E1300" i="18"/>
  <c r="F1300" i="18" s="1"/>
  <c r="E492" i="18"/>
  <c r="F492" i="18" s="1"/>
  <c r="E1376" i="18"/>
  <c r="F1376" i="18" s="1"/>
  <c r="E1180" i="18"/>
  <c r="F1180" i="18" s="1"/>
  <c r="E1478" i="18"/>
  <c r="F1478" i="18" s="1"/>
  <c r="E1282" i="18"/>
  <c r="F1282" i="18" s="1"/>
  <c r="E1570" i="18"/>
  <c r="F1570" i="18" s="1"/>
  <c r="E1255" i="18"/>
  <c r="F1255" i="18" s="1"/>
  <c r="E961" i="18"/>
  <c r="F961" i="18" s="1"/>
  <c r="E1452" i="18"/>
  <c r="F1452" i="18" s="1"/>
  <c r="E1083" i="18"/>
  <c r="F1083" i="18" s="1"/>
  <c r="E297" i="18"/>
  <c r="F297" i="18" s="1"/>
  <c r="E1091" i="18"/>
  <c r="F1091" i="18" s="1"/>
  <c r="E15" i="18"/>
  <c r="F15" i="18" s="1"/>
  <c r="E520" i="18"/>
  <c r="F520" i="18" s="1"/>
  <c r="E822" i="18"/>
  <c r="F822" i="18" s="1"/>
  <c r="E1484" i="18"/>
  <c r="F1484" i="18" s="1"/>
  <c r="E1432" i="18"/>
  <c r="F1432" i="18" s="1"/>
  <c r="E349" i="18"/>
  <c r="F349" i="18" s="1"/>
  <c r="E1456" i="18"/>
  <c r="F1456" i="18" s="1"/>
  <c r="E1081" i="18"/>
  <c r="F1081" i="18" s="1"/>
  <c r="E1407" i="18"/>
  <c r="F1407" i="18" s="1"/>
  <c r="E1499" i="18"/>
  <c r="F1499" i="18" s="1"/>
  <c r="E132" i="18"/>
  <c r="F132" i="18" s="1"/>
  <c r="E1252" i="18"/>
  <c r="F1252" i="18" s="1"/>
  <c r="E172" i="18"/>
  <c r="F172" i="18" s="1"/>
  <c r="E1575" i="18"/>
  <c r="F1575" i="18" s="1"/>
  <c r="E1082" i="18"/>
  <c r="F1082" i="18" s="1"/>
  <c r="E1294" i="18"/>
  <c r="F1294" i="18" s="1"/>
  <c r="E1460" i="18"/>
  <c r="F1460" i="18" s="1"/>
  <c r="E716" i="18"/>
  <c r="F716" i="18" s="1"/>
  <c r="E1163" i="18"/>
  <c r="F1163" i="18" s="1"/>
  <c r="E570" i="18"/>
  <c r="F570" i="18" s="1"/>
  <c r="E854" i="18"/>
  <c r="F854" i="18" s="1"/>
  <c r="E212" i="18"/>
  <c r="F212" i="18" s="1"/>
  <c r="E771" i="18"/>
  <c r="F771" i="18" s="1"/>
  <c r="E824" i="18"/>
  <c r="F824" i="18" s="1"/>
  <c r="E1429" i="18"/>
  <c r="F1429" i="18" s="1"/>
  <c r="E985" i="18"/>
  <c r="F985" i="18" s="1"/>
  <c r="E256" i="18"/>
  <c r="F256" i="18" s="1"/>
  <c r="E358" i="18"/>
  <c r="F358" i="18" s="1"/>
  <c r="E167" i="18"/>
  <c r="F167" i="18" s="1"/>
  <c r="E1256" i="18"/>
  <c r="F1256" i="18" s="1"/>
  <c r="E1500" i="18"/>
  <c r="F1500" i="18" s="1"/>
  <c r="E1128" i="18"/>
  <c r="F1128" i="18" s="1"/>
  <c r="E1121" i="18"/>
  <c r="F1121" i="18" s="1"/>
  <c r="E733" i="18"/>
  <c r="F733" i="18" s="1"/>
  <c r="E805" i="18"/>
  <c r="F805" i="18" s="1"/>
  <c r="E69" i="18"/>
  <c r="F69" i="18" s="1"/>
  <c r="E1005" i="18"/>
  <c r="F1005" i="18" s="1"/>
  <c r="E1123" i="18"/>
  <c r="F1123" i="18" s="1"/>
  <c r="E630" i="18"/>
  <c r="F630" i="18" s="1"/>
  <c r="E1512" i="18"/>
  <c r="F1512" i="18" s="1"/>
  <c r="E450" i="18"/>
  <c r="F450" i="18" s="1"/>
  <c r="E1454" i="18"/>
  <c r="F1454" i="18" s="1"/>
  <c r="E32" i="18"/>
  <c r="F32" i="18" s="1"/>
  <c r="E400" i="18"/>
  <c r="F400" i="18" s="1"/>
  <c r="E837" i="18"/>
  <c r="F837" i="18" s="1"/>
  <c r="E1430" i="18"/>
  <c r="F1430" i="18" s="1"/>
  <c r="E1006" i="18"/>
  <c r="F1006" i="18" s="1"/>
  <c r="E1156" i="18"/>
  <c r="F1156" i="18" s="1"/>
  <c r="E216" i="18"/>
  <c r="F216" i="18" s="1"/>
  <c r="E1443" i="18"/>
  <c r="F1443" i="18" s="1"/>
  <c r="E691" i="18"/>
  <c r="F691" i="18" s="1"/>
  <c r="E831" i="18"/>
  <c r="F831" i="18" s="1"/>
  <c r="E1292" i="18"/>
  <c r="F1292" i="18" s="1"/>
  <c r="E596" i="18"/>
  <c r="F596" i="18" s="1"/>
  <c r="E407" i="18"/>
  <c r="F407" i="18" s="1"/>
  <c r="E1100" i="18"/>
  <c r="F1100" i="18" s="1"/>
  <c r="E652" i="18"/>
  <c r="F652" i="18" s="1"/>
  <c r="E577" i="18"/>
  <c r="F577" i="18" s="1"/>
  <c r="E810" i="18"/>
  <c r="F810" i="18" s="1"/>
  <c r="E608" i="18"/>
  <c r="F608" i="18" s="1"/>
  <c r="E383" i="18"/>
  <c r="F383" i="18" s="1"/>
  <c r="E796" i="18"/>
  <c r="F796" i="18" s="1"/>
  <c r="E643" i="18"/>
  <c r="F643" i="18" s="1"/>
  <c r="E791" i="18"/>
  <c r="F791" i="18" s="1"/>
  <c r="E714" i="18"/>
  <c r="F714" i="18" s="1"/>
  <c r="E633" i="18"/>
  <c r="F633" i="18" s="1"/>
  <c r="E1513" i="18"/>
  <c r="F1513" i="18" s="1"/>
  <c r="E1413" i="18"/>
  <c r="F1413" i="18" s="1"/>
  <c r="E1467" i="18"/>
  <c r="F1467" i="18" s="1"/>
  <c r="E1415" i="18"/>
  <c r="F1415" i="18" s="1"/>
  <c r="E917" i="18"/>
  <c r="F917" i="18" s="1"/>
  <c r="E909" i="18"/>
  <c r="F909" i="18" s="1"/>
  <c r="E1171" i="18"/>
  <c r="F1171" i="18" s="1"/>
  <c r="E1155" i="18"/>
  <c r="F1155" i="18" s="1"/>
  <c r="E639" i="18"/>
  <c r="F639" i="18" s="1"/>
  <c r="E662" i="18"/>
  <c r="F662" i="18" s="1"/>
  <c r="E954" i="18"/>
  <c r="F954" i="18" s="1"/>
  <c r="E246" i="18"/>
  <c r="F246" i="18" s="1"/>
  <c r="E92" i="18"/>
  <c r="F92" i="18" s="1"/>
  <c r="E46" i="18"/>
  <c r="F46" i="18" s="1"/>
  <c r="E935" i="18"/>
  <c r="F935" i="18" s="1"/>
  <c r="E1491" i="18"/>
  <c r="F1491" i="18" s="1"/>
  <c r="E1072" i="18"/>
  <c r="F1072" i="18" s="1"/>
  <c r="E227" i="18"/>
  <c r="F227" i="18" s="1"/>
  <c r="E1316" i="18"/>
  <c r="F1316" i="18" s="1"/>
  <c r="E1280" i="18"/>
  <c r="F1280" i="18" s="1"/>
  <c r="E563" i="18"/>
  <c r="F563" i="18" s="1"/>
  <c r="E553" i="18"/>
  <c r="F553" i="18" s="1"/>
  <c r="E871" i="18"/>
  <c r="F871" i="18" s="1"/>
  <c r="E1201" i="18"/>
  <c r="F1201" i="18" s="1"/>
  <c r="E149" i="18"/>
  <c r="F149" i="18" s="1"/>
  <c r="E1281" i="18"/>
  <c r="F1281" i="18" s="1"/>
  <c r="E580" i="18"/>
  <c r="F580" i="18" s="1"/>
  <c r="E1220" i="18"/>
  <c r="F1220" i="18" s="1"/>
  <c r="E718" i="18"/>
  <c r="F718" i="18" s="1"/>
  <c r="E915" i="18"/>
  <c r="F915" i="18" s="1"/>
  <c r="E391" i="18"/>
  <c r="F391" i="18" s="1"/>
  <c r="E1559" i="18"/>
  <c r="F1559" i="18" s="1"/>
  <c r="E1173" i="18"/>
  <c r="F1173" i="18" s="1"/>
  <c r="E1304" i="18"/>
  <c r="F1304" i="18" s="1"/>
  <c r="E928" i="18"/>
  <c r="F928" i="18" s="1"/>
  <c r="E124" i="18"/>
  <c r="F124" i="18" s="1"/>
  <c r="E1239" i="18"/>
  <c r="F1239" i="18" s="1"/>
  <c r="E970" i="18"/>
  <c r="F970" i="18" s="1"/>
  <c r="E519" i="18"/>
  <c r="F519" i="18" s="1"/>
  <c r="E1517" i="18"/>
  <c r="F1517" i="18" s="1"/>
  <c r="E779" i="18"/>
  <c r="F779" i="18" s="1"/>
  <c r="E684" i="18"/>
  <c r="F684" i="18" s="1"/>
  <c r="E479" i="18"/>
  <c r="F479" i="18" s="1"/>
  <c r="E232" i="18"/>
  <c r="F232" i="18" s="1"/>
  <c r="E14" i="18"/>
  <c r="F14" i="18" s="1"/>
  <c r="E833" i="18"/>
  <c r="F833" i="18" s="1"/>
  <c r="E62" i="18"/>
  <c r="F62" i="18" s="1"/>
  <c r="E1032" i="18"/>
  <c r="F1032" i="18" s="1"/>
  <c r="E739" i="18"/>
  <c r="F739" i="18" s="1"/>
  <c r="E84" i="18"/>
  <c r="F84" i="18" s="1"/>
  <c r="E289" i="18"/>
  <c r="F289" i="18" s="1"/>
  <c r="E842" i="18"/>
  <c r="F842" i="18" s="1"/>
  <c r="E849" i="18"/>
  <c r="F849" i="18" s="1"/>
  <c r="E72" i="18"/>
  <c r="F72" i="18" s="1"/>
  <c r="E117" i="18"/>
  <c r="F117" i="18" s="1"/>
  <c r="E1056" i="18"/>
  <c r="F1056" i="18" s="1"/>
  <c r="E998" i="18"/>
  <c r="F998" i="18" s="1"/>
  <c r="E511" i="18"/>
  <c r="F511" i="18" s="1"/>
  <c r="E322" i="18"/>
  <c r="F322" i="18" s="1"/>
  <c r="E1533" i="18"/>
  <c r="F1533" i="18" s="1"/>
  <c r="E703" i="18"/>
  <c r="F703" i="18" s="1"/>
  <c r="E1585" i="18"/>
  <c r="F1585" i="18" s="1"/>
  <c r="E457" i="18"/>
  <c r="F457" i="18" s="1"/>
  <c r="E774" i="18"/>
  <c r="F774" i="18" s="1"/>
  <c r="E654" i="18"/>
  <c r="F654" i="18" s="1"/>
  <c r="E1059" i="18"/>
  <c r="F1059" i="18" s="1"/>
  <c r="E803" i="18"/>
  <c r="F803" i="18" s="1"/>
  <c r="E711" i="18"/>
  <c r="F711" i="18" s="1"/>
  <c r="E445" i="18"/>
  <c r="F445" i="18" s="1"/>
  <c r="E97" i="18"/>
  <c r="F97" i="18" s="1"/>
  <c r="E1001" i="18"/>
  <c r="F1001" i="18" s="1"/>
  <c r="E704" i="18"/>
  <c r="F704" i="18" s="1"/>
  <c r="E496" i="18"/>
  <c r="F496" i="18" s="1"/>
  <c r="E1458" i="18"/>
  <c r="F1458" i="18" s="1"/>
  <c r="E265" i="18"/>
  <c r="F265" i="18" s="1"/>
  <c r="E1149" i="18"/>
  <c r="F1149" i="18" s="1"/>
  <c r="E896" i="18"/>
  <c r="F896" i="18" s="1"/>
  <c r="E1322" i="18"/>
  <c r="F1322" i="18" s="1"/>
  <c r="E1435" i="18"/>
  <c r="F1435" i="18" s="1"/>
  <c r="E995" i="18"/>
  <c r="F995" i="18" s="1"/>
  <c r="E451" i="18"/>
  <c r="F451" i="18" s="1"/>
  <c r="E707" i="18"/>
  <c r="F707" i="18" s="1"/>
  <c r="E1420" i="18"/>
  <c r="F1420" i="18" s="1"/>
  <c r="E1120" i="18"/>
  <c r="F1120" i="18" s="1"/>
  <c r="E834" i="18"/>
  <c r="F834" i="18" s="1"/>
  <c r="E801" i="18"/>
  <c r="F801" i="18" s="1"/>
  <c r="E1219" i="18"/>
  <c r="F1219" i="18" s="1"/>
  <c r="E1320" i="18"/>
  <c r="F1320" i="18" s="1"/>
  <c r="E1384" i="18"/>
  <c r="F1384" i="18" s="1"/>
  <c r="E636" i="18"/>
  <c r="F636" i="18" s="1"/>
  <c r="E29" i="18"/>
  <c r="F29" i="18" s="1"/>
  <c r="E863" i="18"/>
  <c r="F863" i="18" s="1"/>
  <c r="E1362" i="18"/>
  <c r="F1362" i="18" s="1"/>
  <c r="E193" i="18"/>
  <c r="F193" i="18" s="1"/>
  <c r="E1086" i="18"/>
  <c r="F1086" i="18" s="1"/>
  <c r="E418" i="18"/>
  <c r="F418" i="18" s="1"/>
  <c r="E749" i="18"/>
  <c r="F749" i="18" s="1"/>
  <c r="E1165" i="18"/>
  <c r="F1165" i="18" s="1"/>
  <c r="E950" i="18"/>
  <c r="F950" i="18" s="1"/>
  <c r="E470" i="18"/>
  <c r="F470" i="18" s="1"/>
  <c r="E782" i="18"/>
  <c r="F782" i="18" s="1"/>
  <c r="E661" i="18"/>
  <c r="F661" i="18" s="1"/>
  <c r="E687" i="18"/>
  <c r="F687" i="18" s="1"/>
  <c r="E68" i="18"/>
  <c r="F68" i="18" s="1"/>
  <c r="E95" i="18"/>
  <c r="F95" i="18" s="1"/>
  <c r="E646" i="18"/>
  <c r="F646" i="18" s="1"/>
  <c r="E57" i="18"/>
  <c r="F57" i="18" s="1"/>
  <c r="E328" i="18"/>
  <c r="F328" i="18" s="1"/>
  <c r="E41" i="18"/>
  <c r="F41" i="18" s="1"/>
  <c r="E1586" i="18"/>
  <c r="F1586" i="18" s="1"/>
  <c r="E1339" i="18"/>
  <c r="F1339" i="18" s="1"/>
  <c r="E270" i="18"/>
  <c r="F270" i="18" s="1"/>
  <c r="E491" i="18"/>
  <c r="F491" i="18" s="1"/>
  <c r="E884" i="18"/>
  <c r="F884" i="18" s="1"/>
  <c r="E432" i="18"/>
  <c r="F432" i="18" s="1"/>
  <c r="E365" i="18"/>
  <c r="F365" i="18" s="1"/>
  <c r="E1383" i="18"/>
  <c r="F1383" i="18" s="1"/>
  <c r="E1075" i="18"/>
  <c r="F1075" i="18" s="1"/>
  <c r="E1464" i="18"/>
  <c r="F1464" i="18" s="1"/>
  <c r="E955" i="18"/>
  <c r="F955" i="18" s="1"/>
  <c r="E999" i="18"/>
  <c r="F999" i="18" s="1"/>
  <c r="E488" i="18"/>
  <c r="F488" i="18" s="1"/>
  <c r="E236" i="18"/>
  <c r="F236" i="18" s="1"/>
  <c r="E12" i="18"/>
  <c r="F12" i="18" s="1"/>
  <c r="E412" i="18"/>
  <c r="F412" i="18" s="1"/>
  <c r="E981" i="18"/>
  <c r="F981" i="18" s="1"/>
  <c r="E489" i="18"/>
  <c r="F489" i="18" s="1"/>
  <c r="E929" i="18"/>
  <c r="F929" i="18" s="1"/>
  <c r="E665" i="18"/>
  <c r="F665" i="18" s="1"/>
  <c r="E296" i="18"/>
  <c r="F296" i="18" s="1"/>
  <c r="E82" i="18"/>
  <c r="F82" i="18" s="1"/>
  <c r="E751" i="18"/>
  <c r="F751" i="18" s="1"/>
  <c r="E121" i="18"/>
  <c r="F121" i="18" s="1"/>
  <c r="E1198" i="18"/>
  <c r="F1198" i="18" s="1"/>
  <c r="E1333" i="18"/>
  <c r="F1333" i="18" s="1"/>
  <c r="E1079" i="18"/>
  <c r="F1079" i="18" s="1"/>
  <c r="E1580" i="18"/>
  <c r="F1580" i="18" s="1"/>
  <c r="E1552" i="18"/>
  <c r="F1552" i="18" s="1"/>
  <c r="E828" i="18"/>
  <c r="F828" i="18" s="1"/>
  <c r="E727" i="18"/>
  <c r="F727" i="18" s="1"/>
  <c r="E472" i="18"/>
  <c r="F472" i="18" s="1"/>
  <c r="E1480" i="18"/>
  <c r="F1480" i="18" s="1"/>
  <c r="E1574" i="18"/>
  <c r="F1574" i="18" s="1"/>
  <c r="E1284" i="18"/>
  <c r="F1284" i="18" s="1"/>
  <c r="E1515" i="18"/>
  <c r="F1515" i="18" s="1"/>
  <c r="E81" i="18"/>
  <c r="F81" i="18" s="1"/>
  <c r="E1534" i="18"/>
  <c r="F1534" i="18" s="1"/>
  <c r="E36" i="18"/>
  <c r="F36" i="18" s="1"/>
  <c r="E1013" i="18"/>
  <c r="F1013" i="18" s="1"/>
  <c r="E86" i="18"/>
  <c r="F86" i="18" s="1"/>
  <c r="E1317" i="18"/>
  <c r="F1317" i="18" s="1"/>
  <c r="E1224" i="18"/>
  <c r="F1224" i="18" s="1"/>
  <c r="E1337" i="18"/>
  <c r="F1337" i="18" s="1"/>
  <c r="E1516" i="18"/>
  <c r="F1516" i="18" s="1"/>
  <c r="E377" i="18"/>
  <c r="F377" i="18" s="1"/>
  <c r="E1054" i="18"/>
  <c r="F1054" i="18" s="1"/>
  <c r="E1176" i="18"/>
  <c r="F1176" i="18" s="1"/>
  <c r="E1485" i="18"/>
  <c r="F1485" i="18" s="1"/>
  <c r="E1325" i="18"/>
  <c r="F1325" i="18" s="1"/>
  <c r="E429" i="18"/>
  <c r="F429" i="18" s="1"/>
  <c r="E1185" i="18"/>
  <c r="F1185" i="18" s="1"/>
  <c r="E1473" i="18"/>
  <c r="F1473" i="18" s="1"/>
  <c r="E1572" i="18"/>
  <c r="F1572" i="18" s="1"/>
  <c r="E1401" i="18"/>
  <c r="F1401" i="18" s="1"/>
  <c r="E1043" i="18"/>
  <c r="F1043" i="18" s="1"/>
  <c r="E697" i="18"/>
  <c r="F697" i="18" s="1"/>
  <c r="E1551" i="18"/>
  <c r="F1551" i="18" s="1"/>
  <c r="E653" i="18"/>
  <c r="F653" i="18" s="1"/>
  <c r="E417" i="18"/>
  <c r="F417" i="18" s="1"/>
  <c r="E73" i="18"/>
  <c r="F73" i="18" s="1"/>
  <c r="E352" i="18"/>
  <c r="F352" i="18" s="1"/>
  <c r="E754" i="18"/>
  <c r="F754" i="18" s="1"/>
  <c r="E924" i="18"/>
  <c r="F924" i="18" s="1"/>
  <c r="E206" i="18"/>
  <c r="F206" i="18" s="1"/>
  <c r="E292" i="18"/>
  <c r="F292" i="18" s="1"/>
  <c r="E133" i="18"/>
  <c r="F133" i="18" s="1"/>
  <c r="E1231" i="18"/>
  <c r="F1231" i="18" s="1"/>
  <c r="E1192" i="18"/>
  <c r="F1192" i="18" s="1"/>
  <c r="E1125" i="18"/>
  <c r="F1125" i="18" s="1"/>
  <c r="E154" i="18"/>
  <c r="F154" i="18" s="1"/>
  <c r="E650" i="18"/>
  <c r="F650" i="18" s="1"/>
  <c r="E1438" i="18"/>
  <c r="F1438" i="18" s="1"/>
  <c r="E959" i="18"/>
  <c r="F959" i="18" s="1"/>
  <c r="E859" i="18"/>
  <c r="F859" i="18" s="1"/>
  <c r="E456" i="18"/>
  <c r="F456" i="18" s="1"/>
  <c r="E321" i="18"/>
  <c r="F321" i="18" s="1"/>
  <c r="E425" i="18"/>
  <c r="F425" i="18" s="1"/>
  <c r="E853" i="18"/>
  <c r="F853" i="18" s="1"/>
  <c r="E1293" i="18"/>
  <c r="F1293" i="18" s="1"/>
  <c r="E1525" i="18"/>
  <c r="F1525" i="18" s="1"/>
  <c r="E575" i="18"/>
  <c r="F575" i="18" s="1"/>
  <c r="E1215" i="18"/>
  <c r="F1215" i="18" s="1"/>
  <c r="E939" i="18"/>
  <c r="F939" i="18" s="1"/>
  <c r="E1318" i="18"/>
  <c r="F1318" i="18" s="1"/>
  <c r="E975" i="18"/>
  <c r="F975" i="18" s="1"/>
  <c r="E635" i="18"/>
  <c r="F635" i="18" s="1"/>
  <c r="E1428" i="18"/>
  <c r="F1428" i="18" s="1"/>
  <c r="E128" i="18"/>
  <c r="F128" i="18" s="1"/>
  <c r="E1402" i="18"/>
  <c r="F1402" i="18" s="1"/>
  <c r="E868" i="18"/>
  <c r="F868" i="18" s="1"/>
  <c r="E71" i="18"/>
  <c r="F71" i="18" s="1"/>
  <c r="E177" i="18"/>
  <c r="F177" i="18" s="1"/>
  <c r="E572" i="18"/>
  <c r="F572" i="18" s="1"/>
  <c r="E604" i="18"/>
  <c r="F604" i="18" s="1"/>
  <c r="E64" i="18"/>
  <c r="F64" i="18" s="1"/>
  <c r="E1364" i="18"/>
  <c r="F1364" i="18" s="1"/>
  <c r="E350" i="18"/>
  <c r="F350" i="18" s="1"/>
  <c r="E1008" i="18"/>
  <c r="F1008" i="18" s="1"/>
  <c r="E829" i="18"/>
  <c r="F829" i="18" s="1"/>
  <c r="E926" i="18"/>
  <c r="F926" i="18" s="1"/>
  <c r="E78" i="18"/>
  <c r="F78" i="18" s="1"/>
  <c r="E274" i="18"/>
  <c r="F274" i="18" s="1"/>
  <c r="E44" i="18"/>
  <c r="F44" i="18" s="1"/>
  <c r="E99" i="18"/>
  <c r="F99" i="18" s="1"/>
  <c r="E49" i="18"/>
  <c r="F49" i="18" s="1"/>
  <c r="E228" i="18"/>
  <c r="F228" i="18" s="1"/>
  <c r="E1417" i="18"/>
  <c r="F1417" i="18" s="1"/>
  <c r="E1449" i="18"/>
  <c r="F1449" i="18" s="1"/>
  <c r="E106" i="18"/>
  <c r="F106" i="18" s="1"/>
  <c r="E201" i="18"/>
  <c r="F201" i="18" s="1"/>
  <c r="E123" i="18"/>
  <c r="F123" i="18" s="1"/>
  <c r="E1004" i="18"/>
  <c r="F1004" i="18" s="1"/>
  <c r="E889" i="18"/>
  <c r="F889" i="18" s="1"/>
  <c r="E1345" i="18"/>
  <c r="F1345" i="18" s="1"/>
  <c r="E962" i="18"/>
  <c r="F962" i="18" s="1"/>
  <c r="E655" i="18"/>
  <c r="F655" i="18" s="1"/>
  <c r="E820" i="18"/>
  <c r="F820" i="18" s="1"/>
  <c r="E966" i="18"/>
  <c r="F966" i="18" s="1"/>
  <c r="E552" i="18"/>
  <c r="F552" i="18" s="1"/>
  <c r="E760" i="18"/>
  <c r="F760" i="18" s="1"/>
  <c r="E1471" i="18"/>
  <c r="F1471" i="18" s="1"/>
  <c r="E294" i="18"/>
  <c r="F294" i="18" s="1"/>
  <c r="E611" i="18"/>
  <c r="F611" i="18" s="1"/>
  <c r="E312" i="18"/>
  <c r="F312" i="18" s="1"/>
  <c r="E1147" i="18"/>
  <c r="F1147" i="18" s="1"/>
  <c r="E590" i="18"/>
  <c r="F590" i="18" s="1"/>
  <c r="E860" i="18"/>
  <c r="F860" i="18" s="1"/>
  <c r="E1409" i="18"/>
  <c r="F1409" i="18" s="1"/>
  <c r="E1330" i="18"/>
  <c r="F1330" i="18" s="1"/>
  <c r="E1035" i="18"/>
  <c r="F1035" i="18" s="1"/>
  <c r="E569" i="18"/>
  <c r="F569" i="18" s="1"/>
  <c r="E1503" i="18"/>
  <c r="F1503" i="18" s="1"/>
  <c r="E247" i="18"/>
  <c r="F247" i="18" s="1"/>
  <c r="E887" i="18"/>
  <c r="F887" i="18" s="1"/>
  <c r="E708" i="18"/>
  <c r="F708" i="18" s="1"/>
  <c r="E881" i="18"/>
  <c r="F881" i="18" s="1"/>
  <c r="E710" i="18"/>
  <c r="F710" i="18" s="1"/>
  <c r="E740" i="18"/>
  <c r="F740" i="18" s="1"/>
  <c r="E730" i="18"/>
  <c r="F730" i="18" s="1"/>
  <c r="E957" i="18"/>
  <c r="F957" i="18" s="1"/>
  <c r="E447" i="18"/>
  <c r="F447" i="18" s="1"/>
  <c r="E1315" i="18"/>
  <c r="F1315" i="18" s="1"/>
  <c r="E545" i="18"/>
  <c r="F545" i="18" s="1"/>
  <c r="E17" i="18"/>
  <c r="F17" i="18" s="1"/>
  <c r="E1010" i="18"/>
  <c r="F1010" i="18" s="1"/>
  <c r="E1295" i="18"/>
  <c r="F1295" i="18" s="1"/>
  <c r="E943" i="18"/>
  <c r="F943" i="18" s="1"/>
  <c r="E250" i="18"/>
  <c r="F250" i="18" s="1"/>
  <c r="E1265" i="18"/>
  <c r="F1265" i="18" s="1"/>
  <c r="E997" i="18"/>
  <c r="F997" i="18" s="1"/>
  <c r="E666" i="18"/>
  <c r="F666" i="18" s="1"/>
  <c r="E112" i="18"/>
  <c r="F112" i="18" s="1"/>
  <c r="E1530" i="18"/>
  <c r="F1530" i="18" s="1"/>
  <c r="E1162" i="18"/>
  <c r="F1162" i="18" s="1"/>
  <c r="E994" i="18"/>
  <c r="F994" i="18" s="1"/>
  <c r="E348" i="18"/>
  <c r="F348" i="18" s="1"/>
  <c r="E326" i="18"/>
  <c r="F326" i="18" s="1"/>
  <c r="E937" i="18"/>
  <c r="F937" i="18" s="1"/>
  <c r="E1047" i="18"/>
  <c r="F1047" i="18" s="1"/>
  <c r="E266" i="18"/>
  <c r="F266" i="18" s="1"/>
  <c r="E79" i="18"/>
  <c r="F79" i="18" s="1"/>
  <c r="E992" i="18"/>
  <c r="F992" i="18" s="1"/>
  <c r="E816" i="18"/>
  <c r="F816" i="18" s="1"/>
  <c r="E672" i="18"/>
  <c r="F672" i="18" s="1"/>
  <c r="E848" i="18"/>
  <c r="F848" i="18" s="1"/>
  <c r="E248" i="18"/>
  <c r="F248" i="18" s="1"/>
  <c r="E396" i="18"/>
  <c r="F396" i="18" s="1"/>
  <c r="E769" i="18"/>
  <c r="F769" i="18" s="1"/>
  <c r="E233" i="18"/>
  <c r="F233" i="18" s="1"/>
  <c r="E209" i="18"/>
  <c r="F209" i="18" s="1"/>
  <c r="E1049" i="18"/>
  <c r="F1049" i="18" s="1"/>
  <c r="E1153" i="18"/>
  <c r="F1153" i="18" s="1"/>
  <c r="E1519" i="18"/>
  <c r="F1519" i="18" s="1"/>
  <c r="E609" i="18"/>
  <c r="F609" i="18" s="1"/>
  <c r="E1168" i="18"/>
  <c r="F1168" i="18" s="1"/>
  <c r="E870" i="18"/>
  <c r="F870" i="18" s="1"/>
  <c r="E113" i="18"/>
  <c r="F113" i="18" s="1"/>
  <c r="E946" i="18"/>
  <c r="F946" i="18" s="1"/>
  <c r="E295" i="18"/>
  <c r="F295" i="18" s="1"/>
  <c r="E1459" i="18"/>
  <c r="F1459" i="18" s="1"/>
  <c r="E7" i="18"/>
  <c r="F7" i="18" s="1"/>
  <c r="E1271" i="18"/>
  <c r="F1271" i="18" s="1"/>
  <c r="E1518" i="18"/>
  <c r="F1518" i="18" s="1"/>
  <c r="E821" i="18"/>
  <c r="F821" i="18" s="1"/>
  <c r="E598" i="18"/>
  <c r="F598" i="18" s="1"/>
  <c r="E386" i="18"/>
  <c r="F386" i="18" s="1"/>
  <c r="E690" i="18"/>
  <c r="F690" i="18" s="1"/>
  <c r="E1310" i="18"/>
  <c r="F1310" i="18" s="1"/>
  <c r="E1037" i="18"/>
  <c r="F1037" i="18" s="1"/>
  <c r="E619" i="18"/>
  <c r="F619" i="18" s="1"/>
  <c r="E1278" i="18"/>
  <c r="F1278" i="18" s="1"/>
  <c r="E664" i="18"/>
  <c r="F664" i="18" s="1"/>
  <c r="E1482" i="18"/>
  <c r="F1482" i="18" s="1"/>
  <c r="E540" i="18"/>
  <c r="F540" i="18" s="1"/>
  <c r="E762" i="18"/>
  <c r="F762" i="18" s="1"/>
  <c r="E776" i="18"/>
  <c r="F776" i="18" s="1"/>
  <c r="E562" i="18"/>
  <c r="F562" i="18" s="1"/>
  <c r="E1489" i="18"/>
  <c r="F1489" i="18" s="1"/>
  <c r="E466" i="18"/>
  <c r="F466" i="18" s="1"/>
  <c r="E1439" i="18"/>
  <c r="F1439" i="18" s="1"/>
  <c r="E969" i="18"/>
  <c r="F969" i="18" s="1"/>
  <c r="E361" i="18"/>
  <c r="F361" i="18" s="1"/>
  <c r="E1390" i="18"/>
  <c r="F1390" i="18" s="1"/>
  <c r="E1098" i="18"/>
  <c r="F1098" i="18" s="1"/>
  <c r="E753" i="18"/>
  <c r="F753" i="18" s="1"/>
  <c r="E337" i="18"/>
  <c r="F337" i="18" s="1"/>
  <c r="E1085" i="18"/>
  <c r="F1085" i="18" s="1"/>
  <c r="E862" i="18"/>
  <c r="F862" i="18" s="1"/>
  <c r="E509" i="18"/>
  <c r="F509" i="18" s="1"/>
  <c r="E323" i="18"/>
  <c r="F323" i="18" s="1"/>
  <c r="E594" i="18"/>
  <c r="F594" i="18" s="1"/>
  <c r="E259" i="18"/>
  <c r="F259" i="18" s="1"/>
  <c r="E1236" i="18"/>
  <c r="F1236" i="18" s="1"/>
  <c r="E1436" i="18"/>
  <c r="F1436" i="18" s="1"/>
  <c r="E984" i="18"/>
  <c r="F984" i="18" s="1"/>
  <c r="E930" i="18"/>
  <c r="F930" i="18" s="1"/>
  <c r="E1537" i="18"/>
  <c r="F1537" i="18" s="1"/>
  <c r="E1579" i="18"/>
  <c r="F1579" i="18" s="1"/>
  <c r="E1508" i="18"/>
  <c r="F1508" i="18" s="1"/>
  <c r="E188" i="18"/>
  <c r="F188" i="18" s="1"/>
  <c r="E1472" i="18"/>
  <c r="F1472" i="18" s="1"/>
  <c r="E1210" i="18"/>
  <c r="F1210" i="18" s="1"/>
  <c r="E764" i="18"/>
  <c r="F764" i="18" s="1"/>
  <c r="E1493" i="18"/>
  <c r="F1493" i="18" s="1"/>
  <c r="E875" i="18"/>
  <c r="F875" i="18" s="1"/>
  <c r="E586" i="18"/>
  <c r="F586" i="18" s="1"/>
  <c r="E513" i="18"/>
  <c r="F513" i="18" s="1"/>
  <c r="E1194" i="18"/>
  <c r="F1194" i="18" s="1"/>
  <c r="E1142" i="18"/>
  <c r="F1142" i="18" s="1"/>
  <c r="E1062" i="18"/>
  <c r="F1062" i="18" s="1"/>
  <c r="E1577" i="18"/>
  <c r="F1577" i="18" s="1"/>
  <c r="E793" i="18"/>
  <c r="F793" i="18" s="1"/>
  <c r="E1550" i="18"/>
  <c r="F1550" i="18" s="1"/>
  <c r="E308" i="18"/>
  <c r="F308" i="18" s="1"/>
  <c r="E18" i="18"/>
  <c r="F18" i="18" s="1"/>
  <c r="E858" i="18"/>
  <c r="F858" i="18" s="1"/>
  <c r="E174" i="18"/>
  <c r="F174" i="18" s="1"/>
  <c r="E632" i="18"/>
  <c r="F632" i="18" s="1"/>
  <c r="E1229" i="18"/>
  <c r="F1229" i="18" s="1"/>
  <c r="E850" i="18"/>
  <c r="F850" i="18" s="1"/>
  <c r="E249" i="18"/>
  <c r="F249" i="18" s="1"/>
  <c r="E237" i="18"/>
  <c r="F237" i="18" s="1"/>
  <c r="E1349" i="18"/>
  <c r="F1349" i="18" s="1"/>
  <c r="E1410" i="18"/>
  <c r="F1410" i="18" s="1"/>
  <c r="E514" i="18"/>
  <c r="F514" i="18" s="1"/>
  <c r="E401" i="18"/>
  <c r="F401" i="18" s="1"/>
  <c r="E426" i="18"/>
  <c r="F426" i="18" s="1"/>
  <c r="E671" i="18"/>
  <c r="F671" i="18" s="1"/>
  <c r="E398" i="18"/>
  <c r="F398" i="18" s="1"/>
  <c r="E1061" i="18"/>
  <c r="F1061" i="18" s="1"/>
  <c r="E649" i="18"/>
  <c r="F649" i="18" s="1"/>
  <c r="E1365" i="18"/>
  <c r="F1365" i="18" s="1"/>
  <c r="E1208" i="18"/>
  <c r="F1208" i="18" s="1"/>
  <c r="E1314" i="18"/>
  <c r="F1314" i="18" s="1"/>
  <c r="E1259" i="18"/>
  <c r="F1259" i="18" s="1"/>
  <c r="E1158" i="18"/>
  <c r="F1158" i="18" s="1"/>
  <c r="E419" i="18"/>
  <c r="F419" i="18" s="1"/>
  <c r="E770" i="18"/>
  <c r="F770" i="18" s="1"/>
  <c r="E129" i="18"/>
  <c r="F129" i="18" s="1"/>
  <c r="E1377" i="18"/>
  <c r="F1377" i="18" s="1"/>
  <c r="E1283" i="18"/>
  <c r="F1283" i="18" s="1"/>
  <c r="E799" i="18"/>
  <c r="F799" i="18" s="1"/>
  <c r="E1092" i="18"/>
  <c r="F1092" i="18" s="1"/>
  <c r="E1528" i="18"/>
  <c r="F1528" i="18" s="1"/>
  <c r="E675" i="18"/>
  <c r="F675" i="18" s="1"/>
  <c r="E1151" i="18"/>
  <c r="F1151" i="18" s="1"/>
  <c r="E1576" i="18"/>
  <c r="F1576" i="18" s="1"/>
  <c r="E1012" i="18"/>
  <c r="F1012" i="18" s="1"/>
  <c r="E258" i="18"/>
  <c r="F258" i="18" s="1"/>
  <c r="E494" i="18"/>
  <c r="F494" i="18" s="1"/>
  <c r="E795" i="18"/>
  <c r="F795" i="18" s="1"/>
  <c r="E534" i="18"/>
  <c r="F534" i="18" s="1"/>
  <c r="E800" i="18"/>
  <c r="F800" i="18" s="1"/>
  <c r="E903" i="18"/>
  <c r="F903" i="18" s="1"/>
  <c r="E478" i="18"/>
  <c r="F478" i="18" s="1"/>
  <c r="E388" i="18"/>
  <c r="F388" i="18" s="1"/>
  <c r="E107" i="18"/>
  <c r="F107" i="18" s="1"/>
  <c r="E285" i="18"/>
  <c r="F285" i="18" s="1"/>
  <c r="E169" i="18"/>
  <c r="F169" i="18" s="1"/>
  <c r="E13" i="18"/>
  <c r="F13" i="18" s="1"/>
  <c r="E196" i="18"/>
  <c r="F196" i="18" s="1"/>
  <c r="E392" i="18"/>
  <c r="F392" i="18" s="1"/>
  <c r="E1146" i="18"/>
  <c r="F1146" i="18" s="1"/>
  <c r="E1412" i="18"/>
  <c r="F1412" i="18" s="1"/>
  <c r="E505" i="18"/>
  <c r="F505" i="18" s="1"/>
  <c r="E1507" i="18"/>
  <c r="F1507" i="18" s="1"/>
  <c r="E1396" i="18"/>
  <c r="F1396" i="18" s="1"/>
  <c r="E1468" i="18"/>
  <c r="F1468" i="18" s="1"/>
  <c r="E26" i="18"/>
  <c r="F26" i="18" s="1"/>
  <c r="E1172" i="18"/>
  <c r="F1172" i="18" s="1"/>
  <c r="E1522" i="18"/>
  <c r="F1522" i="18" s="1"/>
  <c r="E77" i="18"/>
  <c r="F77" i="18" s="1"/>
  <c r="E1107" i="18"/>
  <c r="F1107" i="18" s="1"/>
  <c r="E1221" i="18"/>
  <c r="F1221" i="18" s="1"/>
  <c r="E1336" i="18"/>
  <c r="F1336" i="18" s="1"/>
  <c r="E234" i="18"/>
  <c r="F234" i="18" s="1"/>
  <c r="E490" i="18"/>
  <c r="F490" i="18" s="1"/>
  <c r="E96" i="18"/>
  <c r="F96" i="18" s="1"/>
  <c r="E743" i="18"/>
  <c r="F743" i="18" s="1"/>
  <c r="E411" i="18"/>
  <c r="F411" i="18" s="1"/>
  <c r="E508" i="18"/>
  <c r="F508" i="18" s="1"/>
  <c r="E830" i="18"/>
  <c r="F830" i="18" s="1"/>
  <c r="E1408" i="18"/>
  <c r="F1408" i="18" s="1"/>
  <c r="E158" i="18"/>
  <c r="F158" i="18" s="1"/>
  <c r="E1583" i="18"/>
  <c r="F1583" i="18" s="1"/>
  <c r="E1055" i="18"/>
  <c r="F1055" i="18" s="1"/>
  <c r="E1393" i="18"/>
  <c r="F1393" i="18" s="1"/>
  <c r="E142" i="18"/>
  <c r="F142" i="18" s="1"/>
  <c r="E1457" i="18"/>
  <c r="F1457" i="18" s="1"/>
  <c r="E746" i="18"/>
  <c r="F746" i="18" s="1"/>
  <c r="E275" i="18"/>
  <c r="F275" i="18" s="1"/>
  <c r="E728" i="18"/>
  <c r="F728" i="18" s="1"/>
  <c r="E305" i="18"/>
  <c r="F305" i="18" s="1"/>
  <c r="E659" i="18"/>
  <c r="F659" i="18" s="1"/>
  <c r="E866" i="18"/>
  <c r="F866" i="18" s="1"/>
  <c r="E301" i="18"/>
  <c r="F301" i="18" s="1"/>
  <c r="E442" i="18"/>
  <c r="F442" i="18" s="1"/>
  <c r="E645" i="18"/>
  <c r="F645" i="18" s="1"/>
  <c r="E1166" i="18"/>
  <c r="F1166" i="18" s="1"/>
  <c r="E1034" i="18"/>
  <c r="F1034" i="18" s="1"/>
  <c r="E195" i="18"/>
  <c r="F195" i="18" s="1"/>
  <c r="E890" i="18"/>
  <c r="F890" i="18" s="1"/>
  <c r="E934" i="18"/>
  <c r="F934" i="18" s="1"/>
  <c r="E74" i="18"/>
  <c r="F74" i="18" s="1"/>
  <c r="E1414" i="18"/>
  <c r="F1414" i="18" s="1"/>
  <c r="E752" i="18"/>
  <c r="F752" i="18" s="1"/>
  <c r="E1560" i="18"/>
  <c r="F1560" i="18" s="1"/>
  <c r="E1277" i="18"/>
  <c r="F1277" i="18" s="1"/>
  <c r="E683" i="18"/>
  <c r="F683" i="18" s="1"/>
  <c r="E1205" i="18"/>
  <c r="F1205" i="18" s="1"/>
  <c r="E1018" i="18"/>
  <c r="F1018" i="18" s="1"/>
  <c r="E1487" i="18"/>
  <c r="F1487" i="18" s="1"/>
  <c r="E1488" i="18"/>
  <c r="F1488" i="18" s="1"/>
  <c r="E737" i="18"/>
  <c r="F737" i="18" s="1"/>
  <c r="E1040" i="18"/>
  <c r="F1040" i="18" s="1"/>
  <c r="E397" i="18"/>
  <c r="F397" i="18" s="1"/>
  <c r="E526" i="18"/>
  <c r="F526" i="18" s="1"/>
  <c r="E141" i="18"/>
  <c r="F141" i="18" s="1"/>
  <c r="E1200" i="18"/>
  <c r="F1200" i="18" s="1"/>
  <c r="E546" i="18"/>
  <c r="F546" i="18" s="1"/>
  <c r="E1217" i="18"/>
  <c r="F1217" i="18" s="1"/>
  <c r="E373" i="18"/>
  <c r="F373" i="18" s="1"/>
  <c r="E1511" i="18"/>
  <c r="F1511" i="18" s="1"/>
  <c r="E1011" i="18"/>
  <c r="F1011" i="18" s="1"/>
  <c r="E463" i="18"/>
  <c r="F463" i="18" s="1"/>
  <c r="E1127" i="18"/>
  <c r="F1127" i="18" s="1"/>
  <c r="E1190" i="18"/>
  <c r="F1190" i="18" s="1"/>
  <c r="E1498" i="18"/>
  <c r="F1498" i="18" s="1"/>
  <c r="E1141" i="18"/>
  <c r="F1141" i="18" s="1"/>
  <c r="E1558" i="18"/>
  <c r="F1558" i="18" s="1"/>
  <c r="E1556" i="18"/>
  <c r="F1556" i="18" s="1"/>
  <c r="E789" i="18"/>
  <c r="F789" i="18" s="1"/>
  <c r="E416" i="18"/>
  <c r="F416" i="18" s="1"/>
  <c r="E459" i="18"/>
  <c r="F459" i="18" s="1"/>
  <c r="E147" i="18"/>
  <c r="F147" i="18" s="1"/>
  <c r="E812" i="18"/>
  <c r="F812" i="18" s="1"/>
  <c r="E22" i="18"/>
  <c r="F22" i="18" s="1"/>
  <c r="E886" i="18"/>
  <c r="F886" i="18" s="1"/>
  <c r="E956" i="18"/>
  <c r="F956" i="18" s="1"/>
  <c r="E628" i="18"/>
  <c r="F628" i="18" s="1"/>
  <c r="E327" i="18"/>
  <c r="F327" i="18" s="1"/>
  <c r="E89" i="18"/>
  <c r="F89" i="18" s="1"/>
  <c r="E119" i="18"/>
  <c r="F119" i="18" s="1"/>
  <c r="E1101" i="18"/>
  <c r="F1101" i="18" s="1"/>
  <c r="E1311" i="18"/>
  <c r="F1311" i="18" s="1"/>
  <c r="E1254" i="18"/>
  <c r="F1254" i="18" s="1"/>
  <c r="E1476" i="18"/>
  <c r="F1476" i="18" s="1"/>
  <c r="E914" i="18"/>
  <c r="F914" i="18" s="1"/>
  <c r="E1538" i="18"/>
  <c r="F1538" i="18" s="1"/>
  <c r="E1305" i="18"/>
  <c r="F1305" i="18" s="1"/>
  <c r="E1299" i="18"/>
  <c r="F1299" i="18" s="1"/>
  <c r="E1106" i="18"/>
  <c r="F1106" i="18" s="1"/>
  <c r="E1416" i="18"/>
  <c r="F1416" i="18" s="1"/>
  <c r="E1021" i="18"/>
  <c r="F1021" i="18" s="1"/>
  <c r="E1094" i="18"/>
  <c r="F1094" i="18" s="1"/>
  <c r="E617" i="18"/>
  <c r="F617" i="18" s="1"/>
  <c r="E1263" i="18"/>
  <c r="F1263" i="18" s="1"/>
  <c r="E641" i="18"/>
  <c r="F641" i="18" s="1"/>
  <c r="E1243" i="18"/>
  <c r="F1243" i="18" s="1"/>
  <c r="E839" i="18"/>
  <c r="F839" i="18" s="1"/>
  <c r="E1510" i="18"/>
  <c r="F1510" i="18" s="1"/>
  <c r="E967" i="18"/>
  <c r="F967" i="18" s="1"/>
  <c r="E1405" i="18"/>
  <c r="F1405" i="18" s="1"/>
  <c r="E1140" i="18"/>
  <c r="F1140" i="18" s="1"/>
  <c r="E1477" i="18"/>
  <c r="F1477" i="18" s="1"/>
  <c r="E786" i="18"/>
  <c r="F786" i="18" s="1"/>
  <c r="E963" i="18"/>
  <c r="F963" i="18" s="1"/>
  <c r="E183" i="18"/>
  <c r="F183" i="18" s="1"/>
  <c r="E1496" i="18"/>
  <c r="F1496" i="18" s="1"/>
  <c r="E290" i="18"/>
  <c r="F290" i="18" s="1"/>
  <c r="E1523" i="18"/>
  <c r="F1523" i="18" s="1"/>
  <c r="E1571" i="18"/>
  <c r="F1571" i="18" s="1"/>
  <c r="E1306" i="18"/>
  <c r="F1306" i="18" s="1"/>
  <c r="E878" i="18"/>
  <c r="F878" i="18" s="1"/>
  <c r="E1238" i="18"/>
  <c r="F1238" i="18" s="1"/>
  <c r="E1150" i="18"/>
  <c r="F1150" i="18" s="1"/>
  <c r="E506" i="18"/>
  <c r="F506" i="18" s="1"/>
  <c r="E152" i="18"/>
  <c r="F152" i="18" s="1"/>
  <c r="E1535" i="18"/>
  <c r="F1535" i="18" s="1"/>
  <c r="E1177" i="18"/>
  <c r="F1177" i="18" s="1"/>
  <c r="E384" i="18"/>
  <c r="F384" i="18" s="1"/>
  <c r="E1425" i="18"/>
  <c r="F1425" i="18" s="1"/>
  <c r="E1297" i="18"/>
  <c r="F1297" i="18" s="1"/>
  <c r="E1154" i="18"/>
  <c r="F1154" i="18" s="1"/>
  <c r="E1397" i="18"/>
  <c r="F1397" i="18" s="1"/>
  <c r="E1455" i="18"/>
  <c r="F1455" i="18" s="1"/>
  <c r="E1080" i="18"/>
  <c r="F1080" i="18" s="1"/>
  <c r="E1116" i="18"/>
  <c r="F1116" i="18" s="1"/>
  <c r="E223" i="18"/>
  <c r="F223" i="18" s="1"/>
  <c r="E1327" i="18"/>
  <c r="F1327" i="18" s="1"/>
  <c r="E1356" i="18"/>
  <c r="F1356" i="18" s="1"/>
  <c r="E176" i="18"/>
  <c r="F176" i="18" s="1"/>
  <c r="E16" i="18"/>
  <c r="F16" i="18" s="1"/>
  <c r="E841" i="18"/>
  <c r="F841" i="18" s="1"/>
  <c r="E583" i="18"/>
  <c r="F583" i="18" s="1"/>
  <c r="E1257" i="18"/>
  <c r="F1257" i="18" s="1"/>
  <c r="E1544" i="18"/>
  <c r="F1544" i="18" s="1"/>
  <c r="E217" i="18"/>
  <c r="F217" i="18" s="1"/>
  <c r="E1568" i="18"/>
  <c r="F1568" i="18" s="1"/>
  <c r="E1133" i="18"/>
  <c r="F1133" i="18" s="1"/>
  <c r="E778" i="18"/>
  <c r="F778" i="18" s="1"/>
  <c r="E1301" i="18"/>
  <c r="F1301" i="18" s="1"/>
  <c r="E902" i="18"/>
  <c r="F902" i="18" s="1"/>
  <c r="E597" i="18"/>
  <c r="F597" i="18" s="1"/>
  <c r="E1307" i="18"/>
  <c r="F1307" i="18" s="1"/>
  <c r="E1546" i="18"/>
  <c r="F1546" i="18" s="1"/>
  <c r="E515" i="18"/>
  <c r="F515" i="18" s="1"/>
  <c r="E541" i="18"/>
  <c r="F541" i="18" s="1"/>
  <c r="E530" i="18"/>
  <c r="F530" i="18" s="1"/>
  <c r="E263" i="18"/>
  <c r="F263" i="18" s="1"/>
  <c r="E394" i="18"/>
  <c r="F394" i="18" s="1"/>
  <c r="E880" i="18"/>
  <c r="F880" i="18" s="1"/>
  <c r="E224" i="18"/>
  <c r="F224" i="18" s="1"/>
  <c r="E1063" i="18"/>
  <c r="F1063" i="18" s="1"/>
  <c r="E767" i="18"/>
  <c r="F767" i="18" s="1"/>
  <c r="E146" i="18"/>
  <c r="F146" i="18" s="1"/>
  <c r="E1070" i="18"/>
  <c r="F1070" i="18" s="1"/>
  <c r="E1266" i="18"/>
  <c r="F1266" i="18" s="1"/>
  <c r="E1088" i="18"/>
  <c r="F1088" i="18" s="1"/>
  <c r="E115" i="18"/>
  <c r="F115" i="18" s="1"/>
  <c r="E170" i="18"/>
  <c r="F170" i="18" s="1"/>
  <c r="E93" i="18"/>
  <c r="F93" i="18" s="1"/>
  <c r="E524" i="18"/>
  <c r="F524" i="18" s="1"/>
  <c r="E363" i="18"/>
  <c r="F363" i="18" s="1"/>
  <c r="E912" i="18"/>
  <c r="F912" i="18" s="1"/>
  <c r="E516" i="18"/>
  <c r="F516" i="18" s="1"/>
  <c r="E593" i="18"/>
  <c r="F593" i="18" s="1"/>
  <c r="E835" i="18"/>
  <c r="F835" i="18" s="1"/>
  <c r="E444" i="18"/>
  <c r="F444" i="18" s="1"/>
  <c r="E469" i="18"/>
  <c r="F469" i="18" s="1"/>
  <c r="E660" i="18"/>
  <c r="F660" i="18" s="1"/>
  <c r="E155" i="18"/>
  <c r="F155" i="18" s="1"/>
  <c r="E533" i="18"/>
  <c r="F533" i="18" s="1"/>
  <c r="E405" i="18"/>
  <c r="F405" i="18" s="1"/>
  <c r="E1483" i="18"/>
  <c r="F1483" i="18" s="1"/>
  <c r="E355" i="18"/>
  <c r="F355" i="18" s="1"/>
  <c r="E65" i="18"/>
  <c r="F65" i="18" s="1"/>
  <c r="E136" i="18"/>
  <c r="F136" i="18" s="1"/>
  <c r="E1000" i="18"/>
  <c r="F1000" i="18" s="1"/>
  <c r="E61" i="18"/>
  <c r="F61" i="18" s="1"/>
  <c r="E1309" i="18"/>
  <c r="F1309" i="18" s="1"/>
  <c r="E686" i="18"/>
  <c r="F686" i="18" s="1"/>
  <c r="E1288" i="18"/>
  <c r="F1288" i="18" s="1"/>
  <c r="E599" i="18"/>
  <c r="F599" i="18" s="1"/>
  <c r="E651" i="18"/>
  <c r="F651" i="18" s="1"/>
  <c r="E845" i="18"/>
  <c r="F845" i="18" s="1"/>
  <c r="E1394" i="18"/>
  <c r="F1394" i="18" s="1"/>
  <c r="E933" i="18"/>
  <c r="F933" i="18" s="1"/>
  <c r="E199" i="18"/>
  <c r="F199" i="18" s="1"/>
  <c r="E424" i="18"/>
  <c r="F424" i="18" s="1"/>
  <c r="E144" i="18"/>
  <c r="F144" i="18" s="1"/>
  <c r="E288" i="18"/>
  <c r="F288" i="18" s="1"/>
  <c r="E591" i="18"/>
  <c r="F591" i="18" s="1"/>
  <c r="E695" i="18"/>
  <c r="F695" i="18" s="1"/>
  <c r="E1258" i="18"/>
  <c r="F1258" i="18" s="1"/>
  <c r="E389" i="18"/>
  <c r="F389" i="18" s="1"/>
  <c r="E125" i="18"/>
  <c r="F125" i="18" s="1"/>
  <c r="E320" i="18"/>
  <c r="F320" i="18" s="1"/>
  <c r="E108" i="18"/>
  <c r="F108" i="18" s="1"/>
  <c r="E1144" i="18"/>
  <c r="F1144" i="18" s="1"/>
  <c r="E1584" i="18"/>
  <c r="F1584" i="18" s="1"/>
  <c r="E269" i="18"/>
  <c r="F269" i="18" s="1"/>
  <c r="E11" i="18"/>
  <c r="F11" i="18" s="1"/>
  <c r="E815" i="18"/>
  <c r="F815" i="18" s="1"/>
  <c r="E696" i="18"/>
  <c r="F696" i="18" s="1"/>
  <c r="E613" i="18"/>
  <c r="F613" i="18" s="1"/>
  <c r="E182" i="18"/>
  <c r="F182" i="18" s="1"/>
  <c r="E47" i="18"/>
  <c r="F47" i="18" s="1"/>
  <c r="E460" i="18"/>
  <c r="F460" i="18" s="1"/>
  <c r="E1093" i="18"/>
  <c r="F1093" i="18" s="1"/>
  <c r="E443" i="18"/>
  <c r="F443" i="18" s="1"/>
  <c r="E723" i="18"/>
  <c r="F723" i="18" s="1"/>
  <c r="E309" i="18"/>
  <c r="F309" i="18" s="1"/>
  <c r="E1225" i="18"/>
  <c r="F1225" i="18" s="1"/>
  <c r="E658" i="18"/>
  <c r="F658" i="18" s="1"/>
  <c r="E1332" i="18"/>
  <c r="F1332" i="18" s="1"/>
  <c r="E548" i="18"/>
  <c r="F548" i="18" s="1"/>
  <c r="E145" i="18"/>
  <c r="F145" i="18" s="1"/>
  <c r="E787" i="18"/>
  <c r="F787" i="18" s="1"/>
  <c r="E300" i="18"/>
  <c r="F300" i="18" s="1"/>
  <c r="E1025" i="18"/>
  <c r="F1025" i="18" s="1"/>
  <c r="E1095" i="18"/>
  <c r="F1095" i="18" s="1"/>
  <c r="E1287" i="18"/>
  <c r="F1287" i="18" s="1"/>
  <c r="E1549" i="18"/>
  <c r="F1549" i="18" s="1"/>
  <c r="E551" i="18"/>
  <c r="F551" i="18" s="1"/>
  <c r="E1348" i="18"/>
  <c r="F1348" i="18" s="1"/>
  <c r="E1191" i="18"/>
  <c r="F1191" i="18" s="1"/>
  <c r="E430" i="18"/>
  <c r="F430" i="18" s="1"/>
  <c r="E1421" i="18"/>
  <c r="F1421" i="18" s="1"/>
  <c r="E241" i="18"/>
  <c r="F241" i="18" s="1"/>
  <c r="E281" i="18"/>
  <c r="F281" i="18" s="1"/>
  <c r="E986" i="18"/>
  <c r="F986" i="18" s="1"/>
  <c r="E31" i="18"/>
  <c r="F31" i="18" s="1"/>
  <c r="E784" i="18"/>
  <c r="F784" i="18" s="1"/>
  <c r="E346" i="18"/>
  <c r="F346" i="18" s="1"/>
  <c r="E627" i="18"/>
  <c r="F627" i="18" s="1"/>
  <c r="E372" i="18"/>
  <c r="F372" i="18" s="1"/>
  <c r="E781" i="18"/>
  <c r="F781" i="18" s="1"/>
  <c r="E315" i="18"/>
  <c r="F315" i="18" s="1"/>
  <c r="E307" i="18"/>
  <c r="F307" i="18" s="1"/>
  <c r="E20" i="18"/>
  <c r="F20" i="18" s="1"/>
  <c r="E148" i="18"/>
  <c r="F148" i="18" s="1"/>
  <c r="E1213" i="18"/>
  <c r="F1213" i="18" s="1"/>
  <c r="E1350" i="18"/>
  <c r="F1350" i="18" s="1"/>
  <c r="E537" i="18"/>
  <c r="F537" i="18" s="1"/>
  <c r="E1112" i="18"/>
  <c r="F1112" i="18" s="1"/>
  <c r="E602" i="18"/>
  <c r="F602" i="18" s="1"/>
  <c r="E648" i="18"/>
  <c r="F648" i="18" s="1"/>
  <c r="E777" i="18"/>
  <c r="F777" i="18" s="1"/>
  <c r="E461" i="18"/>
  <c r="F461" i="18" s="1"/>
  <c r="E60" i="18"/>
  <c r="F60" i="18" s="1"/>
  <c r="E747" i="18"/>
  <c r="F747" i="18" s="1"/>
  <c r="E712" i="18"/>
  <c r="F712" i="18" s="1"/>
  <c r="E607" i="18"/>
  <c r="F607" i="18" s="1"/>
  <c r="E788" i="18"/>
  <c r="F788" i="18" s="1"/>
  <c r="E763" i="18"/>
  <c r="F763" i="18" s="1"/>
  <c r="E440" i="18"/>
  <c r="F440" i="18" s="1"/>
  <c r="E187" i="18"/>
  <c r="F187" i="18" s="1"/>
  <c r="E493" i="18"/>
  <c r="F493" i="18" s="1"/>
  <c r="E240" i="18"/>
  <c r="F240" i="18" s="1"/>
  <c r="E184" i="18"/>
  <c r="F184" i="18" s="1"/>
  <c r="E1372" i="18"/>
  <c r="F1372" i="18" s="1"/>
  <c r="E1423" i="18"/>
  <c r="F1423" i="18" s="1"/>
  <c r="E522" i="18"/>
  <c r="F522" i="18" s="1"/>
  <c r="E566" i="18"/>
  <c r="F566" i="18" s="1"/>
  <c r="E567" i="18"/>
  <c r="F567" i="18" s="1"/>
  <c r="E351" i="18"/>
  <c r="F351" i="18" s="1"/>
  <c r="E367" i="18"/>
  <c r="F367" i="18" s="1"/>
  <c r="E428" i="18"/>
  <c r="F428" i="18" s="1"/>
  <c r="E253" i="18"/>
  <c r="F253" i="18" s="1"/>
  <c r="E1052" i="18"/>
  <c r="F1052" i="18" s="1"/>
  <c r="E487" i="18"/>
  <c r="F487" i="18" s="1"/>
  <c r="E75" i="18"/>
  <c r="F75" i="18" s="1"/>
  <c r="E495" i="18"/>
  <c r="F495" i="18" s="1"/>
  <c r="E958" i="18"/>
  <c r="F958" i="18" s="1"/>
  <c r="E375" i="18"/>
  <c r="F375" i="18" s="1"/>
  <c r="E1358" i="18"/>
  <c r="F1358" i="18" s="1"/>
  <c r="E1392" i="18"/>
  <c r="F1392" i="18" s="1"/>
  <c r="E1308" i="18"/>
  <c r="F1308" i="18" s="1"/>
  <c r="E832" i="18"/>
  <c r="F832" i="18" s="1"/>
  <c r="E861" i="18"/>
  <c r="F861" i="18" s="1"/>
  <c r="E1285" i="18"/>
  <c r="F1285" i="18" s="1"/>
  <c r="E243" i="18"/>
  <c r="F243" i="18" s="1"/>
  <c r="E979" i="18"/>
  <c r="F979" i="18" s="1"/>
  <c r="E1099" i="18"/>
  <c r="F1099" i="18" s="1"/>
  <c r="E434" i="18"/>
  <c r="F434" i="18" s="1"/>
  <c r="E1554" i="18"/>
  <c r="F1554" i="18" s="1"/>
  <c r="E663" i="18"/>
  <c r="F663" i="18" s="1"/>
  <c r="E1319" i="18"/>
  <c r="F1319" i="18" s="1"/>
  <c r="E139" i="18"/>
  <c r="F139" i="18" s="1"/>
  <c r="E453" i="18"/>
  <c r="F453" i="18" s="1"/>
  <c r="E215" i="18"/>
  <c r="F215" i="18" s="1"/>
  <c r="E898" i="18"/>
  <c r="F898" i="18" s="1"/>
  <c r="E286" i="18"/>
  <c r="F286" i="18" s="1"/>
  <c r="E200" i="18"/>
  <c r="F200" i="18" s="1"/>
  <c r="E109" i="18"/>
  <c r="F109" i="18" s="1"/>
  <c r="E991" i="18"/>
  <c r="F991" i="18" s="1"/>
  <c r="E127" i="18"/>
  <c r="F127" i="18" s="1"/>
  <c r="E435" i="18"/>
  <c r="F435" i="18" s="1"/>
  <c r="E471" i="18"/>
  <c r="F471" i="18" s="1"/>
  <c r="E600" i="18"/>
  <c r="F600" i="18" s="1"/>
  <c r="E765" i="18"/>
  <c r="F765" i="18" s="1"/>
  <c r="E867" i="18"/>
  <c r="F867" i="18" s="1"/>
  <c r="E827" i="18"/>
  <c r="F827" i="18" s="1"/>
  <c r="E1240" i="18"/>
  <c r="F1240" i="18" s="1"/>
  <c r="E980" i="18"/>
  <c r="F980" i="18" s="1"/>
  <c r="E204" i="18"/>
  <c r="F204" i="18" s="1"/>
  <c r="E951" i="18"/>
  <c r="F951" i="18" s="1"/>
  <c r="E555" i="18"/>
  <c r="F555" i="18" s="1"/>
  <c r="E1230" i="18"/>
  <c r="F1230" i="18" s="1"/>
  <c r="E468" i="18"/>
  <c r="F468" i="18" s="1"/>
  <c r="E1411" i="18"/>
  <c r="F1411" i="18" s="1"/>
  <c r="E622" i="18"/>
  <c r="F622" i="18" s="1"/>
  <c r="E85" i="18"/>
  <c r="F85" i="18" s="1"/>
  <c r="E538" i="18"/>
  <c r="F538" i="18" s="1"/>
  <c r="E1189" i="18"/>
  <c r="F1189" i="18" s="1"/>
  <c r="E208" i="18"/>
  <c r="F208" i="18" s="1"/>
  <c r="E676" i="18"/>
  <c r="F676" i="18" s="1"/>
  <c r="E1226" i="18"/>
  <c r="F1226" i="18" s="1"/>
  <c r="E528" i="18"/>
  <c r="F528" i="18" s="1"/>
  <c r="E50" i="18"/>
  <c r="F50" i="18" s="1"/>
  <c r="E717" i="18"/>
  <c r="F717" i="18" s="1"/>
  <c r="E560" i="18"/>
  <c r="F560" i="18" s="1"/>
  <c r="E823" i="18"/>
  <c r="F823" i="18" s="1"/>
  <c r="E869" i="18"/>
  <c r="F869" i="18" s="1"/>
  <c r="E157" i="18"/>
  <c r="F157" i="18" s="1"/>
  <c r="E88" i="18"/>
  <c r="F88" i="18" s="1"/>
  <c r="E669" i="18"/>
  <c r="F669" i="18" s="1"/>
  <c r="E1289" i="18"/>
  <c r="F1289" i="18" s="1"/>
  <c r="E1130" i="18"/>
  <c r="F1130" i="18" s="1"/>
  <c r="E486" i="18"/>
  <c r="F486" i="18" s="1"/>
  <c r="E271" i="18"/>
  <c r="F271" i="18" s="1"/>
  <c r="E527" i="18"/>
  <c r="F527" i="18" s="1"/>
  <c r="E1195" i="18"/>
  <c r="F1195" i="18" s="1"/>
  <c r="E213" i="18"/>
  <c r="F213" i="18" s="1"/>
  <c r="E1066" i="18"/>
  <c r="F1066" i="18" s="1"/>
  <c r="E1211" i="18"/>
  <c r="F1211" i="18" s="1"/>
  <c r="E1434" i="18"/>
  <c r="F1434" i="18" s="1"/>
  <c r="E1218" i="18"/>
  <c r="F1218" i="18" s="1"/>
  <c r="E1237" i="18"/>
  <c r="F1237" i="18" s="1"/>
  <c r="E1105" i="18"/>
  <c r="F1105" i="18" s="1"/>
  <c r="E28" i="18"/>
  <c r="F28" i="18" s="1"/>
  <c r="E573" i="18"/>
  <c r="F573" i="18" s="1"/>
  <c r="E840" i="18"/>
  <c r="F840" i="18" s="1"/>
  <c r="E362" i="18"/>
  <c r="F362" i="18" s="1"/>
  <c r="E163" i="18"/>
  <c r="F163" i="18" s="1"/>
  <c r="E826" i="18"/>
  <c r="F826" i="18" s="1"/>
  <c r="E550" i="18"/>
  <c r="F550" i="18" s="1"/>
  <c r="E919" i="18"/>
  <c r="F919" i="18" s="1"/>
  <c r="H220" i="18" l="1"/>
  <c r="H1060" i="18"/>
  <c r="H919" i="18"/>
  <c r="G919" i="18"/>
  <c r="I919" i="18" s="1"/>
  <c r="E1227" i="18"/>
  <c r="F1227" i="18" s="1"/>
  <c r="E1234" i="18"/>
  <c r="F1234" i="18" s="1"/>
  <c r="H869" i="18"/>
  <c r="G869" i="18"/>
  <c r="I869" i="18" s="1"/>
  <c r="H538" i="18"/>
  <c r="G538" i="18"/>
  <c r="I538" i="18" s="1"/>
  <c r="H204" i="18"/>
  <c r="G204" i="18"/>
  <c r="I204" i="18" s="1"/>
  <c r="H471" i="18"/>
  <c r="G471" i="18"/>
  <c r="I471" i="18" s="1"/>
  <c r="H215" i="18"/>
  <c r="G215" i="18"/>
  <c r="I215" i="18" s="1"/>
  <c r="H979" i="18"/>
  <c r="G979" i="18"/>
  <c r="I979" i="18" s="1"/>
  <c r="H487" i="18"/>
  <c r="G487" i="18"/>
  <c r="I487" i="18" s="1"/>
  <c r="H613" i="18"/>
  <c r="G613" i="18"/>
  <c r="I613" i="18" s="1"/>
  <c r="H424" i="18"/>
  <c r="G424" i="18"/>
  <c r="I424" i="18" s="1"/>
  <c r="H65" i="18"/>
  <c r="G65" i="18"/>
  <c r="I65" i="18" s="1"/>
  <c r="H1088" i="18"/>
  <c r="G1088" i="18"/>
  <c r="I1088" i="18" s="1"/>
  <c r="H217" i="18"/>
  <c r="G217" i="18"/>
  <c r="I217" i="18" s="1"/>
  <c r="H163" i="18"/>
  <c r="G163" i="18"/>
  <c r="I163" i="18" s="1"/>
  <c r="H28" i="18"/>
  <c r="G28" i="18"/>
  <c r="I28" i="18" s="1"/>
  <c r="H1105" i="18"/>
  <c r="G1105" i="18"/>
  <c r="I1105" i="18" s="1"/>
  <c r="H1434" i="18"/>
  <c r="G1434" i="18"/>
  <c r="I1434" i="18" s="1"/>
  <c r="H1211" i="18"/>
  <c r="G1211" i="18"/>
  <c r="I1211" i="18" s="1"/>
  <c r="H1195" i="18"/>
  <c r="G1195" i="18"/>
  <c r="I1195" i="18" s="1"/>
  <c r="H1130" i="18"/>
  <c r="G1130" i="18"/>
  <c r="I1130" i="18" s="1"/>
  <c r="H157" i="18"/>
  <c r="G157" i="18"/>
  <c r="I157" i="18" s="1"/>
  <c r="H717" i="18"/>
  <c r="G717" i="18"/>
  <c r="I717" i="18" s="1"/>
  <c r="H253" i="18"/>
  <c r="G253" i="18"/>
  <c r="I253" i="18" s="1"/>
  <c r="H367" i="18"/>
  <c r="G367" i="18"/>
  <c r="I367" i="18" s="1"/>
  <c r="H567" i="18"/>
  <c r="G567" i="18"/>
  <c r="I567" i="18" s="1"/>
  <c r="H522" i="18"/>
  <c r="G522" i="18"/>
  <c r="I522" i="18" s="1"/>
  <c r="H1372" i="18"/>
  <c r="G1372" i="18"/>
  <c r="I1372" i="18" s="1"/>
  <c r="H240" i="18"/>
  <c r="G240" i="18"/>
  <c r="I240" i="18" s="1"/>
  <c r="H187" i="18"/>
  <c r="G187" i="18"/>
  <c r="I187" i="18" s="1"/>
  <c r="H763" i="18"/>
  <c r="G763" i="18"/>
  <c r="I763" i="18" s="1"/>
  <c r="H607" i="18"/>
  <c r="G607" i="18"/>
  <c r="I607" i="18" s="1"/>
  <c r="H747" i="18"/>
  <c r="G747" i="18"/>
  <c r="I747" i="18" s="1"/>
  <c r="H60" i="18"/>
  <c r="G60" i="18"/>
  <c r="I60" i="18" s="1"/>
  <c r="H777" i="18"/>
  <c r="G777" i="18"/>
  <c r="I777" i="18" s="1"/>
  <c r="H602" i="18"/>
  <c r="G602" i="18"/>
  <c r="I602" i="18" s="1"/>
  <c r="H537" i="18"/>
  <c r="G537" i="18"/>
  <c r="I537" i="18" s="1"/>
  <c r="H1350" i="18"/>
  <c r="G1350" i="18"/>
  <c r="I1350" i="18" s="1"/>
  <c r="H148" i="18"/>
  <c r="G148" i="18"/>
  <c r="I148" i="18" s="1"/>
  <c r="H307" i="18"/>
  <c r="G307" i="18"/>
  <c r="I307" i="18" s="1"/>
  <c r="H781" i="18"/>
  <c r="G781" i="18"/>
  <c r="I781" i="18" s="1"/>
  <c r="H627" i="18"/>
  <c r="G627" i="18"/>
  <c r="I627" i="18" s="1"/>
  <c r="H784" i="18"/>
  <c r="G784" i="18"/>
  <c r="I784" i="18" s="1"/>
  <c r="H986" i="18"/>
  <c r="G986" i="18"/>
  <c r="I986" i="18" s="1"/>
  <c r="H241" i="18"/>
  <c r="G241" i="18"/>
  <c r="I241" i="18" s="1"/>
  <c r="H430" i="18"/>
  <c r="G430" i="18"/>
  <c r="I430" i="18" s="1"/>
  <c r="H1191" i="18"/>
  <c r="G1191" i="18"/>
  <c r="I1191" i="18" s="1"/>
  <c r="H551" i="18"/>
  <c r="G551" i="18"/>
  <c r="I551" i="18" s="1"/>
  <c r="H1287" i="18"/>
  <c r="G1287" i="18"/>
  <c r="I1287" i="18" s="1"/>
  <c r="H1025" i="18"/>
  <c r="G1025" i="18"/>
  <c r="I1025" i="18" s="1"/>
  <c r="H787" i="18"/>
  <c r="G787" i="18"/>
  <c r="I787" i="18" s="1"/>
  <c r="H548" i="18"/>
  <c r="G548" i="18"/>
  <c r="I548" i="18" s="1"/>
  <c r="H658" i="18"/>
  <c r="G658" i="18"/>
  <c r="I658" i="18" s="1"/>
  <c r="H695" i="18"/>
  <c r="G695" i="18"/>
  <c r="I695" i="18" s="1"/>
  <c r="H288" i="18"/>
  <c r="G288" i="18"/>
  <c r="I288" i="18" s="1"/>
  <c r="H933" i="18"/>
  <c r="G933" i="18"/>
  <c r="I933" i="18" s="1"/>
  <c r="H136" i="18"/>
  <c r="G136" i="18"/>
  <c r="I136" i="18" s="1"/>
  <c r="H405" i="18"/>
  <c r="G405" i="18"/>
  <c r="I405" i="18" s="1"/>
  <c r="G155" i="18"/>
  <c r="I155" i="18" s="1"/>
  <c r="H155" i="18"/>
  <c r="H835" i="18"/>
  <c r="G835" i="18"/>
  <c r="I835" i="18" s="1"/>
  <c r="H363" i="18"/>
  <c r="G363" i="18"/>
  <c r="I363" i="18" s="1"/>
  <c r="H115" i="18"/>
  <c r="G115" i="18"/>
  <c r="I115" i="18" s="1"/>
  <c r="H146" i="18"/>
  <c r="G146" i="18"/>
  <c r="I146" i="18" s="1"/>
  <c r="H880" i="18"/>
  <c r="G880" i="18"/>
  <c r="I880" i="18" s="1"/>
  <c r="H530" i="18"/>
  <c r="G530" i="18"/>
  <c r="I530" i="18" s="1"/>
  <c r="H1546" i="18"/>
  <c r="G1546" i="18"/>
  <c r="I1546" i="18" s="1"/>
  <c r="E1186" i="18"/>
  <c r="F1186" i="18" s="1"/>
  <c r="E1188" i="18"/>
  <c r="F1188" i="18" s="1"/>
  <c r="H1568" i="18"/>
  <c r="G1568" i="18"/>
  <c r="I1568" i="18" s="1"/>
  <c r="H583" i="18"/>
  <c r="G583" i="18"/>
  <c r="I583" i="18" s="1"/>
  <c r="H1356" i="18"/>
  <c r="G1356" i="18"/>
  <c r="I1356" i="18" s="1"/>
  <c r="H1116" i="18"/>
  <c r="G1116" i="18"/>
  <c r="I1116" i="18" s="1"/>
  <c r="H1397" i="18"/>
  <c r="G1397" i="18"/>
  <c r="I1397" i="18" s="1"/>
  <c r="H384" i="18"/>
  <c r="G384" i="18"/>
  <c r="I384" i="18" s="1"/>
  <c r="H506" i="18"/>
  <c r="G506" i="18"/>
  <c r="I506" i="18" s="1"/>
  <c r="H878" i="18"/>
  <c r="G878" i="18"/>
  <c r="I878" i="18" s="1"/>
  <c r="H290" i="18"/>
  <c r="G290" i="18"/>
  <c r="I290" i="18" s="1"/>
  <c r="H786" i="18"/>
  <c r="G786" i="18"/>
  <c r="I786" i="18" s="1"/>
  <c r="H967" i="18"/>
  <c r="G967" i="18"/>
  <c r="I967" i="18" s="1"/>
  <c r="H1243" i="18"/>
  <c r="G1243" i="18"/>
  <c r="I1243" i="18" s="1"/>
  <c r="H1094" i="18"/>
  <c r="G1094" i="18"/>
  <c r="I1094" i="18" s="1"/>
  <c r="H1299" i="18"/>
  <c r="G1299" i="18"/>
  <c r="I1299" i="18" s="1"/>
  <c r="H1476" i="18"/>
  <c r="G1476" i="18"/>
  <c r="I1476" i="18" s="1"/>
  <c r="H1101" i="18"/>
  <c r="G1101" i="18"/>
  <c r="I1101" i="18" s="1"/>
  <c r="H628" i="18"/>
  <c r="G628" i="18"/>
  <c r="I628" i="18" s="1"/>
  <c r="H812" i="18"/>
  <c r="G812" i="18"/>
  <c r="I812" i="18" s="1"/>
  <c r="H789" i="18"/>
  <c r="G789" i="18"/>
  <c r="I789" i="18" s="1"/>
  <c r="H1141" i="18"/>
  <c r="G1141" i="18"/>
  <c r="I1141" i="18" s="1"/>
  <c r="H463" i="18"/>
  <c r="G463" i="18"/>
  <c r="I463" i="18" s="1"/>
  <c r="H1217" i="18"/>
  <c r="G1217" i="18"/>
  <c r="I1217" i="18" s="1"/>
  <c r="H526" i="18"/>
  <c r="G526" i="18"/>
  <c r="I526" i="18" s="1"/>
  <c r="H1488" i="18"/>
  <c r="G1488" i="18"/>
  <c r="I1488" i="18" s="1"/>
  <c r="H1205" i="18"/>
  <c r="G1205" i="18"/>
  <c r="I1205" i="18" s="1"/>
  <c r="H752" i="18"/>
  <c r="G752" i="18"/>
  <c r="I752" i="18" s="1"/>
  <c r="H890" i="18"/>
  <c r="G890" i="18"/>
  <c r="I890" i="18" s="1"/>
  <c r="H1034" i="18"/>
  <c r="G1034" i="18"/>
  <c r="I1034" i="18" s="1"/>
  <c r="H158" i="18"/>
  <c r="G158" i="18"/>
  <c r="I158" i="18" s="1"/>
  <c r="H743" i="18"/>
  <c r="G743" i="18"/>
  <c r="I743" i="18" s="1"/>
  <c r="H1107" i="18"/>
  <c r="G1107" i="18"/>
  <c r="I1107" i="18" s="1"/>
  <c r="H505" i="18"/>
  <c r="G505" i="18"/>
  <c r="I505" i="18" s="1"/>
  <c r="H478" i="18"/>
  <c r="G478" i="18"/>
  <c r="I478" i="18" s="1"/>
  <c r="H903" i="18"/>
  <c r="G903" i="18"/>
  <c r="I903" i="18" s="1"/>
  <c r="E1378" i="18"/>
  <c r="F1378" i="18" s="1"/>
  <c r="E1403" i="18"/>
  <c r="F1403" i="18" s="1"/>
  <c r="H1576" i="18"/>
  <c r="G1576" i="18"/>
  <c r="I1576" i="18" s="1"/>
  <c r="H675" i="18"/>
  <c r="G675" i="18"/>
  <c r="I675" i="18" s="1"/>
  <c r="H1259" i="18"/>
  <c r="G1259" i="18"/>
  <c r="I1259" i="18" s="1"/>
  <c r="H671" i="18"/>
  <c r="G671" i="18"/>
  <c r="I671" i="18" s="1"/>
  <c r="H401" i="18"/>
  <c r="G401" i="18"/>
  <c r="I401" i="18" s="1"/>
  <c r="H1410" i="18"/>
  <c r="G1410" i="18"/>
  <c r="I1410" i="18" s="1"/>
  <c r="H237" i="18"/>
  <c r="G237" i="18"/>
  <c r="I237" i="18" s="1"/>
  <c r="H850" i="18"/>
  <c r="G850" i="18"/>
  <c r="I850" i="18" s="1"/>
  <c r="H632" i="18"/>
  <c r="G632" i="18"/>
  <c r="I632" i="18" s="1"/>
  <c r="H858" i="18"/>
  <c r="G858" i="18"/>
  <c r="I858" i="18" s="1"/>
  <c r="H18" i="18"/>
  <c r="G18" i="18"/>
  <c r="I18" i="18" s="1"/>
  <c r="H875" i="18"/>
  <c r="G875" i="18"/>
  <c r="I875" i="18" s="1"/>
  <c r="H764" i="18"/>
  <c r="G764" i="18"/>
  <c r="I764" i="18" s="1"/>
  <c r="H1579" i="18"/>
  <c r="G1579" i="18"/>
  <c r="I1579" i="18" s="1"/>
  <c r="H259" i="18"/>
  <c r="G259" i="18"/>
  <c r="I259" i="18" s="1"/>
  <c r="H323" i="18"/>
  <c r="G323" i="18"/>
  <c r="I323" i="18" s="1"/>
  <c r="H862" i="18"/>
  <c r="G862" i="18"/>
  <c r="I862" i="18" s="1"/>
  <c r="H337" i="18"/>
  <c r="G337" i="18"/>
  <c r="I337" i="18" s="1"/>
  <c r="H1098" i="18"/>
  <c r="G1098" i="18"/>
  <c r="I1098" i="18" s="1"/>
  <c r="H969" i="18"/>
  <c r="G969" i="18"/>
  <c r="I969" i="18" s="1"/>
  <c r="H1489" i="18"/>
  <c r="G1489" i="18"/>
  <c r="I1489" i="18" s="1"/>
  <c r="H776" i="18"/>
  <c r="G776" i="18"/>
  <c r="I776" i="18" s="1"/>
  <c r="H1482" i="18"/>
  <c r="G1482" i="18"/>
  <c r="I1482" i="18" s="1"/>
  <c r="H1278" i="18"/>
  <c r="G1278" i="18"/>
  <c r="I1278" i="18" s="1"/>
  <c r="H690" i="18"/>
  <c r="G690" i="18"/>
  <c r="I690" i="18" s="1"/>
  <c r="H113" i="18"/>
  <c r="G113" i="18"/>
  <c r="I113" i="18" s="1"/>
  <c r="H79" i="18"/>
  <c r="G79" i="18"/>
  <c r="I79" i="18" s="1"/>
  <c r="H326" i="18"/>
  <c r="G326" i="18"/>
  <c r="I326" i="18" s="1"/>
  <c r="H666" i="18"/>
  <c r="G666" i="18"/>
  <c r="I666" i="18" s="1"/>
  <c r="H250" i="18"/>
  <c r="G250" i="18"/>
  <c r="I250" i="18" s="1"/>
  <c r="H1295" i="18"/>
  <c r="G1295" i="18"/>
  <c r="I1295" i="18" s="1"/>
  <c r="H545" i="18"/>
  <c r="G545" i="18"/>
  <c r="I545" i="18" s="1"/>
  <c r="H730" i="18"/>
  <c r="G730" i="18"/>
  <c r="I730" i="18" s="1"/>
  <c r="H710" i="18"/>
  <c r="G710" i="18"/>
  <c r="I710" i="18" s="1"/>
  <c r="H708" i="18"/>
  <c r="G708" i="18"/>
  <c r="I708" i="18" s="1"/>
  <c r="H1503" i="18"/>
  <c r="G1503" i="18"/>
  <c r="I1503" i="18" s="1"/>
  <c r="H760" i="18"/>
  <c r="G760" i="18"/>
  <c r="I760" i="18" s="1"/>
  <c r="H962" i="18"/>
  <c r="G962" i="18"/>
  <c r="I962" i="18" s="1"/>
  <c r="H106" i="18"/>
  <c r="G106" i="18"/>
  <c r="I106" i="18" s="1"/>
  <c r="H926" i="18"/>
  <c r="G926" i="18"/>
  <c r="I926" i="18" s="1"/>
  <c r="H177" i="18"/>
  <c r="G177" i="18"/>
  <c r="I177" i="18" s="1"/>
  <c r="H868" i="18"/>
  <c r="G868" i="18"/>
  <c r="I868" i="18" s="1"/>
  <c r="H128" i="18"/>
  <c r="G128" i="18"/>
  <c r="I128" i="18" s="1"/>
  <c r="H635" i="18"/>
  <c r="G635" i="18"/>
  <c r="I635" i="18" s="1"/>
  <c r="H1318" i="18"/>
  <c r="G1318" i="18"/>
  <c r="I1318" i="18" s="1"/>
  <c r="H1525" i="18"/>
  <c r="G1525" i="18"/>
  <c r="I1525" i="18" s="1"/>
  <c r="H853" i="18"/>
  <c r="G853" i="18"/>
  <c r="I853" i="18" s="1"/>
  <c r="H321" i="18"/>
  <c r="G321" i="18"/>
  <c r="I321" i="18" s="1"/>
  <c r="H859" i="18"/>
  <c r="G859" i="18"/>
  <c r="I859" i="18" s="1"/>
  <c r="H154" i="18"/>
  <c r="G154" i="18"/>
  <c r="I154" i="18" s="1"/>
  <c r="H1192" i="18"/>
  <c r="G1192" i="18"/>
  <c r="I1192" i="18" s="1"/>
  <c r="G133" i="18"/>
  <c r="I133" i="18" s="1"/>
  <c r="H133" i="18"/>
  <c r="H206" i="18"/>
  <c r="G206" i="18"/>
  <c r="I206" i="18" s="1"/>
  <c r="H754" i="18"/>
  <c r="G754" i="18"/>
  <c r="I754" i="18" s="1"/>
  <c r="H73" i="18"/>
  <c r="G73" i="18"/>
  <c r="I73" i="18" s="1"/>
  <c r="H653" i="18"/>
  <c r="G653" i="18"/>
  <c r="I653" i="18" s="1"/>
  <c r="H697" i="18"/>
  <c r="G697" i="18"/>
  <c r="I697" i="18" s="1"/>
  <c r="H1401" i="18"/>
  <c r="G1401" i="18"/>
  <c r="I1401" i="18" s="1"/>
  <c r="H1473" i="18"/>
  <c r="G1473" i="18"/>
  <c r="I1473" i="18" s="1"/>
  <c r="G429" i="18"/>
  <c r="I429" i="18" s="1"/>
  <c r="H429" i="18"/>
  <c r="H1485" i="18"/>
  <c r="G1485" i="18"/>
  <c r="I1485" i="18" s="1"/>
  <c r="H1516" i="18"/>
  <c r="G1516" i="18"/>
  <c r="I1516" i="18" s="1"/>
  <c r="H1317" i="18"/>
  <c r="G1317" i="18"/>
  <c r="I1317" i="18" s="1"/>
  <c r="H1534" i="18"/>
  <c r="G1534" i="18"/>
  <c r="I1534" i="18" s="1"/>
  <c r="H81" i="18"/>
  <c r="G81" i="18"/>
  <c r="I81" i="18" s="1"/>
  <c r="H1284" i="18"/>
  <c r="G1284" i="18"/>
  <c r="I1284" i="18" s="1"/>
  <c r="H1480" i="18"/>
  <c r="G1480" i="18"/>
  <c r="I1480" i="18" s="1"/>
  <c r="H727" i="18"/>
  <c r="G727" i="18"/>
  <c r="I727" i="18" s="1"/>
  <c r="H1079" i="18"/>
  <c r="G1079" i="18"/>
  <c r="I1079" i="18" s="1"/>
  <c r="H121" i="18"/>
  <c r="G121" i="18"/>
  <c r="I121" i="18" s="1"/>
  <c r="H929" i="18"/>
  <c r="G929" i="18"/>
  <c r="I929" i="18" s="1"/>
  <c r="H999" i="18"/>
  <c r="G999" i="18"/>
  <c r="I999" i="18" s="1"/>
  <c r="H1383" i="18"/>
  <c r="G1383" i="18"/>
  <c r="I1383" i="18" s="1"/>
  <c r="H491" i="18"/>
  <c r="G491" i="18"/>
  <c r="I491" i="18" s="1"/>
  <c r="G41" i="18"/>
  <c r="I41" i="18" s="1"/>
  <c r="H41" i="18"/>
  <c r="H95" i="18"/>
  <c r="G95" i="18"/>
  <c r="I95" i="18" s="1"/>
  <c r="H782" i="18"/>
  <c r="G782" i="18"/>
  <c r="I782" i="18" s="1"/>
  <c r="H749" i="18"/>
  <c r="G749" i="18"/>
  <c r="I749" i="18" s="1"/>
  <c r="H193" i="18"/>
  <c r="G193" i="18"/>
  <c r="I193" i="18" s="1"/>
  <c r="H636" i="18"/>
  <c r="G636" i="18"/>
  <c r="I636" i="18" s="1"/>
  <c r="H1219" i="18"/>
  <c r="G1219" i="18"/>
  <c r="I1219" i="18" s="1"/>
  <c r="H1120" i="18"/>
  <c r="G1120" i="18"/>
  <c r="I1120" i="18" s="1"/>
  <c r="H995" i="18"/>
  <c r="G995" i="18"/>
  <c r="I995" i="18" s="1"/>
  <c r="H1149" i="18"/>
  <c r="G1149" i="18"/>
  <c r="I1149" i="18" s="1"/>
  <c r="H704" i="18"/>
  <c r="G704" i="18"/>
  <c r="I704" i="18" s="1"/>
  <c r="H711" i="18"/>
  <c r="G711" i="18"/>
  <c r="I711" i="18" s="1"/>
  <c r="H774" i="18"/>
  <c r="G774" i="18"/>
  <c r="I774" i="18" s="1"/>
  <c r="H1533" i="18"/>
  <c r="G1533" i="18"/>
  <c r="I1533" i="18" s="1"/>
  <c r="H1056" i="18"/>
  <c r="G1056" i="18"/>
  <c r="I1056" i="18" s="1"/>
  <c r="H842" i="18"/>
  <c r="G842" i="18"/>
  <c r="I842" i="18" s="1"/>
  <c r="H739" i="18"/>
  <c r="G739" i="18"/>
  <c r="I739" i="18" s="1"/>
  <c r="H14" i="18"/>
  <c r="G14" i="18"/>
  <c r="I14" i="18" s="1"/>
  <c r="H779" i="18"/>
  <c r="G779" i="18"/>
  <c r="I779" i="18" s="1"/>
  <c r="H1239" i="18"/>
  <c r="G1239" i="18"/>
  <c r="I1239" i="18" s="1"/>
  <c r="H1173" i="18"/>
  <c r="G1173" i="18"/>
  <c r="I1173" i="18" s="1"/>
  <c r="H718" i="18"/>
  <c r="G718" i="18"/>
  <c r="I718" i="18" s="1"/>
  <c r="H149" i="18"/>
  <c r="G149" i="18"/>
  <c r="I149" i="18" s="1"/>
  <c r="H563" i="18"/>
  <c r="G563" i="18"/>
  <c r="I563" i="18" s="1"/>
  <c r="H1491" i="18"/>
  <c r="G1491" i="18"/>
  <c r="I1491" i="18" s="1"/>
  <c r="H246" i="18"/>
  <c r="G246" i="18"/>
  <c r="I246" i="18" s="1"/>
  <c r="H1155" i="18"/>
  <c r="G1155" i="18"/>
  <c r="I1155" i="18" s="1"/>
  <c r="H1415" i="18"/>
  <c r="G1415" i="18"/>
  <c r="I1415" i="18" s="1"/>
  <c r="H1513" i="18"/>
  <c r="G1513" i="18"/>
  <c r="I1513" i="18" s="1"/>
  <c r="H643" i="18"/>
  <c r="G643" i="18"/>
  <c r="I643" i="18" s="1"/>
  <c r="H810" i="18"/>
  <c r="G810" i="18"/>
  <c r="I810" i="18" s="1"/>
  <c r="H407" i="18"/>
  <c r="G407" i="18"/>
  <c r="I407" i="18" s="1"/>
  <c r="H831" i="18"/>
  <c r="G831" i="18"/>
  <c r="I831" i="18" s="1"/>
  <c r="G1156" i="18"/>
  <c r="I1156" i="18" s="1"/>
  <c r="H1156" i="18"/>
  <c r="H400" i="18"/>
  <c r="G400" i="18"/>
  <c r="I400" i="18" s="1"/>
  <c r="H1512" i="18"/>
  <c r="G1512" i="18"/>
  <c r="I1512" i="18" s="1"/>
  <c r="H69" i="18"/>
  <c r="G69" i="18"/>
  <c r="I69" i="18" s="1"/>
  <c r="H1128" i="18"/>
  <c r="G1128" i="18"/>
  <c r="I1128" i="18" s="1"/>
  <c r="H1429" i="18"/>
  <c r="G1429" i="18"/>
  <c r="I1429" i="18" s="1"/>
  <c r="H212" i="18"/>
  <c r="G212" i="18"/>
  <c r="I212" i="18" s="1"/>
  <c r="H716" i="18"/>
  <c r="G716" i="18"/>
  <c r="I716" i="18" s="1"/>
  <c r="H1575" i="18"/>
  <c r="G1575" i="18"/>
  <c r="I1575" i="18" s="1"/>
  <c r="H1499" i="18"/>
  <c r="G1499" i="18"/>
  <c r="I1499" i="18" s="1"/>
  <c r="H349" i="18"/>
  <c r="G349" i="18"/>
  <c r="I349" i="18" s="1"/>
  <c r="H822" i="18"/>
  <c r="G822" i="18"/>
  <c r="I822" i="18" s="1"/>
  <c r="H297" i="18"/>
  <c r="G297" i="18"/>
  <c r="I297" i="18" s="1"/>
  <c r="G1255" i="18"/>
  <c r="I1255" i="18" s="1"/>
  <c r="H1255" i="18"/>
  <c r="H1180" i="18"/>
  <c r="G1180" i="18"/>
  <c r="I1180" i="18" s="1"/>
  <c r="G134" i="18"/>
  <c r="I134" i="18" s="1"/>
  <c r="H134" i="18"/>
  <c r="H477" i="18"/>
  <c r="G477" i="18"/>
  <c r="I477" i="18" s="1"/>
  <c r="H809" i="18"/>
  <c r="G809" i="18"/>
  <c r="I809" i="18" s="1"/>
  <c r="H1561" i="18"/>
  <c r="G1561" i="18"/>
  <c r="I1561" i="18" s="1"/>
  <c r="H242" i="18"/>
  <c r="G242" i="18"/>
  <c r="I242" i="18" s="1"/>
  <c r="H1160" i="18"/>
  <c r="G1160" i="18"/>
  <c r="I1160" i="18" s="1"/>
  <c r="H1529" i="18"/>
  <c r="G1529" i="18"/>
  <c r="I1529" i="18" s="1"/>
  <c r="H1207" i="18"/>
  <c r="G1207" i="18"/>
  <c r="I1207" i="18" s="1"/>
  <c r="H1514" i="18"/>
  <c r="G1514" i="18"/>
  <c r="I1514" i="18" s="1"/>
  <c r="H610" i="18"/>
  <c r="G610" i="18"/>
  <c r="I610" i="18" s="1"/>
  <c r="G1279" i="18"/>
  <c r="I1279" i="18" s="1"/>
  <c r="H1279" i="18"/>
  <c r="H1565" i="18"/>
  <c r="G1565" i="18"/>
  <c r="I1565" i="18" s="1"/>
  <c r="H894" i="18"/>
  <c r="G894" i="18"/>
  <c r="I894" i="18" s="1"/>
  <c r="H1426" i="18"/>
  <c r="G1426" i="18"/>
  <c r="I1426" i="18" s="1"/>
  <c r="H254" i="18"/>
  <c r="G254" i="18"/>
  <c r="I254" i="18" s="1"/>
  <c r="H1228" i="18"/>
  <c r="G1228" i="18"/>
  <c r="I1228" i="18" s="1"/>
  <c r="H819" i="18"/>
  <c r="G819" i="18"/>
  <c r="I819" i="18" s="1"/>
  <c r="H1122" i="18"/>
  <c r="G1122" i="18"/>
  <c r="I1122" i="18" s="1"/>
  <c r="H465" i="18"/>
  <c r="G465" i="18"/>
  <c r="I465" i="18" s="1"/>
  <c r="H1531" i="18"/>
  <c r="G1531" i="18"/>
  <c r="I1531" i="18" s="1"/>
  <c r="H1548" i="18"/>
  <c r="G1548" i="18"/>
  <c r="I1548" i="18" s="1"/>
  <c r="H1197" i="18"/>
  <c r="G1197" i="18"/>
  <c r="I1197" i="18" s="1"/>
  <c r="E973" i="18"/>
  <c r="F973" i="18" s="1"/>
  <c r="E978" i="18"/>
  <c r="F978" i="18" s="1"/>
  <c r="H1248" i="18"/>
  <c r="G1248" i="18"/>
  <c r="I1248" i="18" s="1"/>
  <c r="H825" i="18"/>
  <c r="G825" i="18"/>
  <c r="I825" i="18" s="1"/>
  <c r="H1446" i="18"/>
  <c r="G1446" i="18"/>
  <c r="I1446" i="18" s="1"/>
  <c r="H910" i="18"/>
  <c r="G910" i="18"/>
  <c r="I910" i="18" s="1"/>
  <c r="H80" i="18"/>
  <c r="G80" i="18"/>
  <c r="I80" i="18" s="1"/>
  <c r="H923" i="18"/>
  <c r="G923" i="18"/>
  <c r="I923" i="18" s="1"/>
  <c r="H512" i="18"/>
  <c r="G512" i="18"/>
  <c r="I512" i="18" s="1"/>
  <c r="H306" i="18"/>
  <c r="G306" i="18"/>
  <c r="I306" i="18" s="1"/>
  <c r="H385" i="18"/>
  <c r="G385" i="18"/>
  <c r="I385" i="18" s="1"/>
  <c r="H846" i="18"/>
  <c r="G846" i="18"/>
  <c r="I846" i="18" s="1"/>
  <c r="H1152" i="18"/>
  <c r="G1152" i="18"/>
  <c r="I1152" i="18" s="1"/>
  <c r="G276" i="18"/>
  <c r="I276" i="18" s="1"/>
  <c r="H276" i="18"/>
  <c r="H1351" i="18"/>
  <c r="G1351" i="18"/>
  <c r="I1351" i="18" s="1"/>
  <c r="H341" i="18"/>
  <c r="G341" i="18"/>
  <c r="I341" i="18" s="1"/>
  <c r="H1504" i="18"/>
  <c r="G1504" i="18"/>
  <c r="I1504" i="18" s="1"/>
  <c r="H310" i="18"/>
  <c r="G310" i="18"/>
  <c r="I310" i="18" s="1"/>
  <c r="H1347" i="18"/>
  <c r="G1347" i="18"/>
  <c r="I1347" i="18" s="1"/>
  <c r="H316" i="18"/>
  <c r="G316" i="18"/>
  <c r="I316" i="18" s="1"/>
  <c r="H1373" i="18"/>
  <c r="G1373" i="18"/>
  <c r="I1373" i="18" s="1"/>
  <c r="H1470" i="18"/>
  <c r="G1470" i="18"/>
  <c r="I1470" i="18" s="1"/>
  <c r="H913" i="18"/>
  <c r="G913" i="18"/>
  <c r="I913" i="18" s="1"/>
  <c r="H1138" i="18"/>
  <c r="G1138" i="18"/>
  <c r="I1138" i="18" s="1"/>
  <c r="H481" i="18"/>
  <c r="G481" i="18"/>
  <c r="I481" i="18" s="1"/>
  <c r="H179" i="18"/>
  <c r="G179" i="18"/>
  <c r="I179" i="18" s="1"/>
  <c r="H510" i="18"/>
  <c r="G510" i="18"/>
  <c r="I510" i="18" s="1"/>
  <c r="H964" i="18"/>
  <c r="G964" i="18"/>
  <c r="I964" i="18" s="1"/>
  <c r="H1044" i="18"/>
  <c r="G1044" i="18"/>
  <c r="I1044" i="18" s="1"/>
  <c r="H390" i="18"/>
  <c r="G390" i="18"/>
  <c r="I390" i="18" s="1"/>
  <c r="H726" i="18"/>
  <c r="G726" i="18"/>
  <c r="I726" i="18" s="1"/>
  <c r="H721" i="18"/>
  <c r="G721" i="18"/>
  <c r="I721" i="18" s="1"/>
  <c r="H1520" i="18"/>
  <c r="G1520" i="18"/>
  <c r="I1520" i="18" s="1"/>
  <c r="H1354" i="18"/>
  <c r="G1354" i="18"/>
  <c r="I1354" i="18" s="1"/>
  <c r="H1159" i="18"/>
  <c r="G1159" i="18"/>
  <c r="I1159" i="18" s="1"/>
  <c r="H501" i="18"/>
  <c r="G501" i="18"/>
  <c r="I501" i="18" s="1"/>
  <c r="H67" i="18"/>
  <c r="G67" i="18"/>
  <c r="I67" i="18" s="1"/>
  <c r="H644" i="18"/>
  <c r="G644" i="18"/>
  <c r="I644" i="18" s="1"/>
  <c r="H251" i="18"/>
  <c r="G251" i="18"/>
  <c r="I251" i="18" s="1"/>
  <c r="H1274" i="18"/>
  <c r="G1274" i="18"/>
  <c r="I1274" i="18" s="1"/>
  <c r="H116" i="18"/>
  <c r="G116" i="18"/>
  <c r="I116" i="18" s="1"/>
  <c r="H8" i="18"/>
  <c r="G8" i="18"/>
  <c r="I8" i="18" s="1"/>
  <c r="G164" i="18"/>
  <c r="I164" i="18" s="1"/>
  <c r="H164" i="18"/>
  <c r="H1002" i="18"/>
  <c r="G1002" i="18"/>
  <c r="I1002" i="18" s="1"/>
  <c r="H549" i="18"/>
  <c r="G549" i="18"/>
  <c r="I549" i="18" s="1"/>
  <c r="H448" i="18"/>
  <c r="G448" i="18"/>
  <c r="I448" i="18" s="1"/>
  <c r="H338" i="18"/>
  <c r="G338" i="18"/>
  <c r="I338" i="18" s="1"/>
  <c r="H76" i="18"/>
  <c r="G76" i="18"/>
  <c r="I76" i="18" s="1"/>
  <c r="H280" i="18"/>
  <c r="G280" i="18"/>
  <c r="I280" i="18" s="1"/>
  <c r="E1118" i="18"/>
  <c r="F1118" i="18" s="1"/>
  <c r="E1137" i="18"/>
  <c r="F1137" i="18" s="1"/>
  <c r="H1036" i="18"/>
  <c r="G1036" i="18"/>
  <c r="I1036" i="18" s="1"/>
  <c r="H893" i="18"/>
  <c r="G893" i="18"/>
  <c r="I893" i="18" s="1"/>
  <c r="H379" i="18"/>
  <c r="G379" i="18"/>
  <c r="I379" i="18" s="1"/>
  <c r="H1148" i="18"/>
  <c r="G1148" i="18"/>
  <c r="I1148" i="18" s="1"/>
  <c r="H918" i="18"/>
  <c r="G918" i="18"/>
  <c r="I918" i="18" s="1"/>
  <c r="H941" i="18"/>
  <c r="G941" i="18"/>
  <c r="I941" i="18" s="1"/>
  <c r="H1563" i="18"/>
  <c r="G1563" i="18"/>
  <c r="I1563" i="18" s="1"/>
  <c r="H340" i="18"/>
  <c r="G340" i="18"/>
  <c r="I340" i="18" s="1"/>
  <c r="H1342" i="18"/>
  <c r="G1342" i="18"/>
  <c r="I1342" i="18" s="1"/>
  <c r="H324" i="18"/>
  <c r="G324" i="18"/>
  <c r="I324" i="18" s="1"/>
  <c r="G143" i="18"/>
  <c r="I143" i="18" s="1"/>
  <c r="H143" i="18"/>
  <c r="G186" i="18"/>
  <c r="I186" i="18" s="1"/>
  <c r="H186" i="18"/>
  <c r="H1540" i="18"/>
  <c r="G1540" i="18"/>
  <c r="I1540" i="18" s="1"/>
  <c r="H1469" i="18"/>
  <c r="G1469" i="18"/>
  <c r="I1469" i="18" s="1"/>
  <c r="H38" i="18"/>
  <c r="G38" i="18"/>
  <c r="I38" i="18" s="1"/>
  <c r="H368" i="18"/>
  <c r="G368" i="18"/>
  <c r="I368" i="18" s="1"/>
  <c r="H1033" i="18"/>
  <c r="G1033" i="18"/>
  <c r="I1033" i="18" s="1"/>
  <c r="H198" i="18"/>
  <c r="G198" i="18"/>
  <c r="I198" i="18" s="1"/>
  <c r="H932" i="18"/>
  <c r="G932" i="18"/>
  <c r="I932" i="18" s="1"/>
  <c r="H476" i="18"/>
  <c r="G476" i="18"/>
  <c r="I476" i="18" s="1"/>
  <c r="E798" i="18"/>
  <c r="F798" i="18" s="1"/>
  <c r="E813" i="18"/>
  <c r="F813" i="18" s="1"/>
  <c r="H63" i="18"/>
  <c r="G63" i="18"/>
  <c r="I63" i="18" s="1"/>
  <c r="H485" i="18"/>
  <c r="G485" i="18"/>
  <c r="I485" i="18" s="1"/>
  <c r="H1509" i="18"/>
  <c r="G1509" i="18"/>
  <c r="I1509" i="18" s="1"/>
  <c r="H1312" i="18"/>
  <c r="G1312" i="18"/>
  <c r="I1312" i="18" s="1"/>
  <c r="H104" i="18"/>
  <c r="G104" i="18"/>
  <c r="I104" i="18" s="1"/>
  <c r="H1029" i="18"/>
  <c r="G1029" i="18"/>
  <c r="I1029" i="18" s="1"/>
  <c r="H759" i="18"/>
  <c r="G759" i="18"/>
  <c r="I759" i="18" s="1"/>
  <c r="H920" i="18"/>
  <c r="G920" i="18"/>
  <c r="I920" i="18" s="1"/>
  <c r="H561" i="18"/>
  <c r="G561" i="18"/>
  <c r="I561" i="18" s="1"/>
  <c r="H332" i="18"/>
  <c r="G332" i="18"/>
  <c r="I332" i="18" s="1"/>
  <c r="E219" i="18"/>
  <c r="F219" i="18" s="1"/>
  <c r="E225" i="18"/>
  <c r="F225" i="18" s="1"/>
  <c r="H35" i="18"/>
  <c r="G35" i="18"/>
  <c r="I35" i="18" s="1"/>
  <c r="H403" i="18"/>
  <c r="G403" i="18"/>
  <c r="I403" i="18" s="1"/>
  <c r="H1335" i="18"/>
  <c r="G1335" i="18"/>
  <c r="I1335" i="18" s="1"/>
  <c r="H1495" i="18"/>
  <c r="G1495" i="18"/>
  <c r="I1495" i="18" s="1"/>
  <c r="H414" i="18"/>
  <c r="G414" i="18"/>
  <c r="I414" i="18" s="1"/>
  <c r="H404" i="18"/>
  <c r="G404" i="18"/>
  <c r="I404" i="18" s="1"/>
  <c r="H1388" i="18"/>
  <c r="G1388" i="18"/>
  <c r="I1388" i="18" s="1"/>
  <c r="H1261" i="18"/>
  <c r="G1261" i="18"/>
  <c r="I1261" i="18" s="1"/>
  <c r="H190" i="18"/>
  <c r="G190" i="18"/>
  <c r="I190" i="18" s="1"/>
  <c r="H693" i="18"/>
  <c r="G693" i="18"/>
  <c r="I693" i="18" s="1"/>
  <c r="H27" i="18"/>
  <c r="G27" i="18"/>
  <c r="I27" i="18" s="1"/>
  <c r="H907" i="18"/>
  <c r="G907" i="18"/>
  <c r="I907" i="18" s="1"/>
  <c r="H137" i="18"/>
  <c r="G137" i="18"/>
  <c r="I137" i="18" s="1"/>
  <c r="H1204" i="18"/>
  <c r="G1204" i="18"/>
  <c r="I1204" i="18" s="1"/>
  <c r="H205" i="18"/>
  <c r="G205" i="18"/>
  <c r="I205" i="18" s="1"/>
  <c r="H960" i="18"/>
  <c r="G960" i="18"/>
  <c r="I960" i="18" s="1"/>
  <c r="G794" i="18"/>
  <c r="I794" i="18" s="1"/>
  <c r="H794" i="18"/>
  <c r="H949" i="18"/>
  <c r="G949" i="18"/>
  <c r="I949" i="18" s="1"/>
  <c r="H677" i="18"/>
  <c r="G677" i="18"/>
  <c r="I677" i="18" s="1"/>
  <c r="H647" i="18"/>
  <c r="G647" i="18"/>
  <c r="I647" i="18" s="1"/>
  <c r="G45" i="18"/>
  <c r="I45" i="18" s="1"/>
  <c r="H45" i="18"/>
  <c r="H1461" i="18"/>
  <c r="G1461" i="18"/>
  <c r="I1461" i="18" s="1"/>
  <c r="H1441" i="18"/>
  <c r="G1441" i="18"/>
  <c r="I1441" i="18" s="1"/>
  <c r="H1058" i="18"/>
  <c r="G1058" i="18"/>
  <c r="I1058" i="18" s="1"/>
  <c r="H1366" i="18"/>
  <c r="G1366" i="18"/>
  <c r="I1366" i="18" s="1"/>
  <c r="H1143" i="18"/>
  <c r="G1143" i="18"/>
  <c r="I1143" i="18" s="1"/>
  <c r="G272" i="18"/>
  <c r="I272" i="18" s="1"/>
  <c r="H272" i="18"/>
  <c r="H114" i="18"/>
  <c r="G114" i="18"/>
  <c r="I114" i="18" s="1"/>
  <c r="H844" i="18"/>
  <c r="G844" i="18"/>
  <c r="I844" i="18" s="1"/>
  <c r="H356" i="18"/>
  <c r="G356" i="18"/>
  <c r="I356" i="18" s="1"/>
  <c r="H504" i="18"/>
  <c r="G504" i="18"/>
  <c r="I504" i="18" s="1"/>
  <c r="H529" i="18"/>
  <c r="G529" i="18"/>
  <c r="I529" i="18" s="1"/>
  <c r="H681" i="18"/>
  <c r="G681" i="18"/>
  <c r="I681" i="18" s="1"/>
  <c r="H742" i="18"/>
  <c r="G742" i="18"/>
  <c r="I742" i="18" s="1"/>
  <c r="H1250" i="18"/>
  <c r="G1250" i="18"/>
  <c r="I1250" i="18" s="1"/>
  <c r="H1564" i="18"/>
  <c r="G1564" i="18"/>
  <c r="I1564" i="18" s="1"/>
  <c r="H1242" i="18"/>
  <c r="G1242" i="18"/>
  <c r="I1242" i="18" s="1"/>
  <c r="H101" i="18"/>
  <c r="G101" i="18"/>
  <c r="I101" i="18" s="1"/>
  <c r="H1206" i="18"/>
  <c r="G1206" i="18"/>
  <c r="I1206" i="18" s="1"/>
  <c r="H1157" i="18"/>
  <c r="G1157" i="18"/>
  <c r="I1157" i="18" s="1"/>
  <c r="H843" i="18"/>
  <c r="G843" i="18"/>
  <c r="I843" i="18" s="1"/>
  <c r="H1187" i="18"/>
  <c r="G1187" i="18"/>
  <c r="I1187" i="18" s="1"/>
  <c r="H925" i="18"/>
  <c r="G925" i="18"/>
  <c r="I925" i="18" s="1"/>
  <c r="H500" i="18"/>
  <c r="G500" i="18"/>
  <c r="I500" i="18" s="1"/>
  <c r="H1077" i="18"/>
  <c r="G1077" i="18"/>
  <c r="I1077" i="18" s="1"/>
  <c r="H452" i="18"/>
  <c r="G452" i="18"/>
  <c r="I452" i="18" s="1"/>
  <c r="H682" i="18"/>
  <c r="G682" i="18"/>
  <c r="I682" i="18" s="1"/>
  <c r="H674" i="18"/>
  <c r="G674" i="18"/>
  <c r="I674" i="18" s="1"/>
  <c r="H1203" i="18"/>
  <c r="G1203" i="18"/>
  <c r="I1203" i="18" s="1"/>
  <c r="H1557" i="18"/>
  <c r="G1557" i="18"/>
  <c r="I1557" i="18" s="1"/>
  <c r="H1009" i="18"/>
  <c r="G1009" i="18"/>
  <c r="I1009" i="18" s="1"/>
  <c r="H446" i="18"/>
  <c r="G446" i="18"/>
  <c r="I446" i="18" s="1"/>
  <c r="H56" i="18"/>
  <c r="G56" i="18"/>
  <c r="I56" i="18" s="1"/>
  <c r="H713" i="18"/>
  <c r="G713" i="18"/>
  <c r="I713" i="18" s="1"/>
  <c r="G1068" i="18"/>
  <c r="I1068" i="18" s="1"/>
  <c r="H1068" i="18"/>
  <c r="H1370" i="18"/>
  <c r="G1370" i="18"/>
  <c r="I1370" i="18" s="1"/>
  <c r="H1399" i="18"/>
  <c r="G1399" i="18"/>
  <c r="I1399" i="18" s="1"/>
  <c r="H1169" i="18"/>
  <c r="G1169" i="18"/>
  <c r="I1169" i="18" s="1"/>
  <c r="H483" i="18"/>
  <c r="G483" i="18"/>
  <c r="I483" i="18" s="1"/>
  <c r="H178" i="18"/>
  <c r="G178" i="18"/>
  <c r="I178" i="18" s="1"/>
  <c r="H287" i="18"/>
  <c r="G287" i="18"/>
  <c r="I287" i="18" s="1"/>
  <c r="H1404" i="18"/>
  <c r="G1404" i="18"/>
  <c r="I1404" i="18" s="1"/>
  <c r="H972" i="18"/>
  <c r="G972" i="18"/>
  <c r="I972" i="18" s="1"/>
  <c r="H1071" i="18"/>
  <c r="G1071" i="18"/>
  <c r="I1071" i="18" s="1"/>
  <c r="G1313" i="18"/>
  <c r="I1313" i="18" s="1"/>
  <c r="H1313" i="18"/>
  <c r="H1064" i="18"/>
  <c r="G1064" i="18"/>
  <c r="I1064" i="18" s="1"/>
  <c r="H507" i="18"/>
  <c r="G507" i="18"/>
  <c r="I507" i="18" s="1"/>
  <c r="H484" i="18"/>
  <c r="G484" i="18"/>
  <c r="I484" i="18" s="1"/>
  <c r="H192" i="18"/>
  <c r="G192" i="18"/>
  <c r="I192" i="18" s="1"/>
  <c r="G750" i="18"/>
  <c r="I750" i="18" s="1"/>
  <c r="H750" i="18"/>
  <c r="H756" i="18"/>
  <c r="G756" i="18"/>
  <c r="I756" i="18" s="1"/>
  <c r="H1090" i="18"/>
  <c r="G1090" i="18"/>
  <c r="I1090" i="18" s="1"/>
  <c r="H1475" i="18"/>
  <c r="G1475" i="18"/>
  <c r="I1475" i="18" s="1"/>
  <c r="H1398" i="18"/>
  <c r="G1398" i="18"/>
  <c r="I1398" i="18" s="1"/>
  <c r="H1431" i="18"/>
  <c r="G1431" i="18"/>
  <c r="I1431" i="18" s="1"/>
  <c r="H331" i="18"/>
  <c r="G331" i="18"/>
  <c r="I331" i="18" s="1"/>
  <c r="H527" i="18"/>
  <c r="G527" i="18"/>
  <c r="I527" i="18" s="1"/>
  <c r="H1226" i="18"/>
  <c r="G1226" i="18"/>
  <c r="I1226" i="18" s="1"/>
  <c r="H468" i="18"/>
  <c r="G468" i="18"/>
  <c r="I468" i="18" s="1"/>
  <c r="H867" i="18"/>
  <c r="G867" i="18"/>
  <c r="I867" i="18" s="1"/>
  <c r="H109" i="18"/>
  <c r="G109" i="18"/>
  <c r="I109" i="18" s="1"/>
  <c r="H663" i="18"/>
  <c r="G663" i="18"/>
  <c r="I663" i="18" s="1"/>
  <c r="H832" i="18"/>
  <c r="G832" i="18"/>
  <c r="I832" i="18" s="1"/>
  <c r="H1392" i="18"/>
  <c r="G1392" i="18"/>
  <c r="I1392" i="18" s="1"/>
  <c r="H309" i="18"/>
  <c r="G309" i="18"/>
  <c r="I309" i="18" s="1"/>
  <c r="E724" i="18"/>
  <c r="F724" i="18" s="1"/>
  <c r="E736" i="18"/>
  <c r="F736" i="18" s="1"/>
  <c r="G815" i="18"/>
  <c r="I815" i="18" s="1"/>
  <c r="H815" i="18"/>
  <c r="H320" i="18"/>
  <c r="G320" i="18"/>
  <c r="I320" i="18" s="1"/>
  <c r="H61" i="18"/>
  <c r="G61" i="18"/>
  <c r="I61" i="18" s="1"/>
  <c r="H524" i="18"/>
  <c r="G524" i="18"/>
  <c r="I524" i="18" s="1"/>
  <c r="H541" i="18"/>
  <c r="G541" i="18"/>
  <c r="I541" i="18" s="1"/>
  <c r="H841" i="18"/>
  <c r="G841" i="18"/>
  <c r="I841" i="18" s="1"/>
  <c r="E1328" i="18"/>
  <c r="F1328" i="18" s="1"/>
  <c r="E1355" i="18"/>
  <c r="F1355" i="18" s="1"/>
  <c r="H1177" i="18"/>
  <c r="G1177" i="18"/>
  <c r="I1177" i="18" s="1"/>
  <c r="H1496" i="18"/>
  <c r="G1496" i="18"/>
  <c r="I1496" i="18" s="1"/>
  <c r="H641" i="18"/>
  <c r="G641" i="18"/>
  <c r="I641" i="18" s="1"/>
  <c r="H1305" i="18"/>
  <c r="G1305" i="18"/>
  <c r="I1305" i="18" s="1"/>
  <c r="H1254" i="18"/>
  <c r="G1254" i="18"/>
  <c r="I1254" i="18" s="1"/>
  <c r="H147" i="18"/>
  <c r="G147" i="18"/>
  <c r="I147" i="18" s="1"/>
  <c r="H1011" i="18"/>
  <c r="G1011" i="18"/>
  <c r="I1011" i="18" s="1"/>
  <c r="H397" i="18"/>
  <c r="G397" i="18"/>
  <c r="I397" i="18" s="1"/>
  <c r="H683" i="18"/>
  <c r="G683" i="18"/>
  <c r="I683" i="18" s="1"/>
  <c r="H1166" i="18"/>
  <c r="G1166" i="18"/>
  <c r="I1166" i="18" s="1"/>
  <c r="H659" i="18"/>
  <c r="G659" i="18"/>
  <c r="I659" i="18" s="1"/>
  <c r="H275" i="18"/>
  <c r="G275" i="18"/>
  <c r="I275" i="18" s="1"/>
  <c r="H1393" i="18"/>
  <c r="G1393" i="18"/>
  <c r="I1393" i="18" s="1"/>
  <c r="H411" i="18"/>
  <c r="G411" i="18"/>
  <c r="I411" i="18" s="1"/>
  <c r="H234" i="18"/>
  <c r="G234" i="18"/>
  <c r="I234" i="18" s="1"/>
  <c r="H1221" i="18"/>
  <c r="G1221" i="18"/>
  <c r="I1221" i="18" s="1"/>
  <c r="G77" i="18"/>
  <c r="I77" i="18" s="1"/>
  <c r="H77" i="18"/>
  <c r="H392" i="18"/>
  <c r="G392" i="18"/>
  <c r="I392" i="18" s="1"/>
  <c r="H13" i="18"/>
  <c r="G13" i="18"/>
  <c r="I13" i="18" s="1"/>
  <c r="H285" i="18"/>
  <c r="G285" i="18"/>
  <c r="I285" i="18" s="1"/>
  <c r="H388" i="18"/>
  <c r="G388" i="18"/>
  <c r="I388" i="18" s="1"/>
  <c r="H800" i="18"/>
  <c r="G800" i="18"/>
  <c r="I800" i="18" s="1"/>
  <c r="H1283" i="18"/>
  <c r="G1283" i="18"/>
  <c r="I1283" i="18" s="1"/>
  <c r="H770" i="18"/>
  <c r="G770" i="18"/>
  <c r="I770" i="18" s="1"/>
  <c r="H1365" i="18"/>
  <c r="G1365" i="18"/>
  <c r="I1365" i="18" s="1"/>
  <c r="H1061" i="18"/>
  <c r="G1061" i="18"/>
  <c r="I1061" i="18" s="1"/>
  <c r="H1550" i="18"/>
  <c r="G1550" i="18"/>
  <c r="I1550" i="18" s="1"/>
  <c r="H1577" i="18"/>
  <c r="G1577" i="18"/>
  <c r="I1577" i="18" s="1"/>
  <c r="H1142" i="18"/>
  <c r="G1142" i="18"/>
  <c r="I1142" i="18" s="1"/>
  <c r="H1472" i="18"/>
  <c r="G1472" i="18"/>
  <c r="I1472" i="18" s="1"/>
  <c r="E1053" i="18"/>
  <c r="F1053" i="18" s="1"/>
  <c r="E1045" i="18"/>
  <c r="F1045" i="18" s="1"/>
  <c r="H984" i="18"/>
  <c r="G984" i="18"/>
  <c r="I984" i="18" s="1"/>
  <c r="H1390" i="18"/>
  <c r="G1390" i="18"/>
  <c r="I1390" i="18" s="1"/>
  <c r="H562" i="18"/>
  <c r="G562" i="18"/>
  <c r="I562" i="18" s="1"/>
  <c r="H1037" i="18"/>
  <c r="G1037" i="18"/>
  <c r="I1037" i="18" s="1"/>
  <c r="H1310" i="18"/>
  <c r="G1310" i="18"/>
  <c r="I1310" i="18" s="1"/>
  <c r="H821" i="18"/>
  <c r="G821" i="18"/>
  <c r="I821" i="18" s="1"/>
  <c r="H1271" i="18"/>
  <c r="G1271" i="18"/>
  <c r="I1271" i="18" s="1"/>
  <c r="H1459" i="18"/>
  <c r="G1459" i="18"/>
  <c r="I1459" i="18" s="1"/>
  <c r="H1153" i="18"/>
  <c r="G1153" i="18"/>
  <c r="I1153" i="18" s="1"/>
  <c r="H209" i="18"/>
  <c r="G209" i="18"/>
  <c r="I209" i="18" s="1"/>
  <c r="H769" i="18"/>
  <c r="G769" i="18"/>
  <c r="I769" i="18" s="1"/>
  <c r="H248" i="18"/>
  <c r="G248" i="18"/>
  <c r="I248" i="18" s="1"/>
  <c r="H672" i="18"/>
  <c r="G672" i="18"/>
  <c r="I672" i="18" s="1"/>
  <c r="H266" i="18"/>
  <c r="G266" i="18"/>
  <c r="I266" i="18" s="1"/>
  <c r="H348" i="18"/>
  <c r="G348" i="18"/>
  <c r="I348" i="18" s="1"/>
  <c r="H1162" i="18"/>
  <c r="G1162" i="18"/>
  <c r="I1162" i="18" s="1"/>
  <c r="H112" i="18"/>
  <c r="G112" i="18"/>
  <c r="I112" i="18" s="1"/>
  <c r="H997" i="18"/>
  <c r="G997" i="18"/>
  <c r="I997" i="18" s="1"/>
  <c r="H943" i="18"/>
  <c r="G943" i="18"/>
  <c r="I943" i="18" s="1"/>
  <c r="H1010" i="18"/>
  <c r="G1010" i="18"/>
  <c r="I1010" i="18" s="1"/>
  <c r="H447" i="18"/>
  <c r="G447" i="18"/>
  <c r="I447" i="18" s="1"/>
  <c r="H247" i="18"/>
  <c r="G247" i="18"/>
  <c r="I247" i="18" s="1"/>
  <c r="H1035" i="18"/>
  <c r="G1035" i="18"/>
  <c r="I1035" i="18" s="1"/>
  <c r="H1409" i="18"/>
  <c r="G1409" i="18"/>
  <c r="I1409" i="18" s="1"/>
  <c r="H590" i="18"/>
  <c r="G590" i="18"/>
  <c r="I590" i="18" s="1"/>
  <c r="H312" i="18"/>
  <c r="G312" i="18"/>
  <c r="I312" i="18" s="1"/>
  <c r="E1119" i="18"/>
  <c r="F1119" i="18" s="1"/>
  <c r="E1145" i="18"/>
  <c r="F1145" i="18" s="1"/>
  <c r="H1345" i="18"/>
  <c r="G1345" i="18"/>
  <c r="I1345" i="18" s="1"/>
  <c r="H123" i="18"/>
  <c r="G123" i="18"/>
  <c r="I123" i="18" s="1"/>
  <c r="H1417" i="18"/>
  <c r="G1417" i="18"/>
  <c r="I1417" i="18" s="1"/>
  <c r="H49" i="18"/>
  <c r="G49" i="18"/>
  <c r="I49" i="18" s="1"/>
  <c r="G274" i="18"/>
  <c r="I274" i="18" s="1"/>
  <c r="H274" i="18"/>
  <c r="H829" i="18"/>
  <c r="G829" i="18"/>
  <c r="I829" i="18" s="1"/>
  <c r="H1364" i="18"/>
  <c r="G1364" i="18"/>
  <c r="I1364" i="18" s="1"/>
  <c r="H604" i="18"/>
  <c r="G604" i="18"/>
  <c r="I604" i="18" s="1"/>
  <c r="H1215" i="18"/>
  <c r="G1215" i="18"/>
  <c r="I1215" i="18" s="1"/>
  <c r="G1438" i="18"/>
  <c r="I1438" i="18" s="1"/>
  <c r="H1438" i="18"/>
  <c r="H377" i="18"/>
  <c r="G377" i="18"/>
  <c r="I377" i="18" s="1"/>
  <c r="H1337" i="18"/>
  <c r="G1337" i="18"/>
  <c r="I1337" i="18" s="1"/>
  <c r="H1013" i="18"/>
  <c r="G1013" i="18"/>
  <c r="I1013" i="18" s="1"/>
  <c r="H1198" i="18"/>
  <c r="G1198" i="18"/>
  <c r="I1198" i="18" s="1"/>
  <c r="H82" i="18"/>
  <c r="G82" i="18"/>
  <c r="I82" i="18" s="1"/>
  <c r="H489" i="18"/>
  <c r="G489" i="18"/>
  <c r="I489" i="18" s="1"/>
  <c r="G12" i="18"/>
  <c r="I12" i="18" s="1"/>
  <c r="H12" i="18"/>
  <c r="H955" i="18"/>
  <c r="G955" i="18"/>
  <c r="I955" i="18" s="1"/>
  <c r="H365" i="18"/>
  <c r="G365" i="18"/>
  <c r="I365" i="18" s="1"/>
  <c r="H270" i="18"/>
  <c r="G270" i="18"/>
  <c r="I270" i="18" s="1"/>
  <c r="H328" i="18"/>
  <c r="G328" i="18"/>
  <c r="I328" i="18" s="1"/>
  <c r="H68" i="18"/>
  <c r="G68" i="18"/>
  <c r="I68" i="18" s="1"/>
  <c r="H470" i="18"/>
  <c r="G470" i="18"/>
  <c r="I470" i="18" s="1"/>
  <c r="H418" i="18"/>
  <c r="G418" i="18"/>
  <c r="I418" i="18" s="1"/>
  <c r="H1362" i="18"/>
  <c r="G1362" i="18"/>
  <c r="I1362" i="18" s="1"/>
  <c r="E1379" i="18"/>
  <c r="F1379" i="18" s="1"/>
  <c r="E1422" i="18"/>
  <c r="F1422" i="18" s="1"/>
  <c r="H801" i="18"/>
  <c r="G801" i="18"/>
  <c r="I801" i="18" s="1"/>
  <c r="H1420" i="18"/>
  <c r="G1420" i="18"/>
  <c r="I1420" i="18" s="1"/>
  <c r="H1435" i="18"/>
  <c r="G1435" i="18"/>
  <c r="I1435" i="18" s="1"/>
  <c r="H265" i="18"/>
  <c r="G265" i="18"/>
  <c r="I265" i="18" s="1"/>
  <c r="H1001" i="18"/>
  <c r="G1001" i="18"/>
  <c r="I1001" i="18" s="1"/>
  <c r="H803" i="18"/>
  <c r="G803" i="18"/>
  <c r="I803" i="18" s="1"/>
  <c r="H457" i="18"/>
  <c r="G457" i="18"/>
  <c r="I457" i="18" s="1"/>
  <c r="H322" i="18"/>
  <c r="G322" i="18"/>
  <c r="I322" i="18" s="1"/>
  <c r="G117" i="18"/>
  <c r="I117" i="18" s="1"/>
  <c r="H117" i="18"/>
  <c r="H1032" i="18"/>
  <c r="G1032" i="18"/>
  <c r="I1032" i="18" s="1"/>
  <c r="H232" i="18"/>
  <c r="G232" i="18"/>
  <c r="I232" i="18" s="1"/>
  <c r="H1517" i="18"/>
  <c r="G1517" i="18"/>
  <c r="I1517" i="18" s="1"/>
  <c r="H124" i="18"/>
  <c r="G124" i="18"/>
  <c r="I124" i="18" s="1"/>
  <c r="H1559" i="18"/>
  <c r="G1559" i="18"/>
  <c r="I1559" i="18" s="1"/>
  <c r="H1220" i="18"/>
  <c r="G1220" i="18"/>
  <c r="I1220" i="18" s="1"/>
  <c r="H1201" i="18"/>
  <c r="G1201" i="18"/>
  <c r="I1201" i="18" s="1"/>
  <c r="H1280" i="18"/>
  <c r="G1280" i="18"/>
  <c r="I1280" i="18" s="1"/>
  <c r="H227" i="18"/>
  <c r="G227" i="18"/>
  <c r="I227" i="18" s="1"/>
  <c r="H935" i="18"/>
  <c r="G935" i="18"/>
  <c r="I935" i="18" s="1"/>
  <c r="H954" i="18"/>
  <c r="G954" i="18"/>
  <c r="I954" i="18" s="1"/>
  <c r="H1171" i="18"/>
  <c r="G1171" i="18"/>
  <c r="I1171" i="18" s="1"/>
  <c r="H633" i="18"/>
  <c r="G633" i="18"/>
  <c r="I633" i="18" s="1"/>
  <c r="H796" i="18"/>
  <c r="G796" i="18"/>
  <c r="I796" i="18" s="1"/>
  <c r="H577" i="18"/>
  <c r="G577" i="18"/>
  <c r="I577" i="18" s="1"/>
  <c r="H596" i="18"/>
  <c r="G596" i="18"/>
  <c r="I596" i="18" s="1"/>
  <c r="H691" i="18"/>
  <c r="G691" i="18"/>
  <c r="I691" i="18" s="1"/>
  <c r="H1006" i="18"/>
  <c r="G1006" i="18"/>
  <c r="I1006" i="18" s="1"/>
  <c r="H32" i="18"/>
  <c r="G32" i="18"/>
  <c r="I32" i="18" s="1"/>
  <c r="H630" i="18"/>
  <c r="G630" i="18"/>
  <c r="I630" i="18" s="1"/>
  <c r="H805" i="18"/>
  <c r="G805" i="18"/>
  <c r="I805" i="18" s="1"/>
  <c r="H1500" i="18"/>
  <c r="G1500" i="18"/>
  <c r="I1500" i="18" s="1"/>
  <c r="H358" i="18"/>
  <c r="G358" i="18"/>
  <c r="I358" i="18" s="1"/>
  <c r="H824" i="18"/>
  <c r="G824" i="18"/>
  <c r="I824" i="18" s="1"/>
  <c r="H854" i="18"/>
  <c r="G854" i="18"/>
  <c r="I854" i="18" s="1"/>
  <c r="H1460" i="18"/>
  <c r="G1460" i="18"/>
  <c r="I1460" i="18" s="1"/>
  <c r="H172" i="18"/>
  <c r="G172" i="18"/>
  <c r="I172" i="18" s="1"/>
  <c r="H1407" i="18"/>
  <c r="G1407" i="18"/>
  <c r="I1407" i="18" s="1"/>
  <c r="H1432" i="18"/>
  <c r="G1432" i="18"/>
  <c r="I1432" i="18" s="1"/>
  <c r="H520" i="18"/>
  <c r="G520" i="18"/>
  <c r="I520" i="18" s="1"/>
  <c r="H1083" i="18"/>
  <c r="G1083" i="18"/>
  <c r="I1083" i="18" s="1"/>
  <c r="H1570" i="18"/>
  <c r="G1570" i="18"/>
  <c r="I1570" i="18" s="1"/>
  <c r="H1376" i="18"/>
  <c r="G1376" i="18"/>
  <c r="I1376" i="18" s="1"/>
  <c r="H892" i="18"/>
  <c r="G892" i="18"/>
  <c r="I892" i="18" s="1"/>
  <c r="H130" i="18"/>
  <c r="G130" i="18"/>
  <c r="I130" i="18" s="1"/>
  <c r="H808" i="18"/>
  <c r="G808" i="18"/>
  <c r="I808" i="18" s="1"/>
  <c r="H543" i="18"/>
  <c r="G543" i="18"/>
  <c r="I543" i="18" s="1"/>
  <c r="H1447" i="18"/>
  <c r="G1447" i="18"/>
  <c r="I1447" i="18" s="1"/>
  <c r="H544" i="18"/>
  <c r="G544" i="18"/>
  <c r="I544" i="18" s="1"/>
  <c r="H857" i="18"/>
  <c r="G857" i="18"/>
  <c r="I857" i="18" s="1"/>
  <c r="H1369" i="18"/>
  <c r="G1369" i="18"/>
  <c r="I1369" i="18" s="1"/>
  <c r="H1321" i="18"/>
  <c r="G1321" i="18"/>
  <c r="I1321" i="18" s="1"/>
  <c r="H971" i="18"/>
  <c r="G971" i="18"/>
  <c r="I971" i="18" s="1"/>
  <c r="H606" i="18"/>
  <c r="G606" i="18"/>
  <c r="I606" i="18" s="1"/>
  <c r="H378" i="18"/>
  <c r="G378" i="18"/>
  <c r="I378" i="18" s="1"/>
  <c r="H24" i="18"/>
  <c r="G24" i="18"/>
  <c r="I24" i="18" s="1"/>
  <c r="H369" i="18"/>
  <c r="G369" i="18"/>
  <c r="I369" i="18" s="1"/>
  <c r="H1167" i="18"/>
  <c r="G1167" i="18"/>
  <c r="I1167" i="18" s="1"/>
  <c r="H1135" i="18"/>
  <c r="G1135" i="18"/>
  <c r="I1135" i="18" s="1"/>
  <c r="H1481" i="18"/>
  <c r="G1481" i="18"/>
  <c r="I1481" i="18" s="1"/>
  <c r="H640" i="18"/>
  <c r="G640" i="18"/>
  <c r="I640" i="18" s="1"/>
  <c r="H1462" i="18"/>
  <c r="G1462" i="18"/>
  <c r="I1462" i="18" s="1"/>
  <c r="E974" i="18"/>
  <c r="F974" i="18" s="1"/>
  <c r="E983" i="18"/>
  <c r="F983" i="18" s="1"/>
  <c r="G1527" i="18"/>
  <c r="I1527" i="18" s="1"/>
  <c r="H1527" i="18"/>
  <c r="H175" i="18"/>
  <c r="G175" i="18"/>
  <c r="I175" i="18" s="1"/>
  <c r="G359" i="18"/>
  <c r="I359" i="18" s="1"/>
  <c r="H359" i="18"/>
  <c r="H140" i="18"/>
  <c r="G140" i="18"/>
  <c r="I140" i="18" s="1"/>
  <c r="H557" i="18"/>
  <c r="G557" i="18"/>
  <c r="I557" i="18" s="1"/>
  <c r="H197" i="18"/>
  <c r="G197" i="18"/>
  <c r="I197" i="18" s="1"/>
  <c r="G499" i="18"/>
  <c r="I499" i="18" s="1"/>
  <c r="H499" i="18"/>
  <c r="H150" i="18"/>
  <c r="G150" i="18"/>
  <c r="I150" i="18" s="1"/>
  <c r="H279" i="18"/>
  <c r="G279" i="18"/>
  <c r="I279" i="18" s="1"/>
  <c r="H865" i="18"/>
  <c r="G865" i="18"/>
  <c r="I865" i="18" s="1"/>
  <c r="H1223" i="18"/>
  <c r="G1223" i="18"/>
  <c r="I1223" i="18" s="1"/>
  <c r="H329" i="18"/>
  <c r="G329" i="18"/>
  <c r="I329" i="18" s="1"/>
  <c r="H431" i="18"/>
  <c r="G431" i="18"/>
  <c r="I431" i="18" s="1"/>
  <c r="H1463" i="18"/>
  <c r="G1463" i="18"/>
  <c r="I1463" i="18" s="1"/>
  <c r="H623" i="18"/>
  <c r="G623" i="18"/>
  <c r="I623" i="18" s="1"/>
  <c r="H565" i="18"/>
  <c r="G565" i="18"/>
  <c r="I565" i="18" s="1"/>
  <c r="H542" i="18"/>
  <c r="G542" i="18"/>
  <c r="I542" i="18" s="1"/>
  <c r="H1445" i="18"/>
  <c r="G1445" i="18"/>
  <c r="I1445" i="18" s="1"/>
  <c r="H131" i="18"/>
  <c r="G131" i="18"/>
  <c r="I131" i="18" s="1"/>
  <c r="H427" i="18"/>
  <c r="G427" i="18"/>
  <c r="I427" i="18" s="1"/>
  <c r="H357" i="18"/>
  <c r="G357" i="18"/>
  <c r="I357" i="18" s="1"/>
  <c r="H1235" i="18"/>
  <c r="G1235" i="18"/>
  <c r="I1235" i="18" s="1"/>
  <c r="H153" i="18"/>
  <c r="G153" i="18"/>
  <c r="I153" i="18" s="1"/>
  <c r="H685" i="18"/>
  <c r="G685" i="18"/>
  <c r="I685" i="18" s="1"/>
  <c r="H231" i="18"/>
  <c r="G231" i="18"/>
  <c r="I231" i="18" s="1"/>
  <c r="H161" i="18"/>
  <c r="G161" i="18"/>
  <c r="I161" i="18" s="1"/>
  <c r="H70" i="18"/>
  <c r="G70" i="18"/>
  <c r="I70" i="18" s="1"/>
  <c r="H230" i="18"/>
  <c r="G230" i="18"/>
  <c r="I230" i="18" s="1"/>
  <c r="H229" i="18"/>
  <c r="G229" i="18"/>
  <c r="I229" i="18" s="1"/>
  <c r="H856" i="18"/>
  <c r="G856" i="18"/>
  <c r="I856" i="18" s="1"/>
  <c r="H1051" i="18"/>
  <c r="G1051" i="18"/>
  <c r="I1051" i="18" s="1"/>
  <c r="H413" i="18"/>
  <c r="G413" i="18"/>
  <c r="I413" i="18" s="1"/>
  <c r="H473" i="18"/>
  <c r="G473" i="18"/>
  <c r="I473" i="18" s="1"/>
  <c r="H1272" i="18"/>
  <c r="G1272" i="18"/>
  <c r="I1272" i="18" s="1"/>
  <c r="H387" i="18"/>
  <c r="G387" i="18"/>
  <c r="I387" i="18" s="1"/>
  <c r="H625" i="18"/>
  <c r="G625" i="18"/>
  <c r="I625" i="18" s="1"/>
  <c r="H408" i="18"/>
  <c r="G408" i="18"/>
  <c r="I408" i="18" s="1"/>
  <c r="E755" i="18"/>
  <c r="F755" i="18" s="1"/>
  <c r="E745" i="18"/>
  <c r="F745" i="18" s="1"/>
  <c r="G118" i="18"/>
  <c r="I118" i="18" s="1"/>
  <c r="H118" i="18"/>
  <c r="H1381" i="18"/>
  <c r="G1381" i="18"/>
  <c r="I1381" i="18" s="1"/>
  <c r="H1566" i="18"/>
  <c r="G1566" i="18"/>
  <c r="I1566" i="18" s="1"/>
  <c r="H1209" i="18"/>
  <c r="G1209" i="18"/>
  <c r="I1209" i="18" s="1"/>
  <c r="H601" i="18"/>
  <c r="G601" i="18"/>
  <c r="I601" i="18" s="1"/>
  <c r="H1367" i="18"/>
  <c r="G1367" i="18"/>
  <c r="I1367" i="18" s="1"/>
  <c r="H1353" i="18"/>
  <c r="G1353" i="18"/>
  <c r="I1353" i="18" s="1"/>
  <c r="H252" i="18"/>
  <c r="G252" i="18"/>
  <c r="I252" i="18" s="1"/>
  <c r="H523" i="18"/>
  <c r="G523" i="18"/>
  <c r="I523" i="18" s="1"/>
  <c r="H705" i="18"/>
  <c r="G705" i="18"/>
  <c r="I705" i="18" s="1"/>
  <c r="H603" i="18"/>
  <c r="G603" i="18"/>
  <c r="I603" i="18" s="1"/>
  <c r="H1444" i="18"/>
  <c r="G1444" i="18"/>
  <c r="I1444" i="18" s="1"/>
  <c r="H525" i="18"/>
  <c r="G525" i="18"/>
  <c r="I525" i="18" s="1"/>
  <c r="H927" i="18"/>
  <c r="G927" i="18"/>
  <c r="I927" i="18" s="1"/>
  <c r="G53" i="18"/>
  <c r="I53" i="18" s="1"/>
  <c r="H53" i="18"/>
  <c r="H235" i="18"/>
  <c r="G235" i="18"/>
  <c r="I235" i="18" s="1"/>
  <c r="H409" i="18"/>
  <c r="G409" i="18"/>
  <c r="I409" i="18" s="1"/>
  <c r="H1440" i="18"/>
  <c r="G1440" i="18"/>
  <c r="I1440" i="18" s="1"/>
  <c r="H1395" i="18"/>
  <c r="G1395" i="18"/>
  <c r="I1395" i="18" s="1"/>
  <c r="H947" i="18"/>
  <c r="G947" i="18"/>
  <c r="I947" i="18" s="1"/>
  <c r="H554" i="18"/>
  <c r="G554" i="18"/>
  <c r="I554" i="18" s="1"/>
  <c r="H1038" i="18"/>
  <c r="G1038" i="18"/>
  <c r="I1038" i="18" s="1"/>
  <c r="H1015" i="18"/>
  <c r="G1015" i="18"/>
  <c r="I1015" i="18" s="1"/>
  <c r="G105" i="18"/>
  <c r="I105" i="18" s="1"/>
  <c r="H105" i="18"/>
  <c r="H1521" i="18"/>
  <c r="G1521" i="18"/>
  <c r="I1521" i="18" s="1"/>
  <c r="H1069" i="18"/>
  <c r="G1069" i="18"/>
  <c r="I1069" i="18" s="1"/>
  <c r="H582" i="18"/>
  <c r="G582" i="18"/>
  <c r="I582" i="18" s="1"/>
  <c r="H578" i="18"/>
  <c r="G578" i="18"/>
  <c r="I578" i="18" s="1"/>
  <c r="H709" i="18"/>
  <c r="G709" i="18"/>
  <c r="I709" i="18" s="1"/>
  <c r="H899" i="18"/>
  <c r="G899" i="18"/>
  <c r="I899" i="18" s="1"/>
  <c r="H1569" i="18"/>
  <c r="G1569" i="18"/>
  <c r="I1569" i="18" s="1"/>
  <c r="H347" i="18"/>
  <c r="G347" i="18"/>
  <c r="I347" i="18" s="1"/>
  <c r="H624" i="18"/>
  <c r="G624" i="18"/>
  <c r="I624" i="18" s="1"/>
  <c r="H1341" i="18"/>
  <c r="G1341" i="18"/>
  <c r="I1341" i="18" s="1"/>
  <c r="H1126" i="18"/>
  <c r="G1126" i="18"/>
  <c r="I1126" i="18" s="1"/>
  <c r="H345" i="18"/>
  <c r="G345" i="18"/>
  <c r="I345" i="18" s="1"/>
  <c r="H642" i="18"/>
  <c r="G642" i="18"/>
  <c r="I642" i="18" s="1"/>
  <c r="H353" i="18"/>
  <c r="G353" i="18"/>
  <c r="I353" i="18" s="1"/>
  <c r="H381" i="18"/>
  <c r="G381" i="18"/>
  <c r="I381" i="18" s="1"/>
  <c r="H278" i="18"/>
  <c r="G278" i="18"/>
  <c r="I278" i="18" s="1"/>
  <c r="H1331" i="18"/>
  <c r="G1331" i="18"/>
  <c r="I1331" i="18" s="1"/>
  <c r="H922" i="18"/>
  <c r="G922" i="18"/>
  <c r="I922" i="18" s="1"/>
  <c r="H122" i="18"/>
  <c r="G122" i="18"/>
  <c r="I122" i="18" s="1"/>
  <c r="H218" i="18"/>
  <c r="G218" i="18"/>
  <c r="I218" i="18" s="1"/>
  <c r="H83" i="18"/>
  <c r="G83" i="18"/>
  <c r="I83" i="18" s="1"/>
  <c r="H1212" i="18"/>
  <c r="G1212" i="18"/>
  <c r="I1212" i="18" s="1"/>
  <c r="H376" i="18"/>
  <c r="G376" i="18"/>
  <c r="I376" i="18" s="1"/>
  <c r="H1244" i="18"/>
  <c r="G1244" i="18"/>
  <c r="I1244" i="18" s="1"/>
  <c r="H1007" i="18"/>
  <c r="G1007" i="18"/>
  <c r="I1007" i="18" s="1"/>
  <c r="H1479" i="18"/>
  <c r="G1479" i="18"/>
  <c r="I1479" i="18" s="1"/>
  <c r="H311" i="18"/>
  <c r="G311" i="18"/>
  <c r="I311" i="18" s="1"/>
  <c r="H1067" i="18"/>
  <c r="G1067" i="18"/>
  <c r="I1067" i="18" s="1"/>
  <c r="H605" i="18"/>
  <c r="G605" i="18"/>
  <c r="I605" i="18" s="1"/>
  <c r="H780" i="18"/>
  <c r="G780" i="18"/>
  <c r="I780" i="18" s="1"/>
  <c r="H221" i="18"/>
  <c r="G221" i="18"/>
  <c r="I221" i="18" s="1"/>
  <c r="H261" i="18"/>
  <c r="G261" i="18"/>
  <c r="I261" i="18" s="1"/>
  <c r="H354" i="18"/>
  <c r="G354" i="18"/>
  <c r="I354" i="18" s="1"/>
  <c r="H126" i="18"/>
  <c r="G126" i="18"/>
  <c r="I126" i="18" s="1"/>
  <c r="H455" i="18"/>
  <c r="G455" i="18"/>
  <c r="I455" i="18" s="1"/>
  <c r="H1419" i="18"/>
  <c r="G1419" i="18"/>
  <c r="I1419" i="18" s="1"/>
  <c r="H1134" i="18"/>
  <c r="G1134" i="18"/>
  <c r="I1134" i="18" s="1"/>
  <c r="H1214" i="18"/>
  <c r="G1214" i="18"/>
  <c r="I1214" i="18" s="1"/>
  <c r="E1046" i="18"/>
  <c r="F1046" i="18" s="1"/>
  <c r="E1057" i="18"/>
  <c r="F1057" i="18" s="1"/>
  <c r="H1270" i="18"/>
  <c r="G1270" i="18"/>
  <c r="I1270" i="18" s="1"/>
  <c r="H1097" i="18"/>
  <c r="G1097" i="18"/>
  <c r="I1097" i="18" s="1"/>
  <c r="H222" i="18"/>
  <c r="G222" i="18"/>
  <c r="I222" i="18" s="1"/>
  <c r="H245" i="18"/>
  <c r="G245" i="18"/>
  <c r="I245" i="18" s="1"/>
  <c r="H532" i="18"/>
  <c r="G532" i="18"/>
  <c r="I532" i="18" s="1"/>
  <c r="H768" i="18"/>
  <c r="G768" i="18"/>
  <c r="I768" i="18" s="1"/>
  <c r="H1114" i="18"/>
  <c r="G1114" i="18"/>
  <c r="I1114" i="18" s="1"/>
  <c r="H620" i="18"/>
  <c r="G620" i="18"/>
  <c r="I620" i="18" s="1"/>
  <c r="H864" i="18"/>
  <c r="G864" i="18"/>
  <c r="I864" i="18" s="1"/>
  <c r="H1453" i="18"/>
  <c r="G1453" i="18"/>
  <c r="I1453" i="18" s="1"/>
  <c r="H1497" i="18"/>
  <c r="G1497" i="18"/>
  <c r="I1497" i="18" s="1"/>
  <c r="H629" i="18"/>
  <c r="G629" i="18"/>
  <c r="I629" i="18" s="1"/>
  <c r="G162" i="18"/>
  <c r="I162" i="18" s="1"/>
  <c r="H162" i="18"/>
  <c r="H1418" i="18"/>
  <c r="G1418" i="18"/>
  <c r="I1418" i="18" s="1"/>
  <c r="H1547" i="18"/>
  <c r="G1547" i="18"/>
  <c r="I1547" i="18" s="1"/>
  <c r="H282" i="18"/>
  <c r="G282" i="18"/>
  <c r="I282" i="18" s="1"/>
  <c r="G1103" i="18"/>
  <c r="I1103" i="18" s="1"/>
  <c r="H1103" i="18"/>
  <c r="H39" i="18"/>
  <c r="G39" i="18"/>
  <c r="I39" i="18" s="1"/>
  <c r="H1245" i="18"/>
  <c r="G1245" i="18"/>
  <c r="I1245" i="18" s="1"/>
  <c r="H1526" i="18"/>
  <c r="G1526" i="18"/>
  <c r="I1526" i="18" s="1"/>
  <c r="H1553" i="18"/>
  <c r="G1553" i="18"/>
  <c r="I1553" i="18" s="1"/>
  <c r="H942" i="18"/>
  <c r="G942" i="18"/>
  <c r="I942" i="18" s="1"/>
  <c r="H518" i="18"/>
  <c r="G518" i="18"/>
  <c r="I518" i="18" s="1"/>
  <c r="H1406" i="18"/>
  <c r="G1406" i="18"/>
  <c r="I1406" i="18" s="1"/>
  <c r="H1179" i="18"/>
  <c r="G1179" i="18"/>
  <c r="I1179" i="18" s="1"/>
  <c r="H91" i="18"/>
  <c r="G91" i="18"/>
  <c r="I91" i="18" s="1"/>
  <c r="H1562" i="18"/>
  <c r="G1562" i="18"/>
  <c r="I1562" i="18" s="1"/>
  <c r="H1290" i="18"/>
  <c r="G1290" i="18"/>
  <c r="I1290" i="18" s="1"/>
  <c r="H1241" i="18"/>
  <c r="G1241" i="18"/>
  <c r="I1241" i="18" s="1"/>
  <c r="H1003" i="18"/>
  <c r="G1003" i="18"/>
  <c r="I1003" i="18" s="1"/>
  <c r="H291" i="18"/>
  <c r="G291" i="18"/>
  <c r="I291" i="18" s="1"/>
  <c r="H415" i="18"/>
  <c r="G415" i="18"/>
  <c r="I415" i="18" s="1"/>
  <c r="H1524" i="18"/>
  <c r="G1524" i="18"/>
  <c r="I1524" i="18" s="1"/>
  <c r="H1343" i="18"/>
  <c r="G1343" i="18"/>
  <c r="I1343" i="18" s="1"/>
  <c r="H1124" i="18"/>
  <c r="G1124" i="18"/>
  <c r="I1124" i="18" s="1"/>
  <c r="H579" i="18"/>
  <c r="G579" i="18"/>
  <c r="I579" i="18" s="1"/>
  <c r="H588" i="18"/>
  <c r="G588" i="18"/>
  <c r="I588" i="18" s="1"/>
  <c r="H362" i="18"/>
  <c r="G362" i="18"/>
  <c r="I362" i="18" s="1"/>
  <c r="H1289" i="18"/>
  <c r="G1289" i="18"/>
  <c r="I1289" i="18" s="1"/>
  <c r="H208" i="18"/>
  <c r="G208" i="18"/>
  <c r="I208" i="18" s="1"/>
  <c r="H555" i="18"/>
  <c r="G555" i="18"/>
  <c r="I555" i="18" s="1"/>
  <c r="H600" i="18"/>
  <c r="G600" i="18"/>
  <c r="I600" i="18" s="1"/>
  <c r="H286" i="18"/>
  <c r="G286" i="18"/>
  <c r="I286" i="18" s="1"/>
  <c r="H434" i="18"/>
  <c r="G434" i="18"/>
  <c r="I434" i="18" s="1"/>
  <c r="H375" i="18"/>
  <c r="G375" i="18"/>
  <c r="I375" i="18" s="1"/>
  <c r="H1093" i="18"/>
  <c r="G1093" i="18"/>
  <c r="I1093" i="18" s="1"/>
  <c r="H269" i="18"/>
  <c r="G269" i="18"/>
  <c r="I269" i="18" s="1"/>
  <c r="G389" i="18"/>
  <c r="I389" i="18" s="1"/>
  <c r="H389" i="18"/>
  <c r="H599" i="18"/>
  <c r="G599" i="18"/>
  <c r="I599" i="18" s="1"/>
  <c r="H660" i="18"/>
  <c r="G660" i="18"/>
  <c r="I660" i="18" s="1"/>
  <c r="H767" i="18"/>
  <c r="G767" i="18"/>
  <c r="I767" i="18" s="1"/>
  <c r="H1307" i="18"/>
  <c r="G1307" i="18"/>
  <c r="I1307" i="18" s="1"/>
  <c r="H1150" i="18"/>
  <c r="G1150" i="18"/>
  <c r="I1150" i="18" s="1"/>
  <c r="H1477" i="18"/>
  <c r="G1477" i="18"/>
  <c r="I1477" i="18" s="1"/>
  <c r="E1222" i="18"/>
  <c r="F1222" i="18" s="1"/>
  <c r="E1232" i="18"/>
  <c r="F1232" i="18" s="1"/>
  <c r="H1021" i="18"/>
  <c r="G1021" i="18"/>
  <c r="I1021" i="18" s="1"/>
  <c r="H956" i="18"/>
  <c r="G956" i="18"/>
  <c r="I956" i="18" s="1"/>
  <c r="H1498" i="18"/>
  <c r="G1498" i="18"/>
  <c r="I1498" i="18" s="1"/>
  <c r="H546" i="18"/>
  <c r="G546" i="18"/>
  <c r="I546" i="18" s="1"/>
  <c r="H1487" i="18"/>
  <c r="G1487" i="18"/>
  <c r="I1487" i="18" s="1"/>
  <c r="H1414" i="18"/>
  <c r="G1414" i="18"/>
  <c r="I1414" i="18" s="1"/>
  <c r="H442" i="18"/>
  <c r="G442" i="18"/>
  <c r="I442" i="18" s="1"/>
  <c r="H550" i="18"/>
  <c r="G550" i="18"/>
  <c r="I550" i="18" s="1"/>
  <c r="H840" i="18"/>
  <c r="G840" i="18"/>
  <c r="I840" i="18" s="1"/>
  <c r="H1237" i="18"/>
  <c r="G1237" i="18"/>
  <c r="I1237" i="18" s="1"/>
  <c r="G271" i="18"/>
  <c r="I271" i="18" s="1"/>
  <c r="H271" i="18"/>
  <c r="H669" i="18"/>
  <c r="G669" i="18"/>
  <c r="I669" i="18" s="1"/>
  <c r="H823" i="18"/>
  <c r="G823" i="18"/>
  <c r="I823" i="18" s="1"/>
  <c r="H1052" i="18"/>
  <c r="G1052" i="18"/>
  <c r="I1052" i="18" s="1"/>
  <c r="H428" i="18"/>
  <c r="G428" i="18"/>
  <c r="I428" i="18" s="1"/>
  <c r="H351" i="18"/>
  <c r="G351" i="18"/>
  <c r="I351" i="18" s="1"/>
  <c r="H566" i="18"/>
  <c r="G566" i="18"/>
  <c r="I566" i="18" s="1"/>
  <c r="H1423" i="18"/>
  <c r="G1423" i="18"/>
  <c r="I1423" i="18" s="1"/>
  <c r="H184" i="18"/>
  <c r="G184" i="18"/>
  <c r="I184" i="18" s="1"/>
  <c r="H493" i="18"/>
  <c r="G493" i="18"/>
  <c r="I493" i="18" s="1"/>
  <c r="H440" i="18"/>
  <c r="G440" i="18"/>
  <c r="I440" i="18" s="1"/>
  <c r="H788" i="18"/>
  <c r="G788" i="18"/>
  <c r="I788" i="18" s="1"/>
  <c r="H712" i="18"/>
  <c r="G712" i="18"/>
  <c r="I712" i="18" s="1"/>
  <c r="E744" i="18"/>
  <c r="F744" i="18" s="1"/>
  <c r="E748" i="18"/>
  <c r="F748" i="18" s="1"/>
  <c r="H461" i="18"/>
  <c r="G461" i="18"/>
  <c r="I461" i="18" s="1"/>
  <c r="H648" i="18"/>
  <c r="G648" i="18"/>
  <c r="I648" i="18" s="1"/>
  <c r="H1112" i="18"/>
  <c r="G1112" i="18"/>
  <c r="I1112" i="18" s="1"/>
  <c r="H1213" i="18"/>
  <c r="G1213" i="18"/>
  <c r="I1213" i="18" s="1"/>
  <c r="H20" i="18"/>
  <c r="G20" i="18"/>
  <c r="I20" i="18" s="1"/>
  <c r="H315" i="18"/>
  <c r="G315" i="18"/>
  <c r="I315" i="18" s="1"/>
  <c r="H372" i="18"/>
  <c r="G372" i="18"/>
  <c r="I372" i="18" s="1"/>
  <c r="H346" i="18"/>
  <c r="G346" i="18"/>
  <c r="I346" i="18" s="1"/>
  <c r="H31" i="18"/>
  <c r="G31" i="18"/>
  <c r="I31" i="18" s="1"/>
  <c r="H281" i="18"/>
  <c r="G281" i="18"/>
  <c r="I281" i="18" s="1"/>
  <c r="H1421" i="18"/>
  <c r="G1421" i="18"/>
  <c r="I1421" i="18" s="1"/>
  <c r="E1174" i="18"/>
  <c r="F1174" i="18" s="1"/>
  <c r="E1183" i="18"/>
  <c r="F1183" i="18" s="1"/>
  <c r="H1348" i="18"/>
  <c r="G1348" i="18"/>
  <c r="I1348" i="18" s="1"/>
  <c r="H1549" i="18"/>
  <c r="G1549" i="18"/>
  <c r="I1549" i="18" s="1"/>
  <c r="H1095" i="18"/>
  <c r="G1095" i="18"/>
  <c r="I1095" i="18" s="1"/>
  <c r="H300" i="18"/>
  <c r="G300" i="18"/>
  <c r="I300" i="18" s="1"/>
  <c r="G145" i="18"/>
  <c r="I145" i="18" s="1"/>
  <c r="H145" i="18"/>
  <c r="G1332" i="18"/>
  <c r="I1332" i="18" s="1"/>
  <c r="H1332" i="18"/>
  <c r="H591" i="18"/>
  <c r="G591" i="18"/>
  <c r="I591" i="18" s="1"/>
  <c r="H144" i="18"/>
  <c r="G144" i="18"/>
  <c r="I144" i="18" s="1"/>
  <c r="H199" i="18"/>
  <c r="G199" i="18"/>
  <c r="I199" i="18" s="1"/>
  <c r="H845" i="18"/>
  <c r="G845" i="18"/>
  <c r="I845" i="18" s="1"/>
  <c r="H355" i="18"/>
  <c r="G355" i="18"/>
  <c r="I355" i="18" s="1"/>
  <c r="H533" i="18"/>
  <c r="G533" i="18"/>
  <c r="I533" i="18" s="1"/>
  <c r="G469" i="18"/>
  <c r="I469" i="18" s="1"/>
  <c r="H469" i="18"/>
  <c r="H516" i="18"/>
  <c r="G516" i="18"/>
  <c r="I516" i="18" s="1"/>
  <c r="H93" i="18"/>
  <c r="G93" i="18"/>
  <c r="I93" i="18" s="1"/>
  <c r="H1266" i="18"/>
  <c r="G1266" i="18"/>
  <c r="I1266" i="18" s="1"/>
  <c r="H1063" i="18"/>
  <c r="G1063" i="18"/>
  <c r="I1063" i="18" s="1"/>
  <c r="E1102" i="18"/>
  <c r="F1102" i="18" s="1"/>
  <c r="E1115" i="18"/>
  <c r="F1115" i="18" s="1"/>
  <c r="H515" i="18"/>
  <c r="G515" i="18"/>
  <c r="I515" i="18" s="1"/>
  <c r="H597" i="18"/>
  <c r="G597" i="18"/>
  <c r="I597" i="18" s="1"/>
  <c r="H778" i="18"/>
  <c r="G778" i="18"/>
  <c r="I778" i="18" s="1"/>
  <c r="H1544" i="18"/>
  <c r="G1544" i="18"/>
  <c r="I1544" i="18" s="1"/>
  <c r="G16" i="18"/>
  <c r="I16" i="18" s="1"/>
  <c r="H16" i="18"/>
  <c r="H1327" i="18"/>
  <c r="G1327" i="18"/>
  <c r="I1327" i="18" s="1"/>
  <c r="H1080" i="18"/>
  <c r="G1080" i="18"/>
  <c r="I1080" i="18" s="1"/>
  <c r="H1297" i="18"/>
  <c r="G1297" i="18"/>
  <c r="I1297" i="18" s="1"/>
  <c r="H1535" i="18"/>
  <c r="G1535" i="18"/>
  <c r="I1535" i="18" s="1"/>
  <c r="H1238" i="18"/>
  <c r="G1238" i="18"/>
  <c r="I1238" i="18" s="1"/>
  <c r="H1571" i="18"/>
  <c r="G1571" i="18"/>
  <c r="I1571" i="18" s="1"/>
  <c r="H183" i="18"/>
  <c r="G183" i="18"/>
  <c r="I183" i="18" s="1"/>
  <c r="H1140" i="18"/>
  <c r="G1140" i="18"/>
  <c r="I1140" i="18" s="1"/>
  <c r="H1510" i="18"/>
  <c r="G1510" i="18"/>
  <c r="I1510" i="18" s="1"/>
  <c r="H1263" i="18"/>
  <c r="G1263" i="18"/>
  <c r="I1263" i="18" s="1"/>
  <c r="H1416" i="18"/>
  <c r="G1416" i="18"/>
  <c r="I1416" i="18" s="1"/>
  <c r="H1538" i="18"/>
  <c r="G1538" i="18"/>
  <c r="I1538" i="18" s="1"/>
  <c r="H89" i="18"/>
  <c r="G89" i="18"/>
  <c r="I89" i="18" s="1"/>
  <c r="H886" i="18"/>
  <c r="G886" i="18"/>
  <c r="I886" i="18" s="1"/>
  <c r="H459" i="18"/>
  <c r="G459" i="18"/>
  <c r="I459" i="18" s="1"/>
  <c r="H1190" i="18"/>
  <c r="G1190" i="18"/>
  <c r="I1190" i="18" s="1"/>
  <c r="H1511" i="18"/>
  <c r="G1511" i="18"/>
  <c r="I1511" i="18" s="1"/>
  <c r="H1200" i="18"/>
  <c r="G1200" i="18"/>
  <c r="I1200" i="18" s="1"/>
  <c r="H1040" i="18"/>
  <c r="G1040" i="18"/>
  <c r="I1040" i="18" s="1"/>
  <c r="H1018" i="18"/>
  <c r="G1018" i="18"/>
  <c r="I1018" i="18" s="1"/>
  <c r="H1277" i="18"/>
  <c r="G1277" i="18"/>
  <c r="I1277" i="18" s="1"/>
  <c r="H74" i="18"/>
  <c r="G74" i="18"/>
  <c r="I74" i="18" s="1"/>
  <c r="H195" i="18"/>
  <c r="G195" i="18"/>
  <c r="I195" i="18" s="1"/>
  <c r="H1457" i="18"/>
  <c r="G1457" i="18"/>
  <c r="I1457" i="18" s="1"/>
  <c r="H1055" i="18"/>
  <c r="G1055" i="18"/>
  <c r="I1055" i="18" s="1"/>
  <c r="H1408" i="18"/>
  <c r="G1408" i="18"/>
  <c r="I1408" i="18" s="1"/>
  <c r="H96" i="18"/>
  <c r="G96" i="18"/>
  <c r="I96" i="18" s="1"/>
  <c r="H1172" i="18"/>
  <c r="G1172" i="18"/>
  <c r="I1172" i="18" s="1"/>
  <c r="H1468" i="18"/>
  <c r="G1468" i="18"/>
  <c r="I1468" i="18" s="1"/>
  <c r="H1507" i="18"/>
  <c r="G1507" i="18"/>
  <c r="I1507" i="18" s="1"/>
  <c r="H1412" i="18"/>
  <c r="G1412" i="18"/>
  <c r="I1412" i="18" s="1"/>
  <c r="H795" i="18"/>
  <c r="G795" i="18"/>
  <c r="I795" i="18" s="1"/>
  <c r="H494" i="18"/>
  <c r="G494" i="18"/>
  <c r="I494" i="18" s="1"/>
  <c r="H1012" i="18"/>
  <c r="G1012" i="18"/>
  <c r="I1012" i="18" s="1"/>
  <c r="H1151" i="18"/>
  <c r="G1151" i="18"/>
  <c r="I1151" i="18" s="1"/>
  <c r="H1528" i="18"/>
  <c r="G1528" i="18"/>
  <c r="I1528" i="18" s="1"/>
  <c r="G799" i="18"/>
  <c r="I799" i="18" s="1"/>
  <c r="H799" i="18"/>
  <c r="H1377" i="18"/>
  <c r="G1377" i="18"/>
  <c r="I1377" i="18" s="1"/>
  <c r="H1158" i="18"/>
  <c r="G1158" i="18"/>
  <c r="I1158" i="18" s="1"/>
  <c r="H1314" i="18"/>
  <c r="G1314" i="18"/>
  <c r="I1314" i="18" s="1"/>
  <c r="H649" i="18"/>
  <c r="G649" i="18"/>
  <c r="I649" i="18" s="1"/>
  <c r="G398" i="18"/>
  <c r="I398" i="18" s="1"/>
  <c r="H398" i="18"/>
  <c r="H426" i="18"/>
  <c r="G426" i="18"/>
  <c r="I426" i="18" s="1"/>
  <c r="H514" i="18"/>
  <c r="G514" i="18"/>
  <c r="I514" i="18" s="1"/>
  <c r="H1349" i="18"/>
  <c r="G1349" i="18"/>
  <c r="I1349" i="18" s="1"/>
  <c r="H249" i="18"/>
  <c r="G249" i="18"/>
  <c r="I249" i="18" s="1"/>
  <c r="H1229" i="18"/>
  <c r="G1229" i="18"/>
  <c r="I1229" i="18" s="1"/>
  <c r="H174" i="18"/>
  <c r="G174" i="18"/>
  <c r="I174" i="18" s="1"/>
  <c r="E1352" i="18"/>
  <c r="F1352" i="18" s="1"/>
  <c r="E1371" i="18"/>
  <c r="F1371" i="18" s="1"/>
  <c r="H308" i="18"/>
  <c r="G308" i="18"/>
  <c r="I308" i="18" s="1"/>
  <c r="H1194" i="18"/>
  <c r="G1194" i="18"/>
  <c r="I1194" i="18" s="1"/>
  <c r="H586" i="18"/>
  <c r="G586" i="18"/>
  <c r="I586" i="18" s="1"/>
  <c r="H1210" i="18"/>
  <c r="G1210" i="18"/>
  <c r="I1210" i="18" s="1"/>
  <c r="H1508" i="18"/>
  <c r="G1508" i="18"/>
  <c r="I1508" i="18" s="1"/>
  <c r="H1537" i="18"/>
  <c r="G1537" i="18"/>
  <c r="I1537" i="18" s="1"/>
  <c r="H509" i="18"/>
  <c r="G509" i="18"/>
  <c r="I509" i="18" s="1"/>
  <c r="H1085" i="18"/>
  <c r="G1085" i="18"/>
  <c r="I1085" i="18" s="1"/>
  <c r="H753" i="18"/>
  <c r="G753" i="18"/>
  <c r="I753" i="18" s="1"/>
  <c r="H466" i="18"/>
  <c r="G466" i="18"/>
  <c r="I466" i="18" s="1"/>
  <c r="H762" i="18"/>
  <c r="G762" i="18"/>
  <c r="I762" i="18" s="1"/>
  <c r="H664" i="18"/>
  <c r="G664" i="18"/>
  <c r="I664" i="18" s="1"/>
  <c r="H386" i="18"/>
  <c r="G386" i="18"/>
  <c r="I386" i="18" s="1"/>
  <c r="H946" i="18"/>
  <c r="G946" i="18"/>
  <c r="I946" i="18" s="1"/>
  <c r="H870" i="18"/>
  <c r="G870" i="18"/>
  <c r="I870" i="18" s="1"/>
  <c r="H609" i="18"/>
  <c r="G609" i="18"/>
  <c r="I609" i="18" s="1"/>
  <c r="H992" i="18"/>
  <c r="G992" i="18"/>
  <c r="I992" i="18" s="1"/>
  <c r="H937" i="18"/>
  <c r="G937" i="18"/>
  <c r="I937" i="18" s="1"/>
  <c r="G17" i="18"/>
  <c r="I17" i="18" s="1"/>
  <c r="H17" i="18"/>
  <c r="H957" i="18"/>
  <c r="G957" i="18"/>
  <c r="I957" i="18" s="1"/>
  <c r="H740" i="18"/>
  <c r="G740" i="18"/>
  <c r="I740" i="18" s="1"/>
  <c r="H881" i="18"/>
  <c r="G881" i="18"/>
  <c r="I881" i="18" s="1"/>
  <c r="H294" i="18"/>
  <c r="G294" i="18"/>
  <c r="I294" i="18" s="1"/>
  <c r="H552" i="18"/>
  <c r="G552" i="18"/>
  <c r="I552" i="18" s="1"/>
  <c r="H820" i="18"/>
  <c r="G820" i="18"/>
  <c r="I820" i="18" s="1"/>
  <c r="H889" i="18"/>
  <c r="G889" i="18"/>
  <c r="I889" i="18" s="1"/>
  <c r="G99" i="18"/>
  <c r="I99" i="18" s="1"/>
  <c r="H99" i="18"/>
  <c r="H78" i="18"/>
  <c r="G78" i="18"/>
  <c r="I78" i="18" s="1"/>
  <c r="H1008" i="18"/>
  <c r="G1008" i="18"/>
  <c r="I1008" i="18" s="1"/>
  <c r="H64" i="18"/>
  <c r="G64" i="18"/>
  <c r="I64" i="18" s="1"/>
  <c r="H71" i="18"/>
  <c r="G71" i="18"/>
  <c r="I71" i="18" s="1"/>
  <c r="H1402" i="18"/>
  <c r="G1402" i="18"/>
  <c r="I1402" i="18" s="1"/>
  <c r="H1428" i="18"/>
  <c r="G1428" i="18"/>
  <c r="I1428" i="18" s="1"/>
  <c r="H975" i="18"/>
  <c r="G975" i="18"/>
  <c r="I975" i="18" s="1"/>
  <c r="H939" i="18"/>
  <c r="G939" i="18"/>
  <c r="I939" i="18" s="1"/>
  <c r="H575" i="18"/>
  <c r="G575" i="18"/>
  <c r="I575" i="18" s="1"/>
  <c r="H1293" i="18"/>
  <c r="G1293" i="18"/>
  <c r="I1293" i="18" s="1"/>
  <c r="H650" i="18"/>
  <c r="G650" i="18"/>
  <c r="I650" i="18" s="1"/>
  <c r="G1231" i="18"/>
  <c r="I1231" i="18" s="1"/>
  <c r="H1231" i="18"/>
  <c r="H292" i="18"/>
  <c r="G292" i="18"/>
  <c r="I292" i="18" s="1"/>
  <c r="H924" i="18"/>
  <c r="G924" i="18"/>
  <c r="I924" i="18" s="1"/>
  <c r="H352" i="18"/>
  <c r="G352" i="18"/>
  <c r="I352" i="18" s="1"/>
  <c r="H417" i="18"/>
  <c r="G417" i="18"/>
  <c r="I417" i="18" s="1"/>
  <c r="H1572" i="18"/>
  <c r="G1572" i="18"/>
  <c r="I1572" i="18" s="1"/>
  <c r="H1185" i="18"/>
  <c r="G1185" i="18"/>
  <c r="I1185" i="18" s="1"/>
  <c r="H1176" i="18"/>
  <c r="G1176" i="18"/>
  <c r="I1176" i="18" s="1"/>
  <c r="G86" i="18"/>
  <c r="I86" i="18" s="1"/>
  <c r="H86" i="18"/>
  <c r="G36" i="18"/>
  <c r="I36" i="18" s="1"/>
  <c r="H36" i="18"/>
  <c r="H1515" i="18"/>
  <c r="G1515" i="18"/>
  <c r="I1515" i="18" s="1"/>
  <c r="H1574" i="18"/>
  <c r="G1574" i="18"/>
  <c r="I1574" i="18" s="1"/>
  <c r="H472" i="18"/>
  <c r="G472" i="18"/>
  <c r="I472" i="18" s="1"/>
  <c r="H828" i="18"/>
  <c r="G828" i="18"/>
  <c r="I828" i="18" s="1"/>
  <c r="H1580" i="18"/>
  <c r="G1580" i="18"/>
  <c r="I1580" i="18" s="1"/>
  <c r="H1333" i="18"/>
  <c r="G1333" i="18"/>
  <c r="I1333" i="18" s="1"/>
  <c r="H751" i="18"/>
  <c r="G751" i="18"/>
  <c r="I751" i="18" s="1"/>
  <c r="H296" i="18"/>
  <c r="G296" i="18"/>
  <c r="I296" i="18" s="1"/>
  <c r="H981" i="18"/>
  <c r="G981" i="18"/>
  <c r="I981" i="18" s="1"/>
  <c r="G236" i="18"/>
  <c r="I236" i="18" s="1"/>
  <c r="H236" i="18"/>
  <c r="H1464" i="18"/>
  <c r="G1464" i="18"/>
  <c r="I1464" i="18" s="1"/>
  <c r="H432" i="18"/>
  <c r="G432" i="18"/>
  <c r="I432" i="18" s="1"/>
  <c r="H1339" i="18"/>
  <c r="G1339" i="18"/>
  <c r="I1339" i="18" s="1"/>
  <c r="H57" i="18"/>
  <c r="G57" i="18"/>
  <c r="I57" i="18" s="1"/>
  <c r="H687" i="18"/>
  <c r="G687" i="18"/>
  <c r="I687" i="18" s="1"/>
  <c r="H950" i="18"/>
  <c r="G950" i="18"/>
  <c r="I950" i="18" s="1"/>
  <c r="E900" i="18"/>
  <c r="F900" i="18" s="1"/>
  <c r="E916" i="18"/>
  <c r="F916" i="18" s="1"/>
  <c r="H863" i="18"/>
  <c r="G863" i="18"/>
  <c r="I863" i="18" s="1"/>
  <c r="H1384" i="18"/>
  <c r="G1384" i="18"/>
  <c r="I1384" i="18" s="1"/>
  <c r="H834" i="18"/>
  <c r="G834" i="18"/>
  <c r="I834" i="18" s="1"/>
  <c r="H707" i="18"/>
  <c r="G707" i="18"/>
  <c r="I707" i="18" s="1"/>
  <c r="H1322" i="18"/>
  <c r="G1322" i="18"/>
  <c r="I1322" i="18" s="1"/>
  <c r="H1458" i="18"/>
  <c r="G1458" i="18"/>
  <c r="I1458" i="18" s="1"/>
  <c r="H97" i="18"/>
  <c r="G97" i="18"/>
  <c r="I97" i="18" s="1"/>
  <c r="H1059" i="18"/>
  <c r="G1059" i="18"/>
  <c r="I1059" i="18" s="1"/>
  <c r="H1585" i="18"/>
  <c r="G1585" i="18"/>
  <c r="I1585" i="18" s="1"/>
  <c r="H511" i="18"/>
  <c r="G511" i="18"/>
  <c r="I511" i="18" s="1"/>
  <c r="G72" i="18"/>
  <c r="I72" i="18" s="1"/>
  <c r="H72" i="18"/>
  <c r="H289" i="18"/>
  <c r="G289" i="18"/>
  <c r="I289" i="18" s="1"/>
  <c r="H62" i="18"/>
  <c r="G62" i="18"/>
  <c r="I62" i="18" s="1"/>
  <c r="H479" i="18"/>
  <c r="G479" i="18"/>
  <c r="I479" i="18" s="1"/>
  <c r="H519" i="18"/>
  <c r="G519" i="18"/>
  <c r="I519" i="18" s="1"/>
  <c r="H928" i="18"/>
  <c r="G928" i="18"/>
  <c r="I928" i="18" s="1"/>
  <c r="H391" i="18"/>
  <c r="G391" i="18"/>
  <c r="I391" i="18" s="1"/>
  <c r="H580" i="18"/>
  <c r="G580" i="18"/>
  <c r="I580" i="18" s="1"/>
  <c r="H871" i="18"/>
  <c r="G871" i="18"/>
  <c r="I871" i="18" s="1"/>
  <c r="H1316" i="18"/>
  <c r="G1316" i="18"/>
  <c r="I1316" i="18" s="1"/>
  <c r="H1072" i="18"/>
  <c r="G1072" i="18"/>
  <c r="I1072" i="18" s="1"/>
  <c r="H46" i="18"/>
  <c r="G46" i="18"/>
  <c r="I46" i="18" s="1"/>
  <c r="H662" i="18"/>
  <c r="G662" i="18"/>
  <c r="I662" i="18" s="1"/>
  <c r="H909" i="18"/>
  <c r="G909" i="18"/>
  <c r="I909" i="18" s="1"/>
  <c r="H1467" i="18"/>
  <c r="G1467" i="18"/>
  <c r="I1467" i="18" s="1"/>
  <c r="H714" i="18"/>
  <c r="G714" i="18"/>
  <c r="I714" i="18" s="1"/>
  <c r="H383" i="18"/>
  <c r="G383" i="18"/>
  <c r="I383" i="18" s="1"/>
  <c r="H652" i="18"/>
  <c r="G652" i="18"/>
  <c r="I652" i="18" s="1"/>
  <c r="H1443" i="18"/>
  <c r="G1443" i="18"/>
  <c r="I1443" i="18" s="1"/>
  <c r="H1430" i="18"/>
  <c r="G1430" i="18"/>
  <c r="I1430" i="18" s="1"/>
  <c r="H1454" i="18"/>
  <c r="G1454" i="18"/>
  <c r="I1454" i="18" s="1"/>
  <c r="H1123" i="18"/>
  <c r="G1123" i="18"/>
  <c r="I1123" i="18" s="1"/>
  <c r="H733" i="18"/>
  <c r="G733" i="18"/>
  <c r="I733" i="18" s="1"/>
  <c r="H1256" i="18"/>
  <c r="G1256" i="18"/>
  <c r="I1256" i="18" s="1"/>
  <c r="H256" i="18"/>
  <c r="G256" i="18"/>
  <c r="I256" i="18" s="1"/>
  <c r="E1329" i="18"/>
  <c r="F1329" i="18" s="1"/>
  <c r="E1374" i="18"/>
  <c r="F1374" i="18" s="1"/>
  <c r="H570" i="18"/>
  <c r="G570" i="18"/>
  <c r="I570" i="18" s="1"/>
  <c r="H1294" i="18"/>
  <c r="G1294" i="18"/>
  <c r="I1294" i="18" s="1"/>
  <c r="G1252" i="18"/>
  <c r="I1252" i="18" s="1"/>
  <c r="H1252" i="18"/>
  <c r="H1081" i="18"/>
  <c r="G1081" i="18"/>
  <c r="I1081" i="18" s="1"/>
  <c r="H15" i="18"/>
  <c r="G15" i="18"/>
  <c r="I15" i="18" s="1"/>
  <c r="H1452" i="18"/>
  <c r="G1452" i="18"/>
  <c r="I1452" i="18" s="1"/>
  <c r="H1282" i="18"/>
  <c r="G1282" i="18"/>
  <c r="I1282" i="18" s="1"/>
  <c r="H492" i="18"/>
  <c r="G492" i="18"/>
  <c r="I492" i="18" s="1"/>
  <c r="H720" i="18"/>
  <c r="G720" i="18"/>
  <c r="I720" i="18" s="1"/>
  <c r="H1567" i="18"/>
  <c r="G1567" i="18"/>
  <c r="I1567" i="18" s="1"/>
  <c r="H706" i="18"/>
  <c r="G706" i="18"/>
  <c r="I706" i="18" s="1"/>
  <c r="H1334" i="18"/>
  <c r="G1334" i="18"/>
  <c r="I1334" i="18" s="1"/>
  <c r="H1298" i="18"/>
  <c r="G1298" i="18"/>
  <c r="I1298" i="18" s="1"/>
  <c r="H1382" i="18"/>
  <c r="G1382" i="18"/>
  <c r="I1382" i="18" s="1"/>
  <c r="H325" i="18"/>
  <c r="G325" i="18"/>
  <c r="I325" i="18" s="1"/>
  <c r="H1545" i="18"/>
  <c r="G1545" i="18"/>
  <c r="I1545" i="18" s="1"/>
  <c r="H436" i="18"/>
  <c r="G436" i="18"/>
  <c r="I436" i="18" s="1"/>
  <c r="H657" i="18"/>
  <c r="G657" i="18"/>
  <c r="I657" i="18" s="1"/>
  <c r="H166" i="18"/>
  <c r="G166" i="18"/>
  <c r="I166" i="18" s="1"/>
  <c r="H911" i="18"/>
  <c r="G911" i="18"/>
  <c r="I911" i="18" s="1"/>
  <c r="H757" i="18"/>
  <c r="G757" i="18"/>
  <c r="I757" i="18" s="1"/>
  <c r="H1276" i="18"/>
  <c r="G1276" i="18"/>
  <c r="I1276" i="18" s="1"/>
  <c r="H1269" i="18"/>
  <c r="G1269" i="18"/>
  <c r="I1269" i="18" s="1"/>
  <c r="H1323" i="18"/>
  <c r="G1323" i="18"/>
  <c r="I1323" i="18" s="1"/>
  <c r="H1253" i="18"/>
  <c r="G1253" i="18"/>
  <c r="I1253" i="18" s="1"/>
  <c r="H952" i="18"/>
  <c r="G952" i="18"/>
  <c r="I952" i="18" s="1"/>
  <c r="H159" i="18"/>
  <c r="G159" i="18"/>
  <c r="I159" i="18" s="1"/>
  <c r="H1380" i="18"/>
  <c r="G1380" i="18"/>
  <c r="I1380" i="18" s="1"/>
  <c r="H1573" i="18"/>
  <c r="G1573" i="18"/>
  <c r="I1573" i="18" s="1"/>
  <c r="H58" i="18"/>
  <c r="G58" i="18"/>
  <c r="I58" i="18" s="1"/>
  <c r="H334" i="18"/>
  <c r="G334" i="18"/>
  <c r="I334" i="18" s="1"/>
  <c r="H531" i="18"/>
  <c r="G531" i="18"/>
  <c r="I531" i="18" s="1"/>
  <c r="H1170" i="18"/>
  <c r="G1170" i="18"/>
  <c r="I1170" i="18" s="1"/>
  <c r="H758" i="18"/>
  <c r="G758" i="18"/>
  <c r="I758" i="18" s="1"/>
  <c r="G9" i="18"/>
  <c r="I9" i="18" s="1"/>
  <c r="H9" i="18"/>
  <c r="H52" i="18"/>
  <c r="G52" i="18"/>
  <c r="I52" i="18" s="1"/>
  <c r="H719" i="18"/>
  <c r="G719" i="18"/>
  <c r="I719" i="18" s="1"/>
  <c r="H581" i="18"/>
  <c r="G581" i="18"/>
  <c r="I581" i="18" s="1"/>
  <c r="H1048" i="18"/>
  <c r="G1048" i="18"/>
  <c r="I1048" i="18" s="1"/>
  <c r="H1247" i="18"/>
  <c r="G1247" i="18"/>
  <c r="I1247" i="18" s="1"/>
  <c r="H449" i="18"/>
  <c r="G449" i="18"/>
  <c r="I449" i="18" s="1"/>
  <c r="H255" i="18"/>
  <c r="G255" i="18"/>
  <c r="I255" i="18" s="1"/>
  <c r="H103" i="18"/>
  <c r="G103" i="18"/>
  <c r="I103" i="18" s="1"/>
  <c r="H399" i="18"/>
  <c r="G399" i="18"/>
  <c r="I399" i="18" s="1"/>
  <c r="H806" i="18"/>
  <c r="G806" i="18"/>
  <c r="I806" i="18" s="1"/>
  <c r="H1129" i="18"/>
  <c r="G1129" i="18"/>
  <c r="I1129" i="18" s="1"/>
  <c r="H1027" i="18"/>
  <c r="G1027" i="18"/>
  <c r="I1027" i="18" s="1"/>
  <c r="H458" i="18"/>
  <c r="G458" i="18"/>
  <c r="I458" i="18" s="1"/>
  <c r="H1020" i="18"/>
  <c r="G1020" i="18"/>
  <c r="I1020" i="18" s="1"/>
  <c r="H335" i="18"/>
  <c r="G335" i="18"/>
  <c r="I335" i="18" s="1"/>
  <c r="H817" i="18"/>
  <c r="G817" i="18"/>
  <c r="I817" i="18" s="1"/>
  <c r="H437" i="18"/>
  <c r="G437" i="18"/>
  <c r="I437" i="18" s="1"/>
  <c r="H931" i="18"/>
  <c r="G931" i="18"/>
  <c r="I931" i="18" s="1"/>
  <c r="H535" i="18"/>
  <c r="G535" i="18"/>
  <c r="I535" i="18" s="1"/>
  <c r="H1017" i="18"/>
  <c r="G1017" i="18"/>
  <c r="I1017" i="18" s="1"/>
  <c r="H1286" i="18"/>
  <c r="G1286" i="18"/>
  <c r="I1286" i="18" s="1"/>
  <c r="H1113" i="18"/>
  <c r="G1113" i="18"/>
  <c r="I1113" i="18" s="1"/>
  <c r="H1014" i="18"/>
  <c r="G1014" i="18"/>
  <c r="I1014" i="18" s="1"/>
  <c r="H790" i="18"/>
  <c r="G790" i="18"/>
  <c r="I790" i="18" s="1"/>
  <c r="H571" i="18"/>
  <c r="G571" i="18"/>
  <c r="I571" i="18" s="1"/>
  <c r="H521" i="18"/>
  <c r="G521" i="18"/>
  <c r="I521" i="18" s="1"/>
  <c r="G873" i="18"/>
  <c r="I873" i="18" s="1"/>
  <c r="H873" i="18"/>
  <c r="H374" i="18"/>
  <c r="G374" i="18"/>
  <c r="I374" i="18" s="1"/>
  <c r="H59" i="18"/>
  <c r="G59" i="18"/>
  <c r="I59" i="18" s="1"/>
  <c r="H299" i="18"/>
  <c r="G299" i="18"/>
  <c r="I299" i="18" s="1"/>
  <c r="H406" i="18"/>
  <c r="G406" i="18"/>
  <c r="I406" i="18" s="1"/>
  <c r="H19" i="18"/>
  <c r="G19" i="18"/>
  <c r="I19" i="18" s="1"/>
  <c r="H1386" i="18"/>
  <c r="G1386" i="18"/>
  <c r="I1386" i="18" s="1"/>
  <c r="H965" i="18"/>
  <c r="G965" i="18"/>
  <c r="I965" i="18" s="1"/>
  <c r="E1555" i="18"/>
  <c r="F1555" i="18" s="1"/>
  <c r="E1578" i="18"/>
  <c r="F1578" i="18" s="1"/>
  <c r="H410" i="18"/>
  <c r="G410" i="18"/>
  <c r="I410" i="18" s="1"/>
  <c r="H283" i="18"/>
  <c r="G283" i="18"/>
  <c r="I283" i="18" s="1"/>
  <c r="H667" i="18"/>
  <c r="G667" i="18"/>
  <c r="I667" i="18" s="1"/>
  <c r="H1361" i="18"/>
  <c r="G1361" i="18"/>
  <c r="I1361" i="18" s="1"/>
  <c r="H1028" i="18"/>
  <c r="G1028" i="18"/>
  <c r="I1028" i="18" s="1"/>
  <c r="H1302" i="18"/>
  <c r="G1302" i="18"/>
  <c r="I1302" i="18" s="1"/>
  <c r="H938" i="18"/>
  <c r="G938" i="18"/>
  <c r="I938" i="18" s="1"/>
  <c r="H1073" i="18"/>
  <c r="G1073" i="18"/>
  <c r="I1073" i="18" s="1"/>
  <c r="H1016" i="18"/>
  <c r="G1016" i="18"/>
  <c r="I1016" i="18" s="1"/>
  <c r="H1433" i="18"/>
  <c r="G1433" i="18"/>
  <c r="I1433" i="18" s="1"/>
  <c r="H1193" i="18"/>
  <c r="G1193" i="18"/>
  <c r="I1193" i="18" s="1"/>
  <c r="H1448" i="18"/>
  <c r="G1448" i="18"/>
  <c r="I1448" i="18" s="1"/>
  <c r="H1030" i="18"/>
  <c r="G1030" i="18"/>
  <c r="I1030" i="18" s="1"/>
  <c r="H852" i="18"/>
  <c r="G852" i="18"/>
  <c r="I852" i="18" s="1"/>
  <c r="H203" i="18"/>
  <c r="G203" i="18"/>
  <c r="I203" i="18" s="1"/>
  <c r="H168" i="18"/>
  <c r="G168" i="18"/>
  <c r="I168" i="18" s="1"/>
  <c r="H1506" i="18"/>
  <c r="G1506" i="18"/>
  <c r="I1506" i="18" s="1"/>
  <c r="H43" i="18"/>
  <c r="G43" i="18"/>
  <c r="I43" i="18" s="1"/>
  <c r="H1400" i="18"/>
  <c r="G1400" i="18"/>
  <c r="I1400" i="18" s="1"/>
  <c r="H262" i="18"/>
  <c r="G262" i="18"/>
  <c r="I262" i="18" s="1"/>
  <c r="H462" i="18"/>
  <c r="G462" i="18"/>
  <c r="I462" i="18" s="1"/>
  <c r="H1267" i="18"/>
  <c r="G1267" i="18"/>
  <c r="I1267" i="18" s="1"/>
  <c r="H317" i="18"/>
  <c r="G317" i="18"/>
  <c r="I317" i="18" s="1"/>
  <c r="H25" i="18"/>
  <c r="G25" i="18"/>
  <c r="I25" i="18" s="1"/>
  <c r="H319" i="18"/>
  <c r="G319" i="18"/>
  <c r="I319" i="18" s="1"/>
  <c r="H238" i="18"/>
  <c r="G238" i="18"/>
  <c r="I238" i="18" s="1"/>
  <c r="H785" i="18"/>
  <c r="G785" i="18"/>
  <c r="I785" i="18" s="1"/>
  <c r="H1104" i="18"/>
  <c r="G1104" i="18"/>
  <c r="I1104" i="18" s="1"/>
  <c r="H701" i="18"/>
  <c r="G701" i="18"/>
  <c r="I701" i="18" s="1"/>
  <c r="H656" i="18"/>
  <c r="G656" i="18"/>
  <c r="I656" i="18" s="1"/>
  <c r="H688" i="18"/>
  <c r="G688" i="18"/>
  <c r="I688" i="18" s="1"/>
  <c r="H694" i="18"/>
  <c r="G694" i="18"/>
  <c r="I694" i="18" s="1"/>
  <c r="H1246" i="18"/>
  <c r="G1246" i="18"/>
  <c r="I1246" i="18" s="1"/>
  <c r="H564" i="18"/>
  <c r="G564" i="18"/>
  <c r="I564" i="18" s="1"/>
  <c r="H314" i="18"/>
  <c r="G314" i="18"/>
  <c r="I314" i="18" s="1"/>
  <c r="H441" i="18"/>
  <c r="G441" i="18"/>
  <c r="I441" i="18" s="1"/>
  <c r="H1427" i="18"/>
  <c r="G1427" i="18"/>
  <c r="I1427" i="18" s="1"/>
  <c r="H1492" i="18"/>
  <c r="G1492" i="18"/>
  <c r="I1492" i="18" s="1"/>
  <c r="H1450" i="18"/>
  <c r="G1450" i="18"/>
  <c r="I1450" i="18" s="1"/>
  <c r="H1199" i="18"/>
  <c r="G1199" i="18"/>
  <c r="I1199" i="18" s="1"/>
  <c r="H1131" i="18"/>
  <c r="G1131" i="18"/>
  <c r="I1131" i="18" s="1"/>
  <c r="H1196" i="18"/>
  <c r="G1196" i="18"/>
  <c r="I1196" i="18" s="1"/>
  <c r="H1275" i="18"/>
  <c r="G1275" i="18"/>
  <c r="I1275" i="18" s="1"/>
  <c r="H734" i="18"/>
  <c r="G734" i="18"/>
  <c r="I734" i="18" s="1"/>
  <c r="H40" i="18"/>
  <c r="G40" i="18"/>
  <c r="I40" i="18" s="1"/>
  <c r="H298" i="18"/>
  <c r="G298" i="18"/>
  <c r="I298" i="18" s="1"/>
  <c r="H111" i="18"/>
  <c r="G111" i="18"/>
  <c r="I111" i="18" s="1"/>
  <c r="H454" i="18"/>
  <c r="G454" i="18"/>
  <c r="I454" i="18" s="1"/>
  <c r="H634" i="18"/>
  <c r="G634" i="18"/>
  <c r="I634" i="18" s="1"/>
  <c r="H678" i="18"/>
  <c r="G678" i="18"/>
  <c r="I678" i="18" s="1"/>
  <c r="H6" i="18"/>
  <c r="G6" i="18"/>
  <c r="I6" i="18" s="1"/>
  <c r="H807" i="18"/>
  <c r="G807" i="18"/>
  <c r="I807" i="18" s="1"/>
  <c r="H977" i="18"/>
  <c r="G977" i="18"/>
  <c r="I977" i="18" s="1"/>
  <c r="H313" i="18"/>
  <c r="G313" i="18"/>
  <c r="I313" i="18" s="1"/>
  <c r="H102" i="18"/>
  <c r="G102" i="18"/>
  <c r="I102" i="18" s="1"/>
  <c r="G766" i="18"/>
  <c r="I766" i="18" s="1"/>
  <c r="H766" i="18"/>
  <c r="H895" i="18"/>
  <c r="G895" i="18"/>
  <c r="I895" i="18" s="1"/>
  <c r="E1087" i="18"/>
  <c r="F1087" i="18" s="1"/>
  <c r="E1078" i="18"/>
  <c r="F1078" i="18" s="1"/>
  <c r="H382" i="18"/>
  <c r="G382" i="18"/>
  <c r="I382" i="18" s="1"/>
  <c r="H371" i="18"/>
  <c r="G371" i="18"/>
  <c r="I371" i="18" s="1"/>
  <c r="H556" i="18"/>
  <c r="G556" i="18"/>
  <c r="I556" i="18" s="1"/>
  <c r="H293" i="18"/>
  <c r="G293" i="18"/>
  <c r="I293" i="18" s="1"/>
  <c r="H1582" i="18"/>
  <c r="G1582" i="18"/>
  <c r="I1582" i="18" s="1"/>
  <c r="E1074" i="18"/>
  <c r="F1074" i="18" s="1"/>
  <c r="E1076" i="18"/>
  <c r="F1076" i="18" s="1"/>
  <c r="H738" i="18"/>
  <c r="G738" i="18"/>
  <c r="I738" i="18" s="1"/>
  <c r="H302" i="18"/>
  <c r="G302" i="18"/>
  <c r="I302" i="18" s="1"/>
  <c r="E1368" i="18"/>
  <c r="F1368" i="18" s="1"/>
  <c r="E1340" i="18"/>
  <c r="F1340" i="18" s="1"/>
  <c r="G194" i="18"/>
  <c r="I194" i="18" s="1"/>
  <c r="H194" i="18"/>
  <c r="H1216" i="18"/>
  <c r="G1216" i="18"/>
  <c r="I1216" i="18" s="1"/>
  <c r="H879" i="18"/>
  <c r="G879" i="18"/>
  <c r="I879" i="18" s="1"/>
  <c r="H679" i="18"/>
  <c r="G679" i="18"/>
  <c r="I679" i="18" s="1"/>
  <c r="H921" i="18"/>
  <c r="G921" i="18"/>
  <c r="I921" i="18" s="1"/>
  <c r="H996" i="18"/>
  <c r="G996" i="18"/>
  <c r="I996" i="18" s="1"/>
  <c r="H614" i="18"/>
  <c r="G614" i="18"/>
  <c r="I614" i="18" s="1"/>
  <c r="H689" i="18"/>
  <c r="G689" i="18"/>
  <c r="I689" i="18" s="1"/>
  <c r="H906" i="18"/>
  <c r="G906" i="18"/>
  <c r="I906" i="18" s="1"/>
  <c r="H773" i="18"/>
  <c r="G773" i="18"/>
  <c r="I773" i="18" s="1"/>
  <c r="H226" i="18"/>
  <c r="G226" i="18"/>
  <c r="I226" i="18" s="1"/>
  <c r="H342" i="18"/>
  <c r="G342" i="18"/>
  <c r="I342" i="18" s="1"/>
  <c r="H191" i="18"/>
  <c r="G191" i="18"/>
  <c r="I191" i="18" s="1"/>
  <c r="H423" i="18"/>
  <c r="G423" i="18"/>
  <c r="I423" i="18" s="1"/>
  <c r="H872" i="18"/>
  <c r="G872" i="18"/>
  <c r="I872" i="18" s="1"/>
  <c r="H1385" i="18"/>
  <c r="G1385" i="18"/>
  <c r="I1385" i="18" s="1"/>
  <c r="H584" i="18"/>
  <c r="G584" i="18"/>
  <c r="I584" i="18" s="1"/>
  <c r="H901" i="18"/>
  <c r="G901" i="18"/>
  <c r="I901" i="18" s="1"/>
  <c r="E1109" i="18"/>
  <c r="F1109" i="18" s="1"/>
  <c r="E1111" i="18"/>
  <c r="F1111" i="18" s="1"/>
  <c r="H433" i="18"/>
  <c r="G433" i="18"/>
  <c r="I433" i="18" s="1"/>
  <c r="H1357" i="18"/>
  <c r="G1357" i="18"/>
  <c r="I1357" i="18" s="1"/>
  <c r="H576" i="18"/>
  <c r="G576" i="18"/>
  <c r="I576" i="18" s="1"/>
  <c r="H1260" i="18"/>
  <c r="G1260" i="18"/>
  <c r="I1260" i="18" s="1"/>
  <c r="E1022" i="18"/>
  <c r="F1022" i="18" s="1"/>
  <c r="E1024" i="18"/>
  <c r="F1024" i="18" s="1"/>
  <c r="H173" i="18"/>
  <c r="G173" i="18"/>
  <c r="I173" i="18" s="1"/>
  <c r="H1541" i="18"/>
  <c r="G1541" i="18"/>
  <c r="I1541" i="18" s="1"/>
  <c r="H422" i="18"/>
  <c r="G422" i="18"/>
  <c r="I422" i="18" s="1"/>
  <c r="H883" i="18"/>
  <c r="G883" i="18"/>
  <c r="I883" i="18" s="1"/>
  <c r="H818" i="18"/>
  <c r="G818" i="18"/>
  <c r="I818" i="18" s="1"/>
  <c r="H547" i="18"/>
  <c r="G547" i="18"/>
  <c r="I547" i="18" s="1"/>
  <c r="H700" i="18"/>
  <c r="G700" i="18"/>
  <c r="I700" i="18" s="1"/>
  <c r="H1041" i="18"/>
  <c r="G1041" i="18"/>
  <c r="I1041" i="18" s="1"/>
  <c r="H568" i="18"/>
  <c r="G568" i="18"/>
  <c r="I568" i="18" s="1"/>
  <c r="G1363" i="18"/>
  <c r="I1363" i="18" s="1"/>
  <c r="H1363" i="18"/>
  <c r="H1042" i="18"/>
  <c r="G1042" i="18"/>
  <c r="I1042" i="18" s="1"/>
  <c r="H1344" i="18"/>
  <c r="G1344" i="18"/>
  <c r="I1344" i="18" s="1"/>
  <c r="H33" i="18"/>
  <c r="G33" i="18"/>
  <c r="I33" i="18" s="1"/>
  <c r="H536" i="18"/>
  <c r="G536" i="18"/>
  <c r="I536" i="18" s="1"/>
  <c r="H475" i="18"/>
  <c r="G475" i="18"/>
  <c r="I475" i="18" s="1"/>
  <c r="H1066" i="18"/>
  <c r="G1066" i="18"/>
  <c r="I1066" i="18" s="1"/>
  <c r="H50" i="18"/>
  <c r="G50" i="18"/>
  <c r="I50" i="18" s="1"/>
  <c r="H622" i="18"/>
  <c r="G622" i="18"/>
  <c r="I622" i="18" s="1"/>
  <c r="H1240" i="18"/>
  <c r="G1240" i="18"/>
  <c r="I1240" i="18" s="1"/>
  <c r="H127" i="18"/>
  <c r="G127" i="18"/>
  <c r="I127" i="18" s="1"/>
  <c r="H139" i="18"/>
  <c r="G139" i="18"/>
  <c r="I139" i="18" s="1"/>
  <c r="G1285" i="18"/>
  <c r="I1285" i="18" s="1"/>
  <c r="H1285" i="18"/>
  <c r="H495" i="18"/>
  <c r="G495" i="18"/>
  <c r="I495" i="18" s="1"/>
  <c r="H47" i="18"/>
  <c r="G47" i="18"/>
  <c r="I47" i="18" s="1"/>
  <c r="H1144" i="18"/>
  <c r="G1144" i="18"/>
  <c r="I1144" i="18" s="1"/>
  <c r="H1394" i="18"/>
  <c r="G1394" i="18"/>
  <c r="I1394" i="18" s="1"/>
  <c r="H686" i="18"/>
  <c r="G686" i="18"/>
  <c r="I686" i="18" s="1"/>
  <c r="H593" i="18"/>
  <c r="G593" i="18"/>
  <c r="I593" i="18" s="1"/>
  <c r="H394" i="18"/>
  <c r="G394" i="18"/>
  <c r="I394" i="18" s="1"/>
  <c r="G1301" i="18"/>
  <c r="I1301" i="18" s="1"/>
  <c r="H1301" i="18"/>
  <c r="H1154" i="18"/>
  <c r="G1154" i="18"/>
  <c r="I1154" i="18" s="1"/>
  <c r="H1306" i="18"/>
  <c r="G1306" i="18"/>
  <c r="I1306" i="18" s="1"/>
  <c r="H119" i="18"/>
  <c r="G119" i="18"/>
  <c r="I119" i="18" s="1"/>
  <c r="H1556" i="18"/>
  <c r="G1556" i="18"/>
  <c r="I1556" i="18" s="1"/>
  <c r="H826" i="18"/>
  <c r="G826" i="18"/>
  <c r="I826" i="18" s="1"/>
  <c r="H573" i="18"/>
  <c r="G573" i="18"/>
  <c r="I573" i="18" s="1"/>
  <c r="H1218" i="18"/>
  <c r="G1218" i="18"/>
  <c r="I1218" i="18" s="1"/>
  <c r="H213" i="18"/>
  <c r="G213" i="18"/>
  <c r="I213" i="18" s="1"/>
  <c r="H486" i="18"/>
  <c r="G486" i="18"/>
  <c r="I486" i="18" s="1"/>
  <c r="H88" i="18"/>
  <c r="G88" i="18"/>
  <c r="I88" i="18" s="1"/>
  <c r="H560" i="18"/>
  <c r="G560" i="18"/>
  <c r="I560" i="18" s="1"/>
  <c r="H528" i="18"/>
  <c r="G528" i="18"/>
  <c r="I528" i="18" s="1"/>
  <c r="H676" i="18"/>
  <c r="G676" i="18"/>
  <c r="I676" i="18" s="1"/>
  <c r="H1189" i="18"/>
  <c r="G1189" i="18"/>
  <c r="I1189" i="18" s="1"/>
  <c r="G85" i="18"/>
  <c r="I85" i="18" s="1"/>
  <c r="H85" i="18"/>
  <c r="H1411" i="18"/>
  <c r="G1411" i="18"/>
  <c r="I1411" i="18" s="1"/>
  <c r="H1230" i="18"/>
  <c r="G1230" i="18"/>
  <c r="I1230" i="18" s="1"/>
  <c r="H951" i="18"/>
  <c r="G951" i="18"/>
  <c r="I951" i="18" s="1"/>
  <c r="G980" i="18"/>
  <c r="I980" i="18" s="1"/>
  <c r="H980" i="18"/>
  <c r="G827" i="18"/>
  <c r="I827" i="18" s="1"/>
  <c r="H827" i="18"/>
  <c r="H765" i="18"/>
  <c r="G765" i="18"/>
  <c r="I765" i="18" s="1"/>
  <c r="H435" i="18"/>
  <c r="G435" i="18"/>
  <c r="I435" i="18" s="1"/>
  <c r="H991" i="18"/>
  <c r="G991" i="18"/>
  <c r="I991" i="18" s="1"/>
  <c r="H200" i="18"/>
  <c r="G200" i="18"/>
  <c r="I200" i="18" s="1"/>
  <c r="H898" i="18"/>
  <c r="G898" i="18"/>
  <c r="I898" i="18" s="1"/>
  <c r="H453" i="18"/>
  <c r="G453" i="18"/>
  <c r="I453" i="18" s="1"/>
  <c r="H1319" i="18"/>
  <c r="G1319" i="18"/>
  <c r="I1319" i="18" s="1"/>
  <c r="H1554" i="18"/>
  <c r="G1554" i="18"/>
  <c r="I1554" i="18" s="1"/>
  <c r="H1099" i="18"/>
  <c r="G1099" i="18"/>
  <c r="I1099" i="18" s="1"/>
  <c r="H243" i="18"/>
  <c r="G243" i="18"/>
  <c r="I243" i="18" s="1"/>
  <c r="H861" i="18"/>
  <c r="G861" i="18"/>
  <c r="I861" i="18" s="1"/>
  <c r="H1308" i="18"/>
  <c r="G1308" i="18"/>
  <c r="I1308" i="18" s="1"/>
  <c r="H1358" i="18"/>
  <c r="G1358" i="18"/>
  <c r="I1358" i="18" s="1"/>
  <c r="H958" i="18"/>
  <c r="G958" i="18"/>
  <c r="I958" i="18" s="1"/>
  <c r="H75" i="18"/>
  <c r="G75" i="18"/>
  <c r="I75" i="18" s="1"/>
  <c r="H1225" i="18"/>
  <c r="G1225" i="18"/>
  <c r="I1225" i="18" s="1"/>
  <c r="H723" i="18"/>
  <c r="G723" i="18"/>
  <c r="I723" i="18" s="1"/>
  <c r="H443" i="18"/>
  <c r="G443" i="18"/>
  <c r="I443" i="18" s="1"/>
  <c r="H460" i="18"/>
  <c r="G460" i="18"/>
  <c r="I460" i="18" s="1"/>
  <c r="H182" i="18"/>
  <c r="G182" i="18"/>
  <c r="I182" i="18" s="1"/>
  <c r="H696" i="18"/>
  <c r="G696" i="18"/>
  <c r="I696" i="18" s="1"/>
  <c r="G11" i="18"/>
  <c r="I11" i="18" s="1"/>
  <c r="H11" i="18"/>
  <c r="H1584" i="18"/>
  <c r="G1584" i="18"/>
  <c r="I1584" i="18" s="1"/>
  <c r="H108" i="18"/>
  <c r="G108" i="18"/>
  <c r="I108" i="18" s="1"/>
  <c r="H125" i="18"/>
  <c r="G125" i="18"/>
  <c r="I125" i="18" s="1"/>
  <c r="H1258" i="18"/>
  <c r="G1258" i="18"/>
  <c r="I1258" i="18" s="1"/>
  <c r="G651" i="18"/>
  <c r="I651" i="18" s="1"/>
  <c r="H651" i="18"/>
  <c r="H1288" i="18"/>
  <c r="G1288" i="18"/>
  <c r="I1288" i="18" s="1"/>
  <c r="H1309" i="18"/>
  <c r="G1309" i="18"/>
  <c r="I1309" i="18" s="1"/>
  <c r="H1000" i="18"/>
  <c r="G1000" i="18"/>
  <c r="I1000" i="18" s="1"/>
  <c r="H1483" i="18"/>
  <c r="G1483" i="18"/>
  <c r="I1483" i="18" s="1"/>
  <c r="H444" i="18"/>
  <c r="G444" i="18"/>
  <c r="I444" i="18" s="1"/>
  <c r="H912" i="18"/>
  <c r="G912" i="18"/>
  <c r="I912" i="18" s="1"/>
  <c r="H170" i="18"/>
  <c r="G170" i="18"/>
  <c r="I170" i="18" s="1"/>
  <c r="H1070" i="18"/>
  <c r="G1070" i="18"/>
  <c r="I1070" i="18" s="1"/>
  <c r="H224" i="18"/>
  <c r="G224" i="18"/>
  <c r="I224" i="18" s="1"/>
  <c r="H263" i="18"/>
  <c r="G263" i="18"/>
  <c r="I263" i="18" s="1"/>
  <c r="E1023" i="18"/>
  <c r="F1023" i="18" s="1"/>
  <c r="E1039" i="18"/>
  <c r="F1039" i="18" s="1"/>
  <c r="H902" i="18"/>
  <c r="G902" i="18"/>
  <c r="I902" i="18" s="1"/>
  <c r="H1133" i="18"/>
  <c r="G1133" i="18"/>
  <c r="I1133" i="18" s="1"/>
  <c r="H1257" i="18"/>
  <c r="G1257" i="18"/>
  <c r="I1257" i="18" s="1"/>
  <c r="H176" i="18"/>
  <c r="G176" i="18"/>
  <c r="I176" i="18" s="1"/>
  <c r="G223" i="18"/>
  <c r="I223" i="18" s="1"/>
  <c r="H223" i="18"/>
  <c r="H1455" i="18"/>
  <c r="G1455" i="18"/>
  <c r="I1455" i="18" s="1"/>
  <c r="H1425" i="18"/>
  <c r="G1425" i="18"/>
  <c r="I1425" i="18" s="1"/>
  <c r="H152" i="18"/>
  <c r="G152" i="18"/>
  <c r="I152" i="18" s="1"/>
  <c r="H1523" i="18"/>
  <c r="G1523" i="18"/>
  <c r="I1523" i="18" s="1"/>
  <c r="H963" i="18"/>
  <c r="G963" i="18"/>
  <c r="I963" i="18" s="1"/>
  <c r="H1405" i="18"/>
  <c r="G1405" i="18"/>
  <c r="I1405" i="18" s="1"/>
  <c r="H839" i="18"/>
  <c r="G839" i="18"/>
  <c r="I839" i="18" s="1"/>
  <c r="H617" i="18"/>
  <c r="G617" i="18"/>
  <c r="I617" i="18" s="1"/>
  <c r="H1106" i="18"/>
  <c r="G1106" i="18"/>
  <c r="I1106" i="18" s="1"/>
  <c r="H914" i="18"/>
  <c r="G914" i="18"/>
  <c r="I914" i="18" s="1"/>
  <c r="G1311" i="18"/>
  <c r="I1311" i="18" s="1"/>
  <c r="H1311" i="18"/>
  <c r="H327" i="18"/>
  <c r="G327" i="18"/>
  <c r="I327" i="18" s="1"/>
  <c r="G22" i="18"/>
  <c r="I22" i="18" s="1"/>
  <c r="H22" i="18"/>
  <c r="H416" i="18"/>
  <c r="G416" i="18"/>
  <c r="I416" i="18" s="1"/>
  <c r="H1558" i="18"/>
  <c r="G1558" i="18"/>
  <c r="I1558" i="18" s="1"/>
  <c r="H1127" i="18"/>
  <c r="G1127" i="18"/>
  <c r="I1127" i="18" s="1"/>
  <c r="H373" i="18"/>
  <c r="G373" i="18"/>
  <c r="I373" i="18" s="1"/>
  <c r="H141" i="18"/>
  <c r="G141" i="18"/>
  <c r="I141" i="18" s="1"/>
  <c r="H737" i="18"/>
  <c r="G737" i="18"/>
  <c r="I737" i="18" s="1"/>
  <c r="H1560" i="18"/>
  <c r="G1560" i="18"/>
  <c r="I1560" i="18" s="1"/>
  <c r="H934" i="18"/>
  <c r="G934" i="18"/>
  <c r="I934" i="18" s="1"/>
  <c r="H645" i="18"/>
  <c r="G645" i="18"/>
  <c r="I645" i="18" s="1"/>
  <c r="H301" i="18"/>
  <c r="G301" i="18"/>
  <c r="I301" i="18" s="1"/>
  <c r="H866" i="18"/>
  <c r="G866" i="18"/>
  <c r="I866" i="18" s="1"/>
  <c r="H305" i="18"/>
  <c r="G305" i="18"/>
  <c r="I305" i="18" s="1"/>
  <c r="H728" i="18"/>
  <c r="G728" i="18"/>
  <c r="I728" i="18" s="1"/>
  <c r="H746" i="18"/>
  <c r="G746" i="18"/>
  <c r="I746" i="18" s="1"/>
  <c r="H142" i="18"/>
  <c r="G142" i="18"/>
  <c r="I142" i="18" s="1"/>
  <c r="H1583" i="18"/>
  <c r="G1583" i="18"/>
  <c r="I1583" i="18" s="1"/>
  <c r="H830" i="18"/>
  <c r="G830" i="18"/>
  <c r="I830" i="18" s="1"/>
  <c r="H508" i="18"/>
  <c r="G508" i="18"/>
  <c r="I508" i="18" s="1"/>
  <c r="H490" i="18"/>
  <c r="G490" i="18"/>
  <c r="I490" i="18" s="1"/>
  <c r="H1336" i="18"/>
  <c r="G1336" i="18"/>
  <c r="I1336" i="18" s="1"/>
  <c r="H1522" i="18"/>
  <c r="G1522" i="18"/>
  <c r="I1522" i="18" s="1"/>
  <c r="H26" i="18"/>
  <c r="G26" i="18"/>
  <c r="I26" i="18" s="1"/>
  <c r="H1396" i="18"/>
  <c r="G1396" i="18"/>
  <c r="I1396" i="18" s="1"/>
  <c r="H1146" i="18"/>
  <c r="G1146" i="18"/>
  <c r="I1146" i="18" s="1"/>
  <c r="H196" i="18"/>
  <c r="G196" i="18"/>
  <c r="I196" i="18" s="1"/>
  <c r="H169" i="18"/>
  <c r="G169" i="18"/>
  <c r="I169" i="18" s="1"/>
  <c r="H107" i="18"/>
  <c r="G107" i="18"/>
  <c r="I107" i="18" s="1"/>
  <c r="H534" i="18"/>
  <c r="G534" i="18"/>
  <c r="I534" i="18" s="1"/>
  <c r="H258" i="18"/>
  <c r="G258" i="18"/>
  <c r="I258" i="18" s="1"/>
  <c r="H1092" i="18"/>
  <c r="G1092" i="18"/>
  <c r="I1092" i="18" s="1"/>
  <c r="H129" i="18"/>
  <c r="G129" i="18"/>
  <c r="I129" i="18" s="1"/>
  <c r="H419" i="18"/>
  <c r="G419" i="18"/>
  <c r="I419" i="18" s="1"/>
  <c r="E731" i="18"/>
  <c r="F731" i="18" s="1"/>
  <c r="E735" i="18"/>
  <c r="F735" i="18" s="1"/>
  <c r="H1208" i="18"/>
  <c r="G1208" i="18"/>
  <c r="I1208" i="18" s="1"/>
  <c r="H793" i="18"/>
  <c r="G793" i="18"/>
  <c r="I793" i="18" s="1"/>
  <c r="H1062" i="18"/>
  <c r="G1062" i="18"/>
  <c r="I1062" i="18" s="1"/>
  <c r="H513" i="18"/>
  <c r="G513" i="18"/>
  <c r="I513" i="18" s="1"/>
  <c r="H1493" i="18"/>
  <c r="G1493" i="18"/>
  <c r="I1493" i="18" s="1"/>
  <c r="H188" i="18"/>
  <c r="G188" i="18"/>
  <c r="I188" i="18" s="1"/>
  <c r="H930" i="18"/>
  <c r="G930" i="18"/>
  <c r="I930" i="18" s="1"/>
  <c r="H1436" i="18"/>
  <c r="G1436" i="18"/>
  <c r="I1436" i="18" s="1"/>
  <c r="H1236" i="18"/>
  <c r="G1236" i="18"/>
  <c r="I1236" i="18" s="1"/>
  <c r="H594" i="18"/>
  <c r="G594" i="18"/>
  <c r="I594" i="18" s="1"/>
  <c r="H361" i="18"/>
  <c r="G361" i="18"/>
  <c r="I361" i="18" s="1"/>
  <c r="H1439" i="18"/>
  <c r="G1439" i="18"/>
  <c r="I1439" i="18" s="1"/>
  <c r="H540" i="18"/>
  <c r="G540" i="18"/>
  <c r="I540" i="18" s="1"/>
  <c r="H619" i="18"/>
  <c r="G619" i="18"/>
  <c r="I619" i="18" s="1"/>
  <c r="E1324" i="18"/>
  <c r="F1324" i="18" s="1"/>
  <c r="E1338" i="18"/>
  <c r="F1338" i="18" s="1"/>
  <c r="H598" i="18"/>
  <c r="G598" i="18"/>
  <c r="I598" i="18" s="1"/>
  <c r="H1518" i="18"/>
  <c r="G1518" i="18"/>
  <c r="I1518" i="18" s="1"/>
  <c r="H7" i="18"/>
  <c r="G7" i="18"/>
  <c r="I7" i="18" s="1"/>
  <c r="H295" i="18"/>
  <c r="G295" i="18"/>
  <c r="I295" i="18" s="1"/>
  <c r="H1168" i="18"/>
  <c r="G1168" i="18"/>
  <c r="I1168" i="18" s="1"/>
  <c r="H1519" i="18"/>
  <c r="G1519" i="18"/>
  <c r="I1519" i="18" s="1"/>
  <c r="H1049" i="18"/>
  <c r="G1049" i="18"/>
  <c r="I1049" i="18" s="1"/>
  <c r="H233" i="18"/>
  <c r="G233" i="18"/>
  <c r="I233" i="18" s="1"/>
  <c r="H396" i="18"/>
  <c r="G396" i="18"/>
  <c r="I396" i="18" s="1"/>
  <c r="H848" i="18"/>
  <c r="G848" i="18"/>
  <c r="I848" i="18" s="1"/>
  <c r="H816" i="18"/>
  <c r="G816" i="18"/>
  <c r="I816" i="18" s="1"/>
  <c r="H1047" i="18"/>
  <c r="G1047" i="18"/>
  <c r="I1047" i="18" s="1"/>
  <c r="H994" i="18"/>
  <c r="G994" i="18"/>
  <c r="I994" i="18" s="1"/>
  <c r="H1530" i="18"/>
  <c r="G1530" i="18"/>
  <c r="I1530" i="18" s="1"/>
  <c r="H1265" i="18"/>
  <c r="G1265" i="18"/>
  <c r="I1265" i="18" s="1"/>
  <c r="H1315" i="18"/>
  <c r="G1315" i="18"/>
  <c r="I1315" i="18" s="1"/>
  <c r="H887" i="18"/>
  <c r="G887" i="18"/>
  <c r="I887" i="18" s="1"/>
  <c r="H569" i="18"/>
  <c r="G569" i="18"/>
  <c r="I569" i="18" s="1"/>
  <c r="H1330" i="18"/>
  <c r="G1330" i="18"/>
  <c r="I1330" i="18" s="1"/>
  <c r="H860" i="18"/>
  <c r="G860" i="18"/>
  <c r="I860" i="18" s="1"/>
  <c r="H1147" i="18"/>
  <c r="G1147" i="18"/>
  <c r="I1147" i="18" s="1"/>
  <c r="H611" i="18"/>
  <c r="G611" i="18"/>
  <c r="I611" i="18" s="1"/>
  <c r="H1471" i="18"/>
  <c r="G1471" i="18"/>
  <c r="I1471" i="18" s="1"/>
  <c r="H966" i="18"/>
  <c r="G966" i="18"/>
  <c r="I966" i="18" s="1"/>
  <c r="G655" i="18"/>
  <c r="I655" i="18" s="1"/>
  <c r="H655" i="18"/>
  <c r="H1004" i="18"/>
  <c r="G1004" i="18"/>
  <c r="I1004" i="18" s="1"/>
  <c r="H201" i="18"/>
  <c r="G201" i="18"/>
  <c r="I201" i="18" s="1"/>
  <c r="H1449" i="18"/>
  <c r="G1449" i="18"/>
  <c r="I1449" i="18" s="1"/>
  <c r="H228" i="18"/>
  <c r="G228" i="18"/>
  <c r="I228" i="18" s="1"/>
  <c r="H44" i="18"/>
  <c r="G44" i="18"/>
  <c r="I44" i="18" s="1"/>
  <c r="H350" i="18"/>
  <c r="G350" i="18"/>
  <c r="I350" i="18" s="1"/>
  <c r="G572" i="18"/>
  <c r="I572" i="18" s="1"/>
  <c r="H572" i="18"/>
  <c r="H425" i="18"/>
  <c r="G425" i="18"/>
  <c r="I425" i="18" s="1"/>
  <c r="H456" i="18"/>
  <c r="G456" i="18"/>
  <c r="I456" i="18" s="1"/>
  <c r="H959" i="18"/>
  <c r="G959" i="18"/>
  <c r="I959" i="18" s="1"/>
  <c r="H1125" i="18"/>
  <c r="G1125" i="18"/>
  <c r="I1125" i="18" s="1"/>
  <c r="H1551" i="18"/>
  <c r="G1551" i="18"/>
  <c r="I1551" i="18" s="1"/>
  <c r="H1043" i="18"/>
  <c r="G1043" i="18"/>
  <c r="I1043" i="18" s="1"/>
  <c r="H1325" i="18"/>
  <c r="G1325" i="18"/>
  <c r="I1325" i="18" s="1"/>
  <c r="H1054" i="18"/>
  <c r="G1054" i="18"/>
  <c r="I1054" i="18" s="1"/>
  <c r="H1224" i="18"/>
  <c r="G1224" i="18"/>
  <c r="I1224" i="18" s="1"/>
  <c r="H1552" i="18"/>
  <c r="G1552" i="18"/>
  <c r="I1552" i="18" s="1"/>
  <c r="H665" i="18"/>
  <c r="G665" i="18"/>
  <c r="I665" i="18" s="1"/>
  <c r="H412" i="18"/>
  <c r="G412" i="18"/>
  <c r="I412" i="18" s="1"/>
  <c r="H488" i="18"/>
  <c r="G488" i="18"/>
  <c r="I488" i="18" s="1"/>
  <c r="H1075" i="18"/>
  <c r="G1075" i="18"/>
  <c r="I1075" i="18" s="1"/>
  <c r="H884" i="18"/>
  <c r="G884" i="18"/>
  <c r="I884" i="18" s="1"/>
  <c r="H1586" i="18"/>
  <c r="G1586" i="18"/>
  <c r="I1586" i="18" s="1"/>
  <c r="H646" i="18"/>
  <c r="G646" i="18"/>
  <c r="I646" i="18" s="1"/>
  <c r="H661" i="18"/>
  <c r="G661" i="18"/>
  <c r="I661" i="18" s="1"/>
  <c r="G1165" i="18"/>
  <c r="I1165" i="18" s="1"/>
  <c r="H1165" i="18"/>
  <c r="H1086" i="18"/>
  <c r="G1086" i="18"/>
  <c r="I1086" i="18" s="1"/>
  <c r="H29" i="18"/>
  <c r="G29" i="18"/>
  <c r="I29" i="18" s="1"/>
  <c r="G1320" i="18"/>
  <c r="I1320" i="18" s="1"/>
  <c r="H1320" i="18"/>
  <c r="H451" i="18"/>
  <c r="G451" i="18"/>
  <c r="I451" i="18" s="1"/>
  <c r="H896" i="18"/>
  <c r="G896" i="18"/>
  <c r="I896" i="18" s="1"/>
  <c r="H496" i="18"/>
  <c r="G496" i="18"/>
  <c r="I496" i="18" s="1"/>
  <c r="H445" i="18"/>
  <c r="G445" i="18"/>
  <c r="I445" i="18" s="1"/>
  <c r="H654" i="18"/>
  <c r="G654" i="18"/>
  <c r="I654" i="18" s="1"/>
  <c r="H703" i="18"/>
  <c r="G703" i="18"/>
  <c r="I703" i="18" s="1"/>
  <c r="H998" i="18"/>
  <c r="G998" i="18"/>
  <c r="I998" i="18" s="1"/>
  <c r="H849" i="18"/>
  <c r="G849" i="18"/>
  <c r="I849" i="18" s="1"/>
  <c r="H84" i="18"/>
  <c r="G84" i="18"/>
  <c r="I84" i="18" s="1"/>
  <c r="H833" i="18"/>
  <c r="G833" i="18"/>
  <c r="I833" i="18" s="1"/>
  <c r="H684" i="18"/>
  <c r="G684" i="18"/>
  <c r="I684" i="18" s="1"/>
  <c r="H970" i="18"/>
  <c r="G970" i="18"/>
  <c r="I970" i="18" s="1"/>
  <c r="H1304" i="18"/>
  <c r="G1304" i="18"/>
  <c r="I1304" i="18" s="1"/>
  <c r="H915" i="18"/>
  <c r="G915" i="18"/>
  <c r="I915" i="18" s="1"/>
  <c r="G1281" i="18"/>
  <c r="I1281" i="18" s="1"/>
  <c r="H1281" i="18"/>
  <c r="H553" i="18"/>
  <c r="G553" i="18"/>
  <c r="I553" i="18" s="1"/>
  <c r="H92" i="18"/>
  <c r="G92" i="18"/>
  <c r="I92" i="18" s="1"/>
  <c r="H639" i="18"/>
  <c r="G639" i="18"/>
  <c r="I639" i="18" s="1"/>
  <c r="H917" i="18"/>
  <c r="G917" i="18"/>
  <c r="I917" i="18" s="1"/>
  <c r="H1413" i="18"/>
  <c r="G1413" i="18"/>
  <c r="I1413" i="18" s="1"/>
  <c r="H791" i="18"/>
  <c r="G791" i="18"/>
  <c r="I791" i="18" s="1"/>
  <c r="H608" i="18"/>
  <c r="G608" i="18"/>
  <c r="I608" i="18" s="1"/>
  <c r="H1100" i="18"/>
  <c r="G1100" i="18"/>
  <c r="I1100" i="18" s="1"/>
  <c r="H1292" i="18"/>
  <c r="G1292" i="18"/>
  <c r="I1292" i="18" s="1"/>
  <c r="H216" i="18"/>
  <c r="G216" i="18"/>
  <c r="I216" i="18" s="1"/>
  <c r="H837" i="18"/>
  <c r="G837" i="18"/>
  <c r="I837" i="18" s="1"/>
  <c r="H450" i="18"/>
  <c r="G450" i="18"/>
  <c r="I450" i="18" s="1"/>
  <c r="H1005" i="18"/>
  <c r="G1005" i="18"/>
  <c r="I1005" i="18" s="1"/>
  <c r="H1121" i="18"/>
  <c r="G1121" i="18"/>
  <c r="I1121" i="18" s="1"/>
  <c r="G167" i="18"/>
  <c r="I167" i="18" s="1"/>
  <c r="H167" i="18"/>
  <c r="H985" i="18"/>
  <c r="G985" i="18"/>
  <c r="I985" i="18" s="1"/>
  <c r="H771" i="18"/>
  <c r="G771" i="18"/>
  <c r="I771" i="18" s="1"/>
  <c r="H1163" i="18"/>
  <c r="G1163" i="18"/>
  <c r="I1163" i="18" s="1"/>
  <c r="H1082" i="18"/>
  <c r="G1082" i="18"/>
  <c r="I1082" i="18" s="1"/>
  <c r="H132" i="18"/>
  <c r="G132" i="18"/>
  <c r="I132" i="18" s="1"/>
  <c r="H1456" i="18"/>
  <c r="G1456" i="18"/>
  <c r="I1456" i="18" s="1"/>
  <c r="H1484" i="18"/>
  <c r="G1484" i="18"/>
  <c r="I1484" i="18" s="1"/>
  <c r="H1091" i="18"/>
  <c r="G1091" i="18"/>
  <c r="I1091" i="18" s="1"/>
  <c r="H961" i="18"/>
  <c r="G961" i="18"/>
  <c r="I961" i="18" s="1"/>
  <c r="H1478" i="18"/>
  <c r="G1478" i="18"/>
  <c r="I1478" i="18" s="1"/>
  <c r="H1300" i="18"/>
  <c r="G1300" i="18"/>
  <c r="I1300" i="18" s="1"/>
  <c r="H336" i="18"/>
  <c r="G336" i="18"/>
  <c r="I336" i="18" s="1"/>
  <c r="H1543" i="18"/>
  <c r="G1543" i="18"/>
  <c r="I1543" i="18" s="1"/>
  <c r="H284" i="18"/>
  <c r="G284" i="18"/>
  <c r="I284" i="18" s="1"/>
  <c r="H1486" i="18"/>
  <c r="G1486" i="18"/>
  <c r="I1486" i="18" s="1"/>
  <c r="H1536" i="18"/>
  <c r="G1536" i="18"/>
  <c r="I1536" i="18" s="1"/>
  <c r="E1465" i="18"/>
  <c r="F1465" i="18" s="1"/>
  <c r="E1474" i="18"/>
  <c r="F1474" i="18" s="1"/>
  <c r="H670" i="18"/>
  <c r="G670" i="18"/>
  <c r="I670" i="18" s="1"/>
  <c r="H595" i="18"/>
  <c r="G595" i="18"/>
  <c r="I595" i="18" s="1"/>
  <c r="G1326" i="18"/>
  <c r="I1326" i="18" s="1"/>
  <c r="H1326" i="18"/>
  <c r="H1389" i="18"/>
  <c r="G1389" i="18"/>
  <c r="I1389" i="18" s="1"/>
  <c r="H1264" i="18"/>
  <c r="G1264" i="18"/>
  <c r="I1264" i="18" s="1"/>
  <c r="H1249" i="18"/>
  <c r="G1249" i="18"/>
  <c r="I1249" i="18" s="1"/>
  <c r="H729" i="18"/>
  <c r="G729" i="18"/>
  <c r="I729" i="18" s="1"/>
  <c r="H1110" i="18"/>
  <c r="G1110" i="18"/>
  <c r="I1110" i="18" s="1"/>
  <c r="H874" i="18"/>
  <c r="G874" i="18"/>
  <c r="I874" i="18" s="1"/>
  <c r="H1161" i="18"/>
  <c r="G1161" i="18"/>
  <c r="I1161" i="18" s="1"/>
  <c r="H1359" i="18"/>
  <c r="G1359" i="18"/>
  <c r="I1359" i="18" s="1"/>
  <c r="H1184" i="18"/>
  <c r="G1184" i="18"/>
  <c r="I1184" i="18" s="1"/>
  <c r="H1291" i="18"/>
  <c r="G1291" i="18"/>
  <c r="I1291" i="18" s="1"/>
  <c r="H1084" i="18"/>
  <c r="G1084" i="18"/>
  <c r="I1084" i="18" s="1"/>
  <c r="H1437" i="18"/>
  <c r="G1437" i="18"/>
  <c r="I1437" i="18" s="1"/>
  <c r="H741" i="18"/>
  <c r="G741" i="18"/>
  <c r="I741" i="18" s="1"/>
  <c r="H673" i="18"/>
  <c r="G673" i="18"/>
  <c r="I673" i="18" s="1"/>
  <c r="H715" i="18"/>
  <c r="G715" i="18"/>
  <c r="I715" i="18" s="1"/>
  <c r="H855" i="18"/>
  <c r="G855" i="18"/>
  <c r="I855" i="18" s="1"/>
  <c r="H464" i="18"/>
  <c r="G464" i="18"/>
  <c r="I464" i="18" s="1"/>
  <c r="H851" i="18"/>
  <c r="G851" i="18"/>
  <c r="I851" i="18" s="1"/>
  <c r="D1434" i="18"/>
  <c r="H264" i="18"/>
  <c r="G264" i="18"/>
  <c r="I264" i="18" s="1"/>
  <c r="H558" i="18"/>
  <c r="G558" i="18"/>
  <c r="I558" i="18" s="1"/>
  <c r="H1303" i="18"/>
  <c r="G1303" i="18"/>
  <c r="I1303" i="18" s="1"/>
  <c r="H990" i="18"/>
  <c r="G990" i="18"/>
  <c r="I990" i="18" s="1"/>
  <c r="G207" i="18"/>
  <c r="I207" i="18" s="1"/>
  <c r="H207" i="18"/>
  <c r="H621" i="18"/>
  <c r="G621" i="18"/>
  <c r="I621" i="18" s="1"/>
  <c r="H180" i="18"/>
  <c r="G180" i="18"/>
  <c r="I180" i="18" s="1"/>
  <c r="H277" i="18"/>
  <c r="G277" i="18"/>
  <c r="I277" i="18" s="1"/>
  <c r="H897" i="18"/>
  <c r="G897" i="18"/>
  <c r="I897" i="18" s="1"/>
  <c r="H474" i="18"/>
  <c r="G474" i="18"/>
  <c r="I474" i="18" s="1"/>
  <c r="H156" i="18"/>
  <c r="G156" i="18"/>
  <c r="I156" i="18" s="1"/>
  <c r="H1424" i="18"/>
  <c r="G1424" i="18"/>
  <c r="I1424" i="18" s="1"/>
  <c r="E1096" i="18"/>
  <c r="F1096" i="18" s="1"/>
  <c r="E1108" i="18"/>
  <c r="F1108" i="18" s="1"/>
  <c r="H497" i="18"/>
  <c r="G497" i="18"/>
  <c r="I497" i="18" s="1"/>
  <c r="H360" i="18"/>
  <c r="G360" i="18"/>
  <c r="I360" i="18" s="1"/>
  <c r="H244" i="18"/>
  <c r="G244" i="18"/>
  <c r="I244" i="18" s="1"/>
  <c r="H761" i="18"/>
  <c r="G761" i="18"/>
  <c r="I761" i="18" s="1"/>
  <c r="H987" i="18"/>
  <c r="G987" i="18"/>
  <c r="I987" i="18" s="1"/>
  <c r="H802" i="18"/>
  <c r="G802" i="18"/>
  <c r="I802" i="18" s="1"/>
  <c r="H936" i="18"/>
  <c r="G936" i="18"/>
  <c r="I936" i="18" s="1"/>
  <c r="H1346" i="18"/>
  <c r="G1346" i="18"/>
  <c r="I1346" i="18" s="1"/>
  <c r="H702" i="18"/>
  <c r="G702" i="18"/>
  <c r="I702" i="18" s="1"/>
  <c r="H1494" i="18"/>
  <c r="G1494" i="18"/>
  <c r="I1494" i="18" s="1"/>
  <c r="H905" i="18"/>
  <c r="G905" i="18"/>
  <c r="I905" i="18" s="1"/>
  <c r="H402" i="18"/>
  <c r="G402" i="18"/>
  <c r="I402" i="18" s="1"/>
  <c r="H888" i="18"/>
  <c r="G888" i="18"/>
  <c r="I888" i="18" s="1"/>
  <c r="H1542" i="18"/>
  <c r="G1542" i="18"/>
  <c r="I1542" i="18" s="1"/>
  <c r="H732" i="18"/>
  <c r="G732" i="18"/>
  <c r="I732" i="18" s="1"/>
  <c r="H1065" i="18"/>
  <c r="G1065" i="18"/>
  <c r="I1065" i="18" s="1"/>
  <c r="H339" i="18"/>
  <c r="G339" i="18"/>
  <c r="I339" i="18" s="1"/>
  <c r="H202" i="18"/>
  <c r="G202" i="18"/>
  <c r="I202" i="18" s="1"/>
  <c r="G1442" i="18"/>
  <c r="I1442" i="18" s="1"/>
  <c r="H1442" i="18"/>
  <c r="H98" i="18"/>
  <c r="G98" i="18"/>
  <c r="I98" i="18" s="1"/>
  <c r="H268" i="18"/>
  <c r="G268" i="18"/>
  <c r="I268" i="18" s="1"/>
  <c r="H1501" i="18"/>
  <c r="G1501" i="18"/>
  <c r="I1501" i="18" s="1"/>
  <c r="H343" i="18"/>
  <c r="G343" i="18"/>
  <c r="I343" i="18" s="1"/>
  <c r="H847" i="18"/>
  <c r="G847" i="18"/>
  <c r="I847" i="18" s="1"/>
  <c r="G87" i="18"/>
  <c r="I87" i="18" s="1"/>
  <c r="H87" i="18"/>
  <c r="H948" i="18"/>
  <c r="G948" i="18"/>
  <c r="I948" i="18" s="1"/>
  <c r="H876" i="18"/>
  <c r="G876" i="18"/>
  <c r="I876" i="18" s="1"/>
  <c r="G421" i="18"/>
  <c r="I421" i="18" s="1"/>
  <c r="H421" i="18"/>
  <c r="H692" i="18"/>
  <c r="G692" i="18"/>
  <c r="I692" i="18" s="1"/>
  <c r="H1089" i="18"/>
  <c r="G1089" i="18"/>
  <c r="I1089" i="18" s="1"/>
  <c r="H612" i="18"/>
  <c r="G612" i="18"/>
  <c r="I612" i="18" s="1"/>
  <c r="H1539" i="18"/>
  <c r="G1539" i="18"/>
  <c r="I1539" i="18" s="1"/>
  <c r="H1026" i="18"/>
  <c r="G1026" i="18"/>
  <c r="I1026" i="18" s="1"/>
  <c r="H165" i="18"/>
  <c r="G165" i="18"/>
  <c r="I165" i="18" s="1"/>
  <c r="H618" i="18"/>
  <c r="G618" i="18"/>
  <c r="I618" i="18" s="1"/>
  <c r="H1502" i="18"/>
  <c r="G1502" i="18"/>
  <c r="I1502" i="18" s="1"/>
  <c r="H151" i="18"/>
  <c r="G151" i="18"/>
  <c r="I151" i="18" s="1"/>
  <c r="H482" i="18"/>
  <c r="G482" i="18"/>
  <c r="I482" i="18" s="1"/>
  <c r="H953" i="18"/>
  <c r="G953" i="18"/>
  <c r="I953" i="18" s="1"/>
  <c r="H838" i="18"/>
  <c r="G838" i="18"/>
  <c r="I838" i="18" s="1"/>
  <c r="H189" i="18"/>
  <c r="G189" i="18"/>
  <c r="I189" i="18" s="1"/>
  <c r="H214" i="18"/>
  <c r="G214" i="18"/>
  <c r="I214" i="18" s="1"/>
  <c r="H90" i="18"/>
  <c r="G90" i="18"/>
  <c r="I90" i="18" s="1"/>
  <c r="E988" i="18"/>
  <c r="F988" i="18" s="1"/>
  <c r="E993" i="18"/>
  <c r="F993" i="18" s="1"/>
  <c r="H1019" i="18"/>
  <c r="G1019" i="18"/>
  <c r="I1019" i="18" s="1"/>
  <c r="H1136" i="18"/>
  <c r="G1136" i="18"/>
  <c r="I1136" i="18" s="1"/>
  <c r="G94" i="18"/>
  <c r="I94" i="18" s="1"/>
  <c r="H94" i="18"/>
  <c r="H1202" i="18"/>
  <c r="G1202" i="18"/>
  <c r="I1202" i="18" s="1"/>
  <c r="G100" i="18"/>
  <c r="I100" i="18" s="1"/>
  <c r="H100" i="18"/>
  <c r="H1391" i="18"/>
  <c r="G1391" i="18"/>
  <c r="I1391" i="18" s="1"/>
  <c r="H318" i="18"/>
  <c r="G318" i="18"/>
  <c r="I318" i="18" s="1"/>
  <c r="H517" i="18"/>
  <c r="G517" i="18"/>
  <c r="I517" i="18" s="1"/>
  <c r="H587" i="18"/>
  <c r="G587" i="18"/>
  <c r="I587" i="18" s="1"/>
  <c r="H804" i="18"/>
  <c r="G804" i="18"/>
  <c r="I804" i="18" s="1"/>
  <c r="H498" i="18"/>
  <c r="G498" i="18"/>
  <c r="I498" i="18" s="1"/>
  <c r="H616" i="18"/>
  <c r="G616" i="18"/>
  <c r="I616" i="18" s="1"/>
  <c r="H1375" i="18"/>
  <c r="G1375" i="18"/>
  <c r="I1375" i="18" s="1"/>
  <c r="H467" i="18"/>
  <c r="G467" i="18"/>
  <c r="I467" i="18" s="1"/>
  <c r="H592" i="18"/>
  <c r="G592" i="18"/>
  <c r="I592" i="18" s="1"/>
  <c r="H680" i="18"/>
  <c r="G680" i="18"/>
  <c r="I680" i="18" s="1"/>
  <c r="H574" i="18"/>
  <c r="G574" i="18"/>
  <c r="I574" i="18" s="1"/>
  <c r="H1139" i="18"/>
  <c r="G1139" i="18"/>
  <c r="I1139" i="18" s="1"/>
  <c r="G171" i="18"/>
  <c r="I171" i="18" s="1"/>
  <c r="H171" i="18"/>
  <c r="H783" i="18"/>
  <c r="G783" i="18"/>
  <c r="I783" i="18" s="1"/>
  <c r="H976" i="18"/>
  <c r="G976" i="18"/>
  <c r="I976" i="18" s="1"/>
  <c r="H811" i="18"/>
  <c r="G811" i="18"/>
  <c r="I811" i="18" s="1"/>
  <c r="H797" i="18"/>
  <c r="G797" i="18"/>
  <c r="I797" i="18" s="1"/>
  <c r="H1262" i="18"/>
  <c r="G1262" i="18"/>
  <c r="I1262" i="18" s="1"/>
  <c r="G1132" i="18"/>
  <c r="I1132" i="18" s="1"/>
  <c r="H1132" i="18"/>
  <c r="H1296" i="18"/>
  <c r="G1296" i="18"/>
  <c r="I1296" i="18" s="1"/>
  <c r="H1466" i="18"/>
  <c r="G1466" i="18"/>
  <c r="I1466" i="18" s="1"/>
  <c r="H968" i="18"/>
  <c r="G968" i="18"/>
  <c r="I968" i="18" s="1"/>
  <c r="H1050" i="18"/>
  <c r="G1050" i="18"/>
  <c r="I1050" i="18" s="1"/>
  <c r="H66" i="18"/>
  <c r="G66" i="18"/>
  <c r="I66" i="18" s="1"/>
  <c r="H1181" i="18"/>
  <c r="G1181" i="18"/>
  <c r="I1181" i="18" s="1"/>
  <c r="H1387" i="18"/>
  <c r="G1387" i="18"/>
  <c r="I1387" i="18" s="1"/>
  <c r="H364" i="18"/>
  <c r="G364" i="18"/>
  <c r="I364" i="18" s="1"/>
  <c r="H1505" i="18"/>
  <c r="G1505" i="18"/>
  <c r="I1505" i="18" s="1"/>
  <c r="H631" i="18"/>
  <c r="G631" i="18"/>
  <c r="I631" i="18" s="1"/>
  <c r="H1532" i="18"/>
  <c r="G1532" i="18"/>
  <c r="I1532" i="18" s="1"/>
  <c r="E395" i="18"/>
  <c r="F395" i="18" s="1"/>
  <c r="E393" i="18"/>
  <c r="F393" i="18" s="1"/>
  <c r="H775" i="18"/>
  <c r="G775" i="18"/>
  <c r="I775" i="18" s="1"/>
  <c r="H1451" i="18"/>
  <c r="G1451" i="18"/>
  <c r="I1451" i="18" s="1"/>
  <c r="H1233" i="18"/>
  <c r="G1233" i="18"/>
  <c r="I1233" i="18" s="1"/>
  <c r="H945" i="18"/>
  <c r="G945" i="18"/>
  <c r="I945" i="18" s="1"/>
  <c r="H891" i="18"/>
  <c r="G891" i="18"/>
  <c r="I891" i="18" s="1"/>
  <c r="H1490" i="18"/>
  <c r="G1490" i="18"/>
  <c r="I1490" i="18" s="1"/>
  <c r="H668" i="18"/>
  <c r="G668" i="18"/>
  <c r="I668" i="18" s="1"/>
  <c r="H539" i="18"/>
  <c r="G539" i="18"/>
  <c r="I539" i="18" s="1"/>
  <c r="H1178" i="18"/>
  <c r="G1178" i="18"/>
  <c r="I1178" i="18" s="1"/>
  <c r="H772" i="18"/>
  <c r="G772" i="18"/>
  <c r="I772" i="18" s="1"/>
  <c r="H54" i="18"/>
  <c r="G54" i="18"/>
  <c r="I54" i="18" s="1"/>
  <c r="H1117" i="18"/>
  <c r="G1117" i="18"/>
  <c r="I1117" i="18" s="1"/>
  <c r="H1273" i="18"/>
  <c r="G1273" i="18"/>
  <c r="I1273" i="18" s="1"/>
  <c r="H380" i="18"/>
  <c r="G380" i="18"/>
  <c r="I380" i="18" s="1"/>
  <c r="H480" i="18"/>
  <c r="G480" i="18"/>
  <c r="I480" i="18" s="1"/>
  <c r="H1581" i="18"/>
  <c r="G1581" i="18"/>
  <c r="I1581" i="18" s="1"/>
  <c r="H1031" i="18"/>
  <c r="G1031" i="18"/>
  <c r="I1031" i="18" s="1"/>
  <c r="H1164" i="18"/>
  <c r="G1164" i="18"/>
  <c r="I1164" i="18" s="1"/>
  <c r="H1360" i="18"/>
  <c r="G1360" i="18"/>
  <c r="I1360" i="18" s="1"/>
  <c r="H1251" i="18"/>
  <c r="G1251" i="18"/>
  <c r="I1251" i="18" s="1"/>
  <c r="E502" i="18"/>
  <c r="F502" i="18" s="1"/>
  <c r="H393" i="18" l="1"/>
  <c r="G393" i="18"/>
  <c r="I393" i="18" s="1"/>
  <c r="H1474" i="18"/>
  <c r="G1474" i="18"/>
  <c r="I1474" i="18" s="1"/>
  <c r="H735" i="18"/>
  <c r="G735" i="18"/>
  <c r="I735" i="18" s="1"/>
  <c r="H1022" i="18"/>
  <c r="G1022" i="18"/>
  <c r="I1022" i="18" s="1"/>
  <c r="H1368" i="18"/>
  <c r="G1368" i="18"/>
  <c r="I1368" i="18" s="1"/>
  <c r="H1352" i="18"/>
  <c r="G1352" i="18"/>
  <c r="I1352" i="18" s="1"/>
  <c r="H1102" i="18"/>
  <c r="G1102" i="18"/>
  <c r="I1102" i="18" s="1"/>
  <c r="H1174" i="18"/>
  <c r="G1174" i="18"/>
  <c r="I1174" i="18" s="1"/>
  <c r="H744" i="18"/>
  <c r="G744" i="18"/>
  <c r="I744" i="18" s="1"/>
  <c r="H1222" i="18"/>
  <c r="G1222" i="18"/>
  <c r="I1222" i="18" s="1"/>
  <c r="H755" i="18"/>
  <c r="G755" i="18"/>
  <c r="I755" i="18" s="1"/>
  <c r="H974" i="18"/>
  <c r="G974" i="18"/>
  <c r="I974" i="18" s="1"/>
  <c r="H1379" i="18"/>
  <c r="G1379" i="18"/>
  <c r="I1379" i="18" s="1"/>
  <c r="H1119" i="18"/>
  <c r="G1119" i="18"/>
  <c r="I1119" i="18" s="1"/>
  <c r="H1328" i="18"/>
  <c r="G1328" i="18"/>
  <c r="I1328" i="18" s="1"/>
  <c r="H813" i="18"/>
  <c r="G813" i="18"/>
  <c r="I813" i="18" s="1"/>
  <c r="H1403" i="18"/>
  <c r="G1403" i="18"/>
  <c r="I1403" i="18" s="1"/>
  <c r="H1234" i="18"/>
  <c r="G1234" i="18"/>
  <c r="I1234" i="18" s="1"/>
  <c r="H395" i="18"/>
  <c r="G395" i="18"/>
  <c r="I395" i="18" s="1"/>
  <c r="H1465" i="18"/>
  <c r="G1465" i="18"/>
  <c r="I1465" i="18" s="1"/>
  <c r="H731" i="18"/>
  <c r="G731" i="18"/>
  <c r="I731" i="18" s="1"/>
  <c r="H1111" i="18"/>
  <c r="G1111" i="18"/>
  <c r="I1111" i="18" s="1"/>
  <c r="H1076" i="18"/>
  <c r="G1076" i="18"/>
  <c r="I1076" i="18" s="1"/>
  <c r="H1078" i="18"/>
  <c r="G1078" i="18"/>
  <c r="I1078" i="18" s="1"/>
  <c r="H1578" i="18"/>
  <c r="G1578" i="18"/>
  <c r="I1578" i="18" s="1"/>
  <c r="H1374" i="18"/>
  <c r="G1374" i="18"/>
  <c r="I1374" i="18" s="1"/>
  <c r="H916" i="18"/>
  <c r="G916" i="18"/>
  <c r="I916" i="18" s="1"/>
  <c r="H1057" i="18"/>
  <c r="G1057" i="18"/>
  <c r="I1057" i="18" s="1"/>
  <c r="H1045" i="18"/>
  <c r="G1045" i="18"/>
  <c r="I1045" i="18" s="1"/>
  <c r="H736" i="18"/>
  <c r="G736" i="18"/>
  <c r="I736" i="18" s="1"/>
  <c r="H798" i="18"/>
  <c r="G798" i="18"/>
  <c r="I798" i="18" s="1"/>
  <c r="H1378" i="18"/>
  <c r="G1378" i="18"/>
  <c r="I1378" i="18" s="1"/>
  <c r="H1227" i="18"/>
  <c r="G1227" i="18"/>
  <c r="I1227" i="18" s="1"/>
  <c r="H993" i="18"/>
  <c r="G993" i="18"/>
  <c r="I993" i="18" s="1"/>
  <c r="H1108" i="18"/>
  <c r="G1108" i="18"/>
  <c r="I1108" i="18" s="1"/>
  <c r="H1338" i="18"/>
  <c r="G1338" i="18"/>
  <c r="I1338" i="18" s="1"/>
  <c r="H1039" i="18"/>
  <c r="G1039" i="18"/>
  <c r="I1039" i="18" s="1"/>
  <c r="H1109" i="18"/>
  <c r="G1109" i="18"/>
  <c r="I1109" i="18" s="1"/>
  <c r="H1074" i="18"/>
  <c r="G1074" i="18"/>
  <c r="I1074" i="18" s="1"/>
  <c r="H1087" i="18"/>
  <c r="G1087" i="18"/>
  <c r="I1087" i="18" s="1"/>
  <c r="H1555" i="18"/>
  <c r="G1555" i="18"/>
  <c r="I1555" i="18" s="1"/>
  <c r="H1329" i="18"/>
  <c r="G1329" i="18"/>
  <c r="I1329" i="18" s="1"/>
  <c r="H900" i="18"/>
  <c r="G900" i="18"/>
  <c r="I900" i="18" s="1"/>
  <c r="H1046" i="18"/>
  <c r="G1046" i="18"/>
  <c r="I1046" i="18" s="1"/>
  <c r="H1053" i="18"/>
  <c r="G1053" i="18"/>
  <c r="I1053" i="18" s="1"/>
  <c r="H724" i="18"/>
  <c r="G724" i="18"/>
  <c r="I724" i="18" s="1"/>
  <c r="H225" i="18"/>
  <c r="G225" i="18"/>
  <c r="I225" i="18" s="1"/>
  <c r="H1137" i="18"/>
  <c r="G1137" i="18"/>
  <c r="I1137" i="18" s="1"/>
  <c r="H978" i="18"/>
  <c r="G978" i="18"/>
  <c r="I978" i="18" s="1"/>
  <c r="H1188" i="18"/>
  <c r="G1188" i="18"/>
  <c r="I1188" i="18" s="1"/>
  <c r="H502" i="18"/>
  <c r="G502" i="18"/>
  <c r="I502" i="18" s="1"/>
  <c r="G988" i="18"/>
  <c r="I988" i="18" s="1"/>
  <c r="H988" i="18"/>
  <c r="H1096" i="18"/>
  <c r="G1096" i="18"/>
  <c r="I1096" i="18" s="1"/>
  <c r="H1324" i="18"/>
  <c r="G1324" i="18"/>
  <c r="I1324" i="18" s="1"/>
  <c r="H1023" i="18"/>
  <c r="G1023" i="18"/>
  <c r="I1023" i="18" s="1"/>
  <c r="H1024" i="18"/>
  <c r="G1024" i="18"/>
  <c r="I1024" i="18" s="1"/>
  <c r="H1340" i="18"/>
  <c r="G1340" i="18"/>
  <c r="I1340" i="18" s="1"/>
  <c r="H1371" i="18"/>
  <c r="G1371" i="18"/>
  <c r="I1371" i="18" s="1"/>
  <c r="H1115" i="18"/>
  <c r="G1115" i="18"/>
  <c r="I1115" i="18" s="1"/>
  <c r="H1183" i="18"/>
  <c r="G1183" i="18"/>
  <c r="I1183" i="18" s="1"/>
  <c r="H748" i="18"/>
  <c r="G748" i="18"/>
  <c r="I748" i="18" s="1"/>
  <c r="H1232" i="18"/>
  <c r="G1232" i="18"/>
  <c r="I1232" i="18" s="1"/>
  <c r="H745" i="18"/>
  <c r="G745" i="18"/>
  <c r="I745" i="18" s="1"/>
  <c r="H983" i="18"/>
  <c r="G983" i="18"/>
  <c r="I983" i="18" s="1"/>
  <c r="H1422" i="18"/>
  <c r="G1422" i="18"/>
  <c r="I1422" i="18" s="1"/>
  <c r="H1145" i="18"/>
  <c r="G1145" i="18"/>
  <c r="I1145" i="18" s="1"/>
  <c r="H1355" i="18"/>
  <c r="G1355" i="18"/>
  <c r="I1355" i="18" s="1"/>
  <c r="H219" i="18"/>
  <c r="G219" i="18"/>
  <c r="I219" i="18" s="1"/>
  <c r="G1118" i="18"/>
  <c r="I1118" i="18" s="1"/>
  <c r="H1118" i="18"/>
  <c r="H973" i="18"/>
  <c r="G973" i="18"/>
  <c r="I973" i="18" s="1"/>
  <c r="H1186" i="18"/>
  <c r="G1186" i="18"/>
  <c r="I1186" i="18" s="1"/>
  <c r="I3" i="18" l="1"/>
  <c r="H3" i="18"/>
</calcChain>
</file>

<file path=xl/sharedStrings.xml><?xml version="1.0" encoding="utf-8"?>
<sst xmlns="http://schemas.openxmlformats.org/spreadsheetml/2006/main" count="25354" uniqueCount="4290">
  <si>
    <t>Primary</t>
  </si>
  <si>
    <t>Nursery</t>
  </si>
  <si>
    <t>Non maintained</t>
  </si>
  <si>
    <t>SchoolRef</t>
  </si>
  <si>
    <t>LEA</t>
  </si>
  <si>
    <t>Estab</t>
  </si>
  <si>
    <t>School Name</t>
  </si>
  <si>
    <t>LA Name</t>
  </si>
  <si>
    <t>eFSM%</t>
  </si>
  <si>
    <t>Number of pupils aged 3-4</t>
  </si>
  <si>
    <t>Estimated eFSM aged 3-4</t>
  </si>
  <si>
    <t>Allocation</t>
  </si>
  <si>
    <t>Year</t>
  </si>
  <si>
    <t>PupilsAged3-4</t>
  </si>
  <si>
    <t>Number not in maintained sector</t>
  </si>
  <si>
    <t>LA efsm% for 5 year olds</t>
  </si>
  <si>
    <t>Estimated eFSM (based on LA eFSM)</t>
  </si>
  <si>
    <t>660</t>
  </si>
  <si>
    <t>2130</t>
  </si>
  <si>
    <t>Ysgol Gynradd Amlwch</t>
  </si>
  <si>
    <t>Isle of Anglesey</t>
  </si>
  <si>
    <t>665</t>
  </si>
  <si>
    <t>1007</t>
  </si>
  <si>
    <t>Wrexham Early Years Centre</t>
  </si>
  <si>
    <t>Wrexham</t>
  </si>
  <si>
    <t>2131</t>
  </si>
  <si>
    <t>Ysgol Gynradd Beaumaris</t>
  </si>
  <si>
    <t>669</t>
  </si>
  <si>
    <t>1000</t>
  </si>
  <si>
    <t>Ammanford Nursery</t>
  </si>
  <si>
    <t>Carmarthenshire</t>
  </si>
  <si>
    <t>2132</t>
  </si>
  <si>
    <t>Ysgol Gynradd Bodedern</t>
  </si>
  <si>
    <t>673</t>
  </si>
  <si>
    <t>1010</t>
  </si>
  <si>
    <t>Cadoxton Nursery School</t>
  </si>
  <si>
    <t>The Vale of Glamorgan</t>
  </si>
  <si>
    <t>2133</t>
  </si>
  <si>
    <t>Ysgol Gymuned Bodffordd</t>
  </si>
  <si>
    <t>1011</t>
  </si>
  <si>
    <t>Cogan Nursery School</t>
  </si>
  <si>
    <t>2134</t>
  </si>
  <si>
    <t>Ysgol Gymuned Bodorgan</t>
  </si>
  <si>
    <t>1013</t>
  </si>
  <si>
    <t>BUTE COTTAGE NURSERY SCHOOL</t>
  </si>
  <si>
    <t>2135</t>
  </si>
  <si>
    <t>Ysgol Gymuned Bryngwran</t>
  </si>
  <si>
    <t>674</t>
  </si>
  <si>
    <t>Ynyscynon Nursery</t>
  </si>
  <si>
    <t>Rhondda Cynon Taf</t>
  </si>
  <si>
    <t>2136</t>
  </si>
  <si>
    <t>Ysgol Gynradd Brynsiencyn</t>
  </si>
  <si>
    <t>675</t>
  </si>
  <si>
    <t>1027</t>
  </si>
  <si>
    <t>Gurnos Nursery School</t>
  </si>
  <si>
    <t>Merthyr Tydfil</t>
  </si>
  <si>
    <t>2138</t>
  </si>
  <si>
    <t>Ysgol Cemaes</t>
  </si>
  <si>
    <t>678</t>
  </si>
  <si>
    <t>Brynteg Nursery</t>
  </si>
  <si>
    <t>Torfaen</t>
  </si>
  <si>
    <t>2139</t>
  </si>
  <si>
    <t>Ysgol Gymuned Dwyran</t>
  </si>
  <si>
    <t>680</t>
  </si>
  <si>
    <t>1001</t>
  </si>
  <si>
    <t>Kimberley Nursery School</t>
  </si>
  <si>
    <t>Newport</t>
  </si>
  <si>
    <t>2140</t>
  </si>
  <si>
    <t>Ysgol Esceifiog</t>
  </si>
  <si>
    <t>1005</t>
  </si>
  <si>
    <t>Fairoak</t>
  </si>
  <si>
    <t>2141</t>
  </si>
  <si>
    <t>Ysgol Gynradd Garreglefn</t>
  </si>
  <si>
    <t>681</t>
  </si>
  <si>
    <t>1003</t>
  </si>
  <si>
    <t>GRANGETOWN NURSERY SCHOOL</t>
  </si>
  <si>
    <t>Cardiff</t>
  </si>
  <si>
    <t>2142</t>
  </si>
  <si>
    <t>Ysgol Gymuned y Ffridd</t>
  </si>
  <si>
    <t>1017</t>
  </si>
  <si>
    <t>TREMORFA NURSERY</t>
  </si>
  <si>
    <t>2144</t>
  </si>
  <si>
    <t>Ysgol y Parc</t>
  </si>
  <si>
    <t>1018</t>
  </si>
  <si>
    <t>Ely and Caerau Children's Centre</t>
  </si>
  <si>
    <t>2145</t>
  </si>
  <si>
    <t>Ysgol Gymuned Moelfre</t>
  </si>
  <si>
    <t>2146</t>
  </si>
  <si>
    <t>Ysgol Gynradd Llanbedrgoch</t>
  </si>
  <si>
    <t>2150</t>
  </si>
  <si>
    <t>Ysgol Llanfachraeth</t>
  </si>
  <si>
    <t>2151</t>
  </si>
  <si>
    <t>Ysgol Ffrwd Win</t>
  </si>
  <si>
    <t>2152</t>
  </si>
  <si>
    <t>Ysgol Gynradd Llanfairpwll</t>
  </si>
  <si>
    <t>2153</t>
  </si>
  <si>
    <t>Ysgol Gymuned Llanfechell</t>
  </si>
  <si>
    <t>2154</t>
  </si>
  <si>
    <t>Ysgol Y Graig</t>
  </si>
  <si>
    <t>2155</t>
  </si>
  <si>
    <t>YSGOL GYNRADD LLANGOED</t>
  </si>
  <si>
    <t>2156</t>
  </si>
  <si>
    <t>Ysgol Henblas</t>
  </si>
  <si>
    <t>2157</t>
  </si>
  <si>
    <t>Ysgol Gymuned Llannerch-y-medd</t>
  </si>
  <si>
    <t>2158</t>
  </si>
  <si>
    <t>Ysgol Cylch Y Garn</t>
  </si>
  <si>
    <t>2160</t>
  </si>
  <si>
    <t>Ysgol Pencarnisiog</t>
  </si>
  <si>
    <t>2161</t>
  </si>
  <si>
    <t>Ysgol Gymuned Pentraeth</t>
  </si>
  <si>
    <t>2162</t>
  </si>
  <si>
    <t>Ysgol Penysarn</t>
  </si>
  <si>
    <t>2163</t>
  </si>
  <si>
    <t>Ysgol Santes Gwenfaen</t>
  </si>
  <si>
    <t>2164</t>
  </si>
  <si>
    <t>Ysgol Gynradd Rhosneigr</t>
  </si>
  <si>
    <t>2165</t>
  </si>
  <si>
    <t>Ysgol Gynradd Rhosybol</t>
  </si>
  <si>
    <t>2166</t>
  </si>
  <si>
    <t>Ysgol Gynradd Talwrn</t>
  </si>
  <si>
    <t>2168</t>
  </si>
  <si>
    <t>Ysgol Gymuned y Fali</t>
  </si>
  <si>
    <t>2169</t>
  </si>
  <si>
    <t>Ysgol Llanfawr</t>
  </si>
  <si>
    <t>2170</t>
  </si>
  <si>
    <t>Ysgol Goronwy Owen</t>
  </si>
  <si>
    <t>2171</t>
  </si>
  <si>
    <t>Ysgol Gynradd  LLAINGOCH</t>
  </si>
  <si>
    <t>2172</t>
  </si>
  <si>
    <t>Ysgol Gynradd Niwbwrch</t>
  </si>
  <si>
    <t>2173</t>
  </si>
  <si>
    <t>Ysgol Gynradd Y Tywyn</t>
  </si>
  <si>
    <t>2174</t>
  </si>
  <si>
    <t>Ysgol Gynradd Llandegfan</t>
  </si>
  <si>
    <t>2175</t>
  </si>
  <si>
    <t>Ysgol Gynradd y Borth</t>
  </si>
  <si>
    <t>2176</t>
  </si>
  <si>
    <t>Ysgol Gynradd Kingsland</t>
  </si>
  <si>
    <t>2177</t>
  </si>
  <si>
    <t>Ysgol Gymraeg Morswyn</t>
  </si>
  <si>
    <t>2226</t>
  </si>
  <si>
    <t>Ysgol Gynradd Corn Hir</t>
  </si>
  <si>
    <t>3033</t>
  </si>
  <si>
    <t>Ysgol Parch. Thomas Ellis</t>
  </si>
  <si>
    <t>3034</t>
  </si>
  <si>
    <t>Ysgol Gynradd Parc y Bont</t>
  </si>
  <si>
    <t>3035</t>
  </si>
  <si>
    <t>Ysgol Gynradd Llangaffo</t>
  </si>
  <si>
    <t>3304</t>
  </si>
  <si>
    <t>Ysgol Santes Fair</t>
  </si>
  <si>
    <t>5200</t>
  </si>
  <si>
    <t>Ysgol Caergeiliog</t>
  </si>
  <si>
    <t>7011</t>
  </si>
  <si>
    <t>Canolfan Addysg y Bont</t>
  </si>
  <si>
    <t>661</t>
  </si>
  <si>
    <t>2000</t>
  </si>
  <si>
    <t>Ysgol Gwaun Gyfni</t>
  </si>
  <si>
    <t>Gwynedd</t>
  </si>
  <si>
    <t>2004</t>
  </si>
  <si>
    <t>YSGOL GYNRADD NEFYN</t>
  </si>
  <si>
    <t>2006</t>
  </si>
  <si>
    <t>Ysgol Llanrug</t>
  </si>
  <si>
    <t>2008</t>
  </si>
  <si>
    <t>Ysgol Gynradd Abererch</t>
  </si>
  <si>
    <t>2009</t>
  </si>
  <si>
    <t>YSGOL ABERSOCH</t>
  </si>
  <si>
    <t>2010</t>
  </si>
  <si>
    <t>YSGOL BEDDGELERT</t>
  </si>
  <si>
    <t>2011</t>
  </si>
  <si>
    <t>Ysgol Bethel</t>
  </si>
  <si>
    <t>2013</t>
  </si>
  <si>
    <t>Ysgol Bodfeurig</t>
  </si>
  <si>
    <t>2015</t>
  </si>
  <si>
    <t>YSGOL GYNRADD BORTH-Y-GEST</t>
  </si>
  <si>
    <t>2016</t>
  </si>
  <si>
    <t>Ysgol Bron y Foel</t>
  </si>
  <si>
    <t>2017</t>
  </si>
  <si>
    <t>Ysgol Brynaerau</t>
  </si>
  <si>
    <t>2024</t>
  </si>
  <si>
    <t>Ysgol Gynradd Carmel</t>
  </si>
  <si>
    <t>2026</t>
  </si>
  <si>
    <t>Ysgol Y Gelli</t>
  </si>
  <si>
    <t>2033</t>
  </si>
  <si>
    <t>Ysgol Treferthyr</t>
  </si>
  <si>
    <t>2035</t>
  </si>
  <si>
    <t>Ysgol Cwm y Glo</t>
  </si>
  <si>
    <t>2036</t>
  </si>
  <si>
    <t>Ysgol Gynradd Chwilog</t>
  </si>
  <si>
    <t>2039</t>
  </si>
  <si>
    <t>YSGOL CRUD-Y-WERIN</t>
  </si>
  <si>
    <t>2042</t>
  </si>
  <si>
    <t>Ysgol Dolbadarn</t>
  </si>
  <si>
    <t>2046</t>
  </si>
  <si>
    <t>Ysgol Gynradd Edern</t>
  </si>
  <si>
    <t>2047</t>
  </si>
  <si>
    <t>Ysgol Felinwnda</t>
  </si>
  <si>
    <t>2048</t>
  </si>
  <si>
    <t>Ysgol Bro Plenydd</t>
  </si>
  <si>
    <t>2049</t>
  </si>
  <si>
    <t>Ysgol Gynradd Garndolbenmaen</t>
  </si>
  <si>
    <t>2057</t>
  </si>
  <si>
    <t>Ysgol Gynradd y Groeslon</t>
  </si>
  <si>
    <t>2059</t>
  </si>
  <si>
    <t>Ysgol Gynradd Llanaelhaearn</t>
  </si>
  <si>
    <t>2060</t>
  </si>
  <si>
    <t>Ysgol Gynradd Llanbedrog</t>
  </si>
  <si>
    <t>2066</t>
  </si>
  <si>
    <t>Ysgol Gynradd Llangybi</t>
  </si>
  <si>
    <t>2069</t>
  </si>
  <si>
    <t>Ysgol Llanllechid</t>
  </si>
  <si>
    <t>2070</t>
  </si>
  <si>
    <t>Ysgol Gynradd Llanllyfni</t>
  </si>
  <si>
    <t>2075</t>
  </si>
  <si>
    <t>YSGOL BABANOD MORFA NEFYN</t>
  </si>
  <si>
    <t>2078</t>
  </si>
  <si>
    <t>Ysgol Baladeulyn</t>
  </si>
  <si>
    <t>2081</t>
  </si>
  <si>
    <t>Ysgol Gynradd Nebo</t>
  </si>
  <si>
    <t>2085</t>
  </si>
  <si>
    <t>Ysgol Gymuned Penisarwaun</t>
  </si>
  <si>
    <t>2089</t>
  </si>
  <si>
    <t>Ysgol Bro Lleu</t>
  </si>
  <si>
    <t>2093</t>
  </si>
  <si>
    <t>YSGOL GYNRADD  PENTREUCHAF</t>
  </si>
  <si>
    <t>2097</t>
  </si>
  <si>
    <t>Ysgol Rhiwlas</t>
  </si>
  <si>
    <t>2098</t>
  </si>
  <si>
    <t>Ysgol Gynradd Rhosgadfan</t>
  </si>
  <si>
    <t>2099</t>
  </si>
  <si>
    <t>Ysgol Gynradd Rhostryfan</t>
  </si>
  <si>
    <t>2103</t>
  </si>
  <si>
    <t>YSGOL SARN BACH</t>
  </si>
  <si>
    <t>2104</t>
  </si>
  <si>
    <t>Ysgol Eifion Wyn</t>
  </si>
  <si>
    <t>2108</t>
  </si>
  <si>
    <t>Ysgol Gynradd Talysarn</t>
  </si>
  <si>
    <t>2110</t>
  </si>
  <si>
    <t>YSGOL Y GORLAN</t>
  </si>
  <si>
    <t>2111</t>
  </si>
  <si>
    <t>Ysgol yr Eifl</t>
  </si>
  <si>
    <t>2112</t>
  </si>
  <si>
    <t>YSGOL GYNRADD TUDWEILIOG</t>
  </si>
  <si>
    <t>2113</t>
  </si>
  <si>
    <t>Ysgol Waunfawr</t>
  </si>
  <si>
    <t>2116</t>
  </si>
  <si>
    <t>Ysgol Glancegin</t>
  </si>
  <si>
    <t>2118</t>
  </si>
  <si>
    <t>Ysgol Babanod Coedmawr</t>
  </si>
  <si>
    <t>2119</t>
  </si>
  <si>
    <t>Ysgol Yr Hendre</t>
  </si>
  <si>
    <t>2122</t>
  </si>
  <si>
    <t>Ysgol Bontnewydd</t>
  </si>
  <si>
    <t>2123</t>
  </si>
  <si>
    <t>Ysgol Gymraeg y Garnedd</t>
  </si>
  <si>
    <t>2125</t>
  </si>
  <si>
    <t>Ysgol Cymerau</t>
  </si>
  <si>
    <t>2126</t>
  </si>
  <si>
    <t>Ysgol Abercaseg (Babanod)</t>
  </si>
  <si>
    <t>2127</t>
  </si>
  <si>
    <t>Ysgol y Felinheli</t>
  </si>
  <si>
    <t>2180</t>
  </si>
  <si>
    <t>Ysgol Bro Tegid</t>
  </si>
  <si>
    <t>2181</t>
  </si>
  <si>
    <t>Ysgol y Traeth</t>
  </si>
  <si>
    <t>2182</t>
  </si>
  <si>
    <t>Ysgol Y Clogau</t>
  </si>
  <si>
    <t>2183</t>
  </si>
  <si>
    <t>Ysgol Brithdir</t>
  </si>
  <si>
    <t>2185</t>
  </si>
  <si>
    <t>Ysgol Gynradd Dyffryn Dulas</t>
  </si>
  <si>
    <t>2187</t>
  </si>
  <si>
    <t>Ysgol Dinas Mawddwy</t>
  </si>
  <si>
    <t>2189</t>
  </si>
  <si>
    <t>Ysgol Gynradd Dyffryn Ardudwy</t>
  </si>
  <si>
    <t>2190</t>
  </si>
  <si>
    <t>Ysgol Bro Cynfal</t>
  </si>
  <si>
    <t>2191</t>
  </si>
  <si>
    <t>Ysgol Ganllwyd</t>
  </si>
  <si>
    <t>2192</t>
  </si>
  <si>
    <t>Ysgol Edmwnd Prys</t>
  </si>
  <si>
    <t>2194</t>
  </si>
  <si>
    <t>Ysgol Gynradd Llanbedr</t>
  </si>
  <si>
    <t>2197</t>
  </si>
  <si>
    <t>Ysgol Llanelltyd</t>
  </si>
  <si>
    <t>2198</t>
  </si>
  <si>
    <t>YSGOL Y GARREG</t>
  </si>
  <si>
    <t>2199</t>
  </si>
  <si>
    <t>Ysgol O M Edwards</t>
  </si>
  <si>
    <t>2205</t>
  </si>
  <si>
    <t>Ysgol Manod</t>
  </si>
  <si>
    <t>2207</t>
  </si>
  <si>
    <t>Ysgol Gynradd Pennal</t>
  </si>
  <si>
    <t>2208</t>
  </si>
  <si>
    <t>Ysgol Cefn Coch</t>
  </si>
  <si>
    <t>2210</t>
  </si>
  <si>
    <t>Ysgol Talsarnau</t>
  </si>
  <si>
    <t>2211</t>
  </si>
  <si>
    <t>Ysgol Gynradd Tanygrisiau</t>
  </si>
  <si>
    <t>2212</t>
  </si>
  <si>
    <t>Ysgol Gynradd Penybryn</t>
  </si>
  <si>
    <t>2213</t>
  </si>
  <si>
    <t>Ysgol Bro Hedd Wyn</t>
  </si>
  <si>
    <t>2214</t>
  </si>
  <si>
    <t>Ysgol Bro Tryweryn</t>
  </si>
  <si>
    <t>2215</t>
  </si>
  <si>
    <t>Ysgol Ieuan Gwynedd</t>
  </si>
  <si>
    <t>2216</t>
  </si>
  <si>
    <t>Ysgol Friog</t>
  </si>
  <si>
    <t>2219</t>
  </si>
  <si>
    <t>Ysgol Tanycastell</t>
  </si>
  <si>
    <t>2220</t>
  </si>
  <si>
    <t>Ysgol Ffridd y LLyn</t>
  </si>
  <si>
    <t>2221</t>
  </si>
  <si>
    <t>Ysgol Maenofferen</t>
  </si>
  <si>
    <t>2227</t>
  </si>
  <si>
    <t>Ysgol Hirael</t>
  </si>
  <si>
    <t>2228</t>
  </si>
  <si>
    <t>Ysgol Craig y Deryn</t>
  </si>
  <si>
    <t>3004</t>
  </si>
  <si>
    <t>YSGOL PONT Y GOF</t>
  </si>
  <si>
    <t>3005</t>
  </si>
  <si>
    <t>Ysgol Gynradd Maesincla</t>
  </si>
  <si>
    <t>3009</t>
  </si>
  <si>
    <t>Ysgol Y Faenol</t>
  </si>
  <si>
    <t>3010</t>
  </si>
  <si>
    <t>YSGOL FOEL GRON</t>
  </si>
  <si>
    <t>3013</t>
  </si>
  <si>
    <t>Ysgol Llandygai</t>
  </si>
  <si>
    <t>3018</t>
  </si>
  <si>
    <t>Ysgol Gynradd Llandwrog</t>
  </si>
  <si>
    <t>3023</t>
  </si>
  <si>
    <t>Ysgol Gynradd Llanystumdwy</t>
  </si>
  <si>
    <t>3029</t>
  </si>
  <si>
    <t>Ysgol Tregarth</t>
  </si>
  <si>
    <t>3030</t>
  </si>
  <si>
    <t>Ysgol Cae Top</t>
  </si>
  <si>
    <t>3037</t>
  </si>
  <si>
    <t>Ysgol Machreth</t>
  </si>
  <si>
    <t>3041</t>
  </si>
  <si>
    <t>Ysgol Gynradd Dolgellau</t>
  </si>
  <si>
    <t>3300</t>
  </si>
  <si>
    <t>Ysgol Santes Helen</t>
  </si>
  <si>
    <t>3301</t>
  </si>
  <si>
    <t>Ysgol Ein Harglwyddes</t>
  </si>
  <si>
    <t>3305</t>
  </si>
  <si>
    <t>Ysgol Beuno Sant</t>
  </si>
  <si>
    <t>7002</t>
  </si>
  <si>
    <t>Ysgol Pendalar</t>
  </si>
  <si>
    <t>7010</t>
  </si>
  <si>
    <t>Ysgol Hafod Lon</t>
  </si>
  <si>
    <t>662</t>
  </si>
  <si>
    <t>2002</t>
  </si>
  <si>
    <t>Ysgol Dolgarrog</t>
  </si>
  <si>
    <t>Conwy</t>
  </si>
  <si>
    <t>2012</t>
  </si>
  <si>
    <t>Ysgol Betws y Coed</t>
  </si>
  <si>
    <t>2023</t>
  </si>
  <si>
    <t>Ysgol Capelulo</t>
  </si>
  <si>
    <t>2038</t>
  </si>
  <si>
    <t>Ysgol Deganwy</t>
  </si>
  <si>
    <t>2043</t>
  </si>
  <si>
    <t>Ysgol Dolwyddelan</t>
  </si>
  <si>
    <t>2044</t>
  </si>
  <si>
    <t>Ysgol Ffordd Dyffryn</t>
  </si>
  <si>
    <t>2053</t>
  </si>
  <si>
    <t>Ysgol Glanwydden</t>
  </si>
  <si>
    <t>2061</t>
  </si>
  <si>
    <t>Ysgol Tudno</t>
  </si>
  <si>
    <t>2063</t>
  </si>
  <si>
    <t>Ysgol Morfa Rhianedd</t>
  </si>
  <si>
    <t>2064</t>
  </si>
  <si>
    <t>Ysgol Maelgwn</t>
  </si>
  <si>
    <t>2086</t>
  </si>
  <si>
    <t>Ysgol Penmachno</t>
  </si>
  <si>
    <t>2101</t>
  </si>
  <si>
    <t>Ysgol Glan-y-Mor</t>
  </si>
  <si>
    <t>Ysgol Llandrillo yn Rhos</t>
  </si>
  <si>
    <t>Ysgol Talhaiarn</t>
  </si>
  <si>
    <t>2106</t>
  </si>
  <si>
    <t>Ysgol Babanod Mochdre</t>
  </si>
  <si>
    <t>2107</t>
  </si>
  <si>
    <t>Ysgol Tal-y-Bont</t>
  </si>
  <si>
    <t>Ysgol  T. Gwynn Jones</t>
  </si>
  <si>
    <t>Ysgol Glan Gele</t>
  </si>
  <si>
    <t>Ysgol Glan Morfa</t>
  </si>
  <si>
    <t>2114</t>
  </si>
  <si>
    <t>Ysgol Bod Alaw</t>
  </si>
  <si>
    <t>2117</t>
  </si>
  <si>
    <t>Ysgol Nant y Coed</t>
  </si>
  <si>
    <t>Ysgol Y Foryd</t>
  </si>
  <si>
    <t>2121</t>
  </si>
  <si>
    <t>Ysgol Craig y Don</t>
  </si>
  <si>
    <t>Ysgol Cerrigydrudion</t>
  </si>
  <si>
    <t>Ysgol Llannefydd</t>
  </si>
  <si>
    <t>Ysgol Bro Aled, Llansannan</t>
  </si>
  <si>
    <t>2148</t>
  </si>
  <si>
    <t>Ysgol Gynradd Bro Cernyw</t>
  </si>
  <si>
    <t>2222</t>
  </si>
  <si>
    <t>Ysgol Capel Garmon</t>
  </si>
  <si>
    <t>2225</t>
  </si>
  <si>
    <t>Ysgol Glan Conwy</t>
  </si>
  <si>
    <t>2264</t>
  </si>
  <si>
    <t>Ysgol Cynfran</t>
  </si>
  <si>
    <t>2268</t>
  </si>
  <si>
    <t>Ysgol Babanod Penmaenrhos</t>
  </si>
  <si>
    <t>2270</t>
  </si>
  <si>
    <t>Ysgol Pentrefoelas</t>
  </si>
  <si>
    <t>2271</t>
  </si>
  <si>
    <t>Ysgol Bro Gwydir</t>
  </si>
  <si>
    <t>3020</t>
  </si>
  <si>
    <t>Ysgol Babanod Llanfairfechan</t>
  </si>
  <si>
    <t>3021</t>
  </si>
  <si>
    <t>Ysgol Llangelynnin</t>
  </si>
  <si>
    <t>3024</t>
  </si>
  <si>
    <t>Ysgol Pencae</t>
  </si>
  <si>
    <t>3032</t>
  </si>
  <si>
    <t>Ysgol Ysbyty Ifan</t>
  </si>
  <si>
    <t>3038</t>
  </si>
  <si>
    <t>Ysgol St. George</t>
  </si>
  <si>
    <t>3039</t>
  </si>
  <si>
    <t>Ysgol Llanddoged</t>
  </si>
  <si>
    <t>3040</t>
  </si>
  <si>
    <t>Ysgol Eglwysbach</t>
  </si>
  <si>
    <t>3043</t>
  </si>
  <si>
    <t>Ysgol Porth Y Felin</t>
  </si>
  <si>
    <t>3059</t>
  </si>
  <si>
    <t>Ysgol Llanddulas</t>
  </si>
  <si>
    <t>3062</t>
  </si>
  <si>
    <t>Ysgol Betws yn Rhos</t>
  </si>
  <si>
    <t>3302</t>
  </si>
  <si>
    <t>Ysgol Bodafon</t>
  </si>
  <si>
    <t>3303</t>
  </si>
  <si>
    <t>Ysgol Bendigaid William Davies</t>
  </si>
  <si>
    <t>3307</t>
  </si>
  <si>
    <t>Ysgol  San Sior</t>
  </si>
  <si>
    <t>3333</t>
  </si>
  <si>
    <t>Ysgol Sant Joseph</t>
  </si>
  <si>
    <t>3340</t>
  </si>
  <si>
    <t>Ysgol y Plas</t>
  </si>
  <si>
    <t>5201</t>
  </si>
  <si>
    <t>Ysgol Pen Y Bryn</t>
  </si>
  <si>
    <t>7007</t>
  </si>
  <si>
    <t>Ysgol Y Gogarth</t>
  </si>
  <si>
    <t>663</t>
  </si>
  <si>
    <t>Ysgol Hiraddug</t>
  </si>
  <si>
    <t>Denbighshire</t>
  </si>
  <si>
    <t>2037</t>
  </si>
  <si>
    <t>Ysgol Y Castell CP</t>
  </si>
  <si>
    <t>Christ Church Primary School</t>
  </si>
  <si>
    <t>Ysgol Llywelyn</t>
  </si>
  <si>
    <t>Ysgol y Faenol</t>
  </si>
  <si>
    <t>Ysgol Penmorfa CP</t>
  </si>
  <si>
    <t>Ysgol Emmanuel</t>
  </si>
  <si>
    <t>Ysgol Dewi Sant</t>
  </si>
  <si>
    <t>2067</t>
  </si>
  <si>
    <t>Ysgol Melyd</t>
  </si>
  <si>
    <t>Ysgol Bodfari</t>
  </si>
  <si>
    <t>2072</t>
  </si>
  <si>
    <t>Ysgol Bryn Hedydd</t>
  </si>
  <si>
    <t>2124</t>
  </si>
  <si>
    <t>Ysgol Cefn Meiriadog</t>
  </si>
  <si>
    <t>Ysgol Henllan</t>
  </si>
  <si>
    <t>Ysgol Twm o'r Nant</t>
  </si>
  <si>
    <t>Ysgol Bryn Clwyd</t>
  </si>
  <si>
    <t>Ysgol Y Parc</t>
  </si>
  <si>
    <t>Ysgol Gellifor</t>
  </si>
  <si>
    <t>Ysgol Pentrecelyn</t>
  </si>
  <si>
    <t>Ysgol Rhewl</t>
  </si>
  <si>
    <t>Ysgol Betws Gwerful Goch</t>
  </si>
  <si>
    <t>Ysgol Carrog</t>
  </si>
  <si>
    <t>Ysgol Caer Drewyn</t>
  </si>
  <si>
    <t>Ysgol Bro Elwern</t>
  </si>
  <si>
    <t>Ysgol Y Llys</t>
  </si>
  <si>
    <t>2234</t>
  </si>
  <si>
    <t>Ysgol Bryn Collen</t>
  </si>
  <si>
    <t>2255</t>
  </si>
  <si>
    <t>Rhos Street CP School</t>
  </si>
  <si>
    <t>2256</t>
  </si>
  <si>
    <t>Ysgol Pen Barras</t>
  </si>
  <si>
    <t>2261</t>
  </si>
  <si>
    <t>Ysgol Bro Cinmeirch</t>
  </si>
  <si>
    <t>2262</t>
  </si>
  <si>
    <t>Ysgol Bro Famau</t>
  </si>
  <si>
    <t>2263</t>
  </si>
  <si>
    <t>Ysgol Gymraeg y Gwernant</t>
  </si>
  <si>
    <t>Ysgol Clawdd Offa</t>
  </si>
  <si>
    <t>2265</t>
  </si>
  <si>
    <t>Bodnant Community Primary School</t>
  </si>
  <si>
    <t>2266</t>
  </si>
  <si>
    <t>Ysgol Pendref</t>
  </si>
  <si>
    <t>2267</t>
  </si>
  <si>
    <t>Ysgol_Bro_Dyfrdwy</t>
  </si>
  <si>
    <t>Ysgol Carreg Emlyn</t>
  </si>
  <si>
    <t>Ysgol Tremeirchion</t>
  </si>
  <si>
    <t>St Asaph Infants School</t>
  </si>
  <si>
    <t>3044</t>
  </si>
  <si>
    <t>Ysgol Llanbedr</t>
  </si>
  <si>
    <t>3045</t>
  </si>
  <si>
    <t>Ysgol Llanfair Dyffryn Clwyd</t>
  </si>
  <si>
    <t>3050</t>
  </si>
  <si>
    <t>Ysgol Borthyn</t>
  </si>
  <si>
    <t>3057</t>
  </si>
  <si>
    <t>Ysgol Pant Pastynog</t>
  </si>
  <si>
    <t>3061</t>
  </si>
  <si>
    <t>Ysgol Dyffryn Ial</t>
  </si>
  <si>
    <t>3315</t>
  </si>
  <si>
    <t>Ysgol Mair Catholic Primary School</t>
  </si>
  <si>
    <t>3316</t>
  </si>
  <si>
    <t>Ysgol Trefnant</t>
  </si>
  <si>
    <t>5901</t>
  </si>
  <si>
    <t>St Brigid's School</t>
  </si>
  <si>
    <t>7000</t>
  </si>
  <si>
    <t>YSGOL TIR MORFA</t>
  </si>
  <si>
    <t>Ysgol Plas Brondyffryn</t>
  </si>
  <si>
    <t>664</t>
  </si>
  <si>
    <t>Ysgol Glan Aber</t>
  </si>
  <si>
    <t>Flintshire</t>
  </si>
  <si>
    <t>2003</t>
  </si>
  <si>
    <t>Ysgol Merllyn</t>
  </si>
  <si>
    <t>Westwood CP</t>
  </si>
  <si>
    <t>Ewloe Green</t>
  </si>
  <si>
    <t>Bryn Garth CP</t>
  </si>
  <si>
    <t>Ysgol Gwynedd CP</t>
  </si>
  <si>
    <t>Ysgol Maes Edwin</t>
  </si>
  <si>
    <t>2018</t>
  </si>
  <si>
    <t>Ysgol Maesglas</t>
  </si>
  <si>
    <t>2021</t>
  </si>
  <si>
    <t>Ysgol Gymraeg Mornant</t>
  </si>
  <si>
    <t>Perth y Terfyn Infants C.P.</t>
  </si>
  <si>
    <t>Ysgol Estyn Community School</t>
  </si>
  <si>
    <t>Lixwm CP School</t>
  </si>
  <si>
    <t>2027</t>
  </si>
  <si>
    <t>Llanfynydd School</t>
  </si>
  <si>
    <t>2028</t>
  </si>
  <si>
    <t>Ysgol Glanrafon</t>
  </si>
  <si>
    <t>2032</t>
  </si>
  <si>
    <t>Northop Hall</t>
  </si>
  <si>
    <t>2040</t>
  </si>
  <si>
    <t>Wood Memorial Primary School</t>
  </si>
  <si>
    <t>2041</t>
  </si>
  <si>
    <t>Sealand CP School</t>
  </si>
  <si>
    <t>Sychdyn CP</t>
  </si>
  <si>
    <t>Trelogan Primary</t>
  </si>
  <si>
    <t>Bryn Pennant CP</t>
  </si>
  <si>
    <t>Ysgol Bro Carmel</t>
  </si>
  <si>
    <t>2050</t>
  </si>
  <si>
    <t>Rhos Helyg School</t>
  </si>
  <si>
    <t>2051</t>
  </si>
  <si>
    <t>Ysgol Terrig</t>
  </si>
  <si>
    <t>2052</t>
  </si>
  <si>
    <t>Ysgol Bryn Deva</t>
  </si>
  <si>
    <t>Sandycroft CP</t>
  </si>
  <si>
    <t>2056</t>
  </si>
  <si>
    <t>Gwernymynydd CP School</t>
  </si>
  <si>
    <t>Queensferry Community Primary School</t>
  </si>
  <si>
    <t>2062</t>
  </si>
  <si>
    <t>Ysgol Bryn Coch</t>
  </si>
  <si>
    <t>Mountain Lane Primary School</t>
  </si>
  <si>
    <t>Ysgol y Foel, Cilcain</t>
  </si>
  <si>
    <t>2065</t>
  </si>
  <si>
    <t>Brynford CP</t>
  </si>
  <si>
    <t>2068</t>
  </si>
  <si>
    <t>Ysgol Bryn Gwalia</t>
  </si>
  <si>
    <t>2077</t>
  </si>
  <si>
    <t>Golftyn CP School</t>
  </si>
  <si>
    <t>Saltney Ferry CP</t>
  </si>
  <si>
    <t>Y Waun</t>
  </si>
  <si>
    <t>2082</t>
  </si>
  <si>
    <t>Ysgol Gwenffrwd</t>
  </si>
  <si>
    <t>2084</t>
  </si>
  <si>
    <t>Abermorddu CP School</t>
  </si>
  <si>
    <t>Southdown CP</t>
  </si>
  <si>
    <t>Wepre Community School</t>
  </si>
  <si>
    <t>Drury Primary School</t>
  </si>
  <si>
    <t>2091</t>
  </si>
  <si>
    <t>Cornist Park CP</t>
  </si>
  <si>
    <t>2092</t>
  </si>
  <si>
    <t>Ysgol Derwenfa CP</t>
  </si>
  <si>
    <t>Penarlag CP</t>
  </si>
  <si>
    <t>2094</t>
  </si>
  <si>
    <t>Owen Jones CP</t>
  </si>
  <si>
    <t>2237</t>
  </si>
  <si>
    <t>Gronant Primary School</t>
  </si>
  <si>
    <t>2257</t>
  </si>
  <si>
    <t>Ysgol Gymraeg Croes Atti</t>
  </si>
  <si>
    <t>Ysgol Parc y Llan</t>
  </si>
  <si>
    <t>Ysgol Mynydd Isa</t>
  </si>
  <si>
    <t>Broughton Primary School</t>
  </si>
  <si>
    <t>2269</t>
  </si>
  <si>
    <t>Ysgol Cae'r Nant</t>
  </si>
  <si>
    <t>Ysgol Penyffordd</t>
  </si>
  <si>
    <t>Ysgol Ty Ffynnon</t>
  </si>
  <si>
    <t>3002</t>
  </si>
  <si>
    <t>Nannerch V.C.P. School</t>
  </si>
  <si>
    <t>Ysgol Yr Esgob C in W</t>
  </si>
  <si>
    <t>3306</t>
  </si>
  <si>
    <t>St Mary's</t>
  </si>
  <si>
    <t>St Winefrides</t>
  </si>
  <si>
    <t>3308</t>
  </si>
  <si>
    <t>St David's Catholic Primary School</t>
  </si>
  <si>
    <t>3311</t>
  </si>
  <si>
    <t>St Anthony's Catholic Primary</t>
  </si>
  <si>
    <t>3312</t>
  </si>
  <si>
    <t>Venerable Edward Morgan RC</t>
  </si>
  <si>
    <t>Trelawnyd</t>
  </si>
  <si>
    <t>3320</t>
  </si>
  <si>
    <t>Ysgol y Llan VA Primary School Whitford</t>
  </si>
  <si>
    <t>3330</t>
  </si>
  <si>
    <t>St. Ethelwolds</t>
  </si>
  <si>
    <t>3331</t>
  </si>
  <si>
    <t>St John the Baptist VA School</t>
  </si>
  <si>
    <t>3332</t>
  </si>
  <si>
    <t>Nercwys VA</t>
  </si>
  <si>
    <t>Hawarden Village VA</t>
  </si>
  <si>
    <t>Derwen Foundation School</t>
  </si>
  <si>
    <t>7020</t>
  </si>
  <si>
    <t>Pen Coch</t>
  </si>
  <si>
    <t>2076</t>
  </si>
  <si>
    <t>The Rofft CP School</t>
  </si>
  <si>
    <t>2137</t>
  </si>
  <si>
    <t>Froncysyllte</t>
  </si>
  <si>
    <t>Garth CP</t>
  </si>
  <si>
    <t>Ysgol Cynddelw</t>
  </si>
  <si>
    <t>Llanarmon DC School</t>
  </si>
  <si>
    <t>2143</t>
  </si>
  <si>
    <t>Pontfadog</t>
  </si>
  <si>
    <t>2149</t>
  </si>
  <si>
    <t>Ysgol Acrefair</t>
  </si>
  <si>
    <t>Cefn Mawr C P School</t>
  </si>
  <si>
    <t>Ysgol Maes-y-Llan</t>
  </si>
  <si>
    <t>Ysgol Min y Ddol</t>
  </si>
  <si>
    <t>Alexandra C P School</t>
  </si>
  <si>
    <t>Brynteg C P School</t>
  </si>
  <si>
    <t>2178</t>
  </si>
  <si>
    <t>BWLCHGWYN SCHOOL</t>
  </si>
  <si>
    <t>2179</t>
  </si>
  <si>
    <t>Ysgol Tan-y-Fron</t>
  </si>
  <si>
    <t>Black Lane C P School</t>
  </si>
  <si>
    <t>Rhosddu County Primary</t>
  </si>
  <si>
    <t>2200</t>
  </si>
  <si>
    <t>Rhostyllen CP School</t>
  </si>
  <si>
    <t>2203</t>
  </si>
  <si>
    <t>Borras Park Infant School</t>
  </si>
  <si>
    <t>2204</t>
  </si>
  <si>
    <t>Ysgol Deiniol C P</t>
  </si>
  <si>
    <t>Barker's Lane CP</t>
  </si>
  <si>
    <t>2209</t>
  </si>
  <si>
    <t>Wat's Dyke County Primary</t>
  </si>
  <si>
    <t>Johnstown Infant School</t>
  </si>
  <si>
    <t>2224</t>
  </si>
  <si>
    <t>Ysgol Bryn Tabor</t>
  </si>
  <si>
    <t>2232</t>
  </si>
  <si>
    <t>Ysgol Sant Dunawd</t>
  </si>
  <si>
    <t>2235</t>
  </si>
  <si>
    <t>Holt C.P. School</t>
  </si>
  <si>
    <t>2238</t>
  </si>
  <si>
    <t>Ysgol Bodhyfryd</t>
  </si>
  <si>
    <t>2259</t>
  </si>
  <si>
    <t>Ysgol I.D. Hooson</t>
  </si>
  <si>
    <t>Ysgol Plas Coch</t>
  </si>
  <si>
    <t>Penygelli C P School</t>
  </si>
  <si>
    <t>Ysgol Penrhyn New Broughton CP</t>
  </si>
  <si>
    <t>Ysgol Heulfan</t>
  </si>
  <si>
    <t>Hafod y Wern Community Primary School</t>
  </si>
  <si>
    <t>Gwenfro Community Primary</t>
  </si>
  <si>
    <t>Park Community Primary School Llay</t>
  </si>
  <si>
    <t>2272</t>
  </si>
  <si>
    <t>Rhosymedre Community Primary</t>
  </si>
  <si>
    <t>2273</t>
  </si>
  <si>
    <t>Ysgol Maes y Mynydd</t>
  </si>
  <si>
    <t>2274</t>
  </si>
  <si>
    <t>Gwersyllt Community Primary School</t>
  </si>
  <si>
    <t>2275</t>
  </si>
  <si>
    <t>Penycae Community Primary School</t>
  </si>
  <si>
    <t>2276</t>
  </si>
  <si>
    <t>Acton Primary</t>
  </si>
  <si>
    <t>2277</t>
  </si>
  <si>
    <t>Victoria Community Primary</t>
  </si>
  <si>
    <t>2278</t>
  </si>
  <si>
    <t>Ysgol Y Waun</t>
  </si>
  <si>
    <t>2279</t>
  </si>
  <si>
    <t>Ysgol Bro Alun</t>
  </si>
  <si>
    <t>3028</t>
  </si>
  <si>
    <t>St Peter's School</t>
  </si>
  <si>
    <t>3036</t>
  </si>
  <si>
    <t>Pentre CIW Voluntary Controlled</t>
  </si>
  <si>
    <t>3042</t>
  </si>
  <si>
    <t>Eyton Primary School</t>
  </si>
  <si>
    <t>3054</t>
  </si>
  <si>
    <t>BORDERBROOK SCHOOL</t>
  </si>
  <si>
    <t>3055</t>
  </si>
  <si>
    <t>St Giles Controlled Primary School</t>
  </si>
  <si>
    <t>BRONINGTON CHURCH IN WALES V.A</t>
  </si>
  <si>
    <t>Madras VA School</t>
  </si>
  <si>
    <t>3326</t>
  </si>
  <si>
    <t>St Chad's Church in Wales Aided School</t>
  </si>
  <si>
    <t>3334</t>
  </si>
  <si>
    <t>St Mary's RC Primary</t>
  </si>
  <si>
    <t>3337</t>
  </si>
  <si>
    <t>Minera</t>
  </si>
  <si>
    <t>3338</t>
  </si>
  <si>
    <t>All Saints Voluntary Aided Sch</t>
  </si>
  <si>
    <t>3341</t>
  </si>
  <si>
    <t>St Mary's Church in Wales</t>
  </si>
  <si>
    <t>3342</t>
  </si>
  <si>
    <t>Brymbo Aided (St. Mary's)</t>
  </si>
  <si>
    <t>3343</t>
  </si>
  <si>
    <t>St Anne's Catholic Primary</t>
  </si>
  <si>
    <t>3346</t>
  </si>
  <si>
    <t>St Mary's Overton</t>
  </si>
  <si>
    <t>3347</t>
  </si>
  <si>
    <t>St Paul's Voluntary Aided</t>
  </si>
  <si>
    <t>666</t>
  </si>
  <si>
    <t>ABERMULE PRIMARY SCHOOL</t>
  </si>
  <si>
    <t>Powys</t>
  </si>
  <si>
    <t>ARDDLEEN C.P. SCHOOL</t>
  </si>
  <si>
    <t>BANW C.P. SCHOOL</t>
  </si>
  <si>
    <t>2005</t>
  </si>
  <si>
    <t>BERRIEW C.P. SCHOOL</t>
  </si>
  <si>
    <t>CAERSWS C.P. SCHOOL</t>
  </si>
  <si>
    <t>CARNO C.P. SCHOOL</t>
  </si>
  <si>
    <t>CARREGHOFA C.P. SCHOOL</t>
  </si>
  <si>
    <t>LEIGHTON C.P. SCHOOL</t>
  </si>
  <si>
    <t>2019</t>
  </si>
  <si>
    <t>YSGOL LLANBRYNMAIR</t>
  </si>
  <si>
    <t>2020</t>
  </si>
  <si>
    <t>LLANDINAM C.P. SCHOOL</t>
  </si>
  <si>
    <t>LLANFAIR CAEREINION C.P.</t>
  </si>
  <si>
    <t>MEIFOD C.P. SCHOOL</t>
  </si>
  <si>
    <t>PENYGLODDFA C.P. SCHOOL</t>
  </si>
  <si>
    <t>PONTROBERT C.P. SCHOOL</t>
  </si>
  <si>
    <t>YSGOL DYFFRYN TRANNON</t>
  </si>
  <si>
    <t>ARDWYN NURSERY &amp; INFANT SCHOOL</t>
  </si>
  <si>
    <t>LADYWELL GREEN NURS. &amp; INF. SCHOOL</t>
  </si>
  <si>
    <t>GUILSFIELD C.P. SCHOOL</t>
  </si>
  <si>
    <t>LLANIDLOES C.P. SCHOOL</t>
  </si>
  <si>
    <t>BUTTINGTON TREWERN C.P. SCHOOL</t>
  </si>
  <si>
    <t>BRYNHAFREN C.P. SCHOOL</t>
  </si>
  <si>
    <t>2054</t>
  </si>
  <si>
    <t>CHURCHSTOKE C.P. SCHOOL</t>
  </si>
  <si>
    <t>YSGOL GYNRADD LLANFYLLIN</t>
  </si>
  <si>
    <t>2058</t>
  </si>
  <si>
    <t>YSGOL GYNRADD GLANTWYMYN</t>
  </si>
  <si>
    <t>YSGOL PENNANT</t>
  </si>
  <si>
    <t>MAESYRHANDIR C.P. SCHOOL</t>
  </si>
  <si>
    <t>OLDFORD NURSERY &amp; INFANT SCHOOL</t>
  </si>
  <si>
    <t>TREOWEN C.P. SCHOOL</t>
  </si>
  <si>
    <t>FRANKSBRIDGE C.P. SCHOOL</t>
  </si>
  <si>
    <t>LLANBISTER C.P. SCHOOL</t>
  </si>
  <si>
    <t>LLANDRINDOD WELLS C.P. SCHOOL</t>
  </si>
  <si>
    <t>2071</t>
  </si>
  <si>
    <t>LLANFIHANGEL RHYDITHON C.P.</t>
  </si>
  <si>
    <t>PRESTEIGNE C.P. SCHOOL</t>
  </si>
  <si>
    <t>RADNOR VALLEY C.P. SCHOOL</t>
  </si>
  <si>
    <t>CROSSGATES C.P. SCHOOL</t>
  </si>
  <si>
    <t>2080</t>
  </si>
  <si>
    <t>MOUNT STREET C.P. INFANTS</t>
  </si>
  <si>
    <t>YSGOL DOLAFON</t>
  </si>
  <si>
    <t>BUILTH WELLS C.P. SCHOOL</t>
  </si>
  <si>
    <t>SENNYBRIDGE C.P. SCHOOL</t>
  </si>
  <si>
    <t>CRICKHOWELL C.P. SCHOOL</t>
  </si>
  <si>
    <t>2115</t>
  </si>
  <si>
    <t>CRADOC C.P. SCHOOL</t>
  </si>
  <si>
    <t>HAY-ON-WYE C.P. SCHOOL</t>
  </si>
  <si>
    <t>LLANGYNIDR C.P. SCHOOL</t>
  </si>
  <si>
    <t>TALGARTH C.P. SCHOOL</t>
  </si>
  <si>
    <t>IRFON VALLEY C.P. SCHOOL</t>
  </si>
  <si>
    <t>BRONLLYS C.P. SCHOOL</t>
  </si>
  <si>
    <t>LLANFAES C.P. SCHOOL</t>
  </si>
  <si>
    <t>YSGOL Y BANNAU</t>
  </si>
  <si>
    <t>2129</t>
  </si>
  <si>
    <t>YSGOL RHIW BECHAN</t>
  </si>
  <si>
    <t>LLANRHAEADR YM MOCHNANT C.P. SCHOOL</t>
  </si>
  <si>
    <t>2147</t>
  </si>
  <si>
    <t>YSGOL BRO CYNLLAITH</t>
  </si>
  <si>
    <t>YSGOL DAFYDD LLWYD</t>
  </si>
  <si>
    <t>YSGOL Y CRIBARTH</t>
  </si>
  <si>
    <t>YSGOL GOLWG Y CWM</t>
  </si>
  <si>
    <t>YSGOL BRO TAWE</t>
  </si>
  <si>
    <t>YSGOL GYMRAEG DYFFRYN Y GLOWYR</t>
  </si>
  <si>
    <t>3000</t>
  </si>
  <si>
    <t>LLANFECHAIN C.I.W. SCHOOL</t>
  </si>
  <si>
    <t>MONTGOMERY C.I.W. SCHOOL</t>
  </si>
  <si>
    <t>GUNGROG C.I.W. INFANT SCHOOL</t>
  </si>
  <si>
    <t>3016</t>
  </si>
  <si>
    <t>FORDEN C.I.W. SCHOOL</t>
  </si>
  <si>
    <t>LLANDYSILIO C.I.W. SCHOOL</t>
  </si>
  <si>
    <t>3022</t>
  </si>
  <si>
    <t>CASTLE CAEREINION C.I.W.</t>
  </si>
  <si>
    <t>3026</t>
  </si>
  <si>
    <t>GLADESTRY C.I.W. SCHOOL</t>
  </si>
  <si>
    <t>LLANDRINDOD WELLS C.I.W. SCHOOL</t>
  </si>
  <si>
    <t>3031</t>
  </si>
  <si>
    <t>NEWBRIDGE-ON-WYE CHURCH IN WALES SCHOOL</t>
  </si>
  <si>
    <t>NANTMEL C.I.W. SCHOOL</t>
  </si>
  <si>
    <t>CLYRO C.I.W. SCHOOL</t>
  </si>
  <si>
    <t>KNIGHTON C.I.W. SCHOOL</t>
  </si>
  <si>
    <t>RHAYADER C.I.W. SCHOOL</t>
  </si>
  <si>
    <t>LLANELWEDD CHURCH IN WALES PRIMARY SCHOOL</t>
  </si>
  <si>
    <t>3046</t>
  </si>
  <si>
    <t>LLANGEDWYN PRIMARY SCHOOL</t>
  </si>
  <si>
    <t>LLANGORS  V.P. SCHOOL</t>
  </si>
  <si>
    <t>ST. MICHAEL'S C.I.W. SCHOOL</t>
  </si>
  <si>
    <t>LLANSANTFFRAID C.I.W.A.</t>
  </si>
  <si>
    <t>WHITTON (AIDED) SCHOOL</t>
  </si>
  <si>
    <t>LLANBEDR C.I.W. (AIDED)</t>
  </si>
  <si>
    <t>3317</t>
  </si>
  <si>
    <t>ARCHDEACON GRIFFITHS C.I.W. PRIMARY SCHOOL</t>
  </si>
  <si>
    <t>3318</t>
  </si>
  <si>
    <t>PRIORY CHURCH IN WALES SCHOOL</t>
  </si>
  <si>
    <t>ST MARY`S R.C. (A) SCHOOL</t>
  </si>
  <si>
    <t>3322</t>
  </si>
  <si>
    <t>LLANGATTOCK C.I.W. SCHOOL</t>
  </si>
  <si>
    <t>YSGOL GYNRADD LLANERFYL</t>
  </si>
  <si>
    <t>5500</t>
  </si>
  <si>
    <t>Ysgol Bro Hyddgen</t>
  </si>
  <si>
    <t>YSGOL CEDEWAIN</t>
  </si>
  <si>
    <t>7004</t>
  </si>
  <si>
    <t>YSGOL PENMAES</t>
  </si>
  <si>
    <t>667</t>
  </si>
  <si>
    <t>2281</t>
  </si>
  <si>
    <t>YSGOL GYMUNEDOL GYNRADD ABERAERON</t>
  </si>
  <si>
    <t>Ceredigion</t>
  </si>
  <si>
    <t>2284</t>
  </si>
  <si>
    <t>YSGOL GYMUNEDOL CILCENNIN</t>
  </si>
  <si>
    <t>2285</t>
  </si>
  <si>
    <t>YSGOL GYMUNEDOL CILIAU PARC</t>
  </si>
  <si>
    <t>2288</t>
  </si>
  <si>
    <t>YSGOL GYMUNEDOL DIHEWYD</t>
  </si>
  <si>
    <t>2289</t>
  </si>
  <si>
    <t>YSGOL GYMUNEDOL FELINFACH</t>
  </si>
  <si>
    <t>2291</t>
  </si>
  <si>
    <t>YSGOL GYMUNEDOL LLANARTH</t>
  </si>
  <si>
    <t>2293</t>
  </si>
  <si>
    <t>YSGOL GYMUNEDOL LLANNON</t>
  </si>
  <si>
    <t>2295</t>
  </si>
  <si>
    <t>YSGOL GYMUNEDOL CEI NEWYDD</t>
  </si>
  <si>
    <t>2298</t>
  </si>
  <si>
    <t>YSGOL GYMUNEDOL TALGARREG</t>
  </si>
  <si>
    <t>2299</t>
  </si>
  <si>
    <t>YR YSGOL GYMUNEDOL GYMRAEG</t>
  </si>
  <si>
    <t>2303</t>
  </si>
  <si>
    <t>YSGOL GYMUNEDOL COMINS COCH</t>
  </si>
  <si>
    <t>2304</t>
  </si>
  <si>
    <t>YSGOL GYMUNEDOL CWMPADARN</t>
  </si>
  <si>
    <t>2307</t>
  </si>
  <si>
    <t>YSGOL GYMUNEDOL LLANGYNFELYN</t>
  </si>
  <si>
    <t>2308</t>
  </si>
  <si>
    <t>YSGOL GYMUNEDOL LLANFARIAN</t>
  </si>
  <si>
    <t>2309</t>
  </si>
  <si>
    <t>YSGOL GYMUNEDOL LLANFIHANGEL-Y-CREUDDYN</t>
  </si>
  <si>
    <t>2310</t>
  </si>
  <si>
    <t>YSGOL GYMUNEDOL LLANGWYRYFON</t>
  </si>
  <si>
    <t>2311</t>
  </si>
  <si>
    <t>YSGOL GYMUNEDOL LLANILAR</t>
  </si>
  <si>
    <t>2312</t>
  </si>
  <si>
    <t>YSGOL GYMUNEDOL MYNACH</t>
  </si>
  <si>
    <t>2313</t>
  </si>
  <si>
    <t>YSGOL GYMUNEDOL PENLLWYN</t>
  </si>
  <si>
    <t>2314</t>
  </si>
  <si>
    <t>YSGOL GYMUNEDOL LLWYNYREOS</t>
  </si>
  <si>
    <t>2315</t>
  </si>
  <si>
    <t>YSGOL GYMUNEDOL SYR JOHN RHYS</t>
  </si>
  <si>
    <t>2316</t>
  </si>
  <si>
    <t>YSGOL GYMUNEDOL RHYDYPENNAU</t>
  </si>
  <si>
    <t>2317</t>
  </si>
  <si>
    <t>YSGOL GYMUNEDOL TALYBONT</t>
  </si>
  <si>
    <t>2319</t>
  </si>
  <si>
    <t>YSGOL GYMUNEDOL ABERPORTH</t>
  </si>
  <si>
    <t>2320</t>
  </si>
  <si>
    <t>YSGOL GYMUNEDOL BEULAH</t>
  </si>
  <si>
    <t>2323</t>
  </si>
  <si>
    <t>YSGOL GYMUNEDOL LLECHRYD</t>
  </si>
  <si>
    <t>2324</t>
  </si>
  <si>
    <t>YSGOL GYMUNEDOL PENPARC</t>
  </si>
  <si>
    <t>2328</t>
  </si>
  <si>
    <t>YSGOL GYMUNEDOL CWRTNEWYDD</t>
  </si>
  <si>
    <t>2332</t>
  </si>
  <si>
    <t>YSGOL GYMUNEDOL LLANWNNEN</t>
  </si>
  <si>
    <t>2337</t>
  </si>
  <si>
    <t>YSGOL GYMUNEDOL COEDYBRYN</t>
  </si>
  <si>
    <t>2339</t>
  </si>
  <si>
    <t>YSGOL GYMUNEDOL LLANDYSUL</t>
  </si>
  <si>
    <t>2342</t>
  </si>
  <si>
    <t>YSGOL GYMUNEDOL PONTSIAN</t>
  </si>
  <si>
    <t>2345</t>
  </si>
  <si>
    <t>YSGOL GYMUNEDOL TREWEN</t>
  </si>
  <si>
    <t>2353</t>
  </si>
  <si>
    <t>YSGOL GYMUNEDOL PONTRHYDFENDIGAID</t>
  </si>
  <si>
    <t>2361</t>
  </si>
  <si>
    <t>YSGOL GYMUNEDOL PLASCRUG</t>
  </si>
  <si>
    <t>2362</t>
  </si>
  <si>
    <t>YSGOL GYMUNEDOL CRAIG YR WYLFA</t>
  </si>
  <si>
    <t>2363</t>
  </si>
  <si>
    <t>YSGOL GYMUNEDOL PENRHYNCOCH</t>
  </si>
  <si>
    <t>2364</t>
  </si>
  <si>
    <t>YSGOL GYMUNEDOL ABERBANC</t>
  </si>
  <si>
    <t>2366</t>
  </si>
  <si>
    <t>YSGOL GYMUNEDOL Y DDERI</t>
  </si>
  <si>
    <t>2367</t>
  </si>
  <si>
    <t>YSGOL GYMUNEDOL CENARTH</t>
  </si>
  <si>
    <t>2368</t>
  </si>
  <si>
    <t>YSGOL GYNRADD ABERTEIFI</t>
  </si>
  <si>
    <t>2369</t>
  </si>
  <si>
    <t>YSGOL BRO SION CWILT</t>
  </si>
  <si>
    <t>2371</t>
  </si>
  <si>
    <t>YSGOL GYNRADD T LLEW JONES</t>
  </si>
  <si>
    <t>2372</t>
  </si>
  <si>
    <t>RHOS HELYG</t>
  </si>
  <si>
    <t>3058</t>
  </si>
  <si>
    <t>YSGOL WIRFODDOL MYFENYDD</t>
  </si>
  <si>
    <t>YSGOL GYMORTHEDIG LLANWENOG</t>
  </si>
  <si>
    <t>YSGOL GYMORTHEDIG PADARN SANT</t>
  </si>
  <si>
    <t>Ysgol Bro Pedr</t>
  </si>
  <si>
    <t>5501</t>
  </si>
  <si>
    <t>Ysgol Henry Richard</t>
  </si>
  <si>
    <t>668</t>
  </si>
  <si>
    <t>Sageston Community Primary School</t>
  </si>
  <si>
    <t>Pembrokeshire</t>
  </si>
  <si>
    <t>Ysgol Gymunedol Eglwyswrw</t>
  </si>
  <si>
    <t>Ysgol Gymunedol Wdig</t>
  </si>
  <si>
    <t>Fenton Community Primary School</t>
  </si>
  <si>
    <t>Orielton Community Primary School</t>
  </si>
  <si>
    <t>JOHNSTON C P SCHOOL</t>
  </si>
  <si>
    <t>Lamphey Primary School</t>
  </si>
  <si>
    <t>2223</t>
  </si>
  <si>
    <t>Ysgol Brynconin CP</t>
  </si>
  <si>
    <t>Hook CP</t>
  </si>
  <si>
    <t>2231</t>
  </si>
  <si>
    <t>Ysgol Llanychllwydog</t>
  </si>
  <si>
    <t>2233</t>
  </si>
  <si>
    <t>Maenclochog CP</t>
  </si>
  <si>
    <t>2242</t>
  </si>
  <si>
    <t>Narberth CP School</t>
  </si>
  <si>
    <t>2243</t>
  </si>
  <si>
    <t>Ysgol Bro Ingli</t>
  </si>
  <si>
    <t>2250</t>
  </si>
  <si>
    <t>Puncheston CP</t>
  </si>
  <si>
    <t>2253</t>
  </si>
  <si>
    <t>St Dogmaels CP</t>
  </si>
  <si>
    <t>2254</t>
  </si>
  <si>
    <t>Wolfscastle CP</t>
  </si>
  <si>
    <t>2258</t>
  </si>
  <si>
    <t>Saundersfoot CP</t>
  </si>
  <si>
    <t>2260</t>
  </si>
  <si>
    <t>Stepaside C. P. School</t>
  </si>
  <si>
    <t>Templeton</t>
  </si>
  <si>
    <t>Solva Community School</t>
  </si>
  <si>
    <t>The Meads CP Infant and Nursery School</t>
  </si>
  <si>
    <t>Tavernspite CP</t>
  </si>
  <si>
    <t>Mount Airey Community Nursery and Infant</t>
  </si>
  <si>
    <t>Ysgol Gymunedol Croesgoch</t>
  </si>
  <si>
    <t>BROAD HAVEN CP</t>
  </si>
  <si>
    <t>Roch C P</t>
  </si>
  <si>
    <t>2383</t>
  </si>
  <si>
    <t>Ysgol Glan Cleddau</t>
  </si>
  <si>
    <t>2384</t>
  </si>
  <si>
    <t>Coastlands CP</t>
  </si>
  <si>
    <t>2385</t>
  </si>
  <si>
    <t>Ysgol Clydau</t>
  </si>
  <si>
    <t>2386</t>
  </si>
  <si>
    <t>PEMBROKE DOCK COMMUNITY SCHOOL</t>
  </si>
  <si>
    <t>2387</t>
  </si>
  <si>
    <t>Monkton Priory C.P. School</t>
  </si>
  <si>
    <t>2388</t>
  </si>
  <si>
    <t>Gelli Aur/Golden Grove</t>
  </si>
  <si>
    <t>2389</t>
  </si>
  <si>
    <t>Ysgol Glannau Gwaun</t>
  </si>
  <si>
    <t>2390</t>
  </si>
  <si>
    <t>Ysgol y Frenni</t>
  </si>
  <si>
    <t>2391</t>
  </si>
  <si>
    <t>Prendergast CP</t>
  </si>
  <si>
    <t>2392</t>
  </si>
  <si>
    <t>Pennar Community School</t>
  </si>
  <si>
    <t>2393</t>
  </si>
  <si>
    <t>Neyland Community School</t>
  </si>
  <si>
    <t>2394</t>
  </si>
  <si>
    <t>Hakin Community School</t>
  </si>
  <si>
    <t>Angle VC School</t>
  </si>
  <si>
    <t>Cilgerran Church in Wales VC</t>
  </si>
  <si>
    <t>Cosheston VC</t>
  </si>
  <si>
    <t>Cleddau Reach VC School</t>
  </si>
  <si>
    <t>Manorbier V.C.P School</t>
  </si>
  <si>
    <t>SPITTAL CHURCH IN WALES VOLUNTARY CONTROLLED SCHOOL</t>
  </si>
  <si>
    <t>3051</t>
  </si>
  <si>
    <t>Stackpole V C</t>
  </si>
  <si>
    <t>3052</t>
  </si>
  <si>
    <t>Tenby V.C. Infants' School</t>
  </si>
  <si>
    <t>St Florence VC School</t>
  </si>
  <si>
    <t>Hubberston Church in Wales VC Nursery and Primary School</t>
  </si>
  <si>
    <t>Ger y Llan</t>
  </si>
  <si>
    <t>3310</t>
  </si>
  <si>
    <t>Ysgol Bro Dewi Church in Wales VA</t>
  </si>
  <si>
    <t>Holy Name RC School</t>
  </si>
  <si>
    <t>ST. MARY'S CATHOLIC PRIMARY SCHOOL</t>
  </si>
  <si>
    <t>3313</t>
  </si>
  <si>
    <t>Mary Immaculate Catholic Primary School</t>
  </si>
  <si>
    <t>3314</t>
  </si>
  <si>
    <t>St Francis R C Primary School</t>
  </si>
  <si>
    <t>St.Aidan's V.A.</t>
  </si>
  <si>
    <t>3319</t>
  </si>
  <si>
    <t>St. Teilo's Catholic Primary School</t>
  </si>
  <si>
    <t>St. Mark's V. A. School</t>
  </si>
  <si>
    <t>3321</t>
  </si>
  <si>
    <t>St. Oswalds VA School</t>
  </si>
  <si>
    <t>7001</t>
  </si>
  <si>
    <t>Portfield School</t>
  </si>
  <si>
    <t>Cefneithin C.P.</t>
  </si>
  <si>
    <t>2001</t>
  </si>
  <si>
    <t>Ysgol Gynradd Drefach</t>
  </si>
  <si>
    <t>Maesybont C.P. School</t>
  </si>
  <si>
    <t>Llechyfedach C.P. School</t>
  </si>
  <si>
    <t>Ysgol Gynradd Y Tymbl</t>
  </si>
  <si>
    <t>2007</t>
  </si>
  <si>
    <t>Ysgol Gynradd Gorslas</t>
  </si>
  <si>
    <t>Cross Hands C.P.  School</t>
  </si>
  <si>
    <t>Llangain C.P. School</t>
  </si>
  <si>
    <t>2014</t>
  </si>
  <si>
    <t>Ysgol Gynradd Peniel</t>
  </si>
  <si>
    <t>Ysgol Gynradd Bancffosfelen</t>
  </si>
  <si>
    <t>Ysgol Gwynfryn</t>
  </si>
  <si>
    <t>Carway Primary School</t>
  </si>
  <si>
    <t>Pontyates C.P. School</t>
  </si>
  <si>
    <t>Ponthenri C.P. School</t>
  </si>
  <si>
    <t>2034</t>
  </si>
  <si>
    <t>Bancyfelin C P School</t>
  </si>
  <si>
    <t>Meidrim C.P. School</t>
  </si>
  <si>
    <t>Ysgol Gynradd Saron</t>
  </si>
  <si>
    <t>Betws School</t>
  </si>
  <si>
    <t>Ysgol Gynradd Ty-croes</t>
  </si>
  <si>
    <t>Parcyrhun Primary School</t>
  </si>
  <si>
    <t>Ysgol Gynradd Blaenau</t>
  </si>
  <si>
    <t>Ysgol Llanedi</t>
  </si>
  <si>
    <t>Ysgol Gynradd Ffairfach</t>
  </si>
  <si>
    <t>Talley C.P School</t>
  </si>
  <si>
    <t>Cwrt Henri Primary School</t>
  </si>
  <si>
    <t>Llangadog C.P. School</t>
  </si>
  <si>
    <t>Llansadwrn School</t>
  </si>
  <si>
    <t>Ysgol Rhys Prichard</t>
  </si>
  <si>
    <t>2087</t>
  </si>
  <si>
    <t>Llanwrda School</t>
  </si>
  <si>
    <t>Ysgol Llys Hywel</t>
  </si>
  <si>
    <t>Ysgol Gynradd Brynsaron</t>
  </si>
  <si>
    <t>2109</t>
  </si>
  <si>
    <t>Llanpumsaint School</t>
  </si>
  <si>
    <t>Ysgol G. Mynydd-y-Garreg</t>
  </si>
  <si>
    <t>Johnstown Primary</t>
  </si>
  <si>
    <t>Ysgol y Dderwen</t>
  </si>
  <si>
    <t>Llanmiloe C.P. School</t>
  </si>
  <si>
    <t>2120</t>
  </si>
  <si>
    <t>Bryn C. P. School</t>
  </si>
  <si>
    <t>Ysgol Gynradd Bynea</t>
  </si>
  <si>
    <t>Dafen Primary School</t>
  </si>
  <si>
    <t>2128</t>
  </si>
  <si>
    <t>Ysgol Gynradd Pum Heol</t>
  </si>
  <si>
    <t>LLANGENNECH INFANTS SCHOOL</t>
  </si>
  <si>
    <t>Hendy C.P. School</t>
  </si>
  <si>
    <t>Furnace C.P.School</t>
  </si>
  <si>
    <t>Copperworks Infant &amp; Nursery School</t>
  </si>
  <si>
    <t>2159</t>
  </si>
  <si>
    <t>Old Road CP</t>
  </si>
  <si>
    <t>Lakefield C P School</t>
  </si>
  <si>
    <t>Ysgol Llansteffan</t>
  </si>
  <si>
    <t>2167</t>
  </si>
  <si>
    <t>Ysgol Gynradd Llannon</t>
  </si>
  <si>
    <t>Ysgol Gymraeg Brynsierfel</t>
  </si>
  <si>
    <t>Brynaman C P School</t>
  </si>
  <si>
    <t>Abernant C P School</t>
  </si>
  <si>
    <t>Myrddin C.P. School</t>
  </si>
  <si>
    <t>Llangunnor C.P. School</t>
  </si>
  <si>
    <t>Trimsaran C.P. School</t>
  </si>
  <si>
    <t>Swiss Valley Primary School</t>
  </si>
  <si>
    <t>Parc y Tywyn School</t>
  </si>
  <si>
    <t>Pembrey School</t>
  </si>
  <si>
    <t>Ysgol Gymraeg Rhydaman</t>
  </si>
  <si>
    <t>Ysgol Beca</t>
  </si>
  <si>
    <t>Llandybie C.P. School</t>
  </si>
  <si>
    <t>Ysgol Gynradd Hafodwenog</t>
  </si>
  <si>
    <t>Ysgol Teilo Sant</t>
  </si>
  <si>
    <t>2184</t>
  </si>
  <si>
    <t>Llanybydder C.P. School</t>
  </si>
  <si>
    <t>Llandeilo County Primary School</t>
  </si>
  <si>
    <t>Cynwyl Elfed School</t>
  </si>
  <si>
    <t>2188</t>
  </si>
  <si>
    <t>Halfway Primary School</t>
  </si>
  <si>
    <t>Pwll C.P. School</t>
  </si>
  <si>
    <t>Penygaer Primary School</t>
  </si>
  <si>
    <t>Ysgol y Castell</t>
  </si>
  <si>
    <t>2193</t>
  </si>
  <si>
    <t>Penygroes C.P. School</t>
  </si>
  <si>
    <t>Y.G. Nantgaredig</t>
  </si>
  <si>
    <t>2370</t>
  </si>
  <si>
    <t>Ysgol Gwenllian</t>
  </si>
  <si>
    <t>Dewi Sant C.P.</t>
  </si>
  <si>
    <t>2373</t>
  </si>
  <si>
    <t>Ysgol Gynradd Pontyberem</t>
  </si>
  <si>
    <t>2374</t>
  </si>
  <si>
    <t>Bigyn C.P. School</t>
  </si>
  <si>
    <t>2375</t>
  </si>
  <si>
    <t>STEBONHEATH C. P. SCHOOL</t>
  </si>
  <si>
    <t>2379</t>
  </si>
  <si>
    <t>Ysgol Y Ddwylan</t>
  </si>
  <si>
    <t>2380</t>
  </si>
  <si>
    <t>Richmond Park Community</t>
  </si>
  <si>
    <t>Ysgol Griffith Jones</t>
  </si>
  <si>
    <t>Ysgol y Fro</t>
  </si>
  <si>
    <t>Ysgol Carreg Hirfaen</t>
  </si>
  <si>
    <t>Cae'r Felin Community School</t>
  </si>
  <si>
    <t>Ysgol Y Bedol</t>
  </si>
  <si>
    <t>Ysgol Bro Brynach</t>
  </si>
  <si>
    <t>Ysgol Bryn Teg</t>
  </si>
  <si>
    <t>Ysgol Y Felin</t>
  </si>
  <si>
    <t>Ysgol Bro Banw</t>
  </si>
  <si>
    <t>Maes Y Morfa Community Primary School</t>
  </si>
  <si>
    <t>Burry Port Community Primary School</t>
  </si>
  <si>
    <t>Abergwili VCP</t>
  </si>
  <si>
    <t>Tremoilet School</t>
  </si>
  <si>
    <t>3003</t>
  </si>
  <si>
    <t>Laugharne VCP School</t>
  </si>
  <si>
    <t>Llanddarog VCP School</t>
  </si>
  <si>
    <t>Ferryside VCP</t>
  </si>
  <si>
    <t>Ysgol Gynradd Wirfoddol Llanllwni</t>
  </si>
  <si>
    <t>St Mary's Catholic Primary School</t>
  </si>
  <si>
    <t>St Mary's R.C. Primary School</t>
  </si>
  <si>
    <t>Ysgol Wirfoddol Penboyr</t>
  </si>
  <si>
    <t>Pentip V.A. C.I.W. Primary School</t>
  </si>
  <si>
    <t>Model C.I.W. School</t>
  </si>
  <si>
    <t>HEOL GOFFA</t>
  </si>
  <si>
    <t>670</t>
  </si>
  <si>
    <t>BRYNHYFRYD INFANTS SCHOOL</t>
  </si>
  <si>
    <t>Swansea</t>
  </si>
  <si>
    <t>BRYNMILL SCHOOL</t>
  </si>
  <si>
    <t>Cadle Primary School</t>
  </si>
  <si>
    <t>Cwmrhydyceirw Primary School</t>
  </si>
  <si>
    <t>DANYGRAIG PRIMARY SCHOOL</t>
  </si>
  <si>
    <t>GENDROS PRIMARY SCHOOL</t>
  </si>
  <si>
    <t>GLAIS PRIMARY SCHOOL</t>
  </si>
  <si>
    <t>GRANGE PRIMARY SCHOOL</t>
  </si>
  <si>
    <t>HAFOD PRIMARY SCHOOL</t>
  </si>
  <si>
    <t>Ysgol Gymraeg  Lon Las</t>
  </si>
  <si>
    <t>MORRISTON PRIMARY SCHOOL</t>
  </si>
  <si>
    <t>OYSTERMOUTH PRIMARY SCHOOL</t>
  </si>
  <si>
    <t>PENTRECHWYTH PRIMARY SCHOOL</t>
  </si>
  <si>
    <t>PLASMARL PRIMARY SCHOOL</t>
  </si>
  <si>
    <t>SKETTY PRIMARY SCHOOL</t>
  </si>
  <si>
    <t>2055</t>
  </si>
  <si>
    <t>ST HELEN'S PRIMARY SCHOOL</t>
  </si>
  <si>
    <t>TERRACE ROAD PRIMARY SCHOOL</t>
  </si>
  <si>
    <t>TOWNHILL PRIMARY SCHOOL</t>
  </si>
  <si>
    <t>WAUNARLWYDD PRIMARY SCHOOL</t>
  </si>
  <si>
    <t>WAUN WEN SCHOOL</t>
  </si>
  <si>
    <t>CLWYD PRIMARY SCHOOL</t>
  </si>
  <si>
    <t>YNYSTAWE PRIMARY SCHOOL</t>
  </si>
  <si>
    <t>2073</t>
  </si>
  <si>
    <t>CLASE PRIMARY SCHOOL</t>
  </si>
  <si>
    <t>PORTMEAD PRIMARY SCHOOL</t>
  </si>
  <si>
    <t>MAYALS PRIMARY</t>
  </si>
  <si>
    <t>CWMGLAS PRIMARY SCHOOL</t>
  </si>
  <si>
    <t>BLAENYMAES PRIMARY SCHOOL</t>
  </si>
  <si>
    <t>Trallwn Primary School</t>
  </si>
  <si>
    <t>PARKLAND PRIMARY SCHOOL</t>
  </si>
  <si>
    <t>Newton Primary School</t>
  </si>
  <si>
    <t>2095</t>
  </si>
  <si>
    <t>WHITESTONE PRIMARY</t>
  </si>
  <si>
    <t>2096</t>
  </si>
  <si>
    <t>HENDREFOILAN PRIMARY</t>
  </si>
  <si>
    <t>Y.G.G. BRYNYMOR</t>
  </si>
  <si>
    <t>2105</t>
  </si>
  <si>
    <t>Bishopston Primary School</t>
  </si>
  <si>
    <t>CASLLWCHWR PRIMARY SCHOOL</t>
  </si>
  <si>
    <t>CILA PRIMARY SCHOOL</t>
  </si>
  <si>
    <t>CRAIGCEFNPARC PRIMARY</t>
  </si>
  <si>
    <t>CRWYS PRIMARY SCHOOL</t>
  </si>
  <si>
    <t>YSGOL GYNRADD FELINDRE</t>
  </si>
  <si>
    <t>LLANGYFELACH PRIMARY SCHOOL</t>
  </si>
  <si>
    <t>LLANRHIDIAN PRIMARY</t>
  </si>
  <si>
    <t>PENCLAWDD PRIMARY SCHOOL</t>
  </si>
  <si>
    <t>PENGELLI PRIMARY</t>
  </si>
  <si>
    <t>PENLLERGAER PRIMARY SCHOOL</t>
  </si>
  <si>
    <t>PENYRHEOL PRIMARY SCHOOL</t>
  </si>
  <si>
    <t>2186</t>
  </si>
  <si>
    <t>PONTARDDULAIS PRIMARY SCHOOL</t>
  </si>
  <si>
    <t>Y.G.G. BRYNIAGO</t>
  </si>
  <si>
    <t>PONTLLIW PRIMARY</t>
  </si>
  <si>
    <t>TRE UCHAF PRIMARY SCHOOL</t>
  </si>
  <si>
    <t>Y.G.G. PONTYBRENIN</t>
  </si>
  <si>
    <t>CRAIGFELEN PRIMARY SCHOOL</t>
  </si>
  <si>
    <t>PENNARD PRIMARY</t>
  </si>
  <si>
    <t>2217</t>
  </si>
  <si>
    <t>KNELSTON PRIMARY</t>
  </si>
  <si>
    <t>PEN-Y-FRO</t>
  </si>
  <si>
    <t>PONTYBRENIN PRIMARY SCHOOL</t>
  </si>
  <si>
    <t>TALYCOPA PRIMARY SCHOOL</t>
  </si>
  <si>
    <t>GLYNCOLLEN PRIMARY SCHOOL</t>
  </si>
  <si>
    <t>2229</t>
  </si>
  <si>
    <t>YSGOL GYMRAEG Y LOGIN FACH</t>
  </si>
  <si>
    <t>Y.G.G. TIRDEUNAW</t>
  </si>
  <si>
    <t>Y.G.G. Gellionnen</t>
  </si>
  <si>
    <t>GORS COMMUNITY SCHOOL</t>
  </si>
  <si>
    <t>SEA VIEW PRIMARY SCHOOL</t>
  </si>
  <si>
    <t>Y.G.G. Llwynderw</t>
  </si>
  <si>
    <t>2236</t>
  </si>
  <si>
    <t>Birchgrove Primary</t>
  </si>
  <si>
    <t>DUNVANT Primary SCHOOL</t>
  </si>
  <si>
    <t>GWYROSYDD PRIMARY SCHOOL</t>
  </si>
  <si>
    <t>2239</t>
  </si>
  <si>
    <t>St Thomas Community Primary School</t>
  </si>
  <si>
    <t>2240</t>
  </si>
  <si>
    <t>GOWERTON PRIMARY SCHOOL</t>
  </si>
  <si>
    <t>2241</t>
  </si>
  <si>
    <t>Pentre'r Graig Primary School</t>
  </si>
  <si>
    <t>YGG TANYLAN</t>
  </si>
  <si>
    <t>Burlais Primary School</t>
  </si>
  <si>
    <t>2244</t>
  </si>
  <si>
    <t>Clydach Primary School</t>
  </si>
  <si>
    <t>2245</t>
  </si>
  <si>
    <t>Ysgol Gymraeg Y Cwm</t>
  </si>
  <si>
    <t>2246</t>
  </si>
  <si>
    <t>Gorseinon Primary School</t>
  </si>
  <si>
    <t>ST. DAVID'S RC PRIMARY SCHOOL</t>
  </si>
  <si>
    <t>ST ILLTYDS PRIMARY</t>
  </si>
  <si>
    <t>CHRISTCHURCH CHURCH IN WALES</t>
  </si>
  <si>
    <t>ST JOSEPH'S R.C. PRIMARY</t>
  </si>
  <si>
    <t>3309</t>
  </si>
  <si>
    <t>St Josephs Cathedral Primary School</t>
  </si>
  <si>
    <t>Ysgol Pen-Y-Bryn</t>
  </si>
  <si>
    <t>7008</t>
  </si>
  <si>
    <t>Ysgol Crug Glas</t>
  </si>
  <si>
    <t>671</t>
  </si>
  <si>
    <t>2100</t>
  </si>
  <si>
    <t>Alltwen Primary School</t>
  </si>
  <si>
    <t>Neath Port Talbot</t>
  </si>
  <si>
    <t>Blaendulais Primary School</t>
  </si>
  <si>
    <t>Blaengwrach Primary School</t>
  </si>
  <si>
    <t>Blaenhonddan Primary School</t>
  </si>
  <si>
    <t>Brynhyfryd Primary School</t>
  </si>
  <si>
    <t>Clun Primary School</t>
  </si>
  <si>
    <t>Baglan Primary School</t>
  </si>
  <si>
    <t>Bryn Primary School</t>
  </si>
  <si>
    <t>YGG Cwmgors</t>
  </si>
  <si>
    <t>YGG Cwmllynfell</t>
  </si>
  <si>
    <t>Creunant Primary School</t>
  </si>
  <si>
    <t>Central Infant School</t>
  </si>
  <si>
    <t>Crymlyn Primary School</t>
  </si>
  <si>
    <t>Cwmnedd Primary School</t>
  </si>
  <si>
    <t>Cymer Afan Primary School</t>
  </si>
  <si>
    <t>Godre'rgraig Primary School</t>
  </si>
  <si>
    <t>Eastern Primary School</t>
  </si>
  <si>
    <t>Gnoll Primary School</t>
  </si>
  <si>
    <t>Glyncorrwg Primary School</t>
  </si>
  <si>
    <t>YGG Gwaun Cae Gurwen</t>
  </si>
  <si>
    <t>Catwg Primary School</t>
  </si>
  <si>
    <t>Llansawel Primary School</t>
  </si>
  <si>
    <t>Maesmarchog Community Primary School</t>
  </si>
  <si>
    <t>Pontrhydyfen Primary School</t>
  </si>
  <si>
    <t>YGG Rhosafan</t>
  </si>
  <si>
    <t>Sandfields Primary School</t>
  </si>
  <si>
    <t>Tonmawr Primary School</t>
  </si>
  <si>
    <t>YGG Castell-nedd</t>
  </si>
  <si>
    <t>Neath Abbey Infant School</t>
  </si>
  <si>
    <t>Croeserw Primary School</t>
  </si>
  <si>
    <t>Tywyn Primary School</t>
  </si>
  <si>
    <t>Llangiwg Primary School</t>
  </si>
  <si>
    <t>Tonnau Primary Community School</t>
  </si>
  <si>
    <t>Traethmelyn Primary School</t>
  </si>
  <si>
    <t>Ynysfach Primary School</t>
  </si>
  <si>
    <t>Blaenbaglan Primary School</t>
  </si>
  <si>
    <t>Ynysmaerdy Primary School</t>
  </si>
  <si>
    <t>Rhos Primary School</t>
  </si>
  <si>
    <t>2202</t>
  </si>
  <si>
    <t>YGG Blaendulais</t>
  </si>
  <si>
    <t>Rhydyfro Primary School</t>
  </si>
  <si>
    <t>Groes Primary School</t>
  </si>
  <si>
    <t>YGG Cwm Nedd</t>
  </si>
  <si>
    <t>2206</t>
  </si>
  <si>
    <t>Tairgwaith Primary School</t>
  </si>
  <si>
    <t>YGG Trebannws</t>
  </si>
  <si>
    <t>YGG Y Wern</t>
  </si>
  <si>
    <t>2218</t>
  </si>
  <si>
    <t>YGG Pontardawe</t>
  </si>
  <si>
    <t>Waunceirch Primary School</t>
  </si>
  <si>
    <t>Melin Infant School</t>
  </si>
  <si>
    <t>2230</t>
  </si>
  <si>
    <t>Cilffriw Primary School</t>
  </si>
  <si>
    <t>YGG Tyle'r Ynn</t>
  </si>
  <si>
    <t>Coed Hirwaun Primary School</t>
  </si>
  <si>
    <t>Coedffranc Primary School</t>
  </si>
  <si>
    <t>Pen Afan Primary</t>
  </si>
  <si>
    <t>Awel Y Mor Primary School</t>
  </si>
  <si>
    <t>Crynallt Primary School</t>
  </si>
  <si>
    <t>Cwmafan Primary</t>
  </si>
  <si>
    <t>St Joseph's Catholic Primary School (Neath)</t>
  </si>
  <si>
    <t>St Josephs Catholic Infant School</t>
  </si>
  <si>
    <t>Bryncoch CIW Primary School</t>
  </si>
  <si>
    <t>Alderman Davies CIW Primary School</t>
  </si>
  <si>
    <t>St Therese's Catholic Primary School</t>
  </si>
  <si>
    <t>7006</t>
  </si>
  <si>
    <t>Ysgol Maes y Coed</t>
  </si>
  <si>
    <t>672</t>
  </si>
  <si>
    <t>Abercerdin Primary School</t>
  </si>
  <si>
    <t>Bridgend</t>
  </si>
  <si>
    <t>Betws Primary School</t>
  </si>
  <si>
    <t>Blaengarw Primary</t>
  </si>
  <si>
    <t>Brynmenyn Primary</t>
  </si>
  <si>
    <t>2090</t>
  </si>
  <si>
    <t>Bryntirion Infants</t>
  </si>
  <si>
    <t>CEFN CRIBWR PRIMARY SCHOOL</t>
  </si>
  <si>
    <t>Coety Primary</t>
  </si>
  <si>
    <t>Cwmfelin Primary School</t>
  </si>
  <si>
    <t>FFALDAU</t>
  </si>
  <si>
    <t>Garth Primary School</t>
  </si>
  <si>
    <t>Coychurch Llangrallo Primary</t>
  </si>
  <si>
    <t>LLANGYNWYD PRIMARY SCHOOL</t>
  </si>
  <si>
    <t>MYNYDD CYNFFIG INFANTS SCHOOL</t>
  </si>
  <si>
    <t>NANTYFFYLLON PRIMARY SCHOOL</t>
  </si>
  <si>
    <t>Nantymoel Primary School</t>
  </si>
  <si>
    <t>Newton Primary</t>
  </si>
  <si>
    <t>NOTTAGE COUNTY PRIMARY</t>
  </si>
  <si>
    <t>Pen-y-Bont Primary</t>
  </si>
  <si>
    <t>Pil Primary</t>
  </si>
  <si>
    <t>Plasnewydd Primary School</t>
  </si>
  <si>
    <t>Trelales Primary School</t>
  </si>
  <si>
    <t>YGG Cynwyd Sant</t>
  </si>
  <si>
    <t>Tynyrheol Primary School</t>
  </si>
  <si>
    <t>CROESTY PRIMARY SCHOOL</t>
  </si>
  <si>
    <t>CORNELI PRIMARY</t>
  </si>
  <si>
    <t>2296</t>
  </si>
  <si>
    <t>Porthcawl Primary School</t>
  </si>
  <si>
    <t>YSGOL GYMRAEG BRO OGWR</t>
  </si>
  <si>
    <t>2300</t>
  </si>
  <si>
    <t>CEFN GLAS INFANTS</t>
  </si>
  <si>
    <t>2301</t>
  </si>
  <si>
    <t>WEST PARK PRIMARY</t>
  </si>
  <si>
    <t>Afon y Felin Primary School</t>
  </si>
  <si>
    <t>Tondu Primary School</t>
  </si>
  <si>
    <t>2358</t>
  </si>
  <si>
    <t>YSGOL Y FERCH O'R SGER</t>
  </si>
  <si>
    <t>Y G G Cwm Garw</t>
  </si>
  <si>
    <t>Maes Yr Haul Broadlands</t>
  </si>
  <si>
    <t>BRYNCETHIN PRIMARY</t>
  </si>
  <si>
    <t>Ogmore Vale Primary School</t>
  </si>
  <si>
    <t>Pencoed Primary School</t>
  </si>
  <si>
    <t>Oldcastle Primary School</t>
  </si>
  <si>
    <t>Brackla Primary School</t>
  </si>
  <si>
    <t>Caerau Primary School</t>
  </si>
  <si>
    <t>Litchard Primary</t>
  </si>
  <si>
    <t>Tremains Primary School</t>
  </si>
  <si>
    <t>Penyfai Church in Wales</t>
  </si>
  <si>
    <t>ST. MARY`S &amp; ST. PATRICK`S</t>
  </si>
  <si>
    <t>St. Robert's RC Primary</t>
  </si>
  <si>
    <t>St Mary's R C Primary School</t>
  </si>
  <si>
    <t>3323</t>
  </si>
  <si>
    <t>Archdeacon John Lewis C in W</t>
  </si>
  <si>
    <t>7003</t>
  </si>
  <si>
    <t>Heronsbridge Special School</t>
  </si>
  <si>
    <t>ALBERT PRIMARY SCHOOL</t>
  </si>
  <si>
    <t>BARRY ISLAND PRIMARY SCHOOL</t>
  </si>
  <si>
    <t>COGAN PRIMARY SCHOOL</t>
  </si>
  <si>
    <t>COLCOT PRIMARY SCHOOL</t>
  </si>
  <si>
    <t>FAIRFIELD PRIMARY SCHOOL</t>
  </si>
  <si>
    <t>GLADSTONE PRIMARY SCHOOL</t>
  </si>
  <si>
    <t>High Street Primary School</t>
  </si>
  <si>
    <t>HOLTON PRIMARY SCHOOL</t>
  </si>
  <si>
    <t>JENNER PARK PRIMARY SCHOOL</t>
  </si>
  <si>
    <t>LLANCARFAN PRIMARY SCHOOL</t>
  </si>
  <si>
    <t>LLANFAIR PRIMARY SCHOOL</t>
  </si>
  <si>
    <t>LLANGAN PRIMARY SCHOOL</t>
  </si>
  <si>
    <t>PALMERSTON PRIMARY SCHOOL</t>
  </si>
  <si>
    <t>RHWS COUNTY PRIMARY SCHOOL</t>
  </si>
  <si>
    <t>SULLY PRIMARY SCHOOL</t>
  </si>
  <si>
    <t>VICTORIA PRIMARY SCHOOL</t>
  </si>
  <si>
    <t>LLANILLTUD FAWR PRIMARY SCHOOL</t>
  </si>
  <si>
    <t>ST ATHAN PRIMARY SCHOOL</t>
  </si>
  <si>
    <t>ST ILLTYD PRIMARY SCHOOL</t>
  </si>
  <si>
    <t>EVENLODE PRIMARY SCHOOL</t>
  </si>
  <si>
    <t>LLANDOUGH COUNTY PRIMARY</t>
  </si>
  <si>
    <t>Y BONT FAEN PRIMARY SCHOOL</t>
  </si>
  <si>
    <t>YSGOL PEN-Y-GARTH</t>
  </si>
  <si>
    <t>Ysgol Gymraeg Sant Baruc</t>
  </si>
  <si>
    <t>OAK FIELD PRIMARY AND NURSERY SCHOOL</t>
  </si>
  <si>
    <t>YSGOL IOLO MORGANWG</t>
  </si>
  <si>
    <t>YSGOL GYMRAEG SANT CURIG</t>
  </si>
  <si>
    <t>YSGOL GYMRAEG GWAUN Y NANT</t>
  </si>
  <si>
    <t>EAGLESWELL PRIMARY</t>
  </si>
  <si>
    <t>CADOXTON PRIMARY SCHOOL</t>
  </si>
  <si>
    <t>ROMILLY PRIMARY SCHOOL</t>
  </si>
  <si>
    <t>Ysgol Gymraeg Nant Talwg</t>
  </si>
  <si>
    <t>Ysgol Gymraeg Dewi Sant</t>
  </si>
  <si>
    <t>DINAS POWYS PRIMARY SCHOOL</t>
  </si>
  <si>
    <t>ST NICHOLAS C/W PRIMARY SCHOOL</t>
  </si>
  <si>
    <t>3047</t>
  </si>
  <si>
    <t>PETERSTON-SUPER-ELY PRIMARY</t>
  </si>
  <si>
    <t>GWENFO C/W PRIMARY SCHOOL</t>
  </si>
  <si>
    <t>St Brides C W Primary School</t>
  </si>
  <si>
    <t>Wick and Marcross C/W Primary</t>
  </si>
  <si>
    <t>3361</t>
  </si>
  <si>
    <t>St Helen's Infant &amp; Nursery School</t>
  </si>
  <si>
    <t>3363</t>
  </si>
  <si>
    <t>PENDOYLAN C/W PRIMARY SCHOOL</t>
  </si>
  <si>
    <t>3364</t>
  </si>
  <si>
    <t>ST ANDREW'S C/W PRIMARY SCHOOL</t>
  </si>
  <si>
    <t>3365</t>
  </si>
  <si>
    <t>LLANSANNOR C/W PRIMARY SCHOOL</t>
  </si>
  <si>
    <t>3367</t>
  </si>
  <si>
    <t>ST DAVID'S CHURCH-IN-WALES</t>
  </si>
  <si>
    <t>3368</t>
  </si>
  <si>
    <t>ST. JOSEPH'S RC PRIMARY SCHOOL</t>
  </si>
  <si>
    <t>3372</t>
  </si>
  <si>
    <t>ALL SAINTS CW PRIMARY SCHOOL</t>
  </si>
  <si>
    <t>7024</t>
  </si>
  <si>
    <t>Ysgol Y Deri</t>
  </si>
  <si>
    <t>PENDERYN PRIMARY</t>
  </si>
  <si>
    <t>2045</t>
  </si>
  <si>
    <t>OAKLANDS PRIMARY SCHOOL</t>
  </si>
  <si>
    <t>Alaw Primary School</t>
  </si>
  <si>
    <t>ABERNANT COUNTY PRIMARY</t>
  </si>
  <si>
    <t>CILFYNYDD PRIMARY</t>
  </si>
  <si>
    <t>Brynnau Primary</t>
  </si>
  <si>
    <t>COEDPENMAEN COUNTY PRIMARY</t>
  </si>
  <si>
    <t>BODRINGALLT PRIMARY SCHOOL.</t>
  </si>
  <si>
    <t>BLAENGWAWR PRIMARY</t>
  </si>
  <si>
    <t>Coedylan Primary School</t>
  </si>
  <si>
    <t>Caegarw Primary School</t>
  </si>
  <si>
    <t>2079</t>
  </si>
  <si>
    <t>Cwmlai Primary</t>
  </si>
  <si>
    <t>2083</t>
  </si>
  <si>
    <t>DOLAU PRIMARY</t>
  </si>
  <si>
    <t>Capcoch Primary School</t>
  </si>
  <si>
    <t>Caradog Primary School</t>
  </si>
  <si>
    <t>Cymmer Infants School</t>
  </si>
  <si>
    <t>2102</t>
  </si>
  <si>
    <t>Ffynnon Taf Primary School</t>
  </si>
  <si>
    <t>HAWTHORN PRIMARY SCHOOL</t>
  </si>
  <si>
    <t>DARRAN PARK PRIMARY</t>
  </si>
  <si>
    <t>Ferndale Infants School</t>
  </si>
  <si>
    <t>LLANILLTUD FAERDREF PRIMARY</t>
  </si>
  <si>
    <t>GELLI PRIMARY SCHOOL</t>
  </si>
  <si>
    <t>Llantrisant Primary School</t>
  </si>
  <si>
    <t>Cwmaman Infants</t>
  </si>
  <si>
    <t>Hafod Primary School</t>
  </si>
  <si>
    <t>MAES-Y-COED PRIMARY SCHOOL</t>
  </si>
  <si>
    <t>CWMDAR COUNTY PRIMARY SCHOOL</t>
  </si>
  <si>
    <t>PARCLEWIS PRIMARY SCHOOL</t>
  </si>
  <si>
    <t>Lwyncelyn Infants</t>
  </si>
  <si>
    <t>Llanharan Primary School</t>
  </si>
  <si>
    <t>LLWYNYPIA PRIMARY SCHOOL</t>
  </si>
  <si>
    <t>DARRENLAS PRIMARY SCHOOL</t>
  </si>
  <si>
    <t>LLANHARI PRIMARY</t>
  </si>
  <si>
    <t>Pontyclun Primary</t>
  </si>
  <si>
    <t>PARC PRIMARY SCHOOL</t>
  </si>
  <si>
    <t>Rhigos Primary School</t>
  </si>
  <si>
    <t>TONYREFAIL PRIMARY</t>
  </si>
  <si>
    <t>Pentre Primary</t>
  </si>
  <si>
    <t>HIRWAUN PRIMARY SCHOOL</t>
  </si>
  <si>
    <t>PENYGRAIG INFANTS SCHOOL</t>
  </si>
  <si>
    <t>LLWYDCOED PRIMARY SCHOOL</t>
  </si>
  <si>
    <t>Trallwng Infants School</t>
  </si>
  <si>
    <t>PENGEULAN PRIMARY</t>
  </si>
  <si>
    <t>2196</t>
  </si>
  <si>
    <t>Pontrhondda Primary School</t>
  </si>
  <si>
    <t>Trehopcyn Primary</t>
  </si>
  <si>
    <t>PONTYGWAITH PRIMARY SCHOOL</t>
  </si>
  <si>
    <t>TREROBART PRIMARY SCHOOL</t>
  </si>
  <si>
    <t>Porth Infants</t>
  </si>
  <si>
    <t>Y.G.G.PONTSIONNORTON school</t>
  </si>
  <si>
    <t>Perthcelyn Community Primary School</t>
  </si>
  <si>
    <t>HEOL Y CELYN BILINGUAL PRIMARY</t>
  </si>
  <si>
    <t>Craig yr Hesg Primary School</t>
  </si>
  <si>
    <t>Llwyn-crwn Primary School</t>
  </si>
  <si>
    <t>Ton Pentre Infants</t>
  </si>
  <si>
    <t>Tonypandy Primary School</t>
  </si>
  <si>
    <t>Y.G.G.ABERDAR</t>
  </si>
  <si>
    <t>TREALAW COUNTY PRIMARY SCHOOL</t>
  </si>
  <si>
    <t>Glenboi Community Primary School</t>
  </si>
  <si>
    <t>2247</t>
  </si>
  <si>
    <t>Cefn Primary School</t>
  </si>
  <si>
    <t>YGG Garth Olwg</t>
  </si>
  <si>
    <t>2251</t>
  </si>
  <si>
    <t>TREORCHY PRIMARY</t>
  </si>
  <si>
    <t>WILLIAMSTOWN PRIMARY</t>
  </si>
  <si>
    <t>Maesybryn Primary School</t>
  </si>
  <si>
    <t>TYLORSTOWN PRIMARY SCHOOL</t>
  </si>
  <si>
    <t>Tref-y-Rhyg Primary School</t>
  </si>
  <si>
    <t>Ysgol Gymraeg Tonyrefail</t>
  </si>
  <si>
    <t>Penygawsi Primary School</t>
  </si>
  <si>
    <t>YSGOL GYMRAEG LLWYNCELYN</t>
  </si>
  <si>
    <t>2287</t>
  </si>
  <si>
    <t>YSGOL GYNRADD GYMRAEG YNYSWEN</t>
  </si>
  <si>
    <t>2306</t>
  </si>
  <si>
    <t>Tonysguboriau Primary School</t>
  </si>
  <si>
    <t>2351</t>
  </si>
  <si>
    <t>Y. G. G. G. Llantrisant</t>
  </si>
  <si>
    <t>2356</t>
  </si>
  <si>
    <t>YSGOL GYMRAEG BODRINGALLT</t>
  </si>
  <si>
    <t>2359</t>
  </si>
  <si>
    <t>Y.G.G. CASTELLAU</t>
  </si>
  <si>
    <t>Y.G.G. Llyn-y-Forwyn</t>
  </si>
  <si>
    <t>YSGOL GYMRAEG EVAN JAMES</t>
  </si>
  <si>
    <t>Ysgol Gymraeg Abercynon</t>
  </si>
  <si>
    <t>2365</t>
  </si>
  <si>
    <t>YGG BRONLLWYN School</t>
  </si>
  <si>
    <t>MISKIN PRIMARY</t>
  </si>
  <si>
    <t>Penpych Community Primary Scho</t>
  </si>
  <si>
    <t>Hendreforgan Primary School</t>
  </si>
  <si>
    <t>Penyrenglyn Primary</t>
  </si>
  <si>
    <t>Penywaun Community School</t>
  </si>
  <si>
    <t>Penrhys Community Primary</t>
  </si>
  <si>
    <t>Gwaunmeisgyn Primary School</t>
  </si>
  <si>
    <t>Gwauncelyn Primary School</t>
  </si>
  <si>
    <t>2376</t>
  </si>
  <si>
    <t>Penrhiwceibr Primary</t>
  </si>
  <si>
    <t>2377</t>
  </si>
  <si>
    <t>Ysgol Yr Eos</t>
  </si>
  <si>
    <t>2378</t>
  </si>
  <si>
    <t>Ynyshir Community Primary</t>
  </si>
  <si>
    <t>Cwmclydach Community Primary School</t>
  </si>
  <si>
    <t>2381</t>
  </si>
  <si>
    <t>Aberdare Park Primary</t>
  </si>
  <si>
    <t>2382</t>
  </si>
  <si>
    <t>Maerdy Primary School</t>
  </si>
  <si>
    <t>Cwmbach Community Primary</t>
  </si>
  <si>
    <t>Ynysboeth Community Primary</t>
  </si>
  <si>
    <t>Abercynon Primary</t>
  </si>
  <si>
    <t>Our Lady's R.C.</t>
  </si>
  <si>
    <t>ST MICHAELS PRIMARY</t>
  </si>
  <si>
    <t>S.S.Gabriel and Raphael Prim</t>
  </si>
  <si>
    <t>St. Margaret's Catholic Primary School</t>
  </si>
  <si>
    <t>ABERDARE TOWN C IN W PRIMARY</t>
  </si>
  <si>
    <t>CWMBACH CHURCH IN WALES</t>
  </si>
  <si>
    <t>Ysgol Llanhari</t>
  </si>
  <si>
    <t>Park Lane Special School</t>
  </si>
  <si>
    <t>Ysgol Hen Felin</t>
  </si>
  <si>
    <t>7015</t>
  </si>
  <si>
    <t>Ysgol Ty Coch</t>
  </si>
  <si>
    <t>Abercanaid Community</t>
  </si>
  <si>
    <t>Cyfarthfa Park Primary School</t>
  </si>
  <si>
    <t>Caedraw Primary</t>
  </si>
  <si>
    <t>Gellifaelog Primary School</t>
  </si>
  <si>
    <t>PANTYSGALLOG PRIMARY SCHOOL</t>
  </si>
  <si>
    <t>Gwaunfarren Primary</t>
  </si>
  <si>
    <t>2022</t>
  </si>
  <si>
    <t>Heolgerrig Community School</t>
  </si>
  <si>
    <t>YNYSOWEN PRIMARY</t>
  </si>
  <si>
    <t>YSGOL SANTES TUDFUL</t>
  </si>
  <si>
    <t>Bedlinog Community Primary School</t>
  </si>
  <si>
    <t>TRELEWIS PRIMARY SCHOOL</t>
  </si>
  <si>
    <t>2330</t>
  </si>
  <si>
    <t>YSGOL-Y-GRAIG</t>
  </si>
  <si>
    <t>2346</t>
  </si>
  <si>
    <t>Ysgol Gymraeg Rhyd-y-grug</t>
  </si>
  <si>
    <t>COED Y DDERWEN PRIMARY SCHOOL</t>
  </si>
  <si>
    <t>2352</t>
  </si>
  <si>
    <t>Twynyrodyn Community School</t>
  </si>
  <si>
    <t>Edwardsville Primary School</t>
  </si>
  <si>
    <t>2354</t>
  </si>
  <si>
    <t>Troedyrhiw  Commmunity Primary School</t>
  </si>
  <si>
    <t>2355</t>
  </si>
  <si>
    <t>Dowlais Primary School</t>
  </si>
  <si>
    <t>Geotre Primary School</t>
  </si>
  <si>
    <t>St. Illtyds R.C.</t>
  </si>
  <si>
    <t>ST.MARY'S CATHOLIC PRIMARY</t>
  </si>
  <si>
    <t>St Aloysius RC</t>
  </si>
  <si>
    <t>7013</t>
  </si>
  <si>
    <t>Greenfield School</t>
  </si>
  <si>
    <t>676</t>
  </si>
  <si>
    <t>Pengam Primary</t>
  </si>
  <si>
    <t>Caerphilly</t>
  </si>
  <si>
    <t>Fleur-de-Lys Primary</t>
  </si>
  <si>
    <t>COED-Y-BRAIN PRIMARY</t>
  </si>
  <si>
    <t>Markham Primary</t>
  </si>
  <si>
    <t>Libanus Primary</t>
  </si>
  <si>
    <t>Pontllanfraith Primary School</t>
  </si>
  <si>
    <t>Deri Primary School</t>
  </si>
  <si>
    <t>Crumlin High Level Primary</t>
  </si>
  <si>
    <t>PENTWYNMAWR PRIMARY SCHOOL</t>
  </si>
  <si>
    <t>DERWENDEG PRIMARY SCHOOL</t>
  </si>
  <si>
    <t>Tynewydd Primary School.</t>
  </si>
  <si>
    <t>Cwmcarn Primary School</t>
  </si>
  <si>
    <t>Waunfawr Primary</t>
  </si>
  <si>
    <t>Risca Primary</t>
  </si>
  <si>
    <t>Fochriw Primary</t>
  </si>
  <si>
    <t>GILFACH FARGOED PRIMARY</t>
  </si>
  <si>
    <t>HENDRE INFANTS SCHOOL</t>
  </si>
  <si>
    <t>Hengoed Primary</t>
  </si>
  <si>
    <t>Llanfabon Infants School</t>
  </si>
  <si>
    <t>RHYDRI PRIMARY SCHOOL</t>
  </si>
  <si>
    <t>NANT Y PARC PRIMARY SCHOOL</t>
  </si>
  <si>
    <t>Pantside Primary</t>
  </si>
  <si>
    <t>Tiryberth Primary</t>
  </si>
  <si>
    <t>Ty Isaf Infants School</t>
  </si>
  <si>
    <t>2252</t>
  </si>
  <si>
    <t>CWM  IFOR  PRIMARY SCHOOL</t>
  </si>
  <si>
    <t>BRYN PRIMARY</t>
  </si>
  <si>
    <t>YSGOL IFOR BACH</t>
  </si>
  <si>
    <t>Abercarn Primary school</t>
  </si>
  <si>
    <t>Greenhill Primary</t>
  </si>
  <si>
    <t>2282</t>
  </si>
  <si>
    <t>YSGOL GYMRAEG CAERFFILI</t>
  </si>
  <si>
    <t>YSGOL GYMRAEG GILFACH FARGOD</t>
  </si>
  <si>
    <t>YNYSDDU PRIMARY SCHOOL</t>
  </si>
  <si>
    <t>UPPER RHYMNEY PRIMARY SCHOOL</t>
  </si>
  <si>
    <t>Ysgol Y Lawnt</t>
  </si>
  <si>
    <t>Bryn Awel Primary School</t>
  </si>
  <si>
    <t>Abertysswg Primary School</t>
  </si>
  <si>
    <t>Ysgol Gymraeg Trelyn</t>
  </si>
  <si>
    <t>PHILLIPSTOWN PRIMARY SCHOOL</t>
  </si>
  <si>
    <t>2322</t>
  </si>
  <si>
    <t>MAESYCWMMER PRIMARY SCHOOL</t>
  </si>
  <si>
    <t>2326</t>
  </si>
  <si>
    <t>Machen Primary School</t>
  </si>
  <si>
    <t>Graig-y-Rhacca Primary and Nursery Community</t>
  </si>
  <si>
    <t>2335</t>
  </si>
  <si>
    <t>Bedwas Infants</t>
  </si>
  <si>
    <t>2338</t>
  </si>
  <si>
    <t>HENDREDENNY PARK PRIMARY</t>
  </si>
  <si>
    <t>Cwm Glas Infants School</t>
  </si>
  <si>
    <t>2341</t>
  </si>
  <si>
    <t>Pontlottyn Primary</t>
  </si>
  <si>
    <t>2347</t>
  </si>
  <si>
    <t>CWMABER INFANTS SCHOOL</t>
  </si>
  <si>
    <t>YSGOL GYMRAEG BRO ALLTA</t>
  </si>
  <si>
    <t>Cwmfelinfach Primary</t>
  </si>
  <si>
    <t>YSGOL GYMRAEG CWM GWYDDON</t>
  </si>
  <si>
    <t>Y G G  Y Castell</t>
  </si>
  <si>
    <t>Cwrt Rawlin Primary School</t>
  </si>
  <si>
    <t>Cefn Fforest Primary</t>
  </si>
  <si>
    <t>PENLLWYN PRIMARY</t>
  </si>
  <si>
    <t>Blackwood Primary</t>
  </si>
  <si>
    <t>GLYN-GAER PRIMARY SCHOOL</t>
  </si>
  <si>
    <t>Park Primary</t>
  </si>
  <si>
    <t>Aberbargoed Primary School</t>
  </si>
  <si>
    <t>Trinant Primary</t>
  </si>
  <si>
    <t>Ty Sign Primary School</t>
  </si>
  <si>
    <t>Tyn-Y-Wern Primary</t>
  </si>
  <si>
    <t>Twyn Primary</t>
  </si>
  <si>
    <t>White Rose Primary School</t>
  </si>
  <si>
    <t>Ysgol Bro Sannan</t>
  </si>
  <si>
    <t>Plasyfelin Primary School</t>
  </si>
  <si>
    <t>St James Primary School</t>
  </si>
  <si>
    <t>St Gwladys Bargoed School</t>
  </si>
  <si>
    <t>Rhiw syr Dafydd Primary School</t>
  </si>
  <si>
    <t>Ystrad Mynach Primary</t>
  </si>
  <si>
    <t>Ysgol Gynradd Gymraeg Cwm Derwen</t>
  </si>
  <si>
    <t>2395</t>
  </si>
  <si>
    <t>Ysgol Penalltau</t>
  </si>
  <si>
    <t>St Helens RC Primary</t>
  </si>
  <si>
    <t>Trinity Fields School</t>
  </si>
  <si>
    <t>677</t>
  </si>
  <si>
    <t>Bryn Bach Primary School</t>
  </si>
  <si>
    <t>Blaenau Gwent</t>
  </si>
  <si>
    <t>Glanhowy Primary School</t>
  </si>
  <si>
    <t>Deighton Junior and Infants</t>
  </si>
  <si>
    <t>2074</t>
  </si>
  <si>
    <t>Georgetown Junior and Infants</t>
  </si>
  <si>
    <t>Abertillery Primary School</t>
  </si>
  <si>
    <t>Queen Street Jnr and Infs</t>
  </si>
  <si>
    <t>SOFRYDD PRIMARY</t>
  </si>
  <si>
    <t>Cwm Primary School</t>
  </si>
  <si>
    <t>Bryngwyn Jrn. and Infs</t>
  </si>
  <si>
    <t>Beaufort Hill Primary</t>
  </si>
  <si>
    <t>Willowtown Primary School</t>
  </si>
  <si>
    <t>Blaen-y-Cwm Primary School</t>
  </si>
  <si>
    <t>Ysgol Gymraeg Brohelyg</t>
  </si>
  <si>
    <t>Roseheyworth Millenium Primary School</t>
  </si>
  <si>
    <t>GLYNCOED PRIMARY</t>
  </si>
  <si>
    <t>Rhos y Fedwen</t>
  </si>
  <si>
    <t>Ystruth Primary</t>
  </si>
  <si>
    <t>St. Illtyd's Primary School</t>
  </si>
  <si>
    <t>Coed y Garn Primary School</t>
  </si>
  <si>
    <t>ST MARY'S ROMAN CATHOLIC</t>
  </si>
  <si>
    <t>St. MARY'S CHURCH SCHOOL</t>
  </si>
  <si>
    <t>All Saints R.C. Primary School</t>
  </si>
  <si>
    <t>St. Joseph's R.C. Primary</t>
  </si>
  <si>
    <t>Ebbw Fawr Learning Community</t>
  </si>
  <si>
    <t>Pen-y-Cwm Special School</t>
  </si>
  <si>
    <t>Victoria Primary</t>
  </si>
  <si>
    <t>Pontnewynydd Primary School</t>
  </si>
  <si>
    <t>Llanyrafon Primary School</t>
  </si>
  <si>
    <t>Maendy Junior and Infants</t>
  </si>
  <si>
    <t>Llantarnam Community Primary School</t>
  </si>
  <si>
    <t>Pontnewydd Primary &amp; Nursery</t>
  </si>
  <si>
    <t>2249</t>
  </si>
  <si>
    <t>Greenmeadow Primary</t>
  </si>
  <si>
    <t>Cwmffrwdoer Primary</t>
  </si>
  <si>
    <t>George Street Primary School</t>
  </si>
  <si>
    <t>Ysgol Gymraeg Cwmbran Primary</t>
  </si>
  <si>
    <t>Garnteg Primary</t>
  </si>
  <si>
    <t>2318</t>
  </si>
  <si>
    <t>YSGOL BRYN ONNEN</t>
  </si>
  <si>
    <t>Woodlands Community Primary School</t>
  </si>
  <si>
    <t>New Inn Primary School</t>
  </si>
  <si>
    <t>2321</t>
  </si>
  <si>
    <t>Griffithstown Primary School</t>
  </si>
  <si>
    <t>Penygarn Community Primary School</t>
  </si>
  <si>
    <t>Blenheim Road Community Primary School</t>
  </si>
  <si>
    <t>Coed Eva Primary School</t>
  </si>
  <si>
    <t>2325</t>
  </si>
  <si>
    <t>Croesyceiliog Primary School</t>
  </si>
  <si>
    <t>Nant Celyn Primary School</t>
  </si>
  <si>
    <t>2327</t>
  </si>
  <si>
    <t>Ysgol Panteg</t>
  </si>
  <si>
    <t>Blaenavon Heritage VC Primary School</t>
  </si>
  <si>
    <t>Cwmbran R.C. Jnr. &amp; Infts.</t>
  </si>
  <si>
    <t>3324</t>
  </si>
  <si>
    <t>St. Davids Cwmbran R.C. School</t>
  </si>
  <si>
    <t>Henllys Church in Wales</t>
  </si>
  <si>
    <t>Padre Pio RC Primary School</t>
  </si>
  <si>
    <t>PONTHIR CHURCH IN WALES SCHOOL</t>
  </si>
  <si>
    <t>7012</t>
  </si>
  <si>
    <t>Crownbridge Special School</t>
  </si>
  <si>
    <t>679</t>
  </si>
  <si>
    <t>Gilwern Primary School</t>
  </si>
  <si>
    <t>Monmouthshire</t>
  </si>
  <si>
    <t>Goytre Fawr Primary</t>
  </si>
  <si>
    <t>Undy Primary School</t>
  </si>
  <si>
    <t>ROGIET COUNTY PRIMARY</t>
  </si>
  <si>
    <t>Pembroke Primary</t>
  </si>
  <si>
    <t>LLANVIHANGEL CRUCORNEY COUNTY PRIMARY SCHOOL</t>
  </si>
  <si>
    <t>Thornwell Primary School</t>
  </si>
  <si>
    <t>Durand Primary School</t>
  </si>
  <si>
    <t>Llandogo Primary</t>
  </si>
  <si>
    <t>Shirenewton Primary School</t>
  </si>
  <si>
    <t>Trellech Junior &amp; Infants</t>
  </si>
  <si>
    <t>The Dell Primary</t>
  </si>
  <si>
    <t>Overmonnow Primary School</t>
  </si>
  <si>
    <t>2305</t>
  </si>
  <si>
    <t>Cross Ash County Primary School</t>
  </si>
  <si>
    <t>Ysgol Gymraeg Y Fenni</t>
  </si>
  <si>
    <t>YSGOL GYMRAEG Y FFIN</t>
  </si>
  <si>
    <t>Cantref Primary</t>
  </si>
  <si>
    <t>Deri View Primary School</t>
  </si>
  <si>
    <t>KYMIN VIEW PRIMARY SCHOOL</t>
  </si>
  <si>
    <t>Castle Park Primary School</t>
  </si>
  <si>
    <t>Llanfoist Fawr Primary</t>
  </si>
  <si>
    <t>Dewstow</t>
  </si>
  <si>
    <t>Llantilio Pertholey CV Primary</t>
  </si>
  <si>
    <t>Usk Primary School</t>
  </si>
  <si>
    <t>Raglan Primary</t>
  </si>
  <si>
    <t>Osbaston Church in Wales School</t>
  </si>
  <si>
    <t>Magor V A Primary School</t>
  </si>
  <si>
    <t>Our Lady &amp; St Michael's RC</t>
  </si>
  <si>
    <t>ST MARY'S R.C.P.SCHOOL</t>
  </si>
  <si>
    <t>3327</t>
  </si>
  <si>
    <t>ARCHBISHOP ROWAN WILLIAMS VA</t>
  </si>
  <si>
    <t>3328</t>
  </si>
  <si>
    <t>Llanfair Kilgeddin VA Church in Wales Primary</t>
  </si>
  <si>
    <t>Clytha Primary School</t>
  </si>
  <si>
    <t>Crindau Primary School</t>
  </si>
  <si>
    <t>Eveswell Primary School</t>
  </si>
  <si>
    <t>Maesglas Primary &amp; Nursery</t>
  </si>
  <si>
    <t>Maindee Primary</t>
  </si>
  <si>
    <t>Malpas Court Primary</t>
  </si>
  <si>
    <t>St. Woolos Primary</t>
  </si>
  <si>
    <t>2030</t>
  </si>
  <si>
    <t>Somerton Primary</t>
  </si>
  <si>
    <t>Glasllwch Primary School</t>
  </si>
  <si>
    <t>Milton Infants School</t>
  </si>
  <si>
    <t>Malpas Park Jnr &amp; Infts.</t>
  </si>
  <si>
    <t>Langstone Primary School</t>
  </si>
  <si>
    <t>Llanmartin Junior &amp; Infants</t>
  </si>
  <si>
    <t>Marshfield Primary School</t>
  </si>
  <si>
    <t>Mount Pleasant Primary</t>
  </si>
  <si>
    <t>Rogerstone Primary</t>
  </si>
  <si>
    <t>Duffryn Infants School</t>
  </si>
  <si>
    <t>HIGH CROSS PRIMARY SCHOOL</t>
  </si>
  <si>
    <t>Pentrepoeth Primary</t>
  </si>
  <si>
    <t>2302</t>
  </si>
  <si>
    <t>Pillgwenlly Primary School</t>
  </si>
  <si>
    <t>Ysgol Gymraeg Casnewydd</t>
  </si>
  <si>
    <t>Alway Primary School</t>
  </si>
  <si>
    <t>RINGLAND PRIMARY</t>
  </si>
  <si>
    <t>Millbrook Primary</t>
  </si>
  <si>
    <t>Monnow Primary</t>
  </si>
  <si>
    <t>Glan Usk Primary</t>
  </si>
  <si>
    <t>Ysgol Gymraeg Ifor Hael</t>
  </si>
  <si>
    <t>Lliswerry Primary School</t>
  </si>
  <si>
    <t>St. Julians Primary School</t>
  </si>
  <si>
    <t>Ysgol Gymraeg Bro Teyrnon</t>
  </si>
  <si>
    <t>Caerleon Lodge Hill Primary</t>
  </si>
  <si>
    <t>St Andrews Primary School</t>
  </si>
  <si>
    <t>Gaer Primary School</t>
  </si>
  <si>
    <t>3001</t>
  </si>
  <si>
    <t>MALPAS CHURCH INFANT SCHOOL</t>
  </si>
  <si>
    <t>St. Davids Primary</t>
  </si>
  <si>
    <t>St Josephs R.C. Jnr. &amp; Infts</t>
  </si>
  <si>
    <t>St Marys Primary School</t>
  </si>
  <si>
    <t>St Michael's RC Primary School</t>
  </si>
  <si>
    <t>St Patricks R.C. Primary</t>
  </si>
  <si>
    <t>St. Gabriel's R.C.</t>
  </si>
  <si>
    <t>Charles Williams Church In Wales Primary School</t>
  </si>
  <si>
    <t>MAES EBBW SCHOOL</t>
  </si>
  <si>
    <t>MILLBANK PRIMARY SCHOOL</t>
  </si>
  <si>
    <t>ADAMSDOWN PRIMARY</t>
  </si>
  <si>
    <t>ALBANY PRIMARY SCHOOL</t>
  </si>
  <si>
    <t>ALLENSBANK PRIMARY SCHOOL</t>
  </si>
  <si>
    <t>BADEN POWELL PRIMARY SCHOOL</t>
  </si>
  <si>
    <t>BIRCHGROVE PRIMARY SCHOOL</t>
  </si>
  <si>
    <t>TRELAI PRIMARY SCHOOL</t>
  </si>
  <si>
    <t>FAIRWATER PRIMARY SCHOOL</t>
  </si>
  <si>
    <t>GABALFA PRIMARY</t>
  </si>
  <si>
    <t>2031</t>
  </si>
  <si>
    <t>Kitchener Primary School</t>
  </si>
  <si>
    <t>LANSDOWNE PRIMARY SCHOOL</t>
  </si>
  <si>
    <t>MOORLAND PRIMARY</t>
  </si>
  <si>
    <t>Radnor Primary School</t>
  </si>
  <si>
    <t>RHYDYPENAU PRIMARY SCHOOL</t>
  </si>
  <si>
    <t>ROATH PARK PRIMARY SCHOOL</t>
  </si>
  <si>
    <t>GREENWAY PRIMARY SCHOOL</t>
  </si>
  <si>
    <t>STACEY PRIMARY SCHOOL</t>
  </si>
  <si>
    <t>TON-YR-YWEN PRIMARY SCHOOL</t>
  </si>
  <si>
    <t>PETER LEA PRIMARY SCHOOL</t>
  </si>
  <si>
    <t>BRYN HAFOD PRIMARY SCHOOL</t>
  </si>
  <si>
    <t>Pen-Y-Bryn Primary School</t>
  </si>
  <si>
    <t>COED GLAS C P SCHOOL</t>
  </si>
  <si>
    <t>LAKESIDE PRIMARY SCHOOL</t>
  </si>
  <si>
    <t>PENTREBANE PRIMARY SCHOOL</t>
  </si>
  <si>
    <t>MOUNT STUART PRIMARY SCHOOL</t>
  </si>
  <si>
    <t>LLANISHEN FACH PRIMARY SCHOOL</t>
  </si>
  <si>
    <t>RHIWBEINA PRIMARY SCHOOL</t>
  </si>
  <si>
    <t>LLANEDEYRN PRIMARY SCHOOL</t>
  </si>
  <si>
    <t>SPRINGWOOD PRIMARY SCHOOL</t>
  </si>
  <si>
    <t>NINIAN PARK PRIMARY SCHOOL</t>
  </si>
  <si>
    <t>CORYTON PRIMARY</t>
  </si>
  <si>
    <t>BRYN CELYN PRIMARY SCHOOL</t>
  </si>
  <si>
    <t>Y G G Gwaelod y Garth</t>
  </si>
  <si>
    <t>RADYR PRIMARY SCHOOL</t>
  </si>
  <si>
    <t>Tongwynlais Primary School</t>
  </si>
  <si>
    <t>LLYSFAEN PRIMARY SCHOOL</t>
  </si>
  <si>
    <t>BRYN DERI PRIMARY</t>
  </si>
  <si>
    <t>OAKFIELD PRIMARY SCHOOL</t>
  </si>
  <si>
    <t>YSGOL GYMRAEG MELIN GRUFFYDD</t>
  </si>
  <si>
    <t>Ysgol Y Wern</t>
  </si>
  <si>
    <t>YSGOL GYMRAEG COED Y GOF</t>
  </si>
  <si>
    <t>YSGOL BRO EIRWG</t>
  </si>
  <si>
    <t>YSGOL TREGANNA</t>
  </si>
  <si>
    <t>WILLOWBROOK PRIMARY SCHOOL</t>
  </si>
  <si>
    <t>PENTYRCH PRIMARY</t>
  </si>
  <si>
    <t>THORNHILL PRIMARY SCHOOL</t>
  </si>
  <si>
    <t>YSGOL PENCAE</t>
  </si>
  <si>
    <t>Meadowlane Primary School</t>
  </si>
  <si>
    <t>YSGOL MYNYDD BYCHAN</t>
  </si>
  <si>
    <t>CREIGIAU PRIMARY SCHOOL</t>
  </si>
  <si>
    <t>YSGOL GYMRAEG PWLL COCH</t>
  </si>
  <si>
    <t>Ysgol Y Berllan Deg</t>
  </si>
  <si>
    <t>GLAN YR AFON PRIMARY SCHOOL</t>
  </si>
  <si>
    <t>Grangetown Primary School</t>
  </si>
  <si>
    <t>Herbert Thompson Primary</t>
  </si>
  <si>
    <t>Ysgol Pen Y Pil</t>
  </si>
  <si>
    <t>Ysgol Gymraeg Nant Caerau</t>
  </si>
  <si>
    <t>Rumney Primary</t>
  </si>
  <si>
    <t>Windsor Clive Primary</t>
  </si>
  <si>
    <t>Severn Primary</t>
  </si>
  <si>
    <t>Hawthorn Primary</t>
  </si>
  <si>
    <t>Danescourt Primary</t>
  </si>
  <si>
    <t>Hywel Dda Primary School</t>
  </si>
  <si>
    <t>Ysgol Gynradd Gymraeg Pen-Y-Groes</t>
  </si>
  <si>
    <t>Trowbridge Primary</t>
  </si>
  <si>
    <t>Ysgol Glan Ceubal</t>
  </si>
  <si>
    <t>Marlborough Primary</t>
  </si>
  <si>
    <t>Pencaerau Primary</t>
  </si>
  <si>
    <t>Glyncoed Primary</t>
  </si>
  <si>
    <t>2329</t>
  </si>
  <si>
    <t>Whitchurch Primary</t>
  </si>
  <si>
    <t>ST. MELLONS CHURCH IN WALES PRIMARY</t>
  </si>
  <si>
    <t>ST ALBAN'S RC PRIMARY SCHOOL</t>
  </si>
  <si>
    <t>ST CUTHBERT'S RC PRIMARY</t>
  </si>
  <si>
    <t>St. Joseph's RC School</t>
  </si>
  <si>
    <t>ST. MARY'S R.C. PRIMARY SCHOOL</t>
  </si>
  <si>
    <t>ST PATRICK'S R C SCHOOL</t>
  </si>
  <si>
    <t>ST. PETER'S PRIMARY SCHOOL</t>
  </si>
  <si>
    <t>3336</t>
  </si>
  <si>
    <t>St Cadoc's Catholic Primary</t>
  </si>
  <si>
    <t>ST MONICAS C/W PRIMARY SCHOOL</t>
  </si>
  <si>
    <t>ST.PAUL'S C/W PRIMARY SCHOOL</t>
  </si>
  <si>
    <t>3344</t>
  </si>
  <si>
    <t>TREDEGARVILLE C/W PRIMARY</t>
  </si>
  <si>
    <t>LLANDAFF CITY PRIMARY SCHOOL</t>
  </si>
  <si>
    <t>3351</t>
  </si>
  <si>
    <t>CHRIST THE KING PRIMARY SCHOOL</t>
  </si>
  <si>
    <t>3353</t>
  </si>
  <si>
    <t>St John Lloyd</t>
  </si>
  <si>
    <t>3354</t>
  </si>
  <si>
    <t>HOLY FAMILY R.C. PRIMARY</t>
  </si>
  <si>
    <t>3355</t>
  </si>
  <si>
    <t>ST MARY THE VIRGIN C/W PRIMARY SCHOOL</t>
  </si>
  <si>
    <t>3357</t>
  </si>
  <si>
    <t>ALL SAINTS C/W PRIMARY</t>
  </si>
  <si>
    <t>3366</t>
  </si>
  <si>
    <t>ST FAGANS CHURCH IN WALES</t>
  </si>
  <si>
    <t>3370</t>
  </si>
  <si>
    <t>ST BERNADETTES PRIMARY SCHOOL</t>
  </si>
  <si>
    <t>3371</t>
  </si>
  <si>
    <t>ST DAVID'S C/W PRIMARY SCHOOL</t>
  </si>
  <si>
    <t>3373</t>
  </si>
  <si>
    <t>BISHOP CHILDS C/W PRIMARY</t>
  </si>
  <si>
    <t>3374</t>
  </si>
  <si>
    <t>ST PHILIP EVANS PRIMARY SCHOOL</t>
  </si>
  <si>
    <t>3375</t>
  </si>
  <si>
    <t>St. Francis R. C. Primary Sch.</t>
  </si>
  <si>
    <t>7005</t>
  </si>
  <si>
    <t>THE COURT SCHOOL</t>
  </si>
  <si>
    <t>RIVERBANK SCHOOL</t>
  </si>
  <si>
    <t>TY-GWYN SPECIAL SCHOOL</t>
  </si>
  <si>
    <t>7019</t>
  </si>
  <si>
    <t>THE HOLLIES SCHOOL</t>
  </si>
  <si>
    <t>7021</t>
  </si>
  <si>
    <t>MEADOWBANK SPECIAL SCHOOL</t>
  </si>
  <si>
    <t>Total</t>
  </si>
  <si>
    <t>P:\stats\ETS1\Statistical Releases\2016\EOTAS\EOTAS 2016.mdb</t>
  </si>
  <si>
    <t>SH PDG FSM EOTAS</t>
  </si>
  <si>
    <t>NewFSM</t>
  </si>
  <si>
    <t>201602</t>
  </si>
  <si>
    <t>1</t>
  </si>
  <si>
    <t>\\HBA37\RW_Stats\stats\ETS1\Pupil level data\Requests\PLASCRequests\PLASC2016\Age3&amp;4inSchoolsFSM2014-16.xlsx</t>
  </si>
  <si>
    <t>Pupils age 3 and 4 fsm eligible, 2014-16</t>
  </si>
  <si>
    <t>No FSM</t>
  </si>
  <si>
    <t>eFSM</t>
  </si>
  <si>
    <t>Age 3</t>
  </si>
  <si>
    <t>Age 4</t>
  </si>
  <si>
    <t>6602130</t>
  </si>
  <si>
    <t>6602131</t>
  </si>
  <si>
    <t>6602132</t>
  </si>
  <si>
    <t>6602133</t>
  </si>
  <si>
    <t>6602134</t>
  </si>
  <si>
    <t>6602135</t>
  </si>
  <si>
    <t>6602136</t>
  </si>
  <si>
    <t>6602138</t>
  </si>
  <si>
    <t>6602139</t>
  </si>
  <si>
    <t>6602140</t>
  </si>
  <si>
    <t>6602141</t>
  </si>
  <si>
    <t>6602142</t>
  </si>
  <si>
    <t>6602144</t>
  </si>
  <si>
    <t>6602145</t>
  </si>
  <si>
    <t>6602146</t>
  </si>
  <si>
    <t>6602149</t>
  </si>
  <si>
    <t>6602150</t>
  </si>
  <si>
    <t>6602151</t>
  </si>
  <si>
    <t>6602152</t>
  </si>
  <si>
    <t>6602153</t>
  </si>
  <si>
    <t>6602154</t>
  </si>
  <si>
    <t>6602155</t>
  </si>
  <si>
    <t>6602156</t>
  </si>
  <si>
    <t>6602157</t>
  </si>
  <si>
    <t>6602158</t>
  </si>
  <si>
    <t>6602160</t>
  </si>
  <si>
    <t>6602161</t>
  </si>
  <si>
    <t>6602162</t>
  </si>
  <si>
    <t>6602163</t>
  </si>
  <si>
    <t>6602164</t>
  </si>
  <si>
    <t>6602165</t>
  </si>
  <si>
    <t>6602166</t>
  </si>
  <si>
    <t>6602168</t>
  </si>
  <si>
    <t>6602169</t>
  </si>
  <si>
    <t>6602170</t>
  </si>
  <si>
    <t>6602171</t>
  </si>
  <si>
    <t>6602172</t>
  </si>
  <si>
    <t>6602173</t>
  </si>
  <si>
    <t>6602174</t>
  </si>
  <si>
    <t>6602175</t>
  </si>
  <si>
    <t>6602176</t>
  </si>
  <si>
    <t>6602177</t>
  </si>
  <si>
    <t>6602226</t>
  </si>
  <si>
    <t>6603033</t>
  </si>
  <si>
    <t>6603034</t>
  </si>
  <si>
    <t>6603035</t>
  </si>
  <si>
    <t>6603304</t>
  </si>
  <si>
    <t>6605200</t>
  </si>
  <si>
    <t>6607011</t>
  </si>
  <si>
    <t>6612000</t>
  </si>
  <si>
    <t>6612004</t>
  </si>
  <si>
    <t>6612006</t>
  </si>
  <si>
    <t>6612008</t>
  </si>
  <si>
    <t>6612009</t>
  </si>
  <si>
    <t>6612010</t>
  </si>
  <si>
    <t>6612011</t>
  </si>
  <si>
    <t>6612013</t>
  </si>
  <si>
    <t>6612015</t>
  </si>
  <si>
    <t>6612016</t>
  </si>
  <si>
    <t>6612017</t>
  </si>
  <si>
    <t>6612024</t>
  </si>
  <si>
    <t>6612026</t>
  </si>
  <si>
    <t>6612033</t>
  </si>
  <si>
    <t>6612035</t>
  </si>
  <si>
    <t>6612036</t>
  </si>
  <si>
    <t>6612039</t>
  </si>
  <si>
    <t>6612042</t>
  </si>
  <si>
    <t>6612046</t>
  </si>
  <si>
    <t>6612047</t>
  </si>
  <si>
    <t>6612048</t>
  </si>
  <si>
    <t>6612049</t>
  </si>
  <si>
    <t>6612057</t>
  </si>
  <si>
    <t>6612059</t>
  </si>
  <si>
    <t>6612060</t>
  </si>
  <si>
    <t>6612066</t>
  </si>
  <si>
    <t>6612069</t>
  </si>
  <si>
    <t>6612070</t>
  </si>
  <si>
    <t>6612075</t>
  </si>
  <si>
    <t>6612078</t>
  </si>
  <si>
    <t>6612081</t>
  </si>
  <si>
    <t>6612085</t>
  </si>
  <si>
    <t>6612089</t>
  </si>
  <si>
    <t>6612093</t>
  </si>
  <si>
    <t>6612097</t>
  </si>
  <si>
    <t>6612098</t>
  </si>
  <si>
    <t>6612099</t>
  </si>
  <si>
    <t>6612103</t>
  </si>
  <si>
    <t>6612104</t>
  </si>
  <si>
    <t>6612108</t>
  </si>
  <si>
    <t>6612110</t>
  </si>
  <si>
    <t>6612111</t>
  </si>
  <si>
    <t>6612112</t>
  </si>
  <si>
    <t>6612113</t>
  </si>
  <si>
    <t>6612116</t>
  </si>
  <si>
    <t>6612118</t>
  </si>
  <si>
    <t>6612119</t>
  </si>
  <si>
    <t>6612122</t>
  </si>
  <si>
    <t>6612123</t>
  </si>
  <si>
    <t>6612125</t>
  </si>
  <si>
    <t>6612126</t>
  </si>
  <si>
    <t>6612127</t>
  </si>
  <si>
    <t>6612180</t>
  </si>
  <si>
    <t>6612181</t>
  </si>
  <si>
    <t>6612182</t>
  </si>
  <si>
    <t>6612183</t>
  </si>
  <si>
    <t>6612185</t>
  </si>
  <si>
    <t>6612187</t>
  </si>
  <si>
    <t>6612189</t>
  </si>
  <si>
    <t>6612190</t>
  </si>
  <si>
    <t>6612191</t>
  </si>
  <si>
    <t>6612192</t>
  </si>
  <si>
    <t>6612194</t>
  </si>
  <si>
    <t>6612197</t>
  </si>
  <si>
    <t>6612198</t>
  </si>
  <si>
    <t>6612199</t>
  </si>
  <si>
    <t>6612205</t>
  </si>
  <si>
    <t>6612207</t>
  </si>
  <si>
    <t>6612208</t>
  </si>
  <si>
    <t>6612210</t>
  </si>
  <si>
    <t>6612211</t>
  </si>
  <si>
    <t>6612212</t>
  </si>
  <si>
    <t>6612213</t>
  </si>
  <si>
    <t>6612214</t>
  </si>
  <si>
    <t>6612215</t>
  </si>
  <si>
    <t>6612216</t>
  </si>
  <si>
    <t>6612219</t>
  </si>
  <si>
    <t>6612220</t>
  </si>
  <si>
    <t>6612221</t>
  </si>
  <si>
    <t>6612227</t>
  </si>
  <si>
    <t>6612228</t>
  </si>
  <si>
    <t>6612229</t>
  </si>
  <si>
    <t>6613004</t>
  </si>
  <si>
    <t>6613005</t>
  </si>
  <si>
    <t>6613009</t>
  </si>
  <si>
    <t>6613010</t>
  </si>
  <si>
    <t>6613013</t>
  </si>
  <si>
    <t>6613018</t>
  </si>
  <si>
    <t>6613023</t>
  </si>
  <si>
    <t>6613029</t>
  </si>
  <si>
    <t>6613030</t>
  </si>
  <si>
    <t>6613037</t>
  </si>
  <si>
    <t>6613041</t>
  </si>
  <si>
    <t>6613300</t>
  </si>
  <si>
    <t>6613301</t>
  </si>
  <si>
    <t>6613305</t>
  </si>
  <si>
    <t>6617002</t>
  </si>
  <si>
    <t>6617010</t>
  </si>
  <si>
    <t>6622002</t>
  </si>
  <si>
    <t>6622012</t>
  </si>
  <si>
    <t>6622023</t>
  </si>
  <si>
    <t>6622038</t>
  </si>
  <si>
    <t>6622043</t>
  </si>
  <si>
    <t>6622044</t>
  </si>
  <si>
    <t>6622053</t>
  </si>
  <si>
    <t>6622061</t>
  </si>
  <si>
    <t>6622063</t>
  </si>
  <si>
    <t>6622064</t>
  </si>
  <si>
    <t>6622086</t>
  </si>
  <si>
    <t>6622101</t>
  </si>
  <si>
    <t>6622103</t>
  </si>
  <si>
    <t>6622104</t>
  </si>
  <si>
    <t>6622106</t>
  </si>
  <si>
    <t>6622107</t>
  </si>
  <si>
    <t>6622108</t>
  </si>
  <si>
    <t>6622109</t>
  </si>
  <si>
    <t>6622111</t>
  </si>
  <si>
    <t>6622112</t>
  </si>
  <si>
    <t>6622114</t>
  </si>
  <si>
    <t>6622117</t>
  </si>
  <si>
    <t>6622118</t>
  </si>
  <si>
    <t>6622121</t>
  </si>
  <si>
    <t>6622123</t>
  </si>
  <si>
    <t>6622129</t>
  </si>
  <si>
    <t>6622131</t>
  </si>
  <si>
    <t>6622132</t>
  </si>
  <si>
    <t>6622148</t>
  </si>
  <si>
    <t>6622222</t>
  </si>
  <si>
    <t>6622225</t>
  </si>
  <si>
    <t>6622262</t>
  </si>
  <si>
    <t>6622264</t>
  </si>
  <si>
    <t>6622268</t>
  </si>
  <si>
    <t>6622270</t>
  </si>
  <si>
    <t>6622271</t>
  </si>
  <si>
    <t>6622272</t>
  </si>
  <si>
    <t>6622273</t>
  </si>
  <si>
    <t>6623020</t>
  </si>
  <si>
    <t>6623021</t>
  </si>
  <si>
    <t>6623024</t>
  </si>
  <si>
    <t>6623032</t>
  </si>
  <si>
    <t>6623038</t>
  </si>
  <si>
    <t>6623039</t>
  </si>
  <si>
    <t>6623040</t>
  </si>
  <si>
    <t>6623043</t>
  </si>
  <si>
    <t>6623059</t>
  </si>
  <si>
    <t>6623062</t>
  </si>
  <si>
    <t>6623302</t>
  </si>
  <si>
    <t>6623303</t>
  </si>
  <si>
    <t>6623307</t>
  </si>
  <si>
    <t>6623333</t>
  </si>
  <si>
    <t>6623340</t>
  </si>
  <si>
    <t>6625201</t>
  </si>
  <si>
    <t>6627007</t>
  </si>
  <si>
    <t>6632011</t>
  </si>
  <si>
    <t>6632037</t>
  </si>
  <si>
    <t>6632038</t>
  </si>
  <si>
    <t>6632039</t>
  </si>
  <si>
    <t>6632057</t>
  </si>
  <si>
    <t>6632059</t>
  </si>
  <si>
    <t>6632060</t>
  </si>
  <si>
    <t>6632066</t>
  </si>
  <si>
    <t>6632067</t>
  </si>
  <si>
    <t>6632070</t>
  </si>
  <si>
    <t>6632072</t>
  </si>
  <si>
    <t>6632124</t>
  </si>
  <si>
    <t>6632127</t>
  </si>
  <si>
    <t>6632134</t>
  </si>
  <si>
    <t>6632135</t>
  </si>
  <si>
    <t>6632136</t>
  </si>
  <si>
    <t>6632163</t>
  </si>
  <si>
    <t>6632164</t>
  </si>
  <si>
    <t>6632166</t>
  </si>
  <si>
    <t>6632168</t>
  </si>
  <si>
    <t>6632169</t>
  </si>
  <si>
    <t>6632214</t>
  </si>
  <si>
    <t>6632215</t>
  </si>
  <si>
    <t>6632216</t>
  </si>
  <si>
    <t>6632219</t>
  </si>
  <si>
    <t>6632227</t>
  </si>
  <si>
    <t>6632234</t>
  </si>
  <si>
    <t>6632255</t>
  </si>
  <si>
    <t>6632256</t>
  </si>
  <si>
    <t>6632261</t>
  </si>
  <si>
    <t>6632262</t>
  </si>
  <si>
    <t>6632263</t>
  </si>
  <si>
    <t>6632264</t>
  </si>
  <si>
    <t>6632265</t>
  </si>
  <si>
    <t>6632266</t>
  </si>
  <si>
    <t>6632267</t>
  </si>
  <si>
    <t>6632268</t>
  </si>
  <si>
    <t>6633020</t>
  </si>
  <si>
    <t>6633024</t>
  </si>
  <si>
    <t>6633044</t>
  </si>
  <si>
    <t>6633045</t>
  </si>
  <si>
    <t>6633050</t>
  </si>
  <si>
    <t>6633057</t>
  </si>
  <si>
    <t>6633061</t>
  </si>
  <si>
    <t>6633315</t>
  </si>
  <si>
    <t>6633316</t>
  </si>
  <si>
    <t>6635901</t>
  </si>
  <si>
    <t>6637000</t>
  </si>
  <si>
    <t>6637010</t>
  </si>
  <si>
    <t>6641003</t>
  </si>
  <si>
    <t>6642002</t>
  </si>
  <si>
    <t>6642003</t>
  </si>
  <si>
    <t>6642004</t>
  </si>
  <si>
    <t>6642012</t>
  </si>
  <si>
    <t>6642013</t>
  </si>
  <si>
    <t>6642015</t>
  </si>
  <si>
    <t>6642017</t>
  </si>
  <si>
    <t>6642018</t>
  </si>
  <si>
    <t>6642021</t>
  </si>
  <si>
    <t>6642023</t>
  </si>
  <si>
    <t>6642024</t>
  </si>
  <si>
    <t>6642026</t>
  </si>
  <si>
    <t>6642027</t>
  </si>
  <si>
    <t>6642028</t>
  </si>
  <si>
    <t>6642032</t>
  </si>
  <si>
    <t>6642040</t>
  </si>
  <si>
    <t>6642041</t>
  </si>
  <si>
    <t>6642042</t>
  </si>
  <si>
    <t>6642043</t>
  </si>
  <si>
    <t>6642044</t>
  </si>
  <si>
    <t>6642046</t>
  </si>
  <si>
    <t>6642049</t>
  </si>
  <si>
    <t>6642050</t>
  </si>
  <si>
    <t>6642051</t>
  </si>
  <si>
    <t>6642052</t>
  </si>
  <si>
    <t>6642053</t>
  </si>
  <si>
    <t>6642056</t>
  </si>
  <si>
    <t>6642061</t>
  </si>
  <si>
    <t>6642062</t>
  </si>
  <si>
    <t>6642063</t>
  </si>
  <si>
    <t>6642064</t>
  </si>
  <si>
    <t>6642065</t>
  </si>
  <si>
    <t>6642068</t>
  </si>
  <si>
    <t>6642077</t>
  </si>
  <si>
    <t>6642078</t>
  </si>
  <si>
    <t>6642081</t>
  </si>
  <si>
    <t>6642082</t>
  </si>
  <si>
    <t>6642084</t>
  </si>
  <si>
    <t>6642085</t>
  </si>
  <si>
    <t>6642086</t>
  </si>
  <si>
    <t>6642089</t>
  </si>
  <si>
    <t>6642091</t>
  </si>
  <si>
    <t>6642092</t>
  </si>
  <si>
    <t>6642093</t>
  </si>
  <si>
    <t>6642094</t>
  </si>
  <si>
    <t>6642237</t>
  </si>
  <si>
    <t>6642257</t>
  </si>
  <si>
    <t>6642266</t>
  </si>
  <si>
    <t>6642267</t>
  </si>
  <si>
    <t>6642268</t>
  </si>
  <si>
    <t>6642269</t>
  </si>
  <si>
    <t>6642270</t>
  </si>
  <si>
    <t>6642271</t>
  </si>
  <si>
    <t>6643002</t>
  </si>
  <si>
    <t>6643303</t>
  </si>
  <si>
    <t>6643306</t>
  </si>
  <si>
    <t>6643307</t>
  </si>
  <si>
    <t>6643308</t>
  </si>
  <si>
    <t>6643311</t>
  </si>
  <si>
    <t>6643312</t>
  </si>
  <si>
    <t>6643316</t>
  </si>
  <si>
    <t>6643320</t>
  </si>
  <si>
    <t>6643330</t>
  </si>
  <si>
    <t>6643331</t>
  </si>
  <si>
    <t>6643332</t>
  </si>
  <si>
    <t>6643333</t>
  </si>
  <si>
    <t>6645200</t>
  </si>
  <si>
    <t>6647020</t>
  </si>
  <si>
    <t>6651007</t>
  </si>
  <si>
    <t>6652076</t>
  </si>
  <si>
    <t>6652137</t>
  </si>
  <si>
    <t>6652138</t>
  </si>
  <si>
    <t>6652139</t>
  </si>
  <si>
    <t>6652140</t>
  </si>
  <si>
    <t>6652143</t>
  </si>
  <si>
    <t>6652149</t>
  </si>
  <si>
    <t>6652151</t>
  </si>
  <si>
    <t>6652160</t>
  </si>
  <si>
    <t>6652162</t>
  </si>
  <si>
    <t>6652173</t>
  </si>
  <si>
    <t>6652176</t>
  </si>
  <si>
    <t>6652178</t>
  </si>
  <si>
    <t>6652179</t>
  </si>
  <si>
    <t>6652187</t>
  </si>
  <si>
    <t>6652191</t>
  </si>
  <si>
    <t>6652200</t>
  </si>
  <si>
    <t>6652203</t>
  </si>
  <si>
    <t>6652204</t>
  </si>
  <si>
    <t>6652208</t>
  </si>
  <si>
    <t>6652209</t>
  </si>
  <si>
    <t>6652222</t>
  </si>
  <si>
    <t>6652224</t>
  </si>
  <si>
    <t>6652232</t>
  </si>
  <si>
    <t>6652235</t>
  </si>
  <si>
    <t>6652238</t>
  </si>
  <si>
    <t>6652259</t>
  </si>
  <si>
    <t>6652263</t>
  </si>
  <si>
    <t>6652266</t>
  </si>
  <si>
    <t>6652267</t>
  </si>
  <si>
    <t>6652268</t>
  </si>
  <si>
    <t>6652269</t>
  </si>
  <si>
    <t>6652270</t>
  </si>
  <si>
    <t>6652271</t>
  </si>
  <si>
    <t>6652272</t>
  </si>
  <si>
    <t>6652273</t>
  </si>
  <si>
    <t>6652274</t>
  </si>
  <si>
    <t>6652275</t>
  </si>
  <si>
    <t>6652276</t>
  </si>
  <si>
    <t>6652277</t>
  </si>
  <si>
    <t>6652278</t>
  </si>
  <si>
    <t>6652279</t>
  </si>
  <si>
    <t>6652280</t>
  </si>
  <si>
    <t>6653028</t>
  </si>
  <si>
    <t>6653036</t>
  </si>
  <si>
    <t>6653042</t>
  </si>
  <si>
    <t>6653054</t>
  </si>
  <si>
    <t>6653055</t>
  </si>
  <si>
    <t>6653301</t>
  </si>
  <si>
    <t>6653305</t>
  </si>
  <si>
    <t>6653326</t>
  </si>
  <si>
    <t>6653334</t>
  </si>
  <si>
    <t>6653337</t>
  </si>
  <si>
    <t>6653338</t>
  </si>
  <si>
    <t>6653341</t>
  </si>
  <si>
    <t>6653342</t>
  </si>
  <si>
    <t>6653343</t>
  </si>
  <si>
    <t>6653346</t>
  </si>
  <si>
    <t>6653347</t>
  </si>
  <si>
    <t>6662002</t>
  </si>
  <si>
    <t>6662003</t>
  </si>
  <si>
    <t>6662004</t>
  </si>
  <si>
    <t>6662005</t>
  </si>
  <si>
    <t>6662008</t>
  </si>
  <si>
    <t>6662009</t>
  </si>
  <si>
    <t>6662010</t>
  </si>
  <si>
    <t>6662018</t>
  </si>
  <si>
    <t>6662019</t>
  </si>
  <si>
    <t>6662020</t>
  </si>
  <si>
    <t>6662021</t>
  </si>
  <si>
    <t>6662031</t>
  </si>
  <si>
    <t>6662033</t>
  </si>
  <si>
    <t>6662040</t>
  </si>
  <si>
    <t>6662041</t>
  </si>
  <si>
    <t>6662044</t>
  </si>
  <si>
    <t>6662047</t>
  </si>
  <si>
    <t>6662048</t>
  </si>
  <si>
    <t>6662049</t>
  </si>
  <si>
    <t>6662050</t>
  </si>
  <si>
    <t>6662051</t>
  </si>
  <si>
    <t>6662053</t>
  </si>
  <si>
    <t>6662054</t>
  </si>
  <si>
    <t>6662057</t>
  </si>
  <si>
    <t>6662058</t>
  </si>
  <si>
    <t>6662059</t>
  </si>
  <si>
    <t>6662060</t>
  </si>
  <si>
    <t>6662061</t>
  </si>
  <si>
    <t>6662062</t>
  </si>
  <si>
    <t>6662066</t>
  </si>
  <si>
    <t>6662068</t>
  </si>
  <si>
    <t>6662070</t>
  </si>
  <si>
    <t>6662071</t>
  </si>
  <si>
    <t>6662075</t>
  </si>
  <si>
    <t>6662076</t>
  </si>
  <si>
    <t>6662077</t>
  </si>
  <si>
    <t>6662080</t>
  </si>
  <si>
    <t>6662084</t>
  </si>
  <si>
    <t>6662089</t>
  </si>
  <si>
    <t>6662092</t>
  </si>
  <si>
    <t>6662113</t>
  </si>
  <si>
    <t>6662115</t>
  </si>
  <si>
    <t>6662116</t>
  </si>
  <si>
    <t>6662117</t>
  </si>
  <si>
    <t>6662119</t>
  </si>
  <si>
    <t>6662122</t>
  </si>
  <si>
    <t>6662123</t>
  </si>
  <si>
    <t>6662125</t>
  </si>
  <si>
    <t>6662127</t>
  </si>
  <si>
    <t>6662129</t>
  </si>
  <si>
    <t>6662146</t>
  </si>
  <si>
    <t>6662147</t>
  </si>
  <si>
    <t>6662148</t>
  </si>
  <si>
    <t>6662149</t>
  </si>
  <si>
    <t>6662150</t>
  </si>
  <si>
    <t>6662151</t>
  </si>
  <si>
    <t>6662152</t>
  </si>
  <si>
    <t>6663000</t>
  </si>
  <si>
    <t>6663002</t>
  </si>
  <si>
    <t>6663005</t>
  </si>
  <si>
    <t>6663016</t>
  </si>
  <si>
    <t>6663021</t>
  </si>
  <si>
    <t>6663022</t>
  </si>
  <si>
    <t>6663026</t>
  </si>
  <si>
    <t>6663030</t>
  </si>
  <si>
    <t>6663031</t>
  </si>
  <si>
    <t>6663032</t>
  </si>
  <si>
    <t>6663033</t>
  </si>
  <si>
    <t>6663035</t>
  </si>
  <si>
    <t>6663036</t>
  </si>
  <si>
    <t>6663037</t>
  </si>
  <si>
    <t>6663046</t>
  </si>
  <si>
    <t>6663050</t>
  </si>
  <si>
    <t>6663301</t>
  </si>
  <si>
    <t>6663303</t>
  </si>
  <si>
    <t>6663308</t>
  </si>
  <si>
    <t>6663316</t>
  </si>
  <si>
    <t>6663317</t>
  </si>
  <si>
    <t>6663318</t>
  </si>
  <si>
    <t>6663320</t>
  </si>
  <si>
    <t>6663322</t>
  </si>
  <si>
    <t>6665200</t>
  </si>
  <si>
    <t>6665500</t>
  </si>
  <si>
    <t>6667002</t>
  </si>
  <si>
    <t>6667004</t>
  </si>
  <si>
    <t>6672281</t>
  </si>
  <si>
    <t>6672284</t>
  </si>
  <si>
    <t>6672285</t>
  </si>
  <si>
    <t>6672288</t>
  </si>
  <si>
    <t>6672289</t>
  </si>
  <si>
    <t>6672291</t>
  </si>
  <si>
    <t>6672293</t>
  </si>
  <si>
    <t>6672295</t>
  </si>
  <si>
    <t>6672298</t>
  </si>
  <si>
    <t>6672299</t>
  </si>
  <si>
    <t>6672303</t>
  </si>
  <si>
    <t>6672304</t>
  </si>
  <si>
    <t>6672306</t>
  </si>
  <si>
    <t>6672307</t>
  </si>
  <si>
    <t>6672308</t>
  </si>
  <si>
    <t>6672309</t>
  </si>
  <si>
    <t>6672310</t>
  </si>
  <si>
    <t>6672311</t>
  </si>
  <si>
    <t>6672312</t>
  </si>
  <si>
    <t>6672313</t>
  </si>
  <si>
    <t>6672314</t>
  </si>
  <si>
    <t>6672315</t>
  </si>
  <si>
    <t>6672316</t>
  </si>
  <si>
    <t>6672317</t>
  </si>
  <si>
    <t>6672319</t>
  </si>
  <si>
    <t>6672320</t>
  </si>
  <si>
    <t>6672323</t>
  </si>
  <si>
    <t>6672324</t>
  </si>
  <si>
    <t>6672328</t>
  </si>
  <si>
    <t>6672332</t>
  </si>
  <si>
    <t>6672337</t>
  </si>
  <si>
    <t>6672339</t>
  </si>
  <si>
    <t>6672342</t>
  </si>
  <si>
    <t>6672345</t>
  </si>
  <si>
    <t>6672349</t>
  </si>
  <si>
    <t>6672353</t>
  </si>
  <si>
    <t>6672356</t>
  </si>
  <si>
    <t>6672361</t>
  </si>
  <si>
    <t>6672362</t>
  </si>
  <si>
    <t>6672363</t>
  </si>
  <si>
    <t>6672364</t>
  </si>
  <si>
    <t>6672366</t>
  </si>
  <si>
    <t>6672367</t>
  </si>
  <si>
    <t>6672368</t>
  </si>
  <si>
    <t>6672369</t>
  </si>
  <si>
    <t>6672371</t>
  </si>
  <si>
    <t>6672372</t>
  </si>
  <si>
    <t>6673058</t>
  </si>
  <si>
    <t>6673060</t>
  </si>
  <si>
    <t>6673317</t>
  </si>
  <si>
    <t>6673318</t>
  </si>
  <si>
    <t>6675500</t>
  </si>
  <si>
    <t>6675501</t>
  </si>
  <si>
    <t>6682203</t>
  </si>
  <si>
    <t>6682209</t>
  </si>
  <si>
    <t>6682212</t>
  </si>
  <si>
    <t>6682214</t>
  </si>
  <si>
    <t>6682219</t>
  </si>
  <si>
    <t>6682220</t>
  </si>
  <si>
    <t>6682222</t>
  </si>
  <si>
    <t>6682223</t>
  </si>
  <si>
    <t>6682228</t>
  </si>
  <si>
    <t>6682231</t>
  </si>
  <si>
    <t>6682233</t>
  </si>
  <si>
    <t>6682242</t>
  </si>
  <si>
    <t>6682243</t>
  </si>
  <si>
    <t>6682250</t>
  </si>
  <si>
    <t>6682253</t>
  </si>
  <si>
    <t>6682254</t>
  </si>
  <si>
    <t>6682258</t>
  </si>
  <si>
    <t>6682260</t>
  </si>
  <si>
    <t>6682261</t>
  </si>
  <si>
    <t>6682263</t>
  </si>
  <si>
    <t>6682265</t>
  </si>
  <si>
    <t>6682266</t>
  </si>
  <si>
    <t>6682267</t>
  </si>
  <si>
    <t>6682270</t>
  </si>
  <si>
    <t>6682271</t>
  </si>
  <si>
    <t>6682273</t>
  </si>
  <si>
    <t>6682383</t>
  </si>
  <si>
    <t>6682384</t>
  </si>
  <si>
    <t>6682385</t>
  </si>
  <si>
    <t>6682386</t>
  </si>
  <si>
    <t>6682387</t>
  </si>
  <si>
    <t>6682388</t>
  </si>
  <si>
    <t>6682389</t>
  </si>
  <si>
    <t>6682390</t>
  </si>
  <si>
    <t>6682391</t>
  </si>
  <si>
    <t>6682392</t>
  </si>
  <si>
    <t>6682393</t>
  </si>
  <si>
    <t>6682394</t>
  </si>
  <si>
    <t>6683033</t>
  </si>
  <si>
    <t>6683035</t>
  </si>
  <si>
    <t>6683036</t>
  </si>
  <si>
    <t>6683040</t>
  </si>
  <si>
    <t>6683042</t>
  </si>
  <si>
    <t>6683050</t>
  </si>
  <si>
    <t>6683051</t>
  </si>
  <si>
    <t>6683052</t>
  </si>
  <si>
    <t>6683055</t>
  </si>
  <si>
    <t>6683057</t>
  </si>
  <si>
    <t>6683058</t>
  </si>
  <si>
    <t>6683310</t>
  </si>
  <si>
    <t>6683311</t>
  </si>
  <si>
    <t>6683312</t>
  </si>
  <si>
    <t>6683313</t>
  </si>
  <si>
    <t>6683314</t>
  </si>
  <si>
    <t>6683315</t>
  </si>
  <si>
    <t>6683319</t>
  </si>
  <si>
    <t>6683320</t>
  </si>
  <si>
    <t>6683321</t>
  </si>
  <si>
    <t>6687001</t>
  </si>
  <si>
    <t>6691000</t>
  </si>
  <si>
    <t>6692000</t>
  </si>
  <si>
    <t>6692001</t>
  </si>
  <si>
    <t>6692002</t>
  </si>
  <si>
    <t>6692003</t>
  </si>
  <si>
    <t>6692006</t>
  </si>
  <si>
    <t>6692007</t>
  </si>
  <si>
    <t>6692008</t>
  </si>
  <si>
    <t>6692009</t>
  </si>
  <si>
    <t>6692014</t>
  </si>
  <si>
    <t>6692018</t>
  </si>
  <si>
    <t>6692019</t>
  </si>
  <si>
    <t>6692020</t>
  </si>
  <si>
    <t>6692023</t>
  </si>
  <si>
    <t>6692024</t>
  </si>
  <si>
    <t>6692034</t>
  </si>
  <si>
    <t>6692037</t>
  </si>
  <si>
    <t>6692042</t>
  </si>
  <si>
    <t>6692043</t>
  </si>
  <si>
    <t>6692044</t>
  </si>
  <si>
    <t>6692050</t>
  </si>
  <si>
    <t>6692052</t>
  </si>
  <si>
    <t>6692057</t>
  </si>
  <si>
    <t>6692061</t>
  </si>
  <si>
    <t>6692065</t>
  </si>
  <si>
    <t>6692067</t>
  </si>
  <si>
    <t>6692071</t>
  </si>
  <si>
    <t>6692080</t>
  </si>
  <si>
    <t>6692082</t>
  </si>
  <si>
    <t>6692084</t>
  </si>
  <si>
    <t>6692087</t>
  </si>
  <si>
    <t>6692098</t>
  </si>
  <si>
    <t>6692104</t>
  </si>
  <si>
    <t>6692109</t>
  </si>
  <si>
    <t>6692112</t>
  </si>
  <si>
    <t>6692114</t>
  </si>
  <si>
    <t>6692116</t>
  </si>
  <si>
    <t>6692119</t>
  </si>
  <si>
    <t>6692120</t>
  </si>
  <si>
    <t>6692121</t>
  </si>
  <si>
    <t>6692123</t>
  </si>
  <si>
    <t>6692128</t>
  </si>
  <si>
    <t>6692129</t>
  </si>
  <si>
    <t>6692131</t>
  </si>
  <si>
    <t>6692135</t>
  </si>
  <si>
    <t>6692152</t>
  </si>
  <si>
    <t>6692159</t>
  </si>
  <si>
    <t>6692165</t>
  </si>
  <si>
    <t>6692166</t>
  </si>
  <si>
    <t>6692167</t>
  </si>
  <si>
    <t>6692168</t>
  </si>
  <si>
    <t>6692169</t>
  </si>
  <si>
    <t>6692170</t>
  </si>
  <si>
    <t>6692171</t>
  </si>
  <si>
    <t>6692173</t>
  </si>
  <si>
    <t>6692175</t>
  </si>
  <si>
    <t>6692176</t>
  </si>
  <si>
    <t>6692177</t>
  </si>
  <si>
    <t>6692178</t>
  </si>
  <si>
    <t>6692179</t>
  </si>
  <si>
    <t>6692180</t>
  </si>
  <si>
    <t>6692181</t>
  </si>
  <si>
    <t>6692182</t>
  </si>
  <si>
    <t>6692183</t>
  </si>
  <si>
    <t>6692184</t>
  </si>
  <si>
    <t>6692185</t>
  </si>
  <si>
    <t>6692187</t>
  </si>
  <si>
    <t>6692188</t>
  </si>
  <si>
    <t>6692189</t>
  </si>
  <si>
    <t>6692190</t>
  </si>
  <si>
    <t>6692192</t>
  </si>
  <si>
    <t>6692193</t>
  </si>
  <si>
    <t>6692194</t>
  </si>
  <si>
    <t>6692370</t>
  </si>
  <si>
    <t>6692371</t>
  </si>
  <si>
    <t>6692373</t>
  </si>
  <si>
    <t>6692374</t>
  </si>
  <si>
    <t>6692375</t>
  </si>
  <si>
    <t>6692379</t>
  </si>
  <si>
    <t>6692380</t>
  </si>
  <si>
    <t>6692384</t>
  </si>
  <si>
    <t>6692385</t>
  </si>
  <si>
    <t>6692386</t>
  </si>
  <si>
    <t>6692387</t>
  </si>
  <si>
    <t>6692388</t>
  </si>
  <si>
    <t>6692389</t>
  </si>
  <si>
    <t>6692390</t>
  </si>
  <si>
    <t>6692391</t>
  </si>
  <si>
    <t>6692392</t>
  </si>
  <si>
    <t>6692393</t>
  </si>
  <si>
    <t>6692394</t>
  </si>
  <si>
    <t>6693000</t>
  </si>
  <si>
    <t>6693002</t>
  </si>
  <si>
    <t>6693003</t>
  </si>
  <si>
    <t>6693004</t>
  </si>
  <si>
    <t>6693013</t>
  </si>
  <si>
    <t>6693026</t>
  </si>
  <si>
    <t>6693300</t>
  </si>
  <si>
    <t>6693301</t>
  </si>
  <si>
    <t>6693302</t>
  </si>
  <si>
    <t>6693307</t>
  </si>
  <si>
    <t>6693321</t>
  </si>
  <si>
    <t>6693322</t>
  </si>
  <si>
    <t>6697000</t>
  </si>
  <si>
    <t>6702005</t>
  </si>
  <si>
    <t>6702006</t>
  </si>
  <si>
    <t>6702008</t>
  </si>
  <si>
    <t>6702014</t>
  </si>
  <si>
    <t>6702017</t>
  </si>
  <si>
    <t>6702021</t>
  </si>
  <si>
    <t>6702023</t>
  </si>
  <si>
    <t>6702027</t>
  </si>
  <si>
    <t>6702032</t>
  </si>
  <si>
    <t>6702036</t>
  </si>
  <si>
    <t>6702040</t>
  </si>
  <si>
    <t>6702042</t>
  </si>
  <si>
    <t>6702048</t>
  </si>
  <si>
    <t>6702051</t>
  </si>
  <si>
    <t>6702054</t>
  </si>
  <si>
    <t>6702055</t>
  </si>
  <si>
    <t>6702059</t>
  </si>
  <si>
    <t>6702063</t>
  </si>
  <si>
    <t>6702065</t>
  </si>
  <si>
    <t>6702067</t>
  </si>
  <si>
    <t>6702069</t>
  </si>
  <si>
    <t>6702071</t>
  </si>
  <si>
    <t>6702073</t>
  </si>
  <si>
    <t>6702075</t>
  </si>
  <si>
    <t>6702076</t>
  </si>
  <si>
    <t>6702077</t>
  </si>
  <si>
    <t>6702082</t>
  </si>
  <si>
    <t>6702084</t>
  </si>
  <si>
    <t>6702086</t>
  </si>
  <si>
    <t>6702092</t>
  </si>
  <si>
    <t>6702095</t>
  </si>
  <si>
    <t>6702096</t>
  </si>
  <si>
    <t>6702098</t>
  </si>
  <si>
    <t>6702105</t>
  </si>
  <si>
    <t>6702108</t>
  </si>
  <si>
    <t>6702109</t>
  </si>
  <si>
    <t>6702117</t>
  </si>
  <si>
    <t>6702120</t>
  </si>
  <si>
    <t>6702133</t>
  </si>
  <si>
    <t>6702157</t>
  </si>
  <si>
    <t>6702159</t>
  </si>
  <si>
    <t>6702167</t>
  </si>
  <si>
    <t>6702172</t>
  </si>
  <si>
    <t>6702174</t>
  </si>
  <si>
    <t>6702176</t>
  </si>
  <si>
    <t>6702186</t>
  </si>
  <si>
    <t>6702189</t>
  </si>
  <si>
    <t>6702192</t>
  </si>
  <si>
    <t>6702211</t>
  </si>
  <si>
    <t>6702212</t>
  </si>
  <si>
    <t>6702215</t>
  </si>
  <si>
    <t>6702216</t>
  </si>
  <si>
    <t>6702217</t>
  </si>
  <si>
    <t>6702219</t>
  </si>
  <si>
    <t>6702223</t>
  </si>
  <si>
    <t>6702225</t>
  </si>
  <si>
    <t>6702226</t>
  </si>
  <si>
    <t>6702229</t>
  </si>
  <si>
    <t>6702231</t>
  </si>
  <si>
    <t>6702232</t>
  </si>
  <si>
    <t>6702233</t>
  </si>
  <si>
    <t>6702234</t>
  </si>
  <si>
    <t>6702235</t>
  </si>
  <si>
    <t>6702236</t>
  </si>
  <si>
    <t>6702237</t>
  </si>
  <si>
    <t>6702238</t>
  </si>
  <si>
    <t>6702239</t>
  </si>
  <si>
    <t>6702240</t>
  </si>
  <si>
    <t>6702241</t>
  </si>
  <si>
    <t>6702242</t>
  </si>
  <si>
    <t>6702243</t>
  </si>
  <si>
    <t>6702244</t>
  </si>
  <si>
    <t>6702245</t>
  </si>
  <si>
    <t>6702246</t>
  </si>
  <si>
    <t>6702247</t>
  </si>
  <si>
    <t>6703303</t>
  </si>
  <si>
    <t>6703305</t>
  </si>
  <si>
    <t>6703306</t>
  </si>
  <si>
    <t>6703308</t>
  </si>
  <si>
    <t>6703309</t>
  </si>
  <si>
    <t>6707000</t>
  </si>
  <si>
    <t>6707008</t>
  </si>
  <si>
    <t>6712100</t>
  </si>
  <si>
    <t>6712101</t>
  </si>
  <si>
    <t>6712106</t>
  </si>
  <si>
    <t>6712110</t>
  </si>
  <si>
    <t>6712113</t>
  </si>
  <si>
    <t>6712118</t>
  </si>
  <si>
    <t>6712119</t>
  </si>
  <si>
    <t>6712124</t>
  </si>
  <si>
    <t>6712125</t>
  </si>
  <si>
    <t>6712128</t>
  </si>
  <si>
    <t>6712129</t>
  </si>
  <si>
    <t>6712130</t>
  </si>
  <si>
    <t>6712134</t>
  </si>
  <si>
    <t>6712135</t>
  </si>
  <si>
    <t>6712137</t>
  </si>
  <si>
    <t>6712138</t>
  </si>
  <si>
    <t>6712140</t>
  </si>
  <si>
    <t>6712142</t>
  </si>
  <si>
    <t>6712144</t>
  </si>
  <si>
    <t>6712148</t>
  </si>
  <si>
    <t>6712149</t>
  </si>
  <si>
    <t>6712150</t>
  </si>
  <si>
    <t>6712152</t>
  </si>
  <si>
    <t>6712155</t>
  </si>
  <si>
    <t>6712156</t>
  </si>
  <si>
    <t>6712158</t>
  </si>
  <si>
    <t>6712161</t>
  </si>
  <si>
    <t>6712165</t>
  </si>
  <si>
    <t>6712168</t>
  </si>
  <si>
    <t>6712170</t>
  </si>
  <si>
    <t>6712173</t>
  </si>
  <si>
    <t>6712175</t>
  </si>
  <si>
    <t>6712178</t>
  </si>
  <si>
    <t>6712181</t>
  </si>
  <si>
    <t>6712182</t>
  </si>
  <si>
    <t>6712187</t>
  </si>
  <si>
    <t>6712191</t>
  </si>
  <si>
    <t>6712193</t>
  </si>
  <si>
    <t>6712200</t>
  </si>
  <si>
    <t>6712202</t>
  </si>
  <si>
    <t>6712203</t>
  </si>
  <si>
    <t>6712204</t>
  </si>
  <si>
    <t>6712205</t>
  </si>
  <si>
    <t>6712206</t>
  </si>
  <si>
    <t>6712208</t>
  </si>
  <si>
    <t>6712213</t>
  </si>
  <si>
    <t>6712218</t>
  </si>
  <si>
    <t>6712221</t>
  </si>
  <si>
    <t>6712228</t>
  </si>
  <si>
    <t>6712230</t>
  </si>
  <si>
    <t>6712231</t>
  </si>
  <si>
    <t>6712232</t>
  </si>
  <si>
    <t>6712233</t>
  </si>
  <si>
    <t>6712234</t>
  </si>
  <si>
    <t>6712235</t>
  </si>
  <si>
    <t>6712236</t>
  </si>
  <si>
    <t>6712237</t>
  </si>
  <si>
    <t>6712238</t>
  </si>
  <si>
    <t>6712239</t>
  </si>
  <si>
    <t>6713309</t>
  </si>
  <si>
    <t>6713310</t>
  </si>
  <si>
    <t>6713311</t>
  </si>
  <si>
    <t>6713313</t>
  </si>
  <si>
    <t>6713314</t>
  </si>
  <si>
    <t>6717006</t>
  </si>
  <si>
    <t>6721017</t>
  </si>
  <si>
    <t>6722046</t>
  </si>
  <si>
    <t>6722051</t>
  </si>
  <si>
    <t>6722055</t>
  </si>
  <si>
    <t>6722086</t>
  </si>
  <si>
    <t>6722090</t>
  </si>
  <si>
    <t>6722103</t>
  </si>
  <si>
    <t>6722109</t>
  </si>
  <si>
    <t>6722117</t>
  </si>
  <si>
    <t>6722122</t>
  </si>
  <si>
    <t>6722129</t>
  </si>
  <si>
    <t>6722146</t>
  </si>
  <si>
    <t>6722149</t>
  </si>
  <si>
    <t>6722166</t>
  </si>
  <si>
    <t>6722172</t>
  </si>
  <si>
    <t>6722178</t>
  </si>
  <si>
    <t>6722185</t>
  </si>
  <si>
    <t>6722194</t>
  </si>
  <si>
    <t>6722220</t>
  </si>
  <si>
    <t>6722227</t>
  </si>
  <si>
    <t>6722232</t>
  </si>
  <si>
    <t>6722256</t>
  </si>
  <si>
    <t>6722259</t>
  </si>
  <si>
    <t>6722275</t>
  </si>
  <si>
    <t>6722279</t>
  </si>
  <si>
    <t>6722288</t>
  </si>
  <si>
    <t>6722296</t>
  </si>
  <si>
    <t>6722298</t>
  </si>
  <si>
    <t>6722300</t>
  </si>
  <si>
    <t>6722301</t>
  </si>
  <si>
    <t>6722304</t>
  </si>
  <si>
    <t>6722342</t>
  </si>
  <si>
    <t>6722358</t>
  </si>
  <si>
    <t>6722363</t>
  </si>
  <si>
    <t>6722367</t>
  </si>
  <si>
    <t>6722368</t>
  </si>
  <si>
    <t>6722369</t>
  </si>
  <si>
    <t>6722370</t>
  </si>
  <si>
    <t>6722371</t>
  </si>
  <si>
    <t>6722372</t>
  </si>
  <si>
    <t>6722373</t>
  </si>
  <si>
    <t>6722374</t>
  </si>
  <si>
    <t>6722375</t>
  </si>
  <si>
    <t>6722376</t>
  </si>
  <si>
    <t>6723013</t>
  </si>
  <si>
    <t>6723311</t>
  </si>
  <si>
    <t>6723315</t>
  </si>
  <si>
    <t>6723322</t>
  </si>
  <si>
    <t>6723323</t>
  </si>
  <si>
    <t>6727003</t>
  </si>
  <si>
    <t>6731010</t>
  </si>
  <si>
    <t>6731011</t>
  </si>
  <si>
    <t>6731013</t>
  </si>
  <si>
    <t>6732109</t>
  </si>
  <si>
    <t>6732111</t>
  </si>
  <si>
    <t>6732114</t>
  </si>
  <si>
    <t>6732115</t>
  </si>
  <si>
    <t>6732116</t>
  </si>
  <si>
    <t>6732117</t>
  </si>
  <si>
    <t>6732118</t>
  </si>
  <si>
    <t>6732120</t>
  </si>
  <si>
    <t>6732122</t>
  </si>
  <si>
    <t>6732124</t>
  </si>
  <si>
    <t>6732126</t>
  </si>
  <si>
    <t>6732127</t>
  </si>
  <si>
    <t>6732128</t>
  </si>
  <si>
    <t>6732131</t>
  </si>
  <si>
    <t>6732133</t>
  </si>
  <si>
    <t>6732136</t>
  </si>
  <si>
    <t>6732138</t>
  </si>
  <si>
    <t>6732142</t>
  </si>
  <si>
    <t>6732144</t>
  </si>
  <si>
    <t>6732146</t>
  </si>
  <si>
    <t>6732148</t>
  </si>
  <si>
    <t>6732149</t>
  </si>
  <si>
    <t>6732151</t>
  </si>
  <si>
    <t>6732152</t>
  </si>
  <si>
    <t>6732156</t>
  </si>
  <si>
    <t>6732163</t>
  </si>
  <si>
    <t>6732165</t>
  </si>
  <si>
    <t>6732178</t>
  </si>
  <si>
    <t>6732179</t>
  </si>
  <si>
    <t>6732180</t>
  </si>
  <si>
    <t>6732181</t>
  </si>
  <si>
    <t>6732182</t>
  </si>
  <si>
    <t>6732183</t>
  </si>
  <si>
    <t>6732184</t>
  </si>
  <si>
    <t>6732185</t>
  </si>
  <si>
    <t>6732186</t>
  </si>
  <si>
    <t>6733037</t>
  </si>
  <si>
    <t>6733047</t>
  </si>
  <si>
    <t>6733057</t>
  </si>
  <si>
    <t>6733320</t>
  </si>
  <si>
    <t>6733321</t>
  </si>
  <si>
    <t>6733361</t>
  </si>
  <si>
    <t>6733363</t>
  </si>
  <si>
    <t>6733364</t>
  </si>
  <si>
    <t>6733365</t>
  </si>
  <si>
    <t>6733367</t>
  </si>
  <si>
    <t>6733368</t>
  </si>
  <si>
    <t>6733372</t>
  </si>
  <si>
    <t>6735500</t>
  </si>
  <si>
    <t>6737012</t>
  </si>
  <si>
    <t>6737015</t>
  </si>
  <si>
    <t>6737018</t>
  </si>
  <si>
    <t>6737024</t>
  </si>
  <si>
    <t>6741010</t>
  </si>
  <si>
    <t>6742044</t>
  </si>
  <si>
    <t>6742045</t>
  </si>
  <si>
    <t>6742047</t>
  </si>
  <si>
    <t>6742052</t>
  </si>
  <si>
    <t>6742053</t>
  </si>
  <si>
    <t>6742060</t>
  </si>
  <si>
    <t>6742061</t>
  </si>
  <si>
    <t>6742066</t>
  </si>
  <si>
    <t>6742069</t>
  </si>
  <si>
    <t>6742070</t>
  </si>
  <si>
    <t>6742072</t>
  </si>
  <si>
    <t>6742077</t>
  </si>
  <si>
    <t>6742079</t>
  </si>
  <si>
    <t>6742083</t>
  </si>
  <si>
    <t>6742084</t>
  </si>
  <si>
    <t>6742091</t>
  </si>
  <si>
    <t>6742093</t>
  </si>
  <si>
    <t>6742095</t>
  </si>
  <si>
    <t>6742096</t>
  </si>
  <si>
    <t>6742102</t>
  </si>
  <si>
    <t>6742104</t>
  </si>
  <si>
    <t>6742112</t>
  </si>
  <si>
    <t>6742115</t>
  </si>
  <si>
    <t>6742118</t>
  </si>
  <si>
    <t>6742119</t>
  </si>
  <si>
    <t>6742124</t>
  </si>
  <si>
    <t>6742125</t>
  </si>
  <si>
    <t>6742127</t>
  </si>
  <si>
    <t>6742130</t>
  </si>
  <si>
    <t>6742134</t>
  </si>
  <si>
    <t>6742137</t>
  </si>
  <si>
    <t>6742138</t>
  </si>
  <si>
    <t>6742142</t>
  </si>
  <si>
    <t>6742143</t>
  </si>
  <si>
    <t>6742144</t>
  </si>
  <si>
    <t>6742151</t>
  </si>
  <si>
    <t>6742160</t>
  </si>
  <si>
    <t>6742161</t>
  </si>
  <si>
    <t>6742167</t>
  </si>
  <si>
    <t>6742168</t>
  </si>
  <si>
    <t>6742169</t>
  </si>
  <si>
    <t>6742170</t>
  </si>
  <si>
    <t>6742179</t>
  </si>
  <si>
    <t>6742180</t>
  </si>
  <si>
    <t>6742182</t>
  </si>
  <si>
    <t>6742192</t>
  </si>
  <si>
    <t>6742196</t>
  </si>
  <si>
    <t>6742199</t>
  </si>
  <si>
    <t>6742200</t>
  </si>
  <si>
    <t>6742206</t>
  </si>
  <si>
    <t>6742211</t>
  </si>
  <si>
    <t>6742216</t>
  </si>
  <si>
    <t>6742218</t>
  </si>
  <si>
    <t>6742221</t>
  </si>
  <si>
    <t>6742225</t>
  </si>
  <si>
    <t>6742228</t>
  </si>
  <si>
    <t>6742229</t>
  </si>
  <si>
    <t>6742234</t>
  </si>
  <si>
    <t>6742235</t>
  </si>
  <si>
    <t>6742243</t>
  </si>
  <si>
    <t>6742244</t>
  </si>
  <si>
    <t>6742247</t>
  </si>
  <si>
    <t>6742250</t>
  </si>
  <si>
    <t>6742251</t>
  </si>
  <si>
    <t>6742258</t>
  </si>
  <si>
    <t>6742263</t>
  </si>
  <si>
    <t>6742264</t>
  </si>
  <si>
    <t>6742269</t>
  </si>
  <si>
    <t>6742272</t>
  </si>
  <si>
    <t>6742276</t>
  </si>
  <si>
    <t>6742281</t>
  </si>
  <si>
    <t>6742284</t>
  </si>
  <si>
    <t>6742287</t>
  </si>
  <si>
    <t>6742289</t>
  </si>
  <si>
    <t>6742306</t>
  </si>
  <si>
    <t>6742351</t>
  </si>
  <si>
    <t>6742356</t>
  </si>
  <si>
    <t>6742359</t>
  </si>
  <si>
    <t>6742361</t>
  </si>
  <si>
    <t>6742362</t>
  </si>
  <si>
    <t>6742364</t>
  </si>
  <si>
    <t>6742365</t>
  </si>
  <si>
    <t>6742367</t>
  </si>
  <si>
    <t>6742369</t>
  </si>
  <si>
    <t>6742370</t>
  </si>
  <si>
    <t>6742371</t>
  </si>
  <si>
    <t>6742372</t>
  </si>
  <si>
    <t>6742373</t>
  </si>
  <si>
    <t>6742374</t>
  </si>
  <si>
    <t>6742375</t>
  </si>
  <si>
    <t>6742376</t>
  </si>
  <si>
    <t>6742377</t>
  </si>
  <si>
    <t>6742378</t>
  </si>
  <si>
    <t>6742380</t>
  </si>
  <si>
    <t>6742381</t>
  </si>
  <si>
    <t>6742382</t>
  </si>
  <si>
    <t>6742383</t>
  </si>
  <si>
    <t>6742384</t>
  </si>
  <si>
    <t>6742385</t>
  </si>
  <si>
    <t>6743309</t>
  </si>
  <si>
    <t>6743312</t>
  </si>
  <si>
    <t>6743313</t>
  </si>
  <si>
    <t>6743314</t>
  </si>
  <si>
    <t>6743317</t>
  </si>
  <si>
    <t>6743319</t>
  </si>
  <si>
    <t>6745500</t>
  </si>
  <si>
    <t>6747008</t>
  </si>
  <si>
    <t>6747011</t>
  </si>
  <si>
    <t>6747015</t>
  </si>
  <si>
    <t>6751027</t>
  </si>
  <si>
    <t>6752000</t>
  </si>
  <si>
    <t>6752002</t>
  </si>
  <si>
    <t>6752005</t>
  </si>
  <si>
    <t>6752006</t>
  </si>
  <si>
    <t>6752010</t>
  </si>
  <si>
    <t>6752015</t>
  </si>
  <si>
    <t>6752020</t>
  </si>
  <si>
    <t>6752022</t>
  </si>
  <si>
    <t>6752039</t>
  </si>
  <si>
    <t>6752042</t>
  </si>
  <si>
    <t>6752054</t>
  </si>
  <si>
    <t>6752231</t>
  </si>
  <si>
    <t>6752330</t>
  </si>
  <si>
    <t>6752346</t>
  </si>
  <si>
    <t>6752351</t>
  </si>
  <si>
    <t>6752352</t>
  </si>
  <si>
    <t>6752353</t>
  </si>
  <si>
    <t>6752354</t>
  </si>
  <si>
    <t>6752355</t>
  </si>
  <si>
    <t>6752356</t>
  </si>
  <si>
    <t>6753300</t>
  </si>
  <si>
    <t>6753306</t>
  </si>
  <si>
    <t>6753307</t>
  </si>
  <si>
    <t>6757013</t>
  </si>
  <si>
    <t>6762058</t>
  </si>
  <si>
    <t>6762061</t>
  </si>
  <si>
    <t>6762071</t>
  </si>
  <si>
    <t>6762078</t>
  </si>
  <si>
    <t>6762084</t>
  </si>
  <si>
    <t>6762086</t>
  </si>
  <si>
    <t>6762089</t>
  </si>
  <si>
    <t>6762093</t>
  </si>
  <si>
    <t>6762095</t>
  </si>
  <si>
    <t>6762097</t>
  </si>
  <si>
    <t>6762098</t>
  </si>
  <si>
    <t>6762100</t>
  </si>
  <si>
    <t>6762103</t>
  </si>
  <si>
    <t>6762105</t>
  </si>
  <si>
    <t>6762108</t>
  </si>
  <si>
    <t>6762121</t>
  </si>
  <si>
    <t>6762145</t>
  </si>
  <si>
    <t>6762148</t>
  </si>
  <si>
    <t>6762171</t>
  </si>
  <si>
    <t>6762193</t>
  </si>
  <si>
    <t>6762197</t>
  </si>
  <si>
    <t>6762207</t>
  </si>
  <si>
    <t>6762224</t>
  </si>
  <si>
    <t>6762227</t>
  </si>
  <si>
    <t>6762252</t>
  </si>
  <si>
    <t>6762256</t>
  </si>
  <si>
    <t>6762262</t>
  </si>
  <si>
    <t>6762264</t>
  </si>
  <si>
    <t>6762278</t>
  </si>
  <si>
    <t>6762282</t>
  </si>
  <si>
    <t>6762285</t>
  </si>
  <si>
    <t>6762296</t>
  </si>
  <si>
    <t>6762307</t>
  </si>
  <si>
    <t>6762309</t>
  </si>
  <si>
    <t>6762310</t>
  </si>
  <si>
    <t>6762312</t>
  </si>
  <si>
    <t>6762313</t>
  </si>
  <si>
    <t>6762316</t>
  </si>
  <si>
    <t>6762322</t>
  </si>
  <si>
    <t>6762326</t>
  </si>
  <si>
    <t>6762328</t>
  </si>
  <si>
    <t>6762335</t>
  </si>
  <si>
    <t>6762338</t>
  </si>
  <si>
    <t>6762339</t>
  </si>
  <si>
    <t>6762341</t>
  </si>
  <si>
    <t>6762347</t>
  </si>
  <si>
    <t>6762368</t>
  </si>
  <si>
    <t>6762370</t>
  </si>
  <si>
    <t>6762373</t>
  </si>
  <si>
    <t>6762374</t>
  </si>
  <si>
    <t>6762376</t>
  </si>
  <si>
    <t>6762377</t>
  </si>
  <si>
    <t>6762378</t>
  </si>
  <si>
    <t>6762379</t>
  </si>
  <si>
    <t>6762380</t>
  </si>
  <si>
    <t>6762381</t>
  </si>
  <si>
    <t>6762382</t>
  </si>
  <si>
    <t>6762383</t>
  </si>
  <si>
    <t>6762384</t>
  </si>
  <si>
    <t>6762385</t>
  </si>
  <si>
    <t>6762386</t>
  </si>
  <si>
    <t>6762387</t>
  </si>
  <si>
    <t>6762388</t>
  </si>
  <si>
    <t>6762389</t>
  </si>
  <si>
    <t>6762390</t>
  </si>
  <si>
    <t>6762391</t>
  </si>
  <si>
    <t>6762392</t>
  </si>
  <si>
    <t>6762393</t>
  </si>
  <si>
    <t>6762394</t>
  </si>
  <si>
    <t>6762395</t>
  </si>
  <si>
    <t>6763310</t>
  </si>
  <si>
    <t>6767011</t>
  </si>
  <si>
    <t>6772067</t>
  </si>
  <si>
    <t>6772070</t>
  </si>
  <si>
    <t>6772072</t>
  </si>
  <si>
    <t>6772074</t>
  </si>
  <si>
    <t>6772165</t>
  </si>
  <si>
    <t>6772170</t>
  </si>
  <si>
    <t>6772173</t>
  </si>
  <si>
    <t>6772179</t>
  </si>
  <si>
    <t>6772253</t>
  </si>
  <si>
    <t>6772267</t>
  </si>
  <si>
    <t>6772277</t>
  </si>
  <si>
    <t>6772278</t>
  </si>
  <si>
    <t>6772306</t>
  </si>
  <si>
    <t>6772307</t>
  </si>
  <si>
    <t>6772308</t>
  </si>
  <si>
    <t>6772309</t>
  </si>
  <si>
    <t>6772310</t>
  </si>
  <si>
    <t>6772311</t>
  </si>
  <si>
    <t>6772312</t>
  </si>
  <si>
    <t>6772313</t>
  </si>
  <si>
    <t>6773308</t>
  </si>
  <si>
    <t>6773309</t>
  </si>
  <si>
    <t>6773315</t>
  </si>
  <si>
    <t>6773316</t>
  </si>
  <si>
    <t>6775500</t>
  </si>
  <si>
    <t>6777011</t>
  </si>
  <si>
    <t>6781011</t>
  </si>
  <si>
    <t>6781013</t>
  </si>
  <si>
    <t>6782115</t>
  </si>
  <si>
    <t>6782119</t>
  </si>
  <si>
    <t>6782199</t>
  </si>
  <si>
    <t>6782203</t>
  </si>
  <si>
    <t>6782204</t>
  </si>
  <si>
    <t>6782205</t>
  </si>
  <si>
    <t>6782211</t>
  </si>
  <si>
    <t>6782249</t>
  </si>
  <si>
    <t>6782298</t>
  </si>
  <si>
    <t>6782308</t>
  </si>
  <si>
    <t>6782312</t>
  </si>
  <si>
    <t>6782315</t>
  </si>
  <si>
    <t>6782318</t>
  </si>
  <si>
    <t>6782319</t>
  </si>
  <si>
    <t>6782320</t>
  </si>
  <si>
    <t>6782321</t>
  </si>
  <si>
    <t>6782322</t>
  </si>
  <si>
    <t>6782323</t>
  </si>
  <si>
    <t>6782324</t>
  </si>
  <si>
    <t>6782325</t>
  </si>
  <si>
    <t>6782326</t>
  </si>
  <si>
    <t>6782327</t>
  </si>
  <si>
    <t>6783028</t>
  </si>
  <si>
    <t>6783321</t>
  </si>
  <si>
    <t>6783324</t>
  </si>
  <si>
    <t>6783330</t>
  </si>
  <si>
    <t>6783331</t>
  </si>
  <si>
    <t>6783332</t>
  </si>
  <si>
    <t>6787012</t>
  </si>
  <si>
    <t>6792057</t>
  </si>
  <si>
    <t>6792134</t>
  </si>
  <si>
    <t>6792163</t>
  </si>
  <si>
    <t>6792164</t>
  </si>
  <si>
    <t>6792228</t>
  </si>
  <si>
    <t>6792243</t>
  </si>
  <si>
    <t>6792246</t>
  </si>
  <si>
    <t>6792261</t>
  </si>
  <si>
    <t>6792263</t>
  </si>
  <si>
    <t>6792299</t>
  </si>
  <si>
    <t>6792301</t>
  </si>
  <si>
    <t>6792303</t>
  </si>
  <si>
    <t>6792304</t>
  </si>
  <si>
    <t>6792305</t>
  </si>
  <si>
    <t>6792317</t>
  </si>
  <si>
    <t>6792318</t>
  </si>
  <si>
    <t>6792319</t>
  </si>
  <si>
    <t>6792320</t>
  </si>
  <si>
    <t>6792321</t>
  </si>
  <si>
    <t>6792322</t>
  </si>
  <si>
    <t>6792323</t>
  </si>
  <si>
    <t>6792324</t>
  </si>
  <si>
    <t>6793004</t>
  </si>
  <si>
    <t>6793022</t>
  </si>
  <si>
    <t>6793031</t>
  </si>
  <si>
    <t>6793032</t>
  </si>
  <si>
    <t>6793310</t>
  </si>
  <si>
    <t>6793317</t>
  </si>
  <si>
    <t>6793326</t>
  </si>
  <si>
    <t>6793327</t>
  </si>
  <si>
    <t>6793328</t>
  </si>
  <si>
    <t>6801001</t>
  </si>
  <si>
    <t>6801005</t>
  </si>
  <si>
    <t>6801018</t>
  </si>
  <si>
    <t>6802003</t>
  </si>
  <si>
    <t>6802004</t>
  </si>
  <si>
    <t>6802009</t>
  </si>
  <si>
    <t>6802014</t>
  </si>
  <si>
    <t>6802017</t>
  </si>
  <si>
    <t>6802019</t>
  </si>
  <si>
    <t>6802022</t>
  </si>
  <si>
    <t>6802026</t>
  </si>
  <si>
    <t>6802027</t>
  </si>
  <si>
    <t>6802030</t>
  </si>
  <si>
    <t>6802039</t>
  </si>
  <si>
    <t>6802040</t>
  </si>
  <si>
    <t>6802043</t>
  </si>
  <si>
    <t>6802209</t>
  </si>
  <si>
    <t>6802224</t>
  </si>
  <si>
    <t>6802236</t>
  </si>
  <si>
    <t>6802258</t>
  </si>
  <si>
    <t>6802276</t>
  </si>
  <si>
    <t>6802293</t>
  </si>
  <si>
    <t>6802295</t>
  </si>
  <si>
    <t>6802300</t>
  </si>
  <si>
    <t>6802302</t>
  </si>
  <si>
    <t>6802314</t>
  </si>
  <si>
    <t>6802315</t>
  </si>
  <si>
    <t>6802316</t>
  </si>
  <si>
    <t>6802317</t>
  </si>
  <si>
    <t>6802318</t>
  </si>
  <si>
    <t>6802319</t>
  </si>
  <si>
    <t>6802320</t>
  </si>
  <si>
    <t>6802321</t>
  </si>
  <si>
    <t>6802322</t>
  </si>
  <si>
    <t>6802323</t>
  </si>
  <si>
    <t>6802324</t>
  </si>
  <si>
    <t>6802325</t>
  </si>
  <si>
    <t>6802326</t>
  </si>
  <si>
    <t>6803001</t>
  </si>
  <si>
    <t>6803300</t>
  </si>
  <si>
    <t>6803301</t>
  </si>
  <si>
    <t>6803302</t>
  </si>
  <si>
    <t>6803304</t>
  </si>
  <si>
    <t>6803305</t>
  </si>
  <si>
    <t>6803306</t>
  </si>
  <si>
    <t>6803312</t>
  </si>
  <si>
    <t>6803313</t>
  </si>
  <si>
    <t>6807002</t>
  </si>
  <si>
    <t>6811003</t>
  </si>
  <si>
    <t>6811017</t>
  </si>
  <si>
    <t>6811018</t>
  </si>
  <si>
    <t>6812001</t>
  </si>
  <si>
    <t>6812003</t>
  </si>
  <si>
    <t>6812005</t>
  </si>
  <si>
    <t>6812007</t>
  </si>
  <si>
    <t>6812009</t>
  </si>
  <si>
    <t>6812011</t>
  </si>
  <si>
    <t>6812015</t>
  </si>
  <si>
    <t>6812017</t>
  </si>
  <si>
    <t>6812019</t>
  </si>
  <si>
    <t>6812031</t>
  </si>
  <si>
    <t>6812033</t>
  </si>
  <si>
    <t>6812037</t>
  </si>
  <si>
    <t>6812039</t>
  </si>
  <si>
    <t>6812041</t>
  </si>
  <si>
    <t>6812043</t>
  </si>
  <si>
    <t>6812045</t>
  </si>
  <si>
    <t>6812050</t>
  </si>
  <si>
    <t>6812052</t>
  </si>
  <si>
    <t>6812061</t>
  </si>
  <si>
    <t>6812065</t>
  </si>
  <si>
    <t>6812069</t>
  </si>
  <si>
    <t>6812072</t>
  </si>
  <si>
    <t>6812074</t>
  </si>
  <si>
    <t>6812075</t>
  </si>
  <si>
    <t>6812084</t>
  </si>
  <si>
    <t>6812090</t>
  </si>
  <si>
    <t>6812092</t>
  </si>
  <si>
    <t>6812094</t>
  </si>
  <si>
    <t>6812096</t>
  </si>
  <si>
    <t>6812101</t>
  </si>
  <si>
    <t>6812104</t>
  </si>
  <si>
    <t>6812107</t>
  </si>
  <si>
    <t>6812111</t>
  </si>
  <si>
    <t>6812132</t>
  </si>
  <si>
    <t>6812137</t>
  </si>
  <si>
    <t>6812147</t>
  </si>
  <si>
    <t>6812153</t>
  </si>
  <si>
    <t>6812164</t>
  </si>
  <si>
    <t>6812166</t>
  </si>
  <si>
    <t>6812169</t>
  </si>
  <si>
    <t>6812170</t>
  </si>
  <si>
    <t>6812171</t>
  </si>
  <si>
    <t>6812173</t>
  </si>
  <si>
    <t>6812174</t>
  </si>
  <si>
    <t>6812175</t>
  </si>
  <si>
    <t>6812176</t>
  </si>
  <si>
    <t>6812177</t>
  </si>
  <si>
    <t>6812179</t>
  </si>
  <si>
    <t>6812180</t>
  </si>
  <si>
    <t>6812305</t>
  </si>
  <si>
    <t>6812306</t>
  </si>
  <si>
    <t>6812308</t>
  </si>
  <si>
    <t>6812309</t>
  </si>
  <si>
    <t>6812310</t>
  </si>
  <si>
    <t>6812311</t>
  </si>
  <si>
    <t>6812312</t>
  </si>
  <si>
    <t>6812313</t>
  </si>
  <si>
    <t>6812314</t>
  </si>
  <si>
    <t>6812315</t>
  </si>
  <si>
    <t>6812317</t>
  </si>
  <si>
    <t>6812318</t>
  </si>
  <si>
    <t>6812319</t>
  </si>
  <si>
    <t>6812320</t>
  </si>
  <si>
    <t>6812321</t>
  </si>
  <si>
    <t>6812322</t>
  </si>
  <si>
    <t>6812323</t>
  </si>
  <si>
    <t>6812324</t>
  </si>
  <si>
    <t>6812325</t>
  </si>
  <si>
    <t>6812326</t>
  </si>
  <si>
    <t>6812327</t>
  </si>
  <si>
    <t>6812328</t>
  </si>
  <si>
    <t>6812329</t>
  </si>
  <si>
    <t>6812330</t>
  </si>
  <si>
    <t>6812331</t>
  </si>
  <si>
    <t>6813000</t>
  </si>
  <si>
    <t>6813321</t>
  </si>
  <si>
    <t>6813323</t>
  </si>
  <si>
    <t>6813328</t>
  </si>
  <si>
    <t>6813330</t>
  </si>
  <si>
    <t>6813332</t>
  </si>
  <si>
    <t>6813334</t>
  </si>
  <si>
    <t>6813336</t>
  </si>
  <si>
    <t>6813341</t>
  </si>
  <si>
    <t>6813343</t>
  </si>
  <si>
    <t>6813344</t>
  </si>
  <si>
    <t>6813346</t>
  </si>
  <si>
    <t>6813351</t>
  </si>
  <si>
    <t>6813353</t>
  </si>
  <si>
    <t>6813354</t>
  </si>
  <si>
    <t>6813355</t>
  </si>
  <si>
    <t>6813357</t>
  </si>
  <si>
    <t>6813366</t>
  </si>
  <si>
    <t>6813370</t>
  </si>
  <si>
    <t>6813371</t>
  </si>
  <si>
    <t>6813373</t>
  </si>
  <si>
    <t>6813374</t>
  </si>
  <si>
    <t>6813375</t>
  </si>
  <si>
    <t>6817005</t>
  </si>
  <si>
    <t>6817008</t>
  </si>
  <si>
    <t>6817011</t>
  </si>
  <si>
    <t>6817019</t>
  </si>
  <si>
    <t>6817021</t>
  </si>
  <si>
    <t>Grand Total</t>
  </si>
  <si>
    <t>Total pupil number check for 2016</t>
  </si>
  <si>
    <t>TotalPupilNumberCheck_MaintainedEYPDG_PupilsAged3-4BySchool</t>
  </si>
  <si>
    <t>CountOfupn</t>
  </si>
  <si>
    <t>2280</t>
  </si>
  <si>
    <t>2331</t>
  </si>
  <si>
    <t>Current schools - Pupils 5-15 years of age</t>
  </si>
  <si>
    <t>Free school meals over the last 3 years from the school census 2014-16</t>
  </si>
  <si>
    <t>Data for amalgamated schools has been calculated by adding together the figures for the schools before amalgamation.</t>
  </si>
  <si>
    <t>% FSM eligible</t>
  </si>
  <si>
    <t>Over 3 years</t>
  </si>
  <si>
    <t>CurrentSchoolRef</t>
  </si>
  <si>
    <t>Name</t>
  </si>
  <si>
    <t>LACode</t>
  </si>
  <si>
    <t>Sector</t>
  </si>
  <si>
    <t>Latest WM Type</t>
  </si>
  <si>
    <t>Average</t>
  </si>
  <si>
    <t>Not FSM eligible</t>
  </si>
  <si>
    <t>FSM eligible</t>
  </si>
  <si>
    <t>% FSM</t>
  </si>
  <si>
    <t>PS</t>
  </si>
  <si>
    <t>WM</t>
  </si>
  <si>
    <t>EM</t>
  </si>
  <si>
    <t>Ysgol Syr Thomas Jones</t>
  </si>
  <si>
    <t>SS</t>
  </si>
  <si>
    <t>BB</t>
  </si>
  <si>
    <t>Ysgol Uwchradd Caergybi</t>
  </si>
  <si>
    <t>EW</t>
  </si>
  <si>
    <t>Ysgol Gyfun Llangefni</t>
  </si>
  <si>
    <t>Ysgol David Hughes</t>
  </si>
  <si>
    <t>Ysgol Uwchradd Bodedern</t>
  </si>
  <si>
    <t>DS</t>
  </si>
  <si>
    <t>SP</t>
  </si>
  <si>
    <t>Ysgol Penybryn</t>
  </si>
  <si>
    <t>Ysgol Glanadda</t>
  </si>
  <si>
    <t>Ysgol Bro Llifon</t>
  </si>
  <si>
    <t>Ysgol Dyffryn Ogwen Bethesda</t>
  </si>
  <si>
    <t>AB</t>
  </si>
  <si>
    <t>Ysgol Botwnnog</t>
  </si>
  <si>
    <t>Ysgol Brynrefail</t>
  </si>
  <si>
    <t>Ysgol Dyffryn Nantlle</t>
  </si>
  <si>
    <t>YSGOL EIFIONYDD</t>
  </si>
  <si>
    <t>Ysgol Y Gader</t>
  </si>
  <si>
    <t>Ysgol Y Moelwyn</t>
  </si>
  <si>
    <t>YSGOL UWCHRADD TYWYN</t>
  </si>
  <si>
    <t>Ysgol Y Berwyn</t>
  </si>
  <si>
    <t>Ysgol Ardudwy</t>
  </si>
  <si>
    <t>Ysgol Friars</t>
  </si>
  <si>
    <t>Ysgol Tryfan</t>
  </si>
  <si>
    <t>Ysgol Syr Hugh Owen</t>
  </si>
  <si>
    <t>Ysgol Glan y Mor</t>
  </si>
  <si>
    <t>Ysgol Trefriw</t>
  </si>
  <si>
    <t>Ysgol Maes Owen</t>
  </si>
  <si>
    <t>Ysgol Pant y Rhedyn</t>
  </si>
  <si>
    <t>Ysgol Sant Elfod</t>
  </si>
  <si>
    <t>Ysgol Iau Hen Golwyn</t>
  </si>
  <si>
    <t>Ysgol Cystennin</t>
  </si>
  <si>
    <t>Ysgol Nant Y Groes</t>
  </si>
  <si>
    <t>Ysgol Swn Y Don</t>
  </si>
  <si>
    <t>Ysgol John Bright</t>
  </si>
  <si>
    <t>Ysgol Aberconwy</t>
  </si>
  <si>
    <t>YSGOL DYFFRYN CONWY</t>
  </si>
  <si>
    <t>YSGOL Y CREUDDYN</t>
  </si>
  <si>
    <t>Ysgol Emrys ap Iwan</t>
  </si>
  <si>
    <t>Eirias High School</t>
  </si>
  <si>
    <t>Ysgol Bryn Elian</t>
  </si>
  <si>
    <t>Frongoch Juniors</t>
  </si>
  <si>
    <t>Ysgol Esgob Morgan</t>
  </si>
  <si>
    <t>Rhyl High School</t>
  </si>
  <si>
    <t>Prestatyn High School</t>
  </si>
  <si>
    <t>Ysgol Uwchradd Glan Clwyd</t>
  </si>
  <si>
    <t>Denbigh High School</t>
  </si>
  <si>
    <t>Ysgol Dinas Bran</t>
  </si>
  <si>
    <t>Ysgol Brynhyfryd</t>
  </si>
  <si>
    <t>Blessed Edward Jones High Sch</t>
  </si>
  <si>
    <t>MS</t>
  </si>
  <si>
    <t>Ysgol Y Fron Juniors</t>
  </si>
  <si>
    <t>Hawarden High School</t>
  </si>
  <si>
    <t>Alun School</t>
  </si>
  <si>
    <t>Elfed High School</t>
  </si>
  <si>
    <t>Holywell High School</t>
  </si>
  <si>
    <t>St. David's High School</t>
  </si>
  <si>
    <t>Castell Alun High School</t>
  </si>
  <si>
    <t>Maes Garmon</t>
  </si>
  <si>
    <t>John Summers High School</t>
  </si>
  <si>
    <t>Flint High School</t>
  </si>
  <si>
    <t>Connah's Quay High School,</t>
  </si>
  <si>
    <t>Argoed School</t>
  </si>
  <si>
    <t>St. Richard Gwyn Catholic High School</t>
  </si>
  <si>
    <t>Ysgol Maes Hyfryd</t>
  </si>
  <si>
    <t>Borras Park Junior School</t>
  </si>
  <si>
    <t>Ysgol Yr Hafod, Johnstown</t>
  </si>
  <si>
    <t>Grango</t>
  </si>
  <si>
    <t>YSGOL MORGAN LLWYD</t>
  </si>
  <si>
    <t>Ysgol Bryn Alyn</t>
  </si>
  <si>
    <t>Darland High School</t>
  </si>
  <si>
    <t>Ysgol Rhiwabon</t>
  </si>
  <si>
    <t>Rhosnesni High School</t>
  </si>
  <si>
    <t>Ysgol Clywedog</t>
  </si>
  <si>
    <t>St Joseph's Catholic and Anglican High</t>
  </si>
  <si>
    <t>THE MAELOR SCHOOL</t>
  </si>
  <si>
    <t>St Christophers School</t>
  </si>
  <si>
    <t>YSGOL MAESYDRE</t>
  </si>
  <si>
    <t>HAFREN C.P. SCHOOL</t>
  </si>
  <si>
    <t>MOUNT STREET C.P. JUNIOR</t>
  </si>
  <si>
    <t>LLANGORS  C.I.W. SCHOOL</t>
  </si>
  <si>
    <t>Ysgol Uwchradd Caereinion High School</t>
  </si>
  <si>
    <t>Llanfyllin High School</t>
  </si>
  <si>
    <t>CB</t>
  </si>
  <si>
    <t>LLANIDLOES HIGH SCHOOL</t>
  </si>
  <si>
    <t>Newtown High School</t>
  </si>
  <si>
    <t>WELSHPOOL HIGH SCHOOL</t>
  </si>
  <si>
    <t>LLANDRINDOD HIGH SCHOOL</t>
  </si>
  <si>
    <t>BUILTH WELLS HIGH SCHOOL</t>
  </si>
  <si>
    <t>Ysgol Maesydderwen</t>
  </si>
  <si>
    <t>BRECON HIGH SCHOOL</t>
  </si>
  <si>
    <t>Gwernyfed High School</t>
  </si>
  <si>
    <t>Crickhowell High School</t>
  </si>
  <si>
    <t>BRYNLLYWARCH HALL SCHOOL</t>
  </si>
  <si>
    <t>GYFUN ABERAERON COMPREHENSIVE</t>
  </si>
  <si>
    <t>Ysgol Uwchradd Aberteifi</t>
  </si>
  <si>
    <t>Penglais School</t>
  </si>
  <si>
    <t>YSGOL GYFUN PENWEDDIG</t>
  </si>
  <si>
    <t>Ysgol Dyffryn Teifi</t>
  </si>
  <si>
    <t>TR</t>
  </si>
  <si>
    <t>MILFORD HAVEN JUNIOR SCHOOL</t>
  </si>
  <si>
    <t>Tenby Junior Community School</t>
  </si>
  <si>
    <t>Pembroke Dock Community</t>
  </si>
  <si>
    <t>Haverfordwest V.C.</t>
  </si>
  <si>
    <t>Ysgol Bro Gwaun</t>
  </si>
  <si>
    <t>Ysgol Greenhill School</t>
  </si>
  <si>
    <t>Pembroke School</t>
  </si>
  <si>
    <t>Sir Thomas Picton School</t>
  </si>
  <si>
    <t>Milford Haven School</t>
  </si>
  <si>
    <t>YSGOL Y PRESELI</t>
  </si>
  <si>
    <t>Tasker-Milward V.C. School</t>
  </si>
  <si>
    <t>CEFNEITHIN C.P.</t>
  </si>
  <si>
    <t>YSGOL GYNRADD DREFACH</t>
  </si>
  <si>
    <t>MAESYBONT C.P. SCHOOL</t>
  </si>
  <si>
    <t>LLECHYFEDACH C.P. SCHOOL</t>
  </si>
  <si>
    <t>YSGOL GYNRADD Y TYMBL</t>
  </si>
  <si>
    <t>YSGOL GYNRADD GORSLAS</t>
  </si>
  <si>
    <t>CROSS HANDS C.P. SCHOOL</t>
  </si>
  <si>
    <t>LLANGAIN C.P. SCHOOL</t>
  </si>
  <si>
    <t>YSGOL GYNRADD PENIEL</t>
  </si>
  <si>
    <t>YSGOL GYNRADD BANCFFOSFELEN</t>
  </si>
  <si>
    <t>GWYNFRYN CP SCHOOL</t>
  </si>
  <si>
    <t>CARWAY C.P. SCHOOL</t>
  </si>
  <si>
    <t>PONTIETS C.P. SCHOOL</t>
  </si>
  <si>
    <t>YSGOL GYNRADD PONTHENRI</t>
  </si>
  <si>
    <t>BANCYFELIN C.P. SCHOOL</t>
  </si>
  <si>
    <t>MEIDRIM C.P. SCHOOL</t>
  </si>
  <si>
    <t>YSGOL GYNRADD SARON</t>
  </si>
  <si>
    <t>BETWS C.P. SCHOOL</t>
  </si>
  <si>
    <t>YSGOL GYNRADD TY-CROES</t>
  </si>
  <si>
    <t>YSGOL GYNRADD PARCYRHUN</t>
  </si>
  <si>
    <t>YSGOL GYNRADD BLAENAU</t>
  </si>
  <si>
    <t>YSGOL GYNRADD LLANEDI</t>
  </si>
  <si>
    <t>YSGOL GYNRADD FFAIRFACH</t>
  </si>
  <si>
    <t>TALLEY C.P SCHOOL</t>
  </si>
  <si>
    <t>CWRT HENRI</t>
  </si>
  <si>
    <t>LLANGADOG C.P. SCHOOL</t>
  </si>
  <si>
    <t>LLANSADWRN C.P. SCHOOL</t>
  </si>
  <si>
    <t>YSGOL RHYS PRICHARD</t>
  </si>
  <si>
    <t>YSGOL GYNRADD LLANWRDA</t>
  </si>
  <si>
    <t>YSGOL LLYS HYWEL</t>
  </si>
  <si>
    <t>YSGOL GYNRADD BRYNSARON</t>
  </si>
  <si>
    <t>LLANPUMSAINT SCHOOL</t>
  </si>
  <si>
    <t>YSGOL G. MYNYDDYGARREG</t>
  </si>
  <si>
    <t>JOHNSTOWN PRIMARY SCHOOL</t>
  </si>
  <si>
    <t>YSGOL Y DDERWEN</t>
  </si>
  <si>
    <t>LLANMILOE C.P. SCHOOL</t>
  </si>
  <si>
    <t>BRYN C.P. SCHOOL</t>
  </si>
  <si>
    <t>YSGOL Y BYNEA</t>
  </si>
  <si>
    <t>DAFEN PRIMARY SCHOOL</t>
  </si>
  <si>
    <t>YSGOL GYNRADD PUM HEOL</t>
  </si>
  <si>
    <t>LLANGENNECH  INFANTS SCHOOL</t>
  </si>
  <si>
    <t>LLANGENNECH JUNIOR SCHOOL</t>
  </si>
  <si>
    <t>HENDY C.P. SCHOOL</t>
  </si>
  <si>
    <t>YSGOL GYMRAEG FFWRNES</t>
  </si>
  <si>
    <t>COPPERWORKS INFANT &amp; NURSERY SCHOOL</t>
  </si>
  <si>
    <t>OLD ROAD C.P. SCHOOL</t>
  </si>
  <si>
    <t>LAKEFIELD C.P. SCHOOL</t>
  </si>
  <si>
    <t>YSGOL LLANSTEFFAN</t>
  </si>
  <si>
    <t>YSGOL GYNRADD LLANNON</t>
  </si>
  <si>
    <t>YSGOL GYMRAEG BRYNSIERFEL</t>
  </si>
  <si>
    <t>BRYNAMMAN PRIMARY SCHOOL</t>
  </si>
  <si>
    <t>ABERNANT C.P. SCHOOL</t>
  </si>
  <si>
    <t>MYRDDIN C.P. SCHOOL</t>
  </si>
  <si>
    <t>LLANGUNNOR C.P. SCHOOL</t>
  </si>
  <si>
    <t>TRIMSARAN C.P. SCHOOL</t>
  </si>
  <si>
    <t>SWISS VALLEY C.P. SCHOOL</t>
  </si>
  <si>
    <t>PARC Y TYWYN SCHOOL</t>
  </si>
  <si>
    <t>PEMBREY C.P. SCHOOL</t>
  </si>
  <si>
    <t>YSGOL GYMRAEG RHYDAMAN</t>
  </si>
  <si>
    <t>YSGOL BECA</t>
  </si>
  <si>
    <t>LLANDYBIE C.P. SCHOOL</t>
  </si>
  <si>
    <t>YSGOL GYNRADD HAFODWENOG</t>
  </si>
  <si>
    <t>YSGOL GYMRAEG TEILO SANT</t>
  </si>
  <si>
    <t>LLANYBYDDER C.P. SCHOOL</t>
  </si>
  <si>
    <t>YSGOL GYNRADD LLANDEILO PRIMARY SCHOOL</t>
  </si>
  <si>
    <t>CYNWYL ELFED SCHOOL</t>
  </si>
  <si>
    <t>HALFWAY C.P. SCHOOL</t>
  </si>
  <si>
    <t>PWLL C.P. SCHOOL</t>
  </si>
  <si>
    <t>PENYGAER PRIMARY SCHOOL</t>
  </si>
  <si>
    <t>YSGOL Y CASTELL</t>
  </si>
  <si>
    <t>PENYGROES C.P. SCHOOL</t>
  </si>
  <si>
    <t>Y.G. NANTGAREDIG</t>
  </si>
  <si>
    <t>YSGOL GYMRAEG GWENLLIAN</t>
  </si>
  <si>
    <t>YSGOL GYMRAEG DEWI SANT</t>
  </si>
  <si>
    <t>YSGOL GYNRADD PONTYBEREM</t>
  </si>
  <si>
    <t>BIGYN C.P. SCHOOL</t>
  </si>
  <si>
    <t>STEBONHEATH C.P. SCHOOL</t>
  </si>
  <si>
    <t>YSGOL Y DDWYLAN</t>
  </si>
  <si>
    <t>RICHMOND PARK PRIMARY SCHOOL</t>
  </si>
  <si>
    <t>YSGOL GRIFFITH JONES</t>
  </si>
  <si>
    <t>YSGOL Y FRO</t>
  </si>
  <si>
    <t>YSGOL CARREG HIRFAEN</t>
  </si>
  <si>
    <t>CAE'R FELIN COMMUNITY SCHOOL</t>
  </si>
  <si>
    <t>YSGOL Y BEDOL</t>
  </si>
  <si>
    <t>YSGOL BRO BRYNACH</t>
  </si>
  <si>
    <t>YSGOL BRYN TEG</t>
  </si>
  <si>
    <t>YSGOL Y FELIN</t>
  </si>
  <si>
    <t>YSGOL BRO BANW</t>
  </si>
  <si>
    <t>MAES YR MORFA COMMUNITY PRIMARY SCHOOL</t>
  </si>
  <si>
    <t>BURRY PORT COMMUNITY PRIMARY SCHOOL</t>
  </si>
  <si>
    <t>ABERGWILI VOLUNTARY CONTROLLED PRIMARY SCHOOL</t>
  </si>
  <si>
    <t>TREMOILET V.C.P.</t>
  </si>
  <si>
    <t>LAUGHARNE V.C.P. SCHOOL</t>
  </si>
  <si>
    <t>YSGOL GYNRADD WIRFODDOL LLANDDAROG</t>
  </si>
  <si>
    <t>FERRYSIDE V.C.P. SCHOOL</t>
  </si>
  <si>
    <t>YSGOL GYNRADD WIRFODDOL LLANLLWNI</t>
  </si>
  <si>
    <t>ST MARY'S CATHOLIC PRIMARY SCHOOL (LLANELLI)</t>
  </si>
  <si>
    <t>ST MARY'S R.C. PRIMARY SCHOOL (CARMARTHEN)</t>
  </si>
  <si>
    <t>YSGOL WIRFODDOL PENBOYR</t>
  </si>
  <si>
    <t>PENTIP V.A. C.I.W. PRIMARY SCHOOL</t>
  </si>
  <si>
    <t>MODEL CHURCH IN WALES SCHOOL</t>
  </si>
  <si>
    <t>Ysgol Dyffryn Aman</t>
  </si>
  <si>
    <t>Coedcae School</t>
  </si>
  <si>
    <t>Ysgol Gyfun Y Strade</t>
  </si>
  <si>
    <t>Glan-y-Mor School</t>
  </si>
  <si>
    <t>Bryngwyn School</t>
  </si>
  <si>
    <t>Ysgol Gyfun Gymraeg Bro Myrddin</t>
  </si>
  <si>
    <t>Ysgol Gyfun Emlyn</t>
  </si>
  <si>
    <t>Queen Elizabeth High School</t>
  </si>
  <si>
    <t>Ysgol Maes Y Gwendraeth</t>
  </si>
  <si>
    <t>Ysgol Bro Dinefwr</t>
  </si>
  <si>
    <t>Dyffryn Taf</t>
  </si>
  <si>
    <t>St John Lloyd Catholic Comprehensive School</t>
  </si>
  <si>
    <t xml:space="preserve">YSGOL HEOL GOFFA </t>
  </si>
  <si>
    <t>RHYDYGORS SCHOOL &amp; SUPPORT SERVICES</t>
  </si>
  <si>
    <t>Cefn Hengoed</t>
  </si>
  <si>
    <t>OLCHFA SCHOOL</t>
  </si>
  <si>
    <t>MORRISTON COMPREHENSIVE</t>
  </si>
  <si>
    <t>PENTREHAFOD SCHOOL</t>
  </si>
  <si>
    <t>BISHOP GORE SCHOOL</t>
  </si>
  <si>
    <t>Penyrheol Comprehensive School</t>
  </si>
  <si>
    <t>Gowerton Comprehensive School</t>
  </si>
  <si>
    <t>BISHOPSTON COMPREHENSIVE</t>
  </si>
  <si>
    <t>Pontarddulais Comprehensive School</t>
  </si>
  <si>
    <t>Ysgol Gyfun Gwyr</t>
  </si>
  <si>
    <t>BIRCHGROVE</t>
  </si>
  <si>
    <t>Dylan Thomas Community School</t>
  </si>
  <si>
    <t>Ysgol Gyfun Gymraeg Bryn Tawe</t>
  </si>
  <si>
    <t>Bishop Vaughan School</t>
  </si>
  <si>
    <t>Melin Junior School</t>
  </si>
  <si>
    <t>Central Primary School</t>
  </si>
  <si>
    <t>Abbey Primary School</t>
  </si>
  <si>
    <t>St Josephs Catholic Junior School</t>
  </si>
  <si>
    <t>Cymer Afan Comprehensive School</t>
  </si>
  <si>
    <t>Glan Afan Comprehensive School</t>
  </si>
  <si>
    <t>Sandfields Comprehensive School</t>
  </si>
  <si>
    <t>Dyffryn School</t>
  </si>
  <si>
    <t>Ysgol Gyfun Ystalyfera</t>
  </si>
  <si>
    <t>Cefn Saeson Comprehensive School</t>
  </si>
  <si>
    <t>Cwmtawe Community School</t>
  </si>
  <si>
    <t>Llangatwg Community School</t>
  </si>
  <si>
    <t>Dwr Y Felin Comprehensive School</t>
  </si>
  <si>
    <t>Cwrt Sart Community Comprehensive School</t>
  </si>
  <si>
    <t>St Joseph's RC School and 6th Form Centre</t>
  </si>
  <si>
    <t>Ysgol Hendrefelin</t>
  </si>
  <si>
    <t>LLANGEWYDD JUNIOR SCHOOL</t>
  </si>
  <si>
    <t>Mynydd Cynffig Primary</t>
  </si>
  <si>
    <t>Cynffig Comprehensive</t>
  </si>
  <si>
    <t>Bryntirion Comprehensive.</t>
  </si>
  <si>
    <t>Maesteg Comprehensive School</t>
  </si>
  <si>
    <t>PENCOED COMPREHENSIVE</t>
  </si>
  <si>
    <t>Brynteg  School</t>
  </si>
  <si>
    <t>PORTHCAWL COMPREHENSIVE SCHOOL</t>
  </si>
  <si>
    <t>Ysgol Gyfun Gymraeg Llangynwyd</t>
  </si>
  <si>
    <t>Coleg Cymunedol Y Dderwen</t>
  </si>
  <si>
    <t>Archbishop McGrath Catholic School</t>
  </si>
  <si>
    <t>Ysgol Bryn Castell</t>
  </si>
  <si>
    <t>Ysgol Y Ddraig</t>
  </si>
  <si>
    <t>ST HELENS RC JUNIOR SCHOOL</t>
  </si>
  <si>
    <t>LLANTWIT MAJOR SCHOOL</t>
  </si>
  <si>
    <t>BARRY COMPREHENSIVE SCHOOL</t>
  </si>
  <si>
    <t>BRYN HAFREN COMPREHENSIVE SCHOOL</t>
  </si>
  <si>
    <t>COWBRIDGE COMPREHENSIVE SCHOOL</t>
  </si>
  <si>
    <t>St Cyres Comprehensive School</t>
  </si>
  <si>
    <t>St Richard Gwyn Catholic High School</t>
  </si>
  <si>
    <t>Stanwell School</t>
  </si>
  <si>
    <t>YSGOL GYMRAEG BRO MORGANNWG</t>
  </si>
  <si>
    <t>Cymmer Junior School</t>
  </si>
  <si>
    <t>Glynhafod Junior School</t>
  </si>
  <si>
    <t>PENYGRAIG JUNIOR SCHOOL</t>
  </si>
  <si>
    <t>TON PENTRE JUNIOR SCHOOL</t>
  </si>
  <si>
    <t>Porth Junior School</t>
  </si>
  <si>
    <t>Bryncelynnog Comprehensive School</t>
  </si>
  <si>
    <t>The Pontypridd High School</t>
  </si>
  <si>
    <t>Hawthorn High School</t>
  </si>
  <si>
    <t>Mountain Ash Comprehensive School</t>
  </si>
  <si>
    <t>Ysgol Gyfun Garth Olwg</t>
  </si>
  <si>
    <t>TONYREFAIL SCHOOL</t>
  </si>
  <si>
    <t>Treorchy Comprehensive School</t>
  </si>
  <si>
    <t>Ferndale Community School</t>
  </si>
  <si>
    <t>Porth County Community</t>
  </si>
  <si>
    <t>Tonypandy Community College</t>
  </si>
  <si>
    <t>Y Pant Comprehensive</t>
  </si>
  <si>
    <t>Ysgol Gyfun Cymer Rhondda</t>
  </si>
  <si>
    <t>Ysgol Gyfun Rhydywaun</t>
  </si>
  <si>
    <t>Aberdare Community School</t>
  </si>
  <si>
    <t>Cardinal Newman R.C.</t>
  </si>
  <si>
    <t>St.John Baptist High School</t>
  </si>
  <si>
    <t>MAESGWYN</t>
  </si>
  <si>
    <t>Afon Taf High School</t>
  </si>
  <si>
    <t>PEN-Y-DRE HIGH SCHOOL</t>
  </si>
  <si>
    <t>Cyfarthfa High School</t>
  </si>
  <si>
    <t>Bishop Hedley High School</t>
  </si>
  <si>
    <t>CWMABER JUNIOR SCHOOL</t>
  </si>
  <si>
    <t>HENDRE JUNIOR SCHOOL</t>
  </si>
  <si>
    <t>Llancaeach Junior School</t>
  </si>
  <si>
    <t>Bedwas Junior</t>
  </si>
  <si>
    <t>Newbridge School</t>
  </si>
  <si>
    <t>Pontllanfraith Comprehensive</t>
  </si>
  <si>
    <t>Blackwood Comprehensive School</t>
  </si>
  <si>
    <t>Oakdale Comprehensive</t>
  </si>
  <si>
    <t>St Cenydd School</t>
  </si>
  <si>
    <t>Risca Community Comprehensive</t>
  </si>
  <si>
    <t>St Martin's School</t>
  </si>
  <si>
    <t>HEOLDDU COMPREHENSIVE SCHOOL</t>
  </si>
  <si>
    <t>Lewis School Pengam</t>
  </si>
  <si>
    <t>Lewis Girls' Comprehensive School</t>
  </si>
  <si>
    <t>Rhymney Comprehensive School,</t>
  </si>
  <si>
    <t>Bedwas High School</t>
  </si>
  <si>
    <t>Ysgol Gyfun Cwm Rhymni</t>
  </si>
  <si>
    <t>Cwmcarn High School</t>
  </si>
  <si>
    <t>Tredegar Comprehensive School</t>
  </si>
  <si>
    <t>Abertillery Comprehensive</t>
  </si>
  <si>
    <t>Brynmawr Foundation School</t>
  </si>
  <si>
    <t>Croesyceiliog School</t>
  </si>
  <si>
    <t>Abersychan Comprehensive</t>
  </si>
  <si>
    <t>West Monmouth School</t>
  </si>
  <si>
    <t>YSGOL GYFUN GWYNLLYW</t>
  </si>
  <si>
    <t>Cwmbran High School</t>
  </si>
  <si>
    <t>St. Albans R.C. High School</t>
  </si>
  <si>
    <t>Monmouth Comprehensive School</t>
  </si>
  <si>
    <t>King Henry VIII Comprehensive</t>
  </si>
  <si>
    <t>Chepstow Comprehensive School</t>
  </si>
  <si>
    <t>Caldicot School</t>
  </si>
  <si>
    <t>Mounton House Special</t>
  </si>
  <si>
    <t>Milton Junior School</t>
  </si>
  <si>
    <t>Duffryn Junior School</t>
  </si>
  <si>
    <t>Malpas Church Junior School</t>
  </si>
  <si>
    <t>St Julian's School</t>
  </si>
  <si>
    <t>Duffryn High School</t>
  </si>
  <si>
    <t>Llanwern High School</t>
  </si>
  <si>
    <t>Newport High School</t>
  </si>
  <si>
    <t>Lliswerry High School</t>
  </si>
  <si>
    <t>Bassaleg School</t>
  </si>
  <si>
    <t>Caerleon Comprehensive School</t>
  </si>
  <si>
    <t>St Joseph's RC High School</t>
  </si>
  <si>
    <t>GLYN DERW HIGH SCHOOL</t>
  </si>
  <si>
    <t>CARDIFF HIGH SCHOOL</t>
  </si>
  <si>
    <t>Willows High School</t>
  </si>
  <si>
    <t>Fitzalan High School</t>
  </si>
  <si>
    <t>Cantonian High School</t>
  </si>
  <si>
    <t>Llanishen High School</t>
  </si>
  <si>
    <t>Cathays High School</t>
  </si>
  <si>
    <t>Radyr Comprehensive School</t>
  </si>
  <si>
    <t>Ysgol Gyfun Gymraeg Glantaf</t>
  </si>
  <si>
    <t>Ysgol Gyfun Gymraeg Plasmawr</t>
  </si>
  <si>
    <t>Michaelston Community College</t>
  </si>
  <si>
    <t>Ysgol Gyfun Gymraeg Bro Edern</t>
  </si>
  <si>
    <t>Eastern High</t>
  </si>
  <si>
    <t>St. Illtyd's Catholic High School</t>
  </si>
  <si>
    <t>Mary Immaculate High School</t>
  </si>
  <si>
    <t>Bishop of Llandaff Church in Wales High School</t>
  </si>
  <si>
    <t>St Teilo's C-in-W High School</t>
  </si>
  <si>
    <t>CORPUS CHRISTI CATHOLIC HIGH SCHOOL</t>
  </si>
  <si>
    <t>Whitchurch High School</t>
  </si>
  <si>
    <t>GREENHILL SPECIAL SCHOOL</t>
  </si>
  <si>
    <t>WOODLANDS HIGH SCHOOL</t>
  </si>
  <si>
    <t>Copied from PDG sheet</t>
  </si>
  <si>
    <t>Phase</t>
  </si>
  <si>
    <t>FSM</t>
  </si>
  <si>
    <t>Calculated PDG</t>
  </si>
  <si>
    <t>6814042</t>
  </si>
  <si>
    <t>6814076</t>
  </si>
  <si>
    <t>6744106</t>
  </si>
  <si>
    <t>6684038</t>
  </si>
  <si>
    <t>6804020</t>
  </si>
  <si>
    <t>6724086</t>
  </si>
  <si>
    <t>6814609</t>
  </si>
  <si>
    <t>6704044</t>
  </si>
  <si>
    <t>6744081</t>
  </si>
  <si>
    <t>6804021</t>
  </si>
  <si>
    <t>6694029</t>
  </si>
  <si>
    <t>6704043</t>
  </si>
  <si>
    <t>6634014</t>
  </si>
  <si>
    <t>6634003</t>
  </si>
  <si>
    <t>6704031</t>
  </si>
  <si>
    <t>6764065</t>
  </si>
  <si>
    <t>6724071</t>
  </si>
  <si>
    <t>6814600</t>
  </si>
  <si>
    <t>6704076</t>
  </si>
  <si>
    <t>6814041</t>
  </si>
  <si>
    <t>6784076</t>
  </si>
  <si>
    <t>6625400</t>
  </si>
  <si>
    <t>6744053</t>
  </si>
  <si>
    <t>6804003</t>
  </si>
  <si>
    <t>6714056</t>
  </si>
  <si>
    <t>6814073</t>
  </si>
  <si>
    <t>6704600</t>
  </si>
  <si>
    <t>6694063</t>
  </si>
  <si>
    <t>6714065</t>
  </si>
  <si>
    <t>6764090</t>
  </si>
  <si>
    <t>6814607</t>
  </si>
  <si>
    <t>6804026</t>
  </si>
  <si>
    <t>6694050</t>
  </si>
  <si>
    <t>6784070</t>
  </si>
  <si>
    <t>6815403</t>
  </si>
  <si>
    <t>6734062</t>
  </si>
  <si>
    <t>6744087</t>
  </si>
  <si>
    <t>6694054</t>
  </si>
  <si>
    <t>6714067</t>
  </si>
  <si>
    <t>6814051</t>
  </si>
  <si>
    <t>6764046</t>
  </si>
  <si>
    <t>6804025</t>
  </si>
  <si>
    <t>6764031</t>
  </si>
  <si>
    <t>6744083</t>
  </si>
  <si>
    <t>6814054</t>
  </si>
  <si>
    <t>6775401</t>
  </si>
  <si>
    <t>6744057</t>
  </si>
  <si>
    <t>6774074</t>
  </si>
  <si>
    <t>6734061</t>
  </si>
  <si>
    <t>6774061</t>
  </si>
  <si>
    <t>6684063</t>
  </si>
  <si>
    <t>6764103</t>
  </si>
  <si>
    <t>6754013</t>
  </si>
  <si>
    <t>6604026</t>
  </si>
  <si>
    <t>6754011</t>
  </si>
  <si>
    <t>6754012</t>
  </si>
  <si>
    <t>6654048</t>
  </si>
  <si>
    <t>6744022</t>
  </si>
  <si>
    <t>6734067</t>
  </si>
  <si>
    <t>6704033</t>
  </si>
  <si>
    <t>6764070</t>
  </si>
  <si>
    <t>6714068</t>
  </si>
  <si>
    <t>6744027</t>
  </si>
  <si>
    <t>6764075</t>
  </si>
  <si>
    <t>6804602</t>
  </si>
  <si>
    <t>6724059</t>
  </si>
  <si>
    <t>6764073</t>
  </si>
  <si>
    <t>6624022</t>
  </si>
  <si>
    <t>6704062</t>
  </si>
  <si>
    <t>6764077</t>
  </si>
  <si>
    <t>6714601</t>
  </si>
  <si>
    <t>6744095</t>
  </si>
  <si>
    <t>6714059</t>
  </si>
  <si>
    <t>6784051</t>
  </si>
  <si>
    <t>6724078</t>
  </si>
  <si>
    <t>6714066</t>
  </si>
  <si>
    <t>6654033</t>
  </si>
  <si>
    <t>6625402</t>
  </si>
  <si>
    <t>6764032</t>
  </si>
  <si>
    <t>6704075</t>
  </si>
  <si>
    <t>6814049</t>
  </si>
  <si>
    <t>6714064</t>
  </si>
  <si>
    <t>6644006</t>
  </si>
  <si>
    <t>6814611</t>
  </si>
  <si>
    <t>6654049</t>
  </si>
  <si>
    <t>6682237</t>
  </si>
  <si>
    <t>6694053</t>
  </si>
  <si>
    <t>6744019</t>
  </si>
  <si>
    <t>6634601</t>
  </si>
  <si>
    <t>6764093</t>
  </si>
  <si>
    <t>6664011</t>
  </si>
  <si>
    <t>6644021</t>
  </si>
  <si>
    <t>6814035</t>
  </si>
  <si>
    <t>6694065</t>
  </si>
  <si>
    <t>6644022</t>
  </si>
  <si>
    <t>6625403</t>
  </si>
  <si>
    <t>6784072</t>
  </si>
  <si>
    <t>6654029</t>
  </si>
  <si>
    <t>6744096</t>
  </si>
  <si>
    <t>6614036</t>
  </si>
  <si>
    <t>6794060</t>
  </si>
  <si>
    <t>6684055</t>
  </si>
  <si>
    <t>6724068</t>
  </si>
  <si>
    <t>6744604</t>
  </si>
  <si>
    <t>6634027</t>
  </si>
  <si>
    <t>6674047</t>
  </si>
  <si>
    <t>6624023</t>
  </si>
  <si>
    <t>6714060</t>
  </si>
  <si>
    <t>6704063</t>
  </si>
  <si>
    <t>6644019</t>
  </si>
  <si>
    <t>6614039</t>
  </si>
  <si>
    <t>6764068</t>
  </si>
  <si>
    <t>6604029</t>
  </si>
  <si>
    <t>6794064</t>
  </si>
  <si>
    <t>6694600</t>
  </si>
  <si>
    <t>6734060</t>
  </si>
  <si>
    <t>6724076</t>
  </si>
  <si>
    <t>6784075</t>
  </si>
  <si>
    <t>6604027</t>
  </si>
  <si>
    <t>6734612</t>
  </si>
  <si>
    <t>6802041</t>
  </si>
  <si>
    <t>6754600</t>
  </si>
  <si>
    <t>6794066</t>
  </si>
  <si>
    <t>6764053</t>
  </si>
  <si>
    <t>6704072</t>
  </si>
  <si>
    <t>6644012</t>
  </si>
  <si>
    <t>6765400</t>
  </si>
  <si>
    <t>6722292</t>
  </si>
  <si>
    <t>6622221</t>
  </si>
  <si>
    <t>6794065</t>
  </si>
  <si>
    <t>6684511</t>
  </si>
  <si>
    <t>6744105</t>
  </si>
  <si>
    <t>6644000</t>
  </si>
  <si>
    <t>6724080</t>
  </si>
  <si>
    <t>6644011</t>
  </si>
  <si>
    <t>6724601</t>
  </si>
  <si>
    <t>6604028</t>
  </si>
  <si>
    <t>6814071</t>
  </si>
  <si>
    <t>6804030</t>
  </si>
  <si>
    <t>6674044</t>
  </si>
  <si>
    <t>6694052</t>
  </si>
  <si>
    <t>6744097</t>
  </si>
  <si>
    <t>6814039</t>
  </si>
  <si>
    <t>6735400</t>
  </si>
  <si>
    <t>6714047</t>
  </si>
  <si>
    <t>6622110</t>
  </si>
  <si>
    <t>6802288</t>
  </si>
  <si>
    <t>6704032</t>
  </si>
  <si>
    <t>6654034</t>
  </si>
  <si>
    <t>6744602</t>
  </si>
  <si>
    <t>6634026</t>
  </si>
  <si>
    <t>6814608</t>
  </si>
  <si>
    <t>6654044</t>
  </si>
  <si>
    <t>6664013</t>
  </si>
  <si>
    <t>6684035</t>
  </si>
  <si>
    <t>6724085</t>
  </si>
  <si>
    <t>6704069</t>
  </si>
  <si>
    <t>6684031</t>
  </si>
  <si>
    <t>6664021</t>
  </si>
  <si>
    <t>6814070</t>
  </si>
  <si>
    <t>6694060</t>
  </si>
  <si>
    <t>6644017</t>
  </si>
  <si>
    <t>6644600</t>
  </si>
  <si>
    <t>6694064</t>
  </si>
  <si>
    <t>6744054</t>
  </si>
  <si>
    <t>6804059</t>
  </si>
  <si>
    <t>6714052</t>
  </si>
  <si>
    <t>6644013</t>
  </si>
  <si>
    <t>6604025</t>
  </si>
  <si>
    <t>6712160</t>
  </si>
  <si>
    <t>6664019</t>
  </si>
  <si>
    <t>6654603</t>
  </si>
  <si>
    <t>6742092</t>
  </si>
  <si>
    <t>6784603</t>
  </si>
  <si>
    <t>6814072</t>
  </si>
  <si>
    <t>6614040</t>
  </si>
  <si>
    <t>6614004</t>
  </si>
  <si>
    <t>6694512</t>
  </si>
  <si>
    <t>6762081</t>
  </si>
  <si>
    <t>6704078</t>
  </si>
  <si>
    <t>6642022</t>
  </si>
  <si>
    <t>6634031</t>
  </si>
  <si>
    <t>6654032</t>
  </si>
  <si>
    <t>6762140</t>
  </si>
  <si>
    <t>6664002</t>
  </si>
  <si>
    <t>6742157</t>
  </si>
  <si>
    <t>6662055</t>
  </si>
  <si>
    <t>6634020</t>
  </si>
  <si>
    <t>6747006</t>
  </si>
  <si>
    <t>6614031</t>
  </si>
  <si>
    <t>6614007</t>
  </si>
  <si>
    <t>6614037</t>
  </si>
  <si>
    <t>6644042</t>
  </si>
  <si>
    <t>6664024</t>
  </si>
  <si>
    <t>6662056</t>
  </si>
  <si>
    <t>6817006</t>
  </si>
  <si>
    <t>6664001</t>
  </si>
  <si>
    <t>6614002</t>
  </si>
  <si>
    <t>6644018</t>
  </si>
  <si>
    <t>6734065</t>
  </si>
  <si>
    <t>6797006</t>
  </si>
  <si>
    <t>6614030</t>
  </si>
  <si>
    <t>6664022</t>
  </si>
  <si>
    <t>6624038</t>
  </si>
  <si>
    <t>6742176</t>
  </si>
  <si>
    <t>6622115</t>
  </si>
  <si>
    <t>6655401</t>
  </si>
  <si>
    <t>6622267</t>
  </si>
  <si>
    <t>6674042</t>
  </si>
  <si>
    <t>6684064</t>
  </si>
  <si>
    <t>6624035</t>
  </si>
  <si>
    <t>6664000</t>
  </si>
  <si>
    <t>6762323</t>
  </si>
  <si>
    <t>6817001</t>
  </si>
  <si>
    <t>6704074</t>
  </si>
  <si>
    <t>6622269</t>
  </si>
  <si>
    <t>6742295</t>
  </si>
  <si>
    <t>6614034</t>
  </si>
  <si>
    <t>6814074</t>
  </si>
  <si>
    <t>6647021</t>
  </si>
  <si>
    <t>6614003</t>
  </si>
  <si>
    <t>6652205</t>
  </si>
  <si>
    <t>6664020</t>
  </si>
  <si>
    <t>6762158</t>
  </si>
  <si>
    <t>6742222</t>
  </si>
  <si>
    <t>6684034</t>
  </si>
  <si>
    <t>6614009</t>
  </si>
  <si>
    <t>6694056</t>
  </si>
  <si>
    <t>6632125</t>
  </si>
  <si>
    <t>6682262</t>
  </si>
  <si>
    <t>6614032</t>
  </si>
  <si>
    <t>6674048</t>
  </si>
  <si>
    <t>6612028</t>
  </si>
  <si>
    <t>6733369</t>
  </si>
  <si>
    <t>6674059</t>
  </si>
  <si>
    <t>6683053</t>
  </si>
  <si>
    <t>6713316</t>
  </si>
  <si>
    <t>6633062</t>
  </si>
  <si>
    <t>6692130</t>
  </si>
  <si>
    <t>6664023</t>
  </si>
  <si>
    <t>6614033</t>
  </si>
  <si>
    <t>6803000</t>
  </si>
  <si>
    <t>6612051</t>
  </si>
  <si>
    <t>6662079</t>
  </si>
  <si>
    <t>6657005</t>
  </si>
  <si>
    <t>6727012</t>
  </si>
  <si>
    <t>6697010</t>
  </si>
  <si>
    <t>6717008</t>
  </si>
  <si>
    <t>6667001</t>
  </si>
  <si>
    <t>2.    Mae’r data yn deillio o’r Cyfrifiad Ysgolion Blynyddol ar Lefel Disgyblion (CYBLD) 2023.</t>
  </si>
  <si>
    <t>4.    Pan fo dyraniad yn ymwneud â llai na 5 dysgwr, mae’r data wedi cael ei olygu a’i ddisodli gan ‘*’ er mwyn diogelu cyfrinachedd data personol.</t>
  </si>
  <si>
    <t>9.    Darperir dyraniadau EYPDG ar gyfer plant 3 a 4 oed mewn ysgolion meithrin a gynhelir gan awdurdodau lleol yn Tab 6 (Dyraniadau EYPDG Meithrin 24-25)</t>
  </si>
  <si>
    <t>Dyraniadau PDG 2024-25</t>
  </si>
  <si>
    <t>Dyraniad fesul disgybl cymwys</t>
  </si>
  <si>
    <t>Dysgwyr</t>
  </si>
  <si>
    <t>£s</t>
  </si>
  <si>
    <t>PDG</t>
  </si>
  <si>
    <t>PDG - EOTAS</t>
  </si>
  <si>
    <t>EYPDG - cynradd</t>
  </si>
  <si>
    <t>EYPDG - meithrin</t>
  </si>
  <si>
    <t>EYPDG - nas cynhelir</t>
  </si>
  <si>
    <t>Dim prydau am ddim</t>
  </si>
  <si>
    <t>LAC PDG</t>
  </si>
  <si>
    <t>Cyfanswm</t>
  </si>
  <si>
    <t>* yn nodi bod y data wedi’i guddio er mwyn diogelu cyfrinachedd data personol.</t>
  </si>
  <si>
    <t xml:space="preserve">Ysgol </t>
  </si>
  <si>
    <t>Enw</t>
  </si>
  <si>
    <t>*</t>
  </si>
  <si>
    <t>Rhyd y Llan</t>
  </si>
  <si>
    <t>Ysgol Parc y Bont</t>
  </si>
  <si>
    <t>Cybi</t>
  </si>
  <si>
    <t>Ysgol Santes Dwynwen</t>
  </si>
  <si>
    <t>Bro Idris</t>
  </si>
  <si>
    <t>YSGOL Godre'r Berwyn</t>
  </si>
  <si>
    <t>Ysgol Awel y Mynydd</t>
  </si>
  <si>
    <t>Ysgol Dyffryn Yr Enfys</t>
  </si>
  <si>
    <t>Christ the Word</t>
  </si>
  <si>
    <t>Ysgol Maes Y Felin</t>
  </si>
  <si>
    <t>Lixwm VA Church in Wales Primary School</t>
  </si>
  <si>
    <t>Ysgol Treffynnon</t>
  </si>
  <si>
    <t>Borras Park Community Primary</t>
  </si>
  <si>
    <t>YSGOL CEFNLLYS</t>
  </si>
  <si>
    <t xml:space="preserve">YSGOL Y MYNYDD DU </t>
  </si>
  <si>
    <t>YSGOL GYMRAEG Y TRALLWNG</t>
  </si>
  <si>
    <t>YSGOL CALON Y DDERWEN</t>
  </si>
  <si>
    <t>YSGOL TREFONNEN CHURCH IN WALES COMMUNITY PRIMARY</t>
  </si>
  <si>
    <t>KNIGHTON CHURCH IN WALES PRIMARY SCHOOL</t>
  </si>
  <si>
    <t>WELSHPOOL CHURCH IN WALES PRIMARY SCHOOL</t>
  </si>
  <si>
    <t>ST MARY'S R.C. (A) SCHOOL</t>
  </si>
  <si>
    <t>YSGOL CWM BANWY</t>
  </si>
  <si>
    <t>Ysgol Calon Cymru</t>
  </si>
  <si>
    <t>Ysgol Llanfyllin</t>
  </si>
  <si>
    <t>Ysgol Bro Caereinion</t>
  </si>
  <si>
    <t>YSGOL LLANILAR</t>
  </si>
  <si>
    <t>YSGOL CRAIG YR WYLFA</t>
  </si>
  <si>
    <t>YSGOL PENRHYNCOCH</t>
  </si>
  <si>
    <t>YSGOL RHOS HELYG</t>
  </si>
  <si>
    <t>YSGOL DYFFRYN CLEDLYN</t>
  </si>
  <si>
    <t>ST PADARN'S ROMAN CATHOLIC PRIMARY SCHOOL</t>
  </si>
  <si>
    <t>Ysgol Bro Teifi</t>
  </si>
  <si>
    <t>Ysgol Gynradd Gymunedol Eglwyswrw</t>
  </si>
  <si>
    <t>Ysgol Gymunedol Wdig / Goodwick Community School</t>
  </si>
  <si>
    <t>Johnston Community Primary School</t>
  </si>
  <si>
    <t>Lamphey CP School</t>
  </si>
  <si>
    <t>Ysgol Gymunedol Brynconin</t>
  </si>
  <si>
    <t>Hook CP School</t>
  </si>
  <si>
    <t>Ysgol Gymunedol Maenclochog</t>
  </si>
  <si>
    <t>Narberth Community Primary School</t>
  </si>
  <si>
    <t>Puncheston Community Primary School</t>
  </si>
  <si>
    <t>Ysgol Llandudoch</t>
  </si>
  <si>
    <t>Saundersfoot Community Primary School</t>
  </si>
  <si>
    <t>Stepaside Community Primary School</t>
  </si>
  <si>
    <t>Templeton Community Primary School</t>
  </si>
  <si>
    <t>Tavernspite Community Primary School</t>
  </si>
  <si>
    <t>Broad Haven CP School</t>
  </si>
  <si>
    <t>Roch Community School</t>
  </si>
  <si>
    <t>Coastlands CP School</t>
  </si>
  <si>
    <t>Pembroke Dock Community School</t>
  </si>
  <si>
    <t>Monkton Priory Community Primary  School</t>
  </si>
  <si>
    <t>Golden Grove CP School</t>
  </si>
  <si>
    <t>Prendergast Community Primary School</t>
  </si>
  <si>
    <t>Pennar CP</t>
  </si>
  <si>
    <t>Ysgol Hafan Y Mor</t>
  </si>
  <si>
    <t>Milford Haven Community Primary School</t>
  </si>
  <si>
    <t>Waldo Williams Primary School</t>
  </si>
  <si>
    <t>Cilgerran Church in Wales VC School</t>
  </si>
  <si>
    <t>Cosheston VC School</t>
  </si>
  <si>
    <t>Manorbier Church in Wales VC School</t>
  </si>
  <si>
    <t>Spittal Church in Wales VC School</t>
  </si>
  <si>
    <t>St Florence Church in Wales VC School</t>
  </si>
  <si>
    <t>Ysgol Ger y Llan</t>
  </si>
  <si>
    <t>Tenby VC</t>
  </si>
  <si>
    <t>Penrhyn Church in Wales VC School</t>
  </si>
  <si>
    <t>Gelliswick VC School</t>
  </si>
  <si>
    <t>Mary Immaculate Catholic School</t>
  </si>
  <si>
    <t>St Francis Catholic School</t>
  </si>
  <si>
    <t>St Aidans Church in Wales VA School</t>
  </si>
  <si>
    <t>St Teilos RC School</t>
  </si>
  <si>
    <t>St Marks Church in Wales VA School</t>
  </si>
  <si>
    <t>St Oswalds Church in Wales VA School</t>
  </si>
  <si>
    <t>Ysgol Harri Tudur / Henry Tudor School</t>
  </si>
  <si>
    <t>Haverfordwest High VC School</t>
  </si>
  <si>
    <t>Ysgol Caer Elen</t>
  </si>
  <si>
    <t>Ysgol Bro Preseli</t>
  </si>
  <si>
    <t>Ysgol Penrhyn Dewi</t>
  </si>
  <si>
    <t>Portfield Special School</t>
  </si>
  <si>
    <t>CEFNEITHIN</t>
  </si>
  <si>
    <t>DREFACH</t>
  </si>
  <si>
    <t>LLECHYFEDACH</t>
  </si>
  <si>
    <t>Y TYMBL</t>
  </si>
  <si>
    <t>GORSLAS</t>
  </si>
  <si>
    <t>CROSS HANDS</t>
  </si>
  <si>
    <t>LLANGAIN</t>
  </si>
  <si>
    <t>BANCFFOSFELEN</t>
  </si>
  <si>
    <t>GWYNFRYN</t>
  </si>
  <si>
    <t>CARWAY</t>
  </si>
  <si>
    <t>PONTIETS</t>
  </si>
  <si>
    <t>PONTHENRI</t>
  </si>
  <si>
    <t>BANCYFELIN</t>
  </si>
  <si>
    <t>SARON</t>
  </si>
  <si>
    <t>BETWS</t>
  </si>
  <si>
    <t>TY-CROES</t>
  </si>
  <si>
    <t>PARCYRHUN</t>
  </si>
  <si>
    <t>BLAENAU</t>
  </si>
  <si>
    <t>FFAIRFACH</t>
  </si>
  <si>
    <t>TALLEY</t>
  </si>
  <si>
    <t>LLANGADOG</t>
  </si>
  <si>
    <t>RHYS PRICHARD</t>
  </si>
  <si>
    <t>LLYS HYWEL</t>
  </si>
  <si>
    <t>BRYNSARON</t>
  </si>
  <si>
    <t>LLANPUMSAINT</t>
  </si>
  <si>
    <t>MYNYDDYGARREG</t>
  </si>
  <si>
    <t>JOHNSTOWN</t>
  </si>
  <si>
    <t>Y DDERWEN</t>
  </si>
  <si>
    <t>LLANMILOE</t>
  </si>
  <si>
    <t>BRYN</t>
  </si>
  <si>
    <t>BYNEA</t>
  </si>
  <si>
    <t>DAFEN</t>
  </si>
  <si>
    <t>PUM HEOL</t>
  </si>
  <si>
    <t>HENDY</t>
  </si>
  <si>
    <t>FFWRNES</t>
  </si>
  <si>
    <t>OLD ROAD</t>
  </si>
  <si>
    <t>LLANSTEFFAN</t>
  </si>
  <si>
    <t>LLANNON</t>
  </si>
  <si>
    <t>BRYNSIERFEL</t>
  </si>
  <si>
    <t>BRYNAMAN</t>
  </si>
  <si>
    <t>MYRDDIN</t>
  </si>
  <si>
    <t>LLANGUNNOR</t>
  </si>
  <si>
    <t>TRIMSARAN</t>
  </si>
  <si>
    <t>SWISS VALLEY</t>
  </si>
  <si>
    <t>PARC Y TYWYN</t>
  </si>
  <si>
    <t>PEMBREY</t>
  </si>
  <si>
    <t>RHYDAMAN</t>
  </si>
  <si>
    <t>BECA</t>
  </si>
  <si>
    <t>LLANDYBIE</t>
  </si>
  <si>
    <t>TEILO SANT</t>
  </si>
  <si>
    <t>LLANYBYDDER</t>
  </si>
  <si>
    <t>LLANDEILO</t>
  </si>
  <si>
    <t>CYNWYL ELFED</t>
  </si>
  <si>
    <t>HALFWAY</t>
  </si>
  <si>
    <t>PWLL</t>
  </si>
  <si>
    <t>PENYGAER</t>
  </si>
  <si>
    <t>Y CASTELL</t>
  </si>
  <si>
    <t>PENYGROES</t>
  </si>
  <si>
    <t>NANTGAREDIG</t>
  </si>
  <si>
    <t>GWENLLIAN</t>
  </si>
  <si>
    <t>DEWI SANT</t>
  </si>
  <si>
    <t>BIGYN</t>
  </si>
  <si>
    <t>STEBONHEATH</t>
  </si>
  <si>
    <t>Y DDWYLAN</t>
  </si>
  <si>
    <t>RICHMOND PARK</t>
  </si>
  <si>
    <t>GRIFFITH JONES</t>
  </si>
  <si>
    <t>CARREG HIRFAEN</t>
  </si>
  <si>
    <t>CAE'R FELIN</t>
  </si>
  <si>
    <t>Y BEDOL</t>
  </si>
  <si>
    <t>BRO BRYNACH</t>
  </si>
  <si>
    <t>BRYN TEG</t>
  </si>
  <si>
    <t>Y FELIN</t>
  </si>
  <si>
    <t>BRO BANW</t>
  </si>
  <si>
    <t>MAES Y MORFA</t>
  </si>
  <si>
    <t>BURRY PORT</t>
  </si>
  <si>
    <t>PEN RHOS</t>
  </si>
  <si>
    <t>YSGOL GYMRAEG LLANGENNECH</t>
  </si>
  <si>
    <t>ABERGWILI</t>
  </si>
  <si>
    <t>LAUGHARNE</t>
  </si>
  <si>
    <t>LLANDDAROG</t>
  </si>
  <si>
    <t>FERRYSIDE</t>
  </si>
  <si>
    <t>LLANLLWNI</t>
  </si>
  <si>
    <t>ST MARY'S (LLANELLI)</t>
  </si>
  <si>
    <t>ST MARY'S (CARMARTHEN)</t>
  </si>
  <si>
    <t>PENBOYR</t>
  </si>
  <si>
    <t>PENTIP</t>
  </si>
  <si>
    <t>MODEL</t>
  </si>
  <si>
    <t>Pen Afan Primary School</t>
  </si>
  <si>
    <t>Cwmafan Primary School</t>
  </si>
  <si>
    <t>Melin Primary School</t>
  </si>
  <si>
    <t>Ysgol Carreg Hir</t>
  </si>
  <si>
    <t>Ysgol Bae Baglan</t>
  </si>
  <si>
    <t>Ysgol Gymraeg Ystalyfera Bro Dur</t>
  </si>
  <si>
    <t>Ysgol Cwm Brombil</t>
  </si>
  <si>
    <t>Ysgol Cynwyd Sant</t>
  </si>
  <si>
    <t>Ysgol Gynradd Gymraeg Calon Y Cymoedd</t>
  </si>
  <si>
    <t>Archbishop McGrath Catholic High School</t>
  </si>
  <si>
    <t>SOUTH POINT PRIMARY SCHOOL</t>
  </si>
  <si>
    <t>St Helen's Catholic Primary School</t>
  </si>
  <si>
    <t>Whitmore High School</t>
  </si>
  <si>
    <t>Pencoedtre High School</t>
  </si>
  <si>
    <t>Cymmer Primary</t>
  </si>
  <si>
    <t>Cwmaman Primary School</t>
  </si>
  <si>
    <t>Ysgol Gyfun Cwm Rhondda</t>
  </si>
  <si>
    <t>St John Baptist CIW High School</t>
  </si>
  <si>
    <t>Porth Community School</t>
  </si>
  <si>
    <t>Ysgol Nantgwyn</t>
  </si>
  <si>
    <t>Tonyrefail Community School</t>
  </si>
  <si>
    <t>Ysgol Garth Olwg</t>
  </si>
  <si>
    <t>Goetre Primary School</t>
  </si>
  <si>
    <t>Blessed Carlo Acutis Catholic School</t>
  </si>
  <si>
    <t>Islwyn High School</t>
  </si>
  <si>
    <t>Idris Davies School 3 to 18</t>
  </si>
  <si>
    <t>Abertillery Learning Community</t>
  </si>
  <si>
    <t>The River Centre 3-16 Learning Community</t>
  </si>
  <si>
    <t>Ysgol Gymraeg Gwynllyw</t>
  </si>
  <si>
    <t>Tredegar Park Primary</t>
  </si>
  <si>
    <t>Jubilee Park Primary School</t>
  </si>
  <si>
    <t>Milton Primary School</t>
  </si>
  <si>
    <t>Glan Llyn Primary School</t>
  </si>
  <si>
    <t>Ysgol Gymraeg Nant Gwenlli</t>
  </si>
  <si>
    <t>Malpas Church in Wales Primary School</t>
  </si>
  <si>
    <t>The John Frost School</t>
  </si>
  <si>
    <t>Ysgol Gyfun Gwent Is Coed</t>
  </si>
  <si>
    <t>Ysgol Bryn Derw</t>
  </si>
  <si>
    <t>Pontprennau</t>
  </si>
  <si>
    <t>Howardian Primary School</t>
  </si>
  <si>
    <t>Ysgol Gynradd Gymraeg Hamadryad</t>
  </si>
  <si>
    <t>Cardiff West Community High School</t>
  </si>
  <si>
    <t>Awdurdod Lleol</t>
  </si>
  <si>
    <t>Ysgol</t>
  </si>
  <si>
    <t>6602227</t>
  </si>
  <si>
    <t>6602228</t>
  </si>
  <si>
    <t>6603036</t>
  </si>
  <si>
    <t>6603037</t>
  </si>
  <si>
    <t>6615500</t>
  </si>
  <si>
    <t>6615501</t>
  </si>
  <si>
    <t>6622274</t>
  </si>
  <si>
    <t>6622275</t>
  </si>
  <si>
    <t>6635902</t>
  </si>
  <si>
    <t>6642272</t>
  </si>
  <si>
    <t>6643334</t>
  </si>
  <si>
    <t>6652281</t>
  </si>
  <si>
    <t>6652282</t>
  </si>
  <si>
    <t>Ysgol Llan y pwll</t>
  </si>
  <si>
    <t>6662153</t>
  </si>
  <si>
    <t>6662154</t>
  </si>
  <si>
    <t>6662155</t>
  </si>
  <si>
    <t>6663051</t>
  </si>
  <si>
    <t>6663323</t>
  </si>
  <si>
    <t>6665501</t>
  </si>
  <si>
    <t>6665502</t>
  </si>
  <si>
    <t>YSGOL PENLLWYN</t>
  </si>
  <si>
    <t>6673061</t>
  </si>
  <si>
    <t>6675502</t>
  </si>
  <si>
    <t>Wolfscastle Communty Primary School</t>
  </si>
  <si>
    <t>6682395</t>
  </si>
  <si>
    <t>6682396</t>
  </si>
  <si>
    <t>6682397</t>
  </si>
  <si>
    <t>6683059</t>
  </si>
  <si>
    <t>6683060</t>
  </si>
  <si>
    <t>6683061</t>
  </si>
  <si>
    <t>6685500</t>
  </si>
  <si>
    <t>6685501</t>
  </si>
  <si>
    <t>6685900</t>
  </si>
  <si>
    <t>PENIEL</t>
  </si>
  <si>
    <t>MEIDRIM</t>
  </si>
  <si>
    <t>LLANEDI</t>
  </si>
  <si>
    <t>HAFODWENOG</t>
  </si>
  <si>
    <t>6692395</t>
  </si>
  <si>
    <t>6692396</t>
  </si>
  <si>
    <t>6712240</t>
  </si>
  <si>
    <t>6712241</t>
  </si>
  <si>
    <t>6712242</t>
  </si>
  <si>
    <t>YGG Tregeles</t>
  </si>
  <si>
    <t>6715500</t>
  </si>
  <si>
    <t>6715501</t>
  </si>
  <si>
    <t>6715502</t>
  </si>
  <si>
    <t>6733373</t>
  </si>
  <si>
    <t>6742386</t>
  </si>
  <si>
    <t>6742387</t>
  </si>
  <si>
    <t>6745501</t>
  </si>
  <si>
    <t>6745502</t>
  </si>
  <si>
    <t>6745503</t>
  </si>
  <si>
    <t>6745504</t>
  </si>
  <si>
    <t>6755900</t>
  </si>
  <si>
    <t>6765500</t>
  </si>
  <si>
    <t>6775501</t>
  </si>
  <si>
    <t>6785500</t>
  </si>
  <si>
    <t>6802327</t>
  </si>
  <si>
    <t>6802328</t>
  </si>
  <si>
    <t>6802329</t>
  </si>
  <si>
    <t>6802330</t>
  </si>
  <si>
    <t>6802331</t>
  </si>
  <si>
    <t>6803002</t>
  </si>
  <si>
    <t>6807004</t>
  </si>
  <si>
    <t>6812332</t>
  </si>
  <si>
    <t>Ysgol Cae'r Gwenyn</t>
  </si>
  <si>
    <t>AMMANFORD NURSERY</t>
  </si>
  <si>
    <t>6801019</t>
  </si>
  <si>
    <t>Newport Nursery School</t>
  </si>
  <si>
    <t>Awdurdod
Lleol</t>
  </si>
  <si>
    <t>Awdurdod lleol</t>
  </si>
  <si>
    <t>Cyfanswm (£)</t>
  </si>
  <si>
    <t>10.   Darperir dyraniadau EYPDG ar gyfer lleoliadau meithrin nad ydynt yn cael eu cynnal gan yr awdurdod lleol yn Tab 7 (Dyraniadau EYPDG NM 24-25)</t>
  </si>
  <si>
    <t>Wrecsam</t>
  </si>
  <si>
    <t>Sir Benfro</t>
  </si>
  <si>
    <t>Caerfryddin</t>
  </si>
  <si>
    <t>Abertawe</t>
  </si>
  <si>
    <t>Castell-nedd Port Talbot</t>
  </si>
  <si>
    <t>Pen-y-bont ar Ogwr</t>
  </si>
  <si>
    <t>Bro Morgannwg</t>
  </si>
  <si>
    <t>Merthyr Tudful</t>
  </si>
  <si>
    <t>Caerffili</t>
  </si>
  <si>
    <t>Sir Fynwy</t>
  </si>
  <si>
    <t>Casnewydd</t>
  </si>
  <si>
    <t>Caerdydd</t>
  </si>
  <si>
    <t>Fflint</t>
  </si>
  <si>
    <t>Sir Ddinbych</t>
  </si>
  <si>
    <t>Ynys Môn</t>
  </si>
  <si>
    <t>Grant Datblygu Disgyblion (PDG) – Dyraniadau ar gyfer ysgolion a sefydliadau 2024 i 2025</t>
  </si>
  <si>
    <t>1.    Mae’r ddogfen yma yn nodi y dyraniadau PDG ar gyfer ysgolion a sefydliadau yn 2024 i 2025.</t>
  </si>
  <si>
    <t>3.    Mae’r PDG a EYPDG yn darparu cyllid i ysgolion a sefydliadau ar gyfradd o £1,150 ar gyfer pob dysgwr sy'n gymwys i gael prydau ysgol am ddim (eFSM).</t>
  </si>
  <si>
    <t>6.    Darperir dyraniadau PDG ysgol ar gyfer dysgwyr 5 i 15 oed mewn ysgolion cynradd, canol, uwchradd ac arbennig a gynhelir, yn Tab 3 (Dyraniadau PDG 24-25)</t>
  </si>
  <si>
    <t>7.    Darperir dyraniadau PDG ar gyfer pob awdurdod lleol i dargedu cefnogaeth i ddysgwyr sy'n cael addysg heblaw yn yr ysgol (EOTAS) neu mewn Unedau Cyfeirio Disgyblion (PRUs) yn Tab 4 (Dyraniadau EOTAS 24-25)</t>
  </si>
  <si>
    <t>8.    Darperir dyraniadau PDG Blynyddoedd Cynnar (EYPDG) ar gyfer plant 3 a 4 oed mewn ysgolion cynradd, canol ac arbennig a gynhelir yn Tab 5 (Dyraniadau EYPDG 24-25)</t>
  </si>
  <si>
    <t>11.   Darperir dyraniadau PDG LAC ar gyfer pob awdurdod lleol i dargedu cefnogaeth i blant sy'n derbyn gofal yn Tab 8 (Dyraniadau PDG LAC 24-25)</t>
  </si>
  <si>
    <t>Dyraniadau PDG 2024 i 2025</t>
  </si>
  <si>
    <t>Disgyblion yn y grwpiau Blwyddyn 1 i 11 sy'n gymwys i gael prydau ysgol am ddim</t>
  </si>
  <si>
    <t>Dyraniadau PDG 2024 i 2025 - ysgolion cynradd, canol, uwchradd ac arbennig a gynhelir</t>
  </si>
  <si>
    <t>Dyraniadau PDG 2024 i 2025 - EOTAS</t>
  </si>
  <si>
    <t>Disgyblion 5 i 15 oed sy'n gymwys i gael prydau ysgol am ddim</t>
  </si>
  <si>
    <t>Dyraniad EOTAS PDG 2024 i 2025</t>
  </si>
  <si>
    <t>Dyraniadau EYPDG 2024 i 2025 - ysgolion a gynhelir, cynradd, canol ac arbennig</t>
  </si>
  <si>
    <t>Amcangyfrif disgyblion mewn grwpiau blwyddyn N2 i R sy'n gymwys i gael prydau ysgol am ddim</t>
  </si>
  <si>
    <t>Dyraniadau EYPDG  2024 i 2025</t>
  </si>
  <si>
    <t>Dyraniadau EYPDG 2024 i 2025 - ysgolion meithrin a gynhelir</t>
  </si>
  <si>
    <t>Dyraniad EYPDG Meithrin 2024 i 2025</t>
  </si>
  <si>
    <t>Dyraniadau EYPDG 2024 i 2025 nas cynhelir</t>
  </si>
  <si>
    <t>Amcangyfrif o ddisgyblion 3 a 4 oed sy'n gymwys i gael prydau ysgol am ddim</t>
  </si>
  <si>
    <t>Dyraniad EYPDG nas cynhelir 2024 i 2025</t>
  </si>
  <si>
    <t>Dyraniadau PDG LAC 2024 i 2025</t>
  </si>
  <si>
    <t>Nifer y plant cymwys</t>
  </si>
  <si>
    <t xml:space="preserve">         12.   Mae ysgolion a lleoliadau heb unrhyw ddysgwyr eFSM yn ôl data CYBLD 2023 yn cael eu darparu â chyllid cyfwerth ag un dysgwr eFSM.  </t>
  </si>
  <si>
    <t xml:space="preserve">         5.    Mae PDG-LAC ac EOTAS PDG yn darparu cyllid drwy awdurdodau lleol ar gyfradd o £1,150 ar gyfer pob dysgwr cymwys, seiliedig ar y nifer mewn gofal awdurdodau lleol neu sy'n cael addysg heblaw yn yr ysgol ac sy'n gymwys i gael prydau ysgol am ddim.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</si>
</sst>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0.0%"/>
  </numFmts>
  <fonts count="22" x14ac:knownFonts="1"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b/>
      <sz val="12"/>
      <color rgb="FFFF000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b/>
      <sz val="12"/>
      <color indexed="8"/>
      <name val="Arial"/>
      <family val="2"/>
    </font>
    <font>
      <b/>
      <u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rgb="FF000000"/>
      <name val="Roboto"/>
    </font>
    <font>
      <sz val="12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7" fillId="0" borderId="0"/>
    <xf numFmtId="40" fontId="8" fillId="0" borderId="0" applyFont="0" applyFill="0" applyBorder="0" applyAlignment="0" applyProtection="0"/>
    <xf numFmtId="0" fontId="7" fillId="0" borderId="0"/>
    <xf numFmtId="0" fontId="3" fillId="0" borderId="0"/>
    <xf numFmtId="0" fontId="10" fillId="0" borderId="0"/>
    <xf numFmtId="0" fontId="11" fillId="0" borderId="0" applyNumberFormat="0" applyFill="0" applyBorder="0" applyAlignment="0" applyProtection="0"/>
    <xf numFmtId="0" fontId="3" fillId="0" borderId="0"/>
    <xf numFmtId="9" fontId="12" fillId="0" borderId="0" applyFont="0" applyFill="0" applyBorder="0" applyAlignment="0" applyProtection="0"/>
    <xf numFmtId="0" fontId="9" fillId="0" borderId="0"/>
    <xf numFmtId="0" fontId="3" fillId="0" borderId="0"/>
  </cellStyleXfs>
  <cellXfs count="104">
    <xf numFmtId="0" fontId="0" fillId="0" borderId="0" xfId="0"/>
    <xf numFmtId="0" fontId="2" fillId="0" borderId="0" xfId="0" applyFont="1"/>
    <xf numFmtId="0" fontId="4" fillId="0" borderId="0" xfId="0" applyFont="1"/>
    <xf numFmtId="3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1" fillId="0" borderId="0" xfId="0" applyFont="1"/>
    <xf numFmtId="3" fontId="2" fillId="0" borderId="0" xfId="0" applyNumberFormat="1" applyFont="1"/>
    <xf numFmtId="0" fontId="2" fillId="4" borderId="0" xfId="0" applyFont="1" applyFill="1"/>
    <xf numFmtId="0" fontId="0" fillId="0" borderId="0" xfId="0" applyAlignment="1">
      <alignment horizontal="right"/>
    </xf>
    <xf numFmtId="0" fontId="0" fillId="4" borderId="3" xfId="0" applyFill="1" applyBorder="1"/>
    <xf numFmtId="0" fontId="0" fillId="4" borderId="3" xfId="0" applyFill="1" applyBorder="1" applyAlignment="1">
      <alignment horizontal="center" wrapText="1"/>
    </xf>
    <xf numFmtId="0" fontId="0" fillId="4" borderId="3" xfId="0" applyFill="1" applyBorder="1" applyAlignment="1">
      <alignment horizontal="right" wrapText="1"/>
    </xf>
    <xf numFmtId="165" fontId="0" fillId="0" borderId="0" xfId="0" applyNumberFormat="1"/>
    <xf numFmtId="3" fontId="0" fillId="0" borderId="0" xfId="0" applyNumberFormat="1" applyAlignment="1">
      <alignment horizontal="right"/>
    </xf>
    <xf numFmtId="3" fontId="4" fillId="0" borderId="0" xfId="0" applyNumberFormat="1" applyFont="1"/>
    <xf numFmtId="0" fontId="0" fillId="0" borderId="0" xfId="0" applyAlignment="1">
      <alignment horizontal="center" wrapText="1"/>
    </xf>
    <xf numFmtId="0" fontId="5" fillId="0" borderId="2" xfId="4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5" fillId="2" borderId="1" xfId="4" applyFont="1" applyFill="1" applyBorder="1" applyAlignment="1">
      <alignment horizontal="center"/>
    </xf>
    <xf numFmtId="0" fontId="5" fillId="2" borderId="1" xfId="4" applyFont="1" applyFill="1" applyBorder="1" applyAlignment="1">
      <alignment horizontal="center" wrapText="1"/>
    </xf>
    <xf numFmtId="0" fontId="6" fillId="0" borderId="0" xfId="0" applyFont="1" applyAlignment="1">
      <alignment wrapText="1"/>
    </xf>
    <xf numFmtId="0" fontId="5" fillId="0" borderId="2" xfId="4" applyFont="1" applyBorder="1" applyAlignment="1">
      <alignment horizontal="right" wrapText="1"/>
    </xf>
    <xf numFmtId="3" fontId="5" fillId="0" borderId="2" xfId="4" applyNumberFormat="1" applyFont="1" applyBorder="1" applyAlignment="1">
      <alignment horizontal="right" wrapText="1"/>
    </xf>
    <xf numFmtId="0" fontId="5" fillId="2" borderId="0" xfId="4" applyFont="1" applyFill="1" applyAlignment="1">
      <alignment horizontal="center" wrapText="1"/>
    </xf>
    <xf numFmtId="164" fontId="6" fillId="0" borderId="0" xfId="0" applyNumberFormat="1" applyFont="1"/>
    <xf numFmtId="0" fontId="11" fillId="0" borderId="0" xfId="6"/>
    <xf numFmtId="0" fontId="5" fillId="2" borderId="1" xfId="7" applyFont="1" applyFill="1" applyBorder="1" applyAlignment="1">
      <alignment horizontal="center"/>
    </xf>
    <xf numFmtId="0" fontId="5" fillId="0" borderId="2" xfId="7" applyFont="1" applyBorder="1" applyAlignment="1">
      <alignment wrapText="1"/>
    </xf>
    <xf numFmtId="0" fontId="5" fillId="0" borderId="2" xfId="7" applyFont="1" applyBorder="1" applyAlignment="1">
      <alignment horizontal="right" wrapText="1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9" xfId="0" applyBorder="1"/>
    <xf numFmtId="0" fontId="0" fillId="3" borderId="0" xfId="0" applyFill="1"/>
    <xf numFmtId="0" fontId="0" fillId="5" borderId="0" xfId="0" applyFill="1"/>
    <xf numFmtId="0" fontId="0" fillId="6" borderId="0" xfId="0" applyFill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3" borderId="20" xfId="0" applyFill="1" applyBorder="1"/>
    <xf numFmtId="0" fontId="0" fillId="5" borderId="20" xfId="0" applyFill="1" applyBorder="1"/>
    <xf numFmtId="0" fontId="0" fillId="6" borderId="20" xfId="0" applyFill="1" applyBorder="1"/>
    <xf numFmtId="0" fontId="0" fillId="0" borderId="21" xfId="0" applyBorder="1"/>
    <xf numFmtId="0" fontId="11" fillId="0" borderId="0" xfId="6" applyAlignment="1">
      <alignment vertical="center"/>
    </xf>
    <xf numFmtId="0" fontId="14" fillId="0" borderId="0" xfId="0" applyFont="1"/>
    <xf numFmtId="0" fontId="15" fillId="0" borderId="0" xfId="0" applyFont="1"/>
    <xf numFmtId="0" fontId="7" fillId="0" borderId="0" xfId="0" applyFont="1"/>
    <xf numFmtId="0" fontId="14" fillId="0" borderId="3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166" fontId="14" fillId="0" borderId="0" xfId="8" applyNumberFormat="1" applyFont="1" applyFill="1"/>
    <xf numFmtId="165" fontId="14" fillId="0" borderId="0" xfId="0" applyNumberFormat="1" applyFont="1"/>
    <xf numFmtId="0" fontId="14" fillId="0" borderId="0" xfId="0" applyFont="1" applyAlignment="1">
      <alignment horizontal="right"/>
    </xf>
    <xf numFmtId="0" fontId="16" fillId="0" borderId="0" xfId="0" applyFont="1"/>
    <xf numFmtId="0" fontId="2" fillId="0" borderId="0" xfId="0" applyFont="1" applyAlignment="1">
      <alignment wrapText="1"/>
    </xf>
    <xf numFmtId="3" fontId="1" fillId="0" borderId="0" xfId="0" applyNumberFormat="1" applyFont="1"/>
    <xf numFmtId="1" fontId="0" fillId="0" borderId="0" xfId="0" applyNumberFormat="1" applyAlignment="1">
      <alignment horizontal="right"/>
    </xf>
    <xf numFmtId="0" fontId="18" fillId="0" borderId="0" xfId="0" applyFont="1" applyAlignment="1">
      <alignment vertical="center"/>
    </xf>
    <xf numFmtId="0" fontId="0" fillId="0" borderId="0" xfId="0" applyAlignment="1">
      <alignment horizontal="left" vertical="center" indent="3"/>
    </xf>
    <xf numFmtId="0" fontId="2" fillId="0" borderId="0" xfId="0" applyFont="1" applyAlignment="1">
      <alignment horizontal="left" vertical="center" indent="3"/>
    </xf>
    <xf numFmtId="0" fontId="11" fillId="0" borderId="0" xfId="6" applyAlignment="1">
      <alignment horizontal="left" vertical="center" indent="3"/>
    </xf>
    <xf numFmtId="0" fontId="17" fillId="0" borderId="0" xfId="1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0" fillId="0" borderId="0" xfId="0" applyFont="1"/>
    <xf numFmtId="0" fontId="21" fillId="0" borderId="0" xfId="0" applyFont="1"/>
    <xf numFmtId="0" fontId="5" fillId="2" borderId="1" xfId="9" applyFont="1" applyFill="1" applyBorder="1" applyAlignment="1">
      <alignment horizontal="center"/>
    </xf>
    <xf numFmtId="0" fontId="5" fillId="0" borderId="2" xfId="9" applyFont="1" applyBorder="1" applyAlignment="1">
      <alignment horizontal="right" wrapText="1"/>
    </xf>
    <xf numFmtId="0" fontId="5" fillId="0" borderId="2" xfId="9" applyFont="1" applyBorder="1" applyAlignment="1">
      <alignment wrapText="1"/>
    </xf>
    <xf numFmtId="0" fontId="0" fillId="0" borderId="0" xfId="0" applyAlignment="1">
      <alignment horizontal="center"/>
    </xf>
    <xf numFmtId="3" fontId="2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 wrapText="1"/>
    </xf>
    <xf numFmtId="0" fontId="17" fillId="0" borderId="0" xfId="10" applyFont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19" fillId="0" borderId="0" xfId="0" applyFont="1"/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0" fillId="0" borderId="0" xfId="0" applyFill="1"/>
    <xf numFmtId="0" fontId="0" fillId="0" borderId="0" xfId="0" applyAlignment="1">
      <alignment horizontal="left" vertical="top"/>
    </xf>
  </cellXfs>
  <cellStyles count="11">
    <cellStyle name="Comma 2" xfId="2" xr:uid="{00000000-0005-0000-0000-000000000000}"/>
    <cellStyle name="Hyperlink" xfId="6" builtinId="8"/>
    <cellStyle name="Normal" xfId="0" builtinId="0"/>
    <cellStyle name="Normal 2" xfId="1" xr:uid="{00000000-0005-0000-0000-000003000000}"/>
    <cellStyle name="Normal 3" xfId="5" xr:uid="{00000000-0005-0000-0000-000004000000}"/>
    <cellStyle name="Normal_EOTAS" xfId="7" xr:uid="{00000000-0005-0000-0000-000007000000}"/>
    <cellStyle name="Normal_NonMaintained_1 2" xfId="4" xr:uid="{00000000-0005-0000-0000-000011000000}"/>
    <cellStyle name="Normal_Sheet1" xfId="10" xr:uid="{170177CC-E8A2-483D-BC0F-AC696D2A5E49}"/>
    <cellStyle name="Normal_Sheet3" xfId="9" xr:uid="{00000000-0005-0000-0000-000017000000}"/>
    <cellStyle name="Percent" xfId="8" builtinId="5"/>
    <cellStyle name="whole number" xfId="3" xr:uid="{00000000-0005-0000-0000-000019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A37.hf.wales.gov.uk\RW_Stats\stats\ETS1\Customers\Adhoc%20studies\EYPDG\2018\PDG_EYPDG_Final_2018%20Calc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A37.hf.wales.gov.uk\RW_Stats\stats\ETS1\Customers\Adhoc%20studies\EYPDG\2018\2016\EYPDGAllocation2016v1%20-%202016_01_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PupilAllocations"/>
      <sheetName val="PDGCalcs"/>
      <sheetName val="EYPDG_BaseWorkings"/>
      <sheetName val="EYPDG_PrimaryCalcs"/>
      <sheetName val="EYPDG_NurseryCalcs"/>
      <sheetName val="EYPDG_NonMaintainedCalcs"/>
      <sheetName val="EYPDGAllocations1617"/>
      <sheetName val="EOTAS"/>
      <sheetName val="GH"/>
      <sheetName val="TotalPupilCheck"/>
      <sheetName val="Pupils5-15"/>
      <sheetName val="Cap"/>
      <sheetName val="EOTASCalcs"/>
      <sheetName val="PDG Allocations 18-19"/>
      <sheetName val="PDG Allocations EOTAS 18-19"/>
      <sheetName val="EYPDG Allocations Primary 18-19"/>
      <sheetName val="EYPDG Allocations Nursery 18-19"/>
      <sheetName val="EYPDG Allocations EOTAS 18-19"/>
      <sheetName val="Totals 18-19"/>
      <sheetName val="ConsortiaTable"/>
      <sheetName val="(LK) Consortia"/>
      <sheetName val="GHDataCheck"/>
      <sheetName val="PupilsByYearGroup"/>
      <sheetName val="PDG 1718"/>
      <sheetName val="EYPDG_Prim_1718"/>
      <sheetName val="EYPDG_EOTAS 1718"/>
      <sheetName val="EYPDG_Nursery 1718"/>
      <sheetName val="PDG_EOTAS 178"/>
    </sheetNames>
    <sheetDataSet>
      <sheetData sheetId="0" refreshError="1"/>
      <sheetData sheetId="1" refreshError="1">
        <row r="17">
          <cell r="A17" t="str">
            <v>SchoolRef</v>
          </cell>
          <cell r="B17" t="str">
            <v>SchoolRef</v>
          </cell>
          <cell r="C17" t="str">
            <v>Name</v>
          </cell>
          <cell r="D17" t="str">
            <v>phase</v>
          </cell>
          <cell r="E17" t="str">
            <v>CountOfUPN</v>
          </cell>
          <cell r="F17" t="str">
            <v>Calculated PDG</v>
          </cell>
          <cell r="G17" t="str">
            <v>PDG 1718</v>
          </cell>
        </row>
        <row r="18">
          <cell r="B18" t="str">
            <v>6602130</v>
          </cell>
          <cell r="C18" t="str">
            <v>Ysgol Gynradd Amlwch</v>
          </cell>
          <cell r="D18" t="str">
            <v>PS</v>
          </cell>
          <cell r="E18">
            <v>45</v>
          </cell>
          <cell r="F18">
            <v>51750</v>
          </cell>
          <cell r="G18">
            <v>50600</v>
          </cell>
        </row>
        <row r="19">
          <cell r="B19" t="str">
            <v>6602131</v>
          </cell>
          <cell r="C19" t="str">
            <v>Ysgol Gynradd Beaumaris</v>
          </cell>
          <cell r="D19" t="str">
            <v>PS</v>
          </cell>
          <cell r="E19">
            <v>3</v>
          </cell>
          <cell r="F19">
            <v>3450</v>
          </cell>
          <cell r="G19">
            <v>11500</v>
          </cell>
        </row>
        <row r="20">
          <cell r="B20" t="str">
            <v>6602132</v>
          </cell>
          <cell r="C20" t="str">
            <v>Ysgol Gynradd Bodedern</v>
          </cell>
          <cell r="D20" t="str">
            <v>PS</v>
          </cell>
          <cell r="E20">
            <v>14</v>
          </cell>
          <cell r="F20">
            <v>16100</v>
          </cell>
          <cell r="G20">
            <v>17250</v>
          </cell>
        </row>
        <row r="21">
          <cell r="B21" t="str">
            <v>6602133</v>
          </cell>
          <cell r="C21" t="str">
            <v>Ysgol Gymuned Bodffordd</v>
          </cell>
          <cell r="D21" t="str">
            <v>PS</v>
          </cell>
          <cell r="E21">
            <v>8</v>
          </cell>
          <cell r="F21">
            <v>9200</v>
          </cell>
          <cell r="G21">
            <v>3450</v>
          </cell>
        </row>
        <row r="22">
          <cell r="B22" t="str">
            <v>6602134</v>
          </cell>
          <cell r="C22" t="str">
            <v>Ysgol Gymuned Bodorgan</v>
          </cell>
          <cell r="D22" t="str">
            <v>PS</v>
          </cell>
          <cell r="E22">
            <v>3</v>
          </cell>
          <cell r="F22">
            <v>3450</v>
          </cell>
          <cell r="G22">
            <v>3450</v>
          </cell>
        </row>
        <row r="23">
          <cell r="B23" t="str">
            <v>6602135</v>
          </cell>
          <cell r="C23" t="str">
            <v>Ysgol Gymuned Bryngwran</v>
          </cell>
          <cell r="D23" t="str">
            <v>PS</v>
          </cell>
          <cell r="E23">
            <v>1</v>
          </cell>
          <cell r="F23">
            <v>1150</v>
          </cell>
          <cell r="G23">
            <v>1150</v>
          </cell>
        </row>
        <row r="24">
          <cell r="B24" t="str">
            <v>6602136</v>
          </cell>
          <cell r="C24" t="str">
            <v>Ysgol Gynradd Brynsiencyn</v>
          </cell>
          <cell r="D24" t="str">
            <v>PS</v>
          </cell>
          <cell r="E24">
            <v>11</v>
          </cell>
          <cell r="F24">
            <v>12650</v>
          </cell>
          <cell r="G24">
            <v>12650</v>
          </cell>
        </row>
        <row r="25">
          <cell r="B25" t="str">
            <v>6602138</v>
          </cell>
          <cell r="C25" t="str">
            <v>Ysgol Cemaes</v>
          </cell>
          <cell r="D25" t="str">
            <v>PS</v>
          </cell>
          <cell r="E25">
            <v>13</v>
          </cell>
          <cell r="F25">
            <v>14950</v>
          </cell>
          <cell r="G25">
            <v>12650</v>
          </cell>
        </row>
        <row r="26">
          <cell r="B26" t="str">
            <v>6602139</v>
          </cell>
          <cell r="C26" t="str">
            <v>Ysgol Gymuned Dwyran</v>
          </cell>
          <cell r="D26" t="str">
            <v>PS</v>
          </cell>
          <cell r="E26">
            <v>8</v>
          </cell>
          <cell r="F26">
            <v>9200</v>
          </cell>
          <cell r="G26">
            <v>9200</v>
          </cell>
        </row>
        <row r="27">
          <cell r="B27" t="str">
            <v>6602140</v>
          </cell>
          <cell r="C27" t="str">
            <v>Ysgol Esceifiog</v>
          </cell>
          <cell r="D27" t="str">
            <v>PS</v>
          </cell>
          <cell r="E27">
            <v>11</v>
          </cell>
          <cell r="F27">
            <v>12650</v>
          </cell>
          <cell r="G27">
            <v>11500</v>
          </cell>
        </row>
        <row r="28">
          <cell r="B28" t="str">
            <v>6602141</v>
          </cell>
          <cell r="C28" t="str">
            <v>Ysgol Gynradd Garreglefn</v>
          </cell>
          <cell r="D28" t="str">
            <v>PS</v>
          </cell>
          <cell r="E28">
            <v>6</v>
          </cell>
          <cell r="F28">
            <v>6900</v>
          </cell>
          <cell r="G28">
            <v>9200</v>
          </cell>
        </row>
        <row r="29">
          <cell r="B29" t="str">
            <v>6602142</v>
          </cell>
          <cell r="C29" t="str">
            <v>Ysgol Gymuned y Ffridd</v>
          </cell>
          <cell r="D29" t="str">
            <v>PS</v>
          </cell>
          <cell r="E29">
            <v>14</v>
          </cell>
          <cell r="F29">
            <v>16100</v>
          </cell>
          <cell r="G29">
            <v>17250</v>
          </cell>
        </row>
        <row r="30">
          <cell r="B30" t="str">
            <v>6602144</v>
          </cell>
          <cell r="C30" t="str">
            <v>Ysgol y Parc</v>
          </cell>
          <cell r="D30" t="str">
            <v>PS</v>
          </cell>
          <cell r="E30">
            <v>55</v>
          </cell>
          <cell r="F30">
            <v>63250</v>
          </cell>
          <cell r="G30">
            <v>71300</v>
          </cell>
        </row>
        <row r="31">
          <cell r="B31" t="str">
            <v>6602145</v>
          </cell>
          <cell r="C31" t="str">
            <v>Ysgol Gymuned Moelfre</v>
          </cell>
          <cell r="D31" t="str">
            <v>PS</v>
          </cell>
          <cell r="E31">
            <v>14</v>
          </cell>
          <cell r="F31">
            <v>16100</v>
          </cell>
          <cell r="G31">
            <v>16100</v>
          </cell>
        </row>
        <row r="32">
          <cell r="B32" t="str">
            <v>6602146</v>
          </cell>
          <cell r="C32" t="str">
            <v>Ysgol Gynradd Llanbedrgoch</v>
          </cell>
          <cell r="D32" t="str">
            <v>PS</v>
          </cell>
          <cell r="E32">
            <v>1</v>
          </cell>
          <cell r="F32">
            <v>1150</v>
          </cell>
          <cell r="G32">
            <v>1150</v>
          </cell>
        </row>
        <row r="33">
          <cell r="B33" t="str">
            <v>6602150</v>
          </cell>
          <cell r="C33" t="str">
            <v>Ysgol Llanfachraeth</v>
          </cell>
          <cell r="D33" t="str">
            <v>PS</v>
          </cell>
          <cell r="E33">
            <v>9</v>
          </cell>
          <cell r="F33">
            <v>10350</v>
          </cell>
          <cell r="G33">
            <v>10350</v>
          </cell>
        </row>
        <row r="34">
          <cell r="B34" t="str">
            <v>6602151</v>
          </cell>
          <cell r="C34" t="str">
            <v>Ysgol Ffrwd Win</v>
          </cell>
          <cell r="D34" t="str">
            <v>PS</v>
          </cell>
          <cell r="E34">
            <v>7</v>
          </cell>
          <cell r="F34">
            <v>8050</v>
          </cell>
          <cell r="G34">
            <v>4600</v>
          </cell>
        </row>
        <row r="35">
          <cell r="B35" t="str">
            <v>6602152</v>
          </cell>
          <cell r="C35" t="str">
            <v>Ysgol Gynradd Llanfairpwll</v>
          </cell>
          <cell r="D35" t="str">
            <v>PS</v>
          </cell>
          <cell r="E35">
            <v>9</v>
          </cell>
          <cell r="F35">
            <v>10350</v>
          </cell>
          <cell r="G35">
            <v>8050</v>
          </cell>
        </row>
        <row r="36">
          <cell r="B36" t="str">
            <v>6602153</v>
          </cell>
          <cell r="C36" t="str">
            <v>Ysgol Gymuned Llanfechell</v>
          </cell>
          <cell r="D36" t="str">
            <v>PS</v>
          </cell>
          <cell r="E36">
            <v>6</v>
          </cell>
          <cell r="F36">
            <v>6900</v>
          </cell>
          <cell r="G36">
            <v>8050</v>
          </cell>
        </row>
        <row r="37">
          <cell r="B37" t="str">
            <v>6602154</v>
          </cell>
          <cell r="C37" t="str">
            <v>Ysgol Y Graig</v>
          </cell>
          <cell r="D37" t="str">
            <v>PS</v>
          </cell>
          <cell r="E37">
            <v>63</v>
          </cell>
          <cell r="F37">
            <v>72450</v>
          </cell>
          <cell r="G37">
            <v>69000</v>
          </cell>
        </row>
        <row r="38">
          <cell r="B38" t="str">
            <v>6602155</v>
          </cell>
          <cell r="C38" t="str">
            <v>YSGOL GYNRADD LLANGOED</v>
          </cell>
          <cell r="D38" t="str">
            <v>PS</v>
          </cell>
          <cell r="E38">
            <v>15</v>
          </cell>
          <cell r="F38">
            <v>17250</v>
          </cell>
          <cell r="G38">
            <v>18400</v>
          </cell>
        </row>
        <row r="39">
          <cell r="B39" t="str">
            <v>6602156</v>
          </cell>
          <cell r="C39" t="str">
            <v>Ysgol Henblas</v>
          </cell>
          <cell r="D39" t="str">
            <v>PS</v>
          </cell>
          <cell r="E39">
            <v>7</v>
          </cell>
          <cell r="F39">
            <v>8050</v>
          </cell>
          <cell r="G39">
            <v>4600</v>
          </cell>
        </row>
        <row r="40">
          <cell r="B40" t="str">
            <v>6602157</v>
          </cell>
          <cell r="C40" t="str">
            <v>Ysgol Gymuned Llannerch-y-medd</v>
          </cell>
          <cell r="D40" t="str">
            <v>PS</v>
          </cell>
          <cell r="E40">
            <v>9</v>
          </cell>
          <cell r="F40">
            <v>10350</v>
          </cell>
          <cell r="G40">
            <v>14950</v>
          </cell>
        </row>
        <row r="41">
          <cell r="B41" t="str">
            <v>6602158</v>
          </cell>
          <cell r="C41" t="str">
            <v>Ysgol Cylch Y Garn</v>
          </cell>
          <cell r="D41" t="str">
            <v>PS</v>
          </cell>
          <cell r="E41">
            <v>1</v>
          </cell>
          <cell r="F41">
            <v>1150</v>
          </cell>
          <cell r="G41">
            <v>1150</v>
          </cell>
        </row>
        <row r="42">
          <cell r="B42" t="str">
            <v>6602160</v>
          </cell>
          <cell r="C42" t="str">
            <v>Ysgol Pencarnisiog</v>
          </cell>
          <cell r="D42" t="str">
            <v>PS</v>
          </cell>
          <cell r="E42">
            <v>6</v>
          </cell>
          <cell r="F42">
            <v>6900</v>
          </cell>
          <cell r="G42">
            <v>2300</v>
          </cell>
        </row>
        <row r="43">
          <cell r="B43" t="str">
            <v>6602161</v>
          </cell>
          <cell r="C43" t="str">
            <v>Ysgol Gymuned Pentraeth</v>
          </cell>
          <cell r="D43" t="str">
            <v>PS</v>
          </cell>
          <cell r="E43">
            <v>3</v>
          </cell>
          <cell r="F43">
            <v>3450</v>
          </cell>
          <cell r="G43">
            <v>13800</v>
          </cell>
        </row>
        <row r="44">
          <cell r="B44" t="str">
            <v>6602162</v>
          </cell>
          <cell r="C44" t="str">
            <v>Ysgol Penysarn</v>
          </cell>
          <cell r="D44" t="str">
            <v>PS</v>
          </cell>
          <cell r="E44">
            <v>8</v>
          </cell>
          <cell r="F44">
            <v>9200</v>
          </cell>
          <cell r="G44">
            <v>10350</v>
          </cell>
        </row>
        <row r="45">
          <cell r="B45" t="str">
            <v>6602163</v>
          </cell>
          <cell r="C45" t="str">
            <v>Ysgol Santes Gwenfaen</v>
          </cell>
          <cell r="D45" t="str">
            <v>PS</v>
          </cell>
          <cell r="E45">
            <v>8</v>
          </cell>
          <cell r="F45">
            <v>9200</v>
          </cell>
          <cell r="G45">
            <v>10350</v>
          </cell>
        </row>
        <row r="46">
          <cell r="B46" t="str">
            <v>6602164</v>
          </cell>
          <cell r="C46" t="str">
            <v>Ysgol Gynradd Rhosneigr</v>
          </cell>
          <cell r="D46" t="str">
            <v>PS</v>
          </cell>
          <cell r="E46">
            <v>5</v>
          </cell>
          <cell r="F46">
            <v>5750</v>
          </cell>
          <cell r="G46">
            <v>6900</v>
          </cell>
        </row>
        <row r="47">
          <cell r="B47" t="str">
            <v>6602165</v>
          </cell>
          <cell r="C47" t="str">
            <v>Ysgol Gynradd Rhosybol</v>
          </cell>
          <cell r="D47" t="str">
            <v>PS</v>
          </cell>
          <cell r="E47">
            <v>8</v>
          </cell>
          <cell r="F47">
            <v>9200</v>
          </cell>
          <cell r="G47">
            <v>11500</v>
          </cell>
        </row>
        <row r="48">
          <cell r="B48" t="str">
            <v>6602166</v>
          </cell>
          <cell r="C48" t="str">
            <v>Ysgol Gynradd Talwrn</v>
          </cell>
          <cell r="D48" t="str">
            <v>PS</v>
          </cell>
          <cell r="E48">
            <v>7</v>
          </cell>
          <cell r="F48">
            <v>8050</v>
          </cell>
          <cell r="G48">
            <v>11500</v>
          </cell>
        </row>
        <row r="49">
          <cell r="B49" t="str">
            <v>6602168</v>
          </cell>
          <cell r="C49" t="str">
            <v>Ysgol Gymuned y Fali</v>
          </cell>
          <cell r="D49" t="str">
            <v>PS</v>
          </cell>
          <cell r="E49">
            <v>11</v>
          </cell>
          <cell r="F49">
            <v>12650</v>
          </cell>
          <cell r="G49">
            <v>20700</v>
          </cell>
        </row>
        <row r="50">
          <cell r="B50" t="str">
            <v>6602169</v>
          </cell>
          <cell r="C50" t="str">
            <v>Ysgol Llanfawr</v>
          </cell>
          <cell r="D50" t="str">
            <v>PS</v>
          </cell>
          <cell r="E50">
            <v>86</v>
          </cell>
          <cell r="F50">
            <v>98900</v>
          </cell>
          <cell r="G50">
            <v>96600</v>
          </cell>
        </row>
        <row r="51">
          <cell r="B51" t="str">
            <v>6602170</v>
          </cell>
          <cell r="C51" t="str">
            <v>Ysgol Goronwy Owen</v>
          </cell>
          <cell r="D51" t="str">
            <v>PS</v>
          </cell>
          <cell r="E51">
            <v>14</v>
          </cell>
          <cell r="F51">
            <v>16100</v>
          </cell>
          <cell r="G51">
            <v>11500</v>
          </cell>
        </row>
        <row r="52">
          <cell r="B52" t="str">
            <v>6602171</v>
          </cell>
          <cell r="C52" t="str">
            <v>Ysgol Gynradd  LLAINGOCH</v>
          </cell>
          <cell r="D52" t="str">
            <v>PS</v>
          </cell>
          <cell r="E52">
            <v>17</v>
          </cell>
          <cell r="F52">
            <v>19550</v>
          </cell>
          <cell r="G52">
            <v>21850</v>
          </cell>
        </row>
        <row r="53">
          <cell r="B53" t="str">
            <v>6602172</v>
          </cell>
          <cell r="C53" t="str">
            <v>Ysgol Gynradd Niwbwrch</v>
          </cell>
          <cell r="D53" t="str">
            <v>PS</v>
          </cell>
          <cell r="E53">
            <v>12</v>
          </cell>
          <cell r="F53">
            <v>13800</v>
          </cell>
          <cell r="G53">
            <v>6900</v>
          </cell>
        </row>
        <row r="54">
          <cell r="B54" t="str">
            <v>6602173</v>
          </cell>
          <cell r="C54" t="str">
            <v>Ysgol Gynradd Y Tywyn</v>
          </cell>
          <cell r="D54" t="str">
            <v>PS</v>
          </cell>
          <cell r="E54">
            <v>22</v>
          </cell>
          <cell r="F54">
            <v>25300</v>
          </cell>
          <cell r="G54">
            <v>20700</v>
          </cell>
        </row>
        <row r="55">
          <cell r="B55" t="str">
            <v>6602174</v>
          </cell>
          <cell r="C55" t="str">
            <v>Ysgol Gynradd Llandegfan</v>
          </cell>
          <cell r="D55" t="str">
            <v>PS</v>
          </cell>
          <cell r="E55">
            <v>2</v>
          </cell>
          <cell r="F55">
            <v>2300</v>
          </cell>
          <cell r="G55">
            <v>2300</v>
          </cell>
        </row>
        <row r="56">
          <cell r="B56" t="str">
            <v>6602175</v>
          </cell>
          <cell r="C56" t="str">
            <v>Ysgol Gynradd y Borth</v>
          </cell>
          <cell r="D56" t="str">
            <v>PS</v>
          </cell>
          <cell r="E56">
            <v>19</v>
          </cell>
          <cell r="F56">
            <v>21850</v>
          </cell>
          <cell r="G56">
            <v>29900</v>
          </cell>
        </row>
        <row r="57">
          <cell r="B57" t="str">
            <v>6602176</v>
          </cell>
          <cell r="C57" t="str">
            <v>Ysgol Gynradd Kingsland</v>
          </cell>
          <cell r="D57" t="str">
            <v>PS</v>
          </cell>
          <cell r="E57">
            <v>19</v>
          </cell>
          <cell r="F57">
            <v>21850</v>
          </cell>
          <cell r="G57">
            <v>17250</v>
          </cell>
        </row>
        <row r="58">
          <cell r="B58" t="str">
            <v>6602177</v>
          </cell>
          <cell r="C58" t="str">
            <v>Ysgol Gymraeg Morswyn</v>
          </cell>
          <cell r="D58" t="str">
            <v>PS</v>
          </cell>
          <cell r="E58">
            <v>12</v>
          </cell>
          <cell r="F58">
            <v>13800</v>
          </cell>
          <cell r="G58">
            <v>19550</v>
          </cell>
        </row>
        <row r="59">
          <cell r="B59" t="str">
            <v>6602226</v>
          </cell>
          <cell r="C59" t="str">
            <v>Ysgol Gynradd Corn Hir</v>
          </cell>
          <cell r="D59" t="str">
            <v>PS</v>
          </cell>
          <cell r="E59">
            <v>16</v>
          </cell>
          <cell r="F59">
            <v>18400</v>
          </cell>
          <cell r="G59">
            <v>16100</v>
          </cell>
        </row>
        <row r="60">
          <cell r="B60" t="str">
            <v>6603033</v>
          </cell>
          <cell r="C60" t="str">
            <v>Ysgol Parch. Thomas Ellis</v>
          </cell>
          <cell r="D60" t="str">
            <v>PS</v>
          </cell>
          <cell r="E60">
            <v>32</v>
          </cell>
          <cell r="F60">
            <v>36800</v>
          </cell>
          <cell r="G60">
            <v>50600</v>
          </cell>
        </row>
        <row r="61">
          <cell r="B61" t="str">
            <v>6603034</v>
          </cell>
          <cell r="C61" t="str">
            <v>Ysgol Gynradd Parc y Bont</v>
          </cell>
          <cell r="D61" t="str">
            <v>PS</v>
          </cell>
          <cell r="E61">
            <v>6</v>
          </cell>
          <cell r="F61">
            <v>6900</v>
          </cell>
          <cell r="G61">
            <v>5750</v>
          </cell>
        </row>
        <row r="62">
          <cell r="B62" t="str">
            <v>6603035</v>
          </cell>
          <cell r="C62" t="str">
            <v>Ysgol Gynradd Llangaffo</v>
          </cell>
          <cell r="D62" t="str">
            <v>PS</v>
          </cell>
          <cell r="E62">
            <v>2</v>
          </cell>
          <cell r="F62">
            <v>2300</v>
          </cell>
          <cell r="G62">
            <v>9200</v>
          </cell>
        </row>
        <row r="63">
          <cell r="B63" t="str">
            <v>6603304</v>
          </cell>
          <cell r="C63" t="str">
            <v>Ysgol Santes Fair</v>
          </cell>
          <cell r="D63" t="str">
            <v>PS</v>
          </cell>
          <cell r="E63">
            <v>28</v>
          </cell>
          <cell r="F63">
            <v>32200</v>
          </cell>
          <cell r="G63">
            <v>36800</v>
          </cell>
        </row>
        <row r="64">
          <cell r="B64" t="str">
            <v>6604025</v>
          </cell>
          <cell r="C64" t="str">
            <v>Ysgol Syr Thomas Jones</v>
          </cell>
          <cell r="D64" t="str">
            <v>SS</v>
          </cell>
          <cell r="E64">
            <v>63</v>
          </cell>
          <cell r="F64">
            <v>72450</v>
          </cell>
          <cell r="G64">
            <v>77050</v>
          </cell>
        </row>
        <row r="65">
          <cell r="B65" t="str">
            <v>6604026</v>
          </cell>
          <cell r="C65" t="str">
            <v>Ysgol Uwchradd Caergybi</v>
          </cell>
          <cell r="D65" t="str">
            <v>SS</v>
          </cell>
          <cell r="E65">
            <v>145</v>
          </cell>
          <cell r="F65">
            <v>166750</v>
          </cell>
          <cell r="G65">
            <v>192050</v>
          </cell>
        </row>
        <row r="66">
          <cell r="B66" t="str">
            <v>6604027</v>
          </cell>
          <cell r="C66" t="str">
            <v>Ysgol Gyfun Llangefni</v>
          </cell>
          <cell r="D66" t="str">
            <v>SS</v>
          </cell>
          <cell r="E66">
            <v>90</v>
          </cell>
          <cell r="F66">
            <v>103500</v>
          </cell>
          <cell r="G66">
            <v>113850</v>
          </cell>
        </row>
        <row r="67">
          <cell r="B67" t="str">
            <v>6604028</v>
          </cell>
          <cell r="C67" t="str">
            <v>Ysgol David Hughes</v>
          </cell>
          <cell r="D67" t="str">
            <v>SS</v>
          </cell>
          <cell r="E67">
            <v>103</v>
          </cell>
          <cell r="F67">
            <v>118450</v>
          </cell>
          <cell r="G67">
            <v>101200</v>
          </cell>
        </row>
        <row r="68">
          <cell r="B68" t="str">
            <v>6604029</v>
          </cell>
          <cell r="C68" t="str">
            <v>Ysgol Uwchradd Bodedern</v>
          </cell>
          <cell r="D68" t="str">
            <v>SS</v>
          </cell>
          <cell r="E68">
            <v>88</v>
          </cell>
          <cell r="F68">
            <v>101200</v>
          </cell>
          <cell r="G68">
            <v>118450</v>
          </cell>
        </row>
        <row r="69">
          <cell r="B69" t="str">
            <v>6605200</v>
          </cell>
          <cell r="C69" t="str">
            <v>Ysgol Caergeiliog</v>
          </cell>
          <cell r="D69" t="str">
            <v>PS</v>
          </cell>
          <cell r="E69">
            <v>34</v>
          </cell>
          <cell r="F69">
            <v>39100</v>
          </cell>
          <cell r="G69">
            <v>26450</v>
          </cell>
        </row>
        <row r="70">
          <cell r="B70" t="str">
            <v>6607011</v>
          </cell>
          <cell r="C70" t="str">
            <v>Canolfan Addysg y Bont</v>
          </cell>
          <cell r="D70" t="str">
            <v>SP</v>
          </cell>
          <cell r="E70">
            <v>20</v>
          </cell>
          <cell r="F70">
            <v>23000</v>
          </cell>
          <cell r="G70">
            <v>31050</v>
          </cell>
        </row>
        <row r="71">
          <cell r="B71" t="str">
            <v>6612000</v>
          </cell>
          <cell r="C71" t="str">
            <v>Ysgol Gwaun Gyfni</v>
          </cell>
          <cell r="D71" t="str">
            <v>PS</v>
          </cell>
          <cell r="E71">
            <v>25</v>
          </cell>
          <cell r="F71">
            <v>28750</v>
          </cell>
          <cell r="G71">
            <v>23000</v>
          </cell>
        </row>
        <row r="72">
          <cell r="B72" t="str">
            <v>6612004</v>
          </cell>
          <cell r="C72" t="str">
            <v>YSGOL GYNRADD NEFYN</v>
          </cell>
          <cell r="D72" t="str">
            <v>PS</v>
          </cell>
          <cell r="E72">
            <v>17</v>
          </cell>
          <cell r="F72">
            <v>19550</v>
          </cell>
          <cell r="G72">
            <v>16100</v>
          </cell>
        </row>
        <row r="73">
          <cell r="B73" t="str">
            <v>6612006</v>
          </cell>
          <cell r="C73" t="str">
            <v>Ysgol Llanrug</v>
          </cell>
          <cell r="D73" t="str">
            <v>PS</v>
          </cell>
          <cell r="E73">
            <v>16</v>
          </cell>
          <cell r="F73">
            <v>18400</v>
          </cell>
          <cell r="G73">
            <v>21850</v>
          </cell>
        </row>
        <row r="74">
          <cell r="B74" t="str">
            <v>6612008</v>
          </cell>
          <cell r="C74" t="str">
            <v>Ysgol Gynradd Abererch</v>
          </cell>
          <cell r="D74" t="str">
            <v>PS</v>
          </cell>
          <cell r="E74">
            <v>5</v>
          </cell>
          <cell r="F74">
            <v>5750</v>
          </cell>
          <cell r="G74">
            <v>5750</v>
          </cell>
        </row>
        <row r="75">
          <cell r="B75" t="str">
            <v>6612009</v>
          </cell>
          <cell r="C75" t="str">
            <v>YSGOL ABERSOCH</v>
          </cell>
          <cell r="D75" t="str">
            <v>PS</v>
          </cell>
          <cell r="E75">
            <v>2</v>
          </cell>
          <cell r="F75">
            <v>2300</v>
          </cell>
          <cell r="G75">
            <v>2300</v>
          </cell>
        </row>
        <row r="76">
          <cell r="B76" t="str">
            <v>6612010</v>
          </cell>
          <cell r="C76" t="str">
            <v>YSGOL BEDDGELERT</v>
          </cell>
          <cell r="D76" t="str">
            <v>PS</v>
          </cell>
          <cell r="E76">
            <v>3</v>
          </cell>
          <cell r="F76">
            <v>3450</v>
          </cell>
          <cell r="G76">
            <v>5750</v>
          </cell>
        </row>
        <row r="77">
          <cell r="B77" t="str">
            <v>6612011</v>
          </cell>
          <cell r="C77" t="str">
            <v>Ysgol Bethel</v>
          </cell>
          <cell r="D77" t="str">
            <v>PS</v>
          </cell>
          <cell r="E77">
            <v>6</v>
          </cell>
          <cell r="F77">
            <v>6900</v>
          </cell>
          <cell r="G77">
            <v>5750</v>
          </cell>
        </row>
        <row r="78">
          <cell r="B78" t="str">
            <v>6612013</v>
          </cell>
          <cell r="C78" t="str">
            <v>Ysgol Bodfeurig</v>
          </cell>
          <cell r="D78" t="str">
            <v>PS</v>
          </cell>
          <cell r="E78">
            <v>2</v>
          </cell>
          <cell r="F78">
            <v>2300</v>
          </cell>
          <cell r="G78">
            <v>5750</v>
          </cell>
        </row>
        <row r="79">
          <cell r="B79" t="str">
            <v>6612015</v>
          </cell>
          <cell r="C79" t="str">
            <v>YSGOL GYNRADD BORTH-Y-GEST</v>
          </cell>
          <cell r="D79" t="str">
            <v>PS</v>
          </cell>
          <cell r="E79">
            <v>3</v>
          </cell>
          <cell r="F79">
            <v>3450</v>
          </cell>
          <cell r="G79">
            <v>4600</v>
          </cell>
        </row>
        <row r="80">
          <cell r="B80" t="str">
            <v>6612017</v>
          </cell>
          <cell r="C80" t="str">
            <v>Ysgol Brynaerau</v>
          </cell>
          <cell r="D80" t="str">
            <v>PS</v>
          </cell>
          <cell r="E80">
            <v>6</v>
          </cell>
          <cell r="F80">
            <v>6900</v>
          </cell>
          <cell r="G80">
            <v>4600</v>
          </cell>
        </row>
        <row r="81">
          <cell r="B81" t="str">
            <v>6612026</v>
          </cell>
          <cell r="C81" t="str">
            <v>Ysgol Y Gelli</v>
          </cell>
          <cell r="D81" t="str">
            <v>PS</v>
          </cell>
          <cell r="E81">
            <v>7</v>
          </cell>
          <cell r="F81">
            <v>8050</v>
          </cell>
          <cell r="G81">
            <v>13800</v>
          </cell>
        </row>
        <row r="82">
          <cell r="B82" t="str">
            <v>6612028</v>
          </cell>
          <cell r="C82" t="str">
            <v>Ysgol Penybryn</v>
          </cell>
          <cell r="D82" t="str">
            <v>PS</v>
          </cell>
          <cell r="E82">
            <v>18</v>
          </cell>
          <cell r="F82">
            <v>20700</v>
          </cell>
          <cell r="G82">
            <v>24150</v>
          </cell>
        </row>
        <row r="83">
          <cell r="B83" t="str">
            <v>6612033</v>
          </cell>
          <cell r="C83" t="str">
            <v>Ysgol Treferthyr</v>
          </cell>
          <cell r="D83" t="str">
            <v>PS</v>
          </cell>
          <cell r="E83">
            <v>14</v>
          </cell>
          <cell r="F83">
            <v>16100</v>
          </cell>
          <cell r="G83">
            <v>17250</v>
          </cell>
        </row>
        <row r="84">
          <cell r="B84" t="str">
            <v>6612035</v>
          </cell>
          <cell r="C84" t="str">
            <v>Ysgol Cwm y Glo</v>
          </cell>
          <cell r="D84" t="str">
            <v>PS</v>
          </cell>
          <cell r="E84">
            <v>1</v>
          </cell>
          <cell r="F84">
            <v>1150</v>
          </cell>
          <cell r="G84">
            <v>3450</v>
          </cell>
        </row>
        <row r="85">
          <cell r="B85" t="str">
            <v>6612036</v>
          </cell>
          <cell r="C85" t="str">
            <v>Ysgol Gynradd Chwilog</v>
          </cell>
          <cell r="D85" t="str">
            <v>PS</v>
          </cell>
          <cell r="E85">
            <v>2</v>
          </cell>
          <cell r="F85">
            <v>2300</v>
          </cell>
          <cell r="G85">
            <v>1150</v>
          </cell>
        </row>
        <row r="86">
          <cell r="B86" t="str">
            <v>6612039</v>
          </cell>
          <cell r="C86" t="str">
            <v>YSGOL CRUD-Y-WERIN</v>
          </cell>
          <cell r="D86" t="str">
            <v>PS</v>
          </cell>
          <cell r="E86">
            <v>3</v>
          </cell>
          <cell r="F86">
            <v>3450</v>
          </cell>
          <cell r="G86">
            <v>4600</v>
          </cell>
        </row>
        <row r="87">
          <cell r="B87" t="str">
            <v>6612042</v>
          </cell>
          <cell r="C87" t="str">
            <v>Ysgol Dolbadarn</v>
          </cell>
          <cell r="D87" t="str">
            <v>PS</v>
          </cell>
          <cell r="E87">
            <v>10</v>
          </cell>
          <cell r="F87">
            <v>11500</v>
          </cell>
          <cell r="G87">
            <v>9200</v>
          </cell>
        </row>
        <row r="88">
          <cell r="B88" t="str">
            <v>6612046</v>
          </cell>
          <cell r="C88" t="str">
            <v>Ysgol Gynradd Edern</v>
          </cell>
          <cell r="D88" t="str">
            <v>PS</v>
          </cell>
          <cell r="E88">
            <v>7</v>
          </cell>
          <cell r="F88">
            <v>8050</v>
          </cell>
          <cell r="G88">
            <v>13800</v>
          </cell>
        </row>
        <row r="89">
          <cell r="B89" t="str">
            <v>6612047</v>
          </cell>
          <cell r="C89" t="str">
            <v>Ysgol Felinwnda</v>
          </cell>
          <cell r="D89" t="str">
            <v>PS</v>
          </cell>
          <cell r="E89">
            <v>5</v>
          </cell>
          <cell r="F89">
            <v>5750</v>
          </cell>
          <cell r="G89">
            <v>1150</v>
          </cell>
        </row>
        <row r="90">
          <cell r="B90" t="str">
            <v>6612048</v>
          </cell>
          <cell r="C90" t="str">
            <v>Ysgol Bro Plenydd</v>
          </cell>
          <cell r="D90" t="str">
            <v>PS</v>
          </cell>
          <cell r="E90">
            <v>4</v>
          </cell>
          <cell r="F90">
            <v>4600</v>
          </cell>
          <cell r="G90">
            <v>5750</v>
          </cell>
        </row>
        <row r="91">
          <cell r="B91" t="str">
            <v>6612049</v>
          </cell>
          <cell r="C91" t="str">
            <v>Ysgol Gynradd Garndolbenmaen</v>
          </cell>
          <cell r="D91" t="str">
            <v>PS</v>
          </cell>
          <cell r="E91">
            <v>3</v>
          </cell>
          <cell r="F91">
            <v>3450</v>
          </cell>
          <cell r="G91">
            <v>4600</v>
          </cell>
        </row>
        <row r="92">
          <cell r="B92" t="str">
            <v>6612051</v>
          </cell>
          <cell r="C92" t="str">
            <v>Ysgol Glanadda</v>
          </cell>
          <cell r="D92" t="str">
            <v>PS</v>
          </cell>
          <cell r="E92">
            <v>15</v>
          </cell>
          <cell r="F92">
            <v>17250</v>
          </cell>
          <cell r="G92">
            <v>14950</v>
          </cell>
        </row>
        <row r="93">
          <cell r="B93" t="str">
            <v>6612059</v>
          </cell>
          <cell r="C93" t="str">
            <v>Ysgol Gynradd Llanaelhaearn</v>
          </cell>
          <cell r="D93" t="str">
            <v>PS</v>
          </cell>
          <cell r="E93">
            <v>2</v>
          </cell>
          <cell r="F93">
            <v>2300</v>
          </cell>
          <cell r="G93">
            <v>2300</v>
          </cell>
        </row>
        <row r="94">
          <cell r="B94" t="str">
            <v>6612060</v>
          </cell>
          <cell r="C94" t="str">
            <v>Ysgol Gynradd Llanbedrog</v>
          </cell>
          <cell r="D94" t="str">
            <v>PS</v>
          </cell>
          <cell r="E94">
            <v>8</v>
          </cell>
          <cell r="F94">
            <v>9200</v>
          </cell>
          <cell r="G94">
            <v>10350</v>
          </cell>
        </row>
        <row r="95">
          <cell r="B95" t="str">
            <v>6612066</v>
          </cell>
          <cell r="C95" t="str">
            <v>Ysgol Gynradd Llangybi</v>
          </cell>
          <cell r="D95" t="str">
            <v>PS</v>
          </cell>
          <cell r="E95">
            <v>9</v>
          </cell>
          <cell r="F95">
            <v>10350</v>
          </cell>
          <cell r="G95">
            <v>6900</v>
          </cell>
        </row>
        <row r="96">
          <cell r="B96" t="str">
            <v>6612069</v>
          </cell>
          <cell r="C96" t="str">
            <v>Ysgol Llanllechid</v>
          </cell>
          <cell r="D96" t="str">
            <v>PS</v>
          </cell>
          <cell r="E96">
            <v>27</v>
          </cell>
          <cell r="F96">
            <v>31050</v>
          </cell>
          <cell r="G96">
            <v>31050</v>
          </cell>
        </row>
        <row r="97">
          <cell r="B97" t="str">
            <v>6612070</v>
          </cell>
          <cell r="C97" t="str">
            <v>Ysgol Gynradd Llanllyfni</v>
          </cell>
          <cell r="D97" t="str">
            <v>PS</v>
          </cell>
          <cell r="E97">
            <v>15</v>
          </cell>
          <cell r="F97">
            <v>17250</v>
          </cell>
          <cell r="G97">
            <v>14950</v>
          </cell>
        </row>
        <row r="98">
          <cell r="B98" t="str">
            <v>6612075</v>
          </cell>
          <cell r="C98" t="str">
            <v>YSGOL BABANOD MORFA NEFYN</v>
          </cell>
          <cell r="D98" t="str">
            <v>PS</v>
          </cell>
          <cell r="E98">
            <v>4</v>
          </cell>
          <cell r="F98">
            <v>4600</v>
          </cell>
          <cell r="G98">
            <v>8050</v>
          </cell>
        </row>
        <row r="99">
          <cell r="B99" t="str">
            <v>6612078</v>
          </cell>
          <cell r="C99" t="str">
            <v>Ysgol Baladeulyn</v>
          </cell>
          <cell r="D99" t="str">
            <v>PS</v>
          </cell>
          <cell r="E99">
            <v>4</v>
          </cell>
          <cell r="F99">
            <v>4600</v>
          </cell>
          <cell r="G99">
            <v>6900</v>
          </cell>
        </row>
        <row r="100">
          <cell r="B100" t="str">
            <v>6612081</v>
          </cell>
          <cell r="C100" t="str">
            <v>Ysgol Gynradd Nebo</v>
          </cell>
          <cell r="D100" t="str">
            <v>PS</v>
          </cell>
          <cell r="E100">
            <v>2</v>
          </cell>
          <cell r="F100">
            <v>2300</v>
          </cell>
          <cell r="G100">
            <v>2300</v>
          </cell>
        </row>
        <row r="101">
          <cell r="B101" t="str">
            <v>6612089</v>
          </cell>
          <cell r="C101" t="str">
            <v>Ysgol Bro Lleu</v>
          </cell>
          <cell r="D101" t="str">
            <v>PS</v>
          </cell>
          <cell r="E101">
            <v>17</v>
          </cell>
          <cell r="F101">
            <v>19550</v>
          </cell>
          <cell r="G101">
            <v>21850</v>
          </cell>
        </row>
        <row r="102">
          <cell r="B102" t="str">
            <v>6612093</v>
          </cell>
          <cell r="C102" t="str">
            <v>YSGOL GYNRADD  PENTREUCHAF</v>
          </cell>
          <cell r="D102" t="str">
            <v>PS</v>
          </cell>
          <cell r="E102">
            <v>11</v>
          </cell>
          <cell r="F102">
            <v>12650</v>
          </cell>
          <cell r="G102">
            <v>11500</v>
          </cell>
        </row>
        <row r="103">
          <cell r="B103" t="str">
            <v>6612097</v>
          </cell>
          <cell r="C103" t="str">
            <v>Ysgol Rhiwlas</v>
          </cell>
          <cell r="D103" t="str">
            <v>PS</v>
          </cell>
          <cell r="E103">
            <v>4</v>
          </cell>
          <cell r="F103">
            <v>4600</v>
          </cell>
          <cell r="G103">
            <v>1150</v>
          </cell>
        </row>
        <row r="104">
          <cell r="B104" t="str">
            <v>6612098</v>
          </cell>
          <cell r="C104" t="str">
            <v>Ysgol Gynradd Rhosgadfan</v>
          </cell>
          <cell r="D104" t="str">
            <v>PS</v>
          </cell>
          <cell r="E104">
            <v>9</v>
          </cell>
          <cell r="F104">
            <v>10350</v>
          </cell>
          <cell r="G104">
            <v>6900</v>
          </cell>
        </row>
        <row r="105">
          <cell r="B105" t="str">
            <v>6612099</v>
          </cell>
          <cell r="C105" t="str">
            <v>Ysgol Gynradd Rhostryfan</v>
          </cell>
          <cell r="D105" t="str">
            <v>PS</v>
          </cell>
          <cell r="E105">
            <v>5</v>
          </cell>
          <cell r="F105">
            <v>5750</v>
          </cell>
          <cell r="G105">
            <v>5750</v>
          </cell>
        </row>
        <row r="106">
          <cell r="B106" t="str">
            <v>6612103</v>
          </cell>
          <cell r="C106" t="str">
            <v>YSGOL SARN BACH</v>
          </cell>
          <cell r="D106" t="str">
            <v>PS</v>
          </cell>
          <cell r="E106">
            <v>4</v>
          </cell>
          <cell r="F106">
            <v>4600</v>
          </cell>
          <cell r="G106">
            <v>1150</v>
          </cell>
        </row>
        <row r="107">
          <cell r="B107" t="str">
            <v>6612104</v>
          </cell>
          <cell r="C107" t="str">
            <v>Ysgol Eifion Wyn</v>
          </cell>
          <cell r="D107" t="str">
            <v>PS</v>
          </cell>
          <cell r="E107">
            <v>12</v>
          </cell>
          <cell r="F107">
            <v>13800</v>
          </cell>
          <cell r="G107">
            <v>10350</v>
          </cell>
        </row>
        <row r="108">
          <cell r="B108" t="str">
            <v>6612108</v>
          </cell>
          <cell r="C108" t="str">
            <v>Ysgol Gynradd Talysarn</v>
          </cell>
          <cell r="D108" t="str">
            <v>PS</v>
          </cell>
          <cell r="E108">
            <v>19</v>
          </cell>
          <cell r="F108">
            <v>21850</v>
          </cell>
          <cell r="G108">
            <v>17250</v>
          </cell>
        </row>
        <row r="109">
          <cell r="B109" t="str">
            <v>6612110</v>
          </cell>
          <cell r="C109" t="str">
            <v>YSGOL Y GORLAN</v>
          </cell>
          <cell r="D109" t="str">
            <v>PS</v>
          </cell>
          <cell r="E109">
            <v>5</v>
          </cell>
          <cell r="F109">
            <v>5750</v>
          </cell>
          <cell r="G109">
            <v>6900</v>
          </cell>
        </row>
        <row r="110">
          <cell r="B110" t="str">
            <v>6612111</v>
          </cell>
          <cell r="C110" t="str">
            <v>Ysgol yr Eifl</v>
          </cell>
          <cell r="D110" t="str">
            <v>PS</v>
          </cell>
          <cell r="E110">
            <v>3</v>
          </cell>
          <cell r="F110">
            <v>3450</v>
          </cell>
          <cell r="G110">
            <v>12650</v>
          </cell>
        </row>
        <row r="111">
          <cell r="B111" t="str">
            <v>6612113</v>
          </cell>
          <cell r="C111" t="str">
            <v>Ysgol Waunfawr</v>
          </cell>
          <cell r="D111" t="str">
            <v>PS</v>
          </cell>
          <cell r="E111">
            <v>20</v>
          </cell>
          <cell r="F111">
            <v>23000</v>
          </cell>
          <cell r="G111">
            <v>25300</v>
          </cell>
        </row>
        <row r="112">
          <cell r="B112" t="str">
            <v>6612116</v>
          </cell>
          <cell r="C112" t="str">
            <v>Ysgol Glancegin</v>
          </cell>
          <cell r="D112" t="str">
            <v>PS</v>
          </cell>
          <cell r="E112">
            <v>58</v>
          </cell>
          <cell r="F112">
            <v>66700</v>
          </cell>
          <cell r="G112">
            <v>65550</v>
          </cell>
        </row>
        <row r="113">
          <cell r="B113" t="str">
            <v>6612118</v>
          </cell>
          <cell r="C113" t="str">
            <v>Ysgol Babanod Coedmawr</v>
          </cell>
          <cell r="D113" t="str">
            <v>PS</v>
          </cell>
          <cell r="E113">
            <v>7</v>
          </cell>
          <cell r="F113">
            <v>8050</v>
          </cell>
          <cell r="G113">
            <v>10350</v>
          </cell>
        </row>
        <row r="114">
          <cell r="B114" t="str">
            <v>6612119</v>
          </cell>
          <cell r="C114" t="str">
            <v>Ysgol Yr Hendre</v>
          </cell>
          <cell r="D114" t="str">
            <v>PS</v>
          </cell>
          <cell r="E114">
            <v>73</v>
          </cell>
          <cell r="F114">
            <v>83950</v>
          </cell>
          <cell r="G114">
            <v>88550</v>
          </cell>
        </row>
        <row r="115">
          <cell r="B115" t="str">
            <v>6612122</v>
          </cell>
          <cell r="C115" t="str">
            <v>Ysgol Bontnewydd</v>
          </cell>
          <cell r="D115" t="str">
            <v>PS</v>
          </cell>
          <cell r="E115">
            <v>3</v>
          </cell>
          <cell r="F115">
            <v>3450</v>
          </cell>
          <cell r="G115">
            <v>9200</v>
          </cell>
        </row>
        <row r="116">
          <cell r="B116" t="str">
            <v>6612123</v>
          </cell>
          <cell r="C116" t="str">
            <v>Ysgol Gymraeg y Garnedd</v>
          </cell>
          <cell r="D116" t="str">
            <v>PS</v>
          </cell>
          <cell r="E116">
            <v>16</v>
          </cell>
          <cell r="F116">
            <v>18400</v>
          </cell>
          <cell r="G116">
            <v>21850</v>
          </cell>
        </row>
        <row r="117">
          <cell r="B117" t="str">
            <v>6612125</v>
          </cell>
          <cell r="C117" t="str">
            <v>Ysgol Cymerau</v>
          </cell>
          <cell r="D117" t="str">
            <v>PS</v>
          </cell>
          <cell r="E117">
            <v>44</v>
          </cell>
          <cell r="F117">
            <v>50600</v>
          </cell>
          <cell r="G117">
            <v>58650</v>
          </cell>
        </row>
        <row r="118">
          <cell r="B118" t="str">
            <v>6612126</v>
          </cell>
          <cell r="C118" t="str">
            <v>Ysgol Abercaseg (Babanod)</v>
          </cell>
          <cell r="D118" t="str">
            <v>PS</v>
          </cell>
          <cell r="E118">
            <v>13</v>
          </cell>
          <cell r="F118">
            <v>14950</v>
          </cell>
          <cell r="G118">
            <v>8050</v>
          </cell>
        </row>
        <row r="119">
          <cell r="B119" t="str">
            <v>6612127</v>
          </cell>
          <cell r="C119" t="str">
            <v>Ysgol y Felinheli</v>
          </cell>
          <cell r="D119" t="str">
            <v>PS</v>
          </cell>
          <cell r="E119">
            <v>6</v>
          </cell>
          <cell r="F119">
            <v>6900</v>
          </cell>
          <cell r="G119">
            <v>6900</v>
          </cell>
        </row>
        <row r="120">
          <cell r="B120" t="str">
            <v>6612180</v>
          </cell>
          <cell r="C120" t="str">
            <v>Ysgol Bro Tegid</v>
          </cell>
          <cell r="D120" t="str">
            <v>PS</v>
          </cell>
          <cell r="E120">
            <v>8</v>
          </cell>
          <cell r="F120">
            <v>9200</v>
          </cell>
          <cell r="G120">
            <v>12650</v>
          </cell>
        </row>
        <row r="121">
          <cell r="B121" t="str">
            <v>6612181</v>
          </cell>
          <cell r="C121" t="str">
            <v>Ysgol y Traeth</v>
          </cell>
          <cell r="D121" t="str">
            <v>PS</v>
          </cell>
          <cell r="E121">
            <v>26</v>
          </cell>
          <cell r="F121">
            <v>29900</v>
          </cell>
          <cell r="G121">
            <v>26450</v>
          </cell>
        </row>
        <row r="122">
          <cell r="B122" t="str">
            <v>6612185</v>
          </cell>
          <cell r="C122" t="str">
            <v>Ysgol Gynradd Dyffryn Dulas</v>
          </cell>
          <cell r="D122" t="str">
            <v>PS</v>
          </cell>
          <cell r="E122">
            <v>6</v>
          </cell>
          <cell r="F122">
            <v>6900</v>
          </cell>
          <cell r="G122">
            <v>5750</v>
          </cell>
        </row>
        <row r="123">
          <cell r="B123" t="str">
            <v>6612187</v>
          </cell>
          <cell r="C123" t="str">
            <v>Ysgol Dinas Mawddwy</v>
          </cell>
          <cell r="D123" t="str">
            <v>PS</v>
          </cell>
          <cell r="E123">
            <v>2</v>
          </cell>
          <cell r="F123">
            <v>2300</v>
          </cell>
          <cell r="G123">
            <v>2300</v>
          </cell>
        </row>
        <row r="124">
          <cell r="B124" t="str">
            <v>6612189</v>
          </cell>
          <cell r="C124" t="str">
            <v>Ysgol Gynradd Dyffryn Ardudwy</v>
          </cell>
          <cell r="D124" t="str">
            <v>PS</v>
          </cell>
          <cell r="E124">
            <v>4</v>
          </cell>
          <cell r="F124">
            <v>4600</v>
          </cell>
          <cell r="G124">
            <v>4600</v>
          </cell>
        </row>
        <row r="125">
          <cell r="B125" t="str">
            <v>6612190</v>
          </cell>
          <cell r="C125" t="str">
            <v>Ysgol Bro Cynfal</v>
          </cell>
          <cell r="D125" t="str">
            <v>PS</v>
          </cell>
          <cell r="E125">
            <v>14</v>
          </cell>
          <cell r="F125">
            <v>16100</v>
          </cell>
          <cell r="G125">
            <v>8050</v>
          </cell>
        </row>
        <row r="126">
          <cell r="B126" t="str">
            <v>6612192</v>
          </cell>
          <cell r="C126" t="str">
            <v>Ysgol Edmwnd Prys</v>
          </cell>
          <cell r="D126" t="str">
            <v>PS</v>
          </cell>
          <cell r="E126">
            <v>4</v>
          </cell>
          <cell r="F126">
            <v>4600</v>
          </cell>
          <cell r="G126">
            <v>4600</v>
          </cell>
        </row>
        <row r="127">
          <cell r="B127" t="str">
            <v>6612194</v>
          </cell>
          <cell r="C127" t="str">
            <v>Ysgol Gynradd Llanbedr</v>
          </cell>
          <cell r="D127" t="str">
            <v>PS</v>
          </cell>
          <cell r="E127">
            <v>4</v>
          </cell>
          <cell r="F127">
            <v>4600</v>
          </cell>
          <cell r="G127">
            <v>8050</v>
          </cell>
        </row>
        <row r="128">
          <cell r="B128" t="str">
            <v>6612197</v>
          </cell>
          <cell r="C128" t="str">
            <v>Ysgol Llanelltyd</v>
          </cell>
          <cell r="D128" t="str">
            <v>PS</v>
          </cell>
          <cell r="E128">
            <v>3</v>
          </cell>
          <cell r="F128">
            <v>3450</v>
          </cell>
          <cell r="G128">
            <v>2300</v>
          </cell>
        </row>
        <row r="129">
          <cell r="B129" t="str">
            <v>6612198</v>
          </cell>
          <cell r="C129" t="str">
            <v>YSGOL Y GARREG</v>
          </cell>
          <cell r="D129" t="str">
            <v>PS</v>
          </cell>
          <cell r="E129">
            <v>1</v>
          </cell>
          <cell r="F129">
            <v>1150</v>
          </cell>
          <cell r="G129">
            <v>2300</v>
          </cell>
        </row>
        <row r="130">
          <cell r="B130" t="str">
            <v>6612199</v>
          </cell>
          <cell r="C130" t="str">
            <v>Ysgol O M Edwards</v>
          </cell>
          <cell r="D130" t="str">
            <v>PS</v>
          </cell>
          <cell r="E130">
            <v>6</v>
          </cell>
          <cell r="F130">
            <v>6900</v>
          </cell>
          <cell r="G130">
            <v>11500</v>
          </cell>
        </row>
        <row r="131">
          <cell r="B131" t="str">
            <v>6612205</v>
          </cell>
          <cell r="C131" t="str">
            <v>Ysgol Manod</v>
          </cell>
          <cell r="D131" t="str">
            <v>PS</v>
          </cell>
          <cell r="E131">
            <v>21</v>
          </cell>
          <cell r="F131">
            <v>24150</v>
          </cell>
          <cell r="G131">
            <v>19550</v>
          </cell>
        </row>
        <row r="132">
          <cell r="B132" t="str">
            <v>6612207</v>
          </cell>
          <cell r="C132" t="str">
            <v>Ysgol Gynradd Pennal</v>
          </cell>
          <cell r="D132" t="str">
            <v>PS</v>
          </cell>
          <cell r="E132">
            <v>1</v>
          </cell>
          <cell r="F132">
            <v>1150</v>
          </cell>
          <cell r="G132" t="str">
            <v>.</v>
          </cell>
        </row>
        <row r="133">
          <cell r="B133" t="str">
            <v>6612208</v>
          </cell>
          <cell r="C133" t="str">
            <v>Ysgol Cefn Coch</v>
          </cell>
          <cell r="D133" t="str">
            <v>PS</v>
          </cell>
          <cell r="E133">
            <v>13</v>
          </cell>
          <cell r="F133">
            <v>14950</v>
          </cell>
          <cell r="G133">
            <v>21850</v>
          </cell>
        </row>
        <row r="134">
          <cell r="B134" t="str">
            <v>6612210</v>
          </cell>
          <cell r="C134" t="str">
            <v>Ysgol Talsarnau</v>
          </cell>
          <cell r="D134" t="str">
            <v>PS</v>
          </cell>
          <cell r="E134">
            <v>1</v>
          </cell>
          <cell r="F134">
            <v>1150</v>
          </cell>
          <cell r="G134" t="str">
            <v>.</v>
          </cell>
        </row>
        <row r="135">
          <cell r="B135" t="str">
            <v>6612211</v>
          </cell>
          <cell r="C135" t="str">
            <v>Ysgol Gynradd Tanygrisiau</v>
          </cell>
          <cell r="D135" t="str">
            <v>PS</v>
          </cell>
          <cell r="E135">
            <v>14</v>
          </cell>
          <cell r="F135">
            <v>16100</v>
          </cell>
          <cell r="G135">
            <v>13800</v>
          </cell>
        </row>
        <row r="136">
          <cell r="B136" t="str">
            <v>6612212</v>
          </cell>
          <cell r="C136" t="str">
            <v>Ysgol Gynradd Penybryn</v>
          </cell>
          <cell r="D136" t="str">
            <v>PS</v>
          </cell>
          <cell r="E136">
            <v>25</v>
          </cell>
          <cell r="F136">
            <v>28750</v>
          </cell>
          <cell r="G136">
            <v>29900</v>
          </cell>
        </row>
        <row r="137">
          <cell r="B137" t="str">
            <v>6612213</v>
          </cell>
          <cell r="C137" t="str">
            <v>Ysgol Bro Hedd Wyn</v>
          </cell>
          <cell r="D137" t="str">
            <v>PS</v>
          </cell>
          <cell r="E137">
            <v>1</v>
          </cell>
          <cell r="F137">
            <v>1150</v>
          </cell>
          <cell r="G137">
            <v>2300</v>
          </cell>
        </row>
        <row r="138">
          <cell r="B138" t="str">
            <v>6612214</v>
          </cell>
          <cell r="C138" t="str">
            <v>Ysgol Bro Tryweryn</v>
          </cell>
          <cell r="D138" t="str">
            <v>PS</v>
          </cell>
          <cell r="E138">
            <v>2</v>
          </cell>
          <cell r="F138">
            <v>2300</v>
          </cell>
          <cell r="G138">
            <v>1150</v>
          </cell>
        </row>
        <row r="139">
          <cell r="B139" t="str">
            <v>6612216</v>
          </cell>
          <cell r="C139" t="str">
            <v>Ysgol Friog</v>
          </cell>
          <cell r="D139" t="str">
            <v>PS</v>
          </cell>
          <cell r="E139">
            <v>3</v>
          </cell>
          <cell r="F139">
            <v>3450</v>
          </cell>
          <cell r="G139">
            <v>4600</v>
          </cell>
        </row>
        <row r="140">
          <cell r="B140" t="str">
            <v>6612219</v>
          </cell>
          <cell r="C140" t="str">
            <v>Ysgol Tanycastell</v>
          </cell>
          <cell r="D140" t="str">
            <v>PS</v>
          </cell>
          <cell r="E140">
            <v>5</v>
          </cell>
          <cell r="F140">
            <v>5750</v>
          </cell>
          <cell r="G140">
            <v>5750</v>
          </cell>
        </row>
        <row r="141">
          <cell r="B141" t="str">
            <v>6612220</v>
          </cell>
          <cell r="C141" t="str">
            <v>Ysgol Ffridd y LLyn</v>
          </cell>
          <cell r="D141" t="str">
            <v>PS</v>
          </cell>
          <cell r="E141">
            <v>4</v>
          </cell>
          <cell r="F141">
            <v>4600</v>
          </cell>
          <cell r="G141">
            <v>3450</v>
          </cell>
        </row>
        <row r="142">
          <cell r="B142" t="str">
            <v>6612221</v>
          </cell>
          <cell r="C142" t="str">
            <v>Ysgol Maenofferen</v>
          </cell>
          <cell r="D142" t="str">
            <v>PS</v>
          </cell>
          <cell r="E142">
            <v>30</v>
          </cell>
          <cell r="F142">
            <v>34500</v>
          </cell>
          <cell r="G142">
            <v>33350</v>
          </cell>
        </row>
        <row r="143">
          <cell r="B143" t="str">
            <v>6612227</v>
          </cell>
          <cell r="C143" t="str">
            <v>Ysgol Hirael</v>
          </cell>
          <cell r="D143" t="str">
            <v>PS</v>
          </cell>
          <cell r="E143">
            <v>29</v>
          </cell>
          <cell r="F143">
            <v>33350</v>
          </cell>
          <cell r="G143">
            <v>31050</v>
          </cell>
        </row>
        <row r="144">
          <cell r="B144" t="str">
            <v>6612228</v>
          </cell>
          <cell r="C144" t="str">
            <v>Ysgol Craig y Deryn</v>
          </cell>
          <cell r="D144" t="str">
            <v>PS</v>
          </cell>
          <cell r="E144">
            <v>9</v>
          </cell>
          <cell r="F144">
            <v>10350</v>
          </cell>
          <cell r="G144">
            <v>13800</v>
          </cell>
        </row>
        <row r="145">
          <cell r="B145" t="str">
            <v>6612229</v>
          </cell>
          <cell r="C145" t="str">
            <v>Ysgol Bro Llifon</v>
          </cell>
          <cell r="D145" t="str">
            <v>PS</v>
          </cell>
          <cell r="E145">
            <v>19</v>
          </cell>
          <cell r="F145">
            <v>21850</v>
          </cell>
          <cell r="G145">
            <v>14950</v>
          </cell>
        </row>
        <row r="146">
          <cell r="B146" t="str">
            <v>6613004</v>
          </cell>
          <cell r="C146" t="str">
            <v>YSGOL PONT Y GOF</v>
          </cell>
          <cell r="D146" t="str">
            <v>PS</v>
          </cell>
          <cell r="E146">
            <v>3</v>
          </cell>
          <cell r="F146">
            <v>3450</v>
          </cell>
          <cell r="G146">
            <v>5750</v>
          </cell>
        </row>
        <row r="147">
          <cell r="B147" t="str">
            <v>6613005</v>
          </cell>
          <cell r="C147" t="str">
            <v>Ysgol Gynradd Maesincla</v>
          </cell>
          <cell r="D147" t="str">
            <v>PS</v>
          </cell>
          <cell r="E147">
            <v>69</v>
          </cell>
          <cell r="F147">
            <v>79350</v>
          </cell>
          <cell r="G147">
            <v>102350</v>
          </cell>
        </row>
        <row r="148">
          <cell r="B148" t="str">
            <v>6613009</v>
          </cell>
          <cell r="C148" t="str">
            <v>Ysgol Y Faenol</v>
          </cell>
          <cell r="D148" t="str">
            <v>PS</v>
          </cell>
          <cell r="E148">
            <v>8</v>
          </cell>
          <cell r="F148">
            <v>9200</v>
          </cell>
          <cell r="G148">
            <v>12650</v>
          </cell>
        </row>
        <row r="149">
          <cell r="B149" t="str">
            <v>6613010</v>
          </cell>
          <cell r="C149" t="str">
            <v>YSGOL FOEL GRON</v>
          </cell>
          <cell r="D149" t="str">
            <v>PS</v>
          </cell>
          <cell r="E149">
            <v>2</v>
          </cell>
          <cell r="F149">
            <v>2300</v>
          </cell>
          <cell r="G149">
            <v>2300</v>
          </cell>
        </row>
        <row r="150">
          <cell r="B150" t="str">
            <v>6613013</v>
          </cell>
          <cell r="C150" t="str">
            <v>Ysgol Llandygai</v>
          </cell>
          <cell r="D150" t="str">
            <v>PS</v>
          </cell>
          <cell r="E150">
            <v>22</v>
          </cell>
          <cell r="F150">
            <v>25300</v>
          </cell>
          <cell r="G150">
            <v>29900</v>
          </cell>
        </row>
        <row r="151">
          <cell r="B151" t="str">
            <v>6613018</v>
          </cell>
          <cell r="C151" t="str">
            <v>Ysgol Gynradd Llandwrog</v>
          </cell>
          <cell r="D151" t="str">
            <v>PS</v>
          </cell>
          <cell r="E151">
            <v>3</v>
          </cell>
          <cell r="F151">
            <v>3450</v>
          </cell>
          <cell r="G151">
            <v>4600</v>
          </cell>
        </row>
        <row r="152">
          <cell r="B152" t="str">
            <v>6613023</v>
          </cell>
          <cell r="C152" t="str">
            <v>Ysgol Gynradd Llanystumdwy</v>
          </cell>
          <cell r="D152" t="str">
            <v>PS</v>
          </cell>
          <cell r="E152">
            <v>2</v>
          </cell>
          <cell r="F152">
            <v>2300</v>
          </cell>
          <cell r="G152">
            <v>1150</v>
          </cell>
        </row>
        <row r="153">
          <cell r="B153" t="str">
            <v>6613029</v>
          </cell>
          <cell r="C153" t="str">
            <v>Ysgol Tregarth</v>
          </cell>
          <cell r="D153" t="str">
            <v>PS</v>
          </cell>
          <cell r="E153">
            <v>10</v>
          </cell>
          <cell r="F153">
            <v>11500</v>
          </cell>
          <cell r="G153">
            <v>12650</v>
          </cell>
        </row>
        <row r="154">
          <cell r="B154" t="str">
            <v>6613030</v>
          </cell>
          <cell r="C154" t="str">
            <v>Ysgol Cae Top</v>
          </cell>
          <cell r="D154" t="str">
            <v>PS</v>
          </cell>
          <cell r="E154">
            <v>19</v>
          </cell>
          <cell r="F154">
            <v>21850</v>
          </cell>
          <cell r="G154">
            <v>26450</v>
          </cell>
        </row>
        <row r="155">
          <cell r="B155" t="str">
            <v>6613041</v>
          </cell>
          <cell r="C155" t="str">
            <v>Ysgol Gynradd Dolgellau</v>
          </cell>
          <cell r="D155" t="str">
            <v>PS</v>
          </cell>
          <cell r="E155">
            <v>10</v>
          </cell>
          <cell r="F155">
            <v>11500</v>
          </cell>
          <cell r="G155">
            <v>16100</v>
          </cell>
        </row>
        <row r="156">
          <cell r="B156" t="str">
            <v>6613300</v>
          </cell>
          <cell r="C156" t="str">
            <v>Ysgol Santes Helen</v>
          </cell>
          <cell r="D156" t="str">
            <v>PS</v>
          </cell>
          <cell r="E156">
            <v>17</v>
          </cell>
          <cell r="F156">
            <v>19550</v>
          </cell>
          <cell r="G156">
            <v>8050</v>
          </cell>
        </row>
        <row r="157">
          <cell r="B157" t="str">
            <v>6613301</v>
          </cell>
          <cell r="C157" t="str">
            <v>Ysgol Ein Harglwyddes</v>
          </cell>
          <cell r="D157" t="str">
            <v>PS</v>
          </cell>
          <cell r="E157">
            <v>15</v>
          </cell>
          <cell r="F157">
            <v>17250</v>
          </cell>
          <cell r="G157">
            <v>14950</v>
          </cell>
        </row>
        <row r="158">
          <cell r="B158" t="str">
            <v>6613305</v>
          </cell>
          <cell r="C158" t="str">
            <v>Ysgol Beuno Sant</v>
          </cell>
          <cell r="D158" t="str">
            <v>PS</v>
          </cell>
          <cell r="E158">
            <v>5</v>
          </cell>
          <cell r="F158">
            <v>5750</v>
          </cell>
          <cell r="G158">
            <v>10350</v>
          </cell>
        </row>
        <row r="159">
          <cell r="B159" t="str">
            <v>6614002</v>
          </cell>
          <cell r="C159" t="str">
            <v>Ysgol Dyffryn Ogwen Bethesda</v>
          </cell>
          <cell r="D159" t="str">
            <v>SS</v>
          </cell>
          <cell r="E159">
            <v>32</v>
          </cell>
          <cell r="F159">
            <v>36800</v>
          </cell>
          <cell r="G159">
            <v>48300</v>
          </cell>
        </row>
        <row r="160">
          <cell r="B160" t="str">
            <v>6614003</v>
          </cell>
          <cell r="C160" t="str">
            <v>Ysgol Botwnnog</v>
          </cell>
          <cell r="D160" t="str">
            <v>SS</v>
          </cell>
          <cell r="E160">
            <v>30</v>
          </cell>
          <cell r="F160">
            <v>34500</v>
          </cell>
          <cell r="G160">
            <v>36800</v>
          </cell>
        </row>
        <row r="161">
          <cell r="B161" t="str">
            <v>6614004</v>
          </cell>
          <cell r="C161" t="str">
            <v>Ysgol Brynrefail</v>
          </cell>
          <cell r="D161" t="str">
            <v>SS</v>
          </cell>
          <cell r="E161">
            <v>46</v>
          </cell>
          <cell r="F161">
            <v>52900</v>
          </cell>
          <cell r="G161">
            <v>65550</v>
          </cell>
        </row>
        <row r="162">
          <cell r="B162" t="str">
            <v>6614007</v>
          </cell>
          <cell r="C162" t="str">
            <v>Ysgol Dyffryn Nantlle</v>
          </cell>
          <cell r="D162" t="str">
            <v>SS</v>
          </cell>
          <cell r="E162">
            <v>33</v>
          </cell>
          <cell r="F162">
            <v>37950</v>
          </cell>
          <cell r="G162">
            <v>55200</v>
          </cell>
        </row>
        <row r="163">
          <cell r="B163" t="str">
            <v>6614009</v>
          </cell>
          <cell r="C163" t="str">
            <v>YSGOL EIFIONYDD</v>
          </cell>
          <cell r="D163" t="str">
            <v>SS</v>
          </cell>
          <cell r="E163">
            <v>40</v>
          </cell>
          <cell r="F163">
            <v>46000</v>
          </cell>
          <cell r="G163">
            <v>32200</v>
          </cell>
        </row>
        <row r="164">
          <cell r="B164" t="str">
            <v>6614030</v>
          </cell>
          <cell r="C164" t="str">
            <v>Ysgol Y Gader</v>
          </cell>
          <cell r="D164" t="str">
            <v>SS</v>
          </cell>
          <cell r="E164">
            <v>31</v>
          </cell>
          <cell r="F164">
            <v>35650</v>
          </cell>
          <cell r="G164">
            <v>44850</v>
          </cell>
        </row>
        <row r="165">
          <cell r="B165" t="str">
            <v>6614031</v>
          </cell>
          <cell r="C165" t="str">
            <v>Ysgol Y Moelwyn</v>
          </cell>
          <cell r="D165" t="str">
            <v>SS</v>
          </cell>
          <cell r="E165">
            <v>38</v>
          </cell>
          <cell r="F165">
            <v>43700</v>
          </cell>
          <cell r="G165">
            <v>56350</v>
          </cell>
        </row>
        <row r="166">
          <cell r="B166" t="str">
            <v>6614032</v>
          </cell>
          <cell r="C166" t="str">
            <v>YSGOL UWCHRADD TYWYN</v>
          </cell>
          <cell r="D166" t="str">
            <v>SS</v>
          </cell>
          <cell r="E166">
            <v>30</v>
          </cell>
          <cell r="F166">
            <v>34500</v>
          </cell>
          <cell r="G166">
            <v>31050</v>
          </cell>
        </row>
        <row r="167">
          <cell r="B167" t="str">
            <v>6614033</v>
          </cell>
          <cell r="C167" t="str">
            <v>Ysgol Y Berwyn</v>
          </cell>
          <cell r="D167" t="str">
            <v>SS</v>
          </cell>
          <cell r="E167">
            <v>13</v>
          </cell>
          <cell r="F167">
            <v>14950</v>
          </cell>
          <cell r="G167">
            <v>19550</v>
          </cell>
        </row>
        <row r="168">
          <cell r="B168" t="str">
            <v>6614034</v>
          </cell>
          <cell r="C168" t="str">
            <v>Ysgol Ardudwy</v>
          </cell>
          <cell r="D168" t="str">
            <v>SS</v>
          </cell>
          <cell r="E168">
            <v>38</v>
          </cell>
          <cell r="F168">
            <v>43700</v>
          </cell>
          <cell r="G168">
            <v>37950</v>
          </cell>
        </row>
        <row r="169">
          <cell r="B169" t="str">
            <v>6614036</v>
          </cell>
          <cell r="C169" t="str">
            <v>Ysgol Friars</v>
          </cell>
          <cell r="D169" t="str">
            <v>SS</v>
          </cell>
          <cell r="E169">
            <v>106</v>
          </cell>
          <cell r="F169">
            <v>121900</v>
          </cell>
          <cell r="G169">
            <v>128800</v>
          </cell>
        </row>
        <row r="170">
          <cell r="B170" t="str">
            <v>6614037</v>
          </cell>
          <cell r="C170" t="str">
            <v>Ysgol Tryfan</v>
          </cell>
          <cell r="D170" t="str">
            <v>SS</v>
          </cell>
          <cell r="E170">
            <v>46</v>
          </cell>
          <cell r="F170">
            <v>52900</v>
          </cell>
          <cell r="G170">
            <v>52900</v>
          </cell>
        </row>
        <row r="171">
          <cell r="B171" t="str">
            <v>6614039</v>
          </cell>
          <cell r="C171" t="str">
            <v>Ysgol Syr Hugh Owen</v>
          </cell>
          <cell r="D171" t="str">
            <v>SS</v>
          </cell>
          <cell r="E171">
            <v>112</v>
          </cell>
          <cell r="F171">
            <v>128800</v>
          </cell>
          <cell r="G171">
            <v>119600</v>
          </cell>
        </row>
        <row r="172">
          <cell r="B172" t="str">
            <v>6614040</v>
          </cell>
          <cell r="C172" t="str">
            <v>Ysgol Glan y Mor</v>
          </cell>
          <cell r="D172" t="str">
            <v>SS</v>
          </cell>
          <cell r="E172">
            <v>55</v>
          </cell>
          <cell r="F172">
            <v>63250</v>
          </cell>
          <cell r="G172">
            <v>66700</v>
          </cell>
        </row>
        <row r="173">
          <cell r="B173" t="str">
            <v>6617002</v>
          </cell>
          <cell r="C173" t="str">
            <v>Ysgol Pendalar</v>
          </cell>
          <cell r="D173" t="str">
            <v>SP</v>
          </cell>
          <cell r="E173">
            <v>22</v>
          </cell>
          <cell r="F173">
            <v>25300</v>
          </cell>
          <cell r="G173">
            <v>19550</v>
          </cell>
        </row>
        <row r="174">
          <cell r="B174" t="str">
            <v>6617010</v>
          </cell>
          <cell r="C174" t="str">
            <v>Ysgol Hafod Lon</v>
          </cell>
          <cell r="D174" t="str">
            <v>SP</v>
          </cell>
          <cell r="E174">
            <v>23</v>
          </cell>
          <cell r="F174">
            <v>26450</v>
          </cell>
          <cell r="G174">
            <v>16100</v>
          </cell>
        </row>
        <row r="175">
          <cell r="B175" t="str">
            <v>6622002</v>
          </cell>
          <cell r="C175" t="str">
            <v>Ysgol Dolgarrog</v>
          </cell>
          <cell r="D175" t="str">
            <v>PS</v>
          </cell>
          <cell r="E175">
            <v>4</v>
          </cell>
          <cell r="F175">
            <v>4600</v>
          </cell>
          <cell r="G175">
            <v>4600</v>
          </cell>
        </row>
        <row r="176">
          <cell r="B176" t="str">
            <v>6622012</v>
          </cell>
          <cell r="C176" t="str">
            <v>Ysgol Betws y Coed</v>
          </cell>
          <cell r="D176" t="str">
            <v>PS</v>
          </cell>
          <cell r="E176">
            <v>1</v>
          </cell>
          <cell r="F176">
            <v>1150</v>
          </cell>
          <cell r="G176" t="str">
            <v>.</v>
          </cell>
        </row>
        <row r="177">
          <cell r="B177" t="str">
            <v>6622023</v>
          </cell>
          <cell r="C177" t="str">
            <v>Ysgol Capelulo</v>
          </cell>
          <cell r="D177" t="str">
            <v>PS</v>
          </cell>
          <cell r="E177">
            <v>18</v>
          </cell>
          <cell r="F177">
            <v>20700</v>
          </cell>
          <cell r="G177">
            <v>19550</v>
          </cell>
        </row>
        <row r="178">
          <cell r="B178" t="str">
            <v>6622038</v>
          </cell>
          <cell r="C178" t="str">
            <v>Ysgol Deganwy</v>
          </cell>
          <cell r="D178" t="str">
            <v>PS</v>
          </cell>
          <cell r="E178">
            <v>27</v>
          </cell>
          <cell r="F178">
            <v>31050</v>
          </cell>
          <cell r="G178">
            <v>35650</v>
          </cell>
        </row>
        <row r="179">
          <cell r="B179" t="str">
            <v>6622043</v>
          </cell>
          <cell r="C179" t="str">
            <v>Ysgol Dolwyddelan</v>
          </cell>
          <cell r="D179" t="str">
            <v>PS</v>
          </cell>
          <cell r="E179">
            <v>2</v>
          </cell>
          <cell r="F179">
            <v>2300</v>
          </cell>
          <cell r="G179">
            <v>1150</v>
          </cell>
        </row>
        <row r="180">
          <cell r="B180" t="str">
            <v>6622044</v>
          </cell>
          <cell r="C180" t="str">
            <v>Ysgol Ffordd Dyffryn</v>
          </cell>
          <cell r="D180" t="str">
            <v>PS</v>
          </cell>
          <cell r="E180">
            <v>63</v>
          </cell>
          <cell r="F180">
            <v>72450</v>
          </cell>
          <cell r="G180">
            <v>55200</v>
          </cell>
        </row>
        <row r="181">
          <cell r="B181" t="str">
            <v>6622053</v>
          </cell>
          <cell r="C181" t="str">
            <v>Ysgol Glanwydden</v>
          </cell>
          <cell r="D181" t="str">
            <v>PS</v>
          </cell>
          <cell r="E181">
            <v>4</v>
          </cell>
          <cell r="F181">
            <v>4600</v>
          </cell>
          <cell r="G181">
            <v>13800</v>
          </cell>
        </row>
        <row r="182">
          <cell r="B182" t="str">
            <v>6622061</v>
          </cell>
          <cell r="C182" t="str">
            <v>Ysgol Tudno</v>
          </cell>
          <cell r="D182" t="str">
            <v>PS</v>
          </cell>
          <cell r="E182">
            <v>43</v>
          </cell>
          <cell r="F182">
            <v>49450</v>
          </cell>
          <cell r="G182">
            <v>46000</v>
          </cell>
        </row>
        <row r="183">
          <cell r="B183" t="str">
            <v>6622063</v>
          </cell>
          <cell r="C183" t="str">
            <v>Ysgol Morfa Rhianedd</v>
          </cell>
          <cell r="D183" t="str">
            <v>PS</v>
          </cell>
          <cell r="E183">
            <v>35</v>
          </cell>
          <cell r="F183">
            <v>40250</v>
          </cell>
          <cell r="G183">
            <v>36800</v>
          </cell>
        </row>
        <row r="184">
          <cell r="B184" t="str">
            <v>6622086</v>
          </cell>
          <cell r="C184" t="str">
            <v>Ysgol Penmachno</v>
          </cell>
          <cell r="D184" t="str">
            <v>PS</v>
          </cell>
          <cell r="E184">
            <v>4</v>
          </cell>
          <cell r="F184">
            <v>4600</v>
          </cell>
          <cell r="G184">
            <v>2300</v>
          </cell>
        </row>
        <row r="185">
          <cell r="B185" t="str">
            <v>6622103</v>
          </cell>
          <cell r="C185" t="str">
            <v>Ysgol Llandrillo yn Rhos</v>
          </cell>
          <cell r="D185" t="str">
            <v>PS</v>
          </cell>
          <cell r="E185">
            <v>53</v>
          </cell>
          <cell r="F185">
            <v>60950</v>
          </cell>
          <cell r="G185">
            <v>57500</v>
          </cell>
        </row>
        <row r="186">
          <cell r="B186" t="str">
            <v>6622104</v>
          </cell>
          <cell r="C186" t="str">
            <v>Ysgol Talhaiarn</v>
          </cell>
          <cell r="D186" t="str">
            <v>PS</v>
          </cell>
          <cell r="E186">
            <v>13</v>
          </cell>
          <cell r="F186">
            <v>14950</v>
          </cell>
          <cell r="G186">
            <v>13800</v>
          </cell>
        </row>
        <row r="187">
          <cell r="B187" t="str">
            <v>6622106</v>
          </cell>
          <cell r="C187" t="str">
            <v>Ysgol Babanod Mochdre</v>
          </cell>
          <cell r="D187" t="str">
            <v>PS</v>
          </cell>
          <cell r="E187">
            <v>11</v>
          </cell>
          <cell r="F187">
            <v>12650</v>
          </cell>
          <cell r="G187">
            <v>17250</v>
          </cell>
        </row>
        <row r="188">
          <cell r="B188" t="str">
            <v>6622107</v>
          </cell>
          <cell r="C188" t="str">
            <v>Ysgol Tal-y-Bont</v>
          </cell>
          <cell r="D188" t="str">
            <v>PS</v>
          </cell>
          <cell r="E188">
            <v>1</v>
          </cell>
          <cell r="F188">
            <v>1150</v>
          </cell>
          <cell r="G188">
            <v>1150</v>
          </cell>
        </row>
        <row r="189">
          <cell r="B189" t="str">
            <v>6622108</v>
          </cell>
          <cell r="C189" t="str">
            <v>Ysgol  T. Gwynn Jones</v>
          </cell>
          <cell r="D189" t="str">
            <v>PS</v>
          </cell>
          <cell r="E189">
            <v>23</v>
          </cell>
          <cell r="F189">
            <v>26450</v>
          </cell>
          <cell r="G189">
            <v>23000</v>
          </cell>
        </row>
        <row r="190">
          <cell r="B190" t="str">
            <v>6622110</v>
          </cell>
          <cell r="C190" t="str">
            <v>Ysgol Maes Owen</v>
          </cell>
          <cell r="D190" t="str">
            <v>PS</v>
          </cell>
          <cell r="E190">
            <v>78</v>
          </cell>
          <cell r="F190">
            <v>89700</v>
          </cell>
          <cell r="G190">
            <v>78200</v>
          </cell>
        </row>
        <row r="191">
          <cell r="B191" t="str">
            <v>6622111</v>
          </cell>
          <cell r="C191" t="str">
            <v>Ysgol Glan Gele</v>
          </cell>
          <cell r="D191" t="str">
            <v>PS</v>
          </cell>
          <cell r="E191">
            <v>41</v>
          </cell>
          <cell r="F191">
            <v>47150</v>
          </cell>
          <cell r="G191">
            <v>44850</v>
          </cell>
        </row>
        <row r="192">
          <cell r="B192" t="str">
            <v>6622112</v>
          </cell>
          <cell r="C192" t="str">
            <v>Ysgol Glan Morfa</v>
          </cell>
          <cell r="D192" t="str">
            <v>PS</v>
          </cell>
          <cell r="E192">
            <v>20</v>
          </cell>
          <cell r="F192">
            <v>23000</v>
          </cell>
          <cell r="G192">
            <v>19550</v>
          </cell>
        </row>
        <row r="193">
          <cell r="B193" t="str">
            <v>6622114</v>
          </cell>
          <cell r="C193" t="str">
            <v>Ysgol Bod Alaw</v>
          </cell>
          <cell r="D193" t="str">
            <v>PS</v>
          </cell>
          <cell r="E193">
            <v>21</v>
          </cell>
          <cell r="F193">
            <v>24150</v>
          </cell>
          <cell r="G193">
            <v>18400</v>
          </cell>
        </row>
        <row r="194">
          <cell r="B194" t="str">
            <v>6622115</v>
          </cell>
          <cell r="C194" t="str">
            <v>Ysgol Pant y Rhedyn</v>
          </cell>
          <cell r="D194" t="str">
            <v>PS</v>
          </cell>
          <cell r="E194">
            <v>27</v>
          </cell>
          <cell r="F194">
            <v>31050</v>
          </cell>
          <cell r="G194">
            <v>35650</v>
          </cell>
        </row>
        <row r="195">
          <cell r="B195" t="str">
            <v>6622118</v>
          </cell>
          <cell r="C195" t="str">
            <v>Ysgol Y Foryd</v>
          </cell>
          <cell r="D195" t="str">
            <v>PS</v>
          </cell>
          <cell r="E195">
            <v>39</v>
          </cell>
          <cell r="F195">
            <v>44850</v>
          </cell>
          <cell r="G195">
            <v>43700</v>
          </cell>
        </row>
        <row r="196">
          <cell r="B196" t="str">
            <v>6622121</v>
          </cell>
          <cell r="C196" t="str">
            <v>Ysgol Craig y Don</v>
          </cell>
          <cell r="D196" t="str">
            <v>PS</v>
          </cell>
          <cell r="E196">
            <v>45</v>
          </cell>
          <cell r="F196">
            <v>51750</v>
          </cell>
          <cell r="G196">
            <v>39100</v>
          </cell>
        </row>
        <row r="197">
          <cell r="B197" t="str">
            <v>6622123</v>
          </cell>
          <cell r="C197" t="str">
            <v>Ysgol Cerrigydrudion</v>
          </cell>
          <cell r="D197" t="str">
            <v>PS</v>
          </cell>
          <cell r="E197">
            <v>2</v>
          </cell>
          <cell r="F197">
            <v>2300</v>
          </cell>
          <cell r="G197">
            <v>4600</v>
          </cell>
        </row>
        <row r="198">
          <cell r="B198" t="str">
            <v>6622131</v>
          </cell>
          <cell r="C198" t="str">
            <v>Ysgol Llannefydd</v>
          </cell>
          <cell r="D198" t="str">
            <v>PS</v>
          </cell>
          <cell r="E198">
            <v>1</v>
          </cell>
          <cell r="F198">
            <v>1150</v>
          </cell>
          <cell r="G198" t="str">
            <v>.</v>
          </cell>
        </row>
        <row r="199">
          <cell r="B199" t="str">
            <v>6622132</v>
          </cell>
          <cell r="C199" t="str">
            <v>Ysgol Bro Aled, Llansannan</v>
          </cell>
          <cell r="D199" t="str">
            <v>PS</v>
          </cell>
          <cell r="E199">
            <v>5</v>
          </cell>
          <cell r="F199">
            <v>5750</v>
          </cell>
          <cell r="G199">
            <v>3450</v>
          </cell>
        </row>
        <row r="200">
          <cell r="B200" t="str">
            <v>6622148</v>
          </cell>
          <cell r="C200" t="str">
            <v>Ysgol Gynradd Bro Cernyw</v>
          </cell>
          <cell r="D200" t="str">
            <v>PS</v>
          </cell>
          <cell r="E200">
            <v>2</v>
          </cell>
          <cell r="F200">
            <v>2300</v>
          </cell>
          <cell r="G200">
            <v>6900</v>
          </cell>
        </row>
        <row r="201">
          <cell r="B201" t="str">
            <v>6622221</v>
          </cell>
          <cell r="C201" t="str">
            <v>Ysgol Sant Elfod</v>
          </cell>
          <cell r="D201" t="str">
            <v>PS</v>
          </cell>
          <cell r="E201">
            <v>86</v>
          </cell>
          <cell r="F201">
            <v>98900</v>
          </cell>
          <cell r="G201">
            <v>90850</v>
          </cell>
        </row>
        <row r="202">
          <cell r="B202" t="str">
            <v>6622222</v>
          </cell>
          <cell r="C202" t="str">
            <v>Ysgol Capel Garmon</v>
          </cell>
          <cell r="D202" t="str">
            <v>PS</v>
          </cell>
          <cell r="E202">
            <v>3</v>
          </cell>
          <cell r="F202">
            <v>3450</v>
          </cell>
          <cell r="G202">
            <v>2300</v>
          </cell>
        </row>
        <row r="203">
          <cell r="B203" t="str">
            <v>6622225</v>
          </cell>
          <cell r="C203" t="str">
            <v>Ysgol Glan Conwy</v>
          </cell>
          <cell r="D203" t="str">
            <v>PS</v>
          </cell>
          <cell r="E203">
            <v>11</v>
          </cell>
          <cell r="F203">
            <v>12650</v>
          </cell>
          <cell r="G203">
            <v>10350</v>
          </cell>
        </row>
        <row r="204">
          <cell r="B204" t="str">
            <v>6622264</v>
          </cell>
          <cell r="C204" t="str">
            <v>Ysgol Cynfran</v>
          </cell>
          <cell r="D204" t="str">
            <v>PS</v>
          </cell>
          <cell r="E204">
            <v>31</v>
          </cell>
          <cell r="F204">
            <v>35650</v>
          </cell>
          <cell r="G204">
            <v>31050</v>
          </cell>
        </row>
        <row r="205">
          <cell r="B205" t="str">
            <v>6622267</v>
          </cell>
          <cell r="C205" t="str">
            <v>Ysgol Iau Hen Golwyn</v>
          </cell>
          <cell r="D205" t="str">
            <v>PS</v>
          </cell>
          <cell r="E205">
            <v>38</v>
          </cell>
          <cell r="F205">
            <v>43700</v>
          </cell>
          <cell r="G205">
            <v>34500</v>
          </cell>
        </row>
        <row r="206">
          <cell r="B206" t="str">
            <v>6622269</v>
          </cell>
          <cell r="C206" t="str">
            <v>Ysgol Cystennin</v>
          </cell>
          <cell r="D206" t="str">
            <v>PS</v>
          </cell>
          <cell r="E206">
            <v>21</v>
          </cell>
          <cell r="F206">
            <v>24150</v>
          </cell>
          <cell r="G206">
            <v>32200</v>
          </cell>
        </row>
        <row r="207">
          <cell r="B207" t="str">
            <v>6622271</v>
          </cell>
          <cell r="C207" t="str">
            <v>Ysgol Bro Gwydir</v>
          </cell>
          <cell r="D207" t="str">
            <v>PS</v>
          </cell>
          <cell r="E207">
            <v>21</v>
          </cell>
          <cell r="F207">
            <v>24150</v>
          </cell>
          <cell r="G207">
            <v>29900</v>
          </cell>
        </row>
        <row r="208">
          <cell r="B208" t="str">
            <v>6622272</v>
          </cell>
          <cell r="C208" t="str">
            <v>Ysgol Nant Y Groes</v>
          </cell>
          <cell r="D208" t="str">
            <v>PS</v>
          </cell>
          <cell r="E208">
            <v>85</v>
          </cell>
          <cell r="F208">
            <v>97750</v>
          </cell>
          <cell r="G208">
            <v>87400</v>
          </cell>
        </row>
        <row r="209">
          <cell r="B209" t="str">
            <v>6622273</v>
          </cell>
          <cell r="C209" t="str">
            <v>Ysgol Swn Y Don</v>
          </cell>
          <cell r="D209" t="str">
            <v>PS</v>
          </cell>
          <cell r="E209">
            <v>71</v>
          </cell>
          <cell r="F209">
            <v>81650</v>
          </cell>
          <cell r="G209">
            <v>70150</v>
          </cell>
        </row>
        <row r="210">
          <cell r="B210" t="str">
            <v>6622274</v>
          </cell>
          <cell r="C210" t="str">
            <v>Ysgol Awel y Mynydd</v>
          </cell>
          <cell r="D210" t="str">
            <v>PS</v>
          </cell>
          <cell r="E210">
            <v>62</v>
          </cell>
          <cell r="F210">
            <v>71300</v>
          </cell>
          <cell r="G210">
            <v>27600</v>
          </cell>
        </row>
        <row r="211">
          <cell r="B211" t="str">
            <v>6623020</v>
          </cell>
          <cell r="C211" t="str">
            <v>Ysgol Babanod Llanfairfechan</v>
          </cell>
          <cell r="D211" t="str">
            <v>PS</v>
          </cell>
          <cell r="E211">
            <v>13</v>
          </cell>
          <cell r="F211">
            <v>14950</v>
          </cell>
          <cell r="G211">
            <v>19550</v>
          </cell>
        </row>
        <row r="212">
          <cell r="B212" t="str">
            <v>6623021</v>
          </cell>
          <cell r="C212" t="str">
            <v>Ysgol Llangelynnin</v>
          </cell>
          <cell r="D212" t="str">
            <v>PS</v>
          </cell>
          <cell r="E212">
            <v>3</v>
          </cell>
          <cell r="F212">
            <v>3450</v>
          </cell>
          <cell r="G212">
            <v>8050</v>
          </cell>
        </row>
        <row r="213">
          <cell r="B213" t="str">
            <v>6623024</v>
          </cell>
          <cell r="C213" t="str">
            <v>Ysgol Pencae</v>
          </cell>
          <cell r="D213" t="str">
            <v>PS</v>
          </cell>
          <cell r="E213">
            <v>28</v>
          </cell>
          <cell r="F213">
            <v>32200</v>
          </cell>
          <cell r="G213">
            <v>31050</v>
          </cell>
        </row>
        <row r="214">
          <cell r="B214" t="str">
            <v>6623038</v>
          </cell>
          <cell r="C214" t="str">
            <v>Ysgol St. George</v>
          </cell>
          <cell r="D214" t="str">
            <v>PS</v>
          </cell>
          <cell r="E214">
            <v>8</v>
          </cell>
          <cell r="F214">
            <v>9200</v>
          </cell>
          <cell r="G214">
            <v>3450</v>
          </cell>
        </row>
        <row r="215">
          <cell r="B215" t="str">
            <v>6623039</v>
          </cell>
          <cell r="C215" t="str">
            <v>Ysgol Llanddoged</v>
          </cell>
          <cell r="D215" t="str">
            <v>PS</v>
          </cell>
          <cell r="E215">
            <v>2</v>
          </cell>
          <cell r="F215">
            <v>2300</v>
          </cell>
          <cell r="G215">
            <v>3450</v>
          </cell>
        </row>
        <row r="216">
          <cell r="B216" t="str">
            <v>6623040</v>
          </cell>
          <cell r="C216" t="str">
            <v>Ysgol Eglwysbach</v>
          </cell>
          <cell r="D216" t="str">
            <v>PS</v>
          </cell>
          <cell r="E216">
            <v>2</v>
          </cell>
          <cell r="F216">
            <v>2300</v>
          </cell>
          <cell r="G216" t="str">
            <v>.</v>
          </cell>
        </row>
        <row r="217">
          <cell r="B217" t="str">
            <v>6623043</v>
          </cell>
          <cell r="C217" t="str">
            <v>Ysgol Porth Y Felin</v>
          </cell>
          <cell r="D217" t="str">
            <v>PS</v>
          </cell>
          <cell r="E217">
            <v>51</v>
          </cell>
          <cell r="F217">
            <v>58650</v>
          </cell>
          <cell r="G217">
            <v>46000</v>
          </cell>
        </row>
        <row r="218">
          <cell r="B218" t="str">
            <v>6623059</v>
          </cell>
          <cell r="C218" t="str">
            <v>Ysgol Llanddulas</v>
          </cell>
          <cell r="D218" t="str">
            <v>PS</v>
          </cell>
          <cell r="E218">
            <v>10</v>
          </cell>
          <cell r="F218">
            <v>11500</v>
          </cell>
          <cell r="G218">
            <v>5750</v>
          </cell>
        </row>
        <row r="219">
          <cell r="B219" t="str">
            <v>6623062</v>
          </cell>
          <cell r="C219" t="str">
            <v>Ysgol Betws yn Rhos</v>
          </cell>
          <cell r="D219" t="str">
            <v>PS</v>
          </cell>
          <cell r="E219">
            <v>1</v>
          </cell>
          <cell r="F219">
            <v>1150</v>
          </cell>
          <cell r="G219">
            <v>2300</v>
          </cell>
        </row>
        <row r="220">
          <cell r="B220" t="str">
            <v>6623302</v>
          </cell>
          <cell r="C220" t="str">
            <v>Ysgol Bodafon</v>
          </cell>
          <cell r="D220" t="str">
            <v>PS</v>
          </cell>
          <cell r="E220">
            <v>4</v>
          </cell>
          <cell r="F220">
            <v>4600</v>
          </cell>
          <cell r="G220">
            <v>8050</v>
          </cell>
        </row>
        <row r="221">
          <cell r="B221" t="str">
            <v>6623303</v>
          </cell>
          <cell r="C221" t="str">
            <v>Ysgol Bendigaid William Davies</v>
          </cell>
          <cell r="D221" t="str">
            <v>PS</v>
          </cell>
          <cell r="E221">
            <v>19</v>
          </cell>
          <cell r="F221">
            <v>21850</v>
          </cell>
          <cell r="G221">
            <v>21850</v>
          </cell>
        </row>
        <row r="222">
          <cell r="B222" t="str">
            <v>6623307</v>
          </cell>
          <cell r="C222" t="str">
            <v>Ysgol  San Sior</v>
          </cell>
          <cell r="D222" t="str">
            <v>PS</v>
          </cell>
          <cell r="E222">
            <v>12</v>
          </cell>
          <cell r="F222">
            <v>13800</v>
          </cell>
          <cell r="G222">
            <v>12650</v>
          </cell>
        </row>
        <row r="223">
          <cell r="B223" t="str">
            <v>6623333</v>
          </cell>
          <cell r="C223" t="str">
            <v>Ysgol Sant Joseph</v>
          </cell>
          <cell r="D223" t="str">
            <v>PS</v>
          </cell>
          <cell r="E223">
            <v>20</v>
          </cell>
          <cell r="F223">
            <v>23000</v>
          </cell>
          <cell r="G223">
            <v>27600</v>
          </cell>
        </row>
        <row r="224">
          <cell r="B224" t="str">
            <v>6623340</v>
          </cell>
          <cell r="C224" t="str">
            <v>Ysgol y Plas</v>
          </cell>
          <cell r="D224" t="str">
            <v>PS</v>
          </cell>
          <cell r="E224">
            <v>3</v>
          </cell>
          <cell r="F224">
            <v>3450</v>
          </cell>
          <cell r="G224">
            <v>2300</v>
          </cell>
        </row>
        <row r="225">
          <cell r="B225" t="str">
            <v>6624022</v>
          </cell>
          <cell r="C225" t="str">
            <v>Ysgol John Bright</v>
          </cell>
          <cell r="D225" t="str">
            <v>SS</v>
          </cell>
          <cell r="E225">
            <v>138</v>
          </cell>
          <cell r="F225">
            <v>158700</v>
          </cell>
          <cell r="G225">
            <v>172500</v>
          </cell>
        </row>
        <row r="226">
          <cell r="B226" t="str">
            <v>6624023</v>
          </cell>
          <cell r="C226" t="str">
            <v>Ysgol Aberconwy</v>
          </cell>
          <cell r="D226" t="str">
            <v>SS</v>
          </cell>
          <cell r="E226">
            <v>114</v>
          </cell>
          <cell r="F226">
            <v>131100</v>
          </cell>
          <cell r="G226">
            <v>121900</v>
          </cell>
        </row>
        <row r="227">
          <cell r="B227" t="str">
            <v>6624035</v>
          </cell>
          <cell r="C227" t="str">
            <v>YSGOL DYFFRYN CONWY</v>
          </cell>
          <cell r="D227" t="str">
            <v>SS</v>
          </cell>
          <cell r="E227">
            <v>32</v>
          </cell>
          <cell r="F227">
            <v>36800</v>
          </cell>
          <cell r="G227">
            <v>40250</v>
          </cell>
        </row>
        <row r="228">
          <cell r="B228" t="str">
            <v>6624038</v>
          </cell>
          <cell r="C228" t="str">
            <v>YSGOL Y CREUDDYN</v>
          </cell>
          <cell r="D228" t="str">
            <v>SS</v>
          </cell>
          <cell r="E228">
            <v>31</v>
          </cell>
          <cell r="F228">
            <v>35650</v>
          </cell>
          <cell r="G228">
            <v>44850</v>
          </cell>
        </row>
        <row r="229">
          <cell r="B229" t="str">
            <v>6625201</v>
          </cell>
          <cell r="C229" t="str">
            <v>Ysgol Pen Y Bryn</v>
          </cell>
          <cell r="D229" t="str">
            <v>PS</v>
          </cell>
          <cell r="E229">
            <v>25</v>
          </cell>
          <cell r="F229">
            <v>28750</v>
          </cell>
          <cell r="G229">
            <v>14950</v>
          </cell>
        </row>
        <row r="230">
          <cell r="B230" t="str">
            <v>6625400</v>
          </cell>
          <cell r="C230" t="str">
            <v>Ysgol Emrys ap Iwan</v>
          </cell>
          <cell r="D230" t="str">
            <v>SS</v>
          </cell>
          <cell r="E230">
            <v>216</v>
          </cell>
          <cell r="F230">
            <v>248400</v>
          </cell>
          <cell r="G230">
            <v>263350</v>
          </cell>
        </row>
        <row r="231">
          <cell r="B231" t="str">
            <v>6625402</v>
          </cell>
          <cell r="C231" t="str">
            <v>Eirias High School</v>
          </cell>
          <cell r="D231" t="str">
            <v>SS</v>
          </cell>
          <cell r="E231">
            <v>144</v>
          </cell>
          <cell r="F231">
            <v>165600</v>
          </cell>
          <cell r="G231">
            <v>159850</v>
          </cell>
        </row>
        <row r="232">
          <cell r="B232" t="str">
            <v>6625403</v>
          </cell>
          <cell r="C232" t="str">
            <v>Ysgol Bryn Elian</v>
          </cell>
          <cell r="D232" t="str">
            <v>SS</v>
          </cell>
          <cell r="E232">
            <v>120</v>
          </cell>
          <cell r="F232">
            <v>138000</v>
          </cell>
          <cell r="G232">
            <v>134550</v>
          </cell>
        </row>
        <row r="233">
          <cell r="B233" t="str">
            <v>6627007</v>
          </cell>
          <cell r="C233" t="str">
            <v>Ysgol Y Gogarth</v>
          </cell>
          <cell r="D233" t="str">
            <v>SP</v>
          </cell>
          <cell r="E233">
            <v>69</v>
          </cell>
          <cell r="F233">
            <v>79350</v>
          </cell>
          <cell r="G233">
            <v>77050</v>
          </cell>
        </row>
        <row r="234">
          <cell r="B234" t="str">
            <v>6632011</v>
          </cell>
          <cell r="C234" t="str">
            <v>Ysgol Hiraddug</v>
          </cell>
          <cell r="D234" t="str">
            <v>PS</v>
          </cell>
          <cell r="E234">
            <v>20</v>
          </cell>
          <cell r="F234">
            <v>23000</v>
          </cell>
          <cell r="G234">
            <v>31050</v>
          </cell>
        </row>
        <row r="235">
          <cell r="B235" t="str">
            <v>6632037</v>
          </cell>
          <cell r="C235" t="str">
            <v>Ysgol Y Castell CP</v>
          </cell>
          <cell r="D235" t="str">
            <v>PS</v>
          </cell>
          <cell r="E235">
            <v>16</v>
          </cell>
          <cell r="F235">
            <v>18400</v>
          </cell>
          <cell r="G235">
            <v>23000</v>
          </cell>
        </row>
        <row r="236">
          <cell r="B236" t="str">
            <v>6632038</v>
          </cell>
          <cell r="C236" t="str">
            <v>Christ Church Primary School</v>
          </cell>
          <cell r="D236" t="str">
            <v>PS</v>
          </cell>
          <cell r="E236">
            <v>182</v>
          </cell>
          <cell r="F236">
            <v>209300</v>
          </cell>
          <cell r="G236">
            <v>220800</v>
          </cell>
        </row>
        <row r="237">
          <cell r="B237" t="str">
            <v>6632039</v>
          </cell>
          <cell r="C237" t="str">
            <v>Ysgol Llywelyn</v>
          </cell>
          <cell r="D237" t="str">
            <v>PS</v>
          </cell>
          <cell r="E237">
            <v>126</v>
          </cell>
          <cell r="F237">
            <v>144900</v>
          </cell>
          <cell r="G237">
            <v>143750</v>
          </cell>
        </row>
        <row r="238">
          <cell r="B238" t="str">
            <v>6632057</v>
          </cell>
          <cell r="C238" t="str">
            <v>Ysgol y Faenol</v>
          </cell>
          <cell r="D238" t="str">
            <v>PS</v>
          </cell>
          <cell r="E238">
            <v>25</v>
          </cell>
          <cell r="F238">
            <v>28750</v>
          </cell>
          <cell r="G238">
            <v>27600</v>
          </cell>
        </row>
        <row r="239">
          <cell r="B239" t="str">
            <v>6632059</v>
          </cell>
          <cell r="C239" t="str">
            <v>Ysgol Penmorfa CP</v>
          </cell>
          <cell r="D239" t="str">
            <v>PS</v>
          </cell>
          <cell r="E239">
            <v>79</v>
          </cell>
          <cell r="F239">
            <v>90850</v>
          </cell>
          <cell r="G239">
            <v>98900</v>
          </cell>
        </row>
        <row r="240">
          <cell r="B240" t="str">
            <v>6632060</v>
          </cell>
          <cell r="C240" t="str">
            <v>Ysgol Emmanuel</v>
          </cell>
          <cell r="D240" t="str">
            <v>PS</v>
          </cell>
          <cell r="E240">
            <v>153</v>
          </cell>
          <cell r="F240">
            <v>175950</v>
          </cell>
          <cell r="G240">
            <v>193200</v>
          </cell>
        </row>
        <row r="241">
          <cell r="B241" t="str">
            <v>6632066</v>
          </cell>
          <cell r="C241" t="str">
            <v>Ysgol Dewi Sant</v>
          </cell>
          <cell r="D241" t="str">
            <v>PS</v>
          </cell>
          <cell r="E241">
            <v>65</v>
          </cell>
          <cell r="F241">
            <v>74750</v>
          </cell>
          <cell r="G241">
            <v>60950</v>
          </cell>
        </row>
        <row r="242">
          <cell r="B242" t="str">
            <v>6632067</v>
          </cell>
          <cell r="C242" t="str">
            <v>Ysgol Melyd</v>
          </cell>
          <cell r="D242" t="str">
            <v>PS</v>
          </cell>
          <cell r="E242">
            <v>40</v>
          </cell>
          <cell r="F242">
            <v>46000</v>
          </cell>
          <cell r="G242">
            <v>47150</v>
          </cell>
        </row>
        <row r="243">
          <cell r="B243" t="str">
            <v>6632070</v>
          </cell>
          <cell r="C243" t="str">
            <v>Ysgol Bodfari</v>
          </cell>
          <cell r="D243" t="str">
            <v>PS</v>
          </cell>
          <cell r="E243">
            <v>7</v>
          </cell>
          <cell r="F243">
            <v>8050</v>
          </cell>
          <cell r="G243">
            <v>9200</v>
          </cell>
        </row>
        <row r="244">
          <cell r="B244" t="str">
            <v>6632072</v>
          </cell>
          <cell r="C244" t="str">
            <v>Ysgol Bryn Hedydd</v>
          </cell>
          <cell r="D244" t="str">
            <v>PS</v>
          </cell>
          <cell r="E244">
            <v>39</v>
          </cell>
          <cell r="F244">
            <v>44850</v>
          </cell>
          <cell r="G244">
            <v>63250</v>
          </cell>
        </row>
        <row r="245">
          <cell r="B245" t="str">
            <v>6632124</v>
          </cell>
          <cell r="C245" t="str">
            <v>Ysgol Cefn Meiriadog</v>
          </cell>
          <cell r="D245" t="str">
            <v>PS</v>
          </cell>
          <cell r="E245">
            <v>6</v>
          </cell>
          <cell r="F245">
            <v>6900</v>
          </cell>
          <cell r="G245">
            <v>11500</v>
          </cell>
        </row>
        <row r="246">
          <cell r="B246" t="str">
            <v>6632125</v>
          </cell>
          <cell r="C246" t="str">
            <v>Frongoch Juniors</v>
          </cell>
          <cell r="D246" t="str">
            <v>PS</v>
          </cell>
          <cell r="E246">
            <v>21</v>
          </cell>
          <cell r="F246">
            <v>24150</v>
          </cell>
          <cell r="G246">
            <v>26450</v>
          </cell>
        </row>
        <row r="247">
          <cell r="B247" t="str">
            <v>6632127</v>
          </cell>
          <cell r="C247" t="str">
            <v>Ysgol Henllan</v>
          </cell>
          <cell r="D247" t="str">
            <v>PS</v>
          </cell>
          <cell r="E247">
            <v>4</v>
          </cell>
          <cell r="F247">
            <v>4600</v>
          </cell>
          <cell r="G247">
            <v>10350</v>
          </cell>
        </row>
        <row r="248">
          <cell r="B248" t="str">
            <v>6632134</v>
          </cell>
          <cell r="C248" t="str">
            <v>Ysgol Twm o'r Nant</v>
          </cell>
          <cell r="D248" t="str">
            <v>PS</v>
          </cell>
          <cell r="E248">
            <v>7</v>
          </cell>
          <cell r="F248">
            <v>8050</v>
          </cell>
          <cell r="G248">
            <v>11500</v>
          </cell>
        </row>
        <row r="249">
          <cell r="B249" t="str">
            <v>6632135</v>
          </cell>
          <cell r="C249" t="str">
            <v>Ysgol Bryn Clwyd</v>
          </cell>
          <cell r="D249" t="str">
            <v>PS</v>
          </cell>
          <cell r="E249">
            <v>2</v>
          </cell>
          <cell r="F249">
            <v>2300</v>
          </cell>
          <cell r="G249">
            <v>5750</v>
          </cell>
        </row>
        <row r="250">
          <cell r="B250" t="str">
            <v>6632136</v>
          </cell>
          <cell r="C250" t="str">
            <v>Ysgol Y Parc</v>
          </cell>
          <cell r="D250" t="str">
            <v>PS</v>
          </cell>
          <cell r="E250">
            <v>11</v>
          </cell>
          <cell r="F250">
            <v>12650</v>
          </cell>
          <cell r="G250">
            <v>16100</v>
          </cell>
        </row>
        <row r="251">
          <cell r="B251" t="str">
            <v>6632164</v>
          </cell>
          <cell r="C251" t="str">
            <v>Ysgol Gellifor</v>
          </cell>
          <cell r="D251" t="str">
            <v>PS</v>
          </cell>
          <cell r="E251">
            <v>1</v>
          </cell>
          <cell r="F251">
            <v>1150</v>
          </cell>
          <cell r="G251" t="str">
            <v>.</v>
          </cell>
        </row>
        <row r="252">
          <cell r="B252" t="str">
            <v>6632168</v>
          </cell>
          <cell r="C252" t="str">
            <v>Ysgol Pentrecelyn</v>
          </cell>
          <cell r="D252" t="str">
            <v>PS</v>
          </cell>
          <cell r="E252">
            <v>1</v>
          </cell>
          <cell r="F252">
            <v>1150</v>
          </cell>
          <cell r="G252" t="str">
            <v>.</v>
          </cell>
        </row>
        <row r="253">
          <cell r="B253" t="str">
            <v>6632169</v>
          </cell>
          <cell r="C253" t="str">
            <v>Ysgol Rhewl</v>
          </cell>
          <cell r="D253" t="str">
            <v>PS</v>
          </cell>
          <cell r="E253">
            <v>2</v>
          </cell>
          <cell r="F253">
            <v>2300</v>
          </cell>
          <cell r="G253">
            <v>4600</v>
          </cell>
        </row>
        <row r="254">
          <cell r="B254" t="str">
            <v>6632214</v>
          </cell>
          <cell r="C254" t="str">
            <v>Ysgol Betws Gwerful Goch</v>
          </cell>
          <cell r="D254" t="str">
            <v>PS</v>
          </cell>
          <cell r="E254">
            <v>3</v>
          </cell>
          <cell r="F254">
            <v>3450</v>
          </cell>
          <cell r="G254">
            <v>1150</v>
          </cell>
        </row>
        <row r="255">
          <cell r="B255" t="str">
            <v>6632215</v>
          </cell>
          <cell r="C255" t="str">
            <v>Ysgol Carrog</v>
          </cell>
          <cell r="D255" t="str">
            <v>PS</v>
          </cell>
          <cell r="E255">
            <v>4</v>
          </cell>
          <cell r="F255">
            <v>4600</v>
          </cell>
          <cell r="G255">
            <v>2300</v>
          </cell>
        </row>
        <row r="256">
          <cell r="B256" t="str">
            <v>6632216</v>
          </cell>
          <cell r="C256" t="str">
            <v>Ysgol Caer Drewyn</v>
          </cell>
          <cell r="D256" t="str">
            <v>PS</v>
          </cell>
          <cell r="E256">
            <v>23</v>
          </cell>
          <cell r="F256">
            <v>26450</v>
          </cell>
          <cell r="G256">
            <v>20700</v>
          </cell>
        </row>
        <row r="257">
          <cell r="B257" t="str">
            <v>6632219</v>
          </cell>
          <cell r="C257" t="str">
            <v>Ysgol Bro Elwern</v>
          </cell>
          <cell r="D257" t="str">
            <v>PS</v>
          </cell>
          <cell r="E257">
            <v>3</v>
          </cell>
          <cell r="F257">
            <v>3450</v>
          </cell>
          <cell r="G257">
            <v>3450</v>
          </cell>
        </row>
        <row r="258">
          <cell r="B258" t="str">
            <v>6632227</v>
          </cell>
          <cell r="C258" t="str">
            <v>Ysgol Y Llys</v>
          </cell>
          <cell r="D258" t="str">
            <v>PS</v>
          </cell>
          <cell r="E258">
            <v>14</v>
          </cell>
          <cell r="F258">
            <v>16100</v>
          </cell>
          <cell r="G258">
            <v>11500</v>
          </cell>
        </row>
        <row r="259">
          <cell r="B259" t="str">
            <v>6632234</v>
          </cell>
          <cell r="C259" t="str">
            <v>Ysgol Bryn Collen</v>
          </cell>
          <cell r="D259" t="str">
            <v>PS</v>
          </cell>
          <cell r="E259">
            <v>24</v>
          </cell>
          <cell r="F259">
            <v>27600</v>
          </cell>
          <cell r="G259">
            <v>26450</v>
          </cell>
        </row>
        <row r="260">
          <cell r="B260" t="str">
            <v>6632255</v>
          </cell>
          <cell r="C260" t="str">
            <v>Rhos Street CP School</v>
          </cell>
          <cell r="D260" t="str">
            <v>PS</v>
          </cell>
          <cell r="E260">
            <v>12</v>
          </cell>
          <cell r="F260">
            <v>13800</v>
          </cell>
          <cell r="G260">
            <v>14950</v>
          </cell>
        </row>
        <row r="261">
          <cell r="B261" t="str">
            <v>6632256</v>
          </cell>
          <cell r="C261" t="str">
            <v>Ysgol Pen Barras</v>
          </cell>
          <cell r="D261" t="str">
            <v>PS</v>
          </cell>
          <cell r="E261">
            <v>5</v>
          </cell>
          <cell r="F261">
            <v>5750</v>
          </cell>
          <cell r="G261">
            <v>8050</v>
          </cell>
        </row>
        <row r="262">
          <cell r="B262" t="str">
            <v>6632261</v>
          </cell>
          <cell r="C262" t="str">
            <v>Ysgol Bro Cinmeirch</v>
          </cell>
          <cell r="D262" t="str">
            <v>PS</v>
          </cell>
          <cell r="E262">
            <v>2</v>
          </cell>
          <cell r="F262">
            <v>2300</v>
          </cell>
          <cell r="G262">
            <v>2300</v>
          </cell>
        </row>
        <row r="263">
          <cell r="B263" t="str">
            <v>6632262</v>
          </cell>
          <cell r="C263" t="str">
            <v>Ysgol Bro Famau</v>
          </cell>
          <cell r="D263" t="str">
            <v>PS</v>
          </cell>
          <cell r="E263">
            <v>2</v>
          </cell>
          <cell r="F263">
            <v>2300</v>
          </cell>
          <cell r="G263" t="str">
            <v>.</v>
          </cell>
        </row>
        <row r="264">
          <cell r="B264" t="str">
            <v>6632263</v>
          </cell>
          <cell r="C264" t="str">
            <v>Ysgol Gymraeg y Gwernant</v>
          </cell>
          <cell r="D264" t="str">
            <v>PS</v>
          </cell>
          <cell r="E264">
            <v>12</v>
          </cell>
          <cell r="F264">
            <v>13800</v>
          </cell>
          <cell r="G264">
            <v>11500</v>
          </cell>
        </row>
        <row r="265">
          <cell r="B265" t="str">
            <v>6632264</v>
          </cell>
          <cell r="C265" t="str">
            <v>Ysgol Clawdd Offa</v>
          </cell>
          <cell r="D265" t="str">
            <v>PS</v>
          </cell>
          <cell r="E265">
            <v>84</v>
          </cell>
          <cell r="F265">
            <v>96600</v>
          </cell>
          <cell r="G265">
            <v>101200</v>
          </cell>
        </row>
        <row r="266">
          <cell r="B266" t="str">
            <v>6632265</v>
          </cell>
          <cell r="C266" t="str">
            <v>Bodnant Community Primary School</v>
          </cell>
          <cell r="D266" t="str">
            <v>PS</v>
          </cell>
          <cell r="E266">
            <v>57</v>
          </cell>
          <cell r="F266">
            <v>65550</v>
          </cell>
          <cell r="G266">
            <v>60950</v>
          </cell>
        </row>
        <row r="267">
          <cell r="B267" t="str">
            <v>6632266</v>
          </cell>
          <cell r="C267" t="str">
            <v>Ysgol Pendref</v>
          </cell>
          <cell r="D267" t="str">
            <v>PS</v>
          </cell>
          <cell r="E267">
            <v>56</v>
          </cell>
          <cell r="F267">
            <v>64400</v>
          </cell>
          <cell r="G267">
            <v>72450</v>
          </cell>
        </row>
        <row r="268">
          <cell r="B268" t="str">
            <v>6632267</v>
          </cell>
          <cell r="C268" t="str">
            <v>Ysgol_Bro_Dyfrdwy</v>
          </cell>
          <cell r="D268" t="str">
            <v>PS</v>
          </cell>
          <cell r="E268">
            <v>5</v>
          </cell>
          <cell r="F268">
            <v>5750</v>
          </cell>
          <cell r="G268">
            <v>9200</v>
          </cell>
        </row>
        <row r="269">
          <cell r="B269" t="str">
            <v>6632268</v>
          </cell>
          <cell r="C269" t="str">
            <v>Ysgol Carreg Emlyn</v>
          </cell>
          <cell r="D269" t="str">
            <v>PS</v>
          </cell>
          <cell r="E269">
            <v>1</v>
          </cell>
          <cell r="F269">
            <v>1150</v>
          </cell>
          <cell r="G269">
            <v>2300</v>
          </cell>
        </row>
        <row r="270">
          <cell r="B270" t="str">
            <v>6633020</v>
          </cell>
          <cell r="C270" t="str">
            <v>Ysgol Tremeirchion</v>
          </cell>
          <cell r="D270" t="str">
            <v>PS</v>
          </cell>
          <cell r="E270">
            <v>1</v>
          </cell>
          <cell r="F270">
            <v>1150</v>
          </cell>
          <cell r="G270" t="str">
            <v>.</v>
          </cell>
        </row>
        <row r="271">
          <cell r="B271" t="str">
            <v>6633024</v>
          </cell>
          <cell r="C271" t="str">
            <v>St Asaph Infants School</v>
          </cell>
          <cell r="D271" t="str">
            <v>PS</v>
          </cell>
          <cell r="E271">
            <v>11</v>
          </cell>
          <cell r="F271">
            <v>12650</v>
          </cell>
          <cell r="G271">
            <v>10350</v>
          </cell>
        </row>
        <row r="272">
          <cell r="B272" t="str">
            <v>6633044</v>
          </cell>
          <cell r="C272" t="str">
            <v>Ysgol Llanbedr</v>
          </cell>
          <cell r="D272" t="str">
            <v>PS</v>
          </cell>
          <cell r="E272">
            <v>2</v>
          </cell>
          <cell r="F272">
            <v>2300</v>
          </cell>
          <cell r="G272">
            <v>2300</v>
          </cell>
        </row>
        <row r="273">
          <cell r="B273" t="str">
            <v>6633045</v>
          </cell>
          <cell r="C273" t="str">
            <v>Ysgol Llanfair Dyffryn Clwyd</v>
          </cell>
          <cell r="D273" t="str">
            <v>PS</v>
          </cell>
          <cell r="E273">
            <v>2</v>
          </cell>
          <cell r="F273">
            <v>2300</v>
          </cell>
          <cell r="G273">
            <v>5750</v>
          </cell>
        </row>
        <row r="274">
          <cell r="B274" t="str">
            <v>6633050</v>
          </cell>
          <cell r="C274" t="str">
            <v>Ysgol Borthyn</v>
          </cell>
          <cell r="D274" t="str">
            <v>PS</v>
          </cell>
          <cell r="E274">
            <v>24</v>
          </cell>
          <cell r="F274">
            <v>27600</v>
          </cell>
          <cell r="G274">
            <v>27600</v>
          </cell>
        </row>
        <row r="275">
          <cell r="B275" t="str">
            <v>6633057</v>
          </cell>
          <cell r="C275" t="str">
            <v>Ysgol Pant Pastynog</v>
          </cell>
          <cell r="D275" t="str">
            <v>PS</v>
          </cell>
          <cell r="E275">
            <v>2</v>
          </cell>
          <cell r="F275">
            <v>2300</v>
          </cell>
          <cell r="G275">
            <v>2300</v>
          </cell>
        </row>
        <row r="276">
          <cell r="B276" t="str">
            <v>6633061</v>
          </cell>
          <cell r="C276" t="str">
            <v>Ysgol Dyffryn Ial</v>
          </cell>
          <cell r="D276" t="str">
            <v>PS</v>
          </cell>
          <cell r="E276">
            <v>4</v>
          </cell>
          <cell r="F276">
            <v>4600</v>
          </cell>
          <cell r="G276" t="str">
            <v>.</v>
          </cell>
        </row>
        <row r="277">
          <cell r="B277" t="str">
            <v>6633062</v>
          </cell>
          <cell r="C277" t="str">
            <v>Ysgol Esgob Morgan</v>
          </cell>
          <cell r="D277" t="str">
            <v>PS</v>
          </cell>
          <cell r="E277">
            <v>14</v>
          </cell>
          <cell r="F277">
            <v>16100</v>
          </cell>
          <cell r="G277">
            <v>19550</v>
          </cell>
        </row>
        <row r="278">
          <cell r="B278" t="str">
            <v>6633315</v>
          </cell>
          <cell r="C278" t="str">
            <v>Ysgol Mair Catholic Primary School</v>
          </cell>
          <cell r="D278" t="str">
            <v>PS</v>
          </cell>
          <cell r="E278">
            <v>71</v>
          </cell>
          <cell r="F278">
            <v>81650</v>
          </cell>
          <cell r="G278">
            <v>95450</v>
          </cell>
        </row>
        <row r="279">
          <cell r="B279" t="str">
            <v>6633316</v>
          </cell>
          <cell r="C279" t="str">
            <v>Ysgol Trefnant</v>
          </cell>
          <cell r="D279" t="str">
            <v>PS</v>
          </cell>
          <cell r="E279">
            <v>15</v>
          </cell>
          <cell r="F279">
            <v>17250</v>
          </cell>
          <cell r="G279">
            <v>12650</v>
          </cell>
        </row>
        <row r="280">
          <cell r="B280" t="str">
            <v>6634003</v>
          </cell>
          <cell r="C280" t="str">
            <v>Rhyl High School</v>
          </cell>
          <cell r="D280" t="str">
            <v>SS</v>
          </cell>
          <cell r="E280">
            <v>268</v>
          </cell>
          <cell r="F280">
            <v>308200</v>
          </cell>
          <cell r="G280">
            <v>288650</v>
          </cell>
        </row>
        <row r="281">
          <cell r="B281" t="str">
            <v>6634014</v>
          </cell>
          <cell r="C281" t="str">
            <v>Prestatyn High School</v>
          </cell>
          <cell r="D281" t="str">
            <v>SS</v>
          </cell>
          <cell r="E281">
            <v>221</v>
          </cell>
          <cell r="F281">
            <v>254150</v>
          </cell>
          <cell r="G281">
            <v>295550</v>
          </cell>
        </row>
        <row r="282">
          <cell r="B282" t="str">
            <v>6634020</v>
          </cell>
          <cell r="C282" t="str">
            <v>Ysgol Uwchradd Glan Clwyd</v>
          </cell>
          <cell r="D282" t="str">
            <v>SS</v>
          </cell>
          <cell r="E282">
            <v>51</v>
          </cell>
          <cell r="F282">
            <v>58650</v>
          </cell>
          <cell r="G282">
            <v>57500</v>
          </cell>
        </row>
        <row r="283">
          <cell r="B283" t="str">
            <v>6634026</v>
          </cell>
          <cell r="C283" t="str">
            <v>Denbigh High School</v>
          </cell>
          <cell r="D283" t="str">
            <v>SS</v>
          </cell>
          <cell r="E283">
            <v>66</v>
          </cell>
          <cell r="F283">
            <v>75900</v>
          </cell>
          <cell r="G283">
            <v>92000</v>
          </cell>
        </row>
        <row r="284">
          <cell r="B284" t="str">
            <v>6634027</v>
          </cell>
          <cell r="C284" t="str">
            <v>Ysgol Dinas Bran</v>
          </cell>
          <cell r="D284" t="str">
            <v>SS</v>
          </cell>
          <cell r="E284">
            <v>108</v>
          </cell>
          <cell r="F284">
            <v>124200</v>
          </cell>
          <cell r="G284">
            <v>123050</v>
          </cell>
        </row>
        <row r="285">
          <cell r="B285" t="str">
            <v>6634031</v>
          </cell>
          <cell r="C285" t="str">
            <v>Ysgol Brynhyfryd</v>
          </cell>
          <cell r="D285" t="str">
            <v>SS</v>
          </cell>
          <cell r="E285">
            <v>40</v>
          </cell>
          <cell r="F285">
            <v>46000</v>
          </cell>
          <cell r="G285">
            <v>63250</v>
          </cell>
        </row>
        <row r="286">
          <cell r="B286" t="str">
            <v>6634601</v>
          </cell>
          <cell r="C286" t="str">
            <v>Blessed Edward Jones High Sch</v>
          </cell>
          <cell r="D286" t="str">
            <v>SS</v>
          </cell>
          <cell r="E286">
            <v>131</v>
          </cell>
          <cell r="F286">
            <v>150650</v>
          </cell>
          <cell r="G286">
            <v>142600</v>
          </cell>
        </row>
        <row r="287">
          <cell r="B287" t="str">
            <v>6635901</v>
          </cell>
          <cell r="C287" t="str">
            <v>St Brigid's School</v>
          </cell>
          <cell r="D287" t="str">
            <v>MS</v>
          </cell>
          <cell r="E287">
            <v>31</v>
          </cell>
          <cell r="F287">
            <v>35650</v>
          </cell>
          <cell r="G287">
            <v>33350</v>
          </cell>
        </row>
        <row r="288">
          <cell r="B288" t="str">
            <v>6637000</v>
          </cell>
          <cell r="C288" t="str">
            <v>YSGOL TIR MORFA</v>
          </cell>
          <cell r="D288" t="str">
            <v>SP</v>
          </cell>
          <cell r="E288">
            <v>52</v>
          </cell>
          <cell r="F288">
            <v>59800</v>
          </cell>
          <cell r="G288">
            <v>56350</v>
          </cell>
        </row>
        <row r="289">
          <cell r="B289" t="str">
            <v>6637010</v>
          </cell>
          <cell r="C289" t="str">
            <v>Ysgol Plas Brondyffryn</v>
          </cell>
          <cell r="D289" t="str">
            <v>SP</v>
          </cell>
          <cell r="E289">
            <v>30</v>
          </cell>
          <cell r="F289">
            <v>34500</v>
          </cell>
          <cell r="G289">
            <v>32200</v>
          </cell>
        </row>
        <row r="290">
          <cell r="B290" t="str">
            <v>6642002</v>
          </cell>
          <cell r="C290" t="str">
            <v>Ysgol Glan Aber</v>
          </cell>
          <cell r="D290" t="str">
            <v>PS</v>
          </cell>
          <cell r="E290">
            <v>18</v>
          </cell>
          <cell r="F290">
            <v>20700</v>
          </cell>
          <cell r="G290">
            <v>25300</v>
          </cell>
        </row>
        <row r="291">
          <cell r="B291" t="str">
            <v>6642003</v>
          </cell>
          <cell r="C291" t="str">
            <v>Ysgol Merllyn</v>
          </cell>
          <cell r="D291" t="str">
            <v>PS</v>
          </cell>
          <cell r="E291">
            <v>28</v>
          </cell>
          <cell r="F291">
            <v>32200</v>
          </cell>
          <cell r="G291">
            <v>31050</v>
          </cell>
        </row>
        <row r="292">
          <cell r="B292" t="str">
            <v>6642004</v>
          </cell>
          <cell r="C292" t="str">
            <v>Westwood CP</v>
          </cell>
          <cell r="D292" t="str">
            <v>PS</v>
          </cell>
          <cell r="E292">
            <v>51</v>
          </cell>
          <cell r="F292">
            <v>58650</v>
          </cell>
          <cell r="G292">
            <v>60950</v>
          </cell>
        </row>
        <row r="293">
          <cell r="B293" t="str">
            <v>6642012</v>
          </cell>
          <cell r="C293" t="str">
            <v>Ewloe Green</v>
          </cell>
          <cell r="D293" t="str">
            <v>PS</v>
          </cell>
          <cell r="E293">
            <v>12</v>
          </cell>
          <cell r="F293">
            <v>13800</v>
          </cell>
          <cell r="G293">
            <v>17250</v>
          </cell>
        </row>
        <row r="294">
          <cell r="B294" t="str">
            <v>6642013</v>
          </cell>
          <cell r="C294" t="str">
            <v>Bryn Garth CP</v>
          </cell>
          <cell r="D294" t="str">
            <v>PS</v>
          </cell>
          <cell r="E294">
            <v>18</v>
          </cell>
          <cell r="F294">
            <v>20700</v>
          </cell>
          <cell r="G294">
            <v>26450</v>
          </cell>
        </row>
        <row r="295">
          <cell r="B295" t="str">
            <v>6642015</v>
          </cell>
          <cell r="C295" t="str">
            <v>Ysgol Gwynedd CP</v>
          </cell>
          <cell r="D295" t="str">
            <v>PS</v>
          </cell>
          <cell r="E295">
            <v>93</v>
          </cell>
          <cell r="F295">
            <v>106950</v>
          </cell>
          <cell r="G295">
            <v>113850</v>
          </cell>
        </row>
        <row r="296">
          <cell r="B296" t="str">
            <v>6642018</v>
          </cell>
          <cell r="C296" t="str">
            <v>Ysgol Maesglas</v>
          </cell>
          <cell r="D296" t="str">
            <v>PS</v>
          </cell>
          <cell r="E296">
            <v>56</v>
          </cell>
          <cell r="F296">
            <v>64400</v>
          </cell>
          <cell r="G296">
            <v>64400</v>
          </cell>
        </row>
        <row r="297">
          <cell r="B297" t="str">
            <v>6642021</v>
          </cell>
          <cell r="C297" t="str">
            <v>Ysgol Gymraeg Mornant</v>
          </cell>
          <cell r="D297" t="str">
            <v>PS</v>
          </cell>
          <cell r="E297">
            <v>10</v>
          </cell>
          <cell r="F297">
            <v>11500</v>
          </cell>
          <cell r="G297">
            <v>11500</v>
          </cell>
        </row>
        <row r="298">
          <cell r="B298" t="str">
            <v>6642024</v>
          </cell>
          <cell r="C298" t="str">
            <v>Ysgol Estyn Community School</v>
          </cell>
          <cell r="D298" t="str">
            <v>PS</v>
          </cell>
          <cell r="E298">
            <v>18</v>
          </cell>
          <cell r="F298">
            <v>20700</v>
          </cell>
          <cell r="G298">
            <v>14950</v>
          </cell>
        </row>
        <row r="299">
          <cell r="B299" t="str">
            <v>6642026</v>
          </cell>
          <cell r="C299" t="str">
            <v>Lixwm CP School</v>
          </cell>
          <cell r="D299" t="str">
            <v>PS</v>
          </cell>
          <cell r="E299">
            <v>1</v>
          </cell>
          <cell r="F299">
            <v>1150</v>
          </cell>
          <cell r="G299">
            <v>2300</v>
          </cell>
        </row>
        <row r="300">
          <cell r="B300" t="str">
            <v>6642028</v>
          </cell>
          <cell r="C300" t="str">
            <v>Ysgol Glanrafon</v>
          </cell>
          <cell r="D300" t="str">
            <v>PS</v>
          </cell>
          <cell r="E300">
            <v>11</v>
          </cell>
          <cell r="F300">
            <v>12650</v>
          </cell>
          <cell r="G300">
            <v>19550</v>
          </cell>
        </row>
        <row r="301">
          <cell r="B301" t="str">
            <v>6642032</v>
          </cell>
          <cell r="C301" t="str">
            <v>Northop Hall</v>
          </cell>
          <cell r="D301" t="str">
            <v>PS</v>
          </cell>
          <cell r="E301">
            <v>15</v>
          </cell>
          <cell r="F301">
            <v>17250</v>
          </cell>
          <cell r="G301">
            <v>16100</v>
          </cell>
        </row>
        <row r="302">
          <cell r="B302" t="str">
            <v>6642040</v>
          </cell>
          <cell r="C302" t="str">
            <v>Wood Memorial Primary School</v>
          </cell>
          <cell r="D302" t="str">
            <v>PS</v>
          </cell>
          <cell r="E302">
            <v>39</v>
          </cell>
          <cell r="F302">
            <v>44850</v>
          </cell>
          <cell r="G302">
            <v>55200</v>
          </cell>
        </row>
        <row r="303">
          <cell r="B303" t="str">
            <v>6642041</v>
          </cell>
          <cell r="C303" t="str">
            <v>Sealand CP School</v>
          </cell>
          <cell r="D303" t="str">
            <v>PS</v>
          </cell>
          <cell r="E303">
            <v>54</v>
          </cell>
          <cell r="F303">
            <v>62100</v>
          </cell>
          <cell r="G303">
            <v>54050</v>
          </cell>
        </row>
        <row r="304">
          <cell r="B304" t="str">
            <v>6642043</v>
          </cell>
          <cell r="C304" t="str">
            <v>Sychdyn CP</v>
          </cell>
          <cell r="D304" t="str">
            <v>PS</v>
          </cell>
          <cell r="E304">
            <v>6</v>
          </cell>
          <cell r="F304">
            <v>6900</v>
          </cell>
          <cell r="G304">
            <v>4600</v>
          </cell>
        </row>
        <row r="305">
          <cell r="B305" t="str">
            <v>6642044</v>
          </cell>
          <cell r="C305" t="str">
            <v>Trelogan Primary</v>
          </cell>
          <cell r="D305" t="str">
            <v>PS</v>
          </cell>
          <cell r="E305">
            <v>4</v>
          </cell>
          <cell r="F305">
            <v>4600</v>
          </cell>
          <cell r="G305">
            <v>6900</v>
          </cell>
        </row>
        <row r="306">
          <cell r="B306" t="str">
            <v>6642046</v>
          </cell>
          <cell r="C306" t="str">
            <v>Bryn Pennant CP</v>
          </cell>
          <cell r="D306" t="str">
            <v>PS</v>
          </cell>
          <cell r="E306">
            <v>35</v>
          </cell>
          <cell r="F306">
            <v>40250</v>
          </cell>
          <cell r="G306">
            <v>42550</v>
          </cell>
        </row>
        <row r="307">
          <cell r="B307" t="str">
            <v>6642049</v>
          </cell>
          <cell r="C307" t="str">
            <v>Ysgol Bro Carmel</v>
          </cell>
          <cell r="D307" t="str">
            <v>PS</v>
          </cell>
          <cell r="E307">
            <v>7</v>
          </cell>
          <cell r="F307">
            <v>8050</v>
          </cell>
          <cell r="G307">
            <v>10350</v>
          </cell>
        </row>
        <row r="308">
          <cell r="B308" t="str">
            <v>6642050</v>
          </cell>
          <cell r="C308" t="str">
            <v>Rhos Helyg School</v>
          </cell>
          <cell r="D308" t="str">
            <v>PS</v>
          </cell>
          <cell r="E308">
            <v>9</v>
          </cell>
          <cell r="F308">
            <v>10350</v>
          </cell>
          <cell r="G308">
            <v>9200</v>
          </cell>
        </row>
        <row r="309">
          <cell r="B309" t="str">
            <v>6642051</v>
          </cell>
          <cell r="C309" t="str">
            <v>Ysgol Terrig</v>
          </cell>
          <cell r="D309" t="str">
            <v>PS</v>
          </cell>
          <cell r="E309">
            <v>4</v>
          </cell>
          <cell r="F309">
            <v>4600</v>
          </cell>
          <cell r="G309">
            <v>8050</v>
          </cell>
        </row>
        <row r="310">
          <cell r="B310" t="str">
            <v>6642052</v>
          </cell>
          <cell r="C310" t="str">
            <v>Ysgol Bryn Deva</v>
          </cell>
          <cell r="D310" t="str">
            <v>PS</v>
          </cell>
          <cell r="E310">
            <v>58</v>
          </cell>
          <cell r="F310">
            <v>66700</v>
          </cell>
          <cell r="G310">
            <v>58650</v>
          </cell>
        </row>
        <row r="311">
          <cell r="B311" t="str">
            <v>6642053</v>
          </cell>
          <cell r="C311" t="str">
            <v>Sandycroft CP</v>
          </cell>
          <cell r="D311" t="str">
            <v>PS</v>
          </cell>
          <cell r="E311">
            <v>47</v>
          </cell>
          <cell r="F311">
            <v>54050</v>
          </cell>
          <cell r="G311">
            <v>71300</v>
          </cell>
        </row>
        <row r="312">
          <cell r="B312" t="str">
            <v>6642056</v>
          </cell>
          <cell r="C312" t="str">
            <v>Gwernymynydd CP School</v>
          </cell>
          <cell r="D312" t="str">
            <v>PS</v>
          </cell>
          <cell r="E312">
            <v>3</v>
          </cell>
          <cell r="F312">
            <v>3450</v>
          </cell>
          <cell r="G312">
            <v>2300</v>
          </cell>
        </row>
        <row r="313">
          <cell r="B313" t="str">
            <v>6642061</v>
          </cell>
          <cell r="C313" t="str">
            <v>Queensferry Community Primary School</v>
          </cell>
          <cell r="D313" t="str">
            <v>PS</v>
          </cell>
          <cell r="E313">
            <v>72</v>
          </cell>
          <cell r="F313">
            <v>82800</v>
          </cell>
          <cell r="G313">
            <v>90850</v>
          </cell>
        </row>
        <row r="314">
          <cell r="B314" t="str">
            <v>6642062</v>
          </cell>
          <cell r="C314" t="str">
            <v>Ysgol Bryn Coch</v>
          </cell>
          <cell r="D314" t="str">
            <v>PS</v>
          </cell>
          <cell r="E314">
            <v>54</v>
          </cell>
          <cell r="F314">
            <v>62100</v>
          </cell>
          <cell r="G314">
            <v>78200</v>
          </cell>
        </row>
        <row r="315">
          <cell r="B315" t="str">
            <v>6642063</v>
          </cell>
          <cell r="C315" t="str">
            <v>Mountain Lane Primary School</v>
          </cell>
          <cell r="D315" t="str">
            <v>PS</v>
          </cell>
          <cell r="E315">
            <v>21</v>
          </cell>
          <cell r="F315">
            <v>24150</v>
          </cell>
          <cell r="G315">
            <v>29900</v>
          </cell>
        </row>
        <row r="316">
          <cell r="B316" t="str">
            <v>6642064</v>
          </cell>
          <cell r="C316" t="str">
            <v>Ysgol y Foel, Cilcain</v>
          </cell>
          <cell r="D316" t="str">
            <v>PS</v>
          </cell>
          <cell r="E316">
            <v>1</v>
          </cell>
          <cell r="F316">
            <v>1150</v>
          </cell>
          <cell r="G316" t="str">
            <v>.</v>
          </cell>
        </row>
        <row r="317">
          <cell r="B317" t="str">
            <v>6642065</v>
          </cell>
          <cell r="C317" t="str">
            <v>Brynford CP</v>
          </cell>
          <cell r="D317" t="str">
            <v>PS</v>
          </cell>
          <cell r="E317">
            <v>1</v>
          </cell>
          <cell r="F317">
            <v>1150</v>
          </cell>
          <cell r="G317">
            <v>4600</v>
          </cell>
        </row>
        <row r="318">
          <cell r="B318" t="str">
            <v>6642068</v>
          </cell>
          <cell r="C318" t="str">
            <v>Ysgol Bryn Gwalia</v>
          </cell>
          <cell r="D318" t="str">
            <v>PS</v>
          </cell>
          <cell r="E318">
            <v>38</v>
          </cell>
          <cell r="F318">
            <v>43700</v>
          </cell>
          <cell r="G318">
            <v>72450</v>
          </cell>
        </row>
        <row r="319">
          <cell r="B319" t="str">
            <v>6642077</v>
          </cell>
          <cell r="C319" t="str">
            <v>Golftyn CP School</v>
          </cell>
          <cell r="D319" t="str">
            <v>PS</v>
          </cell>
          <cell r="E319">
            <v>55</v>
          </cell>
          <cell r="F319">
            <v>63250</v>
          </cell>
          <cell r="G319">
            <v>73600</v>
          </cell>
        </row>
        <row r="320">
          <cell r="B320" t="str">
            <v>6642078</v>
          </cell>
          <cell r="C320" t="str">
            <v>Saltney Ferry CP</v>
          </cell>
          <cell r="D320" t="str">
            <v>PS</v>
          </cell>
          <cell r="E320">
            <v>18</v>
          </cell>
          <cell r="F320">
            <v>20700</v>
          </cell>
          <cell r="G320">
            <v>26450</v>
          </cell>
        </row>
        <row r="321">
          <cell r="B321" t="str">
            <v>6642081</v>
          </cell>
          <cell r="C321" t="str">
            <v>Y Waun</v>
          </cell>
          <cell r="D321" t="str">
            <v>PS</v>
          </cell>
          <cell r="E321">
            <v>3</v>
          </cell>
          <cell r="F321">
            <v>3450</v>
          </cell>
          <cell r="G321">
            <v>5750</v>
          </cell>
        </row>
        <row r="322">
          <cell r="B322" t="str">
            <v>6642082</v>
          </cell>
          <cell r="C322" t="str">
            <v>Ysgol Gwenffrwd</v>
          </cell>
          <cell r="D322" t="str">
            <v>PS</v>
          </cell>
          <cell r="E322">
            <v>13</v>
          </cell>
          <cell r="F322">
            <v>14950</v>
          </cell>
          <cell r="G322">
            <v>20700</v>
          </cell>
        </row>
        <row r="323">
          <cell r="B323" t="str">
            <v>6642084</v>
          </cell>
          <cell r="C323" t="str">
            <v>Abermorddu CP School</v>
          </cell>
          <cell r="D323" t="str">
            <v>PS</v>
          </cell>
          <cell r="E323">
            <v>13</v>
          </cell>
          <cell r="F323">
            <v>14950</v>
          </cell>
          <cell r="G323">
            <v>8050</v>
          </cell>
        </row>
        <row r="324">
          <cell r="B324" t="str">
            <v>6642085</v>
          </cell>
          <cell r="C324" t="str">
            <v>Southdown CP</v>
          </cell>
          <cell r="D324" t="str">
            <v>PS</v>
          </cell>
          <cell r="E324">
            <v>30</v>
          </cell>
          <cell r="F324">
            <v>34500</v>
          </cell>
          <cell r="G324">
            <v>46000</v>
          </cell>
        </row>
        <row r="325">
          <cell r="B325" t="str">
            <v>6642086</v>
          </cell>
          <cell r="C325" t="str">
            <v>Wepre Community School</v>
          </cell>
          <cell r="D325" t="str">
            <v>PS</v>
          </cell>
          <cell r="E325">
            <v>17</v>
          </cell>
          <cell r="F325">
            <v>19550</v>
          </cell>
          <cell r="G325">
            <v>21850</v>
          </cell>
        </row>
        <row r="326">
          <cell r="B326" t="str">
            <v>6642089</v>
          </cell>
          <cell r="C326" t="str">
            <v>Drury Primary School</v>
          </cell>
          <cell r="D326" t="str">
            <v>PS</v>
          </cell>
          <cell r="E326">
            <v>7</v>
          </cell>
          <cell r="F326">
            <v>8050</v>
          </cell>
          <cell r="G326">
            <v>8050</v>
          </cell>
        </row>
        <row r="327">
          <cell r="B327" t="str">
            <v>6642091</v>
          </cell>
          <cell r="C327" t="str">
            <v>Cornist Park CP</v>
          </cell>
          <cell r="D327" t="str">
            <v>PS</v>
          </cell>
          <cell r="E327">
            <v>41</v>
          </cell>
          <cell r="F327">
            <v>47150</v>
          </cell>
          <cell r="G327">
            <v>37950</v>
          </cell>
        </row>
        <row r="328">
          <cell r="B328" t="str">
            <v>6642092</v>
          </cell>
          <cell r="C328" t="str">
            <v>Ysgol Derwenfa CP</v>
          </cell>
          <cell r="D328" t="str">
            <v>PS</v>
          </cell>
          <cell r="E328">
            <v>20</v>
          </cell>
          <cell r="F328">
            <v>23000</v>
          </cell>
          <cell r="G328">
            <v>32200</v>
          </cell>
        </row>
        <row r="329">
          <cell r="B329" t="str">
            <v>6642093</v>
          </cell>
          <cell r="C329" t="str">
            <v>Penarlag CP</v>
          </cell>
          <cell r="D329" t="str">
            <v>PS</v>
          </cell>
          <cell r="E329">
            <v>19</v>
          </cell>
          <cell r="F329">
            <v>21850</v>
          </cell>
          <cell r="G329">
            <v>24150</v>
          </cell>
        </row>
        <row r="330">
          <cell r="B330" t="str">
            <v>6642094</v>
          </cell>
          <cell r="C330" t="str">
            <v>Owen Jones CP</v>
          </cell>
          <cell r="D330" t="str">
            <v>PS</v>
          </cell>
          <cell r="E330">
            <v>7</v>
          </cell>
          <cell r="F330">
            <v>8050</v>
          </cell>
          <cell r="G330">
            <v>6900</v>
          </cell>
        </row>
        <row r="331">
          <cell r="B331" t="str">
            <v>6642237</v>
          </cell>
          <cell r="C331" t="str">
            <v>Gronant Primary School</v>
          </cell>
          <cell r="D331" t="str">
            <v>PS</v>
          </cell>
          <cell r="E331">
            <v>16</v>
          </cell>
          <cell r="F331">
            <v>18400</v>
          </cell>
          <cell r="G331">
            <v>23000</v>
          </cell>
        </row>
        <row r="332">
          <cell r="B332" t="str">
            <v>6642257</v>
          </cell>
          <cell r="C332" t="str">
            <v>Ysgol Gymraeg Croes Atti</v>
          </cell>
          <cell r="D332" t="str">
            <v>PS</v>
          </cell>
          <cell r="E332">
            <v>25</v>
          </cell>
          <cell r="F332">
            <v>28750</v>
          </cell>
          <cell r="G332">
            <v>24150</v>
          </cell>
        </row>
        <row r="333">
          <cell r="B333" t="str">
            <v>6642266</v>
          </cell>
          <cell r="C333" t="str">
            <v>Ysgol Parc y Llan</v>
          </cell>
          <cell r="D333" t="str">
            <v>PS</v>
          </cell>
          <cell r="E333">
            <v>13</v>
          </cell>
          <cell r="F333">
            <v>14950</v>
          </cell>
          <cell r="G333">
            <v>12650</v>
          </cell>
        </row>
        <row r="334">
          <cell r="B334" t="str">
            <v>6642267</v>
          </cell>
          <cell r="C334" t="str">
            <v>Ysgol Mynydd Isa</v>
          </cell>
          <cell r="D334" t="str">
            <v>PS</v>
          </cell>
          <cell r="E334">
            <v>40</v>
          </cell>
          <cell r="F334">
            <v>46000</v>
          </cell>
          <cell r="G334">
            <v>43700</v>
          </cell>
        </row>
        <row r="335">
          <cell r="B335" t="str">
            <v>6642268</v>
          </cell>
          <cell r="C335" t="str">
            <v>Broughton Primary School</v>
          </cell>
          <cell r="D335" t="str">
            <v>PS</v>
          </cell>
          <cell r="E335">
            <v>50</v>
          </cell>
          <cell r="F335">
            <v>57500</v>
          </cell>
          <cell r="G335">
            <v>58650</v>
          </cell>
        </row>
        <row r="336">
          <cell r="B336" t="str">
            <v>6642269</v>
          </cell>
          <cell r="C336" t="str">
            <v>Ysgol Cae'r Nant</v>
          </cell>
          <cell r="D336" t="str">
            <v>PS</v>
          </cell>
          <cell r="E336">
            <v>40</v>
          </cell>
          <cell r="F336">
            <v>46000</v>
          </cell>
          <cell r="G336">
            <v>54050</v>
          </cell>
        </row>
        <row r="337">
          <cell r="B337" t="str">
            <v>6642270</v>
          </cell>
          <cell r="C337" t="str">
            <v>Ysgol Penyffordd</v>
          </cell>
          <cell r="D337" t="str">
            <v>PS</v>
          </cell>
          <cell r="E337">
            <v>9</v>
          </cell>
          <cell r="F337">
            <v>10350</v>
          </cell>
          <cell r="G337">
            <v>17250</v>
          </cell>
        </row>
        <row r="338">
          <cell r="B338" t="str">
            <v>6642271</v>
          </cell>
          <cell r="C338" t="str">
            <v>Ysgol Ty Ffynnon</v>
          </cell>
          <cell r="D338" t="str">
            <v>PS</v>
          </cell>
          <cell r="E338">
            <v>40</v>
          </cell>
          <cell r="F338">
            <v>46000</v>
          </cell>
          <cell r="G338">
            <v>58650</v>
          </cell>
        </row>
        <row r="339">
          <cell r="B339" t="str">
            <v>6642272</v>
          </cell>
          <cell r="C339" t="str">
            <v>Ysgol Maes Y Felin</v>
          </cell>
          <cell r="D339" t="str">
            <v>PS</v>
          </cell>
          <cell r="E339">
            <v>79</v>
          </cell>
          <cell r="F339">
            <v>90850</v>
          </cell>
          <cell r="G339">
            <v>29900</v>
          </cell>
        </row>
        <row r="340">
          <cell r="B340" t="str">
            <v>6643002</v>
          </cell>
          <cell r="C340" t="str">
            <v>Nannerch V.C.P. School</v>
          </cell>
          <cell r="D340" t="str">
            <v>PS</v>
          </cell>
          <cell r="E340">
            <v>2</v>
          </cell>
          <cell r="F340">
            <v>2300</v>
          </cell>
          <cell r="G340">
            <v>1150</v>
          </cell>
        </row>
        <row r="341">
          <cell r="B341" t="str">
            <v>6643303</v>
          </cell>
          <cell r="C341" t="str">
            <v>Ysgol Yr Esgob C in W</v>
          </cell>
          <cell r="D341" t="str">
            <v>PS</v>
          </cell>
          <cell r="E341">
            <v>3</v>
          </cell>
          <cell r="F341">
            <v>3450</v>
          </cell>
          <cell r="G341">
            <v>10350</v>
          </cell>
        </row>
        <row r="342">
          <cell r="B342" t="str">
            <v>6643306</v>
          </cell>
          <cell r="C342" t="str">
            <v>St Mary's</v>
          </cell>
          <cell r="D342" t="str">
            <v>PS</v>
          </cell>
          <cell r="E342">
            <v>35</v>
          </cell>
          <cell r="F342">
            <v>40250</v>
          </cell>
          <cell r="G342">
            <v>43700</v>
          </cell>
        </row>
        <row r="343">
          <cell r="B343" t="str">
            <v>6643307</v>
          </cell>
          <cell r="C343" t="str">
            <v>St Winefrides</v>
          </cell>
          <cell r="D343" t="str">
            <v>PS</v>
          </cell>
          <cell r="E343">
            <v>25</v>
          </cell>
          <cell r="F343">
            <v>28750</v>
          </cell>
          <cell r="G343">
            <v>35650</v>
          </cell>
        </row>
        <row r="344">
          <cell r="B344" t="str">
            <v>6643308</v>
          </cell>
          <cell r="C344" t="str">
            <v>St David's Catholic Primary School</v>
          </cell>
          <cell r="D344" t="str">
            <v>PS</v>
          </cell>
          <cell r="E344">
            <v>3</v>
          </cell>
          <cell r="F344">
            <v>3450</v>
          </cell>
          <cell r="G344">
            <v>8050</v>
          </cell>
        </row>
        <row r="345">
          <cell r="B345" t="str">
            <v>6643311</v>
          </cell>
          <cell r="C345" t="str">
            <v>St Anthony's Catholic Primary</v>
          </cell>
          <cell r="D345" t="str">
            <v>PS</v>
          </cell>
          <cell r="E345">
            <v>16</v>
          </cell>
          <cell r="F345">
            <v>18400</v>
          </cell>
          <cell r="G345">
            <v>23000</v>
          </cell>
        </row>
        <row r="346">
          <cell r="B346" t="str">
            <v>6643312</v>
          </cell>
          <cell r="C346" t="str">
            <v>Venerable Edward Morgan RC</v>
          </cell>
          <cell r="D346" t="str">
            <v>PS</v>
          </cell>
          <cell r="E346">
            <v>26</v>
          </cell>
          <cell r="F346">
            <v>29900</v>
          </cell>
          <cell r="G346">
            <v>41400</v>
          </cell>
        </row>
        <row r="347">
          <cell r="B347" t="str">
            <v>6643316</v>
          </cell>
          <cell r="C347" t="str">
            <v>Trelawnyd</v>
          </cell>
          <cell r="D347" t="str">
            <v>PS</v>
          </cell>
          <cell r="E347">
            <v>10</v>
          </cell>
          <cell r="F347">
            <v>11500</v>
          </cell>
          <cell r="G347">
            <v>8050</v>
          </cell>
        </row>
        <row r="348">
          <cell r="B348" t="str">
            <v>6643320</v>
          </cell>
          <cell r="C348" t="str">
            <v>Ysgol y Llan VA Primary School Whitford</v>
          </cell>
          <cell r="D348" t="str">
            <v>PS</v>
          </cell>
          <cell r="E348">
            <v>5</v>
          </cell>
          <cell r="F348">
            <v>5750</v>
          </cell>
          <cell r="G348">
            <v>4600</v>
          </cell>
        </row>
        <row r="349">
          <cell r="B349" t="str">
            <v>6643330</v>
          </cell>
          <cell r="C349" t="str">
            <v>St. Ethelwolds</v>
          </cell>
          <cell r="D349" t="str">
            <v>PS</v>
          </cell>
          <cell r="E349">
            <v>20</v>
          </cell>
          <cell r="F349">
            <v>23000</v>
          </cell>
          <cell r="G349">
            <v>21850</v>
          </cell>
        </row>
        <row r="350">
          <cell r="B350" t="str">
            <v>6643331</v>
          </cell>
          <cell r="C350" t="str">
            <v>St John the Baptist VA School</v>
          </cell>
          <cell r="D350" t="str">
            <v>PS</v>
          </cell>
          <cell r="E350">
            <v>1</v>
          </cell>
          <cell r="F350">
            <v>1150</v>
          </cell>
          <cell r="G350">
            <v>2300</v>
          </cell>
        </row>
        <row r="351">
          <cell r="B351" t="str">
            <v>6643332</v>
          </cell>
          <cell r="C351" t="str">
            <v>Nercwys VA</v>
          </cell>
          <cell r="D351" t="str">
            <v>PS</v>
          </cell>
          <cell r="E351">
            <v>6</v>
          </cell>
          <cell r="F351">
            <v>6900</v>
          </cell>
          <cell r="G351">
            <v>5750</v>
          </cell>
        </row>
        <row r="352">
          <cell r="B352" t="str">
            <v>6643333</v>
          </cell>
          <cell r="C352" t="str">
            <v>Hawarden Village VA</v>
          </cell>
          <cell r="D352" t="str">
            <v>PS</v>
          </cell>
          <cell r="E352">
            <v>14</v>
          </cell>
          <cell r="F352">
            <v>16100</v>
          </cell>
          <cell r="G352">
            <v>25300</v>
          </cell>
        </row>
        <row r="353">
          <cell r="B353" t="str">
            <v>6644000</v>
          </cell>
          <cell r="C353" t="str">
            <v>Hawarden High School</v>
          </cell>
          <cell r="D353" t="str">
            <v>SS</v>
          </cell>
          <cell r="E353">
            <v>84</v>
          </cell>
          <cell r="F353">
            <v>96600</v>
          </cell>
          <cell r="G353">
            <v>105800</v>
          </cell>
        </row>
        <row r="354">
          <cell r="B354" t="str">
            <v>6644006</v>
          </cell>
          <cell r="C354" t="str">
            <v>Alun School</v>
          </cell>
          <cell r="D354" t="str">
            <v>SS</v>
          </cell>
          <cell r="E354">
            <v>118</v>
          </cell>
          <cell r="F354">
            <v>135700</v>
          </cell>
          <cell r="G354">
            <v>151800</v>
          </cell>
        </row>
        <row r="355">
          <cell r="B355" t="str">
            <v>6644011</v>
          </cell>
          <cell r="C355" t="str">
            <v>Elfed High School</v>
          </cell>
          <cell r="D355" t="str">
            <v>SS</v>
          </cell>
          <cell r="E355">
            <v>101</v>
          </cell>
          <cell r="F355">
            <v>116150</v>
          </cell>
          <cell r="G355">
            <v>104650</v>
          </cell>
        </row>
        <row r="356">
          <cell r="B356" t="str">
            <v>6644012</v>
          </cell>
          <cell r="C356" t="str">
            <v>Ysgol Treffynnon</v>
          </cell>
          <cell r="D356" t="str">
            <v>SS</v>
          </cell>
          <cell r="E356">
            <v>95</v>
          </cell>
          <cell r="F356">
            <v>109250</v>
          </cell>
          <cell r="G356">
            <v>109250</v>
          </cell>
        </row>
        <row r="357">
          <cell r="B357" t="str">
            <v>6644013</v>
          </cell>
          <cell r="C357" t="str">
            <v>St. David's High School</v>
          </cell>
          <cell r="D357" t="str">
            <v>SS</v>
          </cell>
          <cell r="E357">
            <v>77</v>
          </cell>
          <cell r="F357">
            <v>88550</v>
          </cell>
          <cell r="G357">
            <v>78200</v>
          </cell>
        </row>
        <row r="358">
          <cell r="B358" t="str">
            <v>6644017</v>
          </cell>
          <cell r="C358" t="str">
            <v>Castell Alun High School</v>
          </cell>
          <cell r="D358" t="str">
            <v>SS</v>
          </cell>
          <cell r="E358">
            <v>86</v>
          </cell>
          <cell r="F358">
            <v>98900</v>
          </cell>
          <cell r="G358">
            <v>85100</v>
          </cell>
        </row>
        <row r="359">
          <cell r="B359" t="str">
            <v>6644018</v>
          </cell>
          <cell r="C359" t="str">
            <v>Maes Garmon</v>
          </cell>
          <cell r="D359" t="str">
            <v>SS</v>
          </cell>
          <cell r="E359">
            <v>31</v>
          </cell>
          <cell r="F359">
            <v>35650</v>
          </cell>
          <cell r="G359">
            <v>48300</v>
          </cell>
        </row>
        <row r="360">
          <cell r="B360" t="str">
            <v>6644019</v>
          </cell>
          <cell r="C360" t="str">
            <v>John Summers High School</v>
          </cell>
          <cell r="D360" t="str">
            <v>SS</v>
          </cell>
          <cell r="E360">
            <v>60</v>
          </cell>
          <cell r="F360">
            <v>69000</v>
          </cell>
          <cell r="G360">
            <v>120750</v>
          </cell>
        </row>
        <row r="361">
          <cell r="B361" t="str">
            <v>6644021</v>
          </cell>
          <cell r="C361" t="str">
            <v>Flint High School</v>
          </cell>
          <cell r="D361" t="str">
            <v>SS</v>
          </cell>
          <cell r="E361">
            <v>98</v>
          </cell>
          <cell r="F361">
            <v>112700</v>
          </cell>
          <cell r="G361">
            <v>139150</v>
          </cell>
        </row>
        <row r="362">
          <cell r="B362" t="str">
            <v>6644022</v>
          </cell>
          <cell r="C362" t="str">
            <v>Connah's Quay High School,</v>
          </cell>
          <cell r="D362" t="str">
            <v>SS</v>
          </cell>
          <cell r="E362">
            <v>156</v>
          </cell>
          <cell r="F362">
            <v>179400</v>
          </cell>
          <cell r="G362">
            <v>135700</v>
          </cell>
        </row>
        <row r="363">
          <cell r="B363" t="str">
            <v>6644042</v>
          </cell>
          <cell r="C363" t="str">
            <v>Argoed School</v>
          </cell>
          <cell r="D363" t="str">
            <v>SS</v>
          </cell>
          <cell r="E363">
            <v>39</v>
          </cell>
          <cell r="F363">
            <v>44850</v>
          </cell>
          <cell r="G363">
            <v>52900</v>
          </cell>
        </row>
        <row r="364">
          <cell r="B364" t="str">
            <v>6644600</v>
          </cell>
          <cell r="C364" t="str">
            <v>St. Richard Gwyn Catholic High School</v>
          </cell>
          <cell r="D364" t="str">
            <v>SS</v>
          </cell>
          <cell r="E364">
            <v>77</v>
          </cell>
          <cell r="F364">
            <v>88550</v>
          </cell>
          <cell r="G364">
            <v>85100</v>
          </cell>
        </row>
        <row r="365">
          <cell r="B365" t="str">
            <v>6645200</v>
          </cell>
          <cell r="C365" t="str">
            <v>Derwen Foundation School</v>
          </cell>
          <cell r="D365" t="str">
            <v>PS</v>
          </cell>
          <cell r="E365">
            <v>2</v>
          </cell>
          <cell r="F365">
            <v>2300</v>
          </cell>
          <cell r="G365">
            <v>1150</v>
          </cell>
        </row>
        <row r="366">
          <cell r="B366" t="str">
            <v>6647020</v>
          </cell>
          <cell r="C366" t="str">
            <v>Pen Coch</v>
          </cell>
          <cell r="D366" t="str">
            <v>SP</v>
          </cell>
          <cell r="E366">
            <v>25</v>
          </cell>
          <cell r="F366">
            <v>28750</v>
          </cell>
          <cell r="G366">
            <v>28750</v>
          </cell>
        </row>
        <row r="367">
          <cell r="B367" t="str">
            <v>6647021</v>
          </cell>
          <cell r="C367" t="str">
            <v>Ysgol Maes Hyfryd</v>
          </cell>
          <cell r="D367" t="str">
            <v>SP</v>
          </cell>
          <cell r="E367">
            <v>36</v>
          </cell>
          <cell r="F367">
            <v>41400</v>
          </cell>
          <cell r="G367">
            <v>36800</v>
          </cell>
        </row>
        <row r="368">
          <cell r="B368" t="str">
            <v>6652076</v>
          </cell>
          <cell r="C368" t="str">
            <v>The Rofft CP School</v>
          </cell>
          <cell r="D368" t="str">
            <v>PS</v>
          </cell>
          <cell r="E368">
            <v>7</v>
          </cell>
          <cell r="F368">
            <v>8050</v>
          </cell>
          <cell r="G368">
            <v>11500</v>
          </cell>
        </row>
        <row r="369">
          <cell r="B369" t="str">
            <v>6652137</v>
          </cell>
          <cell r="C369" t="str">
            <v>Froncysyllte</v>
          </cell>
          <cell r="D369" t="str">
            <v>PS</v>
          </cell>
          <cell r="E369">
            <v>4</v>
          </cell>
          <cell r="F369">
            <v>4600</v>
          </cell>
          <cell r="G369">
            <v>3450</v>
          </cell>
        </row>
        <row r="370">
          <cell r="B370" t="str">
            <v>6652138</v>
          </cell>
          <cell r="C370" t="str">
            <v>Garth CP</v>
          </cell>
          <cell r="D370" t="str">
            <v>PS</v>
          </cell>
          <cell r="E370">
            <v>6</v>
          </cell>
          <cell r="F370">
            <v>6900</v>
          </cell>
          <cell r="G370">
            <v>2300</v>
          </cell>
        </row>
        <row r="371">
          <cell r="B371" t="str">
            <v>6652139</v>
          </cell>
          <cell r="C371" t="str">
            <v>Ysgol Cynddelw</v>
          </cell>
          <cell r="D371" t="str">
            <v>PS</v>
          </cell>
          <cell r="E371">
            <v>7</v>
          </cell>
          <cell r="F371">
            <v>8050</v>
          </cell>
          <cell r="G371">
            <v>8050</v>
          </cell>
        </row>
        <row r="372">
          <cell r="B372" t="str">
            <v>6652140</v>
          </cell>
          <cell r="C372" t="str">
            <v>Llanarmon DC School</v>
          </cell>
          <cell r="D372" t="str">
            <v>PS</v>
          </cell>
          <cell r="E372">
            <v>2</v>
          </cell>
          <cell r="F372">
            <v>2300</v>
          </cell>
          <cell r="G372" t="str">
            <v>.</v>
          </cell>
        </row>
        <row r="373">
          <cell r="B373" t="str">
            <v>6652143</v>
          </cell>
          <cell r="C373" t="str">
            <v>Pontfadog</v>
          </cell>
          <cell r="D373" t="str">
            <v>PS</v>
          </cell>
          <cell r="E373">
            <v>1</v>
          </cell>
          <cell r="F373">
            <v>1150</v>
          </cell>
          <cell r="G373">
            <v>2300</v>
          </cell>
        </row>
        <row r="374">
          <cell r="B374" t="str">
            <v>6652149</v>
          </cell>
          <cell r="C374" t="str">
            <v>Ysgol Acrefair</v>
          </cell>
          <cell r="D374" t="str">
            <v>PS</v>
          </cell>
          <cell r="E374">
            <v>31</v>
          </cell>
          <cell r="F374">
            <v>35650</v>
          </cell>
          <cell r="G374">
            <v>31050</v>
          </cell>
        </row>
        <row r="375">
          <cell r="B375" t="str">
            <v>6652151</v>
          </cell>
          <cell r="C375" t="str">
            <v>Cefn Mawr C P School</v>
          </cell>
          <cell r="D375" t="str">
            <v>PS</v>
          </cell>
          <cell r="E375">
            <v>34</v>
          </cell>
          <cell r="F375">
            <v>39100</v>
          </cell>
          <cell r="G375">
            <v>39100</v>
          </cell>
        </row>
        <row r="376">
          <cell r="B376" t="str">
            <v>6652160</v>
          </cell>
          <cell r="C376" t="str">
            <v>Ysgol Maes-y-Llan</v>
          </cell>
          <cell r="D376" t="str">
            <v>PS</v>
          </cell>
          <cell r="E376">
            <v>21</v>
          </cell>
          <cell r="F376">
            <v>24150</v>
          </cell>
          <cell r="G376">
            <v>20700</v>
          </cell>
        </row>
        <row r="377">
          <cell r="B377" t="str">
            <v>6652162</v>
          </cell>
          <cell r="C377" t="str">
            <v>Ysgol Min y Ddol</v>
          </cell>
          <cell r="D377" t="str">
            <v>PS</v>
          </cell>
          <cell r="E377">
            <v>8</v>
          </cell>
          <cell r="F377">
            <v>9200</v>
          </cell>
          <cell r="G377">
            <v>6900</v>
          </cell>
        </row>
        <row r="378">
          <cell r="B378" t="str">
            <v>6652173</v>
          </cell>
          <cell r="C378" t="str">
            <v>Alexandra C P School</v>
          </cell>
          <cell r="D378" t="str">
            <v>PS</v>
          </cell>
          <cell r="E378">
            <v>77</v>
          </cell>
          <cell r="F378">
            <v>88550</v>
          </cell>
          <cell r="G378">
            <v>77050</v>
          </cell>
        </row>
        <row r="379">
          <cell r="B379" t="str">
            <v>6652176</v>
          </cell>
          <cell r="C379" t="str">
            <v>Brynteg C P School</v>
          </cell>
          <cell r="D379" t="str">
            <v>PS</v>
          </cell>
          <cell r="E379">
            <v>42</v>
          </cell>
          <cell r="F379">
            <v>48300</v>
          </cell>
          <cell r="G379">
            <v>44850</v>
          </cell>
        </row>
        <row r="380">
          <cell r="B380" t="str">
            <v>6652178</v>
          </cell>
          <cell r="C380" t="str">
            <v>BWLCHGWYN SCHOOL</v>
          </cell>
          <cell r="D380" t="str">
            <v>PS</v>
          </cell>
          <cell r="E380">
            <v>6</v>
          </cell>
          <cell r="F380">
            <v>6900</v>
          </cell>
          <cell r="G380">
            <v>4600</v>
          </cell>
        </row>
        <row r="381">
          <cell r="B381" t="str">
            <v>6652179</v>
          </cell>
          <cell r="C381" t="str">
            <v>Ysgol Tan-y-Fron</v>
          </cell>
          <cell r="D381" t="str">
            <v>PS</v>
          </cell>
          <cell r="E381">
            <v>14</v>
          </cell>
          <cell r="F381">
            <v>16100</v>
          </cell>
          <cell r="G381">
            <v>10350</v>
          </cell>
        </row>
        <row r="382">
          <cell r="B382" t="str">
            <v>6652187</v>
          </cell>
          <cell r="C382" t="str">
            <v>Black Lane C P School</v>
          </cell>
          <cell r="D382" t="str">
            <v>PS</v>
          </cell>
          <cell r="E382">
            <v>21</v>
          </cell>
          <cell r="F382">
            <v>24150</v>
          </cell>
          <cell r="G382">
            <v>19550</v>
          </cell>
        </row>
        <row r="383">
          <cell r="B383" t="str">
            <v>6652191</v>
          </cell>
          <cell r="C383" t="str">
            <v>Rhosddu County Primary</v>
          </cell>
          <cell r="D383" t="str">
            <v>PS</v>
          </cell>
          <cell r="E383">
            <v>43</v>
          </cell>
          <cell r="F383">
            <v>49450</v>
          </cell>
          <cell r="G383">
            <v>52900</v>
          </cell>
        </row>
        <row r="384">
          <cell r="B384" t="str">
            <v>6652200</v>
          </cell>
          <cell r="C384" t="str">
            <v>Rhostyllen CP School</v>
          </cell>
          <cell r="D384" t="str">
            <v>PS</v>
          </cell>
          <cell r="E384">
            <v>18</v>
          </cell>
          <cell r="F384">
            <v>20700</v>
          </cell>
          <cell r="G384">
            <v>24150</v>
          </cell>
        </row>
        <row r="385">
          <cell r="B385" t="str">
            <v>6652204</v>
          </cell>
          <cell r="C385" t="str">
            <v>Ysgol Deiniol C P</v>
          </cell>
          <cell r="D385" t="str">
            <v>PS</v>
          </cell>
          <cell r="E385">
            <v>11</v>
          </cell>
          <cell r="F385">
            <v>12650</v>
          </cell>
          <cell r="G385">
            <v>14950</v>
          </cell>
        </row>
        <row r="386">
          <cell r="B386" t="str">
            <v>6652208</v>
          </cell>
          <cell r="C386" t="str">
            <v>Barker's Lane CP</v>
          </cell>
          <cell r="D386" t="str">
            <v>PS</v>
          </cell>
          <cell r="E386">
            <v>13</v>
          </cell>
          <cell r="F386">
            <v>14950</v>
          </cell>
          <cell r="G386">
            <v>12650</v>
          </cell>
        </row>
        <row r="387">
          <cell r="B387" t="str">
            <v>6652209</v>
          </cell>
          <cell r="C387" t="str">
            <v>Wat's Dyke County Primary</v>
          </cell>
          <cell r="D387" t="str">
            <v>PS</v>
          </cell>
          <cell r="E387">
            <v>13</v>
          </cell>
          <cell r="F387">
            <v>14950</v>
          </cell>
          <cell r="G387">
            <v>17250</v>
          </cell>
        </row>
        <row r="388">
          <cell r="B388" t="str">
            <v>6652224</v>
          </cell>
          <cell r="C388" t="str">
            <v>Ysgol Bryn Tabor</v>
          </cell>
          <cell r="D388" t="str">
            <v>PS</v>
          </cell>
          <cell r="E388">
            <v>26</v>
          </cell>
          <cell r="F388">
            <v>29900</v>
          </cell>
          <cell r="G388">
            <v>20700</v>
          </cell>
        </row>
        <row r="389">
          <cell r="B389" t="str">
            <v>6652232</v>
          </cell>
          <cell r="C389" t="str">
            <v>Ysgol Sant Dunawd</v>
          </cell>
          <cell r="D389" t="str">
            <v>PS</v>
          </cell>
          <cell r="E389">
            <v>3</v>
          </cell>
          <cell r="F389">
            <v>3450</v>
          </cell>
          <cell r="G389">
            <v>4600</v>
          </cell>
        </row>
        <row r="390">
          <cell r="B390" t="str">
            <v>6652235</v>
          </cell>
          <cell r="C390" t="str">
            <v>Holt C.P. School</v>
          </cell>
          <cell r="D390" t="str">
            <v>PS</v>
          </cell>
          <cell r="E390">
            <v>1</v>
          </cell>
          <cell r="F390">
            <v>1150</v>
          </cell>
          <cell r="G390">
            <v>2300</v>
          </cell>
        </row>
        <row r="391">
          <cell r="B391" t="str">
            <v>6652238</v>
          </cell>
          <cell r="C391" t="str">
            <v>Ysgol Bodhyfryd</v>
          </cell>
          <cell r="D391" t="str">
            <v>PS</v>
          </cell>
          <cell r="E391">
            <v>53</v>
          </cell>
          <cell r="F391">
            <v>60950</v>
          </cell>
          <cell r="G391">
            <v>51750</v>
          </cell>
        </row>
        <row r="392">
          <cell r="B392" t="str">
            <v>6652259</v>
          </cell>
          <cell r="C392" t="str">
            <v>Ysgol I.D. Hooson</v>
          </cell>
          <cell r="D392" t="str">
            <v>PS</v>
          </cell>
          <cell r="E392">
            <v>35</v>
          </cell>
          <cell r="F392">
            <v>40250</v>
          </cell>
          <cell r="G392">
            <v>32200</v>
          </cell>
        </row>
        <row r="393">
          <cell r="B393" t="str">
            <v>6652263</v>
          </cell>
          <cell r="C393" t="str">
            <v>Ysgol Plas Coch</v>
          </cell>
          <cell r="D393" t="str">
            <v>PS</v>
          </cell>
          <cell r="E393">
            <v>16</v>
          </cell>
          <cell r="F393">
            <v>18400</v>
          </cell>
          <cell r="G393">
            <v>24150</v>
          </cell>
        </row>
        <row r="394">
          <cell r="B394" t="str">
            <v>6652266</v>
          </cell>
          <cell r="C394" t="str">
            <v>Penygelli C P School</v>
          </cell>
          <cell r="D394" t="str">
            <v>PS</v>
          </cell>
          <cell r="E394">
            <v>44</v>
          </cell>
          <cell r="F394">
            <v>50600</v>
          </cell>
          <cell r="G394">
            <v>42550</v>
          </cell>
        </row>
        <row r="395">
          <cell r="B395" t="str">
            <v>6652267</v>
          </cell>
          <cell r="C395" t="str">
            <v>Ysgol Penrhyn New Broughton CP</v>
          </cell>
          <cell r="D395" t="str">
            <v>PS</v>
          </cell>
          <cell r="E395">
            <v>48</v>
          </cell>
          <cell r="F395">
            <v>55200</v>
          </cell>
          <cell r="G395">
            <v>39100</v>
          </cell>
        </row>
        <row r="396">
          <cell r="B396" t="str">
            <v>6652268</v>
          </cell>
          <cell r="C396" t="str">
            <v>Ysgol Heulfan</v>
          </cell>
          <cell r="D396" t="str">
            <v>PS</v>
          </cell>
          <cell r="E396">
            <v>87</v>
          </cell>
          <cell r="F396">
            <v>100050</v>
          </cell>
          <cell r="G396">
            <v>100050</v>
          </cell>
        </row>
        <row r="397">
          <cell r="B397" t="str">
            <v>6652269</v>
          </cell>
          <cell r="C397" t="str">
            <v>Hafod y Wern Community Primary School</v>
          </cell>
          <cell r="D397" t="str">
            <v>PS</v>
          </cell>
          <cell r="E397">
            <v>134</v>
          </cell>
          <cell r="F397">
            <v>154100</v>
          </cell>
          <cell r="G397">
            <v>138000</v>
          </cell>
        </row>
        <row r="398">
          <cell r="B398" t="str">
            <v>6652270</v>
          </cell>
          <cell r="C398" t="str">
            <v>Gwenfro Community Primary</v>
          </cell>
          <cell r="D398" t="str">
            <v>PS</v>
          </cell>
          <cell r="E398">
            <v>105</v>
          </cell>
          <cell r="F398">
            <v>120750</v>
          </cell>
          <cell r="G398">
            <v>128800</v>
          </cell>
        </row>
        <row r="399">
          <cell r="B399" t="str">
            <v>6652271</v>
          </cell>
          <cell r="C399" t="str">
            <v>Park Community Primary School Llay</v>
          </cell>
          <cell r="D399" t="str">
            <v>PS</v>
          </cell>
          <cell r="E399">
            <v>46</v>
          </cell>
          <cell r="F399">
            <v>52900</v>
          </cell>
          <cell r="G399">
            <v>67850</v>
          </cell>
        </row>
        <row r="400">
          <cell r="B400" t="str">
            <v>6652272</v>
          </cell>
          <cell r="C400" t="str">
            <v>Rhosymedre Community Primary</v>
          </cell>
          <cell r="D400" t="str">
            <v>PS</v>
          </cell>
          <cell r="E400">
            <v>81</v>
          </cell>
          <cell r="F400">
            <v>93150</v>
          </cell>
          <cell r="G400">
            <v>88550</v>
          </cell>
        </row>
        <row r="401">
          <cell r="B401" t="str">
            <v>6652273</v>
          </cell>
          <cell r="C401" t="str">
            <v>Ysgol Maes y Mynydd</v>
          </cell>
          <cell r="D401" t="str">
            <v>PS</v>
          </cell>
          <cell r="E401">
            <v>106</v>
          </cell>
          <cell r="F401">
            <v>121900</v>
          </cell>
          <cell r="G401">
            <v>119600</v>
          </cell>
        </row>
        <row r="402">
          <cell r="B402" t="str">
            <v>6652274</v>
          </cell>
          <cell r="C402" t="str">
            <v>Gwersyllt Community Primary School</v>
          </cell>
          <cell r="D402" t="str">
            <v>PS</v>
          </cell>
          <cell r="E402">
            <v>27</v>
          </cell>
          <cell r="F402">
            <v>31050</v>
          </cell>
          <cell r="G402">
            <v>28750</v>
          </cell>
        </row>
        <row r="403">
          <cell r="B403" t="str">
            <v>6652275</v>
          </cell>
          <cell r="C403" t="str">
            <v>Penycae Community Primary School</v>
          </cell>
          <cell r="D403" t="str">
            <v>PS</v>
          </cell>
          <cell r="E403">
            <v>51</v>
          </cell>
          <cell r="F403">
            <v>58650</v>
          </cell>
          <cell r="G403">
            <v>54050</v>
          </cell>
        </row>
        <row r="404">
          <cell r="B404" t="str">
            <v>6652276</v>
          </cell>
          <cell r="C404" t="str">
            <v>Acton Primary</v>
          </cell>
          <cell r="D404" t="str">
            <v>PS</v>
          </cell>
          <cell r="E404">
            <v>60</v>
          </cell>
          <cell r="F404">
            <v>69000</v>
          </cell>
          <cell r="G404">
            <v>58650</v>
          </cell>
        </row>
        <row r="405">
          <cell r="B405" t="str">
            <v>6652277</v>
          </cell>
          <cell r="C405" t="str">
            <v>Victoria Community Primary</v>
          </cell>
          <cell r="D405" t="str">
            <v>PS</v>
          </cell>
          <cell r="E405">
            <v>59</v>
          </cell>
          <cell r="F405">
            <v>67850</v>
          </cell>
          <cell r="G405">
            <v>57500</v>
          </cell>
        </row>
        <row r="406">
          <cell r="B406" t="str">
            <v>6652278</v>
          </cell>
          <cell r="C406" t="str">
            <v>Ysgol Y Waun</v>
          </cell>
          <cell r="D406" t="str">
            <v>PS</v>
          </cell>
          <cell r="E406">
            <v>41</v>
          </cell>
          <cell r="F406">
            <v>47150</v>
          </cell>
          <cell r="G406">
            <v>47150</v>
          </cell>
        </row>
        <row r="407">
          <cell r="B407" t="str">
            <v>6652279</v>
          </cell>
          <cell r="C407" t="str">
            <v>Ysgol Bro Alun</v>
          </cell>
          <cell r="D407" t="str">
            <v>PS</v>
          </cell>
          <cell r="E407">
            <v>11</v>
          </cell>
          <cell r="F407">
            <v>12650</v>
          </cell>
          <cell r="G407">
            <v>5750</v>
          </cell>
        </row>
        <row r="408">
          <cell r="B408" t="str">
            <v>6652280</v>
          </cell>
          <cell r="C408" t="str">
            <v>Ysgol Yr Hafod, Johnstown</v>
          </cell>
          <cell r="D408" t="str">
            <v>PS</v>
          </cell>
          <cell r="E408">
            <v>46</v>
          </cell>
          <cell r="F408">
            <v>52900</v>
          </cell>
          <cell r="G408">
            <v>39100</v>
          </cell>
        </row>
        <row r="409">
          <cell r="B409" t="str">
            <v>6652281</v>
          </cell>
          <cell r="C409" t="str">
            <v>Borras Park Community Primary</v>
          </cell>
          <cell r="D409" t="str">
            <v>PS</v>
          </cell>
          <cell r="E409">
            <v>47</v>
          </cell>
          <cell r="F409">
            <v>54050</v>
          </cell>
          <cell r="G409">
            <v>19550</v>
          </cell>
        </row>
        <row r="410">
          <cell r="B410" t="str">
            <v>6653028</v>
          </cell>
          <cell r="C410" t="str">
            <v>St Peter's School</v>
          </cell>
          <cell r="D410" t="str">
            <v>PS</v>
          </cell>
          <cell r="E410">
            <v>5</v>
          </cell>
          <cell r="F410">
            <v>5750</v>
          </cell>
          <cell r="G410">
            <v>10350</v>
          </cell>
        </row>
        <row r="411">
          <cell r="B411" t="str">
            <v>6653036</v>
          </cell>
          <cell r="C411" t="str">
            <v>Pentre CIW Voluntary Controlled</v>
          </cell>
          <cell r="D411" t="str">
            <v>PS</v>
          </cell>
          <cell r="E411">
            <v>6</v>
          </cell>
          <cell r="F411">
            <v>6900</v>
          </cell>
          <cell r="G411">
            <v>5750</v>
          </cell>
        </row>
        <row r="412">
          <cell r="B412" t="str">
            <v>6653042</v>
          </cell>
          <cell r="C412" t="str">
            <v>Eyton Primary School</v>
          </cell>
          <cell r="D412" t="str">
            <v>PS</v>
          </cell>
          <cell r="E412">
            <v>6</v>
          </cell>
          <cell r="F412">
            <v>6900</v>
          </cell>
          <cell r="G412">
            <v>5750</v>
          </cell>
        </row>
        <row r="413">
          <cell r="B413" t="str">
            <v>6653054</v>
          </cell>
          <cell r="C413" t="str">
            <v>BORDERBROOK SCHOOL</v>
          </cell>
          <cell r="D413" t="str">
            <v>PS</v>
          </cell>
          <cell r="E413">
            <v>2</v>
          </cell>
          <cell r="F413">
            <v>2300</v>
          </cell>
          <cell r="G413">
            <v>2300</v>
          </cell>
        </row>
        <row r="414">
          <cell r="B414" t="str">
            <v>6653055</v>
          </cell>
          <cell r="C414" t="str">
            <v>St Giles Controlled Primary School</v>
          </cell>
          <cell r="D414" t="str">
            <v>PS</v>
          </cell>
          <cell r="E414">
            <v>51</v>
          </cell>
          <cell r="F414">
            <v>58650</v>
          </cell>
          <cell r="G414">
            <v>79350</v>
          </cell>
        </row>
        <row r="415">
          <cell r="B415" t="str">
            <v>6653301</v>
          </cell>
          <cell r="C415" t="str">
            <v>BRONINGTON CHURCH IN WALES V.A</v>
          </cell>
          <cell r="D415" t="str">
            <v>PS</v>
          </cell>
          <cell r="E415">
            <v>4</v>
          </cell>
          <cell r="F415">
            <v>4600</v>
          </cell>
          <cell r="G415">
            <v>1150</v>
          </cell>
        </row>
        <row r="416">
          <cell r="B416" t="str">
            <v>6653305</v>
          </cell>
          <cell r="C416" t="str">
            <v>Madras VA School</v>
          </cell>
          <cell r="D416" t="str">
            <v>PS</v>
          </cell>
          <cell r="E416">
            <v>8</v>
          </cell>
          <cell r="F416">
            <v>9200</v>
          </cell>
          <cell r="G416">
            <v>4600</v>
          </cell>
        </row>
        <row r="417">
          <cell r="B417" t="str">
            <v>6653326</v>
          </cell>
          <cell r="C417" t="str">
            <v>St Chad's Church in Wales Aided School</v>
          </cell>
          <cell r="D417" t="str">
            <v>PS</v>
          </cell>
          <cell r="E417">
            <v>3</v>
          </cell>
          <cell r="F417">
            <v>3450</v>
          </cell>
          <cell r="G417">
            <v>2300</v>
          </cell>
        </row>
        <row r="418">
          <cell r="B418" t="str">
            <v>6653334</v>
          </cell>
          <cell r="C418" t="str">
            <v>St Mary's RC Primary</v>
          </cell>
          <cell r="D418" t="str">
            <v>PS</v>
          </cell>
          <cell r="E418">
            <v>13</v>
          </cell>
          <cell r="F418">
            <v>14950</v>
          </cell>
          <cell r="G418">
            <v>17250</v>
          </cell>
        </row>
        <row r="419">
          <cell r="B419" t="str">
            <v>6653337</v>
          </cell>
          <cell r="C419" t="str">
            <v>Minera</v>
          </cell>
          <cell r="D419" t="str">
            <v>PS</v>
          </cell>
          <cell r="E419">
            <v>5</v>
          </cell>
          <cell r="F419">
            <v>5750</v>
          </cell>
          <cell r="G419">
            <v>6900</v>
          </cell>
        </row>
        <row r="420">
          <cell r="B420" t="str">
            <v>6653338</v>
          </cell>
          <cell r="C420" t="str">
            <v>All Saints Voluntary Aided Sch</v>
          </cell>
          <cell r="D420" t="str">
            <v>PS</v>
          </cell>
          <cell r="E420">
            <v>13</v>
          </cell>
          <cell r="F420">
            <v>14950</v>
          </cell>
          <cell r="G420">
            <v>12650</v>
          </cell>
        </row>
        <row r="421">
          <cell r="B421" t="str">
            <v>6653341</v>
          </cell>
          <cell r="C421" t="str">
            <v>St Mary's Church in Wales</v>
          </cell>
          <cell r="D421" t="str">
            <v>PS</v>
          </cell>
          <cell r="E421">
            <v>16</v>
          </cell>
          <cell r="F421">
            <v>18400</v>
          </cell>
          <cell r="G421">
            <v>20700</v>
          </cell>
        </row>
        <row r="422">
          <cell r="B422" t="str">
            <v>6653342</v>
          </cell>
          <cell r="C422" t="str">
            <v>Brymbo Aided (St. Mary's)</v>
          </cell>
          <cell r="D422" t="str">
            <v>PS</v>
          </cell>
          <cell r="E422">
            <v>21</v>
          </cell>
          <cell r="F422">
            <v>24150</v>
          </cell>
          <cell r="G422">
            <v>18400</v>
          </cell>
        </row>
        <row r="423">
          <cell r="B423" t="str">
            <v>6653343</v>
          </cell>
          <cell r="C423" t="str">
            <v>St Anne's Catholic Primary</v>
          </cell>
          <cell r="D423" t="str">
            <v>PS</v>
          </cell>
          <cell r="E423">
            <v>44</v>
          </cell>
          <cell r="F423">
            <v>50600</v>
          </cell>
          <cell r="G423">
            <v>56350</v>
          </cell>
        </row>
        <row r="424">
          <cell r="B424" t="str">
            <v>6653346</v>
          </cell>
          <cell r="C424" t="str">
            <v>St Mary's Overton</v>
          </cell>
          <cell r="D424" t="str">
            <v>PS</v>
          </cell>
          <cell r="E424">
            <v>6</v>
          </cell>
          <cell r="F424">
            <v>6900</v>
          </cell>
          <cell r="G424">
            <v>11500</v>
          </cell>
        </row>
        <row r="425">
          <cell r="B425" t="str">
            <v>6653347</v>
          </cell>
          <cell r="C425" t="str">
            <v>St Paul's Voluntary Aided</v>
          </cell>
          <cell r="D425" t="str">
            <v>PS</v>
          </cell>
          <cell r="E425">
            <v>4</v>
          </cell>
          <cell r="F425">
            <v>4600</v>
          </cell>
          <cell r="G425">
            <v>6900</v>
          </cell>
        </row>
        <row r="426">
          <cell r="B426" t="str">
            <v>6654029</v>
          </cell>
          <cell r="C426" t="str">
            <v>Grango</v>
          </cell>
          <cell r="D426" t="str">
            <v>SS</v>
          </cell>
          <cell r="E426">
            <v>116</v>
          </cell>
          <cell r="F426">
            <v>133400</v>
          </cell>
          <cell r="G426">
            <v>133400</v>
          </cell>
        </row>
        <row r="427">
          <cell r="B427" t="str">
            <v>6654032</v>
          </cell>
          <cell r="C427" t="str">
            <v>YSGOL MORGAN LLWYD</v>
          </cell>
          <cell r="D427" t="str">
            <v>SS</v>
          </cell>
          <cell r="E427">
            <v>53</v>
          </cell>
          <cell r="F427">
            <v>60950</v>
          </cell>
          <cell r="G427">
            <v>63250</v>
          </cell>
        </row>
        <row r="428">
          <cell r="B428" t="str">
            <v>6654033</v>
          </cell>
          <cell r="C428" t="str">
            <v>Ysgol Bryn Alyn</v>
          </cell>
          <cell r="D428" t="str">
            <v>SS</v>
          </cell>
          <cell r="E428">
            <v>135</v>
          </cell>
          <cell r="F428">
            <v>155250</v>
          </cell>
          <cell r="G428">
            <v>162150</v>
          </cell>
        </row>
        <row r="429">
          <cell r="B429" t="str">
            <v>6654034</v>
          </cell>
          <cell r="C429" t="str">
            <v>Darland High School</v>
          </cell>
          <cell r="D429" t="str">
            <v>SS</v>
          </cell>
          <cell r="E429">
            <v>75</v>
          </cell>
          <cell r="F429">
            <v>86250</v>
          </cell>
          <cell r="G429">
            <v>93150</v>
          </cell>
        </row>
        <row r="430">
          <cell r="B430" t="str">
            <v>6654044</v>
          </cell>
          <cell r="C430" t="str">
            <v>Ysgol Rhiwabon</v>
          </cell>
          <cell r="D430" t="str">
            <v>SS</v>
          </cell>
          <cell r="E430">
            <v>89</v>
          </cell>
          <cell r="F430">
            <v>102350</v>
          </cell>
          <cell r="G430">
            <v>90850</v>
          </cell>
        </row>
        <row r="431">
          <cell r="B431" t="str">
            <v>6654048</v>
          </cell>
          <cell r="C431" t="str">
            <v>Rhosnesni High School</v>
          </cell>
          <cell r="D431" t="str">
            <v>SS</v>
          </cell>
          <cell r="E431">
            <v>171</v>
          </cell>
          <cell r="F431">
            <v>196650</v>
          </cell>
          <cell r="G431">
            <v>188600</v>
          </cell>
        </row>
        <row r="432">
          <cell r="B432" t="str">
            <v>6654049</v>
          </cell>
          <cell r="C432" t="str">
            <v>Ysgol Clywedog</v>
          </cell>
          <cell r="D432" t="str">
            <v>SS</v>
          </cell>
          <cell r="E432">
            <v>148</v>
          </cell>
          <cell r="F432">
            <v>170200</v>
          </cell>
          <cell r="G432">
            <v>147200</v>
          </cell>
        </row>
        <row r="433">
          <cell r="B433" t="str">
            <v>6654603</v>
          </cell>
          <cell r="C433" t="str">
            <v>St Joseph's Catholic and Anglican High</v>
          </cell>
          <cell r="D433" t="str">
            <v>SS</v>
          </cell>
          <cell r="E433">
            <v>60</v>
          </cell>
          <cell r="F433">
            <v>69000</v>
          </cell>
          <cell r="G433">
            <v>72450</v>
          </cell>
        </row>
        <row r="434">
          <cell r="B434" t="str">
            <v>6655401</v>
          </cell>
          <cell r="C434" t="str">
            <v>THE MAELOR SCHOOL</v>
          </cell>
          <cell r="D434" t="str">
            <v>SS</v>
          </cell>
          <cell r="E434">
            <v>33</v>
          </cell>
          <cell r="F434">
            <v>37950</v>
          </cell>
          <cell r="G434">
            <v>42550</v>
          </cell>
        </row>
        <row r="435">
          <cell r="B435" t="str">
            <v>6657005</v>
          </cell>
          <cell r="C435" t="str">
            <v>St Christophers School</v>
          </cell>
          <cell r="D435" t="str">
            <v>SP</v>
          </cell>
          <cell r="E435">
            <v>95</v>
          </cell>
          <cell r="F435">
            <v>109250</v>
          </cell>
          <cell r="G435">
            <v>113850</v>
          </cell>
        </row>
        <row r="436">
          <cell r="B436" t="str">
            <v>6662002</v>
          </cell>
          <cell r="C436" t="str">
            <v>ABERMULE PRIMARY SCHOOL</v>
          </cell>
          <cell r="D436" t="str">
            <v>PS</v>
          </cell>
          <cell r="E436">
            <v>7</v>
          </cell>
          <cell r="F436">
            <v>8050</v>
          </cell>
          <cell r="G436">
            <v>10350</v>
          </cell>
        </row>
        <row r="437">
          <cell r="B437" t="str">
            <v>6662003</v>
          </cell>
          <cell r="C437" t="str">
            <v>ARDDLEEN C.P. SCHOOL</v>
          </cell>
          <cell r="D437" t="str">
            <v>PS</v>
          </cell>
          <cell r="E437">
            <v>2</v>
          </cell>
          <cell r="F437">
            <v>2300</v>
          </cell>
          <cell r="G437">
            <v>1150</v>
          </cell>
        </row>
        <row r="438">
          <cell r="B438" t="str">
            <v>6662004</v>
          </cell>
          <cell r="C438" t="str">
            <v>BANW C.P. SCHOOL</v>
          </cell>
          <cell r="D438" t="str">
            <v>PS</v>
          </cell>
          <cell r="E438">
            <v>3</v>
          </cell>
          <cell r="F438">
            <v>3450</v>
          </cell>
          <cell r="G438">
            <v>5750</v>
          </cell>
        </row>
        <row r="439">
          <cell r="B439" t="str">
            <v>6662005</v>
          </cell>
          <cell r="C439" t="str">
            <v>BERRIEW C.P. SCHOOL</v>
          </cell>
          <cell r="D439" t="str">
            <v>PS</v>
          </cell>
          <cell r="E439">
            <v>6</v>
          </cell>
          <cell r="F439">
            <v>6900</v>
          </cell>
          <cell r="G439">
            <v>3450</v>
          </cell>
        </row>
        <row r="440">
          <cell r="B440" t="str">
            <v>6662008</v>
          </cell>
          <cell r="C440" t="str">
            <v>CAERSWS C.P. SCHOOL</v>
          </cell>
          <cell r="D440" t="str">
            <v>PS</v>
          </cell>
          <cell r="E440">
            <v>6</v>
          </cell>
          <cell r="F440">
            <v>6900</v>
          </cell>
          <cell r="G440">
            <v>9200</v>
          </cell>
        </row>
        <row r="441">
          <cell r="B441" t="str">
            <v>6662009</v>
          </cell>
          <cell r="C441" t="str">
            <v>CARNO C.P. SCHOOL</v>
          </cell>
          <cell r="D441" t="str">
            <v>PS</v>
          </cell>
          <cell r="E441">
            <v>1</v>
          </cell>
          <cell r="F441">
            <v>1150</v>
          </cell>
          <cell r="G441" t="str">
            <v>.</v>
          </cell>
        </row>
        <row r="442">
          <cell r="B442" t="str">
            <v>6662010</v>
          </cell>
          <cell r="C442" t="str">
            <v>CARREGHOFA C.P. SCHOOL</v>
          </cell>
          <cell r="D442" t="str">
            <v>PS</v>
          </cell>
          <cell r="E442">
            <v>7</v>
          </cell>
          <cell r="F442">
            <v>8050</v>
          </cell>
          <cell r="G442">
            <v>8050</v>
          </cell>
        </row>
        <row r="443">
          <cell r="B443" t="str">
            <v>6662018</v>
          </cell>
          <cell r="C443" t="str">
            <v>LEIGHTON C.P. SCHOOL</v>
          </cell>
          <cell r="D443" t="str">
            <v>PS</v>
          </cell>
          <cell r="E443">
            <v>6</v>
          </cell>
          <cell r="F443">
            <v>6900</v>
          </cell>
          <cell r="G443">
            <v>9200</v>
          </cell>
        </row>
        <row r="444">
          <cell r="B444" t="str">
            <v>6662019</v>
          </cell>
          <cell r="C444" t="str">
            <v>YSGOL LLANBRYNMAIR</v>
          </cell>
          <cell r="D444" t="str">
            <v>PS</v>
          </cell>
          <cell r="E444">
            <v>3</v>
          </cell>
          <cell r="F444">
            <v>3450</v>
          </cell>
          <cell r="G444">
            <v>2300</v>
          </cell>
        </row>
        <row r="445">
          <cell r="B445" t="str">
            <v>6662020</v>
          </cell>
          <cell r="C445" t="str">
            <v>LLANDINAM C.P. SCHOOL</v>
          </cell>
          <cell r="D445" t="str">
            <v>PS</v>
          </cell>
          <cell r="E445">
            <v>5</v>
          </cell>
          <cell r="F445">
            <v>5750</v>
          </cell>
          <cell r="G445">
            <v>1150</v>
          </cell>
        </row>
        <row r="446">
          <cell r="B446" t="str">
            <v>6662021</v>
          </cell>
          <cell r="C446" t="str">
            <v>LLANFAIR CAEREINION C.P.</v>
          </cell>
          <cell r="D446" t="str">
            <v>PS</v>
          </cell>
          <cell r="E446">
            <v>17</v>
          </cell>
          <cell r="F446">
            <v>19550</v>
          </cell>
          <cell r="G446">
            <v>16100</v>
          </cell>
        </row>
        <row r="447">
          <cell r="B447" t="str">
            <v>6662033</v>
          </cell>
          <cell r="C447" t="str">
            <v>MEIFOD C.P. SCHOOL</v>
          </cell>
          <cell r="D447" t="str">
            <v>PS</v>
          </cell>
          <cell r="E447">
            <v>7</v>
          </cell>
          <cell r="F447">
            <v>8050</v>
          </cell>
          <cell r="G447">
            <v>5750</v>
          </cell>
        </row>
        <row r="448">
          <cell r="B448" t="str">
            <v>6662040</v>
          </cell>
          <cell r="C448" t="str">
            <v>PENYGLODDFA C.P. SCHOOL</v>
          </cell>
          <cell r="D448" t="str">
            <v>PS</v>
          </cell>
          <cell r="E448">
            <v>14</v>
          </cell>
          <cell r="F448">
            <v>16100</v>
          </cell>
          <cell r="G448">
            <v>17250</v>
          </cell>
        </row>
        <row r="449">
          <cell r="B449" t="str">
            <v>6662044</v>
          </cell>
          <cell r="C449" t="str">
            <v>YSGOL DYFFRYN TRANNON</v>
          </cell>
          <cell r="D449" t="str">
            <v>PS</v>
          </cell>
          <cell r="E449">
            <v>4</v>
          </cell>
          <cell r="F449">
            <v>4600</v>
          </cell>
          <cell r="G449">
            <v>4600</v>
          </cell>
        </row>
        <row r="450">
          <cell r="B450" t="str">
            <v>6662047</v>
          </cell>
          <cell r="C450" t="str">
            <v>ARDWYN NURSERY &amp; INFANT SCHOOL</v>
          </cell>
          <cell r="D450" t="str">
            <v>PS</v>
          </cell>
          <cell r="E450">
            <v>1</v>
          </cell>
          <cell r="F450">
            <v>1150</v>
          </cell>
          <cell r="G450">
            <v>2300</v>
          </cell>
        </row>
        <row r="451">
          <cell r="B451" t="str">
            <v>6662048</v>
          </cell>
          <cell r="C451" t="str">
            <v>LADYWELL GREEN NURS. &amp; INF. SCHOOL</v>
          </cell>
          <cell r="D451" t="str">
            <v>PS</v>
          </cell>
          <cell r="E451">
            <v>19</v>
          </cell>
          <cell r="F451">
            <v>21850</v>
          </cell>
          <cell r="G451">
            <v>21850</v>
          </cell>
        </row>
        <row r="452">
          <cell r="B452" t="str">
            <v>6662049</v>
          </cell>
          <cell r="C452" t="str">
            <v>GUILSFIELD C.P. SCHOOL</v>
          </cell>
          <cell r="D452" t="str">
            <v>PS</v>
          </cell>
          <cell r="E452">
            <v>9</v>
          </cell>
          <cell r="F452">
            <v>10350</v>
          </cell>
          <cell r="G452">
            <v>10350</v>
          </cell>
        </row>
        <row r="453">
          <cell r="B453" t="str">
            <v>6662050</v>
          </cell>
          <cell r="C453" t="str">
            <v>LLANIDLOES C.P. SCHOOL</v>
          </cell>
          <cell r="D453" t="str">
            <v>PS</v>
          </cell>
          <cell r="E453">
            <v>40</v>
          </cell>
          <cell r="F453">
            <v>46000</v>
          </cell>
          <cell r="G453">
            <v>31050</v>
          </cell>
        </row>
        <row r="454">
          <cell r="B454" t="str">
            <v>6662051</v>
          </cell>
          <cell r="C454" t="str">
            <v>BUTTINGTON TREWERN C.P. SCHOOL</v>
          </cell>
          <cell r="D454" t="str">
            <v>PS</v>
          </cell>
          <cell r="E454">
            <v>1</v>
          </cell>
          <cell r="F454">
            <v>1150</v>
          </cell>
          <cell r="G454">
            <v>5750</v>
          </cell>
        </row>
        <row r="455">
          <cell r="B455" t="str">
            <v>6662054</v>
          </cell>
          <cell r="C455" t="str">
            <v>CHURCHSTOKE C.P. SCHOOL</v>
          </cell>
          <cell r="D455" t="str">
            <v>PS</v>
          </cell>
          <cell r="E455">
            <v>5</v>
          </cell>
          <cell r="F455">
            <v>5750</v>
          </cell>
          <cell r="G455">
            <v>8050</v>
          </cell>
        </row>
        <row r="456">
          <cell r="B456" t="str">
            <v>6662055</v>
          </cell>
          <cell r="C456" t="str">
            <v>YSGOL MAESYDRE</v>
          </cell>
          <cell r="D456" t="str">
            <v>PS</v>
          </cell>
          <cell r="E456">
            <v>50</v>
          </cell>
          <cell r="F456">
            <v>57500</v>
          </cell>
          <cell r="G456">
            <v>49450</v>
          </cell>
        </row>
        <row r="457">
          <cell r="B457" t="str">
            <v>6662056</v>
          </cell>
          <cell r="C457" t="str">
            <v>HAFREN C.P. SCHOOL</v>
          </cell>
          <cell r="D457" t="str">
            <v>PS</v>
          </cell>
          <cell r="E457">
            <v>39</v>
          </cell>
          <cell r="F457">
            <v>44850</v>
          </cell>
          <cell r="G457">
            <v>42550</v>
          </cell>
        </row>
        <row r="458">
          <cell r="B458" t="str">
            <v>6662057</v>
          </cell>
          <cell r="C458" t="str">
            <v>YSGOL GYNRADD LLANFYLLIN</v>
          </cell>
          <cell r="D458" t="str">
            <v>PS</v>
          </cell>
          <cell r="E458">
            <v>19</v>
          </cell>
          <cell r="F458">
            <v>21850</v>
          </cell>
          <cell r="G458">
            <v>20700</v>
          </cell>
        </row>
        <row r="459">
          <cell r="B459" t="str">
            <v>6662060</v>
          </cell>
          <cell r="C459" t="str">
            <v>MAESYRHANDIR C.P. SCHOOL</v>
          </cell>
          <cell r="D459" t="str">
            <v>PS</v>
          </cell>
          <cell r="E459">
            <v>58</v>
          </cell>
          <cell r="F459">
            <v>66700</v>
          </cell>
          <cell r="G459">
            <v>60950</v>
          </cell>
        </row>
        <row r="460">
          <cell r="B460" t="str">
            <v>6662061</v>
          </cell>
          <cell r="C460" t="str">
            <v>OLDFORD NURSERY &amp; INFANT SCHOOL</v>
          </cell>
          <cell r="D460" t="str">
            <v>PS</v>
          </cell>
          <cell r="E460">
            <v>8</v>
          </cell>
          <cell r="F460">
            <v>9200</v>
          </cell>
          <cell r="G460">
            <v>13800</v>
          </cell>
        </row>
        <row r="461">
          <cell r="B461" t="str">
            <v>6662062</v>
          </cell>
          <cell r="C461" t="str">
            <v>TREOWEN C.P. SCHOOL</v>
          </cell>
          <cell r="D461" t="str">
            <v>PS</v>
          </cell>
          <cell r="E461">
            <v>25</v>
          </cell>
          <cell r="F461">
            <v>28750</v>
          </cell>
          <cell r="G461">
            <v>23000</v>
          </cell>
        </row>
        <row r="462">
          <cell r="B462" t="str">
            <v>6662070</v>
          </cell>
          <cell r="C462" t="str">
            <v>LLANDRINDOD WELLS C.P. SCHOOL</v>
          </cell>
          <cell r="D462" t="str">
            <v>PS</v>
          </cell>
          <cell r="E462">
            <v>40</v>
          </cell>
          <cell r="F462">
            <v>46000</v>
          </cell>
          <cell r="G462">
            <v>40250</v>
          </cell>
        </row>
        <row r="463">
          <cell r="B463" t="str">
            <v>6662075</v>
          </cell>
          <cell r="C463" t="str">
            <v>PRESTEIGNE C.P. SCHOOL</v>
          </cell>
          <cell r="D463" t="str">
            <v>PS</v>
          </cell>
          <cell r="E463">
            <v>11</v>
          </cell>
          <cell r="F463">
            <v>12650</v>
          </cell>
          <cell r="G463">
            <v>21850</v>
          </cell>
        </row>
        <row r="464">
          <cell r="B464" t="str">
            <v>6662076</v>
          </cell>
          <cell r="C464" t="str">
            <v>RADNOR VALLEY C.P. SCHOOL</v>
          </cell>
          <cell r="D464" t="str">
            <v>PS</v>
          </cell>
          <cell r="E464">
            <v>1</v>
          </cell>
          <cell r="F464">
            <v>1150</v>
          </cell>
          <cell r="G464">
            <v>1150</v>
          </cell>
        </row>
        <row r="465">
          <cell r="B465" t="str">
            <v>6662077</v>
          </cell>
          <cell r="C465" t="str">
            <v>CROSSGATES C.P. SCHOOL</v>
          </cell>
          <cell r="D465" t="str">
            <v>PS</v>
          </cell>
          <cell r="E465">
            <v>16</v>
          </cell>
          <cell r="F465">
            <v>18400</v>
          </cell>
          <cell r="G465">
            <v>11500</v>
          </cell>
        </row>
        <row r="466">
          <cell r="B466" t="str">
            <v>6662079</v>
          </cell>
          <cell r="C466" t="str">
            <v>MOUNT STREET C.P. JUNIOR</v>
          </cell>
          <cell r="D466" t="str">
            <v>PS</v>
          </cell>
          <cell r="E466">
            <v>16</v>
          </cell>
          <cell r="F466">
            <v>18400</v>
          </cell>
          <cell r="G466">
            <v>14950</v>
          </cell>
        </row>
        <row r="467">
          <cell r="B467" t="str">
            <v>6662080</v>
          </cell>
          <cell r="C467" t="str">
            <v>MOUNT STREET C.P. INFANTS</v>
          </cell>
          <cell r="D467" t="str">
            <v>PS</v>
          </cell>
          <cell r="E467">
            <v>6</v>
          </cell>
          <cell r="F467">
            <v>6900</v>
          </cell>
          <cell r="G467">
            <v>10350</v>
          </cell>
        </row>
        <row r="468">
          <cell r="B468" t="str">
            <v>6662084</v>
          </cell>
          <cell r="C468" t="str">
            <v>YSGOL DOLAFON</v>
          </cell>
          <cell r="D468" t="str">
            <v>PS</v>
          </cell>
          <cell r="E468">
            <v>10</v>
          </cell>
          <cell r="F468">
            <v>11500</v>
          </cell>
          <cell r="G468">
            <v>10350</v>
          </cell>
        </row>
        <row r="469">
          <cell r="B469" t="str">
            <v>6662089</v>
          </cell>
          <cell r="C469" t="str">
            <v>BUILTH WELLS C.P. SCHOOL</v>
          </cell>
          <cell r="D469" t="str">
            <v>PS</v>
          </cell>
          <cell r="E469">
            <v>14</v>
          </cell>
          <cell r="F469">
            <v>16100</v>
          </cell>
          <cell r="G469">
            <v>16100</v>
          </cell>
        </row>
        <row r="470">
          <cell r="B470" t="str">
            <v>6662092</v>
          </cell>
          <cell r="C470" t="str">
            <v>SENNYBRIDGE C.P. SCHOOL</v>
          </cell>
          <cell r="D470" t="str">
            <v>PS</v>
          </cell>
          <cell r="E470">
            <v>14</v>
          </cell>
          <cell r="F470">
            <v>16100</v>
          </cell>
          <cell r="G470">
            <v>9200</v>
          </cell>
        </row>
        <row r="471">
          <cell r="B471" t="str">
            <v>6662113</v>
          </cell>
          <cell r="C471" t="str">
            <v>CRICKHOWELL C.P. SCHOOL</v>
          </cell>
          <cell r="D471" t="str">
            <v>PS</v>
          </cell>
          <cell r="E471">
            <v>9</v>
          </cell>
          <cell r="F471">
            <v>10350</v>
          </cell>
          <cell r="G471">
            <v>6900</v>
          </cell>
        </row>
        <row r="472">
          <cell r="B472" t="str">
            <v>6662115</v>
          </cell>
          <cell r="C472" t="str">
            <v>CRADOC C.P. SCHOOL</v>
          </cell>
          <cell r="D472" t="str">
            <v>PS</v>
          </cell>
          <cell r="E472">
            <v>4</v>
          </cell>
          <cell r="F472">
            <v>4600</v>
          </cell>
          <cell r="G472">
            <v>1150</v>
          </cell>
        </row>
        <row r="473">
          <cell r="B473" t="str">
            <v>6662116</v>
          </cell>
          <cell r="C473" t="str">
            <v>HAY-ON-WYE C.P. SCHOOL</v>
          </cell>
          <cell r="D473" t="str">
            <v>PS</v>
          </cell>
          <cell r="E473">
            <v>8</v>
          </cell>
          <cell r="F473">
            <v>9200</v>
          </cell>
          <cell r="G473">
            <v>6900</v>
          </cell>
        </row>
        <row r="474">
          <cell r="B474" t="str">
            <v>6662117</v>
          </cell>
          <cell r="C474" t="str">
            <v>LLANGYNIDR C.P. SCHOOL</v>
          </cell>
          <cell r="D474" t="str">
            <v>PS</v>
          </cell>
          <cell r="E474">
            <v>4</v>
          </cell>
          <cell r="F474">
            <v>4600</v>
          </cell>
          <cell r="G474">
            <v>5750</v>
          </cell>
        </row>
        <row r="475">
          <cell r="B475" t="str">
            <v>6662119</v>
          </cell>
          <cell r="C475" t="str">
            <v>TALGARTH C.P. SCHOOL</v>
          </cell>
          <cell r="D475" t="str">
            <v>PS</v>
          </cell>
          <cell r="E475">
            <v>6</v>
          </cell>
          <cell r="F475">
            <v>6900</v>
          </cell>
          <cell r="G475">
            <v>5750</v>
          </cell>
        </row>
        <row r="476">
          <cell r="B476" t="str">
            <v>6662122</v>
          </cell>
          <cell r="C476" t="str">
            <v>IRFON VALLEY C.P. SCHOOL</v>
          </cell>
          <cell r="D476" t="str">
            <v>PS</v>
          </cell>
          <cell r="E476">
            <v>7</v>
          </cell>
          <cell r="F476">
            <v>8050</v>
          </cell>
          <cell r="G476">
            <v>5750</v>
          </cell>
        </row>
        <row r="477">
          <cell r="B477" t="str">
            <v>6662123</v>
          </cell>
          <cell r="C477" t="str">
            <v>BRONLLYS C.P. SCHOOL</v>
          </cell>
          <cell r="D477" t="str">
            <v>PS</v>
          </cell>
          <cell r="E477">
            <v>4</v>
          </cell>
          <cell r="F477">
            <v>4600</v>
          </cell>
          <cell r="G477">
            <v>6900</v>
          </cell>
        </row>
        <row r="478">
          <cell r="B478" t="str">
            <v>6662125</v>
          </cell>
          <cell r="C478" t="str">
            <v>LLANFAES C.P. SCHOOL</v>
          </cell>
          <cell r="D478" t="str">
            <v>PS</v>
          </cell>
          <cell r="E478">
            <v>7</v>
          </cell>
          <cell r="F478">
            <v>8050</v>
          </cell>
          <cell r="G478">
            <v>12650</v>
          </cell>
        </row>
        <row r="479">
          <cell r="B479" t="str">
            <v>6662127</v>
          </cell>
          <cell r="C479" t="str">
            <v>YSGOL Y BANNAU</v>
          </cell>
          <cell r="D479" t="str">
            <v>PS</v>
          </cell>
          <cell r="E479">
            <v>4</v>
          </cell>
          <cell r="F479">
            <v>4600</v>
          </cell>
          <cell r="G479">
            <v>6900</v>
          </cell>
        </row>
        <row r="480">
          <cell r="B480" t="str">
            <v>6662129</v>
          </cell>
          <cell r="C480" t="str">
            <v>YSGOL RHIW BECHAN</v>
          </cell>
          <cell r="D480" t="str">
            <v>PS</v>
          </cell>
          <cell r="E480">
            <v>5</v>
          </cell>
          <cell r="F480">
            <v>5750</v>
          </cell>
          <cell r="G480">
            <v>6900</v>
          </cell>
        </row>
        <row r="481">
          <cell r="B481" t="str">
            <v>6662146</v>
          </cell>
          <cell r="C481" t="str">
            <v>LLANRHAEADR YM MOCHNANT C.P. SCHOOL</v>
          </cell>
          <cell r="D481" t="str">
            <v>PS</v>
          </cell>
          <cell r="E481">
            <v>3</v>
          </cell>
          <cell r="F481">
            <v>3450</v>
          </cell>
          <cell r="G481">
            <v>3450</v>
          </cell>
        </row>
        <row r="482">
          <cell r="B482" t="str">
            <v>6662147</v>
          </cell>
          <cell r="C482" t="str">
            <v>YSGOL BRO CYNLLAITH</v>
          </cell>
          <cell r="D482" t="str">
            <v>PS</v>
          </cell>
          <cell r="E482">
            <v>2</v>
          </cell>
          <cell r="F482">
            <v>2300</v>
          </cell>
          <cell r="G482">
            <v>4600</v>
          </cell>
        </row>
        <row r="483">
          <cell r="B483" t="str">
            <v>6662148</v>
          </cell>
          <cell r="C483" t="str">
            <v>YSGOL DAFYDD LLWYD</v>
          </cell>
          <cell r="D483" t="str">
            <v>PS</v>
          </cell>
          <cell r="E483">
            <v>13</v>
          </cell>
          <cell r="F483">
            <v>14950</v>
          </cell>
          <cell r="G483">
            <v>12650</v>
          </cell>
        </row>
        <row r="484">
          <cell r="B484" t="str">
            <v>6662149</v>
          </cell>
          <cell r="C484" t="str">
            <v>YSGOL Y CRIBARTH</v>
          </cell>
          <cell r="D484" t="str">
            <v>PS</v>
          </cell>
          <cell r="E484">
            <v>30</v>
          </cell>
          <cell r="F484">
            <v>34500</v>
          </cell>
          <cell r="G484">
            <v>32200</v>
          </cell>
        </row>
        <row r="485">
          <cell r="B485" t="str">
            <v>6662150</v>
          </cell>
          <cell r="C485" t="str">
            <v>YSGOL GOLWG Y CWM</v>
          </cell>
          <cell r="D485" t="str">
            <v>PS</v>
          </cell>
          <cell r="E485">
            <v>48</v>
          </cell>
          <cell r="F485">
            <v>55200</v>
          </cell>
          <cell r="G485">
            <v>57500</v>
          </cell>
        </row>
        <row r="486">
          <cell r="B486" t="str">
            <v>6662151</v>
          </cell>
          <cell r="C486" t="str">
            <v>YSGOL BRO TAWE</v>
          </cell>
          <cell r="D486" t="str">
            <v>PS</v>
          </cell>
          <cell r="E486">
            <v>21</v>
          </cell>
          <cell r="F486">
            <v>24150</v>
          </cell>
          <cell r="G486">
            <v>19550</v>
          </cell>
        </row>
        <row r="487">
          <cell r="B487" t="str">
            <v>6662152</v>
          </cell>
          <cell r="C487" t="str">
            <v>YSGOL GYMRAEG DYFFRYN Y GLOWYR</v>
          </cell>
          <cell r="D487" t="str">
            <v>PS</v>
          </cell>
          <cell r="E487">
            <v>21</v>
          </cell>
          <cell r="F487">
            <v>24150</v>
          </cell>
          <cell r="G487">
            <v>24150</v>
          </cell>
        </row>
        <row r="488">
          <cell r="B488" t="str">
            <v>6663000</v>
          </cell>
          <cell r="C488" t="str">
            <v>LLANFECHAIN C.I.W. SCHOOL</v>
          </cell>
          <cell r="D488" t="str">
            <v>PS</v>
          </cell>
          <cell r="E488">
            <v>2</v>
          </cell>
          <cell r="F488">
            <v>2300</v>
          </cell>
          <cell r="G488">
            <v>2300</v>
          </cell>
        </row>
        <row r="489">
          <cell r="B489" t="str">
            <v>6663002</v>
          </cell>
          <cell r="C489" t="str">
            <v>MONTGOMERY C.I.W. SCHOOL</v>
          </cell>
          <cell r="D489" t="str">
            <v>PS</v>
          </cell>
          <cell r="E489">
            <v>8</v>
          </cell>
          <cell r="F489">
            <v>9200</v>
          </cell>
          <cell r="G489">
            <v>1150</v>
          </cell>
        </row>
        <row r="490">
          <cell r="B490" t="str">
            <v>6663005</v>
          </cell>
          <cell r="C490" t="str">
            <v>GUNGROG C.I.W. INFANT SCHOOL</v>
          </cell>
          <cell r="D490" t="str">
            <v>PS</v>
          </cell>
          <cell r="E490">
            <v>20</v>
          </cell>
          <cell r="F490">
            <v>23000</v>
          </cell>
          <cell r="G490">
            <v>16100</v>
          </cell>
        </row>
        <row r="491">
          <cell r="B491" t="str">
            <v>6663016</v>
          </cell>
          <cell r="C491" t="str">
            <v>FORDEN C.I.W. SCHOOL</v>
          </cell>
          <cell r="D491" t="str">
            <v>PS</v>
          </cell>
          <cell r="E491">
            <v>3</v>
          </cell>
          <cell r="F491">
            <v>3450</v>
          </cell>
          <cell r="G491">
            <v>3450</v>
          </cell>
        </row>
        <row r="492">
          <cell r="B492" t="str">
            <v>6663021</v>
          </cell>
          <cell r="C492" t="str">
            <v>LLANDYSILIO C.I.W. SCHOOL</v>
          </cell>
          <cell r="D492" t="str">
            <v>PS</v>
          </cell>
          <cell r="E492">
            <v>11</v>
          </cell>
          <cell r="F492">
            <v>12650</v>
          </cell>
          <cell r="G492">
            <v>8050</v>
          </cell>
        </row>
        <row r="493">
          <cell r="B493" t="str">
            <v>6663030</v>
          </cell>
          <cell r="C493" t="str">
            <v>LLANDRINDOD WELLS C.I.W. SCHOOL</v>
          </cell>
          <cell r="D493" t="str">
            <v>PS</v>
          </cell>
          <cell r="E493">
            <v>38</v>
          </cell>
          <cell r="F493">
            <v>43700</v>
          </cell>
          <cell r="G493">
            <v>37950</v>
          </cell>
        </row>
        <row r="494">
          <cell r="B494" t="str">
            <v>6663031</v>
          </cell>
          <cell r="C494" t="str">
            <v>NEWBRIDGE-ON-WYE CHURCH IN WALES SCHOOL</v>
          </cell>
          <cell r="D494" t="str">
            <v>PS</v>
          </cell>
          <cell r="E494">
            <v>10</v>
          </cell>
          <cell r="F494">
            <v>11500</v>
          </cell>
          <cell r="G494">
            <v>10350</v>
          </cell>
        </row>
        <row r="495">
          <cell r="B495" t="str">
            <v>6663033</v>
          </cell>
          <cell r="C495" t="str">
            <v>CLYRO C.I.W. SCHOOL</v>
          </cell>
          <cell r="D495" t="str">
            <v>PS</v>
          </cell>
          <cell r="E495">
            <v>1</v>
          </cell>
          <cell r="F495">
            <v>1150</v>
          </cell>
          <cell r="G495">
            <v>2300</v>
          </cell>
        </row>
        <row r="496">
          <cell r="B496" t="str">
            <v>6663035</v>
          </cell>
          <cell r="C496" t="str">
            <v>KNIGHTON C.I.W. SCHOOL</v>
          </cell>
          <cell r="D496" t="str">
            <v>PS</v>
          </cell>
          <cell r="E496">
            <v>8</v>
          </cell>
          <cell r="F496">
            <v>9200</v>
          </cell>
          <cell r="G496">
            <v>14950</v>
          </cell>
        </row>
        <row r="497">
          <cell r="B497" t="str">
            <v>6663036</v>
          </cell>
          <cell r="C497" t="str">
            <v>RHAYADER C.I.W. SCHOOL</v>
          </cell>
          <cell r="D497" t="str">
            <v>PS</v>
          </cell>
          <cell r="E497">
            <v>19</v>
          </cell>
          <cell r="F497">
            <v>21850</v>
          </cell>
          <cell r="G497">
            <v>21850</v>
          </cell>
        </row>
        <row r="498">
          <cell r="B498" t="str">
            <v>6663037</v>
          </cell>
          <cell r="C498" t="str">
            <v>LLANELWEDD CHURCH IN WALES PRIMARY SCHOOL</v>
          </cell>
          <cell r="D498" t="str">
            <v>PS</v>
          </cell>
          <cell r="E498">
            <v>4</v>
          </cell>
          <cell r="F498">
            <v>4600</v>
          </cell>
          <cell r="G498">
            <v>4600</v>
          </cell>
        </row>
        <row r="499">
          <cell r="B499" t="str">
            <v>6663046</v>
          </cell>
          <cell r="C499" t="str">
            <v>LLANGEDWYN PRIMARY SCHOOL</v>
          </cell>
          <cell r="D499" t="str">
            <v>PS</v>
          </cell>
          <cell r="E499">
            <v>5</v>
          </cell>
          <cell r="F499">
            <v>5750</v>
          </cell>
          <cell r="G499">
            <v>3450</v>
          </cell>
        </row>
        <row r="500">
          <cell r="B500" t="str">
            <v>6663050</v>
          </cell>
          <cell r="C500" t="str">
            <v>LLANGORS  C.I.W. SCHOOL</v>
          </cell>
          <cell r="D500" t="str">
            <v>PS</v>
          </cell>
          <cell r="E500">
            <v>2</v>
          </cell>
          <cell r="F500">
            <v>2300</v>
          </cell>
          <cell r="G500">
            <v>3450</v>
          </cell>
        </row>
        <row r="501">
          <cell r="B501" t="str">
            <v>6663301</v>
          </cell>
          <cell r="C501" t="str">
            <v>ST. MICHAEL'S C.I.W. SCHOOL</v>
          </cell>
          <cell r="D501" t="str">
            <v>PS</v>
          </cell>
          <cell r="E501">
            <v>9</v>
          </cell>
          <cell r="F501">
            <v>10350</v>
          </cell>
          <cell r="G501">
            <v>6900</v>
          </cell>
        </row>
        <row r="502">
          <cell r="B502" t="str">
            <v>6663303</v>
          </cell>
          <cell r="C502" t="str">
            <v>LLANSANTFFRAID C.I.W.A.</v>
          </cell>
          <cell r="D502" t="str">
            <v>PS</v>
          </cell>
          <cell r="E502">
            <v>5</v>
          </cell>
          <cell r="F502">
            <v>5750</v>
          </cell>
          <cell r="G502">
            <v>10350</v>
          </cell>
        </row>
        <row r="503">
          <cell r="B503" t="str">
            <v>6663316</v>
          </cell>
          <cell r="C503" t="str">
            <v>LLANBEDR C.I.W. (AIDED)</v>
          </cell>
          <cell r="D503" t="str">
            <v>PS</v>
          </cell>
          <cell r="E503">
            <v>2</v>
          </cell>
          <cell r="F503">
            <v>2300</v>
          </cell>
          <cell r="G503">
            <v>2300</v>
          </cell>
        </row>
        <row r="504">
          <cell r="B504" t="str">
            <v>6663317</v>
          </cell>
          <cell r="C504" t="str">
            <v>ARCHDEACON GRIFFITHS C.I.W. PRIMARY SCHOOL</v>
          </cell>
          <cell r="D504" t="str">
            <v>PS</v>
          </cell>
          <cell r="E504">
            <v>1</v>
          </cell>
          <cell r="F504">
            <v>1150</v>
          </cell>
          <cell r="G504">
            <v>2300</v>
          </cell>
        </row>
        <row r="505">
          <cell r="B505" t="str">
            <v>6663318</v>
          </cell>
          <cell r="C505" t="str">
            <v>PRIORY CHURCH IN WALES SCHOOL</v>
          </cell>
          <cell r="D505" t="str">
            <v>PS</v>
          </cell>
          <cell r="E505">
            <v>26</v>
          </cell>
          <cell r="F505">
            <v>29900</v>
          </cell>
          <cell r="G505">
            <v>27600</v>
          </cell>
        </row>
        <row r="506">
          <cell r="B506" t="str">
            <v>6663320</v>
          </cell>
          <cell r="C506" t="str">
            <v>ST MARY`S R.C. (A) SCHOOL</v>
          </cell>
          <cell r="D506" t="str">
            <v>PS</v>
          </cell>
          <cell r="E506">
            <v>17</v>
          </cell>
          <cell r="F506">
            <v>19550</v>
          </cell>
          <cell r="G506">
            <v>11500</v>
          </cell>
        </row>
        <row r="507">
          <cell r="B507" t="str">
            <v>6663322</v>
          </cell>
          <cell r="C507" t="str">
            <v>LLANGATTOCK C.I.W. SCHOOL</v>
          </cell>
          <cell r="D507" t="str">
            <v>PS</v>
          </cell>
          <cell r="E507">
            <v>4</v>
          </cell>
          <cell r="F507">
            <v>4600</v>
          </cell>
          <cell r="G507" t="str">
            <v>.</v>
          </cell>
        </row>
        <row r="508">
          <cell r="B508" t="str">
            <v>6664000</v>
          </cell>
          <cell r="C508" t="str">
            <v>Ysgol Uwchradd Caereinion High School</v>
          </cell>
          <cell r="D508" t="str">
            <v>SS</v>
          </cell>
          <cell r="E508">
            <v>31</v>
          </cell>
          <cell r="F508">
            <v>35650</v>
          </cell>
          <cell r="G508">
            <v>40250</v>
          </cell>
        </row>
        <row r="509">
          <cell r="B509" t="str">
            <v>6664001</v>
          </cell>
          <cell r="C509" t="str">
            <v>Llanfyllin High School</v>
          </cell>
          <cell r="D509" t="str">
            <v>SS</v>
          </cell>
          <cell r="E509">
            <v>42</v>
          </cell>
          <cell r="F509">
            <v>48300</v>
          </cell>
          <cell r="G509">
            <v>49450</v>
          </cell>
        </row>
        <row r="510">
          <cell r="B510" t="str">
            <v>6664002</v>
          </cell>
          <cell r="C510" t="str">
            <v>LLANIDLOES HIGH SCHOOL</v>
          </cell>
          <cell r="D510" t="str">
            <v>SS</v>
          </cell>
          <cell r="E510">
            <v>52</v>
          </cell>
          <cell r="F510">
            <v>59800</v>
          </cell>
          <cell r="G510">
            <v>62100</v>
          </cell>
        </row>
        <row r="511">
          <cell r="B511" t="str">
            <v>6664011</v>
          </cell>
          <cell r="C511" t="str">
            <v>Newtown High School</v>
          </cell>
          <cell r="D511" t="str">
            <v>SS</v>
          </cell>
          <cell r="E511">
            <v>139</v>
          </cell>
          <cell r="F511">
            <v>159850</v>
          </cell>
          <cell r="G511">
            <v>142600</v>
          </cell>
        </row>
        <row r="512">
          <cell r="B512" t="str">
            <v>6664013</v>
          </cell>
          <cell r="C512" t="str">
            <v>WELSHPOOL HIGH SCHOOL</v>
          </cell>
          <cell r="D512" t="str">
            <v>SS</v>
          </cell>
          <cell r="E512">
            <v>75</v>
          </cell>
          <cell r="F512">
            <v>86250</v>
          </cell>
          <cell r="G512">
            <v>90850</v>
          </cell>
        </row>
        <row r="513">
          <cell r="B513" t="str">
            <v>6664019</v>
          </cell>
          <cell r="C513" t="str">
            <v>LLANDRINDOD HIGH SCHOOL</v>
          </cell>
          <cell r="D513" t="str">
            <v>SS</v>
          </cell>
          <cell r="E513">
            <v>59</v>
          </cell>
          <cell r="F513">
            <v>67850</v>
          </cell>
          <cell r="G513">
            <v>74750</v>
          </cell>
        </row>
        <row r="514">
          <cell r="B514" t="str">
            <v>6664020</v>
          </cell>
          <cell r="C514" t="str">
            <v>BUILTH WELLS HIGH SCHOOL</v>
          </cell>
          <cell r="D514" t="str">
            <v>SS</v>
          </cell>
          <cell r="E514">
            <v>39</v>
          </cell>
          <cell r="F514">
            <v>44850</v>
          </cell>
          <cell r="G514">
            <v>35650</v>
          </cell>
        </row>
        <row r="515">
          <cell r="B515" t="str">
            <v>6664021</v>
          </cell>
          <cell r="C515" t="str">
            <v>Ysgol Maesydderwen</v>
          </cell>
          <cell r="D515" t="str">
            <v>SS</v>
          </cell>
          <cell r="E515">
            <v>73</v>
          </cell>
          <cell r="F515">
            <v>83950</v>
          </cell>
          <cell r="G515">
            <v>86250</v>
          </cell>
        </row>
        <row r="516">
          <cell r="B516" t="str">
            <v>6664022</v>
          </cell>
          <cell r="C516" t="str">
            <v>BRECON HIGH SCHOOL</v>
          </cell>
          <cell r="D516" t="str">
            <v>SS</v>
          </cell>
          <cell r="E516">
            <v>35</v>
          </cell>
          <cell r="F516">
            <v>40250</v>
          </cell>
          <cell r="G516">
            <v>44850</v>
          </cell>
        </row>
        <row r="517">
          <cell r="B517" t="str">
            <v>6664023</v>
          </cell>
          <cell r="C517" t="str">
            <v>Gwernyfed High School</v>
          </cell>
          <cell r="D517" t="str">
            <v>SS</v>
          </cell>
          <cell r="E517">
            <v>19</v>
          </cell>
          <cell r="F517">
            <v>21850</v>
          </cell>
          <cell r="G517">
            <v>20700</v>
          </cell>
        </row>
        <row r="518">
          <cell r="B518" t="str">
            <v>6664024</v>
          </cell>
          <cell r="C518" t="str">
            <v>Crickhowell High School</v>
          </cell>
          <cell r="D518" t="str">
            <v>SS</v>
          </cell>
          <cell r="E518">
            <v>50</v>
          </cell>
          <cell r="F518">
            <v>57500</v>
          </cell>
          <cell r="G518">
            <v>51750</v>
          </cell>
        </row>
        <row r="519">
          <cell r="B519" t="str">
            <v>6665200</v>
          </cell>
          <cell r="C519" t="str">
            <v>YSGOL GYNRADD LLANERFYL</v>
          </cell>
          <cell r="D519" t="str">
            <v>PS</v>
          </cell>
          <cell r="E519">
            <v>1</v>
          </cell>
          <cell r="F519">
            <v>1150</v>
          </cell>
          <cell r="G519" t="str">
            <v>.</v>
          </cell>
        </row>
        <row r="520">
          <cell r="B520" t="str">
            <v>6665500</v>
          </cell>
          <cell r="C520" t="str">
            <v>Ysgol Bro Hyddgen</v>
          </cell>
          <cell r="D520" t="str">
            <v>MS</v>
          </cell>
          <cell r="E520">
            <v>34</v>
          </cell>
          <cell r="F520">
            <v>39100</v>
          </cell>
          <cell r="G520">
            <v>51750</v>
          </cell>
        </row>
        <row r="521">
          <cell r="B521" t="str">
            <v>6667001</v>
          </cell>
          <cell r="C521" t="str">
            <v>BRYNLLYWARCH HALL SCHOOL</v>
          </cell>
          <cell r="D521" t="str">
            <v>SP</v>
          </cell>
          <cell r="E521">
            <v>15</v>
          </cell>
          <cell r="F521">
            <v>17250</v>
          </cell>
          <cell r="G521">
            <v>19550</v>
          </cell>
        </row>
        <row r="522">
          <cell r="B522" t="str">
            <v>6667002</v>
          </cell>
          <cell r="C522" t="str">
            <v>YSGOL CEDEWAIN</v>
          </cell>
          <cell r="D522" t="str">
            <v>SP</v>
          </cell>
          <cell r="E522">
            <v>29</v>
          </cell>
          <cell r="F522">
            <v>33350</v>
          </cell>
          <cell r="G522">
            <v>35650</v>
          </cell>
        </row>
        <row r="523">
          <cell r="B523" t="str">
            <v>6667004</v>
          </cell>
          <cell r="C523" t="str">
            <v>YSGOL PENMAES</v>
          </cell>
          <cell r="D523" t="str">
            <v>SP</v>
          </cell>
          <cell r="E523">
            <v>21</v>
          </cell>
          <cell r="F523">
            <v>24150</v>
          </cell>
          <cell r="G523">
            <v>29900</v>
          </cell>
        </row>
        <row r="524">
          <cell r="B524" t="str">
            <v>6672281</v>
          </cell>
          <cell r="C524" t="str">
            <v>YSGOL GYMUNEDOL GYNRADD ABERAERON</v>
          </cell>
          <cell r="D524" t="str">
            <v>PS</v>
          </cell>
          <cell r="E524">
            <v>15</v>
          </cell>
          <cell r="F524">
            <v>17250</v>
          </cell>
          <cell r="G524">
            <v>12650</v>
          </cell>
        </row>
        <row r="525">
          <cell r="B525" t="str">
            <v>6672284</v>
          </cell>
          <cell r="C525" t="str">
            <v>YSGOL GYMUNEDOL CILCENNIN</v>
          </cell>
          <cell r="D525" t="str">
            <v>PS</v>
          </cell>
          <cell r="E525">
            <v>2</v>
          </cell>
          <cell r="F525">
            <v>2300</v>
          </cell>
          <cell r="G525" t="str">
            <v>.</v>
          </cell>
        </row>
        <row r="526">
          <cell r="B526" t="str">
            <v>6672285</v>
          </cell>
          <cell r="C526" t="str">
            <v>YSGOL GYMUNEDOL CILIAU PARC</v>
          </cell>
          <cell r="D526" t="str">
            <v>PS</v>
          </cell>
          <cell r="E526">
            <v>2</v>
          </cell>
          <cell r="F526">
            <v>2300</v>
          </cell>
          <cell r="G526">
            <v>1150</v>
          </cell>
        </row>
        <row r="527">
          <cell r="B527" t="str">
            <v>6672288</v>
          </cell>
          <cell r="C527" t="str">
            <v>YSGOL GYMUNEDOL DIHEWYD</v>
          </cell>
          <cell r="D527" t="str">
            <v>PS</v>
          </cell>
          <cell r="E527">
            <v>3</v>
          </cell>
          <cell r="F527">
            <v>3450</v>
          </cell>
          <cell r="G527" t="str">
            <v>.</v>
          </cell>
        </row>
        <row r="528">
          <cell r="B528" t="str">
            <v>6672289</v>
          </cell>
          <cell r="C528" t="str">
            <v>YSGOL GYMUNEDOL FELINFACH</v>
          </cell>
          <cell r="D528" t="str">
            <v>PS</v>
          </cell>
          <cell r="E528">
            <v>3</v>
          </cell>
          <cell r="F528">
            <v>3450</v>
          </cell>
          <cell r="G528">
            <v>2300</v>
          </cell>
        </row>
        <row r="529">
          <cell r="B529" t="str">
            <v>6672291</v>
          </cell>
          <cell r="C529" t="str">
            <v>YSGOL GYMUNEDOL LLANARTH</v>
          </cell>
          <cell r="D529" t="str">
            <v>PS</v>
          </cell>
          <cell r="E529">
            <v>12</v>
          </cell>
          <cell r="F529">
            <v>13800</v>
          </cell>
          <cell r="G529">
            <v>12650</v>
          </cell>
        </row>
        <row r="530">
          <cell r="B530" t="str">
            <v>6672293</v>
          </cell>
          <cell r="C530" t="str">
            <v>YSGOL GYMUNEDOL LLANNON</v>
          </cell>
          <cell r="D530" t="str">
            <v>PS</v>
          </cell>
          <cell r="E530">
            <v>6</v>
          </cell>
          <cell r="F530">
            <v>6900</v>
          </cell>
          <cell r="G530">
            <v>3450</v>
          </cell>
        </row>
        <row r="531">
          <cell r="B531" t="str">
            <v>6672295</v>
          </cell>
          <cell r="C531" t="str">
            <v>YSGOL GYMUNEDOL CEI NEWYDD</v>
          </cell>
          <cell r="D531" t="str">
            <v>PS</v>
          </cell>
          <cell r="E531">
            <v>5</v>
          </cell>
          <cell r="F531">
            <v>5750</v>
          </cell>
          <cell r="G531">
            <v>10350</v>
          </cell>
        </row>
        <row r="532">
          <cell r="B532" t="str">
            <v>6672298</v>
          </cell>
          <cell r="C532" t="str">
            <v>YSGOL GYMUNEDOL TALGARREG</v>
          </cell>
          <cell r="D532" t="str">
            <v>PS</v>
          </cell>
          <cell r="E532">
            <v>3</v>
          </cell>
          <cell r="F532">
            <v>3450</v>
          </cell>
          <cell r="G532">
            <v>4600</v>
          </cell>
        </row>
        <row r="533">
          <cell r="B533" t="str">
            <v>6672299</v>
          </cell>
          <cell r="C533" t="str">
            <v>YR YSGOL GYMUNEDOL GYMRAEG</v>
          </cell>
          <cell r="D533" t="str">
            <v>PS</v>
          </cell>
          <cell r="E533">
            <v>6</v>
          </cell>
          <cell r="F533">
            <v>6900</v>
          </cell>
          <cell r="G533">
            <v>12650</v>
          </cell>
        </row>
        <row r="534">
          <cell r="B534" t="str">
            <v>6672303</v>
          </cell>
          <cell r="C534" t="str">
            <v>YSGOL GYMUNEDOL COMINS COCH</v>
          </cell>
          <cell r="D534" t="str">
            <v>PS</v>
          </cell>
          <cell r="E534">
            <v>11</v>
          </cell>
          <cell r="F534">
            <v>12650</v>
          </cell>
          <cell r="G534">
            <v>14950</v>
          </cell>
        </row>
        <row r="535">
          <cell r="B535" t="str">
            <v>6672308</v>
          </cell>
          <cell r="C535" t="str">
            <v>YSGOL GYMUNEDOL LLANFARIAN</v>
          </cell>
          <cell r="D535" t="str">
            <v>PS</v>
          </cell>
          <cell r="E535">
            <v>6</v>
          </cell>
          <cell r="F535">
            <v>6900</v>
          </cell>
          <cell r="G535">
            <v>9200</v>
          </cell>
        </row>
        <row r="536">
          <cell r="B536" t="str">
            <v>6672309</v>
          </cell>
          <cell r="C536" t="str">
            <v>YSGOL GYMUNEDOL LLANFIHANGEL-Y-CREUDDYN</v>
          </cell>
          <cell r="D536" t="str">
            <v>PS</v>
          </cell>
          <cell r="E536">
            <v>2</v>
          </cell>
          <cell r="F536">
            <v>2300</v>
          </cell>
          <cell r="G536">
            <v>5750</v>
          </cell>
        </row>
        <row r="537">
          <cell r="B537" t="str">
            <v>6672310</v>
          </cell>
          <cell r="C537" t="str">
            <v>YSGOL GYMUNEDOL LLANGWYRYFON</v>
          </cell>
          <cell r="D537" t="str">
            <v>PS</v>
          </cell>
          <cell r="E537">
            <v>3</v>
          </cell>
          <cell r="F537">
            <v>3450</v>
          </cell>
          <cell r="G537">
            <v>3450</v>
          </cell>
        </row>
        <row r="538">
          <cell r="B538" t="str">
            <v>6672311</v>
          </cell>
          <cell r="C538" t="str">
            <v>YSGOL GYMUNEDOL LLANILAR</v>
          </cell>
          <cell r="D538" t="str">
            <v>PS</v>
          </cell>
          <cell r="E538">
            <v>3</v>
          </cell>
          <cell r="F538">
            <v>3450</v>
          </cell>
          <cell r="G538">
            <v>2300</v>
          </cell>
        </row>
        <row r="539">
          <cell r="B539" t="str">
            <v>6672312</v>
          </cell>
          <cell r="C539" t="str">
            <v>YSGOL GYMUNEDOL MYNACH</v>
          </cell>
          <cell r="D539" t="str">
            <v>PS</v>
          </cell>
          <cell r="E539">
            <v>1</v>
          </cell>
          <cell r="F539">
            <v>1150</v>
          </cell>
          <cell r="G539">
            <v>3450</v>
          </cell>
        </row>
        <row r="540">
          <cell r="B540" t="str">
            <v>6672313</v>
          </cell>
          <cell r="C540" t="str">
            <v>YSGOL GYMUNEDOL PENLLWYN</v>
          </cell>
          <cell r="D540" t="str">
            <v>PS</v>
          </cell>
          <cell r="E540">
            <v>2</v>
          </cell>
          <cell r="F540">
            <v>2300</v>
          </cell>
          <cell r="G540">
            <v>11500</v>
          </cell>
        </row>
        <row r="541">
          <cell r="B541" t="str">
            <v>6672314</v>
          </cell>
          <cell r="C541" t="str">
            <v>YSGOL GYMUNEDOL LLWYNYREOS</v>
          </cell>
          <cell r="D541" t="str">
            <v>PS</v>
          </cell>
          <cell r="E541">
            <v>56</v>
          </cell>
          <cell r="F541">
            <v>64400</v>
          </cell>
          <cell r="G541">
            <v>74750</v>
          </cell>
        </row>
        <row r="542">
          <cell r="B542" t="str">
            <v>6672315</v>
          </cell>
          <cell r="C542" t="str">
            <v>YSGOL GYMUNEDOL SYR JOHN RHYS</v>
          </cell>
          <cell r="D542" t="str">
            <v>PS</v>
          </cell>
          <cell r="E542">
            <v>3</v>
          </cell>
          <cell r="F542">
            <v>3450</v>
          </cell>
          <cell r="G542">
            <v>4600</v>
          </cell>
        </row>
        <row r="543">
          <cell r="B543" t="str">
            <v>6672316</v>
          </cell>
          <cell r="C543" t="str">
            <v>YSGOL GYMUNEDOL RHYDYPENNAU</v>
          </cell>
          <cell r="D543" t="str">
            <v>PS</v>
          </cell>
          <cell r="E543">
            <v>12</v>
          </cell>
          <cell r="F543">
            <v>13800</v>
          </cell>
          <cell r="G543">
            <v>11500</v>
          </cell>
        </row>
        <row r="544">
          <cell r="B544" t="str">
            <v>6672317</v>
          </cell>
          <cell r="C544" t="str">
            <v>YSGOL GYMUNEDOL TALYBONT</v>
          </cell>
          <cell r="D544" t="str">
            <v>PS</v>
          </cell>
          <cell r="E544">
            <v>11</v>
          </cell>
          <cell r="F544">
            <v>12650</v>
          </cell>
          <cell r="G544">
            <v>12650</v>
          </cell>
        </row>
        <row r="545">
          <cell r="B545" t="str">
            <v>6672319</v>
          </cell>
          <cell r="C545" t="str">
            <v>YSGOL GYMUNEDOL ABERPORTH</v>
          </cell>
          <cell r="D545" t="str">
            <v>PS</v>
          </cell>
          <cell r="E545">
            <v>18</v>
          </cell>
          <cell r="F545">
            <v>20700</v>
          </cell>
          <cell r="G545">
            <v>20700</v>
          </cell>
        </row>
        <row r="546">
          <cell r="B546" t="str">
            <v>6672320</v>
          </cell>
          <cell r="C546" t="str">
            <v>YSGOL GYMUNEDOL BEULAH</v>
          </cell>
          <cell r="D546" t="str">
            <v>PS</v>
          </cell>
          <cell r="E546">
            <v>1</v>
          </cell>
          <cell r="F546">
            <v>1150</v>
          </cell>
          <cell r="G546">
            <v>3450</v>
          </cell>
        </row>
        <row r="547">
          <cell r="B547" t="str">
            <v>6672323</v>
          </cell>
          <cell r="C547" t="str">
            <v>YSGOL GYMUNEDOL LLECHRYD</v>
          </cell>
          <cell r="D547" t="str">
            <v>PS</v>
          </cell>
          <cell r="E547">
            <v>13</v>
          </cell>
          <cell r="F547">
            <v>14950</v>
          </cell>
          <cell r="G547">
            <v>12650</v>
          </cell>
        </row>
        <row r="548">
          <cell r="B548" t="str">
            <v>6672324</v>
          </cell>
          <cell r="C548" t="str">
            <v>YSGOL GYMUNEDOL PENPARC</v>
          </cell>
          <cell r="D548" t="str">
            <v>PS</v>
          </cell>
          <cell r="E548">
            <v>4</v>
          </cell>
          <cell r="F548">
            <v>4600</v>
          </cell>
          <cell r="G548">
            <v>1150</v>
          </cell>
        </row>
        <row r="549">
          <cell r="B549" t="str">
            <v>6672328</v>
          </cell>
          <cell r="C549" t="str">
            <v>YSGOL GYMUNEDOL CWRTNEWYDD</v>
          </cell>
          <cell r="D549" t="str">
            <v>PS</v>
          </cell>
          <cell r="E549">
            <v>4</v>
          </cell>
          <cell r="F549">
            <v>4600</v>
          </cell>
          <cell r="G549">
            <v>5750</v>
          </cell>
        </row>
        <row r="550">
          <cell r="B550" t="str">
            <v>6672345</v>
          </cell>
          <cell r="C550" t="str">
            <v>YSGOL GYMUNEDOL TREWEN</v>
          </cell>
          <cell r="D550" t="str">
            <v>PS</v>
          </cell>
          <cell r="E550">
            <v>1</v>
          </cell>
          <cell r="F550">
            <v>1150</v>
          </cell>
          <cell r="G550">
            <v>3450</v>
          </cell>
        </row>
        <row r="551">
          <cell r="B551" t="str">
            <v>6672353</v>
          </cell>
          <cell r="C551" t="str">
            <v>YSGOL GYMUNEDOL PONTRHYDFENDIGAID</v>
          </cell>
          <cell r="D551" t="str">
            <v>PS</v>
          </cell>
          <cell r="E551">
            <v>9</v>
          </cell>
          <cell r="F551">
            <v>10350</v>
          </cell>
          <cell r="G551">
            <v>9200</v>
          </cell>
        </row>
        <row r="552">
          <cell r="B552" t="str">
            <v>6672361</v>
          </cell>
          <cell r="C552" t="str">
            <v>YSGOL GYMUNEDOL PLASCRUG</v>
          </cell>
          <cell r="D552" t="str">
            <v>PS</v>
          </cell>
          <cell r="E552">
            <v>29</v>
          </cell>
          <cell r="F552">
            <v>33350</v>
          </cell>
          <cell r="G552">
            <v>41400</v>
          </cell>
        </row>
        <row r="553">
          <cell r="B553" t="str">
            <v>6672362</v>
          </cell>
          <cell r="C553" t="str">
            <v>YSGOL GYMUNEDOL CRAIG YR WYLFA</v>
          </cell>
          <cell r="D553" t="str">
            <v>PS</v>
          </cell>
          <cell r="E553">
            <v>5</v>
          </cell>
          <cell r="F553">
            <v>5750</v>
          </cell>
          <cell r="G553">
            <v>6900</v>
          </cell>
        </row>
        <row r="554">
          <cell r="B554" t="str">
            <v>6672363</v>
          </cell>
          <cell r="C554" t="str">
            <v>YSGOL GYMUNEDOL PENRHYNCOCH</v>
          </cell>
          <cell r="D554" t="str">
            <v>PS</v>
          </cell>
          <cell r="E554">
            <v>1</v>
          </cell>
          <cell r="F554">
            <v>1150</v>
          </cell>
          <cell r="G554">
            <v>5750</v>
          </cell>
        </row>
        <row r="555">
          <cell r="B555" t="str">
            <v>6672366</v>
          </cell>
          <cell r="C555" t="str">
            <v>YSGOL GYMUNEDOL Y DDERI</v>
          </cell>
          <cell r="D555" t="str">
            <v>PS</v>
          </cell>
          <cell r="E555">
            <v>12</v>
          </cell>
          <cell r="F555">
            <v>13800</v>
          </cell>
          <cell r="G555">
            <v>14950</v>
          </cell>
        </row>
        <row r="556">
          <cell r="B556" t="str">
            <v>6672367</v>
          </cell>
          <cell r="C556" t="str">
            <v>YSGOL GYMUNEDOL CENARTH</v>
          </cell>
          <cell r="D556" t="str">
            <v>PS</v>
          </cell>
          <cell r="E556">
            <v>3</v>
          </cell>
          <cell r="F556">
            <v>3450</v>
          </cell>
          <cell r="G556">
            <v>4600</v>
          </cell>
        </row>
        <row r="557">
          <cell r="B557" t="str">
            <v>6672368</v>
          </cell>
          <cell r="C557" t="str">
            <v>YSGOL GYNRADD ABERTEIFI</v>
          </cell>
          <cell r="D557" t="str">
            <v>PS</v>
          </cell>
          <cell r="E557">
            <v>69</v>
          </cell>
          <cell r="F557">
            <v>79350</v>
          </cell>
          <cell r="G557">
            <v>77050</v>
          </cell>
        </row>
        <row r="558">
          <cell r="B558" t="str">
            <v>6672369</v>
          </cell>
          <cell r="C558" t="str">
            <v>YSGOL BRO SION CWILT</v>
          </cell>
          <cell r="D558" t="str">
            <v>PS</v>
          </cell>
          <cell r="E558">
            <v>9</v>
          </cell>
          <cell r="F558">
            <v>10350</v>
          </cell>
          <cell r="G558">
            <v>8050</v>
          </cell>
        </row>
        <row r="559">
          <cell r="B559" t="str">
            <v>6672371</v>
          </cell>
          <cell r="C559" t="str">
            <v>YSGOL GYNRADD T LLEW JONES</v>
          </cell>
          <cell r="D559" t="str">
            <v>PS</v>
          </cell>
          <cell r="E559">
            <v>17</v>
          </cell>
          <cell r="F559">
            <v>19550</v>
          </cell>
          <cell r="G559">
            <v>12650</v>
          </cell>
        </row>
        <row r="560">
          <cell r="B560" t="str">
            <v>6672372</v>
          </cell>
          <cell r="C560" t="str">
            <v>YSGOL RHOS HELYG</v>
          </cell>
          <cell r="D560" t="str">
            <v>PS</v>
          </cell>
          <cell r="E560">
            <v>5</v>
          </cell>
          <cell r="F560">
            <v>5750</v>
          </cell>
          <cell r="G560">
            <v>4600</v>
          </cell>
        </row>
        <row r="561">
          <cell r="B561" t="str">
            <v>6673058</v>
          </cell>
          <cell r="C561" t="str">
            <v>YSGOL WIRFODDOL MYFENYDD</v>
          </cell>
          <cell r="D561" t="str">
            <v>PS</v>
          </cell>
          <cell r="E561">
            <v>6</v>
          </cell>
          <cell r="F561">
            <v>6900</v>
          </cell>
          <cell r="G561">
            <v>4600</v>
          </cell>
        </row>
        <row r="562">
          <cell r="B562" t="str">
            <v>6673317</v>
          </cell>
          <cell r="C562" t="str">
            <v>YSGOL GYMORTHEDIG LLANWENOG</v>
          </cell>
          <cell r="D562" t="str">
            <v>PS</v>
          </cell>
          <cell r="E562">
            <v>1</v>
          </cell>
          <cell r="F562">
            <v>1150</v>
          </cell>
          <cell r="G562">
            <v>1150</v>
          </cell>
        </row>
        <row r="563">
          <cell r="B563" t="str">
            <v>6673318</v>
          </cell>
          <cell r="C563" t="str">
            <v>YSGOL GYMORTHEDIG PADARN SANT</v>
          </cell>
          <cell r="D563" t="str">
            <v>PS</v>
          </cell>
          <cell r="E563">
            <v>6</v>
          </cell>
          <cell r="F563">
            <v>6900</v>
          </cell>
          <cell r="G563">
            <v>11500</v>
          </cell>
        </row>
        <row r="564">
          <cell r="B564" t="str">
            <v>6674042</v>
          </cell>
          <cell r="C564" t="str">
            <v>GYFUN ABERAERON COMPREHENSIVE</v>
          </cell>
          <cell r="D564" t="str">
            <v>SS</v>
          </cell>
          <cell r="E564">
            <v>55</v>
          </cell>
          <cell r="F564">
            <v>63250</v>
          </cell>
          <cell r="G564">
            <v>42550</v>
          </cell>
        </row>
        <row r="565">
          <cell r="B565" t="str">
            <v>6674044</v>
          </cell>
          <cell r="C565" t="str">
            <v>Ysgol Uwchradd Aberteifi</v>
          </cell>
          <cell r="D565" t="str">
            <v>SS</v>
          </cell>
          <cell r="E565">
            <v>83</v>
          </cell>
          <cell r="F565">
            <v>95450</v>
          </cell>
          <cell r="G565">
            <v>98900</v>
          </cell>
        </row>
        <row r="566">
          <cell r="B566" t="str">
            <v>6674047</v>
          </cell>
          <cell r="C566" t="str">
            <v>Penglais School</v>
          </cell>
          <cell r="D566" t="str">
            <v>SS</v>
          </cell>
          <cell r="E566">
            <v>103</v>
          </cell>
          <cell r="F566">
            <v>118450</v>
          </cell>
          <cell r="G566">
            <v>121900</v>
          </cell>
        </row>
        <row r="567">
          <cell r="B567" t="str">
            <v>6674048</v>
          </cell>
          <cell r="C567" t="str">
            <v>YSGOL GYFUN PENWEDDIG</v>
          </cell>
          <cell r="D567" t="str">
            <v>SS</v>
          </cell>
          <cell r="E567">
            <v>21</v>
          </cell>
          <cell r="F567">
            <v>24150</v>
          </cell>
          <cell r="G567">
            <v>29900</v>
          </cell>
        </row>
        <row r="568">
          <cell r="B568" t="str">
            <v>6675500</v>
          </cell>
          <cell r="C568" t="str">
            <v>Ysgol Bro Pedr</v>
          </cell>
          <cell r="D568" t="str">
            <v>MS</v>
          </cell>
          <cell r="E568">
            <v>112</v>
          </cell>
          <cell r="F568">
            <v>128800</v>
          </cell>
          <cell r="G568">
            <v>129950</v>
          </cell>
        </row>
        <row r="569">
          <cell r="B569" t="str">
            <v>6675501</v>
          </cell>
          <cell r="C569" t="str">
            <v>Ysgol Henry Richard</v>
          </cell>
          <cell r="D569" t="str">
            <v>MS</v>
          </cell>
          <cell r="E569">
            <v>20</v>
          </cell>
          <cell r="F569">
            <v>23000</v>
          </cell>
          <cell r="G569">
            <v>19550</v>
          </cell>
        </row>
        <row r="570">
          <cell r="B570" t="str">
            <v>6675502</v>
          </cell>
          <cell r="C570" t="str">
            <v>Ysgol Bro Teifi</v>
          </cell>
          <cell r="D570" t="str">
            <v>MS</v>
          </cell>
          <cell r="E570">
            <v>46</v>
          </cell>
          <cell r="F570">
            <v>52900</v>
          </cell>
          <cell r="G570">
            <v>25300</v>
          </cell>
        </row>
        <row r="571">
          <cell r="B571" t="str">
            <v>6682203</v>
          </cell>
          <cell r="C571" t="str">
            <v>Sageston Community Primary School</v>
          </cell>
          <cell r="D571" t="str">
            <v>PS</v>
          </cell>
          <cell r="E571">
            <v>7</v>
          </cell>
          <cell r="F571">
            <v>8050</v>
          </cell>
          <cell r="G571">
            <v>5750</v>
          </cell>
        </row>
        <row r="572">
          <cell r="B572" t="str">
            <v>6682212</v>
          </cell>
          <cell r="C572" t="str">
            <v>Ysgol Gymunedol Wdig</v>
          </cell>
          <cell r="D572" t="str">
            <v>PS</v>
          </cell>
          <cell r="E572">
            <v>15</v>
          </cell>
          <cell r="F572">
            <v>17250</v>
          </cell>
          <cell r="G572">
            <v>16100</v>
          </cell>
        </row>
        <row r="573">
          <cell r="B573" t="str">
            <v>6682214</v>
          </cell>
          <cell r="C573" t="str">
            <v>Fenton Community Primary School</v>
          </cell>
          <cell r="D573" t="str">
            <v>PS</v>
          </cell>
          <cell r="E573">
            <v>110</v>
          </cell>
          <cell r="F573">
            <v>126500</v>
          </cell>
          <cell r="G573">
            <v>129950</v>
          </cell>
        </row>
        <row r="574">
          <cell r="B574" t="str">
            <v>6682219</v>
          </cell>
          <cell r="C574" t="str">
            <v>Orielton Community Primary School</v>
          </cell>
          <cell r="D574" t="str">
            <v>PS</v>
          </cell>
          <cell r="E574">
            <v>7</v>
          </cell>
          <cell r="F574">
            <v>8050</v>
          </cell>
          <cell r="G574">
            <v>6900</v>
          </cell>
        </row>
        <row r="575">
          <cell r="B575" t="str">
            <v>6682220</v>
          </cell>
          <cell r="C575" t="str">
            <v>JOHNSTON C P SCHOOL</v>
          </cell>
          <cell r="D575" t="str">
            <v>PS</v>
          </cell>
          <cell r="E575">
            <v>25</v>
          </cell>
          <cell r="F575">
            <v>28750</v>
          </cell>
          <cell r="G575">
            <v>28750</v>
          </cell>
        </row>
        <row r="576">
          <cell r="B576" t="str">
            <v>6682222</v>
          </cell>
          <cell r="C576" t="str">
            <v>Lamphey Primary School</v>
          </cell>
          <cell r="D576" t="str">
            <v>PS</v>
          </cell>
          <cell r="E576">
            <v>14</v>
          </cell>
          <cell r="F576">
            <v>16100</v>
          </cell>
          <cell r="G576">
            <v>12650</v>
          </cell>
        </row>
        <row r="577">
          <cell r="B577" t="str">
            <v>6682223</v>
          </cell>
          <cell r="C577" t="str">
            <v>Ysgol Brynconin CP</v>
          </cell>
          <cell r="D577" t="str">
            <v>PS</v>
          </cell>
          <cell r="E577">
            <v>6</v>
          </cell>
          <cell r="F577">
            <v>6900</v>
          </cell>
          <cell r="G577">
            <v>9200</v>
          </cell>
        </row>
        <row r="578">
          <cell r="B578" t="str">
            <v>6682228</v>
          </cell>
          <cell r="C578" t="str">
            <v>Hook CP</v>
          </cell>
          <cell r="D578" t="str">
            <v>PS</v>
          </cell>
          <cell r="E578">
            <v>6</v>
          </cell>
          <cell r="F578">
            <v>6900</v>
          </cell>
          <cell r="G578">
            <v>12650</v>
          </cell>
        </row>
        <row r="579">
          <cell r="B579" t="str">
            <v>6682233</v>
          </cell>
          <cell r="C579" t="str">
            <v>Maenclochog CP</v>
          </cell>
          <cell r="D579" t="str">
            <v>PS</v>
          </cell>
          <cell r="E579">
            <v>3</v>
          </cell>
          <cell r="F579">
            <v>3450</v>
          </cell>
          <cell r="G579">
            <v>4600</v>
          </cell>
        </row>
        <row r="580">
          <cell r="B580" t="str">
            <v>6682237</v>
          </cell>
          <cell r="C580" t="str">
            <v>MILFORD HAVEN JUNIOR SCHOOL</v>
          </cell>
          <cell r="D580" t="str">
            <v>PS</v>
          </cell>
          <cell r="E580">
            <v>99</v>
          </cell>
          <cell r="F580">
            <v>113850</v>
          </cell>
          <cell r="G580">
            <v>121900</v>
          </cell>
        </row>
        <row r="581">
          <cell r="B581" t="str">
            <v>6682242</v>
          </cell>
          <cell r="C581" t="str">
            <v>Narberth CP School</v>
          </cell>
          <cell r="D581" t="str">
            <v>PS</v>
          </cell>
          <cell r="E581">
            <v>25</v>
          </cell>
          <cell r="F581">
            <v>28750</v>
          </cell>
          <cell r="G581">
            <v>21850</v>
          </cell>
        </row>
        <row r="582">
          <cell r="B582" t="str">
            <v>6682243</v>
          </cell>
          <cell r="C582" t="str">
            <v>Ysgol Bro Ingli</v>
          </cell>
          <cell r="D582" t="str">
            <v>PS</v>
          </cell>
          <cell r="E582">
            <v>1</v>
          </cell>
          <cell r="F582">
            <v>1150</v>
          </cell>
          <cell r="G582">
            <v>2300</v>
          </cell>
        </row>
        <row r="583">
          <cell r="B583" t="str">
            <v>6682250</v>
          </cell>
          <cell r="C583" t="str">
            <v>Puncheston CP</v>
          </cell>
          <cell r="D583" t="str">
            <v>PS</v>
          </cell>
          <cell r="E583">
            <v>4</v>
          </cell>
          <cell r="F583">
            <v>4600</v>
          </cell>
          <cell r="G583">
            <v>9200</v>
          </cell>
        </row>
        <row r="584">
          <cell r="B584" t="str">
            <v>6682253</v>
          </cell>
          <cell r="C584" t="str">
            <v>St Dogmaels CP</v>
          </cell>
          <cell r="D584" t="str">
            <v>PS</v>
          </cell>
          <cell r="E584">
            <v>8</v>
          </cell>
          <cell r="F584">
            <v>9200</v>
          </cell>
          <cell r="G584">
            <v>9200</v>
          </cell>
        </row>
        <row r="585">
          <cell r="B585" t="str">
            <v>6682254</v>
          </cell>
          <cell r="C585" t="str">
            <v>Wolfscastle CP</v>
          </cell>
          <cell r="D585" t="str">
            <v>PS</v>
          </cell>
          <cell r="E585">
            <v>4</v>
          </cell>
          <cell r="F585">
            <v>4600</v>
          </cell>
          <cell r="G585">
            <v>3450</v>
          </cell>
        </row>
        <row r="586">
          <cell r="B586" t="str">
            <v>6682258</v>
          </cell>
          <cell r="C586" t="str">
            <v>Saundersfoot CP</v>
          </cell>
          <cell r="D586" t="str">
            <v>PS</v>
          </cell>
          <cell r="E586">
            <v>10</v>
          </cell>
          <cell r="F586">
            <v>11500</v>
          </cell>
          <cell r="G586">
            <v>13800</v>
          </cell>
        </row>
        <row r="587">
          <cell r="B587" t="str">
            <v>6682260</v>
          </cell>
          <cell r="C587" t="str">
            <v>Stepaside C. P. School</v>
          </cell>
          <cell r="D587" t="str">
            <v>PS</v>
          </cell>
          <cell r="E587">
            <v>25</v>
          </cell>
          <cell r="F587">
            <v>28750</v>
          </cell>
          <cell r="G587">
            <v>31050</v>
          </cell>
        </row>
        <row r="588">
          <cell r="B588" t="str">
            <v>6682261</v>
          </cell>
          <cell r="C588" t="str">
            <v>Templeton</v>
          </cell>
          <cell r="D588" t="str">
            <v>PS</v>
          </cell>
          <cell r="E588">
            <v>2</v>
          </cell>
          <cell r="F588">
            <v>2300</v>
          </cell>
          <cell r="G588">
            <v>1150</v>
          </cell>
        </row>
        <row r="589">
          <cell r="B589" t="str">
            <v>6682263</v>
          </cell>
          <cell r="C589" t="str">
            <v>Solva Community School</v>
          </cell>
          <cell r="D589" t="str">
            <v>PS</v>
          </cell>
          <cell r="E589">
            <v>2</v>
          </cell>
          <cell r="F589">
            <v>2300</v>
          </cell>
          <cell r="G589">
            <v>3450</v>
          </cell>
        </row>
        <row r="590">
          <cell r="B590" t="str">
            <v>6682265</v>
          </cell>
          <cell r="C590" t="str">
            <v>The Meads CP Infant and Nursery School</v>
          </cell>
          <cell r="D590" t="str">
            <v>PS</v>
          </cell>
          <cell r="E590">
            <v>62</v>
          </cell>
          <cell r="F590">
            <v>71300</v>
          </cell>
          <cell r="G590">
            <v>63250</v>
          </cell>
        </row>
        <row r="591">
          <cell r="B591" t="str">
            <v>6682266</v>
          </cell>
          <cell r="C591" t="str">
            <v>Tavernspite CP</v>
          </cell>
          <cell r="D591" t="str">
            <v>PS</v>
          </cell>
          <cell r="E591">
            <v>6</v>
          </cell>
          <cell r="F591">
            <v>6900</v>
          </cell>
          <cell r="G591">
            <v>10350</v>
          </cell>
        </row>
        <row r="592">
          <cell r="B592" t="str">
            <v>6682267</v>
          </cell>
          <cell r="C592" t="str">
            <v>Mount Airey Community Nursery and Infant</v>
          </cell>
          <cell r="D592" t="str">
            <v>PS</v>
          </cell>
          <cell r="E592">
            <v>16</v>
          </cell>
          <cell r="F592">
            <v>18400</v>
          </cell>
          <cell r="G592">
            <v>23000</v>
          </cell>
        </row>
        <row r="593">
          <cell r="B593" t="str">
            <v>6682270</v>
          </cell>
          <cell r="C593" t="str">
            <v>Ysgol Gymunedol Croesgoch</v>
          </cell>
          <cell r="D593" t="str">
            <v>PS</v>
          </cell>
          <cell r="E593">
            <v>11</v>
          </cell>
          <cell r="F593">
            <v>12650</v>
          </cell>
          <cell r="G593">
            <v>14950</v>
          </cell>
        </row>
        <row r="594">
          <cell r="B594" t="str">
            <v>6682271</v>
          </cell>
          <cell r="C594" t="str">
            <v>BROAD HAVEN CP</v>
          </cell>
          <cell r="D594" t="str">
            <v>PS</v>
          </cell>
          <cell r="E594">
            <v>8</v>
          </cell>
          <cell r="F594">
            <v>9200</v>
          </cell>
          <cell r="G594">
            <v>5750</v>
          </cell>
        </row>
        <row r="595">
          <cell r="B595" t="str">
            <v>6682273</v>
          </cell>
          <cell r="C595" t="str">
            <v>Roch C P</v>
          </cell>
          <cell r="D595" t="str">
            <v>PS</v>
          </cell>
          <cell r="E595">
            <v>22</v>
          </cell>
          <cell r="F595">
            <v>25300</v>
          </cell>
          <cell r="G595">
            <v>9200</v>
          </cell>
        </row>
        <row r="596">
          <cell r="B596" t="str">
            <v>6682383</v>
          </cell>
          <cell r="C596" t="str">
            <v>Ysgol Glan Cleddau</v>
          </cell>
          <cell r="D596" t="str">
            <v>PS</v>
          </cell>
          <cell r="E596">
            <v>12</v>
          </cell>
          <cell r="F596">
            <v>13800</v>
          </cell>
          <cell r="G596">
            <v>9200</v>
          </cell>
        </row>
        <row r="597">
          <cell r="B597" t="str">
            <v>6682384</v>
          </cell>
          <cell r="C597" t="str">
            <v>Coastlands CP</v>
          </cell>
          <cell r="D597" t="str">
            <v>PS</v>
          </cell>
          <cell r="E597">
            <v>4</v>
          </cell>
          <cell r="F597">
            <v>4600</v>
          </cell>
          <cell r="G597">
            <v>2300</v>
          </cell>
        </row>
        <row r="598">
          <cell r="B598" t="str">
            <v>6682385</v>
          </cell>
          <cell r="C598" t="str">
            <v>Ysgol Clydau</v>
          </cell>
          <cell r="D598" t="str">
            <v>PS</v>
          </cell>
          <cell r="E598">
            <v>10</v>
          </cell>
          <cell r="F598">
            <v>11500</v>
          </cell>
          <cell r="G598">
            <v>10350</v>
          </cell>
        </row>
        <row r="599">
          <cell r="B599" t="str">
            <v>6682386</v>
          </cell>
          <cell r="C599" t="str">
            <v>Pembroke Dock Community</v>
          </cell>
          <cell r="D599" t="str">
            <v>PS</v>
          </cell>
          <cell r="E599">
            <v>152</v>
          </cell>
          <cell r="F599">
            <v>174800</v>
          </cell>
          <cell r="G599">
            <v>140300</v>
          </cell>
        </row>
        <row r="600">
          <cell r="B600" t="str">
            <v>6682387</v>
          </cell>
          <cell r="C600" t="str">
            <v>Monkton Priory C.P. School</v>
          </cell>
          <cell r="D600" t="str">
            <v>PS</v>
          </cell>
          <cell r="E600">
            <v>73</v>
          </cell>
          <cell r="F600">
            <v>83950</v>
          </cell>
          <cell r="G600">
            <v>89700</v>
          </cell>
        </row>
        <row r="601">
          <cell r="B601" t="str">
            <v>6682388</v>
          </cell>
          <cell r="C601" t="str">
            <v>Gelli Aur/Golden Grove</v>
          </cell>
          <cell r="D601" t="str">
            <v>PS</v>
          </cell>
          <cell r="E601">
            <v>53</v>
          </cell>
          <cell r="F601">
            <v>60950</v>
          </cell>
          <cell r="G601">
            <v>69000</v>
          </cell>
        </row>
        <row r="602">
          <cell r="B602" t="str">
            <v>6682389</v>
          </cell>
          <cell r="C602" t="str">
            <v>Ysgol Glannau Gwaun</v>
          </cell>
          <cell r="D602" t="str">
            <v>PS</v>
          </cell>
          <cell r="E602">
            <v>59</v>
          </cell>
          <cell r="F602">
            <v>67850</v>
          </cell>
          <cell r="G602">
            <v>64400</v>
          </cell>
        </row>
        <row r="603">
          <cell r="B603" t="str">
            <v>6682390</v>
          </cell>
          <cell r="C603" t="str">
            <v>Ysgol y Frenni</v>
          </cell>
          <cell r="D603" t="str">
            <v>PS</v>
          </cell>
          <cell r="E603">
            <v>13</v>
          </cell>
          <cell r="F603">
            <v>14950</v>
          </cell>
          <cell r="G603">
            <v>11500</v>
          </cell>
        </row>
        <row r="604">
          <cell r="B604" t="str">
            <v>6682391</v>
          </cell>
          <cell r="C604" t="str">
            <v>Prendergast CP</v>
          </cell>
          <cell r="D604" t="str">
            <v>PS</v>
          </cell>
          <cell r="E604">
            <v>35</v>
          </cell>
          <cell r="F604">
            <v>40250</v>
          </cell>
          <cell r="G604">
            <v>24150</v>
          </cell>
        </row>
        <row r="605">
          <cell r="B605" t="str">
            <v>6682392</v>
          </cell>
          <cell r="C605" t="str">
            <v>Pennar Community School</v>
          </cell>
          <cell r="D605" t="str">
            <v>PS</v>
          </cell>
          <cell r="E605">
            <v>42</v>
          </cell>
          <cell r="F605">
            <v>48300</v>
          </cell>
          <cell r="G605">
            <v>58650</v>
          </cell>
        </row>
        <row r="606">
          <cell r="B606" t="str">
            <v>6682393</v>
          </cell>
          <cell r="C606" t="str">
            <v>Neyland Community School</v>
          </cell>
          <cell r="D606" t="str">
            <v>PS</v>
          </cell>
          <cell r="E606">
            <v>45</v>
          </cell>
          <cell r="F606">
            <v>51750</v>
          </cell>
          <cell r="G606">
            <v>33350</v>
          </cell>
        </row>
        <row r="607">
          <cell r="B607" t="str">
            <v>6682394</v>
          </cell>
          <cell r="C607" t="str">
            <v>Hakin Community School</v>
          </cell>
          <cell r="D607" t="str">
            <v>PS</v>
          </cell>
          <cell r="E607">
            <v>73</v>
          </cell>
          <cell r="F607">
            <v>83950</v>
          </cell>
          <cell r="G607">
            <v>72450</v>
          </cell>
        </row>
        <row r="608">
          <cell r="B608" t="str">
            <v>6682395</v>
          </cell>
          <cell r="C608" t="str">
            <v>Ysgol Hafan y Mor</v>
          </cell>
          <cell r="D608" t="str">
            <v>PS</v>
          </cell>
          <cell r="E608">
            <v>9</v>
          </cell>
          <cell r="F608">
            <v>10350</v>
          </cell>
          <cell r="G608" t="str">
            <v>.</v>
          </cell>
        </row>
        <row r="609">
          <cell r="B609" t="str">
            <v>6683033</v>
          </cell>
          <cell r="C609" t="str">
            <v>Angle VC School</v>
          </cell>
          <cell r="D609" t="str">
            <v>PS</v>
          </cell>
          <cell r="E609">
            <v>6</v>
          </cell>
          <cell r="F609">
            <v>6900</v>
          </cell>
          <cell r="G609">
            <v>6900</v>
          </cell>
        </row>
        <row r="610">
          <cell r="B610" t="str">
            <v>6683035</v>
          </cell>
          <cell r="C610" t="str">
            <v>Cilgerran Church in Wales VC</v>
          </cell>
          <cell r="D610" t="str">
            <v>PS</v>
          </cell>
          <cell r="E610">
            <v>8</v>
          </cell>
          <cell r="F610">
            <v>9200</v>
          </cell>
          <cell r="G610">
            <v>9200</v>
          </cell>
        </row>
        <row r="611">
          <cell r="B611" t="str">
            <v>6683036</v>
          </cell>
          <cell r="C611" t="str">
            <v>Cosheston VC</v>
          </cell>
          <cell r="D611" t="str">
            <v>PS</v>
          </cell>
          <cell r="E611">
            <v>2</v>
          </cell>
          <cell r="F611">
            <v>2300</v>
          </cell>
          <cell r="G611">
            <v>1150</v>
          </cell>
        </row>
        <row r="612">
          <cell r="B612" t="str">
            <v>6683040</v>
          </cell>
          <cell r="C612" t="str">
            <v>Cleddau Reach VC School</v>
          </cell>
          <cell r="D612" t="str">
            <v>PS</v>
          </cell>
          <cell r="E612">
            <v>13</v>
          </cell>
          <cell r="F612">
            <v>14950</v>
          </cell>
          <cell r="G612">
            <v>19550</v>
          </cell>
        </row>
        <row r="613">
          <cell r="B613" t="str">
            <v>6683042</v>
          </cell>
          <cell r="C613" t="str">
            <v>Manorbier V.C.P School</v>
          </cell>
          <cell r="D613" t="str">
            <v>PS</v>
          </cell>
          <cell r="E613">
            <v>10</v>
          </cell>
          <cell r="F613">
            <v>11500</v>
          </cell>
          <cell r="G613">
            <v>12650</v>
          </cell>
        </row>
        <row r="614">
          <cell r="B614" t="str">
            <v>6683050</v>
          </cell>
          <cell r="C614" t="str">
            <v>SPITTAL CHURCH IN WALES VOLUNTARY CONTROLLED SCHOOL</v>
          </cell>
          <cell r="D614" t="str">
            <v>PS</v>
          </cell>
          <cell r="E614">
            <v>6</v>
          </cell>
          <cell r="F614">
            <v>6900</v>
          </cell>
          <cell r="G614">
            <v>3450</v>
          </cell>
        </row>
        <row r="615">
          <cell r="B615" t="str">
            <v>6683051</v>
          </cell>
          <cell r="C615" t="str">
            <v>Stackpole V C</v>
          </cell>
          <cell r="D615" t="str">
            <v>PS</v>
          </cell>
          <cell r="E615">
            <v>3</v>
          </cell>
          <cell r="F615">
            <v>3450</v>
          </cell>
          <cell r="G615">
            <v>2300</v>
          </cell>
        </row>
        <row r="616">
          <cell r="B616" t="str">
            <v>6683053</v>
          </cell>
          <cell r="C616" t="str">
            <v>Haverfordwest V.C.</v>
          </cell>
          <cell r="D616" t="str">
            <v>PS</v>
          </cell>
          <cell r="E616">
            <v>27</v>
          </cell>
          <cell r="F616">
            <v>31050</v>
          </cell>
          <cell r="G616">
            <v>20700</v>
          </cell>
        </row>
        <row r="617">
          <cell r="B617" t="str">
            <v>6683055</v>
          </cell>
          <cell r="C617" t="str">
            <v>St Florence VC School</v>
          </cell>
          <cell r="D617" t="str">
            <v>PS</v>
          </cell>
          <cell r="E617">
            <v>8</v>
          </cell>
          <cell r="F617">
            <v>9200</v>
          </cell>
          <cell r="G617">
            <v>9200</v>
          </cell>
        </row>
        <row r="618">
          <cell r="B618" t="str">
            <v>6683057</v>
          </cell>
          <cell r="C618" t="str">
            <v>Hubberston Church in Wales VC Nursery and Primary School</v>
          </cell>
          <cell r="D618" t="str">
            <v>PS</v>
          </cell>
          <cell r="E618">
            <v>33</v>
          </cell>
          <cell r="F618">
            <v>37950</v>
          </cell>
          <cell r="G618">
            <v>27600</v>
          </cell>
        </row>
        <row r="619">
          <cell r="B619" t="str">
            <v>6683058</v>
          </cell>
          <cell r="C619" t="str">
            <v>Ger y Llan</v>
          </cell>
          <cell r="D619" t="str">
            <v>PS</v>
          </cell>
          <cell r="E619">
            <v>15</v>
          </cell>
          <cell r="F619">
            <v>17250</v>
          </cell>
          <cell r="G619">
            <v>16100</v>
          </cell>
        </row>
        <row r="620">
          <cell r="B620" t="str">
            <v>6683059</v>
          </cell>
          <cell r="C620" t="str">
            <v>Tenby VC School</v>
          </cell>
          <cell r="D620" t="str">
            <v>PS</v>
          </cell>
          <cell r="E620">
            <v>34</v>
          </cell>
          <cell r="F620">
            <v>39100</v>
          </cell>
          <cell r="G620" t="str">
            <v>.</v>
          </cell>
        </row>
        <row r="621">
          <cell r="B621" t="str">
            <v>6683310</v>
          </cell>
          <cell r="C621" t="str">
            <v>Ysgol Bro Dewi Church in Wales VA</v>
          </cell>
          <cell r="D621" t="str">
            <v>PS</v>
          </cell>
          <cell r="E621">
            <v>6</v>
          </cell>
          <cell r="F621">
            <v>6900</v>
          </cell>
          <cell r="G621">
            <v>8050</v>
          </cell>
        </row>
        <row r="622">
          <cell r="B622" t="str">
            <v>6683311</v>
          </cell>
          <cell r="C622" t="str">
            <v>Holy Name RC School</v>
          </cell>
          <cell r="D622" t="str">
            <v>PS</v>
          </cell>
          <cell r="E622">
            <v>3</v>
          </cell>
          <cell r="F622">
            <v>3450</v>
          </cell>
          <cell r="G622">
            <v>4600</v>
          </cell>
        </row>
        <row r="623">
          <cell r="B623" t="str">
            <v>6683312</v>
          </cell>
          <cell r="C623" t="str">
            <v>ST. MARY'S CATHOLIC PRIMARY SCHOOL</v>
          </cell>
          <cell r="D623" t="str">
            <v>PS</v>
          </cell>
          <cell r="E623">
            <v>24</v>
          </cell>
          <cell r="F623">
            <v>27600</v>
          </cell>
          <cell r="G623">
            <v>41400</v>
          </cell>
        </row>
        <row r="624">
          <cell r="B624" t="str">
            <v>6683313</v>
          </cell>
          <cell r="C624" t="str">
            <v>Mary Immaculate Catholic Primary School</v>
          </cell>
          <cell r="D624" t="str">
            <v>PS</v>
          </cell>
          <cell r="E624">
            <v>25</v>
          </cell>
          <cell r="F624">
            <v>28750</v>
          </cell>
          <cell r="G624">
            <v>25300</v>
          </cell>
        </row>
        <row r="625">
          <cell r="B625" t="str">
            <v>6683314</v>
          </cell>
          <cell r="C625" t="str">
            <v>St Francis R C Primary School</v>
          </cell>
          <cell r="D625" t="str">
            <v>PS</v>
          </cell>
          <cell r="E625">
            <v>19</v>
          </cell>
          <cell r="F625">
            <v>21850</v>
          </cell>
          <cell r="G625">
            <v>19550</v>
          </cell>
        </row>
        <row r="626">
          <cell r="B626" t="str">
            <v>6683315</v>
          </cell>
          <cell r="C626" t="str">
            <v>St.Aidan's V.A.</v>
          </cell>
          <cell r="D626" t="str">
            <v>PS</v>
          </cell>
          <cell r="E626">
            <v>8</v>
          </cell>
          <cell r="F626">
            <v>9200</v>
          </cell>
          <cell r="G626">
            <v>6900</v>
          </cell>
        </row>
        <row r="627">
          <cell r="B627" t="str">
            <v>6683319</v>
          </cell>
          <cell r="C627" t="str">
            <v>St. Teilo's Catholic Primary School</v>
          </cell>
          <cell r="D627" t="str">
            <v>PS</v>
          </cell>
          <cell r="E627">
            <v>10</v>
          </cell>
          <cell r="F627">
            <v>11500</v>
          </cell>
          <cell r="G627">
            <v>5750</v>
          </cell>
        </row>
        <row r="628">
          <cell r="B628" t="str">
            <v>6683320</v>
          </cell>
          <cell r="C628" t="str">
            <v>St. Mark's V. A. School</v>
          </cell>
          <cell r="D628" t="str">
            <v>PS</v>
          </cell>
          <cell r="E628">
            <v>44</v>
          </cell>
          <cell r="F628">
            <v>50600</v>
          </cell>
          <cell r="G628">
            <v>48300</v>
          </cell>
        </row>
        <row r="629">
          <cell r="B629" t="str">
            <v>6683321</v>
          </cell>
          <cell r="C629" t="str">
            <v>St. Oswalds VA School</v>
          </cell>
          <cell r="D629" t="str">
            <v>PS</v>
          </cell>
          <cell r="E629">
            <v>4</v>
          </cell>
          <cell r="F629">
            <v>4600</v>
          </cell>
          <cell r="G629">
            <v>5750</v>
          </cell>
        </row>
        <row r="630">
          <cell r="B630" t="str">
            <v>6684031</v>
          </cell>
          <cell r="C630" t="str">
            <v>Ysgol Bro Gwaun</v>
          </cell>
          <cell r="D630" t="str">
            <v>SS</v>
          </cell>
          <cell r="E630">
            <v>70</v>
          </cell>
          <cell r="F630">
            <v>80500</v>
          </cell>
          <cell r="G630">
            <v>86250</v>
          </cell>
        </row>
        <row r="631">
          <cell r="B631" t="str">
            <v>6684034</v>
          </cell>
          <cell r="C631" t="str">
            <v>Ysgol Dewi Sant</v>
          </cell>
          <cell r="D631" t="str">
            <v>SS</v>
          </cell>
          <cell r="E631">
            <v>30</v>
          </cell>
          <cell r="F631">
            <v>34500</v>
          </cell>
          <cell r="G631">
            <v>32200</v>
          </cell>
        </row>
        <row r="632">
          <cell r="B632" t="str">
            <v>6684035</v>
          </cell>
          <cell r="C632" t="str">
            <v>Ysgol Greenhill School</v>
          </cell>
          <cell r="D632" t="str">
            <v>SS</v>
          </cell>
          <cell r="E632">
            <v>85</v>
          </cell>
          <cell r="F632">
            <v>97750</v>
          </cell>
          <cell r="G632">
            <v>92000</v>
          </cell>
        </row>
        <row r="633">
          <cell r="B633" t="str">
            <v>6684038</v>
          </cell>
          <cell r="C633" t="str">
            <v>Pembroke School</v>
          </cell>
          <cell r="D633" t="str">
            <v>SS</v>
          </cell>
          <cell r="E633">
            <v>290</v>
          </cell>
          <cell r="F633">
            <v>333500</v>
          </cell>
          <cell r="G633">
            <v>331200</v>
          </cell>
        </row>
        <row r="634">
          <cell r="B634" t="str">
            <v>6684055</v>
          </cell>
          <cell r="C634" t="str">
            <v>Sir Thomas Picton School</v>
          </cell>
          <cell r="D634" t="str">
            <v>SS</v>
          </cell>
          <cell r="E634">
            <v>138</v>
          </cell>
          <cell r="F634">
            <v>158700</v>
          </cell>
          <cell r="G634">
            <v>126500</v>
          </cell>
        </row>
        <row r="635">
          <cell r="B635" t="str">
            <v>6684063</v>
          </cell>
          <cell r="C635" t="str">
            <v>Milford Haven School</v>
          </cell>
          <cell r="D635" t="str">
            <v>SS</v>
          </cell>
          <cell r="E635">
            <v>193</v>
          </cell>
          <cell r="F635">
            <v>221950</v>
          </cell>
          <cell r="G635">
            <v>197800</v>
          </cell>
        </row>
        <row r="636">
          <cell r="B636" t="str">
            <v>6684064</v>
          </cell>
          <cell r="C636" t="str">
            <v>YSGOL Y PRESELI</v>
          </cell>
          <cell r="D636" t="str">
            <v>SS</v>
          </cell>
          <cell r="E636">
            <v>32</v>
          </cell>
          <cell r="F636">
            <v>36800</v>
          </cell>
          <cell r="G636">
            <v>41400</v>
          </cell>
        </row>
        <row r="637">
          <cell r="B637" t="str">
            <v>6684511</v>
          </cell>
          <cell r="C637" t="str">
            <v>Tasker-Milward V.C. School</v>
          </cell>
          <cell r="D637" t="str">
            <v>SS</v>
          </cell>
          <cell r="E637">
            <v>96</v>
          </cell>
          <cell r="F637">
            <v>110400</v>
          </cell>
          <cell r="G637">
            <v>105800</v>
          </cell>
        </row>
        <row r="638">
          <cell r="B638" t="str">
            <v>6687001</v>
          </cell>
          <cell r="C638" t="str">
            <v>Portfield School</v>
          </cell>
          <cell r="D638" t="str">
            <v>SP</v>
          </cell>
          <cell r="E638">
            <v>37</v>
          </cell>
          <cell r="F638">
            <v>42550</v>
          </cell>
          <cell r="G638">
            <v>39100</v>
          </cell>
        </row>
        <row r="639">
          <cell r="B639" t="str">
            <v>6692000</v>
          </cell>
          <cell r="C639" t="str">
            <v>CEFNEITHIN</v>
          </cell>
          <cell r="D639" t="str">
            <v>PS</v>
          </cell>
          <cell r="E639">
            <v>4</v>
          </cell>
          <cell r="F639">
            <v>4600</v>
          </cell>
          <cell r="G639">
            <v>12650</v>
          </cell>
        </row>
        <row r="640">
          <cell r="B640" t="str">
            <v>6692001</v>
          </cell>
          <cell r="C640" t="str">
            <v>DREFACH</v>
          </cell>
          <cell r="D640" t="str">
            <v>PS</v>
          </cell>
          <cell r="E640">
            <v>3</v>
          </cell>
          <cell r="F640">
            <v>3450</v>
          </cell>
          <cell r="G640">
            <v>3450</v>
          </cell>
        </row>
        <row r="641">
          <cell r="B641" t="str">
            <v>6692003</v>
          </cell>
          <cell r="C641" t="str">
            <v>LLECHYFEDACH</v>
          </cell>
          <cell r="D641" t="str">
            <v>PS</v>
          </cell>
          <cell r="E641">
            <v>15</v>
          </cell>
          <cell r="F641">
            <v>17250</v>
          </cell>
          <cell r="G641">
            <v>16100</v>
          </cell>
        </row>
        <row r="642">
          <cell r="B642" t="str">
            <v>6692006</v>
          </cell>
          <cell r="C642" t="str">
            <v>TYMBL</v>
          </cell>
          <cell r="D642" t="str">
            <v>PS</v>
          </cell>
          <cell r="E642">
            <v>22</v>
          </cell>
          <cell r="F642">
            <v>25300</v>
          </cell>
          <cell r="G642">
            <v>26450</v>
          </cell>
        </row>
        <row r="643">
          <cell r="B643" t="str">
            <v>6692007</v>
          </cell>
          <cell r="C643" t="str">
            <v>GORSLAS</v>
          </cell>
          <cell r="D643" t="str">
            <v>PS</v>
          </cell>
          <cell r="E643">
            <v>11</v>
          </cell>
          <cell r="F643">
            <v>12650</v>
          </cell>
          <cell r="G643">
            <v>14950</v>
          </cell>
        </row>
        <row r="644">
          <cell r="B644" t="str">
            <v>6692008</v>
          </cell>
          <cell r="C644" t="str">
            <v>CROSS HANDS</v>
          </cell>
          <cell r="D644" t="str">
            <v>PS</v>
          </cell>
          <cell r="E644">
            <v>17</v>
          </cell>
          <cell r="F644">
            <v>19550</v>
          </cell>
          <cell r="G644">
            <v>14950</v>
          </cell>
        </row>
        <row r="645">
          <cell r="B645" t="str">
            <v>6692009</v>
          </cell>
          <cell r="C645" t="str">
            <v>LLANGAIN</v>
          </cell>
          <cell r="D645" t="str">
            <v>PS</v>
          </cell>
          <cell r="E645">
            <v>3</v>
          </cell>
          <cell r="F645">
            <v>3450</v>
          </cell>
          <cell r="G645">
            <v>5750</v>
          </cell>
        </row>
        <row r="646">
          <cell r="B646" t="str">
            <v>6692014</v>
          </cell>
          <cell r="C646" t="str">
            <v>PENIEL</v>
          </cell>
          <cell r="D646" t="str">
            <v>PS</v>
          </cell>
          <cell r="E646">
            <v>1</v>
          </cell>
          <cell r="F646">
            <v>1150</v>
          </cell>
          <cell r="G646">
            <v>3450</v>
          </cell>
        </row>
        <row r="647">
          <cell r="B647" t="str">
            <v>6692018</v>
          </cell>
          <cell r="C647" t="str">
            <v>BANCFFOSFELEN</v>
          </cell>
          <cell r="D647" t="str">
            <v>PS</v>
          </cell>
          <cell r="E647">
            <v>6</v>
          </cell>
          <cell r="F647">
            <v>6900</v>
          </cell>
          <cell r="G647">
            <v>8050</v>
          </cell>
        </row>
        <row r="648">
          <cell r="B648" t="str">
            <v>6692019</v>
          </cell>
          <cell r="C648" t="str">
            <v>GWYNFRYN</v>
          </cell>
          <cell r="D648" t="str">
            <v>PS</v>
          </cell>
          <cell r="E648">
            <v>13</v>
          </cell>
          <cell r="F648">
            <v>14950</v>
          </cell>
          <cell r="G648">
            <v>19550</v>
          </cell>
        </row>
        <row r="649">
          <cell r="B649" t="str">
            <v>6692020</v>
          </cell>
          <cell r="C649" t="str">
            <v>CARWAY</v>
          </cell>
          <cell r="D649" t="str">
            <v>PS</v>
          </cell>
          <cell r="E649">
            <v>11</v>
          </cell>
          <cell r="F649">
            <v>12650</v>
          </cell>
          <cell r="G649">
            <v>17250</v>
          </cell>
        </row>
        <row r="650">
          <cell r="B650" t="str">
            <v>6692023</v>
          </cell>
          <cell r="C650" t="str">
            <v>PONTIETS</v>
          </cell>
          <cell r="D650" t="str">
            <v>PS</v>
          </cell>
          <cell r="E650">
            <v>14</v>
          </cell>
          <cell r="F650">
            <v>16100</v>
          </cell>
          <cell r="G650">
            <v>12650</v>
          </cell>
        </row>
        <row r="651">
          <cell r="B651" t="str">
            <v>6692024</v>
          </cell>
          <cell r="C651" t="str">
            <v>PONTHENRI</v>
          </cell>
          <cell r="D651" t="str">
            <v>PS</v>
          </cell>
          <cell r="E651">
            <v>9</v>
          </cell>
          <cell r="F651">
            <v>10350</v>
          </cell>
          <cell r="G651">
            <v>18400</v>
          </cell>
        </row>
        <row r="652">
          <cell r="B652" t="str">
            <v>6692042</v>
          </cell>
          <cell r="C652" t="str">
            <v>SARON</v>
          </cell>
          <cell r="D652" t="str">
            <v>PS</v>
          </cell>
          <cell r="E652">
            <v>12</v>
          </cell>
          <cell r="F652">
            <v>13800</v>
          </cell>
          <cell r="G652">
            <v>12650</v>
          </cell>
        </row>
        <row r="653">
          <cell r="B653" t="str">
            <v>6692043</v>
          </cell>
          <cell r="C653" t="str">
            <v>BETWS</v>
          </cell>
          <cell r="D653" t="str">
            <v>PS</v>
          </cell>
          <cell r="E653">
            <v>15</v>
          </cell>
          <cell r="F653">
            <v>17250</v>
          </cell>
          <cell r="G653">
            <v>17250</v>
          </cell>
        </row>
        <row r="654">
          <cell r="B654" t="str">
            <v>6692044</v>
          </cell>
          <cell r="C654" t="str">
            <v>TY-CROES</v>
          </cell>
          <cell r="D654" t="str">
            <v>PS</v>
          </cell>
          <cell r="E654">
            <v>32</v>
          </cell>
          <cell r="F654">
            <v>36800</v>
          </cell>
          <cell r="G654">
            <v>32200</v>
          </cell>
        </row>
        <row r="655">
          <cell r="B655" t="str">
            <v>6692050</v>
          </cell>
          <cell r="C655" t="str">
            <v>PARCYRHUN</v>
          </cell>
          <cell r="D655" t="str">
            <v>PS</v>
          </cell>
          <cell r="E655">
            <v>33</v>
          </cell>
          <cell r="F655">
            <v>37950</v>
          </cell>
          <cell r="G655">
            <v>43700</v>
          </cell>
        </row>
        <row r="656">
          <cell r="B656" t="str">
            <v>6692052</v>
          </cell>
          <cell r="C656" t="str">
            <v>BLAENAU</v>
          </cell>
          <cell r="D656" t="str">
            <v>PS</v>
          </cell>
          <cell r="E656">
            <v>6</v>
          </cell>
          <cell r="F656">
            <v>6900</v>
          </cell>
          <cell r="G656">
            <v>1150</v>
          </cell>
        </row>
        <row r="657">
          <cell r="B657" t="str">
            <v>6692057</v>
          </cell>
          <cell r="C657" t="str">
            <v>LLANEDI</v>
          </cell>
          <cell r="D657" t="str">
            <v>PS</v>
          </cell>
          <cell r="E657">
            <v>3</v>
          </cell>
          <cell r="F657">
            <v>3450</v>
          </cell>
          <cell r="G657">
            <v>1150</v>
          </cell>
        </row>
        <row r="658">
          <cell r="B658" t="str">
            <v>6692061</v>
          </cell>
          <cell r="C658" t="str">
            <v>FFAIRFACH</v>
          </cell>
          <cell r="D658" t="str">
            <v>PS</v>
          </cell>
          <cell r="E658">
            <v>6</v>
          </cell>
          <cell r="F658">
            <v>6900</v>
          </cell>
          <cell r="G658">
            <v>5750</v>
          </cell>
        </row>
        <row r="659">
          <cell r="B659" t="str">
            <v>6692065</v>
          </cell>
          <cell r="C659" t="str">
            <v>TALLEY</v>
          </cell>
          <cell r="D659" t="str">
            <v>PS</v>
          </cell>
          <cell r="E659">
            <v>8</v>
          </cell>
          <cell r="F659">
            <v>9200</v>
          </cell>
          <cell r="G659">
            <v>6900</v>
          </cell>
        </row>
        <row r="660">
          <cell r="B660" t="str">
            <v>6692067</v>
          </cell>
          <cell r="C660" t="str">
            <v>CWRT HENRI</v>
          </cell>
          <cell r="D660" t="str">
            <v>PS</v>
          </cell>
          <cell r="E660">
            <v>3</v>
          </cell>
          <cell r="F660">
            <v>3450</v>
          </cell>
          <cell r="G660">
            <v>8050</v>
          </cell>
        </row>
        <row r="661">
          <cell r="B661" t="str">
            <v>6692080</v>
          </cell>
          <cell r="C661" t="str">
            <v>LLANGADOG</v>
          </cell>
          <cell r="D661" t="str">
            <v>PS</v>
          </cell>
          <cell r="E661">
            <v>8</v>
          </cell>
          <cell r="F661">
            <v>9200</v>
          </cell>
          <cell r="G661">
            <v>6900</v>
          </cell>
        </row>
        <row r="662">
          <cell r="B662" t="str">
            <v>6692084</v>
          </cell>
          <cell r="C662" t="str">
            <v>RHYS PRICHARD</v>
          </cell>
          <cell r="D662" t="str">
            <v>PS</v>
          </cell>
          <cell r="E662">
            <v>15</v>
          </cell>
          <cell r="F662">
            <v>17250</v>
          </cell>
          <cell r="G662">
            <v>11500</v>
          </cell>
        </row>
        <row r="663">
          <cell r="B663" t="str">
            <v>6692098</v>
          </cell>
          <cell r="C663" t="str">
            <v>LLYS HYWEL</v>
          </cell>
          <cell r="D663" t="str">
            <v>PS</v>
          </cell>
          <cell r="E663">
            <v>18</v>
          </cell>
          <cell r="F663">
            <v>20700</v>
          </cell>
          <cell r="G663">
            <v>13800</v>
          </cell>
        </row>
        <row r="664">
          <cell r="B664" t="str">
            <v>6692104</v>
          </cell>
          <cell r="C664" t="str">
            <v>BRYNSARON</v>
          </cell>
          <cell r="D664" t="str">
            <v>PS</v>
          </cell>
          <cell r="E664">
            <v>7</v>
          </cell>
          <cell r="F664">
            <v>8050</v>
          </cell>
          <cell r="G664">
            <v>14950</v>
          </cell>
        </row>
        <row r="665">
          <cell r="B665" t="str">
            <v>6692109</v>
          </cell>
          <cell r="C665" t="str">
            <v>LLANPUMSAINT</v>
          </cell>
          <cell r="D665" t="str">
            <v>PS</v>
          </cell>
          <cell r="E665">
            <v>5</v>
          </cell>
          <cell r="F665">
            <v>5750</v>
          </cell>
          <cell r="G665">
            <v>5750</v>
          </cell>
        </row>
        <row r="666">
          <cell r="B666" t="str">
            <v>6692112</v>
          </cell>
          <cell r="C666" t="str">
            <v>MYNYDDYGARREG</v>
          </cell>
          <cell r="D666" t="str">
            <v>PS</v>
          </cell>
          <cell r="E666">
            <v>3</v>
          </cell>
          <cell r="F666">
            <v>3450</v>
          </cell>
          <cell r="G666">
            <v>8050</v>
          </cell>
        </row>
        <row r="667">
          <cell r="B667" t="str">
            <v>6692114</v>
          </cell>
          <cell r="C667" t="str">
            <v>JOHNSTOWN</v>
          </cell>
          <cell r="D667" t="str">
            <v>PS</v>
          </cell>
          <cell r="E667">
            <v>49</v>
          </cell>
          <cell r="F667">
            <v>56350</v>
          </cell>
          <cell r="G667">
            <v>55200</v>
          </cell>
        </row>
        <row r="668">
          <cell r="B668" t="str">
            <v>6692116</v>
          </cell>
          <cell r="C668" t="str">
            <v>Y DDERWEN</v>
          </cell>
          <cell r="D668" t="str">
            <v>PS</v>
          </cell>
          <cell r="E668">
            <v>13</v>
          </cell>
          <cell r="F668">
            <v>14950</v>
          </cell>
          <cell r="G668">
            <v>11500</v>
          </cell>
        </row>
        <row r="669">
          <cell r="B669" t="str">
            <v>6692119</v>
          </cell>
          <cell r="C669" t="str">
            <v>LLANMILOE</v>
          </cell>
          <cell r="D669" t="str">
            <v>PS</v>
          </cell>
          <cell r="E669">
            <v>2</v>
          </cell>
          <cell r="F669">
            <v>2300</v>
          </cell>
          <cell r="G669">
            <v>2300</v>
          </cell>
        </row>
        <row r="670">
          <cell r="B670" t="str">
            <v>6692120</v>
          </cell>
          <cell r="C670" t="str">
            <v>BRYN</v>
          </cell>
          <cell r="D670" t="str">
            <v>PS</v>
          </cell>
          <cell r="E670">
            <v>30</v>
          </cell>
          <cell r="F670">
            <v>34500</v>
          </cell>
          <cell r="G670">
            <v>27600</v>
          </cell>
        </row>
        <row r="671">
          <cell r="B671" t="str">
            <v>6692121</v>
          </cell>
          <cell r="C671" t="str">
            <v>BYNEA</v>
          </cell>
          <cell r="D671" t="str">
            <v>PS</v>
          </cell>
          <cell r="E671">
            <v>29</v>
          </cell>
          <cell r="F671">
            <v>33350</v>
          </cell>
          <cell r="G671">
            <v>41400</v>
          </cell>
        </row>
        <row r="672">
          <cell r="B672" t="str">
            <v>6692123</v>
          </cell>
          <cell r="C672" t="str">
            <v>DAFEN</v>
          </cell>
          <cell r="D672" t="str">
            <v>PS</v>
          </cell>
          <cell r="E672">
            <v>43</v>
          </cell>
          <cell r="F672">
            <v>49450</v>
          </cell>
          <cell r="G672">
            <v>37950</v>
          </cell>
        </row>
        <row r="673">
          <cell r="B673" t="str">
            <v>6692128</v>
          </cell>
          <cell r="C673" t="str">
            <v>PUM HEOL</v>
          </cell>
          <cell r="D673" t="str">
            <v>PS</v>
          </cell>
          <cell r="E673">
            <v>9</v>
          </cell>
          <cell r="F673">
            <v>10350</v>
          </cell>
          <cell r="G673">
            <v>12650</v>
          </cell>
        </row>
        <row r="674">
          <cell r="B674" t="str">
            <v>6692129</v>
          </cell>
          <cell r="C674" t="str">
            <v>LLANGENNECH  INFANTS</v>
          </cell>
          <cell r="D674" t="str">
            <v>PS</v>
          </cell>
          <cell r="E674">
            <v>10</v>
          </cell>
          <cell r="F674">
            <v>11500</v>
          </cell>
          <cell r="G674">
            <v>14950</v>
          </cell>
        </row>
        <row r="675">
          <cell r="B675" t="str">
            <v>6692130</v>
          </cell>
          <cell r="C675" t="str">
            <v>LLANGENNECH JUNIOR</v>
          </cell>
          <cell r="D675" t="str">
            <v>PS</v>
          </cell>
          <cell r="E675">
            <v>18</v>
          </cell>
          <cell r="F675">
            <v>20700</v>
          </cell>
          <cell r="G675">
            <v>18400</v>
          </cell>
        </row>
        <row r="676">
          <cell r="B676" t="str">
            <v>6692131</v>
          </cell>
          <cell r="C676" t="str">
            <v>HENDY</v>
          </cell>
          <cell r="D676" t="str">
            <v>PS</v>
          </cell>
          <cell r="E676">
            <v>19</v>
          </cell>
          <cell r="F676">
            <v>21850</v>
          </cell>
          <cell r="G676">
            <v>20700</v>
          </cell>
        </row>
        <row r="677">
          <cell r="B677" t="str">
            <v>6692135</v>
          </cell>
          <cell r="C677" t="str">
            <v>FFWRNES</v>
          </cell>
          <cell r="D677" t="str">
            <v>PS</v>
          </cell>
          <cell r="E677">
            <v>30</v>
          </cell>
          <cell r="F677">
            <v>34500</v>
          </cell>
          <cell r="G677">
            <v>37950</v>
          </cell>
        </row>
        <row r="678">
          <cell r="B678" t="str">
            <v>6692159</v>
          </cell>
          <cell r="C678" t="str">
            <v>OLD ROAD</v>
          </cell>
          <cell r="D678" t="str">
            <v>PS</v>
          </cell>
          <cell r="E678">
            <v>47</v>
          </cell>
          <cell r="F678">
            <v>54050</v>
          </cell>
          <cell r="G678">
            <v>57500</v>
          </cell>
        </row>
        <row r="679">
          <cell r="B679" t="str">
            <v>6692166</v>
          </cell>
          <cell r="C679" t="str">
            <v>LLANSTEFFAN</v>
          </cell>
          <cell r="D679" t="str">
            <v>PS</v>
          </cell>
          <cell r="E679">
            <v>3</v>
          </cell>
          <cell r="F679">
            <v>3450</v>
          </cell>
          <cell r="G679">
            <v>4600</v>
          </cell>
        </row>
        <row r="680">
          <cell r="B680" t="str">
            <v>6692167</v>
          </cell>
          <cell r="C680" t="str">
            <v>LLANNON</v>
          </cell>
          <cell r="D680" t="str">
            <v>PS</v>
          </cell>
          <cell r="E680">
            <v>1</v>
          </cell>
          <cell r="F680">
            <v>1150</v>
          </cell>
          <cell r="G680">
            <v>1150</v>
          </cell>
        </row>
        <row r="681">
          <cell r="B681" t="str">
            <v>6692168</v>
          </cell>
          <cell r="C681" t="str">
            <v>BRYNSIERFEL</v>
          </cell>
          <cell r="D681" t="str">
            <v>PS</v>
          </cell>
          <cell r="E681">
            <v>29</v>
          </cell>
          <cell r="F681">
            <v>33350</v>
          </cell>
          <cell r="G681">
            <v>32200</v>
          </cell>
        </row>
        <row r="682">
          <cell r="B682" t="str">
            <v>6692169</v>
          </cell>
          <cell r="C682" t="str">
            <v>BRYNAMAN</v>
          </cell>
          <cell r="D682" t="str">
            <v>PS</v>
          </cell>
          <cell r="E682">
            <v>41</v>
          </cell>
          <cell r="F682">
            <v>47150</v>
          </cell>
          <cell r="G682">
            <v>43700</v>
          </cell>
        </row>
        <row r="683">
          <cell r="B683" t="str">
            <v>6692170</v>
          </cell>
          <cell r="C683" t="str">
            <v>ABERNANT</v>
          </cell>
          <cell r="D683" t="str">
            <v>PS</v>
          </cell>
          <cell r="E683">
            <v>3</v>
          </cell>
          <cell r="F683">
            <v>3450</v>
          </cell>
          <cell r="G683" t="str">
            <v>.</v>
          </cell>
        </row>
        <row r="684">
          <cell r="B684" t="str">
            <v>6692171</v>
          </cell>
          <cell r="C684" t="str">
            <v>MYRDDIN</v>
          </cell>
          <cell r="D684" t="str">
            <v>PS</v>
          </cell>
          <cell r="E684">
            <v>32</v>
          </cell>
          <cell r="F684">
            <v>36800</v>
          </cell>
          <cell r="G684">
            <v>27600</v>
          </cell>
        </row>
        <row r="685">
          <cell r="B685" t="str">
            <v>6692173</v>
          </cell>
          <cell r="C685" t="str">
            <v>LLANGUNNOR</v>
          </cell>
          <cell r="D685" t="str">
            <v>PS</v>
          </cell>
          <cell r="E685">
            <v>16</v>
          </cell>
          <cell r="F685">
            <v>18400</v>
          </cell>
          <cell r="G685">
            <v>9200</v>
          </cell>
        </row>
        <row r="686">
          <cell r="B686" t="str">
            <v>6692175</v>
          </cell>
          <cell r="C686" t="str">
            <v>TRIMSARAN</v>
          </cell>
          <cell r="D686" t="str">
            <v>PS</v>
          </cell>
          <cell r="E686">
            <v>36</v>
          </cell>
          <cell r="F686">
            <v>41400</v>
          </cell>
          <cell r="G686">
            <v>42550</v>
          </cell>
        </row>
        <row r="687">
          <cell r="B687" t="str">
            <v>6692176</v>
          </cell>
          <cell r="C687" t="str">
            <v>SWISS VALLEY</v>
          </cell>
          <cell r="D687" t="str">
            <v>PS</v>
          </cell>
          <cell r="E687">
            <v>6</v>
          </cell>
          <cell r="F687">
            <v>6900</v>
          </cell>
          <cell r="G687">
            <v>9200</v>
          </cell>
        </row>
        <row r="688">
          <cell r="B688" t="str">
            <v>6692177</v>
          </cell>
          <cell r="C688" t="str">
            <v>PARC Y TYWYN</v>
          </cell>
          <cell r="D688" t="str">
            <v>PS</v>
          </cell>
          <cell r="E688">
            <v>21</v>
          </cell>
          <cell r="F688">
            <v>24150</v>
          </cell>
          <cell r="G688">
            <v>31050</v>
          </cell>
        </row>
        <row r="689">
          <cell r="B689" t="str">
            <v>6692178</v>
          </cell>
          <cell r="C689" t="str">
            <v>PEMBREY</v>
          </cell>
          <cell r="D689" t="str">
            <v>PS</v>
          </cell>
          <cell r="E689">
            <v>45</v>
          </cell>
          <cell r="F689">
            <v>51750</v>
          </cell>
          <cell r="G689">
            <v>51750</v>
          </cell>
        </row>
        <row r="690">
          <cell r="B690" t="str">
            <v>6692179</v>
          </cell>
          <cell r="C690" t="str">
            <v>RHYDAMAN</v>
          </cell>
          <cell r="D690" t="str">
            <v>PS</v>
          </cell>
          <cell r="E690">
            <v>12</v>
          </cell>
          <cell r="F690">
            <v>13800</v>
          </cell>
          <cell r="G690">
            <v>16100</v>
          </cell>
        </row>
        <row r="691">
          <cell r="B691" t="str">
            <v>6692180</v>
          </cell>
          <cell r="C691" t="str">
            <v>BECA</v>
          </cell>
          <cell r="D691" t="str">
            <v>PS</v>
          </cell>
          <cell r="E691">
            <v>4</v>
          </cell>
          <cell r="F691">
            <v>4600</v>
          </cell>
          <cell r="G691">
            <v>2300</v>
          </cell>
        </row>
        <row r="692">
          <cell r="B692" t="str">
            <v>6692181</v>
          </cell>
          <cell r="C692" t="str">
            <v>LLANDYBIE</v>
          </cell>
          <cell r="D692" t="str">
            <v>PS</v>
          </cell>
          <cell r="E692">
            <v>30</v>
          </cell>
          <cell r="F692">
            <v>34500</v>
          </cell>
          <cell r="G692">
            <v>32200</v>
          </cell>
        </row>
        <row r="693">
          <cell r="B693" t="str">
            <v>6692182</v>
          </cell>
          <cell r="C693" t="str">
            <v>HAFODWENOG</v>
          </cell>
          <cell r="D693" t="str">
            <v>PS</v>
          </cell>
          <cell r="E693">
            <v>1</v>
          </cell>
          <cell r="F693">
            <v>1150</v>
          </cell>
          <cell r="G693">
            <v>1150</v>
          </cell>
        </row>
        <row r="694">
          <cell r="B694" t="str">
            <v>6692183</v>
          </cell>
          <cell r="C694" t="str">
            <v>TEILO SANT</v>
          </cell>
          <cell r="D694" t="str">
            <v>PS</v>
          </cell>
          <cell r="E694">
            <v>1</v>
          </cell>
          <cell r="F694">
            <v>1150</v>
          </cell>
          <cell r="G694">
            <v>3450</v>
          </cell>
        </row>
        <row r="695">
          <cell r="B695" t="str">
            <v>6692184</v>
          </cell>
          <cell r="C695" t="str">
            <v>LLANYBYDDER</v>
          </cell>
          <cell r="D695" t="str">
            <v>PS</v>
          </cell>
          <cell r="E695">
            <v>5</v>
          </cell>
          <cell r="F695">
            <v>5750</v>
          </cell>
          <cell r="G695">
            <v>8050</v>
          </cell>
        </row>
        <row r="696">
          <cell r="B696" t="str">
            <v>6692185</v>
          </cell>
          <cell r="C696" t="str">
            <v>LLANDEILO</v>
          </cell>
          <cell r="D696" t="str">
            <v>PS</v>
          </cell>
          <cell r="E696">
            <v>39</v>
          </cell>
          <cell r="F696">
            <v>44850</v>
          </cell>
          <cell r="G696">
            <v>46000</v>
          </cell>
        </row>
        <row r="697">
          <cell r="B697" t="str">
            <v>6692187</v>
          </cell>
          <cell r="C697" t="str">
            <v>CYNWYL ELFED</v>
          </cell>
          <cell r="D697" t="str">
            <v>PS</v>
          </cell>
          <cell r="E697">
            <v>6</v>
          </cell>
          <cell r="F697">
            <v>6900</v>
          </cell>
          <cell r="G697">
            <v>4600</v>
          </cell>
        </row>
        <row r="698">
          <cell r="B698" t="str">
            <v>6692188</v>
          </cell>
          <cell r="C698" t="str">
            <v>HALFWAY</v>
          </cell>
          <cell r="D698" t="str">
            <v>PS</v>
          </cell>
          <cell r="E698">
            <v>21</v>
          </cell>
          <cell r="F698">
            <v>24150</v>
          </cell>
          <cell r="G698">
            <v>25300</v>
          </cell>
        </row>
        <row r="699">
          <cell r="B699" t="str">
            <v>6692189</v>
          </cell>
          <cell r="C699" t="str">
            <v>PWLL</v>
          </cell>
          <cell r="D699" t="str">
            <v>PS</v>
          </cell>
          <cell r="E699">
            <v>23</v>
          </cell>
          <cell r="F699">
            <v>26450</v>
          </cell>
          <cell r="G699">
            <v>24150</v>
          </cell>
        </row>
        <row r="700">
          <cell r="B700" t="str">
            <v>6692190</v>
          </cell>
          <cell r="C700" t="str">
            <v>PENYGAER</v>
          </cell>
          <cell r="D700" t="str">
            <v>PS</v>
          </cell>
          <cell r="E700">
            <v>50</v>
          </cell>
          <cell r="F700">
            <v>57500</v>
          </cell>
          <cell r="G700">
            <v>52900</v>
          </cell>
        </row>
        <row r="701">
          <cell r="B701" t="str">
            <v>6692192</v>
          </cell>
          <cell r="C701" t="str">
            <v>Y CASTELL</v>
          </cell>
          <cell r="D701" t="str">
            <v>PS</v>
          </cell>
          <cell r="E701">
            <v>49</v>
          </cell>
          <cell r="F701">
            <v>56350</v>
          </cell>
          <cell r="G701">
            <v>60950</v>
          </cell>
        </row>
        <row r="702">
          <cell r="B702" t="str">
            <v>6692193</v>
          </cell>
          <cell r="C702" t="str">
            <v>PENYGROES</v>
          </cell>
          <cell r="D702" t="str">
            <v>PS</v>
          </cell>
          <cell r="E702">
            <v>17</v>
          </cell>
          <cell r="F702">
            <v>19550</v>
          </cell>
          <cell r="G702">
            <v>21850</v>
          </cell>
        </row>
        <row r="703">
          <cell r="B703" t="str">
            <v>6692194</v>
          </cell>
          <cell r="C703" t="str">
            <v>NANTGAREDIG</v>
          </cell>
          <cell r="D703" t="str">
            <v>PS</v>
          </cell>
          <cell r="E703">
            <v>8</v>
          </cell>
          <cell r="F703">
            <v>9200</v>
          </cell>
          <cell r="G703">
            <v>8050</v>
          </cell>
        </row>
        <row r="704">
          <cell r="B704" t="str">
            <v>6692370</v>
          </cell>
          <cell r="C704" t="str">
            <v>GWENLLIAN</v>
          </cell>
          <cell r="D704" t="str">
            <v>PS</v>
          </cell>
          <cell r="E704">
            <v>12</v>
          </cell>
          <cell r="F704">
            <v>13800</v>
          </cell>
          <cell r="G704">
            <v>19550</v>
          </cell>
        </row>
        <row r="705">
          <cell r="B705" t="str">
            <v>6692371</v>
          </cell>
          <cell r="C705" t="str">
            <v>DEWI SANT</v>
          </cell>
          <cell r="D705" t="str">
            <v>PS</v>
          </cell>
          <cell r="E705">
            <v>32</v>
          </cell>
          <cell r="F705">
            <v>36800</v>
          </cell>
          <cell r="G705">
            <v>37950</v>
          </cell>
        </row>
        <row r="706">
          <cell r="B706" t="str">
            <v>6692373</v>
          </cell>
          <cell r="C706" t="str">
            <v>PONTYBEREM</v>
          </cell>
          <cell r="D706" t="str">
            <v>PS</v>
          </cell>
          <cell r="E706">
            <v>16</v>
          </cell>
          <cell r="F706">
            <v>18400</v>
          </cell>
          <cell r="G706">
            <v>18400</v>
          </cell>
        </row>
        <row r="707">
          <cell r="B707" t="str">
            <v>6692374</v>
          </cell>
          <cell r="C707" t="str">
            <v>BIGYN</v>
          </cell>
          <cell r="D707" t="str">
            <v>PS</v>
          </cell>
          <cell r="E707">
            <v>46</v>
          </cell>
          <cell r="F707">
            <v>52900</v>
          </cell>
          <cell r="G707">
            <v>55200</v>
          </cell>
        </row>
        <row r="708">
          <cell r="B708" t="str">
            <v>6692375</v>
          </cell>
          <cell r="C708" t="str">
            <v>STEBONHEATH</v>
          </cell>
          <cell r="D708" t="str">
            <v>PS</v>
          </cell>
          <cell r="E708">
            <v>68</v>
          </cell>
          <cell r="F708">
            <v>78200</v>
          </cell>
          <cell r="G708">
            <v>72450</v>
          </cell>
        </row>
        <row r="709">
          <cell r="B709" t="str">
            <v>6692379</v>
          </cell>
          <cell r="C709" t="str">
            <v>Y DDWYLAN</v>
          </cell>
          <cell r="D709" t="str">
            <v>PS</v>
          </cell>
          <cell r="E709">
            <v>35</v>
          </cell>
          <cell r="F709">
            <v>40250</v>
          </cell>
          <cell r="G709">
            <v>33350</v>
          </cell>
        </row>
        <row r="710">
          <cell r="B710" t="str">
            <v>6692380</v>
          </cell>
          <cell r="C710" t="str">
            <v>RICHMOND PARK</v>
          </cell>
          <cell r="D710" t="str">
            <v>PS</v>
          </cell>
          <cell r="E710">
            <v>34</v>
          </cell>
          <cell r="F710">
            <v>39100</v>
          </cell>
          <cell r="G710">
            <v>54050</v>
          </cell>
        </row>
        <row r="711">
          <cell r="B711" t="str">
            <v>6692384</v>
          </cell>
          <cell r="C711" t="str">
            <v>GRIFFITH JONES</v>
          </cell>
          <cell r="D711" t="str">
            <v>PS</v>
          </cell>
          <cell r="E711">
            <v>25</v>
          </cell>
          <cell r="F711">
            <v>28750</v>
          </cell>
          <cell r="G711">
            <v>23000</v>
          </cell>
        </row>
        <row r="712">
          <cell r="B712" t="str">
            <v>6692385</v>
          </cell>
          <cell r="C712" t="str">
            <v>Y FRO</v>
          </cell>
          <cell r="D712" t="str">
            <v>PS</v>
          </cell>
          <cell r="E712">
            <v>2</v>
          </cell>
          <cell r="F712">
            <v>2300</v>
          </cell>
          <cell r="G712" t="str">
            <v>.</v>
          </cell>
        </row>
        <row r="713">
          <cell r="B713" t="str">
            <v>6692386</v>
          </cell>
          <cell r="C713" t="str">
            <v>CARREG HIRFAEN</v>
          </cell>
          <cell r="D713" t="str">
            <v>PS</v>
          </cell>
          <cell r="E713">
            <v>5</v>
          </cell>
          <cell r="F713">
            <v>5750</v>
          </cell>
          <cell r="G713">
            <v>5750</v>
          </cell>
        </row>
        <row r="714">
          <cell r="B714" t="str">
            <v>6692387</v>
          </cell>
          <cell r="C714" t="str">
            <v>CAE'R FELIN</v>
          </cell>
          <cell r="D714" t="str">
            <v>PS</v>
          </cell>
          <cell r="E714">
            <v>16</v>
          </cell>
          <cell r="F714">
            <v>18400</v>
          </cell>
          <cell r="G714">
            <v>12650</v>
          </cell>
        </row>
        <row r="715">
          <cell r="B715" t="str">
            <v>6692388</v>
          </cell>
          <cell r="C715" t="str">
            <v>Y BEDOL</v>
          </cell>
          <cell r="D715" t="str">
            <v>PS</v>
          </cell>
          <cell r="E715">
            <v>80</v>
          </cell>
          <cell r="F715">
            <v>92000</v>
          </cell>
          <cell r="G715">
            <v>93150</v>
          </cell>
        </row>
        <row r="716">
          <cell r="B716" t="str">
            <v>6692389</v>
          </cell>
          <cell r="C716" t="str">
            <v>BRO BRYNACH</v>
          </cell>
          <cell r="D716" t="str">
            <v>PS</v>
          </cell>
          <cell r="E716">
            <v>4</v>
          </cell>
          <cell r="F716">
            <v>4600</v>
          </cell>
          <cell r="G716">
            <v>1150</v>
          </cell>
        </row>
        <row r="717">
          <cell r="B717" t="str">
            <v>6692390</v>
          </cell>
          <cell r="C717" t="str">
            <v>BRYN TEG</v>
          </cell>
          <cell r="D717" t="str">
            <v>PS</v>
          </cell>
          <cell r="E717">
            <v>74</v>
          </cell>
          <cell r="F717">
            <v>85100</v>
          </cell>
          <cell r="G717">
            <v>89700</v>
          </cell>
        </row>
        <row r="718">
          <cell r="B718" t="str">
            <v>6692391</v>
          </cell>
          <cell r="C718" t="str">
            <v>Y FELIN</v>
          </cell>
          <cell r="D718" t="str">
            <v>PS</v>
          </cell>
          <cell r="E718">
            <v>64</v>
          </cell>
          <cell r="F718">
            <v>73600</v>
          </cell>
          <cell r="G718">
            <v>73600</v>
          </cell>
        </row>
        <row r="719">
          <cell r="B719" t="str">
            <v>6692392</v>
          </cell>
          <cell r="C719" t="str">
            <v>BRO BANW</v>
          </cell>
          <cell r="D719" t="str">
            <v>PS</v>
          </cell>
          <cell r="E719">
            <v>82</v>
          </cell>
          <cell r="F719">
            <v>94300</v>
          </cell>
          <cell r="G719">
            <v>108100</v>
          </cell>
        </row>
        <row r="720">
          <cell r="B720" t="str">
            <v>6692393</v>
          </cell>
          <cell r="C720" t="str">
            <v>MAES Y MORFA</v>
          </cell>
          <cell r="D720" t="str">
            <v>PS</v>
          </cell>
          <cell r="E720">
            <v>50</v>
          </cell>
          <cell r="F720">
            <v>57500</v>
          </cell>
          <cell r="G720">
            <v>63250</v>
          </cell>
        </row>
        <row r="721">
          <cell r="B721" t="str">
            <v>6692394</v>
          </cell>
          <cell r="C721" t="str">
            <v>BURRY PORT</v>
          </cell>
          <cell r="D721" t="str">
            <v>PS</v>
          </cell>
          <cell r="E721">
            <v>42</v>
          </cell>
          <cell r="F721">
            <v>48300</v>
          </cell>
          <cell r="G721">
            <v>64400</v>
          </cell>
        </row>
        <row r="722">
          <cell r="B722" t="str">
            <v>6692395</v>
          </cell>
          <cell r="C722" t="str">
            <v>PENRHOS</v>
          </cell>
          <cell r="D722" t="str">
            <v>PS</v>
          </cell>
          <cell r="E722">
            <v>112</v>
          </cell>
          <cell r="F722">
            <v>128800</v>
          </cell>
          <cell r="G722">
            <v>17250</v>
          </cell>
        </row>
        <row r="723">
          <cell r="B723" t="str">
            <v>6693002</v>
          </cell>
          <cell r="C723" t="str">
            <v>TREMOILET</v>
          </cell>
          <cell r="D723" t="str">
            <v>PS</v>
          </cell>
          <cell r="E723">
            <v>5</v>
          </cell>
          <cell r="F723">
            <v>5750</v>
          </cell>
          <cell r="G723">
            <v>4600</v>
          </cell>
        </row>
        <row r="724">
          <cell r="B724" t="str">
            <v>6693003</v>
          </cell>
          <cell r="C724" t="str">
            <v>LAUGHARNE</v>
          </cell>
          <cell r="D724" t="str">
            <v>PS</v>
          </cell>
          <cell r="E724">
            <v>7</v>
          </cell>
          <cell r="F724">
            <v>8050</v>
          </cell>
          <cell r="G724">
            <v>3450</v>
          </cell>
        </row>
        <row r="725">
          <cell r="B725" t="str">
            <v>6693013</v>
          </cell>
          <cell r="C725" t="str">
            <v>FERRYSIDE</v>
          </cell>
          <cell r="D725" t="str">
            <v>PS</v>
          </cell>
          <cell r="E725">
            <v>5</v>
          </cell>
          <cell r="F725">
            <v>5750</v>
          </cell>
          <cell r="G725">
            <v>6900</v>
          </cell>
        </row>
        <row r="726">
          <cell r="B726" t="str">
            <v>6693026</v>
          </cell>
          <cell r="C726" t="str">
            <v>LLANLLWNI</v>
          </cell>
          <cell r="D726" t="str">
            <v>PS</v>
          </cell>
          <cell r="E726">
            <v>2</v>
          </cell>
          <cell r="F726">
            <v>2300</v>
          </cell>
          <cell r="G726">
            <v>8050</v>
          </cell>
        </row>
        <row r="727">
          <cell r="B727" t="str">
            <v>6693300</v>
          </cell>
          <cell r="C727" t="str">
            <v>ST MARY'S (LLANELLI)</v>
          </cell>
          <cell r="D727" t="str">
            <v>PS</v>
          </cell>
          <cell r="E727">
            <v>15</v>
          </cell>
          <cell r="F727">
            <v>17250</v>
          </cell>
          <cell r="G727">
            <v>27600</v>
          </cell>
        </row>
        <row r="728">
          <cell r="B728" t="str">
            <v>6693301</v>
          </cell>
          <cell r="C728" t="str">
            <v>ST MARY'S (CARMARTHEN)</v>
          </cell>
          <cell r="D728" t="str">
            <v>PS</v>
          </cell>
          <cell r="E728">
            <v>6</v>
          </cell>
          <cell r="F728">
            <v>6900</v>
          </cell>
          <cell r="G728">
            <v>10350</v>
          </cell>
        </row>
        <row r="729">
          <cell r="B729" t="str">
            <v>6693307</v>
          </cell>
          <cell r="C729" t="str">
            <v>PENBOYR</v>
          </cell>
          <cell r="D729" t="str">
            <v>PS</v>
          </cell>
          <cell r="E729">
            <v>22</v>
          </cell>
          <cell r="F729">
            <v>25300</v>
          </cell>
          <cell r="G729">
            <v>17250</v>
          </cell>
        </row>
        <row r="730">
          <cell r="B730" t="str">
            <v>6693321</v>
          </cell>
          <cell r="C730" t="str">
            <v>PENTIP</v>
          </cell>
          <cell r="D730" t="str">
            <v>PS</v>
          </cell>
          <cell r="E730">
            <v>31</v>
          </cell>
          <cell r="F730">
            <v>35650</v>
          </cell>
          <cell r="G730">
            <v>29900</v>
          </cell>
        </row>
        <row r="731">
          <cell r="B731" t="str">
            <v>6693322</v>
          </cell>
          <cell r="C731" t="str">
            <v>MODEL</v>
          </cell>
          <cell r="D731" t="str">
            <v>PS</v>
          </cell>
          <cell r="E731">
            <v>49</v>
          </cell>
          <cell r="F731">
            <v>56350</v>
          </cell>
          <cell r="G731">
            <v>75900</v>
          </cell>
        </row>
        <row r="732">
          <cell r="B732" t="str">
            <v>6694029</v>
          </cell>
          <cell r="C732" t="str">
            <v>Ysgol Dyffryn Aman</v>
          </cell>
          <cell r="D732" t="str">
            <v>SS</v>
          </cell>
          <cell r="E732">
            <v>244</v>
          </cell>
          <cell r="F732">
            <v>280600</v>
          </cell>
          <cell r="G732">
            <v>301300</v>
          </cell>
        </row>
        <row r="733">
          <cell r="B733" t="str">
            <v>6694050</v>
          </cell>
          <cell r="C733" t="str">
            <v>Coedcae School</v>
          </cell>
          <cell r="D733" t="str">
            <v>SS</v>
          </cell>
          <cell r="E733">
            <v>207</v>
          </cell>
          <cell r="F733">
            <v>238050</v>
          </cell>
          <cell r="G733">
            <v>244950</v>
          </cell>
        </row>
        <row r="734">
          <cell r="B734" t="str">
            <v>6694052</v>
          </cell>
          <cell r="C734" t="str">
            <v>Ysgol Gyfun Y Strade</v>
          </cell>
          <cell r="D734" t="str">
            <v>SS</v>
          </cell>
          <cell r="E734">
            <v>66</v>
          </cell>
          <cell r="F734">
            <v>75900</v>
          </cell>
          <cell r="G734">
            <v>97750</v>
          </cell>
        </row>
        <row r="735">
          <cell r="B735" t="str">
            <v>6694053</v>
          </cell>
          <cell r="C735" t="str">
            <v>Glan-y-Mor School</v>
          </cell>
          <cell r="D735" t="str">
            <v>SS</v>
          </cell>
          <cell r="E735">
            <v>118</v>
          </cell>
          <cell r="F735">
            <v>135700</v>
          </cell>
          <cell r="G735">
            <v>146050</v>
          </cell>
        </row>
        <row r="736">
          <cell r="B736" t="str">
            <v>6694054</v>
          </cell>
          <cell r="C736" t="str">
            <v>Bryngwyn School</v>
          </cell>
          <cell r="D736" t="str">
            <v>SS</v>
          </cell>
          <cell r="E736">
            <v>186</v>
          </cell>
          <cell r="F736">
            <v>213900</v>
          </cell>
          <cell r="G736">
            <v>232300</v>
          </cell>
        </row>
        <row r="737">
          <cell r="B737" t="str">
            <v>6694056</v>
          </cell>
          <cell r="C737" t="str">
            <v>Ysgol Gyfun Gymraeg Bro Myrddin</v>
          </cell>
          <cell r="D737" t="str">
            <v>SS</v>
          </cell>
          <cell r="E737">
            <v>32</v>
          </cell>
          <cell r="F737">
            <v>36800</v>
          </cell>
          <cell r="G737">
            <v>32200</v>
          </cell>
        </row>
        <row r="738">
          <cell r="B738" t="str">
            <v>6694060</v>
          </cell>
          <cell r="C738" t="str">
            <v>Ysgol Gyfun Emlyn</v>
          </cell>
          <cell r="D738" t="str">
            <v>SS</v>
          </cell>
          <cell r="E738">
            <v>72</v>
          </cell>
          <cell r="F738">
            <v>82800</v>
          </cell>
          <cell r="G738">
            <v>87400</v>
          </cell>
        </row>
        <row r="739">
          <cell r="B739" t="str">
            <v>6694063</v>
          </cell>
          <cell r="C739" t="str">
            <v>Queen Elizabeth High School</v>
          </cell>
          <cell r="D739" t="str">
            <v>SS</v>
          </cell>
          <cell r="E739">
            <v>169</v>
          </cell>
          <cell r="F739">
            <v>194350</v>
          </cell>
          <cell r="G739">
            <v>254150</v>
          </cell>
        </row>
        <row r="740">
          <cell r="B740" t="str">
            <v>6694064</v>
          </cell>
          <cell r="C740" t="str">
            <v>Ysgol Maes Y Gwendraeth</v>
          </cell>
          <cell r="D740" t="str">
            <v>SS</v>
          </cell>
          <cell r="E740">
            <v>67</v>
          </cell>
          <cell r="F740">
            <v>77050</v>
          </cell>
          <cell r="G740">
            <v>82800</v>
          </cell>
        </row>
        <row r="741">
          <cell r="B741" t="str">
            <v>6694065</v>
          </cell>
          <cell r="C741" t="str">
            <v>Ysgol Bro Dinefwr</v>
          </cell>
          <cell r="D741" t="str">
            <v>SS</v>
          </cell>
          <cell r="E741">
            <v>121</v>
          </cell>
          <cell r="F741">
            <v>139150</v>
          </cell>
          <cell r="G741">
            <v>138000</v>
          </cell>
        </row>
        <row r="742">
          <cell r="B742" t="str">
            <v>6694512</v>
          </cell>
          <cell r="C742" t="str">
            <v>Dyffryn Taf</v>
          </cell>
          <cell r="D742" t="str">
            <v>SS</v>
          </cell>
          <cell r="E742">
            <v>53</v>
          </cell>
          <cell r="F742">
            <v>60950</v>
          </cell>
          <cell r="G742">
            <v>65550</v>
          </cell>
        </row>
        <row r="743">
          <cell r="B743" t="str">
            <v>6694600</v>
          </cell>
          <cell r="C743" t="str">
            <v>St John Lloyd Catholic Comprehensive School</v>
          </cell>
          <cell r="D743" t="str">
            <v>SS</v>
          </cell>
          <cell r="E743">
            <v>95</v>
          </cell>
          <cell r="F743">
            <v>109250</v>
          </cell>
          <cell r="G743">
            <v>118450</v>
          </cell>
        </row>
        <row r="744">
          <cell r="B744" t="str">
            <v>6697000</v>
          </cell>
          <cell r="C744" t="str">
            <v>HEOL GOFFA</v>
          </cell>
          <cell r="D744" t="str">
            <v>SP</v>
          </cell>
          <cell r="E744">
            <v>13</v>
          </cell>
          <cell r="F744">
            <v>14950</v>
          </cell>
          <cell r="G744">
            <v>18400</v>
          </cell>
        </row>
        <row r="745">
          <cell r="B745" t="str">
            <v>6697010</v>
          </cell>
          <cell r="C745" t="str">
            <v>RHYDYGORS</v>
          </cell>
          <cell r="D745" t="str">
            <v>SP</v>
          </cell>
          <cell r="E745">
            <v>24</v>
          </cell>
          <cell r="F745">
            <v>27600</v>
          </cell>
          <cell r="G745">
            <v>18400</v>
          </cell>
        </row>
        <row r="746">
          <cell r="B746" t="str">
            <v>6702006</v>
          </cell>
          <cell r="C746" t="str">
            <v>BRYNMILL SCHOOL</v>
          </cell>
          <cell r="D746" t="str">
            <v>PS</v>
          </cell>
          <cell r="E746">
            <v>24</v>
          </cell>
          <cell r="F746">
            <v>27600</v>
          </cell>
          <cell r="G746">
            <v>26450</v>
          </cell>
        </row>
        <row r="747">
          <cell r="B747" t="str">
            <v>6702008</v>
          </cell>
          <cell r="C747" t="str">
            <v>Cadle Primary School</v>
          </cell>
          <cell r="D747" t="str">
            <v>PS</v>
          </cell>
          <cell r="E747">
            <v>83</v>
          </cell>
          <cell r="F747">
            <v>95450</v>
          </cell>
          <cell r="G747">
            <v>110400</v>
          </cell>
        </row>
        <row r="748">
          <cell r="B748" t="str">
            <v>6702014</v>
          </cell>
          <cell r="C748" t="str">
            <v>Cwmrhydyceirw Primary School</v>
          </cell>
          <cell r="D748" t="str">
            <v>PS</v>
          </cell>
          <cell r="E748">
            <v>64</v>
          </cell>
          <cell r="F748">
            <v>73600</v>
          </cell>
          <cell r="G748">
            <v>77050</v>
          </cell>
        </row>
        <row r="749">
          <cell r="B749" t="str">
            <v>6702017</v>
          </cell>
          <cell r="C749" t="str">
            <v>DANYGRAIG PRIMARY SCHOOL</v>
          </cell>
          <cell r="D749" t="str">
            <v>PS</v>
          </cell>
          <cell r="E749">
            <v>62</v>
          </cell>
          <cell r="F749">
            <v>71300</v>
          </cell>
          <cell r="G749">
            <v>73600</v>
          </cell>
        </row>
        <row r="750">
          <cell r="B750" t="str">
            <v>6702021</v>
          </cell>
          <cell r="C750" t="str">
            <v>GENDROS PRIMARY SCHOOL</v>
          </cell>
          <cell r="D750" t="str">
            <v>PS</v>
          </cell>
          <cell r="E750">
            <v>60</v>
          </cell>
          <cell r="F750">
            <v>69000</v>
          </cell>
          <cell r="G750">
            <v>64400</v>
          </cell>
        </row>
        <row r="751">
          <cell r="B751" t="str">
            <v>6702023</v>
          </cell>
          <cell r="C751" t="str">
            <v>GLAIS PRIMARY SCHOOL</v>
          </cell>
          <cell r="D751" t="str">
            <v>PS</v>
          </cell>
          <cell r="E751">
            <v>1</v>
          </cell>
          <cell r="F751">
            <v>1150</v>
          </cell>
          <cell r="G751">
            <v>4600</v>
          </cell>
        </row>
        <row r="752">
          <cell r="B752" t="str">
            <v>6702027</v>
          </cell>
          <cell r="C752" t="str">
            <v>GRANGE PRIMARY SCHOOL</v>
          </cell>
          <cell r="D752" t="str">
            <v>PS</v>
          </cell>
          <cell r="E752">
            <v>26</v>
          </cell>
          <cell r="F752">
            <v>29900</v>
          </cell>
          <cell r="G752">
            <v>31050</v>
          </cell>
        </row>
        <row r="753">
          <cell r="B753" t="str">
            <v>6702032</v>
          </cell>
          <cell r="C753" t="str">
            <v>HAFOD PRIMARY SCHOOL</v>
          </cell>
          <cell r="D753" t="str">
            <v>PS</v>
          </cell>
          <cell r="E753">
            <v>52</v>
          </cell>
          <cell r="F753">
            <v>59800</v>
          </cell>
          <cell r="G753">
            <v>60950</v>
          </cell>
        </row>
        <row r="754">
          <cell r="B754" t="str">
            <v>6702036</v>
          </cell>
          <cell r="C754" t="str">
            <v>Ysgol Gymraeg  Lon Las</v>
          </cell>
          <cell r="D754" t="str">
            <v>PS</v>
          </cell>
          <cell r="E754">
            <v>25</v>
          </cell>
          <cell r="F754">
            <v>28750</v>
          </cell>
          <cell r="G754">
            <v>35650</v>
          </cell>
        </row>
        <row r="755">
          <cell r="B755" t="str">
            <v>6702040</v>
          </cell>
          <cell r="C755" t="str">
            <v>MORRISTON PRIMARY SCHOOL</v>
          </cell>
          <cell r="D755" t="str">
            <v>PS</v>
          </cell>
          <cell r="E755">
            <v>57</v>
          </cell>
          <cell r="F755">
            <v>65550</v>
          </cell>
          <cell r="G755">
            <v>55200</v>
          </cell>
        </row>
        <row r="756">
          <cell r="B756" t="str">
            <v>6702042</v>
          </cell>
          <cell r="C756" t="str">
            <v>OYSTERMOUTH PRIMARY SCHOOL</v>
          </cell>
          <cell r="D756" t="str">
            <v>PS</v>
          </cell>
          <cell r="E756">
            <v>6</v>
          </cell>
          <cell r="F756">
            <v>6900</v>
          </cell>
          <cell r="G756">
            <v>6900</v>
          </cell>
        </row>
        <row r="757">
          <cell r="B757" t="str">
            <v>6702048</v>
          </cell>
          <cell r="C757" t="str">
            <v>PENTRECHWYTH PRIMARY SCHOOL</v>
          </cell>
          <cell r="D757" t="str">
            <v>PS</v>
          </cell>
          <cell r="E757">
            <v>47</v>
          </cell>
          <cell r="F757">
            <v>54050</v>
          </cell>
          <cell r="G757">
            <v>47150</v>
          </cell>
        </row>
        <row r="758">
          <cell r="B758" t="str">
            <v>6702051</v>
          </cell>
          <cell r="C758" t="str">
            <v>PLASMARL PRIMARY SCHOOL</v>
          </cell>
          <cell r="D758" t="str">
            <v>PS</v>
          </cell>
          <cell r="E758">
            <v>49</v>
          </cell>
          <cell r="F758">
            <v>56350</v>
          </cell>
          <cell r="G758">
            <v>57500</v>
          </cell>
        </row>
        <row r="759">
          <cell r="B759" t="str">
            <v>6702054</v>
          </cell>
          <cell r="C759" t="str">
            <v>SKETTY PRIMARY SCHOOL</v>
          </cell>
          <cell r="D759" t="str">
            <v>PS</v>
          </cell>
          <cell r="E759">
            <v>19</v>
          </cell>
          <cell r="F759">
            <v>21850</v>
          </cell>
          <cell r="G759">
            <v>26450</v>
          </cell>
        </row>
        <row r="760">
          <cell r="B760" t="str">
            <v>6702055</v>
          </cell>
          <cell r="C760" t="str">
            <v>ST HELEN'S PRIMARY SCHOOL</v>
          </cell>
          <cell r="D760" t="str">
            <v>PS</v>
          </cell>
          <cell r="E760">
            <v>26</v>
          </cell>
          <cell r="F760">
            <v>29900</v>
          </cell>
          <cell r="G760">
            <v>26450</v>
          </cell>
        </row>
        <row r="761">
          <cell r="B761" t="str">
            <v>6702059</v>
          </cell>
          <cell r="C761" t="str">
            <v>TERRACE ROAD PRIMARY SCHOOL</v>
          </cell>
          <cell r="D761" t="str">
            <v>PS</v>
          </cell>
          <cell r="E761">
            <v>65</v>
          </cell>
          <cell r="F761">
            <v>74750</v>
          </cell>
          <cell r="G761">
            <v>87400</v>
          </cell>
        </row>
        <row r="762">
          <cell r="B762" t="str">
            <v>6702063</v>
          </cell>
          <cell r="C762" t="str">
            <v>TOWNHILL PRIMARY SCHOOL</v>
          </cell>
          <cell r="D762" t="str">
            <v>PS</v>
          </cell>
          <cell r="E762">
            <v>156</v>
          </cell>
          <cell r="F762">
            <v>179400</v>
          </cell>
          <cell r="G762">
            <v>173650</v>
          </cell>
        </row>
        <row r="763">
          <cell r="B763" t="str">
            <v>6702065</v>
          </cell>
          <cell r="C763" t="str">
            <v>WAUNARLWYDD PRIMARY SCHOOL</v>
          </cell>
          <cell r="D763" t="str">
            <v>PS</v>
          </cell>
          <cell r="E763">
            <v>27</v>
          </cell>
          <cell r="F763">
            <v>31050</v>
          </cell>
          <cell r="G763">
            <v>32200</v>
          </cell>
        </row>
        <row r="764">
          <cell r="B764" t="str">
            <v>6702067</v>
          </cell>
          <cell r="C764" t="str">
            <v>WAUN WEN SCHOOL</v>
          </cell>
          <cell r="D764" t="str">
            <v>PS</v>
          </cell>
          <cell r="E764">
            <v>71</v>
          </cell>
          <cell r="F764">
            <v>81650</v>
          </cell>
          <cell r="G764">
            <v>79350</v>
          </cell>
        </row>
        <row r="765">
          <cell r="B765" t="str">
            <v>6702069</v>
          </cell>
          <cell r="C765" t="str">
            <v>CLWYD PRIMARY SCHOOL</v>
          </cell>
          <cell r="D765" t="str">
            <v>PS</v>
          </cell>
          <cell r="E765">
            <v>113</v>
          </cell>
          <cell r="F765">
            <v>129950</v>
          </cell>
          <cell r="G765">
            <v>132250</v>
          </cell>
        </row>
        <row r="766">
          <cell r="B766" t="str">
            <v>6702071</v>
          </cell>
          <cell r="C766" t="str">
            <v>YNYSTAWE PRIMARY SCHOOL</v>
          </cell>
          <cell r="D766" t="str">
            <v>PS</v>
          </cell>
          <cell r="E766">
            <v>9</v>
          </cell>
          <cell r="F766">
            <v>10350</v>
          </cell>
          <cell r="G766">
            <v>10350</v>
          </cell>
        </row>
        <row r="767">
          <cell r="B767" t="str">
            <v>6702073</v>
          </cell>
          <cell r="C767" t="str">
            <v>CLASE PRIMARY SCHOOL</v>
          </cell>
          <cell r="D767" t="str">
            <v>PS</v>
          </cell>
          <cell r="E767">
            <v>114</v>
          </cell>
          <cell r="F767">
            <v>131100</v>
          </cell>
          <cell r="G767">
            <v>119600</v>
          </cell>
        </row>
        <row r="768">
          <cell r="B768" t="str">
            <v>6702075</v>
          </cell>
          <cell r="C768" t="str">
            <v>PORTMEAD PRIMARY SCHOOL</v>
          </cell>
          <cell r="D768" t="str">
            <v>PS</v>
          </cell>
          <cell r="E768">
            <v>71</v>
          </cell>
          <cell r="F768">
            <v>81650</v>
          </cell>
          <cell r="G768">
            <v>71300</v>
          </cell>
        </row>
        <row r="769">
          <cell r="B769" t="str">
            <v>6702076</v>
          </cell>
          <cell r="C769" t="str">
            <v>MAYALS PRIMARY</v>
          </cell>
          <cell r="D769" t="str">
            <v>PS</v>
          </cell>
          <cell r="E769">
            <v>21</v>
          </cell>
          <cell r="F769">
            <v>24150</v>
          </cell>
          <cell r="G769">
            <v>26450</v>
          </cell>
        </row>
        <row r="770">
          <cell r="B770" t="str">
            <v>6702077</v>
          </cell>
          <cell r="C770" t="str">
            <v>CWMGLAS PRIMARY SCHOOL</v>
          </cell>
          <cell r="D770" t="str">
            <v>PS</v>
          </cell>
          <cell r="E770">
            <v>75</v>
          </cell>
          <cell r="F770">
            <v>86250</v>
          </cell>
          <cell r="G770">
            <v>72450</v>
          </cell>
        </row>
        <row r="771">
          <cell r="B771" t="str">
            <v>6702082</v>
          </cell>
          <cell r="C771" t="str">
            <v>BLAENYMAES PRIMARY SCHOOL</v>
          </cell>
          <cell r="D771" t="str">
            <v>PS</v>
          </cell>
          <cell r="E771">
            <v>100</v>
          </cell>
          <cell r="F771">
            <v>115000</v>
          </cell>
          <cell r="G771">
            <v>92000</v>
          </cell>
        </row>
        <row r="772">
          <cell r="B772" t="str">
            <v>6702084</v>
          </cell>
          <cell r="C772" t="str">
            <v>Trallwn Primary School</v>
          </cell>
          <cell r="D772" t="str">
            <v>PS</v>
          </cell>
          <cell r="E772">
            <v>85</v>
          </cell>
          <cell r="F772">
            <v>97750</v>
          </cell>
          <cell r="G772">
            <v>111550</v>
          </cell>
        </row>
        <row r="773">
          <cell r="B773" t="str">
            <v>6702086</v>
          </cell>
          <cell r="C773" t="str">
            <v>PARKLAND PRIMARY SCHOOL</v>
          </cell>
          <cell r="D773" t="str">
            <v>PS</v>
          </cell>
          <cell r="E773">
            <v>30</v>
          </cell>
          <cell r="F773">
            <v>34500</v>
          </cell>
          <cell r="G773">
            <v>34500</v>
          </cell>
        </row>
        <row r="774">
          <cell r="B774" t="str">
            <v>6702092</v>
          </cell>
          <cell r="C774" t="str">
            <v>Newton Primary School</v>
          </cell>
          <cell r="D774" t="str">
            <v>PS</v>
          </cell>
          <cell r="E774">
            <v>6</v>
          </cell>
          <cell r="F774">
            <v>6900</v>
          </cell>
          <cell r="G774">
            <v>4600</v>
          </cell>
        </row>
        <row r="775">
          <cell r="B775" t="str">
            <v>6702095</v>
          </cell>
          <cell r="C775" t="str">
            <v>WHITESTONE PRIMARY</v>
          </cell>
          <cell r="D775" t="str">
            <v>PS</v>
          </cell>
          <cell r="E775">
            <v>30</v>
          </cell>
          <cell r="F775">
            <v>34500</v>
          </cell>
          <cell r="G775">
            <v>27600</v>
          </cell>
        </row>
        <row r="776">
          <cell r="B776" t="str">
            <v>6702096</v>
          </cell>
          <cell r="C776" t="str">
            <v>HENDREFOILAN PRIMARY</v>
          </cell>
          <cell r="D776" t="str">
            <v>PS</v>
          </cell>
          <cell r="E776">
            <v>1</v>
          </cell>
          <cell r="F776">
            <v>1150</v>
          </cell>
          <cell r="G776">
            <v>4600</v>
          </cell>
        </row>
        <row r="777">
          <cell r="B777" t="str">
            <v>6702098</v>
          </cell>
          <cell r="C777" t="str">
            <v>Y.G.G. BRYNYMOR</v>
          </cell>
          <cell r="D777" t="str">
            <v>PS</v>
          </cell>
          <cell r="E777">
            <v>13</v>
          </cell>
          <cell r="F777">
            <v>14950</v>
          </cell>
          <cell r="G777">
            <v>23000</v>
          </cell>
        </row>
        <row r="778">
          <cell r="B778" t="str">
            <v>6702105</v>
          </cell>
          <cell r="C778" t="str">
            <v>Bishopston Primary School</v>
          </cell>
          <cell r="D778" t="str">
            <v>PS</v>
          </cell>
          <cell r="E778">
            <v>14</v>
          </cell>
          <cell r="F778">
            <v>16100</v>
          </cell>
          <cell r="G778">
            <v>16100</v>
          </cell>
        </row>
        <row r="779">
          <cell r="B779" t="str">
            <v>6702108</v>
          </cell>
          <cell r="C779" t="str">
            <v>CASLLWCHWR PRIMARY SCHOOL</v>
          </cell>
          <cell r="D779" t="str">
            <v>PS</v>
          </cell>
          <cell r="E779">
            <v>22</v>
          </cell>
          <cell r="F779">
            <v>25300</v>
          </cell>
          <cell r="G779">
            <v>21850</v>
          </cell>
        </row>
        <row r="780">
          <cell r="B780" t="str">
            <v>6702109</v>
          </cell>
          <cell r="C780" t="str">
            <v>CILA PRIMARY SCHOOL</v>
          </cell>
          <cell r="D780" t="str">
            <v>PS</v>
          </cell>
          <cell r="E780">
            <v>16</v>
          </cell>
          <cell r="F780">
            <v>18400</v>
          </cell>
          <cell r="G780">
            <v>14950</v>
          </cell>
        </row>
        <row r="781">
          <cell r="B781" t="str">
            <v>6702117</v>
          </cell>
          <cell r="C781" t="str">
            <v>CRAIGCEFNPARC PRIMARY</v>
          </cell>
          <cell r="D781" t="str">
            <v>PS</v>
          </cell>
          <cell r="E781">
            <v>7</v>
          </cell>
          <cell r="F781">
            <v>8050</v>
          </cell>
          <cell r="G781">
            <v>12650</v>
          </cell>
        </row>
        <row r="782">
          <cell r="B782" t="str">
            <v>6702120</v>
          </cell>
          <cell r="C782" t="str">
            <v>CRWYS PRIMARY SCHOOL</v>
          </cell>
          <cell r="D782" t="str">
            <v>PS</v>
          </cell>
          <cell r="E782">
            <v>7</v>
          </cell>
          <cell r="F782">
            <v>8050</v>
          </cell>
          <cell r="G782">
            <v>10350</v>
          </cell>
        </row>
        <row r="783">
          <cell r="B783" t="str">
            <v>6702133</v>
          </cell>
          <cell r="C783" t="str">
            <v>YSGOL GYNRADD FELINDRE</v>
          </cell>
          <cell r="D783" t="str">
            <v>PS</v>
          </cell>
          <cell r="E783">
            <v>5</v>
          </cell>
          <cell r="F783">
            <v>5750</v>
          </cell>
          <cell r="G783">
            <v>4600</v>
          </cell>
        </row>
        <row r="784">
          <cell r="B784" t="str">
            <v>6702157</v>
          </cell>
          <cell r="C784" t="str">
            <v>LLANGYFELACH PRIMARY SCHOOL</v>
          </cell>
          <cell r="D784" t="str">
            <v>PS</v>
          </cell>
          <cell r="E784">
            <v>16</v>
          </cell>
          <cell r="F784">
            <v>18400</v>
          </cell>
          <cell r="G784">
            <v>14950</v>
          </cell>
        </row>
        <row r="785">
          <cell r="B785" t="str">
            <v>6702159</v>
          </cell>
          <cell r="C785" t="str">
            <v>LLANRHIDIAN PRIMARY</v>
          </cell>
          <cell r="D785" t="str">
            <v>PS</v>
          </cell>
          <cell r="E785">
            <v>3</v>
          </cell>
          <cell r="F785">
            <v>3450</v>
          </cell>
          <cell r="G785">
            <v>4600</v>
          </cell>
        </row>
        <row r="786">
          <cell r="B786" t="str">
            <v>6702167</v>
          </cell>
          <cell r="C786" t="str">
            <v>PENCLAWDD PRIMARY SCHOOL</v>
          </cell>
          <cell r="D786" t="str">
            <v>PS</v>
          </cell>
          <cell r="E786">
            <v>19</v>
          </cell>
          <cell r="F786">
            <v>21850</v>
          </cell>
          <cell r="G786">
            <v>20700</v>
          </cell>
        </row>
        <row r="787">
          <cell r="B787" t="str">
            <v>6702172</v>
          </cell>
          <cell r="C787" t="str">
            <v>PENGELLI PRIMARY</v>
          </cell>
          <cell r="D787" t="str">
            <v>PS</v>
          </cell>
          <cell r="E787">
            <v>18</v>
          </cell>
          <cell r="F787">
            <v>20700</v>
          </cell>
          <cell r="G787">
            <v>23000</v>
          </cell>
        </row>
        <row r="788">
          <cell r="B788" t="str">
            <v>6702174</v>
          </cell>
          <cell r="C788" t="str">
            <v>PENLLERGAER PRIMARY SCHOOL</v>
          </cell>
          <cell r="D788" t="str">
            <v>PS</v>
          </cell>
          <cell r="E788">
            <v>29</v>
          </cell>
          <cell r="F788">
            <v>33350</v>
          </cell>
          <cell r="G788">
            <v>33350</v>
          </cell>
        </row>
        <row r="789">
          <cell r="B789" t="str">
            <v>6702176</v>
          </cell>
          <cell r="C789" t="str">
            <v>PENYRHEOL PRIMARY SCHOOL</v>
          </cell>
          <cell r="D789" t="str">
            <v>PS</v>
          </cell>
          <cell r="E789">
            <v>47</v>
          </cell>
          <cell r="F789">
            <v>54050</v>
          </cell>
          <cell r="G789">
            <v>54050</v>
          </cell>
        </row>
        <row r="790">
          <cell r="B790" t="str">
            <v>6702186</v>
          </cell>
          <cell r="C790" t="str">
            <v>PONTARDDULAIS PRIMARY SCHOOL</v>
          </cell>
          <cell r="D790" t="str">
            <v>PS</v>
          </cell>
          <cell r="E790">
            <v>73</v>
          </cell>
          <cell r="F790">
            <v>83950</v>
          </cell>
          <cell r="G790">
            <v>88550</v>
          </cell>
        </row>
        <row r="791">
          <cell r="B791" t="str">
            <v>6702189</v>
          </cell>
          <cell r="C791" t="str">
            <v>Y.G.G. BRYNIAGO</v>
          </cell>
          <cell r="D791" t="str">
            <v>PS</v>
          </cell>
          <cell r="E791">
            <v>8</v>
          </cell>
          <cell r="F791">
            <v>9200</v>
          </cell>
          <cell r="G791">
            <v>10350</v>
          </cell>
        </row>
        <row r="792">
          <cell r="B792" t="str">
            <v>6702192</v>
          </cell>
          <cell r="C792" t="str">
            <v>PONTLLIW PRIMARY</v>
          </cell>
          <cell r="D792" t="str">
            <v>PS</v>
          </cell>
          <cell r="E792">
            <v>13</v>
          </cell>
          <cell r="F792">
            <v>14950</v>
          </cell>
          <cell r="G792">
            <v>18400</v>
          </cell>
        </row>
        <row r="793">
          <cell r="B793" t="str">
            <v>6702211</v>
          </cell>
          <cell r="C793" t="str">
            <v>TRE UCHAF PRIMARY SCHOOL</v>
          </cell>
          <cell r="D793" t="str">
            <v>PS</v>
          </cell>
          <cell r="E793">
            <v>41</v>
          </cell>
          <cell r="F793">
            <v>47150</v>
          </cell>
          <cell r="G793">
            <v>32200</v>
          </cell>
        </row>
        <row r="794">
          <cell r="B794" t="str">
            <v>6702212</v>
          </cell>
          <cell r="C794" t="str">
            <v>Y.G.G. PONTYBRENIN</v>
          </cell>
          <cell r="D794" t="str">
            <v>PS</v>
          </cell>
          <cell r="E794">
            <v>23</v>
          </cell>
          <cell r="F794">
            <v>26450</v>
          </cell>
          <cell r="G794">
            <v>31050</v>
          </cell>
        </row>
        <row r="795">
          <cell r="B795" t="str">
            <v>6702215</v>
          </cell>
          <cell r="C795" t="str">
            <v>CRAIGFELEN PRIMARY SCHOOL</v>
          </cell>
          <cell r="D795" t="str">
            <v>PS</v>
          </cell>
          <cell r="E795">
            <v>62</v>
          </cell>
          <cell r="F795">
            <v>71300</v>
          </cell>
          <cell r="G795">
            <v>63250</v>
          </cell>
        </row>
        <row r="796">
          <cell r="B796" t="str">
            <v>6702216</v>
          </cell>
          <cell r="C796" t="str">
            <v>PENNARD PRIMARY</v>
          </cell>
          <cell r="D796" t="str">
            <v>PS</v>
          </cell>
          <cell r="E796">
            <v>9</v>
          </cell>
          <cell r="F796">
            <v>10350</v>
          </cell>
          <cell r="G796">
            <v>10350</v>
          </cell>
        </row>
        <row r="797">
          <cell r="B797" t="str">
            <v>6702219</v>
          </cell>
          <cell r="C797" t="str">
            <v>PEN-Y-FRO</v>
          </cell>
          <cell r="D797" t="str">
            <v>PS</v>
          </cell>
          <cell r="E797">
            <v>9</v>
          </cell>
          <cell r="F797">
            <v>10350</v>
          </cell>
          <cell r="G797">
            <v>9200</v>
          </cell>
        </row>
        <row r="798">
          <cell r="B798" t="str">
            <v>6702223</v>
          </cell>
          <cell r="C798" t="str">
            <v>PONTYBRENIN PRIMARY SCHOOL</v>
          </cell>
          <cell r="D798" t="str">
            <v>PS</v>
          </cell>
          <cell r="E798">
            <v>22</v>
          </cell>
          <cell r="F798">
            <v>25300</v>
          </cell>
          <cell r="G798">
            <v>24150</v>
          </cell>
        </row>
        <row r="799">
          <cell r="B799" t="str">
            <v>6702225</v>
          </cell>
          <cell r="C799" t="str">
            <v>TALYCOPA PRIMARY SCHOOL</v>
          </cell>
          <cell r="D799" t="str">
            <v>PS</v>
          </cell>
          <cell r="E799">
            <v>18</v>
          </cell>
          <cell r="F799">
            <v>20700</v>
          </cell>
          <cell r="G799">
            <v>24150</v>
          </cell>
        </row>
        <row r="800">
          <cell r="B800" t="str">
            <v>6702226</v>
          </cell>
          <cell r="C800" t="str">
            <v>GLYNCOLLEN PRIMARY SCHOOL</v>
          </cell>
          <cell r="D800" t="str">
            <v>PS</v>
          </cell>
          <cell r="E800">
            <v>10</v>
          </cell>
          <cell r="F800">
            <v>11500</v>
          </cell>
          <cell r="G800">
            <v>17250</v>
          </cell>
        </row>
        <row r="801">
          <cell r="B801" t="str">
            <v>6702229</v>
          </cell>
          <cell r="C801" t="str">
            <v>YSGOL GYMRAEG Y LOGIN FACH</v>
          </cell>
          <cell r="D801" t="str">
            <v>PS</v>
          </cell>
          <cell r="E801">
            <v>14</v>
          </cell>
          <cell r="F801">
            <v>16100</v>
          </cell>
          <cell r="G801">
            <v>16100</v>
          </cell>
        </row>
        <row r="802">
          <cell r="B802" t="str">
            <v>6702231</v>
          </cell>
          <cell r="C802" t="str">
            <v>Y.G.G. TIRDEUNAW</v>
          </cell>
          <cell r="D802" t="str">
            <v>PS</v>
          </cell>
          <cell r="E802">
            <v>54</v>
          </cell>
          <cell r="F802">
            <v>62100</v>
          </cell>
          <cell r="G802">
            <v>78200</v>
          </cell>
        </row>
        <row r="803">
          <cell r="B803" t="str">
            <v>6702232</v>
          </cell>
          <cell r="C803" t="str">
            <v>Y.G.G. Gellionnen</v>
          </cell>
          <cell r="D803" t="str">
            <v>PS</v>
          </cell>
          <cell r="E803">
            <v>18</v>
          </cell>
          <cell r="F803">
            <v>20700</v>
          </cell>
          <cell r="G803">
            <v>27600</v>
          </cell>
        </row>
        <row r="804">
          <cell r="B804" t="str">
            <v>6702233</v>
          </cell>
          <cell r="C804" t="str">
            <v>GORS COMMUNITY SCHOOL</v>
          </cell>
          <cell r="D804" t="str">
            <v>PS</v>
          </cell>
          <cell r="E804">
            <v>85</v>
          </cell>
          <cell r="F804">
            <v>97750</v>
          </cell>
          <cell r="G804">
            <v>77050</v>
          </cell>
        </row>
        <row r="805">
          <cell r="B805" t="str">
            <v>6702234</v>
          </cell>
          <cell r="C805" t="str">
            <v>SEA VIEW PRIMARY SCHOOL</v>
          </cell>
          <cell r="D805" t="str">
            <v>PS</v>
          </cell>
          <cell r="E805">
            <v>80</v>
          </cell>
          <cell r="F805">
            <v>92000</v>
          </cell>
          <cell r="G805">
            <v>79350</v>
          </cell>
        </row>
        <row r="806">
          <cell r="B806" t="str">
            <v>6702235</v>
          </cell>
          <cell r="C806" t="str">
            <v>Y.G.G. Llwynderw</v>
          </cell>
          <cell r="D806" t="str">
            <v>PS</v>
          </cell>
          <cell r="E806">
            <v>6</v>
          </cell>
          <cell r="F806">
            <v>6900</v>
          </cell>
          <cell r="G806">
            <v>6900</v>
          </cell>
        </row>
        <row r="807">
          <cell r="B807" t="str">
            <v>6702236</v>
          </cell>
          <cell r="C807" t="str">
            <v>Birchgrove Primary</v>
          </cell>
          <cell r="D807" t="str">
            <v>PS</v>
          </cell>
          <cell r="E807">
            <v>77</v>
          </cell>
          <cell r="F807">
            <v>88550</v>
          </cell>
          <cell r="G807">
            <v>83950</v>
          </cell>
        </row>
        <row r="808">
          <cell r="B808" t="str">
            <v>6702237</v>
          </cell>
          <cell r="C808" t="str">
            <v>DUNVANT Primary SCHOOL</v>
          </cell>
          <cell r="D808" t="str">
            <v>PS</v>
          </cell>
          <cell r="E808">
            <v>21</v>
          </cell>
          <cell r="F808">
            <v>24150</v>
          </cell>
          <cell r="G808">
            <v>24150</v>
          </cell>
        </row>
        <row r="809">
          <cell r="B809" t="str">
            <v>6702238</v>
          </cell>
          <cell r="C809" t="str">
            <v>GWYROSYDD PRIMARY SCHOOL</v>
          </cell>
          <cell r="D809" t="str">
            <v>PS</v>
          </cell>
          <cell r="E809">
            <v>120</v>
          </cell>
          <cell r="F809">
            <v>138000</v>
          </cell>
          <cell r="G809">
            <v>149500</v>
          </cell>
        </row>
        <row r="810">
          <cell r="B810" t="str">
            <v>6702239</v>
          </cell>
          <cell r="C810" t="str">
            <v>St Thomas Community Primary School</v>
          </cell>
          <cell r="D810" t="str">
            <v>PS</v>
          </cell>
          <cell r="E810">
            <v>81</v>
          </cell>
          <cell r="F810">
            <v>93150</v>
          </cell>
          <cell r="G810">
            <v>74750</v>
          </cell>
        </row>
        <row r="811">
          <cell r="B811" t="str">
            <v>6702240</v>
          </cell>
          <cell r="C811" t="str">
            <v>GOWERTON PRIMARY SCHOOL</v>
          </cell>
          <cell r="D811" t="str">
            <v>PS</v>
          </cell>
          <cell r="E811">
            <v>51</v>
          </cell>
          <cell r="F811">
            <v>58650</v>
          </cell>
          <cell r="G811">
            <v>55200</v>
          </cell>
        </row>
        <row r="812">
          <cell r="B812" t="str">
            <v>6702241</v>
          </cell>
          <cell r="C812" t="str">
            <v>Pentre'r Graig Primary School</v>
          </cell>
          <cell r="D812" t="str">
            <v>PS</v>
          </cell>
          <cell r="E812">
            <v>52</v>
          </cell>
          <cell r="F812">
            <v>59800</v>
          </cell>
          <cell r="G812">
            <v>80500</v>
          </cell>
        </row>
        <row r="813">
          <cell r="B813" t="str">
            <v>6702242</v>
          </cell>
          <cell r="C813" t="str">
            <v>YGG TANYLAN</v>
          </cell>
          <cell r="D813" t="str">
            <v>PS</v>
          </cell>
          <cell r="E813">
            <v>16</v>
          </cell>
          <cell r="F813">
            <v>18400</v>
          </cell>
          <cell r="G813">
            <v>17250</v>
          </cell>
        </row>
        <row r="814">
          <cell r="B814" t="str">
            <v>6702243</v>
          </cell>
          <cell r="C814" t="str">
            <v>Burlais Primary School</v>
          </cell>
          <cell r="D814" t="str">
            <v>PS</v>
          </cell>
          <cell r="E814">
            <v>132</v>
          </cell>
          <cell r="F814">
            <v>151800</v>
          </cell>
          <cell r="G814">
            <v>164450</v>
          </cell>
        </row>
        <row r="815">
          <cell r="B815" t="str">
            <v>6702244</v>
          </cell>
          <cell r="C815" t="str">
            <v>Clydach Primary School</v>
          </cell>
          <cell r="D815" t="str">
            <v>PS</v>
          </cell>
          <cell r="E815">
            <v>44</v>
          </cell>
          <cell r="F815">
            <v>50600</v>
          </cell>
          <cell r="G815">
            <v>49450</v>
          </cell>
        </row>
        <row r="816">
          <cell r="B816" t="str">
            <v>6702245</v>
          </cell>
          <cell r="C816" t="str">
            <v>Ysgol Gymraeg Y Cwm</v>
          </cell>
          <cell r="D816" t="str">
            <v>PS</v>
          </cell>
          <cell r="E816">
            <v>17</v>
          </cell>
          <cell r="F816">
            <v>19550</v>
          </cell>
          <cell r="G816">
            <v>12650</v>
          </cell>
        </row>
        <row r="817">
          <cell r="B817" t="str">
            <v>6702246</v>
          </cell>
          <cell r="C817" t="str">
            <v>Gorseinon Primary School</v>
          </cell>
          <cell r="D817" t="str">
            <v>PS</v>
          </cell>
          <cell r="E817">
            <v>69</v>
          </cell>
          <cell r="F817">
            <v>79350</v>
          </cell>
          <cell r="G817">
            <v>81650</v>
          </cell>
        </row>
        <row r="818">
          <cell r="B818" t="str">
            <v>6702247</v>
          </cell>
          <cell r="C818" t="str">
            <v>Brynhyfryd Primary School</v>
          </cell>
          <cell r="D818" t="str">
            <v>PS</v>
          </cell>
          <cell r="E818">
            <v>81</v>
          </cell>
          <cell r="F818">
            <v>93150</v>
          </cell>
          <cell r="G818">
            <v>95450</v>
          </cell>
        </row>
        <row r="819">
          <cell r="B819" t="str">
            <v>6703303</v>
          </cell>
          <cell r="C819" t="str">
            <v>ST. DAVID'S RC PRIMARY SCHOOL</v>
          </cell>
          <cell r="D819" t="str">
            <v>PS</v>
          </cell>
          <cell r="E819">
            <v>9</v>
          </cell>
          <cell r="F819">
            <v>10350</v>
          </cell>
          <cell r="G819">
            <v>8050</v>
          </cell>
        </row>
        <row r="820">
          <cell r="B820" t="str">
            <v>6703305</v>
          </cell>
          <cell r="C820" t="str">
            <v>ST ILLTYDS PRIMARY</v>
          </cell>
          <cell r="D820" t="str">
            <v>PS</v>
          </cell>
          <cell r="E820">
            <v>38</v>
          </cell>
          <cell r="F820">
            <v>43700</v>
          </cell>
          <cell r="G820">
            <v>55200</v>
          </cell>
        </row>
        <row r="821">
          <cell r="B821" t="str">
            <v>6703306</v>
          </cell>
          <cell r="C821" t="str">
            <v>CHRISTCHURCH CHURCH IN WALES</v>
          </cell>
          <cell r="D821" t="str">
            <v>PS</v>
          </cell>
          <cell r="E821">
            <v>24</v>
          </cell>
          <cell r="F821">
            <v>27600</v>
          </cell>
          <cell r="G821">
            <v>18400</v>
          </cell>
        </row>
        <row r="822">
          <cell r="B822" t="str">
            <v>6703308</v>
          </cell>
          <cell r="C822" t="str">
            <v>ST JOSEPH'S R.C. PRIMARY</v>
          </cell>
          <cell r="D822" t="str">
            <v>PS</v>
          </cell>
          <cell r="E822">
            <v>11</v>
          </cell>
          <cell r="F822">
            <v>12650</v>
          </cell>
          <cell r="G822">
            <v>4600</v>
          </cell>
        </row>
        <row r="823">
          <cell r="B823" t="str">
            <v>6703309</v>
          </cell>
          <cell r="C823" t="str">
            <v>St Josephs Cathedral Primary School</v>
          </cell>
          <cell r="D823" t="str">
            <v>PS</v>
          </cell>
          <cell r="E823">
            <v>46</v>
          </cell>
          <cell r="F823">
            <v>52900</v>
          </cell>
          <cell r="G823">
            <v>67850</v>
          </cell>
        </row>
        <row r="824">
          <cell r="B824" t="str">
            <v>6704031</v>
          </cell>
          <cell r="C824" t="str">
            <v>Cefn Hengoed</v>
          </cell>
          <cell r="D824" t="str">
            <v>SS</v>
          </cell>
          <cell r="E824">
            <v>241</v>
          </cell>
          <cell r="F824">
            <v>277150</v>
          </cell>
          <cell r="G824">
            <v>284050</v>
          </cell>
        </row>
        <row r="825">
          <cell r="B825" t="str">
            <v>6704032</v>
          </cell>
          <cell r="C825" t="str">
            <v>OLCHFA SCHOOL</v>
          </cell>
          <cell r="D825" t="str">
            <v>SS</v>
          </cell>
          <cell r="E825">
            <v>81</v>
          </cell>
          <cell r="F825">
            <v>93150</v>
          </cell>
          <cell r="G825">
            <v>93150</v>
          </cell>
        </row>
        <row r="826">
          <cell r="B826" t="str">
            <v>6704033</v>
          </cell>
          <cell r="C826" t="str">
            <v>MORRISTON COMPREHENSIVE</v>
          </cell>
          <cell r="D826" t="str">
            <v>SS</v>
          </cell>
          <cell r="E826">
            <v>187</v>
          </cell>
          <cell r="F826">
            <v>215050</v>
          </cell>
          <cell r="G826">
            <v>186300</v>
          </cell>
        </row>
        <row r="827">
          <cell r="B827" t="str">
            <v>6704043</v>
          </cell>
          <cell r="C827" t="str">
            <v>PENTREHAFOD SCHOOL</v>
          </cell>
          <cell r="D827" t="str">
            <v>SS</v>
          </cell>
          <cell r="E827">
            <v>270</v>
          </cell>
          <cell r="F827">
            <v>310500</v>
          </cell>
          <cell r="G827">
            <v>295550</v>
          </cell>
        </row>
        <row r="828">
          <cell r="B828" t="str">
            <v>6704044</v>
          </cell>
          <cell r="C828" t="str">
            <v>BISHOP GORE SCHOOL</v>
          </cell>
          <cell r="D828" t="str">
            <v>SS</v>
          </cell>
          <cell r="E828">
            <v>274</v>
          </cell>
          <cell r="F828">
            <v>315100</v>
          </cell>
          <cell r="G828">
            <v>310500</v>
          </cell>
        </row>
        <row r="829">
          <cell r="B829" t="str">
            <v>6704062</v>
          </cell>
          <cell r="C829" t="str">
            <v>Penyrheol Comprehensive School</v>
          </cell>
          <cell r="D829" t="str">
            <v>SS</v>
          </cell>
          <cell r="E829">
            <v>145</v>
          </cell>
          <cell r="F829">
            <v>166750</v>
          </cell>
          <cell r="G829">
            <v>170200</v>
          </cell>
        </row>
        <row r="830">
          <cell r="B830" t="str">
            <v>6704063</v>
          </cell>
          <cell r="C830" t="str">
            <v>Gowerton Comprehensive School</v>
          </cell>
          <cell r="D830" t="str">
            <v>SS</v>
          </cell>
          <cell r="E830">
            <v>118</v>
          </cell>
          <cell r="F830">
            <v>135700</v>
          </cell>
          <cell r="G830">
            <v>120750</v>
          </cell>
        </row>
        <row r="831">
          <cell r="B831" t="str">
            <v>6704069</v>
          </cell>
          <cell r="C831" t="str">
            <v>BISHOPSTON COMPREHENSIVE</v>
          </cell>
          <cell r="D831" t="str">
            <v>SS</v>
          </cell>
          <cell r="E831">
            <v>74</v>
          </cell>
          <cell r="F831">
            <v>85100</v>
          </cell>
          <cell r="G831">
            <v>87400</v>
          </cell>
        </row>
        <row r="832">
          <cell r="B832" t="str">
            <v>6704072</v>
          </cell>
          <cell r="C832" t="str">
            <v>Pontarddulais Comprehensive School</v>
          </cell>
          <cell r="D832" t="str">
            <v>SS</v>
          </cell>
          <cell r="E832">
            <v>116</v>
          </cell>
          <cell r="F832">
            <v>133400</v>
          </cell>
          <cell r="G832">
            <v>110400</v>
          </cell>
        </row>
        <row r="833">
          <cell r="B833" t="str">
            <v>6704074</v>
          </cell>
          <cell r="C833" t="str">
            <v>Ysgol Gyfun Gwyr</v>
          </cell>
          <cell r="D833" t="str">
            <v>SS</v>
          </cell>
          <cell r="E833">
            <v>38</v>
          </cell>
          <cell r="F833">
            <v>43700</v>
          </cell>
          <cell r="G833">
            <v>39100</v>
          </cell>
        </row>
        <row r="834">
          <cell r="B834" t="str">
            <v>6704075</v>
          </cell>
          <cell r="C834" t="str">
            <v>BIRCHGROVE</v>
          </cell>
          <cell r="D834" t="str">
            <v>SS</v>
          </cell>
          <cell r="E834">
            <v>135</v>
          </cell>
          <cell r="F834">
            <v>155250</v>
          </cell>
          <cell r="G834">
            <v>157550</v>
          </cell>
        </row>
        <row r="835">
          <cell r="B835" t="str">
            <v>6704076</v>
          </cell>
          <cell r="C835" t="str">
            <v>Dylan Thomas Community School</v>
          </cell>
          <cell r="D835" t="str">
            <v>SS</v>
          </cell>
          <cell r="E835">
            <v>247</v>
          </cell>
          <cell r="F835">
            <v>284050</v>
          </cell>
          <cell r="G835">
            <v>267950</v>
          </cell>
        </row>
        <row r="836">
          <cell r="B836" t="str">
            <v>6704078</v>
          </cell>
          <cell r="C836" t="str">
            <v>Ysgol Gyfun Gymraeg Bryn Tawe</v>
          </cell>
          <cell r="D836" t="str">
            <v>SS</v>
          </cell>
          <cell r="E836">
            <v>68</v>
          </cell>
          <cell r="F836">
            <v>78200</v>
          </cell>
          <cell r="G836">
            <v>64400</v>
          </cell>
        </row>
        <row r="837">
          <cell r="B837" t="str">
            <v>6704600</v>
          </cell>
          <cell r="C837" t="str">
            <v>Bishop Vaughan School</v>
          </cell>
          <cell r="D837" t="str">
            <v>SS</v>
          </cell>
          <cell r="E837">
            <v>226</v>
          </cell>
          <cell r="F837">
            <v>259900</v>
          </cell>
          <cell r="G837">
            <v>254150</v>
          </cell>
        </row>
        <row r="838">
          <cell r="B838" t="str">
            <v>6707000</v>
          </cell>
          <cell r="C838" t="str">
            <v>Ysgol Pen-Y-Bryn</v>
          </cell>
          <cell r="D838" t="str">
            <v>SP</v>
          </cell>
          <cell r="E838">
            <v>32</v>
          </cell>
          <cell r="F838">
            <v>36800</v>
          </cell>
          <cell r="G838">
            <v>37950</v>
          </cell>
        </row>
        <row r="839">
          <cell r="B839" t="str">
            <v>6707008</v>
          </cell>
          <cell r="C839" t="str">
            <v>Ysgol Crug Glas</v>
          </cell>
          <cell r="D839" t="str">
            <v>SP</v>
          </cell>
          <cell r="E839">
            <v>9</v>
          </cell>
          <cell r="F839">
            <v>10350</v>
          </cell>
          <cell r="G839">
            <v>10350</v>
          </cell>
        </row>
        <row r="840">
          <cell r="B840" t="str">
            <v>6712100</v>
          </cell>
          <cell r="C840" t="str">
            <v>Alltwen Primary School</v>
          </cell>
          <cell r="D840" t="str">
            <v>PS</v>
          </cell>
          <cell r="E840">
            <v>26</v>
          </cell>
          <cell r="F840">
            <v>29900</v>
          </cell>
          <cell r="G840">
            <v>37950</v>
          </cell>
        </row>
        <row r="841">
          <cell r="B841" t="str">
            <v>6712101</v>
          </cell>
          <cell r="C841" t="str">
            <v>Blaendulais Primary School</v>
          </cell>
          <cell r="D841" t="str">
            <v>PS</v>
          </cell>
          <cell r="E841">
            <v>40</v>
          </cell>
          <cell r="F841">
            <v>46000</v>
          </cell>
          <cell r="G841">
            <v>48300</v>
          </cell>
        </row>
        <row r="842">
          <cell r="B842" t="str">
            <v>6712106</v>
          </cell>
          <cell r="C842" t="str">
            <v>Blaengwrach Primary School</v>
          </cell>
          <cell r="D842" t="str">
            <v>PS</v>
          </cell>
          <cell r="E842">
            <v>28</v>
          </cell>
          <cell r="F842">
            <v>32200</v>
          </cell>
          <cell r="G842">
            <v>27600</v>
          </cell>
        </row>
        <row r="843">
          <cell r="B843" t="str">
            <v>6712110</v>
          </cell>
          <cell r="C843" t="str">
            <v>Blaenhonddan Primary School</v>
          </cell>
          <cell r="D843" t="str">
            <v>PS</v>
          </cell>
          <cell r="E843">
            <v>12</v>
          </cell>
          <cell r="F843">
            <v>13800</v>
          </cell>
          <cell r="G843">
            <v>12650</v>
          </cell>
        </row>
        <row r="844">
          <cell r="B844" t="str">
            <v>6712113</v>
          </cell>
          <cell r="C844" t="str">
            <v>Brynhyfryd Primary School</v>
          </cell>
          <cell r="D844" t="str">
            <v>PS</v>
          </cell>
          <cell r="E844">
            <v>33</v>
          </cell>
          <cell r="F844">
            <v>37950</v>
          </cell>
          <cell r="G844">
            <v>40250</v>
          </cell>
        </row>
        <row r="845">
          <cell r="B845" t="str">
            <v>6712119</v>
          </cell>
          <cell r="C845" t="str">
            <v>Baglan Primary School</v>
          </cell>
          <cell r="D845" t="str">
            <v>PS</v>
          </cell>
          <cell r="E845">
            <v>43</v>
          </cell>
          <cell r="F845">
            <v>49450</v>
          </cell>
          <cell r="G845">
            <v>41400</v>
          </cell>
        </row>
        <row r="846">
          <cell r="B846" t="str">
            <v>6712128</v>
          </cell>
          <cell r="C846" t="str">
            <v>YGG Cwmllynfell</v>
          </cell>
          <cell r="D846" t="str">
            <v>PS</v>
          </cell>
          <cell r="E846">
            <v>9</v>
          </cell>
          <cell r="F846">
            <v>10350</v>
          </cell>
          <cell r="G846">
            <v>3450</v>
          </cell>
        </row>
        <row r="847">
          <cell r="B847" t="str">
            <v>6712129</v>
          </cell>
          <cell r="C847" t="str">
            <v>Creunant Primary School</v>
          </cell>
          <cell r="D847" t="str">
            <v>PS</v>
          </cell>
          <cell r="E847">
            <v>14</v>
          </cell>
          <cell r="F847">
            <v>16100</v>
          </cell>
          <cell r="G847">
            <v>17250</v>
          </cell>
        </row>
        <row r="848">
          <cell r="B848" t="str">
            <v>6712134</v>
          </cell>
          <cell r="C848" t="str">
            <v>Crymlyn Primary School</v>
          </cell>
          <cell r="D848" t="str">
            <v>PS</v>
          </cell>
          <cell r="E848">
            <v>13</v>
          </cell>
          <cell r="F848">
            <v>14950</v>
          </cell>
          <cell r="G848">
            <v>18400</v>
          </cell>
        </row>
        <row r="849">
          <cell r="B849" t="str">
            <v>6712137</v>
          </cell>
          <cell r="C849" t="str">
            <v>Cwmnedd Primary School</v>
          </cell>
          <cell r="D849" t="str">
            <v>PS</v>
          </cell>
          <cell r="E849">
            <v>36</v>
          </cell>
          <cell r="F849">
            <v>41400</v>
          </cell>
          <cell r="G849">
            <v>40250</v>
          </cell>
        </row>
        <row r="850">
          <cell r="B850" t="str">
            <v>6712138</v>
          </cell>
          <cell r="C850" t="str">
            <v>Cymer Afan Primary School</v>
          </cell>
          <cell r="D850" t="str">
            <v>PS</v>
          </cell>
          <cell r="E850">
            <v>16</v>
          </cell>
          <cell r="F850">
            <v>18400</v>
          </cell>
          <cell r="G850">
            <v>16100</v>
          </cell>
        </row>
        <row r="851">
          <cell r="B851" t="str">
            <v>6712140</v>
          </cell>
          <cell r="C851" t="str">
            <v>Godre'rgraig Primary School</v>
          </cell>
          <cell r="D851" t="str">
            <v>PS</v>
          </cell>
          <cell r="E851">
            <v>20</v>
          </cell>
          <cell r="F851">
            <v>23000</v>
          </cell>
          <cell r="G851">
            <v>28750</v>
          </cell>
        </row>
        <row r="852">
          <cell r="B852" t="str">
            <v>6712142</v>
          </cell>
          <cell r="C852" t="str">
            <v>Eastern Primary School</v>
          </cell>
          <cell r="D852" t="str">
            <v>PS</v>
          </cell>
          <cell r="E852">
            <v>40</v>
          </cell>
          <cell r="F852">
            <v>46000</v>
          </cell>
          <cell r="G852">
            <v>54050</v>
          </cell>
        </row>
        <row r="853">
          <cell r="B853" t="str">
            <v>6712144</v>
          </cell>
          <cell r="C853" t="str">
            <v>Gnoll Primary School</v>
          </cell>
          <cell r="D853" t="str">
            <v>PS</v>
          </cell>
          <cell r="E853">
            <v>98</v>
          </cell>
          <cell r="F853">
            <v>112700</v>
          </cell>
          <cell r="G853">
            <v>102350</v>
          </cell>
        </row>
        <row r="854">
          <cell r="B854" t="str">
            <v>6712148</v>
          </cell>
          <cell r="C854" t="str">
            <v>Glyncorrwg Primary School</v>
          </cell>
          <cell r="D854" t="str">
            <v>PS</v>
          </cell>
          <cell r="E854">
            <v>17</v>
          </cell>
          <cell r="F854">
            <v>19550</v>
          </cell>
          <cell r="G854">
            <v>25300</v>
          </cell>
        </row>
        <row r="855">
          <cell r="B855" t="str">
            <v>6712149</v>
          </cell>
          <cell r="C855" t="str">
            <v>YGG Gwaun Cae Gurwen</v>
          </cell>
          <cell r="D855" t="str">
            <v>PS</v>
          </cell>
          <cell r="E855">
            <v>21</v>
          </cell>
          <cell r="F855">
            <v>24150</v>
          </cell>
          <cell r="G855">
            <v>26450</v>
          </cell>
        </row>
        <row r="856">
          <cell r="B856" t="str">
            <v>6712150</v>
          </cell>
          <cell r="C856" t="str">
            <v>Catwg Primary School</v>
          </cell>
          <cell r="D856" t="str">
            <v>PS</v>
          </cell>
          <cell r="E856">
            <v>15</v>
          </cell>
          <cell r="F856">
            <v>17250</v>
          </cell>
          <cell r="G856">
            <v>16100</v>
          </cell>
        </row>
        <row r="857">
          <cell r="B857" t="str">
            <v>6712152</v>
          </cell>
          <cell r="C857" t="str">
            <v>Llansawel Primary School</v>
          </cell>
          <cell r="D857" t="str">
            <v>PS</v>
          </cell>
          <cell r="E857">
            <v>24</v>
          </cell>
          <cell r="F857">
            <v>27600</v>
          </cell>
          <cell r="G857">
            <v>40250</v>
          </cell>
        </row>
        <row r="858">
          <cell r="B858" t="str">
            <v>6712155</v>
          </cell>
          <cell r="C858" t="str">
            <v>Maesmarchog Community Primary School</v>
          </cell>
          <cell r="D858" t="str">
            <v>PS</v>
          </cell>
          <cell r="E858">
            <v>27</v>
          </cell>
          <cell r="F858">
            <v>31050</v>
          </cell>
          <cell r="G858">
            <v>33350</v>
          </cell>
        </row>
        <row r="859">
          <cell r="B859" t="str">
            <v>6712158</v>
          </cell>
          <cell r="C859" t="str">
            <v>YGG Rhosafan</v>
          </cell>
          <cell r="D859" t="str">
            <v>PS</v>
          </cell>
          <cell r="E859">
            <v>35</v>
          </cell>
          <cell r="F859">
            <v>40250</v>
          </cell>
          <cell r="G859">
            <v>49450</v>
          </cell>
        </row>
        <row r="860">
          <cell r="B860" t="str">
            <v>6712161</v>
          </cell>
          <cell r="C860" t="str">
            <v>Sandfields Primary School</v>
          </cell>
          <cell r="D860" t="str">
            <v>PS</v>
          </cell>
          <cell r="E860">
            <v>135</v>
          </cell>
          <cell r="F860">
            <v>155250</v>
          </cell>
          <cell r="G860">
            <v>152950</v>
          </cell>
        </row>
        <row r="861">
          <cell r="B861" t="str">
            <v>6712168</v>
          </cell>
          <cell r="C861" t="str">
            <v>YGG Castell-nedd</v>
          </cell>
          <cell r="D861" t="str">
            <v>PS</v>
          </cell>
          <cell r="E861">
            <v>27</v>
          </cell>
          <cell r="F861">
            <v>31050</v>
          </cell>
          <cell r="G861">
            <v>33350</v>
          </cell>
        </row>
        <row r="862">
          <cell r="B862" t="str">
            <v>6712173</v>
          </cell>
          <cell r="C862" t="str">
            <v>Croeserw Primary School</v>
          </cell>
          <cell r="D862" t="str">
            <v>PS</v>
          </cell>
          <cell r="E862">
            <v>75</v>
          </cell>
          <cell r="F862">
            <v>86250</v>
          </cell>
          <cell r="G862">
            <v>83950</v>
          </cell>
        </row>
        <row r="863">
          <cell r="B863" t="str">
            <v>6712175</v>
          </cell>
          <cell r="C863" t="str">
            <v>Tywyn Primary School</v>
          </cell>
          <cell r="D863" t="str">
            <v>PS</v>
          </cell>
          <cell r="E863">
            <v>89</v>
          </cell>
          <cell r="F863">
            <v>102350</v>
          </cell>
          <cell r="G863">
            <v>119600</v>
          </cell>
        </row>
        <row r="864">
          <cell r="B864" t="str">
            <v>6712178</v>
          </cell>
          <cell r="C864" t="str">
            <v>Llangiwg Primary School</v>
          </cell>
          <cell r="D864" t="str">
            <v>PS</v>
          </cell>
          <cell r="E864">
            <v>22</v>
          </cell>
          <cell r="F864">
            <v>25300</v>
          </cell>
          <cell r="G864">
            <v>23000</v>
          </cell>
        </row>
        <row r="865">
          <cell r="B865" t="str">
            <v>6712181</v>
          </cell>
          <cell r="C865" t="str">
            <v>Tonnau Primary Community School</v>
          </cell>
          <cell r="D865" t="str">
            <v>PS</v>
          </cell>
          <cell r="E865">
            <v>19</v>
          </cell>
          <cell r="F865">
            <v>21850</v>
          </cell>
          <cell r="G865">
            <v>18400</v>
          </cell>
        </row>
        <row r="866">
          <cell r="B866" t="str">
            <v>6712187</v>
          </cell>
          <cell r="C866" t="str">
            <v>Ynysfach Primary School</v>
          </cell>
          <cell r="D866" t="str">
            <v>PS</v>
          </cell>
          <cell r="E866">
            <v>36</v>
          </cell>
          <cell r="F866">
            <v>41400</v>
          </cell>
          <cell r="G866">
            <v>37950</v>
          </cell>
        </row>
        <row r="867">
          <cell r="B867" t="str">
            <v>6712191</v>
          </cell>
          <cell r="C867" t="str">
            <v>Blaenbaglan Primary School</v>
          </cell>
          <cell r="D867" t="str">
            <v>PS</v>
          </cell>
          <cell r="E867">
            <v>9</v>
          </cell>
          <cell r="F867">
            <v>10350</v>
          </cell>
          <cell r="G867">
            <v>11500</v>
          </cell>
        </row>
        <row r="868">
          <cell r="B868" t="str">
            <v>6712193</v>
          </cell>
          <cell r="C868" t="str">
            <v>Ynysmaerdy Primary School</v>
          </cell>
          <cell r="D868" t="str">
            <v>PS</v>
          </cell>
          <cell r="E868">
            <v>23</v>
          </cell>
          <cell r="F868">
            <v>26450</v>
          </cell>
          <cell r="G868">
            <v>32200</v>
          </cell>
        </row>
        <row r="869">
          <cell r="B869" t="str">
            <v>6712200</v>
          </cell>
          <cell r="C869" t="str">
            <v>Rhos Primary School</v>
          </cell>
          <cell r="D869" t="str">
            <v>PS</v>
          </cell>
          <cell r="E869">
            <v>15</v>
          </cell>
          <cell r="F869">
            <v>17250</v>
          </cell>
          <cell r="G869">
            <v>25300</v>
          </cell>
        </row>
        <row r="870">
          <cell r="B870" t="str">
            <v>6712202</v>
          </cell>
          <cell r="C870" t="str">
            <v>YGG Blaendulais</v>
          </cell>
          <cell r="D870" t="str">
            <v>PS</v>
          </cell>
          <cell r="E870">
            <v>2</v>
          </cell>
          <cell r="F870">
            <v>2300</v>
          </cell>
          <cell r="G870">
            <v>4600</v>
          </cell>
        </row>
        <row r="871">
          <cell r="B871" t="str">
            <v>6712203</v>
          </cell>
          <cell r="C871" t="str">
            <v>Rhydyfro Primary School</v>
          </cell>
          <cell r="D871" t="str">
            <v>PS</v>
          </cell>
          <cell r="E871">
            <v>32</v>
          </cell>
          <cell r="F871">
            <v>36800</v>
          </cell>
          <cell r="G871">
            <v>44850</v>
          </cell>
        </row>
        <row r="872">
          <cell r="B872" t="str">
            <v>6712204</v>
          </cell>
          <cell r="C872" t="str">
            <v>Groes Primary School</v>
          </cell>
          <cell r="D872" t="str">
            <v>PS</v>
          </cell>
          <cell r="E872">
            <v>37</v>
          </cell>
          <cell r="F872">
            <v>42550</v>
          </cell>
          <cell r="G872">
            <v>39100</v>
          </cell>
        </row>
        <row r="873">
          <cell r="B873" t="str">
            <v>6712205</v>
          </cell>
          <cell r="C873" t="str">
            <v>YGG Cwm Nedd</v>
          </cell>
          <cell r="D873" t="str">
            <v>PS</v>
          </cell>
          <cell r="E873">
            <v>11</v>
          </cell>
          <cell r="F873">
            <v>12650</v>
          </cell>
          <cell r="G873">
            <v>12650</v>
          </cell>
        </row>
        <row r="874">
          <cell r="B874" t="str">
            <v>6712206</v>
          </cell>
          <cell r="C874" t="str">
            <v>Tairgwaith Primary School</v>
          </cell>
          <cell r="D874" t="str">
            <v>PS</v>
          </cell>
          <cell r="E874">
            <v>21</v>
          </cell>
          <cell r="F874">
            <v>24150</v>
          </cell>
          <cell r="G874">
            <v>43700</v>
          </cell>
        </row>
        <row r="875">
          <cell r="B875" t="str">
            <v>6712208</v>
          </cell>
          <cell r="C875" t="str">
            <v>YGG Trebannws</v>
          </cell>
          <cell r="D875" t="str">
            <v>PS</v>
          </cell>
          <cell r="E875">
            <v>7</v>
          </cell>
          <cell r="F875">
            <v>8050</v>
          </cell>
          <cell r="G875">
            <v>14950</v>
          </cell>
        </row>
        <row r="876">
          <cell r="B876" t="str">
            <v>6712213</v>
          </cell>
          <cell r="C876" t="str">
            <v>YGG Y Wern</v>
          </cell>
          <cell r="D876" t="str">
            <v>PS</v>
          </cell>
          <cell r="E876">
            <v>22</v>
          </cell>
          <cell r="F876">
            <v>25300</v>
          </cell>
          <cell r="G876">
            <v>26450</v>
          </cell>
        </row>
        <row r="877">
          <cell r="B877" t="str">
            <v>6712218</v>
          </cell>
          <cell r="C877" t="str">
            <v>YGG Pontardawe</v>
          </cell>
          <cell r="D877" t="str">
            <v>PS</v>
          </cell>
          <cell r="E877">
            <v>17</v>
          </cell>
          <cell r="F877">
            <v>19550</v>
          </cell>
          <cell r="G877">
            <v>21850</v>
          </cell>
        </row>
        <row r="878">
          <cell r="B878" t="str">
            <v>6712221</v>
          </cell>
          <cell r="C878" t="str">
            <v>Waunceirch Primary School</v>
          </cell>
          <cell r="D878" t="str">
            <v>PS</v>
          </cell>
          <cell r="E878">
            <v>55</v>
          </cell>
          <cell r="F878">
            <v>63250</v>
          </cell>
          <cell r="G878">
            <v>57500</v>
          </cell>
        </row>
        <row r="879">
          <cell r="B879" t="str">
            <v>6712230</v>
          </cell>
          <cell r="C879" t="str">
            <v>Cilffriw Primary School</v>
          </cell>
          <cell r="D879" t="str">
            <v>PS</v>
          </cell>
          <cell r="E879">
            <v>40</v>
          </cell>
          <cell r="F879">
            <v>46000</v>
          </cell>
          <cell r="G879">
            <v>50600</v>
          </cell>
        </row>
        <row r="880">
          <cell r="B880" t="str">
            <v>6712231</v>
          </cell>
          <cell r="C880" t="str">
            <v>YGG Tyle'r Ynn</v>
          </cell>
          <cell r="D880" t="str">
            <v>PS</v>
          </cell>
          <cell r="E880">
            <v>33</v>
          </cell>
          <cell r="F880">
            <v>37950</v>
          </cell>
          <cell r="G880">
            <v>37950</v>
          </cell>
        </row>
        <row r="881">
          <cell r="B881" t="str">
            <v>6712232</v>
          </cell>
          <cell r="C881" t="str">
            <v>Coed Hirwaun Primary School</v>
          </cell>
          <cell r="D881" t="str">
            <v>PS</v>
          </cell>
          <cell r="E881">
            <v>6</v>
          </cell>
          <cell r="F881">
            <v>6900</v>
          </cell>
          <cell r="G881">
            <v>11500</v>
          </cell>
        </row>
        <row r="882">
          <cell r="B882" t="str">
            <v>6712233</v>
          </cell>
          <cell r="C882" t="str">
            <v>Coedffranc Primary School</v>
          </cell>
          <cell r="D882" t="str">
            <v>PS</v>
          </cell>
          <cell r="E882">
            <v>57</v>
          </cell>
          <cell r="F882">
            <v>65550</v>
          </cell>
          <cell r="G882">
            <v>90850</v>
          </cell>
        </row>
        <row r="883">
          <cell r="B883" t="str">
            <v>6712234</v>
          </cell>
          <cell r="C883" t="str">
            <v>Pen Afan Primary</v>
          </cell>
          <cell r="D883" t="str">
            <v>PS</v>
          </cell>
          <cell r="E883">
            <v>24</v>
          </cell>
          <cell r="F883">
            <v>27600</v>
          </cell>
          <cell r="G883">
            <v>31050</v>
          </cell>
        </row>
        <row r="884">
          <cell r="B884" t="str">
            <v>6712235</v>
          </cell>
          <cell r="C884" t="str">
            <v>Awel Y Mor Primary School</v>
          </cell>
          <cell r="D884" t="str">
            <v>PS</v>
          </cell>
          <cell r="E884">
            <v>126</v>
          </cell>
          <cell r="F884">
            <v>144900</v>
          </cell>
          <cell r="G884">
            <v>163300</v>
          </cell>
        </row>
        <row r="885">
          <cell r="B885" t="str">
            <v>6712236</v>
          </cell>
          <cell r="C885" t="str">
            <v>Crynallt Primary School</v>
          </cell>
          <cell r="D885" t="str">
            <v>PS</v>
          </cell>
          <cell r="E885">
            <v>72</v>
          </cell>
          <cell r="F885">
            <v>82800</v>
          </cell>
          <cell r="G885">
            <v>75900</v>
          </cell>
        </row>
        <row r="886">
          <cell r="B886" t="str">
            <v>6712237</v>
          </cell>
          <cell r="C886" t="str">
            <v>Cwmafan Primary</v>
          </cell>
          <cell r="D886" t="str">
            <v>PS</v>
          </cell>
          <cell r="E886">
            <v>91</v>
          </cell>
          <cell r="F886">
            <v>104650</v>
          </cell>
          <cell r="G886">
            <v>96600</v>
          </cell>
        </row>
        <row r="887">
          <cell r="B887" t="str">
            <v>6712238</v>
          </cell>
          <cell r="C887" t="str">
            <v>Central Primary School</v>
          </cell>
          <cell r="D887" t="str">
            <v>PS</v>
          </cell>
          <cell r="E887">
            <v>74</v>
          </cell>
          <cell r="F887">
            <v>85100</v>
          </cell>
          <cell r="G887">
            <v>100050</v>
          </cell>
        </row>
        <row r="888">
          <cell r="B888" t="str">
            <v>6712239</v>
          </cell>
          <cell r="C888" t="str">
            <v>Abbey Primary School</v>
          </cell>
          <cell r="D888" t="str">
            <v>PS</v>
          </cell>
          <cell r="E888">
            <v>44</v>
          </cell>
          <cell r="F888">
            <v>50600</v>
          </cell>
          <cell r="G888">
            <v>36800</v>
          </cell>
        </row>
        <row r="889">
          <cell r="B889" t="str">
            <v>6712240</v>
          </cell>
          <cell r="C889" t="str">
            <v>Melin Primary</v>
          </cell>
          <cell r="D889" t="str">
            <v>PS</v>
          </cell>
          <cell r="E889">
            <v>83</v>
          </cell>
          <cell r="F889">
            <v>95450</v>
          </cell>
          <cell r="G889">
            <v>36800</v>
          </cell>
        </row>
        <row r="890">
          <cell r="B890" t="str">
            <v>6713309</v>
          </cell>
          <cell r="C890" t="str">
            <v>St Joseph's Catholic Primary School (Neath)</v>
          </cell>
          <cell r="D890" t="str">
            <v>PS</v>
          </cell>
          <cell r="E890">
            <v>29</v>
          </cell>
          <cell r="F890">
            <v>33350</v>
          </cell>
          <cell r="G890">
            <v>40250</v>
          </cell>
        </row>
        <row r="891">
          <cell r="B891" t="str">
            <v>6713310</v>
          </cell>
          <cell r="C891" t="str">
            <v>St Josephs Catholic Infant School</v>
          </cell>
          <cell r="D891" t="str">
            <v>PS</v>
          </cell>
          <cell r="E891">
            <v>6</v>
          </cell>
          <cell r="F891">
            <v>6900</v>
          </cell>
          <cell r="G891">
            <v>5750</v>
          </cell>
        </row>
        <row r="892">
          <cell r="B892" t="str">
            <v>6713311</v>
          </cell>
          <cell r="C892" t="str">
            <v>Bryncoch CIW Primary School</v>
          </cell>
          <cell r="D892" t="str">
            <v>PS</v>
          </cell>
          <cell r="E892">
            <v>3</v>
          </cell>
          <cell r="F892">
            <v>3450</v>
          </cell>
          <cell r="G892">
            <v>8050</v>
          </cell>
        </row>
        <row r="893">
          <cell r="B893" t="str">
            <v>6713313</v>
          </cell>
          <cell r="C893" t="str">
            <v>Alderman Davies CIW Primary School</v>
          </cell>
          <cell r="D893" t="str">
            <v>PS</v>
          </cell>
          <cell r="E893">
            <v>57</v>
          </cell>
          <cell r="F893">
            <v>65550</v>
          </cell>
          <cell r="G893">
            <v>51750</v>
          </cell>
        </row>
        <row r="894">
          <cell r="B894" t="str">
            <v>6713314</v>
          </cell>
          <cell r="C894" t="str">
            <v>St Therese's Catholic Primary School</v>
          </cell>
          <cell r="D894" t="str">
            <v>PS</v>
          </cell>
          <cell r="E894">
            <v>35</v>
          </cell>
          <cell r="F894">
            <v>40250</v>
          </cell>
          <cell r="G894">
            <v>54050</v>
          </cell>
        </row>
        <row r="895">
          <cell r="B895" t="str">
            <v>6713316</v>
          </cell>
          <cell r="C895" t="str">
            <v>St Josephs Catholic Junior School</v>
          </cell>
          <cell r="D895" t="str">
            <v>PS</v>
          </cell>
          <cell r="E895">
            <v>17</v>
          </cell>
          <cell r="F895">
            <v>19550</v>
          </cell>
          <cell r="G895">
            <v>19550</v>
          </cell>
        </row>
        <row r="896">
          <cell r="B896" t="str">
            <v>6714047</v>
          </cell>
          <cell r="C896" t="str">
            <v>Cymer Afan Comprehensive School</v>
          </cell>
          <cell r="D896" t="str">
            <v>SS</v>
          </cell>
          <cell r="E896">
            <v>73</v>
          </cell>
          <cell r="F896">
            <v>83950</v>
          </cell>
          <cell r="G896">
            <v>94300</v>
          </cell>
        </row>
        <row r="897">
          <cell r="B897" t="str">
            <v>6714059</v>
          </cell>
          <cell r="C897" t="str">
            <v>Dyffryn School</v>
          </cell>
          <cell r="D897" t="str">
            <v>SS</v>
          </cell>
          <cell r="E897">
            <v>147</v>
          </cell>
          <cell r="F897">
            <v>169050</v>
          </cell>
          <cell r="G897">
            <v>169050</v>
          </cell>
        </row>
        <row r="898">
          <cell r="B898" t="str">
            <v>6714060</v>
          </cell>
          <cell r="C898" t="str">
            <v>Ysgol Gyfun Ystalyfera</v>
          </cell>
          <cell r="D898" t="str">
            <v>SS</v>
          </cell>
          <cell r="E898">
            <v>114</v>
          </cell>
          <cell r="F898">
            <v>131100</v>
          </cell>
          <cell r="G898">
            <v>121900</v>
          </cell>
        </row>
        <row r="899">
          <cell r="B899" t="str">
            <v>6714064</v>
          </cell>
          <cell r="C899" t="str">
            <v>Cefn Saeson Comprehensive School</v>
          </cell>
          <cell r="D899" t="str">
            <v>SS</v>
          </cell>
          <cell r="E899">
            <v>152</v>
          </cell>
          <cell r="F899">
            <v>174800</v>
          </cell>
          <cell r="G899">
            <v>151800</v>
          </cell>
        </row>
        <row r="900">
          <cell r="B900" t="str">
            <v>6714065</v>
          </cell>
          <cell r="C900" t="str">
            <v>Cwmtawe Community School</v>
          </cell>
          <cell r="D900" t="str">
            <v>SS</v>
          </cell>
          <cell r="E900">
            <v>224</v>
          </cell>
          <cell r="F900">
            <v>257600</v>
          </cell>
          <cell r="G900">
            <v>249550</v>
          </cell>
        </row>
        <row r="901">
          <cell r="B901" t="str">
            <v>6714066</v>
          </cell>
          <cell r="C901" t="str">
            <v>Llangatwg Community School</v>
          </cell>
          <cell r="D901" t="str">
            <v>SS</v>
          </cell>
          <cell r="E901">
            <v>158</v>
          </cell>
          <cell r="F901">
            <v>181700</v>
          </cell>
          <cell r="G901">
            <v>162150</v>
          </cell>
        </row>
        <row r="902">
          <cell r="B902" t="str">
            <v>6714067</v>
          </cell>
          <cell r="C902" t="str">
            <v>Dwr Y Felin Comprehensive School</v>
          </cell>
          <cell r="D902" t="str">
            <v>SS</v>
          </cell>
          <cell r="E902">
            <v>196</v>
          </cell>
          <cell r="F902">
            <v>225400</v>
          </cell>
          <cell r="G902">
            <v>226550</v>
          </cell>
        </row>
        <row r="903">
          <cell r="B903" t="str">
            <v>6714601</v>
          </cell>
          <cell r="C903" t="str">
            <v>St Joseph's RC School and 6th Form Centre</v>
          </cell>
          <cell r="D903" t="str">
            <v>SS</v>
          </cell>
          <cell r="E903">
            <v>158</v>
          </cell>
          <cell r="F903">
            <v>181700</v>
          </cell>
          <cell r="G903">
            <v>170200</v>
          </cell>
        </row>
        <row r="904">
          <cell r="B904" t="str">
            <v>6715500</v>
          </cell>
          <cell r="C904" t="str">
            <v>Ysgol Bae Baglan</v>
          </cell>
          <cell r="D904" t="str">
            <v>MS</v>
          </cell>
          <cell r="E904">
            <v>472</v>
          </cell>
          <cell r="F904">
            <v>542800</v>
          </cell>
          <cell r="G904">
            <v>180550</v>
          </cell>
        </row>
        <row r="905">
          <cell r="B905" t="str">
            <v>6717006</v>
          </cell>
          <cell r="C905" t="str">
            <v>Ysgol Maes y Coed</v>
          </cell>
          <cell r="D905" t="str">
            <v>SP</v>
          </cell>
          <cell r="E905">
            <v>32</v>
          </cell>
          <cell r="F905">
            <v>36800</v>
          </cell>
          <cell r="G905">
            <v>33350</v>
          </cell>
        </row>
        <row r="906">
          <cell r="B906" t="str">
            <v>6717008</v>
          </cell>
          <cell r="C906" t="str">
            <v>Ysgol Hendrefelin</v>
          </cell>
          <cell r="D906" t="str">
            <v>SP</v>
          </cell>
          <cell r="E906">
            <v>93</v>
          </cell>
          <cell r="F906">
            <v>106950</v>
          </cell>
          <cell r="G906">
            <v>97750</v>
          </cell>
        </row>
        <row r="907">
          <cell r="B907" t="str">
            <v>6722046</v>
          </cell>
          <cell r="C907" t="str">
            <v>Abercerdin Primary School</v>
          </cell>
          <cell r="D907" t="str">
            <v>PS</v>
          </cell>
          <cell r="E907">
            <v>29</v>
          </cell>
          <cell r="F907">
            <v>33350</v>
          </cell>
          <cell r="G907">
            <v>37950</v>
          </cell>
        </row>
        <row r="908">
          <cell r="B908" t="str">
            <v>6722051</v>
          </cell>
          <cell r="C908" t="str">
            <v>Betws Primary School</v>
          </cell>
          <cell r="D908" t="str">
            <v>PS</v>
          </cell>
          <cell r="E908">
            <v>83</v>
          </cell>
          <cell r="F908">
            <v>95450</v>
          </cell>
          <cell r="G908">
            <v>90850</v>
          </cell>
        </row>
        <row r="909">
          <cell r="B909" t="str">
            <v>6722055</v>
          </cell>
          <cell r="C909" t="str">
            <v>Blaengarw Primary</v>
          </cell>
          <cell r="D909" t="str">
            <v>PS</v>
          </cell>
          <cell r="E909">
            <v>23</v>
          </cell>
          <cell r="F909">
            <v>26450</v>
          </cell>
          <cell r="G909">
            <v>28750</v>
          </cell>
        </row>
        <row r="910">
          <cell r="B910" t="str">
            <v>6722086</v>
          </cell>
          <cell r="C910" t="str">
            <v>Brynmenyn Primary</v>
          </cell>
          <cell r="D910" t="str">
            <v>PS</v>
          </cell>
          <cell r="E910">
            <v>27</v>
          </cell>
          <cell r="F910">
            <v>31050</v>
          </cell>
          <cell r="G910">
            <v>24150</v>
          </cell>
        </row>
        <row r="911">
          <cell r="B911" t="str">
            <v>6722090</v>
          </cell>
          <cell r="C911" t="str">
            <v>Bryntirion Infants</v>
          </cell>
          <cell r="D911" t="str">
            <v>PS</v>
          </cell>
          <cell r="E911">
            <v>25</v>
          </cell>
          <cell r="F911">
            <v>28750</v>
          </cell>
          <cell r="G911">
            <v>21850</v>
          </cell>
        </row>
        <row r="912">
          <cell r="B912" t="str">
            <v>6722103</v>
          </cell>
          <cell r="C912" t="str">
            <v>CEFN CRIBWR PRIMARY SCHOOL</v>
          </cell>
          <cell r="D912" t="str">
            <v>PS</v>
          </cell>
          <cell r="E912">
            <v>24</v>
          </cell>
          <cell r="F912">
            <v>27600</v>
          </cell>
          <cell r="G912">
            <v>37950</v>
          </cell>
        </row>
        <row r="913">
          <cell r="B913" t="str">
            <v>6722109</v>
          </cell>
          <cell r="C913" t="str">
            <v>Coety Primary</v>
          </cell>
          <cell r="D913" t="str">
            <v>PS</v>
          </cell>
          <cell r="E913">
            <v>12</v>
          </cell>
          <cell r="F913">
            <v>13800</v>
          </cell>
          <cell r="G913">
            <v>16100</v>
          </cell>
        </row>
        <row r="914">
          <cell r="B914" t="str">
            <v>6722117</v>
          </cell>
          <cell r="C914" t="str">
            <v>Cwmfelin Primary School</v>
          </cell>
          <cell r="D914" t="str">
            <v>PS</v>
          </cell>
          <cell r="E914">
            <v>10</v>
          </cell>
          <cell r="F914">
            <v>11500</v>
          </cell>
          <cell r="G914">
            <v>13800</v>
          </cell>
        </row>
        <row r="915">
          <cell r="B915" t="str">
            <v>6722122</v>
          </cell>
          <cell r="C915" t="str">
            <v>FFALDAU</v>
          </cell>
          <cell r="D915" t="str">
            <v>PS</v>
          </cell>
          <cell r="E915">
            <v>24</v>
          </cell>
          <cell r="F915">
            <v>27600</v>
          </cell>
          <cell r="G915">
            <v>32200</v>
          </cell>
        </row>
        <row r="916">
          <cell r="B916" t="str">
            <v>6722129</v>
          </cell>
          <cell r="C916" t="str">
            <v>Garth Primary School</v>
          </cell>
          <cell r="D916" t="str">
            <v>PS</v>
          </cell>
          <cell r="E916">
            <v>45</v>
          </cell>
          <cell r="F916">
            <v>51750</v>
          </cell>
          <cell r="G916">
            <v>54050</v>
          </cell>
        </row>
        <row r="917">
          <cell r="B917" t="str">
            <v>6722146</v>
          </cell>
          <cell r="C917" t="str">
            <v>Coychurch Llangrallo Primary</v>
          </cell>
          <cell r="D917" t="str">
            <v>PS</v>
          </cell>
          <cell r="E917">
            <v>6</v>
          </cell>
          <cell r="F917">
            <v>6900</v>
          </cell>
          <cell r="G917">
            <v>2300</v>
          </cell>
        </row>
        <row r="918">
          <cell r="B918" t="str">
            <v>6722149</v>
          </cell>
          <cell r="C918" t="str">
            <v>LLANGYNWYD PRIMARY SCHOOL</v>
          </cell>
          <cell r="D918" t="str">
            <v>PS</v>
          </cell>
          <cell r="E918">
            <v>36</v>
          </cell>
          <cell r="F918">
            <v>41400</v>
          </cell>
          <cell r="G918">
            <v>31050</v>
          </cell>
        </row>
        <row r="919">
          <cell r="B919" t="str">
            <v>6722172</v>
          </cell>
          <cell r="C919" t="str">
            <v>NANTYFFYLLON PRIMARY SCHOOL</v>
          </cell>
          <cell r="D919" t="str">
            <v>PS</v>
          </cell>
          <cell r="E919">
            <v>37</v>
          </cell>
          <cell r="F919">
            <v>42550</v>
          </cell>
          <cell r="G919">
            <v>48300</v>
          </cell>
        </row>
        <row r="920">
          <cell r="B920" t="str">
            <v>6722178</v>
          </cell>
          <cell r="C920" t="str">
            <v>Nantymoel Primary School</v>
          </cell>
          <cell r="D920" t="str">
            <v>PS</v>
          </cell>
          <cell r="E920">
            <v>33</v>
          </cell>
          <cell r="F920">
            <v>37950</v>
          </cell>
          <cell r="G920">
            <v>40250</v>
          </cell>
        </row>
        <row r="921">
          <cell r="B921" t="str">
            <v>6722185</v>
          </cell>
          <cell r="C921" t="str">
            <v>Newton Primary</v>
          </cell>
          <cell r="D921" t="str">
            <v>PS</v>
          </cell>
          <cell r="E921">
            <v>27</v>
          </cell>
          <cell r="F921">
            <v>31050</v>
          </cell>
          <cell r="G921">
            <v>36800</v>
          </cell>
        </row>
        <row r="922">
          <cell r="B922" t="str">
            <v>6722194</v>
          </cell>
          <cell r="C922" t="str">
            <v>NOTTAGE COUNTY PRIMARY</v>
          </cell>
          <cell r="D922" t="str">
            <v>PS</v>
          </cell>
          <cell r="E922">
            <v>35</v>
          </cell>
          <cell r="F922">
            <v>40250</v>
          </cell>
          <cell r="G922">
            <v>40250</v>
          </cell>
        </row>
        <row r="923">
          <cell r="B923" t="str">
            <v>6722220</v>
          </cell>
          <cell r="C923" t="str">
            <v>Pen-y-Bont Primary</v>
          </cell>
          <cell r="D923" t="str">
            <v>PS</v>
          </cell>
          <cell r="E923">
            <v>68</v>
          </cell>
          <cell r="F923">
            <v>78200</v>
          </cell>
          <cell r="G923">
            <v>72450</v>
          </cell>
        </row>
        <row r="924">
          <cell r="B924" t="str">
            <v>6722227</v>
          </cell>
          <cell r="C924" t="str">
            <v>Pil Primary</v>
          </cell>
          <cell r="D924" t="str">
            <v>PS</v>
          </cell>
          <cell r="E924">
            <v>58</v>
          </cell>
          <cell r="F924">
            <v>66700</v>
          </cell>
          <cell r="G924">
            <v>58650</v>
          </cell>
        </row>
        <row r="925">
          <cell r="B925" t="str">
            <v>6722232</v>
          </cell>
          <cell r="C925" t="str">
            <v>Plasnewydd Primary School</v>
          </cell>
          <cell r="D925" t="str">
            <v>PS</v>
          </cell>
          <cell r="E925">
            <v>65</v>
          </cell>
          <cell r="F925">
            <v>74750</v>
          </cell>
          <cell r="G925">
            <v>74750</v>
          </cell>
        </row>
        <row r="926">
          <cell r="B926" t="str">
            <v>6722256</v>
          </cell>
          <cell r="C926" t="str">
            <v>Trelales Primary School</v>
          </cell>
          <cell r="D926" t="str">
            <v>PS</v>
          </cell>
          <cell r="E926">
            <v>6</v>
          </cell>
          <cell r="F926">
            <v>6900</v>
          </cell>
          <cell r="G926">
            <v>5750</v>
          </cell>
        </row>
        <row r="927">
          <cell r="B927" t="str">
            <v>6722259</v>
          </cell>
          <cell r="C927" t="str">
            <v>YGG Cynwyd Sant</v>
          </cell>
          <cell r="D927" t="str">
            <v>PS</v>
          </cell>
          <cell r="E927">
            <v>26</v>
          </cell>
          <cell r="F927">
            <v>29900</v>
          </cell>
          <cell r="G927">
            <v>33350</v>
          </cell>
        </row>
        <row r="928">
          <cell r="B928" t="str">
            <v>6722275</v>
          </cell>
          <cell r="C928" t="str">
            <v>Tynyrheol Primary School</v>
          </cell>
          <cell r="D928" t="str">
            <v>PS</v>
          </cell>
          <cell r="E928">
            <v>11</v>
          </cell>
          <cell r="F928">
            <v>12650</v>
          </cell>
          <cell r="G928">
            <v>9200</v>
          </cell>
        </row>
        <row r="929">
          <cell r="B929" t="str">
            <v>6722279</v>
          </cell>
          <cell r="C929" t="str">
            <v>CROESTY PRIMARY SCHOOL</v>
          </cell>
          <cell r="D929" t="str">
            <v>PS</v>
          </cell>
          <cell r="E929">
            <v>15</v>
          </cell>
          <cell r="F929">
            <v>17250</v>
          </cell>
          <cell r="G929">
            <v>17250</v>
          </cell>
        </row>
        <row r="930">
          <cell r="B930" t="str">
            <v>6722288</v>
          </cell>
          <cell r="C930" t="str">
            <v>CORNELI PRIMARY</v>
          </cell>
          <cell r="D930" t="str">
            <v>PS</v>
          </cell>
          <cell r="E930">
            <v>56</v>
          </cell>
          <cell r="F930">
            <v>64400</v>
          </cell>
          <cell r="G930">
            <v>82800</v>
          </cell>
        </row>
        <row r="931">
          <cell r="B931" t="str">
            <v>6722292</v>
          </cell>
          <cell r="C931" t="str">
            <v>LLANGEWYDD JUNIOR SCHOOL</v>
          </cell>
          <cell r="D931" t="str">
            <v>PS</v>
          </cell>
          <cell r="E931">
            <v>76</v>
          </cell>
          <cell r="F931">
            <v>87400</v>
          </cell>
          <cell r="G931">
            <v>90850</v>
          </cell>
        </row>
        <row r="932">
          <cell r="B932" t="str">
            <v>6722296</v>
          </cell>
          <cell r="C932" t="str">
            <v>Porthcawl Primary School</v>
          </cell>
          <cell r="D932" t="str">
            <v>PS</v>
          </cell>
          <cell r="E932">
            <v>7</v>
          </cell>
          <cell r="F932">
            <v>8050</v>
          </cell>
          <cell r="G932">
            <v>13800</v>
          </cell>
        </row>
        <row r="933">
          <cell r="B933" t="str">
            <v>6722298</v>
          </cell>
          <cell r="C933" t="str">
            <v>YSGOL GYMRAEG BRO OGWR</v>
          </cell>
          <cell r="D933" t="str">
            <v>PS</v>
          </cell>
          <cell r="E933">
            <v>44</v>
          </cell>
          <cell r="F933">
            <v>50600</v>
          </cell>
          <cell r="G933">
            <v>58650</v>
          </cell>
        </row>
        <row r="934">
          <cell r="B934" t="str">
            <v>6722300</v>
          </cell>
          <cell r="C934" t="str">
            <v>CEFN GLAS INFANTS</v>
          </cell>
          <cell r="D934" t="str">
            <v>PS</v>
          </cell>
          <cell r="E934">
            <v>28</v>
          </cell>
          <cell r="F934">
            <v>32200</v>
          </cell>
          <cell r="G934">
            <v>33350</v>
          </cell>
        </row>
        <row r="935">
          <cell r="B935" t="str">
            <v>6722301</v>
          </cell>
          <cell r="C935" t="str">
            <v>WEST PARK PRIMARY</v>
          </cell>
          <cell r="D935" t="str">
            <v>PS</v>
          </cell>
          <cell r="E935">
            <v>11</v>
          </cell>
          <cell r="F935">
            <v>12650</v>
          </cell>
          <cell r="G935">
            <v>17250</v>
          </cell>
        </row>
        <row r="936">
          <cell r="B936" t="str">
            <v>6722304</v>
          </cell>
          <cell r="C936" t="str">
            <v>Afon y Felin Primary School</v>
          </cell>
          <cell r="D936" t="str">
            <v>PS</v>
          </cell>
          <cell r="E936">
            <v>50</v>
          </cell>
          <cell r="F936">
            <v>57500</v>
          </cell>
          <cell r="G936">
            <v>60950</v>
          </cell>
        </row>
        <row r="937">
          <cell r="B937" t="str">
            <v>6722342</v>
          </cell>
          <cell r="C937" t="str">
            <v>Tondu Primary School</v>
          </cell>
          <cell r="D937" t="str">
            <v>PS</v>
          </cell>
          <cell r="E937">
            <v>41</v>
          </cell>
          <cell r="F937">
            <v>47150</v>
          </cell>
          <cell r="G937">
            <v>58650</v>
          </cell>
        </row>
        <row r="938">
          <cell r="B938" t="str">
            <v>6722358</v>
          </cell>
          <cell r="C938" t="str">
            <v>YSGOL Y FERCH O'R SGER</v>
          </cell>
          <cell r="D938" t="str">
            <v>PS</v>
          </cell>
          <cell r="E938">
            <v>21</v>
          </cell>
          <cell r="F938">
            <v>24150</v>
          </cell>
          <cell r="G938">
            <v>29900</v>
          </cell>
        </row>
        <row r="939">
          <cell r="B939" t="str">
            <v>6722363</v>
          </cell>
          <cell r="C939" t="str">
            <v>Y G G Cwm Garw</v>
          </cell>
          <cell r="D939" t="str">
            <v>PS</v>
          </cell>
          <cell r="E939">
            <v>20</v>
          </cell>
          <cell r="F939">
            <v>23000</v>
          </cell>
          <cell r="G939">
            <v>25300</v>
          </cell>
        </row>
        <row r="940">
          <cell r="B940" t="str">
            <v>6722367</v>
          </cell>
          <cell r="C940" t="str">
            <v>Maes Yr Haul Broadlands</v>
          </cell>
          <cell r="D940" t="str">
            <v>PS</v>
          </cell>
          <cell r="E940">
            <v>31</v>
          </cell>
          <cell r="F940">
            <v>35650</v>
          </cell>
          <cell r="G940">
            <v>25300</v>
          </cell>
        </row>
        <row r="941">
          <cell r="B941" t="str">
            <v>6722368</v>
          </cell>
          <cell r="C941" t="str">
            <v>BRYNCETHIN PRIMARY</v>
          </cell>
          <cell r="D941" t="str">
            <v>PS</v>
          </cell>
          <cell r="E941">
            <v>58</v>
          </cell>
          <cell r="F941">
            <v>66700</v>
          </cell>
          <cell r="G941">
            <v>75900</v>
          </cell>
        </row>
        <row r="942">
          <cell r="B942" t="str">
            <v>6722369</v>
          </cell>
          <cell r="C942" t="str">
            <v>Ogmore Vale Primary School</v>
          </cell>
          <cell r="D942" t="str">
            <v>PS</v>
          </cell>
          <cell r="E942">
            <v>80</v>
          </cell>
          <cell r="F942">
            <v>92000</v>
          </cell>
          <cell r="G942">
            <v>96600</v>
          </cell>
        </row>
        <row r="943">
          <cell r="B943" t="str">
            <v>6722370</v>
          </cell>
          <cell r="C943" t="str">
            <v>Pencoed Primary School</v>
          </cell>
          <cell r="D943" t="str">
            <v>PS</v>
          </cell>
          <cell r="E943">
            <v>60</v>
          </cell>
          <cell r="F943">
            <v>69000</v>
          </cell>
          <cell r="G943">
            <v>79350</v>
          </cell>
        </row>
        <row r="944">
          <cell r="B944" t="str">
            <v>6722371</v>
          </cell>
          <cell r="C944" t="str">
            <v>Oldcastle Primary School</v>
          </cell>
          <cell r="D944" t="str">
            <v>PS</v>
          </cell>
          <cell r="E944">
            <v>25</v>
          </cell>
          <cell r="F944">
            <v>28750</v>
          </cell>
          <cell r="G944">
            <v>25300</v>
          </cell>
        </row>
        <row r="945">
          <cell r="B945" t="str">
            <v>6722372</v>
          </cell>
          <cell r="C945" t="str">
            <v>Brackla Primary School</v>
          </cell>
          <cell r="D945" t="str">
            <v>PS</v>
          </cell>
          <cell r="E945">
            <v>43</v>
          </cell>
          <cell r="F945">
            <v>49450</v>
          </cell>
          <cell r="G945">
            <v>49450</v>
          </cell>
        </row>
        <row r="946">
          <cell r="B946" t="str">
            <v>6722373</v>
          </cell>
          <cell r="C946" t="str">
            <v>Caerau Primary School</v>
          </cell>
          <cell r="D946" t="str">
            <v>PS</v>
          </cell>
          <cell r="E946">
            <v>164</v>
          </cell>
          <cell r="F946">
            <v>188600</v>
          </cell>
          <cell r="G946">
            <v>181700</v>
          </cell>
        </row>
        <row r="947">
          <cell r="B947" t="str">
            <v>6722374</v>
          </cell>
          <cell r="C947" t="str">
            <v>Litchard Primary</v>
          </cell>
          <cell r="D947" t="str">
            <v>PS</v>
          </cell>
          <cell r="E947">
            <v>68</v>
          </cell>
          <cell r="F947">
            <v>78200</v>
          </cell>
          <cell r="G947">
            <v>67850</v>
          </cell>
        </row>
        <row r="948">
          <cell r="B948" t="str">
            <v>6722375</v>
          </cell>
          <cell r="C948" t="str">
            <v>Tremains Primary School</v>
          </cell>
          <cell r="D948" t="str">
            <v>PS</v>
          </cell>
          <cell r="E948">
            <v>40</v>
          </cell>
          <cell r="F948">
            <v>46000</v>
          </cell>
          <cell r="G948">
            <v>56350</v>
          </cell>
        </row>
        <row r="949">
          <cell r="B949" t="str">
            <v>6722376</v>
          </cell>
          <cell r="C949" t="str">
            <v>Mynydd Cynffig Primary</v>
          </cell>
          <cell r="D949" t="str">
            <v>PS</v>
          </cell>
          <cell r="E949">
            <v>78</v>
          </cell>
          <cell r="F949">
            <v>89700</v>
          </cell>
          <cell r="G949">
            <v>83950</v>
          </cell>
        </row>
        <row r="950">
          <cell r="B950" t="str">
            <v>6723013</v>
          </cell>
          <cell r="C950" t="str">
            <v>Penyfai Church in Wales</v>
          </cell>
          <cell r="D950" t="str">
            <v>PS</v>
          </cell>
          <cell r="E950">
            <v>4</v>
          </cell>
          <cell r="F950">
            <v>4600</v>
          </cell>
          <cell r="G950">
            <v>6900</v>
          </cell>
        </row>
        <row r="951">
          <cell r="B951" t="str">
            <v>6723311</v>
          </cell>
          <cell r="C951" t="str">
            <v>ST. MARY`S &amp; ST. PATRICK`S</v>
          </cell>
          <cell r="D951" t="str">
            <v>PS</v>
          </cell>
          <cell r="E951">
            <v>36</v>
          </cell>
          <cell r="F951">
            <v>41400</v>
          </cell>
          <cell r="G951">
            <v>39100</v>
          </cell>
        </row>
        <row r="952">
          <cell r="B952" t="str">
            <v>6723315</v>
          </cell>
          <cell r="C952" t="str">
            <v>St. Robert's RC Primary</v>
          </cell>
          <cell r="D952" t="str">
            <v>PS</v>
          </cell>
          <cell r="E952">
            <v>17</v>
          </cell>
          <cell r="F952">
            <v>19550</v>
          </cell>
          <cell r="G952">
            <v>13800</v>
          </cell>
        </row>
        <row r="953">
          <cell r="B953" t="str">
            <v>6723322</v>
          </cell>
          <cell r="C953" t="str">
            <v>St Mary's R C Primary School</v>
          </cell>
          <cell r="D953" t="str">
            <v>PS</v>
          </cell>
          <cell r="E953">
            <v>20</v>
          </cell>
          <cell r="F953">
            <v>23000</v>
          </cell>
          <cell r="G953">
            <v>18400</v>
          </cell>
        </row>
        <row r="954">
          <cell r="B954" t="str">
            <v>6723323</v>
          </cell>
          <cell r="C954" t="str">
            <v>Archdeacon John Lewis C in W</v>
          </cell>
          <cell r="D954" t="str">
            <v>PS</v>
          </cell>
          <cell r="E954">
            <v>26</v>
          </cell>
          <cell r="F954">
            <v>29900</v>
          </cell>
          <cell r="G954">
            <v>24150</v>
          </cell>
        </row>
        <row r="955">
          <cell r="B955" t="str">
            <v>6724059</v>
          </cell>
          <cell r="C955" t="str">
            <v>Cynffig Comprehensive</v>
          </cell>
          <cell r="D955" t="str">
            <v>SS</v>
          </cell>
          <cell r="E955">
            <v>143</v>
          </cell>
          <cell r="F955">
            <v>164450</v>
          </cell>
          <cell r="G955">
            <v>173650</v>
          </cell>
        </row>
        <row r="956">
          <cell r="B956" t="str">
            <v>6724068</v>
          </cell>
          <cell r="C956" t="str">
            <v>Bryntirion Comprehensive.</v>
          </cell>
          <cell r="D956" t="str">
            <v>SS</v>
          </cell>
          <cell r="E956">
            <v>117</v>
          </cell>
          <cell r="F956">
            <v>134550</v>
          </cell>
          <cell r="G956">
            <v>125350</v>
          </cell>
        </row>
        <row r="957">
          <cell r="B957" t="str">
            <v>6724071</v>
          </cell>
          <cell r="C957" t="str">
            <v>Maesteg Comprehensive School</v>
          </cell>
          <cell r="D957" t="str">
            <v>SS</v>
          </cell>
          <cell r="E957">
            <v>224</v>
          </cell>
          <cell r="F957">
            <v>257600</v>
          </cell>
          <cell r="G957">
            <v>280600</v>
          </cell>
        </row>
        <row r="958">
          <cell r="B958" t="str">
            <v>6724076</v>
          </cell>
          <cell r="C958" t="str">
            <v>PENCOED COMPREHENSIVE</v>
          </cell>
          <cell r="D958" t="str">
            <v>SS</v>
          </cell>
          <cell r="E958">
            <v>90</v>
          </cell>
          <cell r="F958">
            <v>103500</v>
          </cell>
          <cell r="G958">
            <v>117300</v>
          </cell>
        </row>
        <row r="959">
          <cell r="B959" t="str">
            <v>6724078</v>
          </cell>
          <cell r="C959" t="str">
            <v>Brynteg  School</v>
          </cell>
          <cell r="D959" t="str">
            <v>SS</v>
          </cell>
          <cell r="E959">
            <v>144</v>
          </cell>
          <cell r="F959">
            <v>165600</v>
          </cell>
          <cell r="G959">
            <v>169050</v>
          </cell>
        </row>
        <row r="960">
          <cell r="B960" t="str">
            <v>6724080</v>
          </cell>
          <cell r="C960" t="str">
            <v>PORTHCAWL COMPREHENSIVE SCHOOL</v>
          </cell>
          <cell r="D960" t="str">
            <v>SS</v>
          </cell>
          <cell r="E960">
            <v>77</v>
          </cell>
          <cell r="F960">
            <v>88550</v>
          </cell>
          <cell r="G960">
            <v>104650</v>
          </cell>
        </row>
        <row r="961">
          <cell r="B961" t="str">
            <v>6724085</v>
          </cell>
          <cell r="C961" t="str">
            <v>Ysgol Gyfun Gymraeg Llangynwyd</v>
          </cell>
          <cell r="D961" t="str">
            <v>SS</v>
          </cell>
          <cell r="E961">
            <v>71</v>
          </cell>
          <cell r="F961">
            <v>81650</v>
          </cell>
          <cell r="G961">
            <v>87400</v>
          </cell>
        </row>
        <row r="962">
          <cell r="B962" t="str">
            <v>6724086</v>
          </cell>
          <cell r="C962" t="str">
            <v>Coleg Cymunedol Y Dderwen</v>
          </cell>
          <cell r="D962" t="str">
            <v>SS</v>
          </cell>
          <cell r="E962">
            <v>254</v>
          </cell>
          <cell r="F962">
            <v>292100</v>
          </cell>
          <cell r="G962">
            <v>326600</v>
          </cell>
        </row>
        <row r="963">
          <cell r="B963" t="str">
            <v>6724601</v>
          </cell>
          <cell r="C963" t="str">
            <v>Archbishop McGrath Catholic School</v>
          </cell>
          <cell r="D963" t="str">
            <v>SS</v>
          </cell>
          <cell r="E963">
            <v>76</v>
          </cell>
          <cell r="F963">
            <v>87400</v>
          </cell>
          <cell r="G963">
            <v>102350</v>
          </cell>
        </row>
        <row r="964">
          <cell r="B964" t="str">
            <v>6727003</v>
          </cell>
          <cell r="C964" t="str">
            <v>Heronsbridge Special School</v>
          </cell>
          <cell r="D964" t="str">
            <v>SP</v>
          </cell>
          <cell r="E964">
            <v>61</v>
          </cell>
          <cell r="F964">
            <v>70150</v>
          </cell>
          <cell r="G964">
            <v>72450</v>
          </cell>
        </row>
        <row r="965">
          <cell r="B965" t="str">
            <v>6727012</v>
          </cell>
          <cell r="C965" t="str">
            <v>Ysgol Bryn Castell</v>
          </cell>
          <cell r="D965" t="str">
            <v>SP</v>
          </cell>
          <cell r="E965">
            <v>42</v>
          </cell>
          <cell r="F965">
            <v>48300</v>
          </cell>
          <cell r="G965">
            <v>37950</v>
          </cell>
        </row>
        <row r="966">
          <cell r="B966" t="str">
            <v>6732109</v>
          </cell>
          <cell r="C966" t="str">
            <v>ALBERT PRIMARY SCHOOL</v>
          </cell>
          <cell r="D966" t="str">
            <v>PS</v>
          </cell>
          <cell r="E966">
            <v>21</v>
          </cell>
          <cell r="F966">
            <v>24150</v>
          </cell>
          <cell r="G966">
            <v>36800</v>
          </cell>
        </row>
        <row r="967">
          <cell r="B967" t="str">
            <v>6732111</v>
          </cell>
          <cell r="C967" t="str">
            <v>BARRY ISLAND PRIMARY SCHOOL</v>
          </cell>
          <cell r="D967" t="str">
            <v>PS</v>
          </cell>
          <cell r="E967">
            <v>15</v>
          </cell>
          <cell r="F967">
            <v>17250</v>
          </cell>
          <cell r="G967">
            <v>27600</v>
          </cell>
        </row>
        <row r="968">
          <cell r="B968" t="str">
            <v>6732114</v>
          </cell>
          <cell r="C968" t="str">
            <v>COGAN PRIMARY SCHOOL</v>
          </cell>
          <cell r="D968" t="str">
            <v>PS</v>
          </cell>
          <cell r="E968">
            <v>18</v>
          </cell>
          <cell r="F968">
            <v>20700</v>
          </cell>
          <cell r="G968">
            <v>25300</v>
          </cell>
        </row>
        <row r="969">
          <cell r="B969" t="str">
            <v>6732115</v>
          </cell>
          <cell r="C969" t="str">
            <v>COLCOT PRIMARY SCHOOL</v>
          </cell>
          <cell r="D969" t="str">
            <v>PS</v>
          </cell>
          <cell r="E969">
            <v>104</v>
          </cell>
          <cell r="F969">
            <v>119600</v>
          </cell>
          <cell r="G969">
            <v>125350</v>
          </cell>
        </row>
        <row r="970">
          <cell r="B970" t="str">
            <v>6732117</v>
          </cell>
          <cell r="C970" t="str">
            <v>FAIRFIELD PRIMARY SCHOOL</v>
          </cell>
          <cell r="D970" t="str">
            <v>PS</v>
          </cell>
          <cell r="E970">
            <v>32</v>
          </cell>
          <cell r="F970">
            <v>36800</v>
          </cell>
          <cell r="G970">
            <v>29900</v>
          </cell>
        </row>
        <row r="971">
          <cell r="B971" t="str">
            <v>6732118</v>
          </cell>
          <cell r="C971" t="str">
            <v>GLADSTONE PRIMARY SCHOOL</v>
          </cell>
          <cell r="D971" t="str">
            <v>PS</v>
          </cell>
          <cell r="E971">
            <v>87</v>
          </cell>
          <cell r="F971">
            <v>100050</v>
          </cell>
          <cell r="G971">
            <v>111550</v>
          </cell>
        </row>
        <row r="972">
          <cell r="B972" t="str">
            <v>6732120</v>
          </cell>
          <cell r="C972" t="str">
            <v>High Street Primary School</v>
          </cell>
          <cell r="D972" t="str">
            <v>PS</v>
          </cell>
          <cell r="E972">
            <v>53</v>
          </cell>
          <cell r="F972">
            <v>60950</v>
          </cell>
          <cell r="G972">
            <v>51750</v>
          </cell>
        </row>
        <row r="973">
          <cell r="B973" t="str">
            <v>6732122</v>
          </cell>
          <cell r="C973" t="str">
            <v>HOLTON PRIMARY SCHOOL</v>
          </cell>
          <cell r="D973" t="str">
            <v>PS</v>
          </cell>
          <cell r="E973">
            <v>86</v>
          </cell>
          <cell r="F973">
            <v>98900</v>
          </cell>
          <cell r="G973">
            <v>100050</v>
          </cell>
        </row>
        <row r="974">
          <cell r="B974" t="str">
            <v>6732124</v>
          </cell>
          <cell r="C974" t="str">
            <v>JENNER PARK PRIMARY SCHOOL</v>
          </cell>
          <cell r="D974" t="str">
            <v>PS</v>
          </cell>
          <cell r="E974">
            <v>77</v>
          </cell>
          <cell r="F974">
            <v>88550</v>
          </cell>
          <cell r="G974">
            <v>88550</v>
          </cell>
        </row>
        <row r="975">
          <cell r="B975" t="str">
            <v>6732126</v>
          </cell>
          <cell r="C975" t="str">
            <v>LLANCARFAN PRIMARY SCHOOL</v>
          </cell>
          <cell r="D975" t="str">
            <v>PS</v>
          </cell>
          <cell r="E975">
            <v>1</v>
          </cell>
          <cell r="F975">
            <v>1150</v>
          </cell>
          <cell r="G975">
            <v>1150</v>
          </cell>
        </row>
        <row r="976">
          <cell r="B976" t="str">
            <v>6732127</v>
          </cell>
          <cell r="C976" t="str">
            <v>LLANFAIR PRIMARY SCHOOL</v>
          </cell>
          <cell r="D976" t="str">
            <v>PS</v>
          </cell>
          <cell r="E976">
            <v>6</v>
          </cell>
          <cell r="F976">
            <v>6900</v>
          </cell>
          <cell r="G976">
            <v>2300</v>
          </cell>
        </row>
        <row r="977">
          <cell r="B977" t="str">
            <v>6732128</v>
          </cell>
          <cell r="C977" t="str">
            <v>LLANGAN PRIMARY SCHOOL</v>
          </cell>
          <cell r="D977" t="str">
            <v>PS</v>
          </cell>
          <cell r="E977">
            <v>1</v>
          </cell>
          <cell r="F977">
            <v>1150</v>
          </cell>
          <cell r="G977">
            <v>2300</v>
          </cell>
        </row>
        <row r="978">
          <cell r="B978" t="str">
            <v>6732131</v>
          </cell>
          <cell r="C978" t="str">
            <v>PALMERSTON PRIMARY SCHOOL</v>
          </cell>
          <cell r="D978" t="str">
            <v>PS</v>
          </cell>
          <cell r="E978">
            <v>29</v>
          </cell>
          <cell r="F978">
            <v>33350</v>
          </cell>
          <cell r="G978">
            <v>31050</v>
          </cell>
        </row>
        <row r="979">
          <cell r="B979" t="str">
            <v>6732133</v>
          </cell>
          <cell r="C979" t="str">
            <v>RHWS COUNTY PRIMARY SCHOOL</v>
          </cell>
          <cell r="D979" t="str">
            <v>PS</v>
          </cell>
          <cell r="E979">
            <v>35</v>
          </cell>
          <cell r="F979">
            <v>40250</v>
          </cell>
          <cell r="G979">
            <v>34500</v>
          </cell>
        </row>
        <row r="980">
          <cell r="B980" t="str">
            <v>6732136</v>
          </cell>
          <cell r="C980" t="str">
            <v>SULLY PRIMARY SCHOOL</v>
          </cell>
          <cell r="D980" t="str">
            <v>PS</v>
          </cell>
          <cell r="E980">
            <v>21</v>
          </cell>
          <cell r="F980">
            <v>24150</v>
          </cell>
          <cell r="G980">
            <v>16100</v>
          </cell>
        </row>
        <row r="981">
          <cell r="B981" t="str">
            <v>6732138</v>
          </cell>
          <cell r="C981" t="str">
            <v>VICTORIA PRIMARY SCHOOL</v>
          </cell>
          <cell r="D981" t="str">
            <v>PS</v>
          </cell>
          <cell r="E981">
            <v>18</v>
          </cell>
          <cell r="F981">
            <v>20700</v>
          </cell>
          <cell r="G981">
            <v>24150</v>
          </cell>
        </row>
        <row r="982">
          <cell r="B982" t="str">
            <v>6732144</v>
          </cell>
          <cell r="C982" t="str">
            <v>ST ATHAN PRIMARY SCHOOL</v>
          </cell>
          <cell r="D982" t="str">
            <v>PS</v>
          </cell>
          <cell r="E982">
            <v>30</v>
          </cell>
          <cell r="F982">
            <v>34500</v>
          </cell>
          <cell r="G982">
            <v>42550</v>
          </cell>
        </row>
        <row r="983">
          <cell r="B983" t="str">
            <v>6732146</v>
          </cell>
          <cell r="C983" t="str">
            <v>ST ILLTYD PRIMARY SCHOOL</v>
          </cell>
          <cell r="D983" t="str">
            <v>PS</v>
          </cell>
          <cell r="E983">
            <v>36</v>
          </cell>
          <cell r="F983">
            <v>41400</v>
          </cell>
          <cell r="G983">
            <v>47150</v>
          </cell>
        </row>
        <row r="984">
          <cell r="B984" t="str">
            <v>6732148</v>
          </cell>
          <cell r="C984" t="str">
            <v>EVENLODE PRIMARY SCHOOL</v>
          </cell>
          <cell r="D984" t="str">
            <v>PS</v>
          </cell>
          <cell r="E984">
            <v>6</v>
          </cell>
          <cell r="F984">
            <v>6900</v>
          </cell>
          <cell r="G984">
            <v>9200</v>
          </cell>
        </row>
        <row r="985">
          <cell r="B985" t="str">
            <v>6732149</v>
          </cell>
          <cell r="C985" t="str">
            <v>LLANDOUGH COUNTY PRIMARY</v>
          </cell>
          <cell r="D985" t="str">
            <v>PS</v>
          </cell>
          <cell r="E985">
            <v>15</v>
          </cell>
          <cell r="F985">
            <v>17250</v>
          </cell>
          <cell r="G985">
            <v>13800</v>
          </cell>
        </row>
        <row r="986">
          <cell r="B986" t="str">
            <v>6732151</v>
          </cell>
          <cell r="C986" t="str">
            <v>Y BONT FAEN PRIMARY SCHOOL</v>
          </cell>
          <cell r="D986" t="str">
            <v>PS</v>
          </cell>
          <cell r="E986">
            <v>4</v>
          </cell>
          <cell r="F986">
            <v>4600</v>
          </cell>
          <cell r="G986">
            <v>5750</v>
          </cell>
        </row>
        <row r="987">
          <cell r="B987" t="str">
            <v>6732152</v>
          </cell>
          <cell r="C987" t="str">
            <v>YSGOL PEN-Y-GARTH</v>
          </cell>
          <cell r="D987" t="str">
            <v>PS</v>
          </cell>
          <cell r="E987">
            <v>9</v>
          </cell>
          <cell r="F987">
            <v>10350</v>
          </cell>
          <cell r="G987">
            <v>10350</v>
          </cell>
        </row>
        <row r="988">
          <cell r="B988" t="str">
            <v>6732156</v>
          </cell>
          <cell r="C988" t="str">
            <v>Ysgol Gymraeg Sant Baruc</v>
          </cell>
          <cell r="D988" t="str">
            <v>PS</v>
          </cell>
          <cell r="E988">
            <v>16</v>
          </cell>
          <cell r="F988">
            <v>18400</v>
          </cell>
          <cell r="G988">
            <v>14950</v>
          </cell>
        </row>
        <row r="989">
          <cell r="B989" t="str">
            <v>6732163</v>
          </cell>
          <cell r="C989" t="str">
            <v>OAK FIELD PRIMARY AND NURSERY SCHOOL</v>
          </cell>
          <cell r="D989" t="str">
            <v>PS</v>
          </cell>
          <cell r="E989">
            <v>64</v>
          </cell>
          <cell r="F989">
            <v>73600</v>
          </cell>
          <cell r="G989">
            <v>74750</v>
          </cell>
        </row>
        <row r="990">
          <cell r="B990" t="str">
            <v>6732165</v>
          </cell>
          <cell r="C990" t="str">
            <v>YSGOL IOLO MORGANWG</v>
          </cell>
          <cell r="D990" t="str">
            <v>PS</v>
          </cell>
          <cell r="E990">
            <v>1</v>
          </cell>
          <cell r="F990">
            <v>1150</v>
          </cell>
          <cell r="G990">
            <v>5750</v>
          </cell>
        </row>
        <row r="991">
          <cell r="B991" t="str">
            <v>6732178</v>
          </cell>
          <cell r="C991" t="str">
            <v>YSGOL GYMRAEG SANT CURIG</v>
          </cell>
          <cell r="D991" t="str">
            <v>PS</v>
          </cell>
          <cell r="E991">
            <v>38</v>
          </cell>
          <cell r="F991">
            <v>43700</v>
          </cell>
          <cell r="G991">
            <v>32200</v>
          </cell>
        </row>
        <row r="992">
          <cell r="B992" t="str">
            <v>6732179</v>
          </cell>
          <cell r="C992" t="str">
            <v>YSGOL GYMRAEG GWAUN Y NANT</v>
          </cell>
          <cell r="D992" t="str">
            <v>PS</v>
          </cell>
          <cell r="E992">
            <v>33</v>
          </cell>
          <cell r="F992">
            <v>37950</v>
          </cell>
          <cell r="G992">
            <v>42550</v>
          </cell>
        </row>
        <row r="993">
          <cell r="B993" t="str">
            <v>6732181</v>
          </cell>
          <cell r="C993" t="str">
            <v>CADOXTON PRIMARY SCHOOL</v>
          </cell>
          <cell r="D993" t="str">
            <v>PS</v>
          </cell>
          <cell r="E993">
            <v>121</v>
          </cell>
          <cell r="F993">
            <v>139150</v>
          </cell>
          <cell r="G993">
            <v>129950</v>
          </cell>
        </row>
        <row r="994">
          <cell r="B994" t="str">
            <v>6732182</v>
          </cell>
          <cell r="C994" t="str">
            <v>ROMILLY PRIMARY SCHOOL</v>
          </cell>
          <cell r="D994" t="str">
            <v>PS</v>
          </cell>
          <cell r="E994">
            <v>60</v>
          </cell>
          <cell r="F994">
            <v>69000</v>
          </cell>
          <cell r="G994">
            <v>75900</v>
          </cell>
        </row>
        <row r="995">
          <cell r="B995" t="str">
            <v>6732184</v>
          </cell>
          <cell r="C995" t="str">
            <v>Ysgol Gymraeg Dewi Sant</v>
          </cell>
          <cell r="D995" t="str">
            <v>PS</v>
          </cell>
          <cell r="E995">
            <v>4</v>
          </cell>
          <cell r="F995">
            <v>4600</v>
          </cell>
          <cell r="G995">
            <v>3450</v>
          </cell>
        </row>
        <row r="996">
          <cell r="B996" t="str">
            <v>6732185</v>
          </cell>
          <cell r="C996" t="str">
            <v>DINAS POWYS PRIMARY SCHOOL</v>
          </cell>
          <cell r="D996" t="str">
            <v>PS</v>
          </cell>
          <cell r="E996">
            <v>42</v>
          </cell>
          <cell r="F996">
            <v>48300</v>
          </cell>
          <cell r="G996">
            <v>39100</v>
          </cell>
        </row>
        <row r="997">
          <cell r="B997" t="str">
            <v>6732186</v>
          </cell>
          <cell r="C997" t="str">
            <v>Ysgol Y Ddraig</v>
          </cell>
          <cell r="D997" t="str">
            <v>PS</v>
          </cell>
          <cell r="E997">
            <v>35</v>
          </cell>
          <cell r="F997">
            <v>40250</v>
          </cell>
          <cell r="G997">
            <v>29900</v>
          </cell>
        </row>
        <row r="998">
          <cell r="B998" t="str">
            <v>6733037</v>
          </cell>
          <cell r="C998" t="str">
            <v>ST NICHOLAS C/W PRIMARY SCHOOL</v>
          </cell>
          <cell r="D998" t="str">
            <v>PS</v>
          </cell>
          <cell r="E998">
            <v>20</v>
          </cell>
          <cell r="F998">
            <v>23000</v>
          </cell>
          <cell r="G998">
            <v>27600</v>
          </cell>
        </row>
        <row r="999">
          <cell r="B999" t="str">
            <v>6733047</v>
          </cell>
          <cell r="C999" t="str">
            <v>PETERSTON-SUPER-ELY PRIMARY</v>
          </cell>
          <cell r="D999" t="str">
            <v>PS</v>
          </cell>
          <cell r="E999">
            <v>5</v>
          </cell>
          <cell r="F999">
            <v>5750</v>
          </cell>
          <cell r="G999">
            <v>2300</v>
          </cell>
        </row>
        <row r="1000">
          <cell r="B1000" t="str">
            <v>6733057</v>
          </cell>
          <cell r="C1000" t="str">
            <v>GWENFO C/W PRIMARY SCHOOL</v>
          </cell>
          <cell r="D1000" t="str">
            <v>PS</v>
          </cell>
          <cell r="E1000">
            <v>11</v>
          </cell>
          <cell r="F1000">
            <v>12650</v>
          </cell>
          <cell r="G1000">
            <v>18400</v>
          </cell>
        </row>
        <row r="1001">
          <cell r="B1001" t="str">
            <v>6733320</v>
          </cell>
          <cell r="C1001" t="str">
            <v>St Brides C W Primary School</v>
          </cell>
          <cell r="D1001" t="str">
            <v>PS</v>
          </cell>
          <cell r="E1001">
            <v>4</v>
          </cell>
          <cell r="F1001">
            <v>4600</v>
          </cell>
          <cell r="G1001">
            <v>4600</v>
          </cell>
        </row>
        <row r="1002">
          <cell r="B1002" t="str">
            <v>6733321</v>
          </cell>
          <cell r="C1002" t="str">
            <v>Wick and Marcross C/W Primary</v>
          </cell>
          <cell r="D1002" t="str">
            <v>PS</v>
          </cell>
          <cell r="E1002">
            <v>4</v>
          </cell>
          <cell r="F1002">
            <v>4600</v>
          </cell>
          <cell r="G1002">
            <v>10350</v>
          </cell>
        </row>
        <row r="1003">
          <cell r="B1003" t="str">
            <v>6733361</v>
          </cell>
          <cell r="C1003" t="str">
            <v>St Helen's Infant &amp; Nursery School</v>
          </cell>
          <cell r="D1003" t="str">
            <v>PS</v>
          </cell>
          <cell r="E1003">
            <v>5</v>
          </cell>
          <cell r="F1003">
            <v>5750</v>
          </cell>
          <cell r="G1003">
            <v>5750</v>
          </cell>
        </row>
        <row r="1004">
          <cell r="B1004" t="str">
            <v>6733363</v>
          </cell>
          <cell r="C1004" t="str">
            <v>PENDOYLAN C/W PRIMARY SCHOOL</v>
          </cell>
          <cell r="D1004" t="str">
            <v>PS</v>
          </cell>
          <cell r="E1004">
            <v>1</v>
          </cell>
          <cell r="F1004">
            <v>1150</v>
          </cell>
          <cell r="G1004">
            <v>3450</v>
          </cell>
        </row>
        <row r="1005">
          <cell r="B1005" t="str">
            <v>6733364</v>
          </cell>
          <cell r="C1005" t="str">
            <v>ST ANDREW'S C/W PRIMARY SCHOOL</v>
          </cell>
          <cell r="D1005" t="str">
            <v>PS</v>
          </cell>
          <cell r="E1005">
            <v>7</v>
          </cell>
          <cell r="F1005">
            <v>8050</v>
          </cell>
          <cell r="G1005">
            <v>8050</v>
          </cell>
        </row>
        <row r="1006">
          <cell r="B1006" t="str">
            <v>6733365</v>
          </cell>
          <cell r="C1006" t="str">
            <v>LLANSANNOR C/W PRIMARY SCHOOL</v>
          </cell>
          <cell r="D1006" t="str">
            <v>PS</v>
          </cell>
          <cell r="E1006">
            <v>9</v>
          </cell>
          <cell r="F1006">
            <v>10350</v>
          </cell>
          <cell r="G1006">
            <v>4600</v>
          </cell>
        </row>
        <row r="1007">
          <cell r="B1007" t="str">
            <v>6733367</v>
          </cell>
          <cell r="C1007" t="str">
            <v>ST DAVID'S CHURCH-IN-WALES</v>
          </cell>
          <cell r="D1007" t="str">
            <v>PS</v>
          </cell>
          <cell r="E1007">
            <v>2</v>
          </cell>
          <cell r="F1007">
            <v>2300</v>
          </cell>
          <cell r="G1007" t="str">
            <v>.</v>
          </cell>
        </row>
        <row r="1008">
          <cell r="B1008" t="str">
            <v>6733368</v>
          </cell>
          <cell r="C1008" t="str">
            <v>ST. JOSEPH'S RC PRIMARY SCHOOL</v>
          </cell>
          <cell r="D1008" t="str">
            <v>PS</v>
          </cell>
          <cell r="E1008">
            <v>19</v>
          </cell>
          <cell r="F1008">
            <v>21850</v>
          </cell>
          <cell r="G1008">
            <v>23000</v>
          </cell>
        </row>
        <row r="1009">
          <cell r="B1009" t="str">
            <v>6733369</v>
          </cell>
          <cell r="C1009" t="str">
            <v>ST HELENS RC JUNIOR SCHOOL</v>
          </cell>
          <cell r="D1009" t="str">
            <v>PS</v>
          </cell>
          <cell r="E1009">
            <v>15</v>
          </cell>
          <cell r="F1009">
            <v>17250</v>
          </cell>
          <cell r="G1009">
            <v>21850</v>
          </cell>
        </row>
        <row r="1010">
          <cell r="B1010" t="str">
            <v>6733372</v>
          </cell>
          <cell r="C1010" t="str">
            <v>ALL SAINTS CW PRIMARY SCHOOL</v>
          </cell>
          <cell r="D1010" t="str">
            <v>PS</v>
          </cell>
          <cell r="E1010">
            <v>7</v>
          </cell>
          <cell r="F1010">
            <v>8050</v>
          </cell>
          <cell r="G1010">
            <v>9200</v>
          </cell>
        </row>
        <row r="1011">
          <cell r="B1011" t="str">
            <v>6734060</v>
          </cell>
          <cell r="C1011" t="str">
            <v>LLANTWIT MAJOR SCHOOL</v>
          </cell>
          <cell r="D1011" t="str">
            <v>SS</v>
          </cell>
          <cell r="E1011">
            <v>104</v>
          </cell>
          <cell r="F1011">
            <v>119600</v>
          </cell>
          <cell r="G1011">
            <v>117300</v>
          </cell>
        </row>
        <row r="1012">
          <cell r="B1012" t="str">
            <v>6734061</v>
          </cell>
          <cell r="C1012" t="str">
            <v>BARRY COMPREHENSIVE SCHOOL</v>
          </cell>
          <cell r="D1012" t="str">
            <v>SS</v>
          </cell>
          <cell r="E1012">
            <v>164</v>
          </cell>
          <cell r="F1012">
            <v>188600</v>
          </cell>
          <cell r="G1012">
            <v>203550</v>
          </cell>
        </row>
        <row r="1013">
          <cell r="B1013" t="str">
            <v>6734062</v>
          </cell>
          <cell r="C1013" t="str">
            <v>BRYN HAFREN COMPREHENSIVE SCHOOL</v>
          </cell>
          <cell r="D1013" t="str">
            <v>SS</v>
          </cell>
          <cell r="E1013">
            <v>187</v>
          </cell>
          <cell r="F1013">
            <v>215050</v>
          </cell>
          <cell r="G1013">
            <v>234600</v>
          </cell>
        </row>
        <row r="1014">
          <cell r="B1014" t="str">
            <v>6734065</v>
          </cell>
          <cell r="C1014" t="str">
            <v>COWBRIDGE COMPREHENSIVE SCHOOL</v>
          </cell>
          <cell r="D1014" t="str">
            <v>SS</v>
          </cell>
          <cell r="E1014">
            <v>47</v>
          </cell>
          <cell r="F1014">
            <v>54050</v>
          </cell>
          <cell r="G1014">
            <v>47150</v>
          </cell>
        </row>
        <row r="1015">
          <cell r="B1015" t="str">
            <v>6734067</v>
          </cell>
          <cell r="C1015" t="str">
            <v>St Cyres Comprehensive School</v>
          </cell>
          <cell r="D1015" t="str">
            <v>SS</v>
          </cell>
          <cell r="E1015">
            <v>175</v>
          </cell>
          <cell r="F1015">
            <v>201250</v>
          </cell>
          <cell r="G1015">
            <v>189750</v>
          </cell>
        </row>
        <row r="1016">
          <cell r="B1016" t="str">
            <v>6734612</v>
          </cell>
          <cell r="C1016" t="str">
            <v>St Richard Gwyn Catholic High School</v>
          </cell>
          <cell r="D1016" t="str">
            <v>SS</v>
          </cell>
          <cell r="E1016">
            <v>92</v>
          </cell>
          <cell r="F1016">
            <v>105800</v>
          </cell>
          <cell r="G1016">
            <v>113850</v>
          </cell>
        </row>
        <row r="1017">
          <cell r="B1017" t="str">
            <v>6735400</v>
          </cell>
          <cell r="C1017" t="str">
            <v>Stanwell School</v>
          </cell>
          <cell r="D1017" t="str">
            <v>SS</v>
          </cell>
          <cell r="E1017">
            <v>82</v>
          </cell>
          <cell r="F1017">
            <v>94300</v>
          </cell>
          <cell r="G1017">
            <v>95450</v>
          </cell>
        </row>
        <row r="1018">
          <cell r="B1018" t="str">
            <v>6735500</v>
          </cell>
          <cell r="C1018" t="str">
            <v>YSGOL GYMRAEG BRO MORGANNWG</v>
          </cell>
          <cell r="D1018" t="str">
            <v>MS</v>
          </cell>
          <cell r="E1018">
            <v>66</v>
          </cell>
          <cell r="F1018">
            <v>75900</v>
          </cell>
          <cell r="G1018">
            <v>65550</v>
          </cell>
        </row>
        <row r="1019">
          <cell r="B1019" t="str">
            <v>6737024</v>
          </cell>
          <cell r="C1019" t="str">
            <v>Ysgol Y Deri</v>
          </cell>
          <cell r="D1019" t="str">
            <v>SP</v>
          </cell>
          <cell r="E1019">
            <v>57</v>
          </cell>
          <cell r="F1019">
            <v>65550</v>
          </cell>
          <cell r="G1019">
            <v>64400</v>
          </cell>
        </row>
        <row r="1020">
          <cell r="B1020" t="str">
            <v>6742044</v>
          </cell>
          <cell r="C1020" t="str">
            <v>PENDERYN PRIMARY</v>
          </cell>
          <cell r="D1020" t="str">
            <v>PS</v>
          </cell>
          <cell r="E1020">
            <v>29</v>
          </cell>
          <cell r="F1020">
            <v>33350</v>
          </cell>
          <cell r="G1020">
            <v>31050</v>
          </cell>
        </row>
        <row r="1021">
          <cell r="B1021" t="str">
            <v>6742045</v>
          </cell>
          <cell r="C1021" t="str">
            <v>OAKLANDS PRIMARY SCHOOL</v>
          </cell>
          <cell r="D1021" t="str">
            <v>PS</v>
          </cell>
          <cell r="E1021">
            <v>34</v>
          </cell>
          <cell r="F1021">
            <v>39100</v>
          </cell>
          <cell r="G1021">
            <v>55200</v>
          </cell>
        </row>
        <row r="1022">
          <cell r="B1022" t="str">
            <v>6742052</v>
          </cell>
          <cell r="C1022" t="str">
            <v>Alaw Primary School</v>
          </cell>
          <cell r="D1022" t="str">
            <v>PS</v>
          </cell>
          <cell r="E1022">
            <v>21</v>
          </cell>
          <cell r="F1022">
            <v>24150</v>
          </cell>
          <cell r="G1022">
            <v>24150</v>
          </cell>
        </row>
        <row r="1023">
          <cell r="B1023" t="str">
            <v>6742053</v>
          </cell>
          <cell r="C1023" t="str">
            <v>ABERNANT COUNTY PRIMARY</v>
          </cell>
          <cell r="D1023" t="str">
            <v>PS</v>
          </cell>
          <cell r="E1023">
            <v>16</v>
          </cell>
          <cell r="F1023">
            <v>18400</v>
          </cell>
          <cell r="G1023">
            <v>14950</v>
          </cell>
        </row>
        <row r="1024">
          <cell r="B1024" t="str">
            <v>6742060</v>
          </cell>
          <cell r="C1024" t="str">
            <v>CILFYNYDD PRIMARY</v>
          </cell>
          <cell r="D1024" t="str">
            <v>PS</v>
          </cell>
          <cell r="E1024">
            <v>26</v>
          </cell>
          <cell r="F1024">
            <v>29900</v>
          </cell>
          <cell r="G1024">
            <v>35650</v>
          </cell>
        </row>
        <row r="1025">
          <cell r="B1025" t="str">
            <v>6742061</v>
          </cell>
          <cell r="C1025" t="str">
            <v>Brynnau Primary</v>
          </cell>
          <cell r="D1025" t="str">
            <v>PS</v>
          </cell>
          <cell r="E1025">
            <v>29</v>
          </cell>
          <cell r="F1025">
            <v>33350</v>
          </cell>
          <cell r="G1025">
            <v>24150</v>
          </cell>
        </row>
        <row r="1026">
          <cell r="B1026" t="str">
            <v>6742066</v>
          </cell>
          <cell r="C1026" t="str">
            <v>COEDPENMAEN COUNTY PRIMARY</v>
          </cell>
          <cell r="D1026" t="str">
            <v>PS</v>
          </cell>
          <cell r="E1026">
            <v>37</v>
          </cell>
          <cell r="F1026">
            <v>42550</v>
          </cell>
          <cell r="G1026">
            <v>59800</v>
          </cell>
        </row>
        <row r="1027">
          <cell r="B1027" t="str">
            <v>6742069</v>
          </cell>
          <cell r="C1027" t="str">
            <v>BODRINGALLT PRIMARY SCHOOL.</v>
          </cell>
          <cell r="D1027" t="str">
            <v>PS</v>
          </cell>
          <cell r="E1027">
            <v>38</v>
          </cell>
          <cell r="F1027">
            <v>43700</v>
          </cell>
          <cell r="G1027">
            <v>33350</v>
          </cell>
        </row>
        <row r="1028">
          <cell r="B1028" t="str">
            <v>6742070</v>
          </cell>
          <cell r="C1028" t="str">
            <v>BLAENGWAWR PRIMARY</v>
          </cell>
          <cell r="D1028" t="str">
            <v>PS</v>
          </cell>
          <cell r="E1028">
            <v>52</v>
          </cell>
          <cell r="F1028">
            <v>59800</v>
          </cell>
          <cell r="G1028">
            <v>64400</v>
          </cell>
        </row>
        <row r="1029">
          <cell r="B1029" t="str">
            <v>6742072</v>
          </cell>
          <cell r="C1029" t="str">
            <v>Coedylan Primary School</v>
          </cell>
          <cell r="D1029" t="str">
            <v>PS</v>
          </cell>
          <cell r="E1029">
            <v>10</v>
          </cell>
          <cell r="F1029">
            <v>11500</v>
          </cell>
          <cell r="G1029">
            <v>18400</v>
          </cell>
        </row>
        <row r="1030">
          <cell r="B1030" t="str">
            <v>6742077</v>
          </cell>
          <cell r="C1030" t="str">
            <v>Caegarw Primary School</v>
          </cell>
          <cell r="D1030" t="str">
            <v>PS</v>
          </cell>
          <cell r="E1030">
            <v>22</v>
          </cell>
          <cell r="F1030">
            <v>25300</v>
          </cell>
          <cell r="G1030">
            <v>19550</v>
          </cell>
        </row>
        <row r="1031">
          <cell r="B1031" t="str">
            <v>6742079</v>
          </cell>
          <cell r="C1031" t="str">
            <v>Cwmlai Primary</v>
          </cell>
          <cell r="D1031" t="str">
            <v>PS</v>
          </cell>
          <cell r="E1031">
            <v>42</v>
          </cell>
          <cell r="F1031">
            <v>48300</v>
          </cell>
          <cell r="G1031">
            <v>44850</v>
          </cell>
        </row>
        <row r="1032">
          <cell r="B1032" t="str">
            <v>6742083</v>
          </cell>
          <cell r="C1032" t="str">
            <v>DOLAU PRIMARY</v>
          </cell>
          <cell r="D1032" t="str">
            <v>PS</v>
          </cell>
          <cell r="E1032">
            <v>27</v>
          </cell>
          <cell r="F1032">
            <v>31050</v>
          </cell>
          <cell r="G1032">
            <v>29900</v>
          </cell>
        </row>
        <row r="1033">
          <cell r="B1033" t="str">
            <v>6742084</v>
          </cell>
          <cell r="C1033" t="str">
            <v>Capcoch Primary School</v>
          </cell>
          <cell r="D1033" t="str">
            <v>PS</v>
          </cell>
          <cell r="E1033">
            <v>49</v>
          </cell>
          <cell r="F1033">
            <v>56350</v>
          </cell>
          <cell r="G1033">
            <v>47150</v>
          </cell>
        </row>
        <row r="1034">
          <cell r="B1034" t="str">
            <v>6742093</v>
          </cell>
          <cell r="C1034" t="str">
            <v>Caradog Primary School</v>
          </cell>
          <cell r="D1034" t="str">
            <v>PS</v>
          </cell>
          <cell r="E1034">
            <v>53</v>
          </cell>
          <cell r="F1034">
            <v>60950</v>
          </cell>
          <cell r="G1034">
            <v>47150</v>
          </cell>
        </row>
        <row r="1035">
          <cell r="B1035" t="str">
            <v>6742102</v>
          </cell>
          <cell r="C1035" t="str">
            <v>Ffynnon Taf Primary School</v>
          </cell>
          <cell r="D1035" t="str">
            <v>PS</v>
          </cell>
          <cell r="E1035">
            <v>31</v>
          </cell>
          <cell r="F1035">
            <v>35650</v>
          </cell>
          <cell r="G1035">
            <v>29900</v>
          </cell>
        </row>
        <row r="1036">
          <cell r="B1036" t="str">
            <v>6742104</v>
          </cell>
          <cell r="C1036" t="str">
            <v>HAWTHORN PRIMARY SCHOOL</v>
          </cell>
          <cell r="D1036" t="str">
            <v>PS</v>
          </cell>
          <cell r="E1036">
            <v>68</v>
          </cell>
          <cell r="F1036">
            <v>78200</v>
          </cell>
          <cell r="G1036">
            <v>79350</v>
          </cell>
        </row>
        <row r="1037">
          <cell r="B1037" t="str">
            <v>6742112</v>
          </cell>
          <cell r="C1037" t="str">
            <v>DARRAN PARK PRIMARY</v>
          </cell>
          <cell r="D1037" t="str">
            <v>PS</v>
          </cell>
          <cell r="E1037">
            <v>65</v>
          </cell>
          <cell r="F1037">
            <v>74750</v>
          </cell>
          <cell r="G1037">
            <v>64400</v>
          </cell>
        </row>
        <row r="1038">
          <cell r="B1038" t="str">
            <v>6742118</v>
          </cell>
          <cell r="C1038" t="str">
            <v>LLANILLTUD FAERDREF PRIMARY</v>
          </cell>
          <cell r="D1038" t="str">
            <v>PS</v>
          </cell>
          <cell r="E1038">
            <v>44</v>
          </cell>
          <cell r="F1038">
            <v>50600</v>
          </cell>
          <cell r="G1038">
            <v>47150</v>
          </cell>
        </row>
        <row r="1039">
          <cell r="B1039" t="str">
            <v>6742119</v>
          </cell>
          <cell r="C1039" t="str">
            <v>GELLI PRIMARY SCHOOL</v>
          </cell>
          <cell r="D1039" t="str">
            <v>PS</v>
          </cell>
          <cell r="E1039">
            <v>45</v>
          </cell>
          <cell r="F1039">
            <v>51750</v>
          </cell>
          <cell r="G1039">
            <v>49450</v>
          </cell>
        </row>
        <row r="1040">
          <cell r="B1040" t="str">
            <v>6742124</v>
          </cell>
          <cell r="C1040" t="str">
            <v>Llantrisant Primary School</v>
          </cell>
          <cell r="D1040" t="str">
            <v>PS</v>
          </cell>
          <cell r="E1040">
            <v>13</v>
          </cell>
          <cell r="F1040">
            <v>14950</v>
          </cell>
          <cell r="G1040">
            <v>16100</v>
          </cell>
        </row>
        <row r="1041">
          <cell r="B1041" t="str">
            <v>6742125</v>
          </cell>
          <cell r="C1041" t="str">
            <v>Cwmaman Infants</v>
          </cell>
          <cell r="D1041" t="str">
            <v>PS</v>
          </cell>
          <cell r="E1041">
            <v>19</v>
          </cell>
          <cell r="F1041">
            <v>21850</v>
          </cell>
          <cell r="G1041">
            <v>27600</v>
          </cell>
        </row>
        <row r="1042">
          <cell r="B1042" t="str">
            <v>6742127</v>
          </cell>
          <cell r="C1042" t="str">
            <v>Hafod Primary School</v>
          </cell>
          <cell r="D1042" t="str">
            <v>PS</v>
          </cell>
          <cell r="E1042">
            <v>21</v>
          </cell>
          <cell r="F1042">
            <v>24150</v>
          </cell>
          <cell r="G1042">
            <v>27600</v>
          </cell>
        </row>
        <row r="1043">
          <cell r="B1043" t="str">
            <v>6742130</v>
          </cell>
          <cell r="C1043" t="str">
            <v>MAES-Y-COED PRIMARY SCHOOL</v>
          </cell>
          <cell r="D1043" t="str">
            <v>PS</v>
          </cell>
          <cell r="E1043">
            <v>42</v>
          </cell>
          <cell r="F1043">
            <v>48300</v>
          </cell>
          <cell r="G1043">
            <v>44850</v>
          </cell>
        </row>
        <row r="1044">
          <cell r="B1044" t="str">
            <v>6742134</v>
          </cell>
          <cell r="C1044" t="str">
            <v>CWMDAR COUNTY PRIMARY SCHOOL</v>
          </cell>
          <cell r="D1044" t="str">
            <v>PS</v>
          </cell>
          <cell r="E1044">
            <v>28</v>
          </cell>
          <cell r="F1044">
            <v>32200</v>
          </cell>
          <cell r="G1044">
            <v>21850</v>
          </cell>
        </row>
        <row r="1045">
          <cell r="B1045" t="str">
            <v>6742137</v>
          </cell>
          <cell r="C1045" t="str">
            <v>PARCLEWIS PRIMARY SCHOOL</v>
          </cell>
          <cell r="D1045" t="str">
            <v>PS</v>
          </cell>
          <cell r="E1045">
            <v>46</v>
          </cell>
          <cell r="F1045">
            <v>52900</v>
          </cell>
          <cell r="G1045">
            <v>44850</v>
          </cell>
        </row>
        <row r="1046">
          <cell r="B1046" t="str">
            <v>6742138</v>
          </cell>
          <cell r="C1046" t="str">
            <v>Lwyncelyn Infants</v>
          </cell>
          <cell r="D1046" t="str">
            <v>PS</v>
          </cell>
          <cell r="E1046">
            <v>15</v>
          </cell>
          <cell r="F1046">
            <v>17250</v>
          </cell>
          <cell r="G1046">
            <v>13800</v>
          </cell>
        </row>
        <row r="1047">
          <cell r="B1047" t="str">
            <v>6742142</v>
          </cell>
          <cell r="C1047" t="str">
            <v>Llanharan Primary School</v>
          </cell>
          <cell r="D1047" t="str">
            <v>PS</v>
          </cell>
          <cell r="E1047">
            <v>21</v>
          </cell>
          <cell r="F1047">
            <v>24150</v>
          </cell>
          <cell r="G1047">
            <v>31050</v>
          </cell>
        </row>
        <row r="1048">
          <cell r="B1048" t="str">
            <v>6742143</v>
          </cell>
          <cell r="C1048" t="str">
            <v>LLWYNYPIA PRIMARY SCHOOL</v>
          </cell>
          <cell r="D1048" t="str">
            <v>PS</v>
          </cell>
          <cell r="E1048">
            <v>38</v>
          </cell>
          <cell r="F1048">
            <v>43700</v>
          </cell>
          <cell r="G1048">
            <v>43700</v>
          </cell>
        </row>
        <row r="1049">
          <cell r="B1049" t="str">
            <v>6742144</v>
          </cell>
          <cell r="C1049" t="str">
            <v>DARRENLAS PRIMARY SCHOOL</v>
          </cell>
          <cell r="D1049" t="str">
            <v>PS</v>
          </cell>
          <cell r="E1049">
            <v>47</v>
          </cell>
          <cell r="F1049">
            <v>54050</v>
          </cell>
          <cell r="G1049">
            <v>49450</v>
          </cell>
        </row>
        <row r="1050">
          <cell r="B1050" t="str">
            <v>6742151</v>
          </cell>
          <cell r="C1050" t="str">
            <v>LLANHARI PRIMARY</v>
          </cell>
          <cell r="D1050" t="str">
            <v>PS</v>
          </cell>
          <cell r="E1050">
            <v>34</v>
          </cell>
          <cell r="F1050">
            <v>39100</v>
          </cell>
          <cell r="G1050">
            <v>35650</v>
          </cell>
        </row>
        <row r="1051">
          <cell r="B1051" t="str">
            <v>6742157</v>
          </cell>
          <cell r="C1051" t="str">
            <v>Glynhafod Junior School</v>
          </cell>
          <cell r="D1051" t="str">
            <v>PS</v>
          </cell>
          <cell r="E1051">
            <v>42</v>
          </cell>
          <cell r="F1051">
            <v>48300</v>
          </cell>
          <cell r="G1051">
            <v>49450</v>
          </cell>
        </row>
        <row r="1052">
          <cell r="B1052" t="str">
            <v>6742160</v>
          </cell>
          <cell r="C1052" t="str">
            <v>Pontyclun Primary</v>
          </cell>
          <cell r="D1052" t="str">
            <v>PS</v>
          </cell>
          <cell r="E1052">
            <v>15</v>
          </cell>
          <cell r="F1052">
            <v>17250</v>
          </cell>
          <cell r="G1052">
            <v>32200</v>
          </cell>
        </row>
        <row r="1053">
          <cell r="B1053" t="str">
            <v>6742161</v>
          </cell>
          <cell r="C1053" t="str">
            <v>PARC PRIMARY SCHOOL</v>
          </cell>
          <cell r="D1053" t="str">
            <v>PS</v>
          </cell>
          <cell r="E1053">
            <v>44</v>
          </cell>
          <cell r="F1053">
            <v>50600</v>
          </cell>
          <cell r="G1053">
            <v>46000</v>
          </cell>
        </row>
        <row r="1054">
          <cell r="B1054" t="str">
            <v>6742167</v>
          </cell>
          <cell r="C1054" t="str">
            <v>Rhigos Primary School</v>
          </cell>
          <cell r="D1054" t="str">
            <v>PS</v>
          </cell>
          <cell r="E1054">
            <v>13</v>
          </cell>
          <cell r="F1054">
            <v>14950</v>
          </cell>
          <cell r="G1054">
            <v>20700</v>
          </cell>
        </row>
        <row r="1055">
          <cell r="B1055" t="str">
            <v>6742168</v>
          </cell>
          <cell r="C1055" t="str">
            <v>TONYREFAIL PRIMARY</v>
          </cell>
          <cell r="D1055" t="str">
            <v>PS</v>
          </cell>
          <cell r="E1055">
            <v>59</v>
          </cell>
          <cell r="F1055">
            <v>67850</v>
          </cell>
          <cell r="G1055">
            <v>75900</v>
          </cell>
        </row>
        <row r="1056">
          <cell r="B1056" t="str">
            <v>6742170</v>
          </cell>
          <cell r="C1056" t="str">
            <v>HIRWAUN PRIMARY SCHOOL</v>
          </cell>
          <cell r="D1056" t="str">
            <v>PS</v>
          </cell>
          <cell r="E1056">
            <v>63</v>
          </cell>
          <cell r="F1056">
            <v>72450</v>
          </cell>
          <cell r="G1056">
            <v>77050</v>
          </cell>
        </row>
        <row r="1057">
          <cell r="B1057" t="str">
            <v>6742176</v>
          </cell>
          <cell r="C1057" t="str">
            <v>PENYGRAIG JUNIOR SCHOOL</v>
          </cell>
          <cell r="D1057" t="str">
            <v>PS</v>
          </cell>
          <cell r="E1057">
            <v>37</v>
          </cell>
          <cell r="F1057">
            <v>42550</v>
          </cell>
          <cell r="G1057">
            <v>36800</v>
          </cell>
        </row>
        <row r="1058">
          <cell r="B1058" t="str">
            <v>6742179</v>
          </cell>
          <cell r="C1058" t="str">
            <v>PENYGRAIG INFANTS SCHOOL</v>
          </cell>
          <cell r="D1058" t="str">
            <v>PS</v>
          </cell>
          <cell r="E1058">
            <v>23</v>
          </cell>
          <cell r="F1058">
            <v>26450</v>
          </cell>
          <cell r="G1058">
            <v>27600</v>
          </cell>
        </row>
        <row r="1059">
          <cell r="B1059" t="str">
            <v>6742180</v>
          </cell>
          <cell r="C1059" t="str">
            <v>LLWYDCOED PRIMARY SCHOOL</v>
          </cell>
          <cell r="D1059" t="str">
            <v>PS</v>
          </cell>
          <cell r="E1059">
            <v>6</v>
          </cell>
          <cell r="F1059">
            <v>6900</v>
          </cell>
          <cell r="G1059">
            <v>9200</v>
          </cell>
        </row>
        <row r="1060">
          <cell r="B1060" t="str">
            <v>6742182</v>
          </cell>
          <cell r="C1060" t="str">
            <v>Trallwng Infants School</v>
          </cell>
          <cell r="D1060" t="str">
            <v>PS</v>
          </cell>
          <cell r="E1060">
            <v>11</v>
          </cell>
          <cell r="F1060">
            <v>12650</v>
          </cell>
          <cell r="G1060">
            <v>12650</v>
          </cell>
        </row>
        <row r="1061">
          <cell r="B1061" t="str">
            <v>6742192</v>
          </cell>
          <cell r="C1061" t="str">
            <v>PENGEULAN PRIMARY</v>
          </cell>
          <cell r="D1061" t="str">
            <v>PS</v>
          </cell>
          <cell r="E1061">
            <v>42</v>
          </cell>
          <cell r="F1061">
            <v>48300</v>
          </cell>
          <cell r="G1061">
            <v>50600</v>
          </cell>
        </row>
        <row r="1062">
          <cell r="B1062" t="str">
            <v>6742196</v>
          </cell>
          <cell r="C1062" t="str">
            <v>Pontrhondda Primary School</v>
          </cell>
          <cell r="D1062" t="str">
            <v>PS</v>
          </cell>
          <cell r="E1062">
            <v>35</v>
          </cell>
          <cell r="F1062">
            <v>40250</v>
          </cell>
          <cell r="G1062">
            <v>40250</v>
          </cell>
        </row>
        <row r="1063">
          <cell r="B1063" t="str">
            <v>6742199</v>
          </cell>
          <cell r="C1063" t="str">
            <v>Trehopcyn Primary</v>
          </cell>
          <cell r="D1063" t="str">
            <v>PS</v>
          </cell>
          <cell r="E1063">
            <v>17</v>
          </cell>
          <cell r="F1063">
            <v>19550</v>
          </cell>
          <cell r="G1063">
            <v>25300</v>
          </cell>
        </row>
        <row r="1064">
          <cell r="B1064" t="str">
            <v>6742200</v>
          </cell>
          <cell r="C1064" t="str">
            <v>PONTYGWAITH PRIMARY SCHOOL</v>
          </cell>
          <cell r="D1064" t="str">
            <v>PS</v>
          </cell>
          <cell r="E1064">
            <v>39</v>
          </cell>
          <cell r="F1064">
            <v>44850</v>
          </cell>
          <cell r="G1064">
            <v>42550</v>
          </cell>
        </row>
        <row r="1065">
          <cell r="B1065" t="str">
            <v>6742206</v>
          </cell>
          <cell r="C1065" t="str">
            <v>TREROBART PRIMARY SCHOOL</v>
          </cell>
          <cell r="D1065" t="str">
            <v>PS</v>
          </cell>
          <cell r="E1065">
            <v>46</v>
          </cell>
          <cell r="F1065">
            <v>52900</v>
          </cell>
          <cell r="G1065">
            <v>60950</v>
          </cell>
        </row>
        <row r="1066">
          <cell r="B1066" t="str">
            <v>6742211</v>
          </cell>
          <cell r="C1066" t="str">
            <v>Porth Infants</v>
          </cell>
          <cell r="D1066" t="str">
            <v>PS</v>
          </cell>
          <cell r="E1066">
            <v>9</v>
          </cell>
          <cell r="F1066">
            <v>10350</v>
          </cell>
          <cell r="G1066">
            <v>16100</v>
          </cell>
        </row>
        <row r="1067">
          <cell r="B1067" t="str">
            <v>6742216</v>
          </cell>
          <cell r="C1067" t="str">
            <v>Y.G.G.PONTSIONNORTON school</v>
          </cell>
          <cell r="D1067" t="str">
            <v>PS</v>
          </cell>
          <cell r="E1067">
            <v>28</v>
          </cell>
          <cell r="F1067">
            <v>32200</v>
          </cell>
          <cell r="G1067">
            <v>32200</v>
          </cell>
        </row>
        <row r="1068">
          <cell r="B1068" t="str">
            <v>6742218</v>
          </cell>
          <cell r="C1068" t="str">
            <v>Perthcelyn Community Primary School</v>
          </cell>
          <cell r="D1068" t="str">
            <v>PS</v>
          </cell>
          <cell r="E1068">
            <v>46</v>
          </cell>
          <cell r="F1068">
            <v>52900</v>
          </cell>
          <cell r="G1068">
            <v>57500</v>
          </cell>
        </row>
        <row r="1069">
          <cell r="B1069" t="str">
            <v>6742221</v>
          </cell>
          <cell r="C1069" t="str">
            <v>HEOL Y CELYN BILINGUAL PRIMARY</v>
          </cell>
          <cell r="D1069" t="str">
            <v>PS</v>
          </cell>
          <cell r="E1069">
            <v>108</v>
          </cell>
          <cell r="F1069">
            <v>124200</v>
          </cell>
          <cell r="G1069">
            <v>111550</v>
          </cell>
        </row>
        <row r="1070">
          <cell r="B1070" t="str">
            <v>6742222</v>
          </cell>
          <cell r="C1070" t="str">
            <v>TON PENTRE JUNIOR SCHOOL</v>
          </cell>
          <cell r="D1070" t="str">
            <v>PS</v>
          </cell>
          <cell r="E1070">
            <v>32</v>
          </cell>
          <cell r="F1070">
            <v>36800</v>
          </cell>
          <cell r="G1070">
            <v>27600</v>
          </cell>
        </row>
        <row r="1071">
          <cell r="B1071" t="str">
            <v>6742225</v>
          </cell>
          <cell r="C1071" t="str">
            <v>Craig yr Hesg Primary School</v>
          </cell>
          <cell r="D1071" t="str">
            <v>PS</v>
          </cell>
          <cell r="E1071">
            <v>41</v>
          </cell>
          <cell r="F1071">
            <v>47150</v>
          </cell>
          <cell r="G1071">
            <v>35650</v>
          </cell>
        </row>
        <row r="1072">
          <cell r="B1072" t="str">
            <v>6742228</v>
          </cell>
          <cell r="C1072" t="str">
            <v>Llwyn-crwn Primary School</v>
          </cell>
          <cell r="D1072" t="str">
            <v>PS</v>
          </cell>
          <cell r="E1072">
            <v>66</v>
          </cell>
          <cell r="F1072">
            <v>75900</v>
          </cell>
          <cell r="G1072">
            <v>77050</v>
          </cell>
        </row>
        <row r="1073">
          <cell r="B1073" t="str">
            <v>6742229</v>
          </cell>
          <cell r="C1073" t="str">
            <v>Ton Pentre Infants</v>
          </cell>
          <cell r="D1073" t="str">
            <v>PS</v>
          </cell>
          <cell r="E1073">
            <v>14</v>
          </cell>
          <cell r="F1073">
            <v>16100</v>
          </cell>
          <cell r="G1073">
            <v>28750</v>
          </cell>
        </row>
        <row r="1074">
          <cell r="B1074" t="str">
            <v>6742234</v>
          </cell>
          <cell r="C1074" t="str">
            <v>Tonypandy Primary School</v>
          </cell>
          <cell r="D1074" t="str">
            <v>PS</v>
          </cell>
          <cell r="E1074">
            <v>25</v>
          </cell>
          <cell r="F1074">
            <v>28750</v>
          </cell>
          <cell r="G1074">
            <v>25300</v>
          </cell>
        </row>
        <row r="1075">
          <cell r="B1075" t="str">
            <v>6742235</v>
          </cell>
          <cell r="C1075" t="str">
            <v>Y.G.G.ABERDAR</v>
          </cell>
          <cell r="D1075" t="str">
            <v>PS</v>
          </cell>
          <cell r="E1075">
            <v>44</v>
          </cell>
          <cell r="F1075">
            <v>50600</v>
          </cell>
          <cell r="G1075">
            <v>54050</v>
          </cell>
        </row>
        <row r="1076">
          <cell r="B1076" t="str">
            <v>6742243</v>
          </cell>
          <cell r="C1076" t="str">
            <v>TREALAW COUNTY PRIMARY SCHOOL</v>
          </cell>
          <cell r="D1076" t="str">
            <v>PS</v>
          </cell>
          <cell r="E1076">
            <v>49</v>
          </cell>
          <cell r="F1076">
            <v>56350</v>
          </cell>
          <cell r="G1076">
            <v>49450</v>
          </cell>
        </row>
        <row r="1077">
          <cell r="B1077" t="str">
            <v>6742244</v>
          </cell>
          <cell r="C1077" t="str">
            <v>Glenboi Community Primary School</v>
          </cell>
          <cell r="D1077" t="str">
            <v>PS</v>
          </cell>
          <cell r="E1077">
            <v>50</v>
          </cell>
          <cell r="F1077">
            <v>57500</v>
          </cell>
          <cell r="G1077">
            <v>59800</v>
          </cell>
        </row>
        <row r="1078">
          <cell r="B1078" t="str">
            <v>6742247</v>
          </cell>
          <cell r="C1078" t="str">
            <v>Cefn Primary School</v>
          </cell>
          <cell r="D1078" t="str">
            <v>PS</v>
          </cell>
          <cell r="E1078">
            <v>39</v>
          </cell>
          <cell r="F1078">
            <v>44850</v>
          </cell>
          <cell r="G1078">
            <v>36800</v>
          </cell>
        </row>
        <row r="1079">
          <cell r="B1079" t="str">
            <v>6742250</v>
          </cell>
          <cell r="C1079" t="str">
            <v>YGG Garth Olwg</v>
          </cell>
          <cell r="D1079" t="str">
            <v>PS</v>
          </cell>
          <cell r="E1079">
            <v>12</v>
          </cell>
          <cell r="F1079">
            <v>13800</v>
          </cell>
          <cell r="G1079">
            <v>11500</v>
          </cell>
        </row>
        <row r="1080">
          <cell r="B1080" t="str">
            <v>6742251</v>
          </cell>
          <cell r="C1080" t="str">
            <v>TREORCHY PRIMARY</v>
          </cell>
          <cell r="D1080" t="str">
            <v>PS</v>
          </cell>
          <cell r="E1080">
            <v>67</v>
          </cell>
          <cell r="F1080">
            <v>77050</v>
          </cell>
          <cell r="G1080">
            <v>83950</v>
          </cell>
        </row>
        <row r="1081">
          <cell r="B1081" t="str">
            <v>6742258</v>
          </cell>
          <cell r="C1081" t="str">
            <v>WILLIAMSTOWN PRIMARY</v>
          </cell>
          <cell r="D1081" t="str">
            <v>PS</v>
          </cell>
          <cell r="E1081">
            <v>48</v>
          </cell>
          <cell r="F1081">
            <v>55200</v>
          </cell>
          <cell r="G1081">
            <v>57500</v>
          </cell>
        </row>
        <row r="1082">
          <cell r="B1082" t="str">
            <v>6742263</v>
          </cell>
          <cell r="C1082" t="str">
            <v>Maesybryn Primary School</v>
          </cell>
          <cell r="D1082" t="str">
            <v>PS</v>
          </cell>
          <cell r="E1082">
            <v>23</v>
          </cell>
          <cell r="F1082">
            <v>26450</v>
          </cell>
          <cell r="G1082">
            <v>27600</v>
          </cell>
        </row>
        <row r="1083">
          <cell r="B1083" t="str">
            <v>6742264</v>
          </cell>
          <cell r="C1083" t="str">
            <v>TYLORSTOWN PRIMARY SCHOOL</v>
          </cell>
          <cell r="D1083" t="str">
            <v>PS</v>
          </cell>
          <cell r="E1083">
            <v>43</v>
          </cell>
          <cell r="F1083">
            <v>49450</v>
          </cell>
          <cell r="G1083">
            <v>56350</v>
          </cell>
        </row>
        <row r="1084">
          <cell r="B1084" t="str">
            <v>6742269</v>
          </cell>
          <cell r="C1084" t="str">
            <v>Tref-y-Rhyg Primary School</v>
          </cell>
          <cell r="D1084" t="str">
            <v>PS</v>
          </cell>
          <cell r="E1084">
            <v>34</v>
          </cell>
          <cell r="F1084">
            <v>39100</v>
          </cell>
          <cell r="G1084">
            <v>33350</v>
          </cell>
        </row>
        <row r="1085">
          <cell r="B1085" t="str">
            <v>6742272</v>
          </cell>
          <cell r="C1085" t="str">
            <v>Ysgol Gymraeg Tonyrefail</v>
          </cell>
          <cell r="D1085" t="str">
            <v>PS</v>
          </cell>
          <cell r="E1085">
            <v>22</v>
          </cell>
          <cell r="F1085">
            <v>25300</v>
          </cell>
          <cell r="G1085">
            <v>28750</v>
          </cell>
        </row>
        <row r="1086">
          <cell r="B1086" t="str">
            <v>6742276</v>
          </cell>
          <cell r="C1086" t="str">
            <v>Penygawsi Primary School</v>
          </cell>
          <cell r="D1086" t="str">
            <v>PS</v>
          </cell>
          <cell r="E1086">
            <v>9</v>
          </cell>
          <cell r="F1086">
            <v>10350</v>
          </cell>
          <cell r="G1086">
            <v>8050</v>
          </cell>
        </row>
        <row r="1087">
          <cell r="B1087" t="str">
            <v>6742284</v>
          </cell>
          <cell r="C1087" t="str">
            <v>YSGOL GYMRAEG LLWYNCELYN</v>
          </cell>
          <cell r="D1087" t="str">
            <v>PS</v>
          </cell>
          <cell r="E1087">
            <v>25</v>
          </cell>
          <cell r="F1087">
            <v>28750</v>
          </cell>
          <cell r="G1087">
            <v>31050</v>
          </cell>
        </row>
        <row r="1088">
          <cell r="B1088" t="str">
            <v>6742287</v>
          </cell>
          <cell r="C1088" t="str">
            <v>YSGOL GYNRADD GYMRAEG YNYSWEN</v>
          </cell>
          <cell r="D1088" t="str">
            <v>PS</v>
          </cell>
          <cell r="E1088">
            <v>46</v>
          </cell>
          <cell r="F1088">
            <v>52900</v>
          </cell>
          <cell r="G1088">
            <v>41400</v>
          </cell>
        </row>
        <row r="1089">
          <cell r="B1089" t="str">
            <v>6742295</v>
          </cell>
          <cell r="C1089" t="str">
            <v>Porth Junior School</v>
          </cell>
          <cell r="D1089" t="str">
            <v>PS</v>
          </cell>
          <cell r="E1089">
            <v>23</v>
          </cell>
          <cell r="F1089">
            <v>26450</v>
          </cell>
          <cell r="G1089">
            <v>32200</v>
          </cell>
        </row>
        <row r="1090">
          <cell r="B1090" t="str">
            <v>6742306</v>
          </cell>
          <cell r="C1090" t="str">
            <v>Tonysguboriau Primary School</v>
          </cell>
          <cell r="D1090" t="str">
            <v>PS</v>
          </cell>
          <cell r="E1090">
            <v>17</v>
          </cell>
          <cell r="F1090">
            <v>19550</v>
          </cell>
          <cell r="G1090">
            <v>21850</v>
          </cell>
        </row>
        <row r="1091">
          <cell r="B1091" t="str">
            <v>6742351</v>
          </cell>
          <cell r="C1091" t="str">
            <v>Y. G. G. G. Llantrisant</v>
          </cell>
          <cell r="D1091" t="str">
            <v>PS</v>
          </cell>
          <cell r="E1091">
            <v>6</v>
          </cell>
          <cell r="F1091">
            <v>6900</v>
          </cell>
          <cell r="G1091">
            <v>4600</v>
          </cell>
        </row>
        <row r="1092">
          <cell r="B1092" t="str">
            <v>6742356</v>
          </cell>
          <cell r="C1092" t="str">
            <v>YSGOL GYMRAEG BODRINGALLT</v>
          </cell>
          <cell r="D1092" t="str">
            <v>PS</v>
          </cell>
          <cell r="E1092">
            <v>19</v>
          </cell>
          <cell r="F1092">
            <v>21850</v>
          </cell>
          <cell r="G1092">
            <v>32200</v>
          </cell>
        </row>
        <row r="1093">
          <cell r="B1093" t="str">
            <v>6742359</v>
          </cell>
          <cell r="C1093" t="str">
            <v>Y.G.G. CASTELLAU</v>
          </cell>
          <cell r="D1093" t="str">
            <v>PS</v>
          </cell>
          <cell r="E1093">
            <v>18</v>
          </cell>
          <cell r="F1093">
            <v>20700</v>
          </cell>
          <cell r="G1093">
            <v>16100</v>
          </cell>
        </row>
        <row r="1094">
          <cell r="B1094" t="str">
            <v>6742361</v>
          </cell>
          <cell r="C1094" t="str">
            <v>Y.G.G. Llyn-y-Forwyn</v>
          </cell>
          <cell r="D1094" t="str">
            <v>PS</v>
          </cell>
          <cell r="E1094">
            <v>33</v>
          </cell>
          <cell r="F1094">
            <v>37950</v>
          </cell>
          <cell r="G1094">
            <v>28750</v>
          </cell>
        </row>
        <row r="1095">
          <cell r="B1095" t="str">
            <v>6742362</v>
          </cell>
          <cell r="C1095" t="str">
            <v>YSGOL GYMRAEG EVAN JAMES</v>
          </cell>
          <cell r="D1095" t="str">
            <v>PS</v>
          </cell>
          <cell r="E1095">
            <v>16</v>
          </cell>
          <cell r="F1095">
            <v>18400</v>
          </cell>
          <cell r="G1095">
            <v>19550</v>
          </cell>
        </row>
        <row r="1096">
          <cell r="B1096" t="str">
            <v>6742364</v>
          </cell>
          <cell r="C1096" t="str">
            <v>Ysgol Gymraeg Abercynon</v>
          </cell>
          <cell r="D1096" t="str">
            <v>PS</v>
          </cell>
          <cell r="E1096">
            <v>27</v>
          </cell>
          <cell r="F1096">
            <v>31050</v>
          </cell>
          <cell r="G1096">
            <v>33350</v>
          </cell>
        </row>
        <row r="1097">
          <cell r="B1097" t="str">
            <v>6742365</v>
          </cell>
          <cell r="C1097" t="str">
            <v>YGG BRONLLWYN School</v>
          </cell>
          <cell r="D1097" t="str">
            <v>PS</v>
          </cell>
          <cell r="E1097">
            <v>23</v>
          </cell>
          <cell r="F1097">
            <v>26450</v>
          </cell>
          <cell r="G1097">
            <v>34500</v>
          </cell>
        </row>
        <row r="1098">
          <cell r="B1098" t="str">
            <v>6742367</v>
          </cell>
          <cell r="C1098" t="str">
            <v>MISKIN PRIMARY</v>
          </cell>
          <cell r="D1098" t="str">
            <v>PS</v>
          </cell>
          <cell r="E1098">
            <v>28</v>
          </cell>
          <cell r="F1098">
            <v>32200</v>
          </cell>
          <cell r="G1098">
            <v>32200</v>
          </cell>
        </row>
        <row r="1099">
          <cell r="B1099" t="str">
            <v>6742369</v>
          </cell>
          <cell r="C1099" t="str">
            <v>Penpych Community Primary Scho</v>
          </cell>
          <cell r="D1099" t="str">
            <v>PS</v>
          </cell>
          <cell r="E1099">
            <v>61</v>
          </cell>
          <cell r="F1099">
            <v>70150</v>
          </cell>
          <cell r="G1099">
            <v>54050</v>
          </cell>
        </row>
        <row r="1100">
          <cell r="B1100" t="str">
            <v>6742370</v>
          </cell>
          <cell r="C1100" t="str">
            <v>Hendreforgan Primary School</v>
          </cell>
          <cell r="D1100" t="str">
            <v>PS</v>
          </cell>
          <cell r="E1100">
            <v>42</v>
          </cell>
          <cell r="F1100">
            <v>48300</v>
          </cell>
          <cell r="G1100">
            <v>51750</v>
          </cell>
        </row>
        <row r="1101">
          <cell r="B1101" t="str">
            <v>6742371</v>
          </cell>
          <cell r="C1101" t="str">
            <v>Penyrenglyn Primary</v>
          </cell>
          <cell r="D1101" t="str">
            <v>PS</v>
          </cell>
          <cell r="E1101">
            <v>57</v>
          </cell>
          <cell r="F1101">
            <v>65550</v>
          </cell>
          <cell r="G1101">
            <v>77050</v>
          </cell>
        </row>
        <row r="1102">
          <cell r="B1102" t="str">
            <v>6742372</v>
          </cell>
          <cell r="C1102" t="str">
            <v>Penywaun Community School</v>
          </cell>
          <cell r="D1102" t="str">
            <v>PS</v>
          </cell>
          <cell r="E1102">
            <v>83</v>
          </cell>
          <cell r="F1102">
            <v>95450</v>
          </cell>
          <cell r="G1102">
            <v>100050</v>
          </cell>
        </row>
        <row r="1103">
          <cell r="B1103" t="str">
            <v>6742373</v>
          </cell>
          <cell r="C1103" t="str">
            <v>Penrhys Community Primary</v>
          </cell>
          <cell r="D1103" t="str">
            <v>PS</v>
          </cell>
          <cell r="E1103">
            <v>68</v>
          </cell>
          <cell r="F1103">
            <v>78200</v>
          </cell>
          <cell r="G1103">
            <v>79350</v>
          </cell>
        </row>
        <row r="1104">
          <cell r="B1104" t="str">
            <v>6742374</v>
          </cell>
          <cell r="C1104" t="str">
            <v>Gwaunmeisgyn Primary School</v>
          </cell>
          <cell r="D1104" t="str">
            <v>PS</v>
          </cell>
          <cell r="E1104">
            <v>42</v>
          </cell>
          <cell r="F1104">
            <v>48300</v>
          </cell>
          <cell r="G1104">
            <v>50600</v>
          </cell>
        </row>
        <row r="1105">
          <cell r="B1105" t="str">
            <v>6742375</v>
          </cell>
          <cell r="C1105" t="str">
            <v>Gwauncelyn Primary School</v>
          </cell>
          <cell r="D1105" t="str">
            <v>PS</v>
          </cell>
          <cell r="E1105">
            <v>30</v>
          </cell>
          <cell r="F1105">
            <v>34500</v>
          </cell>
          <cell r="G1105">
            <v>37950</v>
          </cell>
        </row>
        <row r="1106">
          <cell r="B1106" t="str">
            <v>6742376</v>
          </cell>
          <cell r="C1106" t="str">
            <v>Penrhiwceibr Primary</v>
          </cell>
          <cell r="D1106" t="str">
            <v>PS</v>
          </cell>
          <cell r="E1106">
            <v>36</v>
          </cell>
          <cell r="F1106">
            <v>41400</v>
          </cell>
          <cell r="G1106">
            <v>34500</v>
          </cell>
        </row>
        <row r="1107">
          <cell r="B1107" t="str">
            <v>6742377</v>
          </cell>
          <cell r="C1107" t="str">
            <v>Ysgol Yr Eos</v>
          </cell>
          <cell r="D1107" t="str">
            <v>PS</v>
          </cell>
          <cell r="E1107">
            <v>40</v>
          </cell>
          <cell r="F1107">
            <v>46000</v>
          </cell>
          <cell r="G1107">
            <v>39100</v>
          </cell>
        </row>
        <row r="1108">
          <cell r="B1108" t="str">
            <v>6742378</v>
          </cell>
          <cell r="C1108" t="str">
            <v>Ynyshir Community Primary</v>
          </cell>
          <cell r="D1108" t="str">
            <v>PS</v>
          </cell>
          <cell r="E1108">
            <v>43</v>
          </cell>
          <cell r="F1108">
            <v>49450</v>
          </cell>
          <cell r="G1108">
            <v>42550</v>
          </cell>
        </row>
        <row r="1109">
          <cell r="B1109" t="str">
            <v>6742380</v>
          </cell>
          <cell r="C1109" t="str">
            <v>Cwmclydach Community Primary School</v>
          </cell>
          <cell r="D1109" t="str">
            <v>PS</v>
          </cell>
          <cell r="E1109">
            <v>67</v>
          </cell>
          <cell r="F1109">
            <v>77050</v>
          </cell>
          <cell r="G1109">
            <v>79350</v>
          </cell>
        </row>
        <row r="1110">
          <cell r="B1110" t="str">
            <v>6742381</v>
          </cell>
          <cell r="C1110" t="str">
            <v>Aberdare Park Primary</v>
          </cell>
          <cell r="D1110" t="str">
            <v>PS</v>
          </cell>
          <cell r="E1110">
            <v>64</v>
          </cell>
          <cell r="F1110">
            <v>73600</v>
          </cell>
          <cell r="G1110">
            <v>54050</v>
          </cell>
        </row>
        <row r="1111">
          <cell r="B1111" t="str">
            <v>6742382</v>
          </cell>
          <cell r="C1111" t="str">
            <v>Maerdy Primary School</v>
          </cell>
          <cell r="D1111" t="str">
            <v>PS</v>
          </cell>
          <cell r="E1111">
            <v>79</v>
          </cell>
          <cell r="F1111">
            <v>90850</v>
          </cell>
          <cell r="G1111">
            <v>89700</v>
          </cell>
        </row>
        <row r="1112">
          <cell r="B1112" t="str">
            <v>6742383</v>
          </cell>
          <cell r="C1112" t="str">
            <v>Cwmbach Community Primary</v>
          </cell>
          <cell r="D1112" t="str">
            <v>PS</v>
          </cell>
          <cell r="E1112">
            <v>25</v>
          </cell>
          <cell r="F1112">
            <v>28750</v>
          </cell>
          <cell r="G1112">
            <v>44850</v>
          </cell>
        </row>
        <row r="1113">
          <cell r="B1113" t="str">
            <v>6742384</v>
          </cell>
          <cell r="C1113" t="str">
            <v>Ynysboeth Community Primary</v>
          </cell>
          <cell r="D1113" t="str">
            <v>PS</v>
          </cell>
          <cell r="E1113">
            <v>61</v>
          </cell>
          <cell r="F1113">
            <v>70150</v>
          </cell>
          <cell r="G1113">
            <v>60950</v>
          </cell>
        </row>
        <row r="1114">
          <cell r="B1114" t="str">
            <v>6742385</v>
          </cell>
          <cell r="C1114" t="str">
            <v>Abercynon Primary</v>
          </cell>
          <cell r="D1114" t="str">
            <v>PS</v>
          </cell>
          <cell r="E1114">
            <v>52</v>
          </cell>
          <cell r="F1114">
            <v>59800</v>
          </cell>
          <cell r="G1114">
            <v>56350</v>
          </cell>
        </row>
        <row r="1115">
          <cell r="B1115" t="str">
            <v>6742386</v>
          </cell>
          <cell r="C1115" t="str">
            <v>Cymmer Primary</v>
          </cell>
          <cell r="D1115" t="str">
            <v>PS</v>
          </cell>
          <cell r="E1115">
            <v>61</v>
          </cell>
          <cell r="F1115">
            <v>70150</v>
          </cell>
          <cell r="G1115">
            <v>19550</v>
          </cell>
        </row>
        <row r="1116">
          <cell r="B1116" t="str">
            <v>6743309</v>
          </cell>
          <cell r="C1116" t="str">
            <v>Our Lady's R.C.</v>
          </cell>
          <cell r="D1116" t="str">
            <v>PS</v>
          </cell>
          <cell r="E1116">
            <v>23</v>
          </cell>
          <cell r="F1116">
            <v>26450</v>
          </cell>
          <cell r="G1116">
            <v>32200</v>
          </cell>
        </row>
        <row r="1117">
          <cell r="B1117" t="str">
            <v>6743312</v>
          </cell>
          <cell r="C1117" t="str">
            <v>ST MICHAELS PRIMARY</v>
          </cell>
          <cell r="D1117" t="str">
            <v>PS</v>
          </cell>
          <cell r="E1117">
            <v>21</v>
          </cell>
          <cell r="F1117">
            <v>24150</v>
          </cell>
          <cell r="G1117">
            <v>26450</v>
          </cell>
        </row>
        <row r="1118">
          <cell r="B1118" t="str">
            <v>6743313</v>
          </cell>
          <cell r="C1118" t="str">
            <v>S.S.Gabriel and Raphael Prim</v>
          </cell>
          <cell r="D1118" t="str">
            <v>PS</v>
          </cell>
          <cell r="E1118">
            <v>17</v>
          </cell>
          <cell r="F1118">
            <v>19550</v>
          </cell>
          <cell r="G1118">
            <v>16100</v>
          </cell>
        </row>
        <row r="1119">
          <cell r="B1119" t="str">
            <v>6743314</v>
          </cell>
          <cell r="C1119" t="str">
            <v>St. Margaret's Catholic Primary School</v>
          </cell>
          <cell r="D1119" t="str">
            <v>PS</v>
          </cell>
          <cell r="E1119">
            <v>28</v>
          </cell>
          <cell r="F1119">
            <v>32200</v>
          </cell>
          <cell r="G1119">
            <v>27600</v>
          </cell>
        </row>
        <row r="1120">
          <cell r="B1120" t="str">
            <v>6743317</v>
          </cell>
          <cell r="C1120" t="str">
            <v>ABERDARE TOWN C IN W PRIMARY</v>
          </cell>
          <cell r="D1120" t="str">
            <v>PS</v>
          </cell>
          <cell r="E1120">
            <v>17</v>
          </cell>
          <cell r="F1120">
            <v>19550</v>
          </cell>
          <cell r="G1120">
            <v>24150</v>
          </cell>
        </row>
        <row r="1121">
          <cell r="B1121" t="str">
            <v>6743319</v>
          </cell>
          <cell r="C1121" t="str">
            <v>CWMBACH CHURCH IN WALES</v>
          </cell>
          <cell r="D1121" t="str">
            <v>PS</v>
          </cell>
          <cell r="E1121">
            <v>44</v>
          </cell>
          <cell r="F1121">
            <v>50600</v>
          </cell>
          <cell r="G1121">
            <v>41400</v>
          </cell>
        </row>
        <row r="1122">
          <cell r="B1122" t="str">
            <v>6744019</v>
          </cell>
          <cell r="C1122" t="str">
            <v>Bryncelynnog Comprehensive School</v>
          </cell>
          <cell r="D1122" t="str">
            <v>SS</v>
          </cell>
          <cell r="E1122">
            <v>123</v>
          </cell>
          <cell r="F1122">
            <v>141450</v>
          </cell>
          <cell r="G1122">
            <v>143750</v>
          </cell>
        </row>
        <row r="1123">
          <cell r="B1123" t="str">
            <v>6744022</v>
          </cell>
          <cell r="C1123" t="str">
            <v>The Pontypridd High School</v>
          </cell>
          <cell r="D1123" t="str">
            <v>SS</v>
          </cell>
          <cell r="E1123">
            <v>151</v>
          </cell>
          <cell r="F1123">
            <v>173650</v>
          </cell>
          <cell r="G1123">
            <v>187450</v>
          </cell>
        </row>
        <row r="1124">
          <cell r="B1124" t="str">
            <v>6744027</v>
          </cell>
          <cell r="C1124" t="str">
            <v>Hawthorn High School</v>
          </cell>
          <cell r="D1124" t="str">
            <v>SS</v>
          </cell>
          <cell r="E1124">
            <v>130</v>
          </cell>
          <cell r="F1124">
            <v>149500</v>
          </cell>
          <cell r="G1124">
            <v>178250</v>
          </cell>
        </row>
        <row r="1125">
          <cell r="B1125" t="str">
            <v>6744053</v>
          </cell>
          <cell r="C1125" t="str">
            <v>Mountain Ash Comprehensive School</v>
          </cell>
          <cell r="D1125" t="str">
            <v>SS</v>
          </cell>
          <cell r="E1125">
            <v>253</v>
          </cell>
          <cell r="F1125">
            <v>290950</v>
          </cell>
          <cell r="G1125">
            <v>263350</v>
          </cell>
        </row>
        <row r="1126">
          <cell r="B1126" t="str">
            <v>6744054</v>
          </cell>
          <cell r="C1126" t="str">
            <v>Ysgol Gyfun Garth Olwg</v>
          </cell>
          <cell r="D1126" t="str">
            <v>SS</v>
          </cell>
          <cell r="E1126">
            <v>66</v>
          </cell>
          <cell r="F1126">
            <v>75900</v>
          </cell>
          <cell r="G1126">
            <v>81650</v>
          </cell>
        </row>
        <row r="1127">
          <cell r="B1127" t="str">
            <v>6744057</v>
          </cell>
          <cell r="C1127" t="str">
            <v>TONYREFAIL SCHOOL</v>
          </cell>
          <cell r="D1127" t="str">
            <v>SS</v>
          </cell>
          <cell r="E1127">
            <v>192</v>
          </cell>
          <cell r="F1127">
            <v>220800</v>
          </cell>
          <cell r="G1127">
            <v>215050</v>
          </cell>
        </row>
        <row r="1128">
          <cell r="B1128" t="str">
            <v>6744081</v>
          </cell>
          <cell r="C1128" t="str">
            <v>Treorchy Comprehensive School</v>
          </cell>
          <cell r="D1128" t="str">
            <v>SS</v>
          </cell>
          <cell r="E1128">
            <v>271</v>
          </cell>
          <cell r="F1128">
            <v>311650</v>
          </cell>
          <cell r="G1128">
            <v>304750</v>
          </cell>
        </row>
        <row r="1129">
          <cell r="B1129" t="str">
            <v>6744083</v>
          </cell>
          <cell r="C1129" t="str">
            <v>Ferndale Community School</v>
          </cell>
          <cell r="D1129" t="str">
            <v>SS</v>
          </cell>
          <cell r="E1129">
            <v>178</v>
          </cell>
          <cell r="F1129">
            <v>204700</v>
          </cell>
          <cell r="G1129">
            <v>219650</v>
          </cell>
        </row>
        <row r="1130">
          <cell r="B1130" t="str">
            <v>6744087</v>
          </cell>
          <cell r="C1130" t="str">
            <v>Porth County Community</v>
          </cell>
          <cell r="D1130" t="str">
            <v>SS</v>
          </cell>
          <cell r="E1130">
            <v>181</v>
          </cell>
          <cell r="F1130">
            <v>208150</v>
          </cell>
          <cell r="G1130">
            <v>234600</v>
          </cell>
        </row>
        <row r="1131">
          <cell r="B1131" t="str">
            <v>6744095</v>
          </cell>
          <cell r="C1131" t="str">
            <v>Tonypandy Community College</v>
          </cell>
          <cell r="D1131" t="str">
            <v>SS</v>
          </cell>
          <cell r="E1131">
            <v>149</v>
          </cell>
          <cell r="F1131">
            <v>171350</v>
          </cell>
          <cell r="G1131">
            <v>169050</v>
          </cell>
        </row>
        <row r="1132">
          <cell r="B1132" t="str">
            <v>6744096</v>
          </cell>
          <cell r="C1132" t="str">
            <v>Y Pant Comprehensive</v>
          </cell>
          <cell r="D1132" t="str">
            <v>SS</v>
          </cell>
          <cell r="E1132">
            <v>106</v>
          </cell>
          <cell r="F1132">
            <v>121900</v>
          </cell>
          <cell r="G1132">
            <v>132250</v>
          </cell>
        </row>
        <row r="1133">
          <cell r="B1133" t="str">
            <v>6744097</v>
          </cell>
          <cell r="C1133" t="str">
            <v>Ysgol Gyfun Cymer Rhondda</v>
          </cell>
          <cell r="D1133" t="str">
            <v>SS</v>
          </cell>
          <cell r="E1133">
            <v>79</v>
          </cell>
          <cell r="F1133">
            <v>90850</v>
          </cell>
          <cell r="G1133">
            <v>96600</v>
          </cell>
        </row>
        <row r="1134">
          <cell r="B1134" t="str">
            <v>6744105</v>
          </cell>
          <cell r="C1134" t="str">
            <v>Ysgol Gyfun Rhydywaun</v>
          </cell>
          <cell r="D1134" t="str">
            <v>SS</v>
          </cell>
          <cell r="E1134">
            <v>90</v>
          </cell>
          <cell r="F1134">
            <v>103500</v>
          </cell>
          <cell r="G1134">
            <v>105800</v>
          </cell>
        </row>
        <row r="1135">
          <cell r="B1135" t="str">
            <v>6744106</v>
          </cell>
          <cell r="C1135" t="str">
            <v>Aberdare Community School</v>
          </cell>
          <cell r="D1135" t="str">
            <v>SS</v>
          </cell>
          <cell r="E1135">
            <v>323</v>
          </cell>
          <cell r="F1135">
            <v>371450</v>
          </cell>
          <cell r="G1135">
            <v>335800</v>
          </cell>
        </row>
        <row r="1136">
          <cell r="B1136" t="str">
            <v>6744602</v>
          </cell>
          <cell r="C1136" t="str">
            <v>Cardinal Newman R.C.</v>
          </cell>
          <cell r="D1136" t="str">
            <v>SS</v>
          </cell>
          <cell r="E1136">
            <v>90</v>
          </cell>
          <cell r="F1136">
            <v>103500</v>
          </cell>
          <cell r="G1136">
            <v>92000</v>
          </cell>
        </row>
        <row r="1137">
          <cell r="B1137" t="str">
            <v>6744604</v>
          </cell>
          <cell r="C1137" t="str">
            <v>St.John Baptist High School</v>
          </cell>
          <cell r="D1137" t="str">
            <v>SS</v>
          </cell>
          <cell r="E1137">
            <v>101</v>
          </cell>
          <cell r="F1137">
            <v>116150</v>
          </cell>
          <cell r="G1137">
            <v>124200</v>
          </cell>
        </row>
        <row r="1138">
          <cell r="B1138" t="str">
            <v>6745500</v>
          </cell>
          <cell r="C1138" t="str">
            <v>Ysgol Llanhari</v>
          </cell>
          <cell r="D1138" t="str">
            <v>MS</v>
          </cell>
          <cell r="E1138">
            <v>32</v>
          </cell>
          <cell r="F1138">
            <v>36800</v>
          </cell>
          <cell r="G1138">
            <v>32200</v>
          </cell>
        </row>
        <row r="1139">
          <cell r="B1139" t="str">
            <v>6747006</v>
          </cell>
          <cell r="C1139" t="str">
            <v>MAESGWYN</v>
          </cell>
          <cell r="D1139" t="str">
            <v>SP</v>
          </cell>
          <cell r="E1139">
            <v>54</v>
          </cell>
          <cell r="F1139">
            <v>62100</v>
          </cell>
          <cell r="G1139">
            <v>56350</v>
          </cell>
        </row>
        <row r="1140">
          <cell r="B1140" t="str">
            <v>6747008</v>
          </cell>
          <cell r="C1140" t="str">
            <v>Park Lane Special School</v>
          </cell>
          <cell r="D1140" t="str">
            <v>SP</v>
          </cell>
          <cell r="E1140">
            <v>34</v>
          </cell>
          <cell r="F1140">
            <v>39100</v>
          </cell>
          <cell r="G1140">
            <v>39100</v>
          </cell>
        </row>
        <row r="1141">
          <cell r="B1141" t="str">
            <v>6747011</v>
          </cell>
          <cell r="C1141" t="str">
            <v>Ysgol Hen Felin</v>
          </cell>
          <cell r="D1141" t="str">
            <v>SP</v>
          </cell>
          <cell r="E1141">
            <v>58</v>
          </cell>
          <cell r="F1141">
            <v>66700</v>
          </cell>
          <cell r="G1141">
            <v>60950</v>
          </cell>
        </row>
        <row r="1142">
          <cell r="B1142" t="str">
            <v>6747015</v>
          </cell>
          <cell r="C1142" t="str">
            <v>Ysgol Ty Coch</v>
          </cell>
          <cell r="D1142" t="str">
            <v>SP</v>
          </cell>
          <cell r="E1142">
            <v>32</v>
          </cell>
          <cell r="F1142">
            <v>36800</v>
          </cell>
          <cell r="G1142">
            <v>34500</v>
          </cell>
        </row>
        <row r="1143">
          <cell r="B1143" t="str">
            <v>6752000</v>
          </cell>
          <cell r="C1143" t="str">
            <v>Abercanaid Community</v>
          </cell>
          <cell r="D1143" t="str">
            <v>PS</v>
          </cell>
          <cell r="E1143">
            <v>14</v>
          </cell>
          <cell r="F1143">
            <v>16100</v>
          </cell>
          <cell r="G1143">
            <v>17250</v>
          </cell>
        </row>
        <row r="1144">
          <cell r="B1144" t="str">
            <v>6752002</v>
          </cell>
          <cell r="C1144" t="str">
            <v>Cyfarthfa Park Primary School</v>
          </cell>
          <cell r="D1144" t="str">
            <v>PS</v>
          </cell>
          <cell r="E1144">
            <v>41</v>
          </cell>
          <cell r="F1144">
            <v>47150</v>
          </cell>
          <cell r="G1144">
            <v>48300</v>
          </cell>
        </row>
        <row r="1145">
          <cell r="B1145" t="str">
            <v>6752006</v>
          </cell>
          <cell r="C1145" t="str">
            <v>Caedraw Primary</v>
          </cell>
          <cell r="D1145" t="str">
            <v>PS</v>
          </cell>
          <cell r="E1145">
            <v>32</v>
          </cell>
          <cell r="F1145">
            <v>36800</v>
          </cell>
          <cell r="G1145">
            <v>31050</v>
          </cell>
        </row>
        <row r="1146">
          <cell r="B1146" t="str">
            <v>6752010</v>
          </cell>
          <cell r="C1146" t="str">
            <v>Gellifaelog Primary School</v>
          </cell>
          <cell r="D1146" t="str">
            <v>PS</v>
          </cell>
          <cell r="E1146">
            <v>53</v>
          </cell>
          <cell r="F1146">
            <v>60950</v>
          </cell>
          <cell r="G1146">
            <v>59800</v>
          </cell>
        </row>
        <row r="1147">
          <cell r="B1147" t="str">
            <v>6752015</v>
          </cell>
          <cell r="C1147" t="str">
            <v>PANTYSGALLOG PRIMARY SCHOOL</v>
          </cell>
          <cell r="D1147" t="str">
            <v>PS</v>
          </cell>
          <cell r="E1147">
            <v>34</v>
          </cell>
          <cell r="F1147">
            <v>39100</v>
          </cell>
          <cell r="G1147">
            <v>44850</v>
          </cell>
        </row>
        <row r="1148">
          <cell r="B1148" t="str">
            <v>6752020</v>
          </cell>
          <cell r="C1148" t="str">
            <v>Gwaunfarren Primary</v>
          </cell>
          <cell r="D1148" t="str">
            <v>PS</v>
          </cell>
          <cell r="E1148">
            <v>46</v>
          </cell>
          <cell r="F1148">
            <v>52900</v>
          </cell>
          <cell r="G1148">
            <v>56350</v>
          </cell>
        </row>
        <row r="1149">
          <cell r="B1149" t="str">
            <v>6752022</v>
          </cell>
          <cell r="C1149" t="str">
            <v>Heolgerrig Community School</v>
          </cell>
          <cell r="D1149" t="str">
            <v>PS</v>
          </cell>
          <cell r="E1149">
            <v>17</v>
          </cell>
          <cell r="F1149">
            <v>19550</v>
          </cell>
          <cell r="G1149">
            <v>14950</v>
          </cell>
        </row>
        <row r="1150">
          <cell r="B1150" t="str">
            <v>6752039</v>
          </cell>
          <cell r="C1150" t="str">
            <v>YNYSOWEN PRIMARY</v>
          </cell>
          <cell r="D1150" t="str">
            <v>PS</v>
          </cell>
          <cell r="E1150">
            <v>54</v>
          </cell>
          <cell r="F1150">
            <v>62100</v>
          </cell>
          <cell r="G1150">
            <v>67850</v>
          </cell>
        </row>
        <row r="1151">
          <cell r="B1151" t="str">
            <v>6752042</v>
          </cell>
          <cell r="C1151" t="str">
            <v>YSGOL SANTES TUDFUL</v>
          </cell>
          <cell r="D1151" t="str">
            <v>PS</v>
          </cell>
          <cell r="E1151">
            <v>31</v>
          </cell>
          <cell r="F1151">
            <v>35650</v>
          </cell>
          <cell r="G1151">
            <v>52900</v>
          </cell>
        </row>
        <row r="1152">
          <cell r="B1152" t="str">
            <v>6752054</v>
          </cell>
          <cell r="C1152" t="str">
            <v>Bedlinog Community Primary School</v>
          </cell>
          <cell r="D1152" t="str">
            <v>PS</v>
          </cell>
          <cell r="E1152">
            <v>11</v>
          </cell>
          <cell r="F1152">
            <v>12650</v>
          </cell>
          <cell r="G1152">
            <v>10350</v>
          </cell>
        </row>
        <row r="1153">
          <cell r="B1153" t="str">
            <v>6752231</v>
          </cell>
          <cell r="C1153" t="str">
            <v>TRELEWIS PRIMARY SCHOOL</v>
          </cell>
          <cell r="D1153" t="str">
            <v>PS</v>
          </cell>
          <cell r="E1153">
            <v>23</v>
          </cell>
          <cell r="F1153">
            <v>26450</v>
          </cell>
          <cell r="G1153">
            <v>36800</v>
          </cell>
        </row>
        <row r="1154">
          <cell r="B1154" t="str">
            <v>6752330</v>
          </cell>
          <cell r="C1154" t="str">
            <v>YSGOL-Y-GRAIG</v>
          </cell>
          <cell r="D1154" t="str">
            <v>PS</v>
          </cell>
          <cell r="E1154">
            <v>33</v>
          </cell>
          <cell r="F1154">
            <v>37950</v>
          </cell>
          <cell r="G1154">
            <v>39100</v>
          </cell>
        </row>
        <row r="1155">
          <cell r="B1155" t="str">
            <v>6752346</v>
          </cell>
          <cell r="C1155" t="str">
            <v>Ysgol Gymraeg Rhyd-y-grug</v>
          </cell>
          <cell r="D1155" t="str">
            <v>PS</v>
          </cell>
          <cell r="E1155">
            <v>25</v>
          </cell>
          <cell r="F1155">
            <v>28750</v>
          </cell>
          <cell r="G1155">
            <v>31050</v>
          </cell>
        </row>
        <row r="1156">
          <cell r="B1156" t="str">
            <v>6752351</v>
          </cell>
          <cell r="C1156" t="str">
            <v>COED Y DDERWEN PRIMARY SCHOOL</v>
          </cell>
          <cell r="D1156" t="str">
            <v>PS</v>
          </cell>
          <cell r="E1156">
            <v>41</v>
          </cell>
          <cell r="F1156">
            <v>47150</v>
          </cell>
          <cell r="G1156">
            <v>59800</v>
          </cell>
        </row>
        <row r="1157">
          <cell r="B1157" t="str">
            <v>6752352</v>
          </cell>
          <cell r="C1157" t="str">
            <v>Twynyrodyn Community School</v>
          </cell>
          <cell r="D1157" t="str">
            <v>PS</v>
          </cell>
          <cell r="E1157">
            <v>38</v>
          </cell>
          <cell r="F1157">
            <v>43700</v>
          </cell>
          <cell r="G1157">
            <v>56350</v>
          </cell>
        </row>
        <row r="1158">
          <cell r="B1158" t="str">
            <v>6752353</v>
          </cell>
          <cell r="C1158" t="str">
            <v>Edwardsville Primary School</v>
          </cell>
          <cell r="D1158" t="str">
            <v>PS</v>
          </cell>
          <cell r="E1158">
            <v>43</v>
          </cell>
          <cell r="F1158">
            <v>49450</v>
          </cell>
          <cell r="G1158">
            <v>70150</v>
          </cell>
        </row>
        <row r="1159">
          <cell r="B1159" t="str">
            <v>6752354</v>
          </cell>
          <cell r="C1159" t="str">
            <v>Troedyrhiw  Commmunity Primary School</v>
          </cell>
          <cell r="D1159" t="str">
            <v>PS</v>
          </cell>
          <cell r="E1159">
            <v>29</v>
          </cell>
          <cell r="F1159">
            <v>33350</v>
          </cell>
          <cell r="G1159">
            <v>32200</v>
          </cell>
        </row>
        <row r="1160">
          <cell r="B1160" t="str">
            <v>6752355</v>
          </cell>
          <cell r="C1160" t="str">
            <v>Dowlais Primary School</v>
          </cell>
          <cell r="D1160" t="str">
            <v>PS</v>
          </cell>
          <cell r="E1160">
            <v>29</v>
          </cell>
          <cell r="F1160">
            <v>33350</v>
          </cell>
          <cell r="G1160">
            <v>28750</v>
          </cell>
        </row>
        <row r="1161">
          <cell r="B1161" t="str">
            <v>6752356</v>
          </cell>
          <cell r="C1161" t="str">
            <v>Geotre Primary School</v>
          </cell>
          <cell r="D1161" t="str">
            <v>PS</v>
          </cell>
          <cell r="E1161">
            <v>179</v>
          </cell>
          <cell r="F1161">
            <v>205850</v>
          </cell>
          <cell r="G1161">
            <v>197800</v>
          </cell>
        </row>
        <row r="1162">
          <cell r="B1162" t="str">
            <v>6753300</v>
          </cell>
          <cell r="C1162" t="str">
            <v>St. Illtyds R.C.</v>
          </cell>
          <cell r="D1162" t="str">
            <v>PS</v>
          </cell>
          <cell r="E1162">
            <v>21</v>
          </cell>
          <cell r="F1162">
            <v>24150</v>
          </cell>
          <cell r="G1162">
            <v>25300</v>
          </cell>
        </row>
        <row r="1163">
          <cell r="B1163" t="str">
            <v>6753306</v>
          </cell>
          <cell r="C1163" t="str">
            <v>ST.MARY'S CATHOLIC PRIMARY</v>
          </cell>
          <cell r="D1163" t="str">
            <v>PS</v>
          </cell>
          <cell r="E1163">
            <v>17</v>
          </cell>
          <cell r="F1163">
            <v>19550</v>
          </cell>
          <cell r="G1163">
            <v>20700</v>
          </cell>
        </row>
        <row r="1164">
          <cell r="B1164" t="str">
            <v>6753307</v>
          </cell>
          <cell r="C1164" t="str">
            <v>St Aloysius RC</v>
          </cell>
          <cell r="D1164" t="str">
            <v>PS</v>
          </cell>
          <cell r="E1164">
            <v>39</v>
          </cell>
          <cell r="F1164">
            <v>44850</v>
          </cell>
          <cell r="G1164">
            <v>36800</v>
          </cell>
        </row>
        <row r="1165">
          <cell r="B1165" t="str">
            <v>6754011</v>
          </cell>
          <cell r="C1165" t="str">
            <v>Afon Taf High School</v>
          </cell>
          <cell r="D1165" t="str">
            <v>SS</v>
          </cell>
          <cell r="E1165">
            <v>168</v>
          </cell>
          <cell r="F1165">
            <v>193200</v>
          </cell>
          <cell r="G1165">
            <v>192050</v>
          </cell>
        </row>
        <row r="1166">
          <cell r="B1166" t="str">
            <v>6754012</v>
          </cell>
          <cell r="C1166" t="str">
            <v>PEN-Y-DRE HIGH SCHOOL</v>
          </cell>
          <cell r="D1166" t="str">
            <v>SS</v>
          </cell>
          <cell r="E1166">
            <v>164</v>
          </cell>
          <cell r="F1166">
            <v>188600</v>
          </cell>
          <cell r="G1166">
            <v>190900</v>
          </cell>
        </row>
        <row r="1167">
          <cell r="B1167" t="str">
            <v>6754013</v>
          </cell>
          <cell r="C1167" t="str">
            <v>Cyfarthfa High School</v>
          </cell>
          <cell r="D1167" t="str">
            <v>SS</v>
          </cell>
          <cell r="E1167">
            <v>155</v>
          </cell>
          <cell r="F1167">
            <v>178250</v>
          </cell>
          <cell r="G1167">
            <v>192050</v>
          </cell>
        </row>
        <row r="1168">
          <cell r="B1168" t="str">
            <v>6754600</v>
          </cell>
          <cell r="C1168" t="str">
            <v>Bishop Hedley High School</v>
          </cell>
          <cell r="D1168" t="str">
            <v>SS</v>
          </cell>
          <cell r="E1168">
            <v>101</v>
          </cell>
          <cell r="F1168">
            <v>116150</v>
          </cell>
          <cell r="G1168">
            <v>112700</v>
          </cell>
        </row>
        <row r="1169">
          <cell r="B1169" t="str">
            <v>6757013</v>
          </cell>
          <cell r="C1169" t="str">
            <v>Greenfield School</v>
          </cell>
          <cell r="D1169" t="str">
            <v>SP</v>
          </cell>
          <cell r="E1169">
            <v>50</v>
          </cell>
          <cell r="F1169">
            <v>57500</v>
          </cell>
          <cell r="G1169">
            <v>65550</v>
          </cell>
        </row>
        <row r="1170">
          <cell r="B1170" t="str">
            <v>6762058</v>
          </cell>
          <cell r="C1170" t="str">
            <v>Pengam Primary</v>
          </cell>
          <cell r="D1170" t="str">
            <v>PS</v>
          </cell>
          <cell r="E1170">
            <v>30</v>
          </cell>
          <cell r="F1170">
            <v>34500</v>
          </cell>
          <cell r="G1170">
            <v>32200</v>
          </cell>
        </row>
        <row r="1171">
          <cell r="B1171" t="str">
            <v>6762061</v>
          </cell>
          <cell r="C1171" t="str">
            <v>Fleur-de-Lys Primary</v>
          </cell>
          <cell r="D1171" t="str">
            <v>PS</v>
          </cell>
          <cell r="E1171">
            <v>14</v>
          </cell>
          <cell r="F1171">
            <v>16100</v>
          </cell>
          <cell r="G1171">
            <v>18400</v>
          </cell>
        </row>
        <row r="1172">
          <cell r="B1172" t="str">
            <v>6762071</v>
          </cell>
          <cell r="C1172" t="str">
            <v>COED-Y-BRAIN PRIMARY</v>
          </cell>
          <cell r="D1172" t="str">
            <v>PS</v>
          </cell>
          <cell r="E1172">
            <v>41</v>
          </cell>
          <cell r="F1172">
            <v>47150</v>
          </cell>
          <cell r="G1172">
            <v>54050</v>
          </cell>
        </row>
        <row r="1173">
          <cell r="B1173" t="str">
            <v>6762078</v>
          </cell>
          <cell r="C1173" t="str">
            <v>Markham Primary</v>
          </cell>
          <cell r="D1173" t="str">
            <v>PS</v>
          </cell>
          <cell r="E1173">
            <v>62</v>
          </cell>
          <cell r="F1173">
            <v>71300</v>
          </cell>
          <cell r="G1173">
            <v>65550</v>
          </cell>
        </row>
        <row r="1174">
          <cell r="B1174" t="str">
            <v>6762081</v>
          </cell>
          <cell r="C1174" t="str">
            <v>CWMABER JUNIOR SCHOOL</v>
          </cell>
          <cell r="D1174" t="str">
            <v>PS</v>
          </cell>
          <cell r="E1174">
            <v>48</v>
          </cell>
          <cell r="F1174">
            <v>55200</v>
          </cell>
          <cell r="G1174">
            <v>54050</v>
          </cell>
        </row>
        <row r="1175">
          <cell r="B1175" t="str">
            <v>6762084</v>
          </cell>
          <cell r="C1175" t="str">
            <v>Libanus Primary</v>
          </cell>
          <cell r="D1175" t="str">
            <v>PS</v>
          </cell>
          <cell r="E1175">
            <v>39</v>
          </cell>
          <cell r="F1175">
            <v>44850</v>
          </cell>
          <cell r="G1175">
            <v>52900</v>
          </cell>
        </row>
        <row r="1176">
          <cell r="B1176" t="str">
            <v>6762086</v>
          </cell>
          <cell r="C1176" t="str">
            <v>Pontllanfraith Primary School</v>
          </cell>
          <cell r="D1176" t="str">
            <v>PS</v>
          </cell>
          <cell r="E1176">
            <v>45</v>
          </cell>
          <cell r="F1176">
            <v>51750</v>
          </cell>
          <cell r="G1176">
            <v>50600</v>
          </cell>
        </row>
        <row r="1177">
          <cell r="B1177" t="str">
            <v>6762089</v>
          </cell>
          <cell r="C1177" t="str">
            <v>Deri Primary School</v>
          </cell>
          <cell r="D1177" t="str">
            <v>PS</v>
          </cell>
          <cell r="E1177">
            <v>19</v>
          </cell>
          <cell r="F1177">
            <v>21850</v>
          </cell>
          <cell r="G1177">
            <v>19550</v>
          </cell>
        </row>
        <row r="1178">
          <cell r="B1178" t="str">
            <v>6762093</v>
          </cell>
          <cell r="C1178" t="str">
            <v>Crumlin High Level Primary</v>
          </cell>
          <cell r="D1178" t="str">
            <v>PS</v>
          </cell>
          <cell r="E1178">
            <v>12</v>
          </cell>
          <cell r="F1178">
            <v>13800</v>
          </cell>
          <cell r="G1178">
            <v>17250</v>
          </cell>
        </row>
        <row r="1179">
          <cell r="B1179" t="str">
            <v>6762095</v>
          </cell>
          <cell r="C1179" t="str">
            <v>PENTWYNMAWR PRIMARY SCHOOL</v>
          </cell>
          <cell r="D1179" t="str">
            <v>PS</v>
          </cell>
          <cell r="E1179">
            <v>6</v>
          </cell>
          <cell r="F1179">
            <v>6900</v>
          </cell>
          <cell r="G1179">
            <v>11500</v>
          </cell>
        </row>
        <row r="1180">
          <cell r="B1180" t="str">
            <v>6762097</v>
          </cell>
          <cell r="C1180" t="str">
            <v>DERWENDEG PRIMARY SCHOOL</v>
          </cell>
          <cell r="D1180" t="str">
            <v>PS</v>
          </cell>
          <cell r="E1180">
            <v>45</v>
          </cell>
          <cell r="F1180">
            <v>51750</v>
          </cell>
          <cell r="G1180">
            <v>58650</v>
          </cell>
        </row>
        <row r="1181">
          <cell r="B1181" t="str">
            <v>6762098</v>
          </cell>
          <cell r="C1181" t="str">
            <v>Tynewydd Primary School.</v>
          </cell>
          <cell r="D1181" t="str">
            <v>PS</v>
          </cell>
          <cell r="E1181">
            <v>29</v>
          </cell>
          <cell r="F1181">
            <v>33350</v>
          </cell>
          <cell r="G1181">
            <v>37950</v>
          </cell>
        </row>
        <row r="1182">
          <cell r="B1182" t="str">
            <v>6762100</v>
          </cell>
          <cell r="C1182" t="str">
            <v>Cwmcarn Primary School</v>
          </cell>
          <cell r="D1182" t="str">
            <v>PS</v>
          </cell>
          <cell r="E1182">
            <v>68</v>
          </cell>
          <cell r="F1182">
            <v>78200</v>
          </cell>
          <cell r="G1182">
            <v>69000</v>
          </cell>
        </row>
        <row r="1183">
          <cell r="B1183" t="str">
            <v>6762103</v>
          </cell>
          <cell r="C1183" t="str">
            <v>Waunfawr Primary</v>
          </cell>
          <cell r="D1183" t="str">
            <v>PS</v>
          </cell>
          <cell r="E1183">
            <v>19</v>
          </cell>
          <cell r="F1183">
            <v>21850</v>
          </cell>
          <cell r="G1183">
            <v>34500</v>
          </cell>
        </row>
        <row r="1184">
          <cell r="B1184" t="str">
            <v>6762105</v>
          </cell>
          <cell r="C1184" t="str">
            <v>Risca Primary</v>
          </cell>
          <cell r="D1184" t="str">
            <v>PS</v>
          </cell>
          <cell r="E1184">
            <v>47</v>
          </cell>
          <cell r="F1184">
            <v>54050</v>
          </cell>
          <cell r="G1184">
            <v>47150</v>
          </cell>
        </row>
        <row r="1185">
          <cell r="B1185" t="str">
            <v>6762108</v>
          </cell>
          <cell r="C1185" t="str">
            <v>Fochriw Primary</v>
          </cell>
          <cell r="D1185" t="str">
            <v>PS</v>
          </cell>
          <cell r="E1185">
            <v>28</v>
          </cell>
          <cell r="F1185">
            <v>32200</v>
          </cell>
          <cell r="G1185">
            <v>34500</v>
          </cell>
        </row>
        <row r="1186">
          <cell r="B1186" t="str">
            <v>6762121</v>
          </cell>
          <cell r="C1186" t="str">
            <v>GILFACH FARGOED PRIMARY</v>
          </cell>
          <cell r="D1186" t="str">
            <v>PS</v>
          </cell>
          <cell r="E1186">
            <v>36</v>
          </cell>
          <cell r="F1186">
            <v>41400</v>
          </cell>
          <cell r="G1186">
            <v>40250</v>
          </cell>
        </row>
        <row r="1187">
          <cell r="B1187" t="str">
            <v>6762140</v>
          </cell>
          <cell r="C1187" t="str">
            <v>HENDRE JUNIOR SCHOOL</v>
          </cell>
          <cell r="D1187" t="str">
            <v>PS</v>
          </cell>
          <cell r="E1187">
            <v>43</v>
          </cell>
          <cell r="F1187">
            <v>49450</v>
          </cell>
          <cell r="G1187">
            <v>51750</v>
          </cell>
        </row>
        <row r="1188">
          <cell r="B1188" t="str">
            <v>6762145</v>
          </cell>
          <cell r="C1188" t="str">
            <v>HENDRE INFANTS SCHOOL</v>
          </cell>
          <cell r="D1188" t="str">
            <v>PS</v>
          </cell>
          <cell r="E1188">
            <v>33</v>
          </cell>
          <cell r="F1188">
            <v>37950</v>
          </cell>
          <cell r="G1188">
            <v>39100</v>
          </cell>
        </row>
        <row r="1189">
          <cell r="B1189" t="str">
            <v>6762148</v>
          </cell>
          <cell r="C1189" t="str">
            <v>Hengoed Primary</v>
          </cell>
          <cell r="D1189" t="str">
            <v>PS</v>
          </cell>
          <cell r="E1189">
            <v>44</v>
          </cell>
          <cell r="F1189">
            <v>50600</v>
          </cell>
          <cell r="G1189">
            <v>46000</v>
          </cell>
        </row>
        <row r="1190">
          <cell r="B1190" t="str">
            <v>6762158</v>
          </cell>
          <cell r="C1190" t="str">
            <v>Llancaeach Junior School</v>
          </cell>
          <cell r="D1190" t="str">
            <v>PS</v>
          </cell>
          <cell r="E1190">
            <v>28</v>
          </cell>
          <cell r="F1190">
            <v>32200</v>
          </cell>
          <cell r="G1190">
            <v>28750</v>
          </cell>
        </row>
        <row r="1191">
          <cell r="B1191" t="str">
            <v>6762171</v>
          </cell>
          <cell r="C1191" t="str">
            <v>Llanfabon Infants School</v>
          </cell>
          <cell r="D1191" t="str">
            <v>PS</v>
          </cell>
          <cell r="E1191">
            <v>20</v>
          </cell>
          <cell r="F1191">
            <v>23000</v>
          </cell>
          <cell r="G1191">
            <v>21850</v>
          </cell>
        </row>
        <row r="1192">
          <cell r="B1192" t="str">
            <v>6762193</v>
          </cell>
          <cell r="C1192" t="str">
            <v>RHYDRI PRIMARY SCHOOL</v>
          </cell>
          <cell r="D1192" t="str">
            <v>PS</v>
          </cell>
          <cell r="E1192">
            <v>1</v>
          </cell>
          <cell r="F1192">
            <v>1150</v>
          </cell>
          <cell r="G1192">
            <v>1150</v>
          </cell>
        </row>
        <row r="1193">
          <cell r="B1193" t="str">
            <v>6762197</v>
          </cell>
          <cell r="C1193" t="str">
            <v>NANT Y PARC PRIMARY SCHOOL</v>
          </cell>
          <cell r="D1193" t="str">
            <v>PS</v>
          </cell>
          <cell r="E1193">
            <v>51</v>
          </cell>
          <cell r="F1193">
            <v>58650</v>
          </cell>
          <cell r="G1193">
            <v>51750</v>
          </cell>
        </row>
        <row r="1194">
          <cell r="B1194" t="str">
            <v>6762207</v>
          </cell>
          <cell r="C1194" t="str">
            <v>Pantside Primary</v>
          </cell>
          <cell r="D1194" t="str">
            <v>PS</v>
          </cell>
          <cell r="E1194">
            <v>59</v>
          </cell>
          <cell r="F1194">
            <v>67850</v>
          </cell>
          <cell r="G1194">
            <v>70150</v>
          </cell>
        </row>
        <row r="1195">
          <cell r="B1195" t="str">
            <v>6762224</v>
          </cell>
          <cell r="C1195" t="str">
            <v>Tiryberth Primary</v>
          </cell>
          <cell r="D1195" t="str">
            <v>PS</v>
          </cell>
          <cell r="E1195">
            <v>27</v>
          </cell>
          <cell r="F1195">
            <v>31050</v>
          </cell>
          <cell r="G1195">
            <v>31050</v>
          </cell>
        </row>
        <row r="1196">
          <cell r="B1196" t="str">
            <v>6762227</v>
          </cell>
          <cell r="C1196" t="str">
            <v>Ty Isaf Infants School</v>
          </cell>
          <cell r="D1196" t="str">
            <v>PS</v>
          </cell>
          <cell r="E1196">
            <v>14</v>
          </cell>
          <cell r="F1196">
            <v>16100</v>
          </cell>
          <cell r="G1196">
            <v>20700</v>
          </cell>
        </row>
        <row r="1197">
          <cell r="B1197" t="str">
            <v>6762252</v>
          </cell>
          <cell r="C1197" t="str">
            <v>CWM  IFOR  PRIMARY SCHOOL</v>
          </cell>
          <cell r="D1197" t="str">
            <v>PS</v>
          </cell>
          <cell r="E1197">
            <v>76</v>
          </cell>
          <cell r="F1197">
            <v>87400</v>
          </cell>
          <cell r="G1197">
            <v>90850</v>
          </cell>
        </row>
        <row r="1198">
          <cell r="B1198" t="str">
            <v>6762256</v>
          </cell>
          <cell r="C1198" t="str">
            <v>BRYN PRIMARY</v>
          </cell>
          <cell r="D1198" t="str">
            <v>PS</v>
          </cell>
          <cell r="E1198">
            <v>22</v>
          </cell>
          <cell r="F1198">
            <v>25300</v>
          </cell>
          <cell r="G1198">
            <v>25300</v>
          </cell>
        </row>
        <row r="1199">
          <cell r="B1199" t="str">
            <v>6762262</v>
          </cell>
          <cell r="C1199" t="str">
            <v>YSGOL IFOR BACH</v>
          </cell>
          <cell r="D1199" t="str">
            <v>PS</v>
          </cell>
          <cell r="E1199">
            <v>36</v>
          </cell>
          <cell r="F1199">
            <v>41400</v>
          </cell>
          <cell r="G1199">
            <v>46000</v>
          </cell>
        </row>
        <row r="1200">
          <cell r="B1200" t="str">
            <v>6762264</v>
          </cell>
          <cell r="C1200" t="str">
            <v>Abercarn Primary school</v>
          </cell>
          <cell r="D1200" t="str">
            <v>PS</v>
          </cell>
          <cell r="E1200">
            <v>22</v>
          </cell>
          <cell r="F1200">
            <v>25300</v>
          </cell>
          <cell r="G1200">
            <v>35650</v>
          </cell>
        </row>
        <row r="1201">
          <cell r="B1201" t="str">
            <v>6762278</v>
          </cell>
          <cell r="C1201" t="str">
            <v>Greenhill Primary</v>
          </cell>
          <cell r="D1201" t="str">
            <v>PS</v>
          </cell>
          <cell r="E1201">
            <v>57</v>
          </cell>
          <cell r="F1201">
            <v>65550</v>
          </cell>
          <cell r="G1201">
            <v>71300</v>
          </cell>
        </row>
        <row r="1202">
          <cell r="B1202" t="str">
            <v>6762282</v>
          </cell>
          <cell r="C1202" t="str">
            <v>YSGOL GYMRAEG CAERFFILI</v>
          </cell>
          <cell r="D1202" t="str">
            <v>PS</v>
          </cell>
          <cell r="E1202">
            <v>30</v>
          </cell>
          <cell r="F1202">
            <v>34500</v>
          </cell>
          <cell r="G1202">
            <v>28750</v>
          </cell>
        </row>
        <row r="1203">
          <cell r="B1203" t="str">
            <v>6762285</v>
          </cell>
          <cell r="C1203" t="str">
            <v>YSGOL GYMRAEG GILFACH FARGOD</v>
          </cell>
          <cell r="D1203" t="str">
            <v>PS</v>
          </cell>
          <cell r="E1203">
            <v>24</v>
          </cell>
          <cell r="F1203">
            <v>27600</v>
          </cell>
          <cell r="G1203">
            <v>20700</v>
          </cell>
        </row>
        <row r="1204">
          <cell r="B1204" t="str">
            <v>6762296</v>
          </cell>
          <cell r="C1204" t="str">
            <v>YNYSDDU PRIMARY SCHOOL</v>
          </cell>
          <cell r="D1204" t="str">
            <v>PS</v>
          </cell>
          <cell r="E1204">
            <v>21</v>
          </cell>
          <cell r="F1204">
            <v>24150</v>
          </cell>
          <cell r="G1204">
            <v>16100</v>
          </cell>
        </row>
        <row r="1205">
          <cell r="B1205" t="str">
            <v>6762307</v>
          </cell>
          <cell r="C1205" t="str">
            <v>UPPER RHYMNEY PRIMARY SCHOOL</v>
          </cell>
          <cell r="D1205" t="str">
            <v>PS</v>
          </cell>
          <cell r="E1205">
            <v>58</v>
          </cell>
          <cell r="F1205">
            <v>66700</v>
          </cell>
          <cell r="G1205">
            <v>67850</v>
          </cell>
        </row>
        <row r="1206">
          <cell r="B1206" t="str">
            <v>6762309</v>
          </cell>
          <cell r="C1206" t="str">
            <v>Ysgol Y Lawnt</v>
          </cell>
          <cell r="D1206" t="str">
            <v>PS</v>
          </cell>
          <cell r="E1206">
            <v>32</v>
          </cell>
          <cell r="F1206">
            <v>36800</v>
          </cell>
          <cell r="G1206">
            <v>35650</v>
          </cell>
        </row>
        <row r="1207">
          <cell r="B1207" t="str">
            <v>6762310</v>
          </cell>
          <cell r="C1207" t="str">
            <v>Bryn Awel Primary School</v>
          </cell>
          <cell r="D1207" t="str">
            <v>PS</v>
          </cell>
          <cell r="E1207">
            <v>30</v>
          </cell>
          <cell r="F1207">
            <v>34500</v>
          </cell>
          <cell r="G1207">
            <v>43700</v>
          </cell>
        </row>
        <row r="1208">
          <cell r="B1208" t="str">
            <v>6762312</v>
          </cell>
          <cell r="C1208" t="str">
            <v>Abertysswg Primary School</v>
          </cell>
          <cell r="D1208" t="str">
            <v>PS</v>
          </cell>
          <cell r="E1208">
            <v>29</v>
          </cell>
          <cell r="F1208">
            <v>33350</v>
          </cell>
          <cell r="G1208">
            <v>28750</v>
          </cell>
        </row>
        <row r="1209">
          <cell r="B1209" t="str">
            <v>6762313</v>
          </cell>
          <cell r="C1209" t="str">
            <v>Ysgol Gymraeg Trelyn</v>
          </cell>
          <cell r="D1209" t="str">
            <v>PS</v>
          </cell>
          <cell r="E1209">
            <v>18</v>
          </cell>
          <cell r="F1209">
            <v>20700</v>
          </cell>
          <cell r="G1209">
            <v>20700</v>
          </cell>
        </row>
        <row r="1210">
          <cell r="B1210" t="str">
            <v>6762316</v>
          </cell>
          <cell r="C1210" t="str">
            <v>PHILLIPSTOWN PRIMARY SCHOOL</v>
          </cell>
          <cell r="D1210" t="str">
            <v>PS</v>
          </cell>
          <cell r="E1210">
            <v>38</v>
          </cell>
          <cell r="F1210">
            <v>43700</v>
          </cell>
          <cell r="G1210">
            <v>46000</v>
          </cell>
        </row>
        <row r="1211">
          <cell r="B1211" t="str">
            <v>6762322</v>
          </cell>
          <cell r="C1211" t="str">
            <v>MAESYCWMMER PRIMARY SCHOOL</v>
          </cell>
          <cell r="D1211" t="str">
            <v>PS</v>
          </cell>
          <cell r="E1211">
            <v>12</v>
          </cell>
          <cell r="F1211">
            <v>13800</v>
          </cell>
          <cell r="G1211">
            <v>16100</v>
          </cell>
        </row>
        <row r="1212">
          <cell r="B1212" t="str">
            <v>6762323</v>
          </cell>
          <cell r="C1212" t="str">
            <v>Bedwas Junior</v>
          </cell>
          <cell r="D1212" t="str">
            <v>PS</v>
          </cell>
          <cell r="E1212">
            <v>20</v>
          </cell>
          <cell r="F1212">
            <v>23000</v>
          </cell>
          <cell r="G1212">
            <v>33350</v>
          </cell>
        </row>
        <row r="1213">
          <cell r="B1213" t="str">
            <v>6762326</v>
          </cell>
          <cell r="C1213" t="str">
            <v>Machen Primary School</v>
          </cell>
          <cell r="D1213" t="str">
            <v>PS</v>
          </cell>
          <cell r="E1213">
            <v>10</v>
          </cell>
          <cell r="F1213">
            <v>11500</v>
          </cell>
          <cell r="G1213">
            <v>9200</v>
          </cell>
        </row>
        <row r="1214">
          <cell r="B1214" t="str">
            <v>6762328</v>
          </cell>
          <cell r="C1214" t="str">
            <v>Graig-y-Rhacca Primary and Nursery Community</v>
          </cell>
          <cell r="D1214" t="str">
            <v>PS</v>
          </cell>
          <cell r="E1214">
            <v>65</v>
          </cell>
          <cell r="F1214">
            <v>74750</v>
          </cell>
          <cell r="G1214">
            <v>86250</v>
          </cell>
        </row>
        <row r="1215">
          <cell r="B1215" t="str">
            <v>6762335</v>
          </cell>
          <cell r="C1215" t="str">
            <v>Bedwas Infants</v>
          </cell>
          <cell r="D1215" t="str">
            <v>PS</v>
          </cell>
          <cell r="E1215">
            <v>12</v>
          </cell>
          <cell r="F1215">
            <v>13800</v>
          </cell>
          <cell r="G1215">
            <v>9200</v>
          </cell>
        </row>
        <row r="1216">
          <cell r="B1216" t="str">
            <v>6762338</v>
          </cell>
          <cell r="C1216" t="str">
            <v>HENDREDENNY PARK PRIMARY</v>
          </cell>
          <cell r="D1216" t="str">
            <v>PS</v>
          </cell>
          <cell r="E1216">
            <v>10</v>
          </cell>
          <cell r="F1216">
            <v>11500</v>
          </cell>
          <cell r="G1216">
            <v>10350</v>
          </cell>
        </row>
        <row r="1217">
          <cell r="B1217" t="str">
            <v>6762339</v>
          </cell>
          <cell r="C1217" t="str">
            <v>Cwm Glas Infants School</v>
          </cell>
          <cell r="D1217" t="str">
            <v>PS</v>
          </cell>
          <cell r="E1217">
            <v>3</v>
          </cell>
          <cell r="F1217">
            <v>3450</v>
          </cell>
          <cell r="G1217">
            <v>4600</v>
          </cell>
        </row>
        <row r="1218">
          <cell r="B1218" t="str">
            <v>6762341</v>
          </cell>
          <cell r="C1218" t="str">
            <v>Pontlottyn Primary</v>
          </cell>
          <cell r="D1218" t="str">
            <v>PS</v>
          </cell>
          <cell r="E1218">
            <v>29</v>
          </cell>
          <cell r="F1218">
            <v>33350</v>
          </cell>
          <cell r="G1218">
            <v>29900</v>
          </cell>
        </row>
        <row r="1219">
          <cell r="B1219" t="str">
            <v>6762347</v>
          </cell>
          <cell r="C1219" t="str">
            <v>CWMABER INFANTS SCHOOL</v>
          </cell>
          <cell r="D1219" t="str">
            <v>PS</v>
          </cell>
          <cell r="E1219">
            <v>23</v>
          </cell>
          <cell r="F1219">
            <v>26450</v>
          </cell>
          <cell r="G1219">
            <v>35650</v>
          </cell>
        </row>
        <row r="1220">
          <cell r="B1220" t="str">
            <v>6762368</v>
          </cell>
          <cell r="C1220" t="str">
            <v>YSGOL GYMRAEG BRO ALLTA</v>
          </cell>
          <cell r="D1220" t="str">
            <v>PS</v>
          </cell>
          <cell r="E1220">
            <v>18</v>
          </cell>
          <cell r="F1220">
            <v>20700</v>
          </cell>
          <cell r="G1220">
            <v>16100</v>
          </cell>
        </row>
        <row r="1221">
          <cell r="B1221" t="str">
            <v>6762370</v>
          </cell>
          <cell r="C1221" t="str">
            <v>Cwmfelinfach Primary</v>
          </cell>
          <cell r="D1221" t="str">
            <v>PS</v>
          </cell>
          <cell r="E1221">
            <v>24</v>
          </cell>
          <cell r="F1221">
            <v>27600</v>
          </cell>
          <cell r="G1221">
            <v>29900</v>
          </cell>
        </row>
        <row r="1222">
          <cell r="B1222" t="str">
            <v>6762373</v>
          </cell>
          <cell r="C1222" t="str">
            <v>YSGOL GYMRAEG CWM GWYDDON</v>
          </cell>
          <cell r="D1222" t="str">
            <v>PS</v>
          </cell>
          <cell r="E1222">
            <v>20</v>
          </cell>
          <cell r="F1222">
            <v>23000</v>
          </cell>
          <cell r="G1222">
            <v>33350</v>
          </cell>
        </row>
        <row r="1223">
          <cell r="B1223" t="str">
            <v>6762374</v>
          </cell>
          <cell r="C1223" t="str">
            <v>Y G G  Y Castell</v>
          </cell>
          <cell r="D1223" t="str">
            <v>PS</v>
          </cell>
          <cell r="E1223">
            <v>49</v>
          </cell>
          <cell r="F1223">
            <v>56350</v>
          </cell>
          <cell r="G1223">
            <v>70150</v>
          </cell>
        </row>
        <row r="1224">
          <cell r="B1224" t="str">
            <v>6762376</v>
          </cell>
          <cell r="C1224" t="str">
            <v>Cwrt Rawlin Primary School</v>
          </cell>
          <cell r="D1224" t="str">
            <v>PS</v>
          </cell>
          <cell r="E1224">
            <v>6</v>
          </cell>
          <cell r="F1224">
            <v>6900</v>
          </cell>
          <cell r="G1224">
            <v>9200</v>
          </cell>
        </row>
        <row r="1225">
          <cell r="B1225" t="str">
            <v>6762377</v>
          </cell>
          <cell r="C1225" t="str">
            <v>Cefn Fforest Primary</v>
          </cell>
          <cell r="D1225" t="str">
            <v>PS</v>
          </cell>
          <cell r="E1225">
            <v>68</v>
          </cell>
          <cell r="F1225">
            <v>78200</v>
          </cell>
          <cell r="G1225">
            <v>89700</v>
          </cell>
        </row>
        <row r="1226">
          <cell r="B1226" t="str">
            <v>6762378</v>
          </cell>
          <cell r="C1226" t="str">
            <v>PENLLWYN PRIMARY</v>
          </cell>
          <cell r="D1226" t="str">
            <v>PS</v>
          </cell>
          <cell r="E1226">
            <v>44</v>
          </cell>
          <cell r="F1226">
            <v>50600</v>
          </cell>
          <cell r="G1226">
            <v>52900</v>
          </cell>
        </row>
        <row r="1227">
          <cell r="B1227" t="str">
            <v>6762379</v>
          </cell>
          <cell r="C1227" t="str">
            <v>Blackwood Primary</v>
          </cell>
          <cell r="D1227" t="str">
            <v>PS</v>
          </cell>
          <cell r="E1227">
            <v>72</v>
          </cell>
          <cell r="F1227">
            <v>82800</v>
          </cell>
          <cell r="G1227">
            <v>96600</v>
          </cell>
        </row>
        <row r="1228">
          <cell r="B1228" t="str">
            <v>6762380</v>
          </cell>
          <cell r="C1228" t="str">
            <v>GLYN-GAER PRIMARY SCHOOL</v>
          </cell>
          <cell r="D1228" t="str">
            <v>PS</v>
          </cell>
          <cell r="E1228">
            <v>25</v>
          </cell>
          <cell r="F1228">
            <v>28750</v>
          </cell>
          <cell r="G1228">
            <v>31050</v>
          </cell>
        </row>
        <row r="1229">
          <cell r="B1229" t="str">
            <v>6762381</v>
          </cell>
          <cell r="C1229" t="str">
            <v>Park Primary</v>
          </cell>
          <cell r="D1229" t="str">
            <v>PS</v>
          </cell>
          <cell r="E1229">
            <v>38</v>
          </cell>
          <cell r="F1229">
            <v>43700</v>
          </cell>
          <cell r="G1229">
            <v>55200</v>
          </cell>
        </row>
        <row r="1230">
          <cell r="B1230" t="str">
            <v>6762382</v>
          </cell>
          <cell r="C1230" t="str">
            <v>Aberbargoed Primary School</v>
          </cell>
          <cell r="D1230" t="str">
            <v>PS</v>
          </cell>
          <cell r="E1230">
            <v>60</v>
          </cell>
          <cell r="F1230">
            <v>69000</v>
          </cell>
          <cell r="G1230">
            <v>63250</v>
          </cell>
        </row>
        <row r="1231">
          <cell r="B1231" t="str">
            <v>6762383</v>
          </cell>
          <cell r="C1231" t="str">
            <v>Trinant Primary</v>
          </cell>
          <cell r="D1231" t="str">
            <v>PS</v>
          </cell>
          <cell r="E1231">
            <v>42</v>
          </cell>
          <cell r="F1231">
            <v>48300</v>
          </cell>
          <cell r="G1231">
            <v>47150</v>
          </cell>
        </row>
        <row r="1232">
          <cell r="B1232" t="str">
            <v>6762384</v>
          </cell>
          <cell r="C1232" t="str">
            <v>Ty Sign Primary School</v>
          </cell>
          <cell r="D1232" t="str">
            <v>PS</v>
          </cell>
          <cell r="E1232">
            <v>104</v>
          </cell>
          <cell r="F1232">
            <v>119600</v>
          </cell>
          <cell r="G1232">
            <v>106950</v>
          </cell>
        </row>
        <row r="1233">
          <cell r="B1233" t="str">
            <v>6762385</v>
          </cell>
          <cell r="C1233" t="str">
            <v>Tyn-Y-Wern Primary</v>
          </cell>
          <cell r="D1233" t="str">
            <v>PS</v>
          </cell>
          <cell r="E1233">
            <v>52</v>
          </cell>
          <cell r="F1233">
            <v>59800</v>
          </cell>
          <cell r="G1233">
            <v>69000</v>
          </cell>
        </row>
        <row r="1234">
          <cell r="B1234" t="str">
            <v>6762386</v>
          </cell>
          <cell r="C1234" t="str">
            <v>Twyn Primary</v>
          </cell>
          <cell r="D1234" t="str">
            <v>PS</v>
          </cell>
          <cell r="E1234">
            <v>41</v>
          </cell>
          <cell r="F1234">
            <v>47150</v>
          </cell>
          <cell r="G1234">
            <v>56350</v>
          </cell>
        </row>
        <row r="1235">
          <cell r="B1235" t="str">
            <v>6762387</v>
          </cell>
          <cell r="C1235" t="str">
            <v>White Rose Primary School</v>
          </cell>
          <cell r="D1235" t="str">
            <v>PS</v>
          </cell>
          <cell r="E1235">
            <v>68</v>
          </cell>
          <cell r="F1235">
            <v>78200</v>
          </cell>
          <cell r="G1235">
            <v>77050</v>
          </cell>
        </row>
        <row r="1236">
          <cell r="B1236" t="str">
            <v>6762388</v>
          </cell>
          <cell r="C1236" t="str">
            <v>Ysgol Bro Sannan</v>
          </cell>
          <cell r="D1236" t="str">
            <v>PS</v>
          </cell>
          <cell r="E1236">
            <v>42</v>
          </cell>
          <cell r="F1236">
            <v>48300</v>
          </cell>
          <cell r="G1236">
            <v>48300</v>
          </cell>
        </row>
        <row r="1237">
          <cell r="B1237" t="str">
            <v>6762389</v>
          </cell>
          <cell r="C1237" t="str">
            <v>Plasyfelin Primary School</v>
          </cell>
          <cell r="D1237" t="str">
            <v>PS</v>
          </cell>
          <cell r="E1237">
            <v>64</v>
          </cell>
          <cell r="F1237">
            <v>73600</v>
          </cell>
          <cell r="G1237">
            <v>89700</v>
          </cell>
        </row>
        <row r="1238">
          <cell r="B1238" t="str">
            <v>6762390</v>
          </cell>
          <cell r="C1238" t="str">
            <v>St James Primary School</v>
          </cell>
          <cell r="D1238" t="str">
            <v>PS</v>
          </cell>
          <cell r="E1238">
            <v>136</v>
          </cell>
          <cell r="F1238">
            <v>156400</v>
          </cell>
          <cell r="G1238">
            <v>164450</v>
          </cell>
        </row>
        <row r="1239">
          <cell r="B1239" t="str">
            <v>6762391</v>
          </cell>
          <cell r="C1239" t="str">
            <v>St Gwladys Bargoed School</v>
          </cell>
          <cell r="D1239" t="str">
            <v>PS</v>
          </cell>
          <cell r="E1239">
            <v>47</v>
          </cell>
          <cell r="F1239">
            <v>54050</v>
          </cell>
          <cell r="G1239">
            <v>66700</v>
          </cell>
        </row>
        <row r="1240">
          <cell r="B1240" t="str">
            <v>6762392</v>
          </cell>
          <cell r="C1240" t="str">
            <v>Rhiw syr Dafydd Primary School</v>
          </cell>
          <cell r="D1240" t="str">
            <v>PS</v>
          </cell>
          <cell r="E1240">
            <v>36</v>
          </cell>
          <cell r="F1240">
            <v>41400</v>
          </cell>
          <cell r="G1240">
            <v>64400</v>
          </cell>
        </row>
        <row r="1241">
          <cell r="B1241" t="str">
            <v>6762393</v>
          </cell>
          <cell r="C1241" t="str">
            <v>Ystrad Mynach Primary</v>
          </cell>
          <cell r="D1241" t="str">
            <v>PS</v>
          </cell>
          <cell r="E1241">
            <v>34</v>
          </cell>
          <cell r="F1241">
            <v>39100</v>
          </cell>
          <cell r="G1241">
            <v>51750</v>
          </cell>
        </row>
        <row r="1242">
          <cell r="B1242" t="str">
            <v>6762394</v>
          </cell>
          <cell r="C1242" t="str">
            <v>Ysgol Gynradd Gymraeg Cwm Derwen</v>
          </cell>
          <cell r="D1242" t="str">
            <v>PS</v>
          </cell>
          <cell r="E1242">
            <v>9</v>
          </cell>
          <cell r="F1242">
            <v>10350</v>
          </cell>
          <cell r="G1242">
            <v>19550</v>
          </cell>
        </row>
        <row r="1243">
          <cell r="B1243" t="str">
            <v>6762395</v>
          </cell>
          <cell r="C1243" t="str">
            <v>Ysgol Penalltau</v>
          </cell>
          <cell r="D1243" t="str">
            <v>PS</v>
          </cell>
          <cell r="E1243">
            <v>21</v>
          </cell>
          <cell r="F1243">
            <v>24150</v>
          </cell>
          <cell r="G1243">
            <v>23000</v>
          </cell>
        </row>
        <row r="1244">
          <cell r="B1244" t="str">
            <v>6763310</v>
          </cell>
          <cell r="C1244" t="str">
            <v>St Helens RC Primary</v>
          </cell>
          <cell r="D1244" t="str">
            <v>PS</v>
          </cell>
          <cell r="E1244">
            <v>19</v>
          </cell>
          <cell r="F1244">
            <v>21850</v>
          </cell>
          <cell r="G1244">
            <v>28750</v>
          </cell>
        </row>
        <row r="1245">
          <cell r="B1245" t="str">
            <v>6764031</v>
          </cell>
          <cell r="C1245" t="str">
            <v>Newbridge School</v>
          </cell>
          <cell r="D1245" t="str">
            <v>SS</v>
          </cell>
          <cell r="E1245">
            <v>144</v>
          </cell>
          <cell r="F1245">
            <v>165600</v>
          </cell>
          <cell r="G1245">
            <v>219650</v>
          </cell>
        </row>
        <row r="1246">
          <cell r="B1246" t="str">
            <v>6764046</v>
          </cell>
          <cell r="C1246" t="str">
            <v>Blackwood Comprehensive School</v>
          </cell>
          <cell r="D1246" t="str">
            <v>SS</v>
          </cell>
          <cell r="E1246">
            <v>181</v>
          </cell>
          <cell r="F1246">
            <v>208150</v>
          </cell>
          <cell r="G1246">
            <v>224250</v>
          </cell>
        </row>
        <row r="1247">
          <cell r="B1247" t="str">
            <v>6764065</v>
          </cell>
          <cell r="C1247" t="str">
            <v>St Cenydd School</v>
          </cell>
          <cell r="D1247" t="str">
            <v>SS</v>
          </cell>
          <cell r="E1247">
            <v>227</v>
          </cell>
          <cell r="F1247">
            <v>261050</v>
          </cell>
          <cell r="G1247">
            <v>280600</v>
          </cell>
        </row>
        <row r="1248">
          <cell r="B1248" t="str">
            <v>6764068</v>
          </cell>
          <cell r="C1248" t="str">
            <v>Risca Community Comprehensive</v>
          </cell>
          <cell r="D1248" t="str">
            <v>SS</v>
          </cell>
          <cell r="E1248">
            <v>123</v>
          </cell>
          <cell r="F1248">
            <v>141450</v>
          </cell>
          <cell r="G1248">
            <v>119600</v>
          </cell>
        </row>
        <row r="1249">
          <cell r="B1249" t="str">
            <v>6764070</v>
          </cell>
          <cell r="C1249" t="str">
            <v>St Martin's School</v>
          </cell>
          <cell r="D1249" t="str">
            <v>SS</v>
          </cell>
          <cell r="E1249">
            <v>146</v>
          </cell>
          <cell r="F1249">
            <v>167900</v>
          </cell>
          <cell r="G1249">
            <v>180550</v>
          </cell>
        </row>
        <row r="1250">
          <cell r="B1250" t="str">
            <v>6764073</v>
          </cell>
          <cell r="C1250" t="str">
            <v>HEOLDDU COMPREHENSIVE SCHOOL</v>
          </cell>
          <cell r="D1250" t="str">
            <v>SS</v>
          </cell>
          <cell r="E1250">
            <v>120</v>
          </cell>
          <cell r="F1250">
            <v>138000</v>
          </cell>
          <cell r="G1250">
            <v>172500</v>
          </cell>
        </row>
        <row r="1251">
          <cell r="B1251" t="str">
            <v>6764075</v>
          </cell>
          <cell r="C1251" t="str">
            <v>Lewis School Pengam</v>
          </cell>
          <cell r="D1251" t="str">
            <v>SS</v>
          </cell>
          <cell r="E1251">
            <v>140</v>
          </cell>
          <cell r="F1251">
            <v>161000</v>
          </cell>
          <cell r="G1251">
            <v>175950</v>
          </cell>
        </row>
        <row r="1252">
          <cell r="B1252" t="str">
            <v>6764077</v>
          </cell>
          <cell r="C1252" t="str">
            <v>Lewis Girls' Comprehensive School</v>
          </cell>
          <cell r="D1252" t="str">
            <v>SS</v>
          </cell>
          <cell r="E1252">
            <v>132</v>
          </cell>
          <cell r="F1252">
            <v>151800</v>
          </cell>
          <cell r="G1252">
            <v>170200</v>
          </cell>
        </row>
        <row r="1253">
          <cell r="B1253" t="str">
            <v>6764090</v>
          </cell>
          <cell r="C1253" t="str">
            <v>Rhymney Comprehensive School,</v>
          </cell>
          <cell r="D1253" t="str">
            <v>SS</v>
          </cell>
          <cell r="E1253">
            <v>213</v>
          </cell>
          <cell r="F1253">
            <v>244950</v>
          </cell>
          <cell r="G1253">
            <v>249550</v>
          </cell>
        </row>
        <row r="1254">
          <cell r="B1254" t="str">
            <v>6764093</v>
          </cell>
          <cell r="C1254" t="str">
            <v>Bedwas High School</v>
          </cell>
          <cell r="D1254" t="str">
            <v>SS</v>
          </cell>
          <cell r="E1254">
            <v>121</v>
          </cell>
          <cell r="F1254">
            <v>139150</v>
          </cell>
          <cell r="G1254">
            <v>142600</v>
          </cell>
        </row>
        <row r="1255">
          <cell r="B1255" t="str">
            <v>6764103</v>
          </cell>
          <cell r="C1255" t="str">
            <v>Ysgol Gyfun Cwm Rhymni</v>
          </cell>
          <cell r="D1255" t="str">
            <v>SS</v>
          </cell>
          <cell r="E1255">
            <v>179</v>
          </cell>
          <cell r="F1255">
            <v>205850</v>
          </cell>
          <cell r="G1255">
            <v>197800</v>
          </cell>
        </row>
        <row r="1256">
          <cell r="B1256" t="str">
            <v>6764104</v>
          </cell>
          <cell r="C1256" t="str">
            <v>Islwyn High School</v>
          </cell>
          <cell r="D1256" t="str">
            <v>SS</v>
          </cell>
          <cell r="E1256">
            <v>220</v>
          </cell>
          <cell r="F1256">
            <v>253000</v>
          </cell>
          <cell r="G1256">
            <v>111550</v>
          </cell>
        </row>
        <row r="1257">
          <cell r="B1257" t="str">
            <v>6765400</v>
          </cell>
          <cell r="C1257" t="str">
            <v>Cwmcarn High School</v>
          </cell>
          <cell r="D1257" t="str">
            <v>SS</v>
          </cell>
          <cell r="E1257">
            <v>54</v>
          </cell>
          <cell r="F1257">
            <v>62100</v>
          </cell>
          <cell r="G1257">
            <v>109250</v>
          </cell>
        </row>
        <row r="1258">
          <cell r="B1258" t="str">
            <v>6767011</v>
          </cell>
          <cell r="C1258" t="str">
            <v>Trinity Fields School</v>
          </cell>
          <cell r="D1258" t="str">
            <v>SP</v>
          </cell>
          <cell r="E1258">
            <v>39</v>
          </cell>
          <cell r="F1258">
            <v>44850</v>
          </cell>
          <cell r="G1258">
            <v>46000</v>
          </cell>
        </row>
        <row r="1259">
          <cell r="B1259" t="str">
            <v>6772067</v>
          </cell>
          <cell r="C1259" t="str">
            <v>Bryn Bach Primary School</v>
          </cell>
          <cell r="D1259" t="str">
            <v>PS</v>
          </cell>
          <cell r="E1259">
            <v>30</v>
          </cell>
          <cell r="F1259">
            <v>34500</v>
          </cell>
          <cell r="G1259">
            <v>52900</v>
          </cell>
        </row>
        <row r="1260">
          <cell r="B1260" t="str">
            <v>6772070</v>
          </cell>
          <cell r="C1260" t="str">
            <v>Glanhowy Primary School</v>
          </cell>
          <cell r="D1260" t="str">
            <v>PS</v>
          </cell>
          <cell r="E1260">
            <v>61</v>
          </cell>
          <cell r="F1260">
            <v>70150</v>
          </cell>
          <cell r="G1260">
            <v>78200</v>
          </cell>
        </row>
        <row r="1261">
          <cell r="B1261" t="str">
            <v>6772072</v>
          </cell>
          <cell r="C1261" t="str">
            <v>Deighton Junior and Infants</v>
          </cell>
          <cell r="D1261" t="str">
            <v>PS</v>
          </cell>
          <cell r="E1261">
            <v>42</v>
          </cell>
          <cell r="F1261">
            <v>48300</v>
          </cell>
          <cell r="G1261">
            <v>82800</v>
          </cell>
        </row>
        <row r="1262">
          <cell r="B1262" t="str">
            <v>6772074</v>
          </cell>
          <cell r="C1262" t="str">
            <v>Georgetown Junior and Infants</v>
          </cell>
          <cell r="D1262" t="str">
            <v>PS</v>
          </cell>
          <cell r="E1262">
            <v>43</v>
          </cell>
          <cell r="F1262">
            <v>49450</v>
          </cell>
          <cell r="G1262">
            <v>65550</v>
          </cell>
        </row>
        <row r="1263">
          <cell r="B1263" t="str">
            <v>6772179</v>
          </cell>
          <cell r="C1263" t="str">
            <v>SOFRYDD PRIMARY</v>
          </cell>
          <cell r="D1263" t="str">
            <v>PS</v>
          </cell>
          <cell r="E1263">
            <v>32</v>
          </cell>
          <cell r="F1263">
            <v>36800</v>
          </cell>
          <cell r="G1263">
            <v>49450</v>
          </cell>
        </row>
        <row r="1264">
          <cell r="B1264" t="str">
            <v>6772253</v>
          </cell>
          <cell r="C1264" t="str">
            <v>Cwm Primary School</v>
          </cell>
          <cell r="D1264" t="str">
            <v>PS</v>
          </cell>
          <cell r="E1264">
            <v>46</v>
          </cell>
          <cell r="F1264">
            <v>52900</v>
          </cell>
          <cell r="G1264">
            <v>51750</v>
          </cell>
        </row>
        <row r="1265">
          <cell r="B1265" t="str">
            <v>6772277</v>
          </cell>
          <cell r="C1265" t="str">
            <v>Beaufort Hill Primary</v>
          </cell>
          <cell r="D1265" t="str">
            <v>PS</v>
          </cell>
          <cell r="E1265">
            <v>20</v>
          </cell>
          <cell r="F1265">
            <v>23000</v>
          </cell>
          <cell r="G1265">
            <v>36800</v>
          </cell>
        </row>
        <row r="1266">
          <cell r="B1266" t="str">
            <v>6772278</v>
          </cell>
          <cell r="C1266" t="str">
            <v>Willowtown Primary School</v>
          </cell>
          <cell r="D1266" t="str">
            <v>PS</v>
          </cell>
          <cell r="E1266">
            <v>83</v>
          </cell>
          <cell r="F1266">
            <v>95450</v>
          </cell>
          <cell r="G1266">
            <v>95450</v>
          </cell>
        </row>
        <row r="1267">
          <cell r="B1267" t="str">
            <v>6772306</v>
          </cell>
          <cell r="C1267" t="str">
            <v>Blaen-y-Cwm Primary School</v>
          </cell>
          <cell r="D1267" t="str">
            <v>PS</v>
          </cell>
          <cell r="E1267">
            <v>72</v>
          </cell>
          <cell r="F1267">
            <v>82800</v>
          </cell>
          <cell r="G1267">
            <v>80500</v>
          </cell>
        </row>
        <row r="1268">
          <cell r="B1268" t="str">
            <v>6772307</v>
          </cell>
          <cell r="C1268" t="str">
            <v>Ysgol Gymraeg Brohelyg</v>
          </cell>
          <cell r="D1268" t="str">
            <v>PS</v>
          </cell>
          <cell r="E1268">
            <v>9</v>
          </cell>
          <cell r="F1268">
            <v>10350</v>
          </cell>
          <cell r="G1268">
            <v>25300</v>
          </cell>
        </row>
        <row r="1269">
          <cell r="B1269" t="str">
            <v>6772309</v>
          </cell>
          <cell r="C1269" t="str">
            <v>GLYNCOED PRIMARY</v>
          </cell>
          <cell r="D1269" t="str">
            <v>PS</v>
          </cell>
          <cell r="E1269">
            <v>25</v>
          </cell>
          <cell r="F1269">
            <v>28750</v>
          </cell>
          <cell r="G1269">
            <v>46000</v>
          </cell>
        </row>
        <row r="1270">
          <cell r="B1270" t="str">
            <v>6772310</v>
          </cell>
          <cell r="C1270" t="str">
            <v>Rhos y Fedwen</v>
          </cell>
          <cell r="D1270" t="str">
            <v>PS</v>
          </cell>
          <cell r="E1270">
            <v>37</v>
          </cell>
          <cell r="F1270">
            <v>42550</v>
          </cell>
          <cell r="G1270">
            <v>47150</v>
          </cell>
        </row>
        <row r="1271">
          <cell r="B1271" t="str">
            <v>6772311</v>
          </cell>
          <cell r="C1271" t="str">
            <v>Ystruth Primary</v>
          </cell>
          <cell r="D1271" t="str">
            <v>PS</v>
          </cell>
          <cell r="E1271">
            <v>56</v>
          </cell>
          <cell r="F1271">
            <v>64400</v>
          </cell>
          <cell r="G1271">
            <v>73600</v>
          </cell>
        </row>
        <row r="1272">
          <cell r="B1272" t="str">
            <v>6772312</v>
          </cell>
          <cell r="C1272" t="str">
            <v>St. Illtyd's Primary School</v>
          </cell>
          <cell r="D1272" t="str">
            <v>PS</v>
          </cell>
          <cell r="E1272">
            <v>34</v>
          </cell>
          <cell r="F1272">
            <v>39100</v>
          </cell>
          <cell r="G1272">
            <v>62100</v>
          </cell>
        </row>
        <row r="1273">
          <cell r="B1273" t="str">
            <v>6772313</v>
          </cell>
          <cell r="C1273" t="str">
            <v>Coed y Garn Primary School</v>
          </cell>
          <cell r="D1273" t="str">
            <v>PS</v>
          </cell>
          <cell r="E1273">
            <v>48</v>
          </cell>
          <cell r="F1273">
            <v>55200</v>
          </cell>
          <cell r="G1273">
            <v>62100</v>
          </cell>
        </row>
        <row r="1274">
          <cell r="B1274" t="str">
            <v>6773308</v>
          </cell>
          <cell r="C1274" t="str">
            <v>ST MARY'S ROMAN CATHOLIC</v>
          </cell>
          <cell r="D1274" t="str">
            <v>PS</v>
          </cell>
          <cell r="E1274">
            <v>44</v>
          </cell>
          <cell r="F1274">
            <v>50600</v>
          </cell>
          <cell r="G1274">
            <v>69000</v>
          </cell>
        </row>
        <row r="1275">
          <cell r="B1275" t="str">
            <v>6773309</v>
          </cell>
          <cell r="C1275" t="str">
            <v>St. MARY'S CHURCH SCHOOL</v>
          </cell>
          <cell r="D1275" t="str">
            <v>PS</v>
          </cell>
          <cell r="E1275">
            <v>11</v>
          </cell>
          <cell r="F1275">
            <v>12650</v>
          </cell>
          <cell r="G1275">
            <v>26450</v>
          </cell>
        </row>
        <row r="1276">
          <cell r="B1276" t="str">
            <v>6773315</v>
          </cell>
          <cell r="C1276" t="str">
            <v>All Saints R.C. Primary School</v>
          </cell>
          <cell r="D1276" t="str">
            <v>PS</v>
          </cell>
          <cell r="E1276">
            <v>73</v>
          </cell>
          <cell r="F1276">
            <v>83950</v>
          </cell>
          <cell r="G1276">
            <v>88550</v>
          </cell>
        </row>
        <row r="1277">
          <cell r="B1277" t="str">
            <v>6773316</v>
          </cell>
          <cell r="C1277" t="str">
            <v>St. Joseph's R.C. Primary</v>
          </cell>
          <cell r="D1277" t="str">
            <v>PS</v>
          </cell>
          <cell r="E1277">
            <v>28</v>
          </cell>
          <cell r="F1277">
            <v>32200</v>
          </cell>
          <cell r="G1277">
            <v>32200</v>
          </cell>
        </row>
        <row r="1278">
          <cell r="B1278" t="str">
            <v>6774061</v>
          </cell>
          <cell r="C1278" t="str">
            <v>Tredegar Comprehensive School</v>
          </cell>
          <cell r="D1278" t="str">
            <v>SS</v>
          </cell>
          <cell r="E1278">
            <v>137</v>
          </cell>
          <cell r="F1278">
            <v>157550</v>
          </cell>
          <cell r="G1278">
            <v>198950</v>
          </cell>
        </row>
        <row r="1279">
          <cell r="B1279" t="str">
            <v>6775401</v>
          </cell>
          <cell r="C1279" t="str">
            <v>Brynmawr Foundation School</v>
          </cell>
          <cell r="D1279" t="str">
            <v>SS</v>
          </cell>
          <cell r="E1279">
            <v>158</v>
          </cell>
          <cell r="F1279">
            <v>181700</v>
          </cell>
          <cell r="G1279">
            <v>217350</v>
          </cell>
        </row>
        <row r="1280">
          <cell r="B1280" t="str">
            <v>6775500</v>
          </cell>
          <cell r="C1280" t="str">
            <v>Ebbw Fawr Learning Community</v>
          </cell>
          <cell r="D1280" t="str">
            <v>MS</v>
          </cell>
          <cell r="E1280">
            <v>262</v>
          </cell>
          <cell r="F1280">
            <v>301300</v>
          </cell>
          <cell r="G1280">
            <v>363400</v>
          </cell>
        </row>
        <row r="1281">
          <cell r="B1281" t="str">
            <v>6775501</v>
          </cell>
          <cell r="C1281" t="str">
            <v>Abertillery Learning Community</v>
          </cell>
          <cell r="D1281" t="str">
            <v>MS</v>
          </cell>
          <cell r="E1281">
            <v>320</v>
          </cell>
          <cell r="F1281">
            <v>368000</v>
          </cell>
          <cell r="G1281">
            <v>203550</v>
          </cell>
        </row>
        <row r="1282">
          <cell r="B1282" t="str">
            <v>6777011</v>
          </cell>
          <cell r="C1282" t="str">
            <v>Pen-y-Cwm Special School</v>
          </cell>
          <cell r="D1282" t="str">
            <v>SP</v>
          </cell>
          <cell r="E1282">
            <v>31</v>
          </cell>
          <cell r="F1282">
            <v>35650</v>
          </cell>
          <cell r="G1282">
            <v>33350</v>
          </cell>
        </row>
        <row r="1283">
          <cell r="B1283" t="str">
            <v>6782115</v>
          </cell>
          <cell r="C1283" t="str">
            <v>Victoria Primary</v>
          </cell>
          <cell r="D1283" t="str">
            <v>PS</v>
          </cell>
          <cell r="E1283">
            <v>32</v>
          </cell>
          <cell r="F1283">
            <v>36800</v>
          </cell>
          <cell r="G1283">
            <v>44850</v>
          </cell>
        </row>
        <row r="1284">
          <cell r="B1284" t="str">
            <v>6782203</v>
          </cell>
          <cell r="C1284" t="str">
            <v>Llanyrafon Primary School</v>
          </cell>
          <cell r="D1284" t="str">
            <v>PS</v>
          </cell>
          <cell r="E1284">
            <v>13</v>
          </cell>
          <cell r="F1284">
            <v>14950</v>
          </cell>
          <cell r="G1284">
            <v>24150</v>
          </cell>
        </row>
        <row r="1285">
          <cell r="B1285" t="str">
            <v>6782204</v>
          </cell>
          <cell r="C1285" t="str">
            <v>Maendy Junior and Infants</v>
          </cell>
          <cell r="D1285" t="str">
            <v>PS</v>
          </cell>
          <cell r="E1285">
            <v>57</v>
          </cell>
          <cell r="F1285">
            <v>65550</v>
          </cell>
          <cell r="G1285">
            <v>60950</v>
          </cell>
        </row>
        <row r="1286">
          <cell r="B1286" t="str">
            <v>6782205</v>
          </cell>
          <cell r="C1286" t="str">
            <v>Llantarnam Community Primary School</v>
          </cell>
          <cell r="D1286" t="str">
            <v>PS</v>
          </cell>
          <cell r="E1286">
            <v>31</v>
          </cell>
          <cell r="F1286">
            <v>35650</v>
          </cell>
          <cell r="G1286">
            <v>31050</v>
          </cell>
        </row>
        <row r="1287">
          <cell r="B1287" t="str">
            <v>6782211</v>
          </cell>
          <cell r="C1287" t="str">
            <v>Pontnewydd Primary &amp; Nursery</v>
          </cell>
          <cell r="D1287" t="str">
            <v>PS</v>
          </cell>
          <cell r="E1287">
            <v>55</v>
          </cell>
          <cell r="F1287">
            <v>63250</v>
          </cell>
          <cell r="G1287">
            <v>90850</v>
          </cell>
        </row>
        <row r="1288">
          <cell r="B1288" t="str">
            <v>6782249</v>
          </cell>
          <cell r="C1288" t="str">
            <v>Greenmeadow Primary</v>
          </cell>
          <cell r="D1288" t="str">
            <v>PS</v>
          </cell>
          <cell r="E1288">
            <v>21</v>
          </cell>
          <cell r="F1288">
            <v>24150</v>
          </cell>
          <cell r="G1288">
            <v>31050</v>
          </cell>
        </row>
        <row r="1289">
          <cell r="B1289" t="str">
            <v>6782298</v>
          </cell>
          <cell r="C1289" t="str">
            <v>Cwmffrwdoer Primary</v>
          </cell>
          <cell r="D1289" t="str">
            <v>PS</v>
          </cell>
          <cell r="E1289">
            <v>42</v>
          </cell>
          <cell r="F1289">
            <v>48300</v>
          </cell>
          <cell r="G1289">
            <v>58650</v>
          </cell>
        </row>
        <row r="1290">
          <cell r="B1290" t="str">
            <v>6782308</v>
          </cell>
          <cell r="C1290" t="str">
            <v>George Street Primary School</v>
          </cell>
          <cell r="D1290" t="str">
            <v>PS</v>
          </cell>
          <cell r="E1290">
            <v>99</v>
          </cell>
          <cell r="F1290">
            <v>113850</v>
          </cell>
          <cell r="G1290">
            <v>100050</v>
          </cell>
        </row>
        <row r="1291">
          <cell r="B1291" t="str">
            <v>6782312</v>
          </cell>
          <cell r="C1291" t="str">
            <v>Ysgol Gymraeg Cwmbran Primary</v>
          </cell>
          <cell r="D1291" t="str">
            <v>PS</v>
          </cell>
          <cell r="E1291">
            <v>34</v>
          </cell>
          <cell r="F1291">
            <v>39100</v>
          </cell>
          <cell r="G1291">
            <v>47150</v>
          </cell>
        </row>
        <row r="1292">
          <cell r="B1292" t="str">
            <v>6782315</v>
          </cell>
          <cell r="C1292" t="str">
            <v>Garnteg Primary</v>
          </cell>
          <cell r="D1292" t="str">
            <v>PS</v>
          </cell>
          <cell r="E1292">
            <v>71</v>
          </cell>
          <cell r="F1292">
            <v>81650</v>
          </cell>
          <cell r="G1292">
            <v>94300</v>
          </cell>
        </row>
        <row r="1293">
          <cell r="B1293" t="str">
            <v>6782318</v>
          </cell>
          <cell r="C1293" t="str">
            <v>YSGOL BRYN ONNEN</v>
          </cell>
          <cell r="D1293" t="str">
            <v>PS</v>
          </cell>
          <cell r="E1293">
            <v>25</v>
          </cell>
          <cell r="F1293">
            <v>28750</v>
          </cell>
          <cell r="G1293">
            <v>41400</v>
          </cell>
        </row>
        <row r="1294">
          <cell r="B1294" t="str">
            <v>6782319</v>
          </cell>
          <cell r="C1294" t="str">
            <v>Woodlands Community Primary School</v>
          </cell>
          <cell r="D1294" t="str">
            <v>PS</v>
          </cell>
          <cell r="E1294">
            <v>63</v>
          </cell>
          <cell r="F1294">
            <v>72450</v>
          </cell>
          <cell r="G1294">
            <v>72450</v>
          </cell>
        </row>
        <row r="1295">
          <cell r="B1295" t="str">
            <v>6782320</v>
          </cell>
          <cell r="C1295" t="str">
            <v>New Inn Primary School</v>
          </cell>
          <cell r="D1295" t="str">
            <v>PS</v>
          </cell>
          <cell r="E1295">
            <v>31</v>
          </cell>
          <cell r="F1295">
            <v>35650</v>
          </cell>
          <cell r="G1295">
            <v>35650</v>
          </cell>
        </row>
        <row r="1296">
          <cell r="B1296" t="str">
            <v>6782321</v>
          </cell>
          <cell r="C1296" t="str">
            <v>Griffithstown Primary School</v>
          </cell>
          <cell r="D1296" t="str">
            <v>PS</v>
          </cell>
          <cell r="E1296">
            <v>56</v>
          </cell>
          <cell r="F1296">
            <v>64400</v>
          </cell>
          <cell r="G1296">
            <v>60950</v>
          </cell>
        </row>
        <row r="1297">
          <cell r="B1297" t="str">
            <v>6782322</v>
          </cell>
          <cell r="C1297" t="str">
            <v>Penygarn Community Primary School</v>
          </cell>
          <cell r="D1297" t="str">
            <v>PS</v>
          </cell>
          <cell r="E1297">
            <v>145</v>
          </cell>
          <cell r="F1297">
            <v>166750</v>
          </cell>
          <cell r="G1297">
            <v>169050</v>
          </cell>
        </row>
        <row r="1298">
          <cell r="B1298" t="str">
            <v>6782323</v>
          </cell>
          <cell r="C1298" t="str">
            <v>Blenheim Road Community Primary School</v>
          </cell>
          <cell r="D1298" t="str">
            <v>PS</v>
          </cell>
          <cell r="E1298">
            <v>53</v>
          </cell>
          <cell r="F1298">
            <v>60950</v>
          </cell>
          <cell r="G1298">
            <v>51750</v>
          </cell>
        </row>
        <row r="1299">
          <cell r="B1299" t="str">
            <v>6782324</v>
          </cell>
          <cell r="C1299" t="str">
            <v>Coed Eva Primary School</v>
          </cell>
          <cell r="D1299" t="str">
            <v>PS</v>
          </cell>
          <cell r="E1299">
            <v>60</v>
          </cell>
          <cell r="F1299">
            <v>69000</v>
          </cell>
          <cell r="G1299">
            <v>82800</v>
          </cell>
        </row>
        <row r="1300">
          <cell r="B1300" t="str">
            <v>6782325</v>
          </cell>
          <cell r="C1300" t="str">
            <v>Croesyceiliog Primary School</v>
          </cell>
          <cell r="D1300" t="str">
            <v>PS</v>
          </cell>
          <cell r="E1300">
            <v>38</v>
          </cell>
          <cell r="F1300">
            <v>43700</v>
          </cell>
          <cell r="G1300">
            <v>48300</v>
          </cell>
        </row>
        <row r="1301">
          <cell r="B1301" t="str">
            <v>6782326</v>
          </cell>
          <cell r="C1301" t="str">
            <v>Nant Celyn Primary School</v>
          </cell>
          <cell r="D1301" t="str">
            <v>PS</v>
          </cell>
          <cell r="E1301">
            <v>74</v>
          </cell>
          <cell r="F1301">
            <v>85100</v>
          </cell>
          <cell r="G1301">
            <v>104650</v>
          </cell>
        </row>
        <row r="1302">
          <cell r="B1302" t="str">
            <v>6782327</v>
          </cell>
          <cell r="C1302" t="str">
            <v>Ysgol Panteg</v>
          </cell>
          <cell r="D1302" t="str">
            <v>PS</v>
          </cell>
          <cell r="E1302">
            <v>28</v>
          </cell>
          <cell r="F1302">
            <v>32200</v>
          </cell>
          <cell r="G1302">
            <v>31050</v>
          </cell>
        </row>
        <row r="1303">
          <cell r="B1303" t="str">
            <v>6783028</v>
          </cell>
          <cell r="C1303" t="str">
            <v>Blaenavon Heritage VC Primary School</v>
          </cell>
          <cell r="D1303" t="str">
            <v>PS</v>
          </cell>
          <cell r="E1303">
            <v>82</v>
          </cell>
          <cell r="F1303">
            <v>94300</v>
          </cell>
          <cell r="G1303">
            <v>101200</v>
          </cell>
        </row>
        <row r="1304">
          <cell r="B1304" t="str">
            <v>6783321</v>
          </cell>
          <cell r="C1304" t="str">
            <v>Cwmbran R.C. Jnr. &amp; Infts.</v>
          </cell>
          <cell r="D1304" t="str">
            <v>PS</v>
          </cell>
          <cell r="E1304">
            <v>20</v>
          </cell>
          <cell r="F1304">
            <v>23000</v>
          </cell>
          <cell r="G1304">
            <v>20700</v>
          </cell>
        </row>
        <row r="1305">
          <cell r="B1305" t="str">
            <v>6783324</v>
          </cell>
          <cell r="C1305" t="str">
            <v>St. Davids Cwmbran R.C. School</v>
          </cell>
          <cell r="D1305" t="str">
            <v>PS</v>
          </cell>
          <cell r="E1305">
            <v>31</v>
          </cell>
          <cell r="F1305">
            <v>35650</v>
          </cell>
          <cell r="G1305">
            <v>34500</v>
          </cell>
        </row>
        <row r="1306">
          <cell r="B1306" t="str">
            <v>6783330</v>
          </cell>
          <cell r="C1306" t="str">
            <v>Henllys Church in Wales</v>
          </cell>
          <cell r="D1306" t="str">
            <v>PS</v>
          </cell>
          <cell r="E1306">
            <v>7</v>
          </cell>
          <cell r="F1306">
            <v>8050</v>
          </cell>
          <cell r="G1306">
            <v>5750</v>
          </cell>
        </row>
        <row r="1307">
          <cell r="B1307" t="str">
            <v>6783331</v>
          </cell>
          <cell r="C1307" t="str">
            <v>Padre Pio RC Primary School</v>
          </cell>
          <cell r="D1307" t="str">
            <v>PS</v>
          </cell>
          <cell r="E1307">
            <v>17</v>
          </cell>
          <cell r="F1307">
            <v>19550</v>
          </cell>
          <cell r="G1307">
            <v>26450</v>
          </cell>
        </row>
        <row r="1308">
          <cell r="B1308" t="str">
            <v>6783332</v>
          </cell>
          <cell r="C1308" t="str">
            <v>PONTHIR CHURCH IN WALES SCHOOL</v>
          </cell>
          <cell r="D1308" t="str">
            <v>PS</v>
          </cell>
          <cell r="E1308">
            <v>3</v>
          </cell>
          <cell r="F1308">
            <v>3450</v>
          </cell>
          <cell r="G1308">
            <v>2300</v>
          </cell>
        </row>
        <row r="1309">
          <cell r="B1309" t="str">
            <v>6784051</v>
          </cell>
          <cell r="C1309" t="str">
            <v>Croesyceiliog School</v>
          </cell>
          <cell r="D1309" t="str">
            <v>SS</v>
          </cell>
          <cell r="E1309">
            <v>168</v>
          </cell>
          <cell r="F1309">
            <v>193200</v>
          </cell>
          <cell r="G1309">
            <v>169050</v>
          </cell>
        </row>
        <row r="1310">
          <cell r="B1310" t="str">
            <v>6784070</v>
          </cell>
          <cell r="C1310" t="str">
            <v>Abersychan Comprehensive</v>
          </cell>
          <cell r="D1310" t="str">
            <v>SS</v>
          </cell>
          <cell r="E1310">
            <v>237</v>
          </cell>
          <cell r="F1310">
            <v>272550</v>
          </cell>
          <cell r="G1310">
            <v>236900</v>
          </cell>
        </row>
        <row r="1311">
          <cell r="B1311" t="str">
            <v>6784072</v>
          </cell>
          <cell r="C1311" t="str">
            <v>West Monmouth School</v>
          </cell>
          <cell r="D1311" t="str">
            <v>SS</v>
          </cell>
          <cell r="E1311">
            <v>122</v>
          </cell>
          <cell r="F1311">
            <v>140300</v>
          </cell>
          <cell r="G1311">
            <v>134550</v>
          </cell>
        </row>
        <row r="1312">
          <cell r="B1312" t="str">
            <v>6784075</v>
          </cell>
          <cell r="C1312" t="str">
            <v>YSGOL GYFUN GWYNLLYW</v>
          </cell>
          <cell r="D1312" t="str">
            <v>SS</v>
          </cell>
          <cell r="E1312">
            <v>97</v>
          </cell>
          <cell r="F1312">
            <v>111550</v>
          </cell>
          <cell r="G1312">
            <v>113850</v>
          </cell>
        </row>
        <row r="1313">
          <cell r="B1313" t="str">
            <v>6784076</v>
          </cell>
          <cell r="C1313" t="str">
            <v>Cwmbran High School</v>
          </cell>
          <cell r="D1313" t="str">
            <v>SS</v>
          </cell>
          <cell r="E1313">
            <v>201</v>
          </cell>
          <cell r="F1313">
            <v>231150</v>
          </cell>
          <cell r="G1313">
            <v>265650</v>
          </cell>
        </row>
        <row r="1314">
          <cell r="B1314" t="str">
            <v>6784603</v>
          </cell>
          <cell r="C1314" t="str">
            <v>St. Albans R.C. High School</v>
          </cell>
          <cell r="D1314" t="str">
            <v>SS</v>
          </cell>
          <cell r="E1314">
            <v>51</v>
          </cell>
          <cell r="F1314">
            <v>58650</v>
          </cell>
          <cell r="G1314">
            <v>67850</v>
          </cell>
        </row>
        <row r="1315">
          <cell r="B1315" t="str">
            <v>6787012</v>
          </cell>
          <cell r="C1315" t="str">
            <v>Crownbridge Special School</v>
          </cell>
          <cell r="D1315" t="str">
            <v>SP</v>
          </cell>
          <cell r="E1315">
            <v>30</v>
          </cell>
          <cell r="F1315">
            <v>34500</v>
          </cell>
          <cell r="G1315">
            <v>24150</v>
          </cell>
        </row>
        <row r="1316">
          <cell r="B1316" t="str">
            <v>6792057</v>
          </cell>
          <cell r="C1316" t="str">
            <v>Gilwern Primary School</v>
          </cell>
          <cell r="D1316" t="str">
            <v>PS</v>
          </cell>
          <cell r="E1316">
            <v>11</v>
          </cell>
          <cell r="F1316">
            <v>12650</v>
          </cell>
          <cell r="G1316">
            <v>17250</v>
          </cell>
        </row>
        <row r="1317">
          <cell r="B1317" t="str">
            <v>6792134</v>
          </cell>
          <cell r="C1317" t="str">
            <v>Goytre Fawr Primary</v>
          </cell>
          <cell r="D1317" t="str">
            <v>PS</v>
          </cell>
          <cell r="E1317">
            <v>11</v>
          </cell>
          <cell r="F1317">
            <v>12650</v>
          </cell>
          <cell r="G1317">
            <v>21850</v>
          </cell>
        </row>
        <row r="1318">
          <cell r="B1318" t="str">
            <v>6792163</v>
          </cell>
          <cell r="C1318" t="str">
            <v>Undy Primary School</v>
          </cell>
          <cell r="D1318" t="str">
            <v>PS</v>
          </cell>
          <cell r="E1318">
            <v>5</v>
          </cell>
          <cell r="F1318">
            <v>5750</v>
          </cell>
          <cell r="G1318">
            <v>8050</v>
          </cell>
        </row>
        <row r="1319">
          <cell r="B1319" t="str">
            <v>6792164</v>
          </cell>
          <cell r="C1319" t="str">
            <v>ROGIET COUNTY PRIMARY</v>
          </cell>
          <cell r="D1319" t="str">
            <v>PS</v>
          </cell>
          <cell r="E1319">
            <v>26</v>
          </cell>
          <cell r="F1319">
            <v>29900</v>
          </cell>
          <cell r="G1319">
            <v>26450</v>
          </cell>
        </row>
        <row r="1320">
          <cell r="B1320" t="str">
            <v>6792228</v>
          </cell>
          <cell r="C1320" t="str">
            <v>Pembroke Primary</v>
          </cell>
          <cell r="D1320" t="str">
            <v>PS</v>
          </cell>
          <cell r="E1320">
            <v>34</v>
          </cell>
          <cell r="F1320">
            <v>39100</v>
          </cell>
          <cell r="G1320">
            <v>47150</v>
          </cell>
        </row>
        <row r="1321">
          <cell r="B1321" t="str">
            <v>6792243</v>
          </cell>
          <cell r="C1321" t="str">
            <v>LLANVIHANGEL CRUCORNEY COUNTY PRIMARY SCHOOL</v>
          </cell>
          <cell r="D1321" t="str">
            <v>PS</v>
          </cell>
          <cell r="E1321">
            <v>2</v>
          </cell>
          <cell r="F1321">
            <v>2300</v>
          </cell>
          <cell r="G1321">
            <v>4600</v>
          </cell>
        </row>
        <row r="1322">
          <cell r="B1322" t="str">
            <v>6792246</v>
          </cell>
          <cell r="C1322" t="str">
            <v>Thornwell Primary School</v>
          </cell>
          <cell r="D1322" t="str">
            <v>PS</v>
          </cell>
          <cell r="E1322">
            <v>54</v>
          </cell>
          <cell r="F1322">
            <v>62100</v>
          </cell>
          <cell r="G1322">
            <v>62100</v>
          </cell>
        </row>
        <row r="1323">
          <cell r="B1323" t="str">
            <v>6792261</v>
          </cell>
          <cell r="C1323" t="str">
            <v>Durand Primary School</v>
          </cell>
          <cell r="D1323" t="str">
            <v>PS</v>
          </cell>
          <cell r="E1323">
            <v>17</v>
          </cell>
          <cell r="F1323">
            <v>19550</v>
          </cell>
          <cell r="G1323">
            <v>21850</v>
          </cell>
        </row>
        <row r="1324">
          <cell r="B1324" t="str">
            <v>6792263</v>
          </cell>
          <cell r="C1324" t="str">
            <v>Llandogo Primary</v>
          </cell>
          <cell r="D1324" t="str">
            <v>PS</v>
          </cell>
          <cell r="E1324">
            <v>5</v>
          </cell>
          <cell r="F1324">
            <v>5750</v>
          </cell>
          <cell r="G1324">
            <v>4600</v>
          </cell>
        </row>
        <row r="1325">
          <cell r="B1325" t="str">
            <v>6792299</v>
          </cell>
          <cell r="C1325" t="str">
            <v>Shirenewton Primary School</v>
          </cell>
          <cell r="D1325" t="str">
            <v>PS</v>
          </cell>
          <cell r="E1325">
            <v>1</v>
          </cell>
          <cell r="F1325">
            <v>1150</v>
          </cell>
          <cell r="G1325" t="str">
            <v>.</v>
          </cell>
        </row>
        <row r="1326">
          <cell r="B1326" t="str">
            <v>6792301</v>
          </cell>
          <cell r="C1326" t="str">
            <v>Trellech Junior &amp; Infants</v>
          </cell>
          <cell r="D1326" t="str">
            <v>PS</v>
          </cell>
          <cell r="E1326">
            <v>6</v>
          </cell>
          <cell r="F1326">
            <v>6900</v>
          </cell>
          <cell r="G1326">
            <v>5750</v>
          </cell>
        </row>
        <row r="1327">
          <cell r="B1327" t="str">
            <v>6792303</v>
          </cell>
          <cell r="C1327" t="str">
            <v>The Dell Primary</v>
          </cell>
          <cell r="D1327" t="str">
            <v>PS</v>
          </cell>
          <cell r="E1327">
            <v>15</v>
          </cell>
          <cell r="F1327">
            <v>17250</v>
          </cell>
          <cell r="G1327">
            <v>17250</v>
          </cell>
        </row>
        <row r="1328">
          <cell r="B1328" t="str">
            <v>6792304</v>
          </cell>
          <cell r="C1328" t="str">
            <v>Overmonnow Primary School</v>
          </cell>
          <cell r="D1328" t="str">
            <v>PS</v>
          </cell>
          <cell r="E1328">
            <v>49</v>
          </cell>
          <cell r="F1328">
            <v>56350</v>
          </cell>
          <cell r="G1328">
            <v>77050</v>
          </cell>
        </row>
        <row r="1329">
          <cell r="B1329" t="str">
            <v>6792305</v>
          </cell>
          <cell r="C1329" t="str">
            <v>Cross Ash County Primary School</v>
          </cell>
          <cell r="D1329" t="str">
            <v>PS</v>
          </cell>
          <cell r="E1329">
            <v>9</v>
          </cell>
          <cell r="F1329">
            <v>10350</v>
          </cell>
          <cell r="G1329">
            <v>12650</v>
          </cell>
        </row>
        <row r="1330">
          <cell r="B1330" t="str">
            <v>6792317</v>
          </cell>
          <cell r="C1330" t="str">
            <v>Ysgol Gymraeg Y Fenni</v>
          </cell>
          <cell r="D1330" t="str">
            <v>PS</v>
          </cell>
          <cell r="E1330">
            <v>18</v>
          </cell>
          <cell r="F1330">
            <v>20700</v>
          </cell>
          <cell r="G1330">
            <v>24150</v>
          </cell>
        </row>
        <row r="1331">
          <cell r="B1331" t="str">
            <v>6792318</v>
          </cell>
          <cell r="C1331" t="str">
            <v>YSGOL GYMRAEG Y FFIN</v>
          </cell>
          <cell r="D1331" t="str">
            <v>PS</v>
          </cell>
          <cell r="E1331">
            <v>12</v>
          </cell>
          <cell r="F1331">
            <v>13800</v>
          </cell>
          <cell r="G1331">
            <v>13800</v>
          </cell>
        </row>
        <row r="1332">
          <cell r="B1332" t="str">
            <v>6792319</v>
          </cell>
          <cell r="C1332" t="str">
            <v>Cantref Primary</v>
          </cell>
          <cell r="D1332" t="str">
            <v>PS</v>
          </cell>
          <cell r="E1332">
            <v>16</v>
          </cell>
          <cell r="F1332">
            <v>18400</v>
          </cell>
          <cell r="G1332">
            <v>21850</v>
          </cell>
        </row>
        <row r="1333">
          <cell r="B1333" t="str">
            <v>6792320</v>
          </cell>
          <cell r="C1333" t="str">
            <v>Deri View Primary School</v>
          </cell>
          <cell r="D1333" t="str">
            <v>PS</v>
          </cell>
          <cell r="E1333">
            <v>74</v>
          </cell>
          <cell r="F1333">
            <v>85100</v>
          </cell>
          <cell r="G1333">
            <v>89700</v>
          </cell>
        </row>
        <row r="1334">
          <cell r="B1334" t="str">
            <v>6792321</v>
          </cell>
          <cell r="C1334" t="str">
            <v>KYMIN VIEW PRIMARY SCHOOL</v>
          </cell>
          <cell r="D1334" t="str">
            <v>PS</v>
          </cell>
          <cell r="E1334">
            <v>20</v>
          </cell>
          <cell r="F1334">
            <v>23000</v>
          </cell>
          <cell r="G1334">
            <v>19550</v>
          </cell>
        </row>
        <row r="1335">
          <cell r="B1335" t="str">
            <v>6792322</v>
          </cell>
          <cell r="C1335" t="str">
            <v>Castle Park Primary School</v>
          </cell>
          <cell r="D1335" t="str">
            <v>PS</v>
          </cell>
          <cell r="E1335">
            <v>32</v>
          </cell>
          <cell r="F1335">
            <v>36800</v>
          </cell>
          <cell r="G1335">
            <v>43700</v>
          </cell>
        </row>
        <row r="1336">
          <cell r="B1336" t="str">
            <v>6792323</v>
          </cell>
          <cell r="C1336" t="str">
            <v>Llanfoist Fawr Primary</v>
          </cell>
          <cell r="D1336" t="str">
            <v>PS</v>
          </cell>
          <cell r="E1336">
            <v>24</v>
          </cell>
          <cell r="F1336">
            <v>27600</v>
          </cell>
          <cell r="G1336">
            <v>25300</v>
          </cell>
        </row>
        <row r="1337">
          <cell r="B1337" t="str">
            <v>6792324</v>
          </cell>
          <cell r="C1337" t="str">
            <v>Dewstow</v>
          </cell>
          <cell r="D1337" t="str">
            <v>PS</v>
          </cell>
          <cell r="E1337">
            <v>36</v>
          </cell>
          <cell r="F1337">
            <v>41400</v>
          </cell>
          <cell r="G1337">
            <v>48300</v>
          </cell>
        </row>
        <row r="1338">
          <cell r="B1338" t="str">
            <v>6793004</v>
          </cell>
          <cell r="C1338" t="str">
            <v>Llantilio Pertholey CV Primary</v>
          </cell>
          <cell r="D1338" t="str">
            <v>PS</v>
          </cell>
          <cell r="E1338">
            <v>17</v>
          </cell>
          <cell r="F1338">
            <v>19550</v>
          </cell>
          <cell r="G1338">
            <v>24150</v>
          </cell>
        </row>
        <row r="1339">
          <cell r="B1339" t="str">
            <v>6793022</v>
          </cell>
          <cell r="C1339" t="str">
            <v>Usk Primary School</v>
          </cell>
          <cell r="D1339" t="str">
            <v>PS</v>
          </cell>
          <cell r="E1339">
            <v>11</v>
          </cell>
          <cell r="F1339">
            <v>12650</v>
          </cell>
          <cell r="G1339">
            <v>6900</v>
          </cell>
        </row>
        <row r="1340">
          <cell r="B1340" t="str">
            <v>6793031</v>
          </cell>
          <cell r="C1340" t="str">
            <v>Raglan Primary</v>
          </cell>
          <cell r="D1340" t="str">
            <v>PS</v>
          </cell>
          <cell r="E1340">
            <v>7</v>
          </cell>
          <cell r="F1340">
            <v>8050</v>
          </cell>
          <cell r="G1340">
            <v>6900</v>
          </cell>
        </row>
        <row r="1341">
          <cell r="B1341" t="str">
            <v>6793032</v>
          </cell>
          <cell r="C1341" t="str">
            <v>Osbaston Church in Wales School</v>
          </cell>
          <cell r="D1341" t="str">
            <v>PS</v>
          </cell>
          <cell r="E1341">
            <v>4</v>
          </cell>
          <cell r="F1341">
            <v>4600</v>
          </cell>
          <cell r="G1341">
            <v>5750</v>
          </cell>
        </row>
        <row r="1342">
          <cell r="B1342" t="str">
            <v>6793310</v>
          </cell>
          <cell r="C1342" t="str">
            <v>Magor V A Primary School</v>
          </cell>
          <cell r="D1342" t="str">
            <v>PS</v>
          </cell>
          <cell r="E1342">
            <v>12</v>
          </cell>
          <cell r="F1342">
            <v>13800</v>
          </cell>
          <cell r="G1342">
            <v>17250</v>
          </cell>
        </row>
        <row r="1343">
          <cell r="B1343" t="str">
            <v>6793317</v>
          </cell>
          <cell r="C1343" t="str">
            <v>Our Lady &amp; St Michael's RC</v>
          </cell>
          <cell r="D1343" t="str">
            <v>PS</v>
          </cell>
          <cell r="E1343">
            <v>14</v>
          </cell>
          <cell r="F1343">
            <v>16100</v>
          </cell>
          <cell r="G1343">
            <v>14950</v>
          </cell>
        </row>
        <row r="1344">
          <cell r="B1344" t="str">
            <v>6793326</v>
          </cell>
          <cell r="C1344" t="str">
            <v>ST MARY'S R.C.P.SCHOOL</v>
          </cell>
          <cell r="D1344" t="str">
            <v>PS</v>
          </cell>
          <cell r="E1344">
            <v>12</v>
          </cell>
          <cell r="F1344">
            <v>13800</v>
          </cell>
          <cell r="G1344">
            <v>12650</v>
          </cell>
        </row>
        <row r="1345">
          <cell r="B1345" t="str">
            <v>6793327</v>
          </cell>
          <cell r="C1345" t="str">
            <v>ARCHBISHOP ROWAN WILLIAMS VA</v>
          </cell>
          <cell r="D1345" t="str">
            <v>PS</v>
          </cell>
          <cell r="E1345">
            <v>10</v>
          </cell>
          <cell r="F1345">
            <v>11500</v>
          </cell>
          <cell r="G1345">
            <v>13800</v>
          </cell>
        </row>
        <row r="1346">
          <cell r="B1346" t="str">
            <v>6794060</v>
          </cell>
          <cell r="C1346" t="str">
            <v>Monmouth Comprehensive School</v>
          </cell>
          <cell r="D1346" t="str">
            <v>SS</v>
          </cell>
          <cell r="E1346">
            <v>107</v>
          </cell>
          <cell r="F1346">
            <v>123050</v>
          </cell>
          <cell r="G1346">
            <v>127650</v>
          </cell>
        </row>
        <row r="1347">
          <cell r="B1347" t="str">
            <v>6794064</v>
          </cell>
          <cell r="C1347" t="str">
            <v>King Henry VIII Comprehensive</v>
          </cell>
          <cell r="D1347" t="str">
            <v>SS</v>
          </cell>
          <cell r="E1347">
            <v>86</v>
          </cell>
          <cell r="F1347">
            <v>98900</v>
          </cell>
          <cell r="G1347">
            <v>118450</v>
          </cell>
        </row>
        <row r="1348">
          <cell r="B1348" t="str">
            <v>6794065</v>
          </cell>
          <cell r="C1348" t="str">
            <v>Chepstow Comprehensive School</v>
          </cell>
          <cell r="D1348" t="str">
            <v>SS</v>
          </cell>
          <cell r="E1348">
            <v>83</v>
          </cell>
          <cell r="F1348">
            <v>95450</v>
          </cell>
          <cell r="G1348">
            <v>108100</v>
          </cell>
        </row>
        <row r="1349">
          <cell r="B1349" t="str">
            <v>6794066</v>
          </cell>
          <cell r="C1349" t="str">
            <v>Caldicot School</v>
          </cell>
          <cell r="D1349" t="str">
            <v>SS</v>
          </cell>
          <cell r="E1349">
            <v>107</v>
          </cell>
          <cell r="F1349">
            <v>123050</v>
          </cell>
          <cell r="G1349">
            <v>112700</v>
          </cell>
        </row>
        <row r="1350">
          <cell r="B1350" t="str">
            <v>6797006</v>
          </cell>
          <cell r="C1350" t="str">
            <v>Mounton House Special</v>
          </cell>
          <cell r="D1350" t="str">
            <v>SP</v>
          </cell>
          <cell r="E1350">
            <v>33</v>
          </cell>
          <cell r="F1350">
            <v>37950</v>
          </cell>
          <cell r="G1350">
            <v>46000</v>
          </cell>
        </row>
        <row r="1351">
          <cell r="B1351" t="str">
            <v>6802003</v>
          </cell>
          <cell r="C1351" t="str">
            <v>Clytha Primary School</v>
          </cell>
          <cell r="D1351" t="str">
            <v>PS</v>
          </cell>
          <cell r="E1351">
            <v>8</v>
          </cell>
          <cell r="F1351">
            <v>9200</v>
          </cell>
          <cell r="G1351">
            <v>13800</v>
          </cell>
        </row>
        <row r="1352">
          <cell r="B1352" t="str">
            <v>6802004</v>
          </cell>
          <cell r="C1352" t="str">
            <v>Crindau Primary School</v>
          </cell>
          <cell r="D1352" t="str">
            <v>PS</v>
          </cell>
          <cell r="E1352">
            <v>98</v>
          </cell>
          <cell r="F1352">
            <v>112700</v>
          </cell>
          <cell r="G1352">
            <v>103500</v>
          </cell>
        </row>
        <row r="1353">
          <cell r="B1353" t="str">
            <v>6802009</v>
          </cell>
          <cell r="C1353" t="str">
            <v>Eveswell Primary School</v>
          </cell>
          <cell r="D1353" t="str">
            <v>PS</v>
          </cell>
          <cell r="E1353">
            <v>29</v>
          </cell>
          <cell r="F1353">
            <v>33350</v>
          </cell>
          <cell r="G1353">
            <v>43700</v>
          </cell>
        </row>
        <row r="1354">
          <cell r="B1354" t="str">
            <v>6802017</v>
          </cell>
          <cell r="C1354" t="str">
            <v>Maesglas Primary &amp; Nursery</v>
          </cell>
          <cell r="D1354" t="str">
            <v>PS</v>
          </cell>
          <cell r="E1354">
            <v>76</v>
          </cell>
          <cell r="F1354">
            <v>87400</v>
          </cell>
          <cell r="G1354">
            <v>90850</v>
          </cell>
        </row>
        <row r="1355">
          <cell r="B1355" t="str">
            <v>6802019</v>
          </cell>
          <cell r="C1355" t="str">
            <v>Maindee Primary</v>
          </cell>
          <cell r="D1355" t="str">
            <v>PS</v>
          </cell>
          <cell r="E1355">
            <v>92</v>
          </cell>
          <cell r="F1355">
            <v>105800</v>
          </cell>
          <cell r="G1355">
            <v>102350</v>
          </cell>
        </row>
        <row r="1356">
          <cell r="B1356" t="str">
            <v>6802022</v>
          </cell>
          <cell r="C1356" t="str">
            <v>Malpas Court Primary</v>
          </cell>
          <cell r="D1356" t="str">
            <v>PS</v>
          </cell>
          <cell r="E1356">
            <v>55</v>
          </cell>
          <cell r="F1356">
            <v>63250</v>
          </cell>
          <cell r="G1356">
            <v>69000</v>
          </cell>
        </row>
        <row r="1357">
          <cell r="B1357" t="str">
            <v>6802027</v>
          </cell>
          <cell r="C1357" t="str">
            <v>St. Woolos Primary</v>
          </cell>
          <cell r="D1357" t="str">
            <v>PS</v>
          </cell>
          <cell r="E1357">
            <v>78</v>
          </cell>
          <cell r="F1357">
            <v>89700</v>
          </cell>
          <cell r="G1357">
            <v>80500</v>
          </cell>
        </row>
        <row r="1358">
          <cell r="B1358" t="str">
            <v>6802030</v>
          </cell>
          <cell r="C1358" t="str">
            <v>Somerton Primary</v>
          </cell>
          <cell r="D1358" t="str">
            <v>PS</v>
          </cell>
          <cell r="E1358">
            <v>60</v>
          </cell>
          <cell r="F1358">
            <v>69000</v>
          </cell>
          <cell r="G1358">
            <v>71300</v>
          </cell>
        </row>
        <row r="1359">
          <cell r="B1359" t="str">
            <v>6802039</v>
          </cell>
          <cell r="C1359" t="str">
            <v>Glasllwch Primary School</v>
          </cell>
          <cell r="D1359" t="str">
            <v>PS</v>
          </cell>
          <cell r="E1359">
            <v>6</v>
          </cell>
          <cell r="F1359">
            <v>6900</v>
          </cell>
          <cell r="G1359">
            <v>4600</v>
          </cell>
        </row>
        <row r="1360">
          <cell r="B1360" t="str">
            <v>6802040</v>
          </cell>
          <cell r="C1360" t="str">
            <v>Milton Infants School</v>
          </cell>
          <cell r="D1360" t="str">
            <v>PS</v>
          </cell>
          <cell r="E1360">
            <v>44</v>
          </cell>
          <cell r="F1360">
            <v>50600</v>
          </cell>
          <cell r="G1360">
            <v>50600</v>
          </cell>
        </row>
        <row r="1361">
          <cell r="B1361" t="str">
            <v>6802041</v>
          </cell>
          <cell r="C1361" t="str">
            <v>Milton Junior School</v>
          </cell>
          <cell r="D1361" t="str">
            <v>PS</v>
          </cell>
          <cell r="E1361">
            <v>74</v>
          </cell>
          <cell r="F1361">
            <v>85100</v>
          </cell>
          <cell r="G1361">
            <v>94300</v>
          </cell>
        </row>
        <row r="1362">
          <cell r="B1362" t="str">
            <v>6802043</v>
          </cell>
          <cell r="C1362" t="str">
            <v>Malpas Park Jnr &amp; Infts.</v>
          </cell>
          <cell r="D1362" t="str">
            <v>PS</v>
          </cell>
          <cell r="E1362">
            <v>15</v>
          </cell>
          <cell r="F1362">
            <v>17250</v>
          </cell>
          <cell r="G1362">
            <v>14950</v>
          </cell>
        </row>
        <row r="1363">
          <cell r="B1363" t="str">
            <v>6802209</v>
          </cell>
          <cell r="C1363" t="str">
            <v>Langstone Primary School</v>
          </cell>
          <cell r="D1363" t="str">
            <v>PS</v>
          </cell>
          <cell r="E1363">
            <v>6</v>
          </cell>
          <cell r="F1363">
            <v>6900</v>
          </cell>
          <cell r="G1363">
            <v>8050</v>
          </cell>
        </row>
        <row r="1364">
          <cell r="B1364" t="str">
            <v>6802224</v>
          </cell>
          <cell r="C1364" t="str">
            <v>Llanmartin Junior &amp; Infants</v>
          </cell>
          <cell r="D1364" t="str">
            <v>PS</v>
          </cell>
          <cell r="E1364">
            <v>40</v>
          </cell>
          <cell r="F1364">
            <v>46000</v>
          </cell>
          <cell r="G1364">
            <v>51750</v>
          </cell>
        </row>
        <row r="1365">
          <cell r="B1365" t="str">
            <v>6802236</v>
          </cell>
          <cell r="C1365" t="str">
            <v>Marshfield Primary School</v>
          </cell>
          <cell r="D1365" t="str">
            <v>PS</v>
          </cell>
          <cell r="E1365">
            <v>12</v>
          </cell>
          <cell r="F1365">
            <v>13800</v>
          </cell>
          <cell r="G1365">
            <v>16100</v>
          </cell>
        </row>
        <row r="1366">
          <cell r="B1366" t="str">
            <v>6802258</v>
          </cell>
          <cell r="C1366" t="str">
            <v>Mount Pleasant Primary</v>
          </cell>
          <cell r="D1366" t="str">
            <v>PS</v>
          </cell>
          <cell r="E1366">
            <v>3</v>
          </cell>
          <cell r="F1366">
            <v>3450</v>
          </cell>
          <cell r="G1366">
            <v>3450</v>
          </cell>
        </row>
        <row r="1367">
          <cell r="B1367" t="str">
            <v>6802276</v>
          </cell>
          <cell r="C1367" t="str">
            <v>Rogerstone Primary</v>
          </cell>
          <cell r="D1367" t="str">
            <v>PS</v>
          </cell>
          <cell r="E1367">
            <v>35</v>
          </cell>
          <cell r="F1367">
            <v>40250</v>
          </cell>
          <cell r="G1367">
            <v>39100</v>
          </cell>
        </row>
        <row r="1368">
          <cell r="B1368" t="str">
            <v>6802288</v>
          </cell>
          <cell r="C1368" t="str">
            <v>Duffryn Junior School</v>
          </cell>
          <cell r="D1368" t="str">
            <v>PS</v>
          </cell>
          <cell r="E1368">
            <v>68</v>
          </cell>
          <cell r="F1368">
            <v>78200</v>
          </cell>
          <cell r="G1368">
            <v>78200</v>
          </cell>
        </row>
        <row r="1369">
          <cell r="B1369" t="str">
            <v>6802293</v>
          </cell>
          <cell r="C1369" t="str">
            <v>Duffryn Infants School</v>
          </cell>
          <cell r="D1369" t="str">
            <v>PS</v>
          </cell>
          <cell r="E1369">
            <v>39</v>
          </cell>
          <cell r="F1369">
            <v>44850</v>
          </cell>
          <cell r="G1369">
            <v>43700</v>
          </cell>
        </row>
        <row r="1370">
          <cell r="B1370" t="str">
            <v>6802295</v>
          </cell>
          <cell r="C1370" t="str">
            <v>HIGH CROSS PRIMARY SCHOOL</v>
          </cell>
          <cell r="D1370" t="str">
            <v>PS</v>
          </cell>
          <cell r="E1370">
            <v>24</v>
          </cell>
          <cell r="F1370">
            <v>27600</v>
          </cell>
          <cell r="G1370">
            <v>29900</v>
          </cell>
        </row>
        <row r="1371">
          <cell r="B1371" t="str">
            <v>6802300</v>
          </cell>
          <cell r="C1371" t="str">
            <v>Pentrepoeth Primary</v>
          </cell>
          <cell r="D1371" t="str">
            <v>PS</v>
          </cell>
          <cell r="E1371">
            <v>14</v>
          </cell>
          <cell r="F1371">
            <v>16100</v>
          </cell>
          <cell r="G1371">
            <v>16100</v>
          </cell>
        </row>
        <row r="1372">
          <cell r="B1372" t="str">
            <v>6802302</v>
          </cell>
          <cell r="C1372" t="str">
            <v>Pillgwenlly Primary School</v>
          </cell>
          <cell r="D1372" t="str">
            <v>PS</v>
          </cell>
          <cell r="E1372">
            <v>165</v>
          </cell>
          <cell r="F1372">
            <v>189750</v>
          </cell>
          <cell r="G1372">
            <v>188600</v>
          </cell>
        </row>
        <row r="1373">
          <cell r="B1373" t="str">
            <v>6802314</v>
          </cell>
          <cell r="C1373" t="str">
            <v>Ysgol Gymraeg Casnewydd</v>
          </cell>
          <cell r="D1373" t="str">
            <v>PS</v>
          </cell>
          <cell r="E1373">
            <v>47</v>
          </cell>
          <cell r="F1373">
            <v>54050</v>
          </cell>
          <cell r="G1373">
            <v>51750</v>
          </cell>
        </row>
        <row r="1374">
          <cell r="B1374" t="str">
            <v>6802315</v>
          </cell>
          <cell r="C1374" t="str">
            <v>Alway Primary School</v>
          </cell>
          <cell r="D1374" t="str">
            <v>PS</v>
          </cell>
          <cell r="E1374">
            <v>121</v>
          </cell>
          <cell r="F1374">
            <v>139150</v>
          </cell>
          <cell r="G1374">
            <v>147200</v>
          </cell>
        </row>
        <row r="1375">
          <cell r="B1375" t="str">
            <v>6802316</v>
          </cell>
          <cell r="C1375" t="str">
            <v>RINGLAND PRIMARY</v>
          </cell>
          <cell r="D1375" t="str">
            <v>PS</v>
          </cell>
          <cell r="E1375">
            <v>68</v>
          </cell>
          <cell r="F1375">
            <v>78200</v>
          </cell>
          <cell r="G1375">
            <v>85100</v>
          </cell>
        </row>
        <row r="1376">
          <cell r="B1376" t="str">
            <v>6802317</v>
          </cell>
          <cell r="C1376" t="str">
            <v>Millbrook Primary</v>
          </cell>
          <cell r="D1376" t="str">
            <v>PS</v>
          </cell>
          <cell r="E1376">
            <v>49</v>
          </cell>
          <cell r="F1376">
            <v>56350</v>
          </cell>
          <cell r="G1376">
            <v>64400</v>
          </cell>
        </row>
        <row r="1377">
          <cell r="B1377" t="str">
            <v>6802318</v>
          </cell>
          <cell r="C1377" t="str">
            <v>Monnow Primary</v>
          </cell>
          <cell r="D1377" t="str">
            <v>PS</v>
          </cell>
          <cell r="E1377">
            <v>108</v>
          </cell>
          <cell r="F1377">
            <v>124200</v>
          </cell>
          <cell r="G1377">
            <v>138000</v>
          </cell>
        </row>
        <row r="1378">
          <cell r="B1378" t="str">
            <v>6802319</v>
          </cell>
          <cell r="C1378" t="str">
            <v>Glan Usk Primary</v>
          </cell>
          <cell r="D1378" t="str">
            <v>PS</v>
          </cell>
          <cell r="E1378">
            <v>92</v>
          </cell>
          <cell r="F1378">
            <v>105800</v>
          </cell>
          <cell r="G1378">
            <v>111550</v>
          </cell>
        </row>
        <row r="1379">
          <cell r="B1379" t="str">
            <v>6802320</v>
          </cell>
          <cell r="C1379" t="str">
            <v>Ysgol Gymraeg Ifor Hael</v>
          </cell>
          <cell r="D1379" t="str">
            <v>PS</v>
          </cell>
          <cell r="E1379">
            <v>17</v>
          </cell>
          <cell r="F1379">
            <v>19550</v>
          </cell>
          <cell r="G1379">
            <v>26450</v>
          </cell>
        </row>
        <row r="1380">
          <cell r="B1380" t="str">
            <v>6802321</v>
          </cell>
          <cell r="C1380" t="str">
            <v>Lliswerry Primary School</v>
          </cell>
          <cell r="D1380" t="str">
            <v>PS</v>
          </cell>
          <cell r="E1380">
            <v>103</v>
          </cell>
          <cell r="F1380">
            <v>118450</v>
          </cell>
          <cell r="G1380">
            <v>106950</v>
          </cell>
        </row>
        <row r="1381">
          <cell r="B1381" t="str">
            <v>6802322</v>
          </cell>
          <cell r="C1381" t="str">
            <v>St. Julians Primary School</v>
          </cell>
          <cell r="D1381" t="str">
            <v>PS</v>
          </cell>
          <cell r="E1381">
            <v>90</v>
          </cell>
          <cell r="F1381">
            <v>103500</v>
          </cell>
          <cell r="G1381">
            <v>102350</v>
          </cell>
        </row>
        <row r="1382">
          <cell r="B1382" t="str">
            <v>6802323</v>
          </cell>
          <cell r="C1382" t="str">
            <v>Ysgol Gymraeg Bro Teyrnon</v>
          </cell>
          <cell r="D1382" t="str">
            <v>PS</v>
          </cell>
          <cell r="E1382">
            <v>17</v>
          </cell>
          <cell r="F1382">
            <v>19550</v>
          </cell>
          <cell r="G1382">
            <v>12650</v>
          </cell>
        </row>
        <row r="1383">
          <cell r="B1383" t="str">
            <v>6802324</v>
          </cell>
          <cell r="C1383" t="str">
            <v>Caerleon Lodge Hill Primary</v>
          </cell>
          <cell r="D1383" t="str">
            <v>PS</v>
          </cell>
          <cell r="E1383">
            <v>34</v>
          </cell>
          <cell r="F1383">
            <v>39100</v>
          </cell>
          <cell r="G1383">
            <v>39100</v>
          </cell>
        </row>
        <row r="1384">
          <cell r="B1384" t="str">
            <v>6802325</v>
          </cell>
          <cell r="C1384" t="str">
            <v>St Andrews Primary School</v>
          </cell>
          <cell r="D1384" t="str">
            <v>PS</v>
          </cell>
          <cell r="E1384">
            <v>164</v>
          </cell>
          <cell r="F1384">
            <v>188600</v>
          </cell>
          <cell r="G1384">
            <v>179400</v>
          </cell>
        </row>
        <row r="1385">
          <cell r="B1385" t="str">
            <v>6802326</v>
          </cell>
          <cell r="C1385" t="str">
            <v>Gaer Primary School</v>
          </cell>
          <cell r="D1385" t="str">
            <v>PS</v>
          </cell>
          <cell r="E1385">
            <v>57</v>
          </cell>
          <cell r="F1385">
            <v>65550</v>
          </cell>
          <cell r="G1385">
            <v>69000</v>
          </cell>
        </row>
        <row r="1386">
          <cell r="B1386" t="str">
            <v>6803000</v>
          </cell>
          <cell r="C1386" t="str">
            <v>Malpas Church Junior School</v>
          </cell>
          <cell r="D1386" t="str">
            <v>PS</v>
          </cell>
          <cell r="E1386">
            <v>12</v>
          </cell>
          <cell r="F1386">
            <v>13800</v>
          </cell>
          <cell r="G1386">
            <v>14950</v>
          </cell>
        </row>
        <row r="1387">
          <cell r="B1387" t="str">
            <v>6803001</v>
          </cell>
          <cell r="C1387" t="str">
            <v>MALPAS CHURCH INFANT SCHOOL</v>
          </cell>
          <cell r="D1387" t="str">
            <v>PS</v>
          </cell>
          <cell r="E1387">
            <v>3</v>
          </cell>
          <cell r="F1387">
            <v>3450</v>
          </cell>
          <cell r="G1387">
            <v>3450</v>
          </cell>
        </row>
        <row r="1388">
          <cell r="B1388" t="str">
            <v>6803300</v>
          </cell>
          <cell r="C1388" t="str">
            <v>St. Davids Primary</v>
          </cell>
          <cell r="D1388" t="str">
            <v>PS</v>
          </cell>
          <cell r="E1388">
            <v>13</v>
          </cell>
          <cell r="F1388">
            <v>14950</v>
          </cell>
          <cell r="G1388">
            <v>17250</v>
          </cell>
        </row>
        <row r="1389">
          <cell r="B1389" t="str">
            <v>6803301</v>
          </cell>
          <cell r="C1389" t="str">
            <v>St Josephs R.C. Jnr. &amp; Infts</v>
          </cell>
          <cell r="D1389" t="str">
            <v>PS</v>
          </cell>
          <cell r="E1389">
            <v>21</v>
          </cell>
          <cell r="F1389">
            <v>24150</v>
          </cell>
          <cell r="G1389">
            <v>23000</v>
          </cell>
        </row>
        <row r="1390">
          <cell r="B1390" t="str">
            <v>6803302</v>
          </cell>
          <cell r="C1390" t="str">
            <v>St Marys Primary School</v>
          </cell>
          <cell r="D1390" t="str">
            <v>PS</v>
          </cell>
          <cell r="E1390">
            <v>34</v>
          </cell>
          <cell r="F1390">
            <v>39100</v>
          </cell>
          <cell r="G1390">
            <v>41400</v>
          </cell>
        </row>
        <row r="1391">
          <cell r="B1391" t="str">
            <v>6803304</v>
          </cell>
          <cell r="C1391" t="str">
            <v>St Michael's RC Primary School</v>
          </cell>
          <cell r="D1391" t="str">
            <v>PS</v>
          </cell>
          <cell r="E1391">
            <v>37</v>
          </cell>
          <cell r="F1391">
            <v>42550</v>
          </cell>
          <cell r="G1391">
            <v>36800</v>
          </cell>
        </row>
        <row r="1392">
          <cell r="B1392" t="str">
            <v>6803305</v>
          </cell>
          <cell r="C1392" t="str">
            <v>St Patricks R.C. Primary</v>
          </cell>
          <cell r="D1392" t="str">
            <v>PS</v>
          </cell>
          <cell r="E1392">
            <v>24</v>
          </cell>
          <cell r="F1392">
            <v>27600</v>
          </cell>
          <cell r="G1392">
            <v>33350</v>
          </cell>
        </row>
        <row r="1393">
          <cell r="B1393" t="str">
            <v>6803306</v>
          </cell>
          <cell r="C1393" t="str">
            <v>St. Gabriel's R.C.</v>
          </cell>
          <cell r="D1393" t="str">
            <v>PS</v>
          </cell>
          <cell r="E1393">
            <v>26</v>
          </cell>
          <cell r="F1393">
            <v>29900</v>
          </cell>
          <cell r="G1393">
            <v>27600</v>
          </cell>
        </row>
        <row r="1394">
          <cell r="B1394" t="str">
            <v>6803313</v>
          </cell>
          <cell r="C1394" t="str">
            <v>Charles Williams Church In Wales Primary School</v>
          </cell>
          <cell r="D1394" t="str">
            <v>PS</v>
          </cell>
          <cell r="E1394">
            <v>12</v>
          </cell>
          <cell r="F1394">
            <v>13800</v>
          </cell>
          <cell r="G1394">
            <v>8050</v>
          </cell>
        </row>
        <row r="1395">
          <cell r="B1395" t="str">
            <v>6804003</v>
          </cell>
          <cell r="C1395" t="str">
            <v>St Julian's School</v>
          </cell>
          <cell r="D1395" t="str">
            <v>SS</v>
          </cell>
          <cell r="E1395">
            <v>241</v>
          </cell>
          <cell r="F1395">
            <v>277150</v>
          </cell>
          <cell r="G1395">
            <v>263350</v>
          </cell>
        </row>
        <row r="1396">
          <cell r="B1396" t="str">
            <v>6804020</v>
          </cell>
          <cell r="C1396" t="str">
            <v>The John Frost School</v>
          </cell>
          <cell r="D1396" t="str">
            <v>SS</v>
          </cell>
          <cell r="E1396">
            <v>258</v>
          </cell>
          <cell r="F1396">
            <v>296700</v>
          </cell>
          <cell r="G1396">
            <v>328900</v>
          </cell>
        </row>
        <row r="1397">
          <cell r="B1397" t="str">
            <v>6804021</v>
          </cell>
          <cell r="C1397" t="str">
            <v>Llanwern High School</v>
          </cell>
          <cell r="D1397" t="str">
            <v>SS</v>
          </cell>
          <cell r="E1397">
            <v>256</v>
          </cell>
          <cell r="F1397">
            <v>294400</v>
          </cell>
          <cell r="G1397">
            <v>303600</v>
          </cell>
        </row>
        <row r="1398">
          <cell r="B1398" t="str">
            <v>6804025</v>
          </cell>
          <cell r="C1398" t="str">
            <v>Newport High School</v>
          </cell>
          <cell r="D1398" t="str">
            <v>SS</v>
          </cell>
          <cell r="E1398">
            <v>190</v>
          </cell>
          <cell r="F1398">
            <v>218500</v>
          </cell>
          <cell r="G1398">
            <v>220800</v>
          </cell>
        </row>
        <row r="1399">
          <cell r="B1399" t="str">
            <v>6804026</v>
          </cell>
          <cell r="C1399" t="str">
            <v>Lliswerry High School</v>
          </cell>
          <cell r="D1399" t="str">
            <v>SS</v>
          </cell>
          <cell r="E1399">
            <v>206</v>
          </cell>
          <cell r="F1399">
            <v>236900</v>
          </cell>
          <cell r="G1399">
            <v>248400</v>
          </cell>
        </row>
        <row r="1400">
          <cell r="B1400" t="str">
            <v>6804030</v>
          </cell>
          <cell r="C1400" t="str">
            <v>Bassaleg School</v>
          </cell>
          <cell r="D1400" t="str">
            <v>SS</v>
          </cell>
          <cell r="E1400">
            <v>83</v>
          </cell>
          <cell r="F1400">
            <v>95450</v>
          </cell>
          <cell r="G1400">
            <v>100050</v>
          </cell>
        </row>
        <row r="1401">
          <cell r="B1401" t="str">
            <v>6804059</v>
          </cell>
          <cell r="C1401" t="str">
            <v>Caerleon Comprehensive School</v>
          </cell>
          <cell r="D1401" t="str">
            <v>SS</v>
          </cell>
          <cell r="E1401">
            <v>64</v>
          </cell>
          <cell r="F1401">
            <v>73600</v>
          </cell>
          <cell r="G1401">
            <v>79350</v>
          </cell>
        </row>
        <row r="1402">
          <cell r="B1402" t="str">
            <v>6804060</v>
          </cell>
          <cell r="C1402" t="str">
            <v>Ysgol Gyfun Gwent Is Coed</v>
          </cell>
          <cell r="D1402" t="str">
            <v>SS</v>
          </cell>
          <cell r="E1402">
            <v>13</v>
          </cell>
          <cell r="F1402">
            <v>14950</v>
          </cell>
          <cell r="G1402" t="str">
            <v>.</v>
          </cell>
        </row>
        <row r="1403">
          <cell r="B1403" t="str">
            <v>6804602</v>
          </cell>
          <cell r="C1403" t="str">
            <v>St Joseph's RC High School</v>
          </cell>
          <cell r="D1403" t="str">
            <v>SS</v>
          </cell>
          <cell r="E1403">
            <v>134</v>
          </cell>
          <cell r="F1403">
            <v>154100</v>
          </cell>
          <cell r="G1403">
            <v>173650</v>
          </cell>
        </row>
        <row r="1404">
          <cell r="B1404" t="str">
            <v>6807002</v>
          </cell>
          <cell r="C1404" t="str">
            <v>MAES EBBW SCHOOL</v>
          </cell>
          <cell r="D1404" t="str">
            <v>SP</v>
          </cell>
          <cell r="E1404">
            <v>34</v>
          </cell>
          <cell r="F1404">
            <v>39100</v>
          </cell>
          <cell r="G1404">
            <v>41400</v>
          </cell>
        </row>
        <row r="1405">
          <cell r="B1405" t="str">
            <v>6812001</v>
          </cell>
          <cell r="C1405" t="str">
            <v>MILLBANK PRIMARY SCHOOL</v>
          </cell>
          <cell r="D1405" t="str">
            <v>PS</v>
          </cell>
          <cell r="E1405">
            <v>43</v>
          </cell>
          <cell r="F1405">
            <v>49450</v>
          </cell>
          <cell r="G1405">
            <v>57500</v>
          </cell>
        </row>
        <row r="1406">
          <cell r="B1406" t="str">
            <v>6812003</v>
          </cell>
          <cell r="C1406" t="str">
            <v>ADAMSDOWN PRIMARY</v>
          </cell>
          <cell r="D1406" t="str">
            <v>PS</v>
          </cell>
          <cell r="E1406">
            <v>110</v>
          </cell>
          <cell r="F1406">
            <v>126500</v>
          </cell>
          <cell r="G1406">
            <v>128800</v>
          </cell>
        </row>
        <row r="1407">
          <cell r="B1407" t="str">
            <v>6812005</v>
          </cell>
          <cell r="C1407" t="str">
            <v>ALBANY PRIMARY SCHOOL</v>
          </cell>
          <cell r="D1407" t="str">
            <v>PS</v>
          </cell>
          <cell r="E1407">
            <v>100</v>
          </cell>
          <cell r="F1407">
            <v>115000</v>
          </cell>
          <cell r="G1407">
            <v>92000</v>
          </cell>
        </row>
        <row r="1408">
          <cell r="B1408" t="str">
            <v>6812007</v>
          </cell>
          <cell r="C1408" t="str">
            <v>ALLENSBANK PRIMARY SCHOOL</v>
          </cell>
          <cell r="D1408" t="str">
            <v>PS</v>
          </cell>
          <cell r="E1408">
            <v>43</v>
          </cell>
          <cell r="F1408">
            <v>49450</v>
          </cell>
          <cell r="G1408">
            <v>52900</v>
          </cell>
        </row>
        <row r="1409">
          <cell r="B1409" t="str">
            <v>6812009</v>
          </cell>
          <cell r="C1409" t="str">
            <v>BADEN POWELL PRIMARY SCHOOL</v>
          </cell>
          <cell r="D1409" t="str">
            <v>PS</v>
          </cell>
          <cell r="E1409">
            <v>109</v>
          </cell>
          <cell r="F1409">
            <v>125350</v>
          </cell>
          <cell r="G1409">
            <v>123050</v>
          </cell>
        </row>
        <row r="1410">
          <cell r="B1410" t="str">
            <v>6812011</v>
          </cell>
          <cell r="C1410" t="str">
            <v>BIRCHGROVE PRIMARY SCHOOL</v>
          </cell>
          <cell r="D1410" t="str">
            <v>PS</v>
          </cell>
          <cell r="E1410">
            <v>29</v>
          </cell>
          <cell r="F1410">
            <v>33350</v>
          </cell>
          <cell r="G1410">
            <v>34500</v>
          </cell>
        </row>
        <row r="1411">
          <cell r="B1411" t="str">
            <v>6812015</v>
          </cell>
          <cell r="C1411" t="str">
            <v>TRELAI PRIMARY SCHOOL</v>
          </cell>
          <cell r="D1411" t="str">
            <v>PS</v>
          </cell>
          <cell r="E1411">
            <v>172</v>
          </cell>
          <cell r="F1411">
            <v>197800</v>
          </cell>
          <cell r="G1411">
            <v>180550</v>
          </cell>
        </row>
        <row r="1412">
          <cell r="B1412" t="str">
            <v>6812017</v>
          </cell>
          <cell r="C1412" t="str">
            <v>FAIRWATER PRIMARY SCHOOL</v>
          </cell>
          <cell r="D1412" t="str">
            <v>PS</v>
          </cell>
          <cell r="E1412">
            <v>73</v>
          </cell>
          <cell r="F1412">
            <v>83950</v>
          </cell>
          <cell r="G1412">
            <v>64400</v>
          </cell>
        </row>
        <row r="1413">
          <cell r="B1413" t="str">
            <v>6812019</v>
          </cell>
          <cell r="C1413" t="str">
            <v>GABALFA PRIMARY</v>
          </cell>
          <cell r="D1413" t="str">
            <v>PS</v>
          </cell>
          <cell r="E1413">
            <v>100</v>
          </cell>
          <cell r="F1413">
            <v>115000</v>
          </cell>
          <cell r="G1413">
            <v>96600</v>
          </cell>
        </row>
        <row r="1414">
          <cell r="B1414" t="str">
            <v>6812031</v>
          </cell>
          <cell r="C1414" t="str">
            <v>Kitchener Primary School</v>
          </cell>
          <cell r="D1414" t="str">
            <v>PS</v>
          </cell>
          <cell r="E1414">
            <v>93</v>
          </cell>
          <cell r="F1414">
            <v>106950</v>
          </cell>
          <cell r="G1414">
            <v>116150</v>
          </cell>
        </row>
        <row r="1415">
          <cell r="B1415" t="str">
            <v>6812033</v>
          </cell>
          <cell r="C1415" t="str">
            <v>LANSDOWNE PRIMARY SCHOOL</v>
          </cell>
          <cell r="D1415" t="str">
            <v>PS</v>
          </cell>
          <cell r="E1415">
            <v>115</v>
          </cell>
          <cell r="F1415">
            <v>132250</v>
          </cell>
          <cell r="G1415">
            <v>123050</v>
          </cell>
        </row>
        <row r="1416">
          <cell r="B1416" t="str">
            <v>6812037</v>
          </cell>
          <cell r="C1416" t="str">
            <v>MOORLAND PRIMARY</v>
          </cell>
          <cell r="D1416" t="str">
            <v>PS</v>
          </cell>
          <cell r="E1416">
            <v>136</v>
          </cell>
          <cell r="F1416">
            <v>156400</v>
          </cell>
          <cell r="G1416">
            <v>169050</v>
          </cell>
        </row>
        <row r="1417">
          <cell r="B1417" t="str">
            <v>6812039</v>
          </cell>
          <cell r="C1417" t="str">
            <v>Radnor Primary School</v>
          </cell>
          <cell r="D1417" t="str">
            <v>PS</v>
          </cell>
          <cell r="E1417">
            <v>48</v>
          </cell>
          <cell r="F1417">
            <v>55200</v>
          </cell>
          <cell r="G1417">
            <v>57500</v>
          </cell>
        </row>
        <row r="1418">
          <cell r="B1418" t="str">
            <v>6812041</v>
          </cell>
          <cell r="C1418" t="str">
            <v>RHYDYPENAU PRIMARY SCHOOL</v>
          </cell>
          <cell r="D1418" t="str">
            <v>PS</v>
          </cell>
          <cell r="E1418">
            <v>13</v>
          </cell>
          <cell r="F1418">
            <v>14950</v>
          </cell>
          <cell r="G1418">
            <v>14950</v>
          </cell>
        </row>
        <row r="1419">
          <cell r="B1419" t="str">
            <v>6812043</v>
          </cell>
          <cell r="C1419" t="str">
            <v>ROATH PARK PRIMARY SCHOOL</v>
          </cell>
          <cell r="D1419" t="str">
            <v>PS</v>
          </cell>
          <cell r="E1419">
            <v>44</v>
          </cell>
          <cell r="F1419">
            <v>50600</v>
          </cell>
          <cell r="G1419">
            <v>50600</v>
          </cell>
        </row>
        <row r="1420">
          <cell r="B1420" t="str">
            <v>6812045</v>
          </cell>
          <cell r="C1420" t="str">
            <v>GREENWAY PRIMARY SCHOOL</v>
          </cell>
          <cell r="D1420" t="str">
            <v>PS</v>
          </cell>
          <cell r="E1420">
            <v>105</v>
          </cell>
          <cell r="F1420">
            <v>120750</v>
          </cell>
          <cell r="G1420">
            <v>109250</v>
          </cell>
        </row>
        <row r="1421">
          <cell r="B1421" t="str">
            <v>6812050</v>
          </cell>
          <cell r="C1421" t="str">
            <v>STACEY PRIMARY SCHOOL</v>
          </cell>
          <cell r="D1421" t="str">
            <v>PS</v>
          </cell>
          <cell r="E1421">
            <v>46</v>
          </cell>
          <cell r="F1421">
            <v>52900</v>
          </cell>
          <cell r="G1421">
            <v>66700</v>
          </cell>
        </row>
        <row r="1422">
          <cell r="B1422" t="str">
            <v>6812052</v>
          </cell>
          <cell r="C1422" t="str">
            <v>TON-YR-YWEN PRIMARY SCHOOL</v>
          </cell>
          <cell r="D1422" t="str">
            <v>PS</v>
          </cell>
          <cell r="E1422">
            <v>26</v>
          </cell>
          <cell r="F1422">
            <v>29900</v>
          </cell>
          <cell r="G1422">
            <v>34500</v>
          </cell>
        </row>
        <row r="1423">
          <cell r="B1423" t="str">
            <v>6812061</v>
          </cell>
          <cell r="C1423" t="str">
            <v>PETER LEA PRIMARY SCHOOL</v>
          </cell>
          <cell r="D1423" t="str">
            <v>PS</v>
          </cell>
          <cell r="E1423">
            <v>69</v>
          </cell>
          <cell r="F1423">
            <v>79350</v>
          </cell>
          <cell r="G1423">
            <v>66700</v>
          </cell>
        </row>
        <row r="1424">
          <cell r="B1424" t="str">
            <v>6812065</v>
          </cell>
          <cell r="C1424" t="str">
            <v>BRYN HAFOD PRIMARY SCHOOL</v>
          </cell>
          <cell r="D1424" t="str">
            <v>PS</v>
          </cell>
          <cell r="E1424">
            <v>116</v>
          </cell>
          <cell r="F1424">
            <v>133400</v>
          </cell>
          <cell r="G1424">
            <v>108100</v>
          </cell>
        </row>
        <row r="1425">
          <cell r="B1425" t="str">
            <v>6812069</v>
          </cell>
          <cell r="C1425" t="str">
            <v>Pen-Y-Bryn Primary School</v>
          </cell>
          <cell r="D1425" t="str">
            <v>PS</v>
          </cell>
          <cell r="E1425">
            <v>68</v>
          </cell>
          <cell r="F1425">
            <v>78200</v>
          </cell>
          <cell r="G1425">
            <v>57500</v>
          </cell>
        </row>
        <row r="1426">
          <cell r="B1426" t="str">
            <v>6812072</v>
          </cell>
          <cell r="C1426" t="str">
            <v>COED GLAS C P SCHOOL</v>
          </cell>
          <cell r="D1426" t="str">
            <v>PS</v>
          </cell>
          <cell r="E1426">
            <v>99</v>
          </cell>
          <cell r="F1426">
            <v>113850</v>
          </cell>
          <cell r="G1426">
            <v>127650</v>
          </cell>
        </row>
        <row r="1427">
          <cell r="B1427" t="str">
            <v>6812074</v>
          </cell>
          <cell r="C1427" t="str">
            <v>LAKESIDE PRIMARY SCHOOL</v>
          </cell>
          <cell r="D1427" t="str">
            <v>PS</v>
          </cell>
          <cell r="E1427">
            <v>28</v>
          </cell>
          <cell r="F1427">
            <v>32200</v>
          </cell>
          <cell r="G1427">
            <v>28750</v>
          </cell>
        </row>
        <row r="1428">
          <cell r="B1428" t="str">
            <v>6812075</v>
          </cell>
          <cell r="C1428" t="str">
            <v>PENTREBANE PRIMARY SCHOOL</v>
          </cell>
          <cell r="D1428" t="str">
            <v>PS</v>
          </cell>
          <cell r="E1428">
            <v>66</v>
          </cell>
          <cell r="F1428">
            <v>75900</v>
          </cell>
          <cell r="G1428">
            <v>73600</v>
          </cell>
        </row>
        <row r="1429">
          <cell r="B1429" t="str">
            <v>6812084</v>
          </cell>
          <cell r="C1429" t="str">
            <v>MOUNT STUART PRIMARY SCHOOL</v>
          </cell>
          <cell r="D1429" t="str">
            <v>PS</v>
          </cell>
          <cell r="E1429">
            <v>79</v>
          </cell>
          <cell r="F1429">
            <v>90850</v>
          </cell>
          <cell r="G1429">
            <v>94300</v>
          </cell>
        </row>
        <row r="1430">
          <cell r="B1430" t="str">
            <v>6812090</v>
          </cell>
          <cell r="C1430" t="str">
            <v>LLANISHEN FACH PRIMARY SCHOOL</v>
          </cell>
          <cell r="D1430" t="str">
            <v>PS</v>
          </cell>
          <cell r="E1430">
            <v>26</v>
          </cell>
          <cell r="F1430">
            <v>29900</v>
          </cell>
          <cell r="G1430">
            <v>27600</v>
          </cell>
        </row>
        <row r="1431">
          <cell r="B1431" t="str">
            <v>6812092</v>
          </cell>
          <cell r="C1431" t="str">
            <v>RHIWBEINA PRIMARY SCHOOL</v>
          </cell>
          <cell r="D1431" t="str">
            <v>PS</v>
          </cell>
          <cell r="E1431">
            <v>7</v>
          </cell>
          <cell r="F1431">
            <v>8050</v>
          </cell>
          <cell r="G1431">
            <v>10350</v>
          </cell>
        </row>
        <row r="1432">
          <cell r="B1432" t="str">
            <v>6812094</v>
          </cell>
          <cell r="C1432" t="str">
            <v>LLANEDEYRN PRIMARY SCHOOL</v>
          </cell>
          <cell r="D1432" t="str">
            <v>PS</v>
          </cell>
          <cell r="E1432">
            <v>101</v>
          </cell>
          <cell r="F1432">
            <v>116150</v>
          </cell>
          <cell r="G1432">
            <v>127650</v>
          </cell>
        </row>
        <row r="1433">
          <cell r="B1433" t="str">
            <v>6812096</v>
          </cell>
          <cell r="C1433" t="str">
            <v>SPRINGWOOD PRIMARY SCHOOL</v>
          </cell>
          <cell r="D1433" t="str">
            <v>PS</v>
          </cell>
          <cell r="E1433">
            <v>75</v>
          </cell>
          <cell r="F1433">
            <v>86250</v>
          </cell>
          <cell r="G1433">
            <v>85100</v>
          </cell>
        </row>
        <row r="1434">
          <cell r="B1434" t="str">
            <v>6812101</v>
          </cell>
          <cell r="C1434" t="str">
            <v>NINIAN PARK PRIMARY SCHOOL</v>
          </cell>
          <cell r="D1434" t="str">
            <v>PS</v>
          </cell>
          <cell r="E1434">
            <v>94</v>
          </cell>
          <cell r="F1434">
            <v>108100</v>
          </cell>
          <cell r="G1434">
            <v>102350</v>
          </cell>
        </row>
        <row r="1435">
          <cell r="B1435" t="str">
            <v>6812104</v>
          </cell>
          <cell r="C1435" t="str">
            <v>CORYTON PRIMARY</v>
          </cell>
          <cell r="D1435" t="str">
            <v>PS</v>
          </cell>
          <cell r="E1435">
            <v>25</v>
          </cell>
          <cell r="F1435">
            <v>28750</v>
          </cell>
          <cell r="G1435">
            <v>33350</v>
          </cell>
        </row>
        <row r="1436">
          <cell r="B1436" t="str">
            <v>6812107</v>
          </cell>
          <cell r="C1436" t="str">
            <v>BRYN CELYN PRIMARY SCHOOL</v>
          </cell>
          <cell r="D1436" t="str">
            <v>PS</v>
          </cell>
          <cell r="E1436">
            <v>84</v>
          </cell>
          <cell r="F1436">
            <v>96600</v>
          </cell>
          <cell r="G1436">
            <v>90850</v>
          </cell>
        </row>
        <row r="1437">
          <cell r="B1437" t="str">
            <v>6812111</v>
          </cell>
          <cell r="C1437" t="str">
            <v>Y G G Gwaelod y Garth</v>
          </cell>
          <cell r="D1437" t="str">
            <v>PS</v>
          </cell>
          <cell r="E1437">
            <v>10</v>
          </cell>
          <cell r="F1437">
            <v>11500</v>
          </cell>
          <cell r="G1437">
            <v>4600</v>
          </cell>
        </row>
        <row r="1438">
          <cell r="B1438" t="str">
            <v>6812132</v>
          </cell>
          <cell r="C1438" t="str">
            <v>RADYR PRIMARY SCHOOL</v>
          </cell>
          <cell r="D1438" t="str">
            <v>PS</v>
          </cell>
          <cell r="E1438">
            <v>4</v>
          </cell>
          <cell r="F1438">
            <v>4600</v>
          </cell>
          <cell r="G1438">
            <v>9200</v>
          </cell>
        </row>
        <row r="1439">
          <cell r="B1439" t="str">
            <v>6812137</v>
          </cell>
          <cell r="C1439" t="str">
            <v>Tongwynlais Primary School</v>
          </cell>
          <cell r="D1439" t="str">
            <v>PS</v>
          </cell>
          <cell r="E1439">
            <v>36</v>
          </cell>
          <cell r="F1439">
            <v>41400</v>
          </cell>
          <cell r="G1439">
            <v>23000</v>
          </cell>
        </row>
        <row r="1440">
          <cell r="B1440" t="str">
            <v>6812147</v>
          </cell>
          <cell r="C1440" t="str">
            <v>LLYSFAEN PRIMARY SCHOOL</v>
          </cell>
          <cell r="D1440" t="str">
            <v>PS</v>
          </cell>
          <cell r="E1440">
            <v>22</v>
          </cell>
          <cell r="F1440">
            <v>25300</v>
          </cell>
          <cell r="G1440">
            <v>23000</v>
          </cell>
        </row>
        <row r="1441">
          <cell r="B1441" t="str">
            <v>6812153</v>
          </cell>
          <cell r="C1441" t="str">
            <v>BRYN DERI PRIMARY</v>
          </cell>
          <cell r="D1441" t="str">
            <v>PS</v>
          </cell>
          <cell r="E1441">
            <v>9</v>
          </cell>
          <cell r="F1441">
            <v>10350</v>
          </cell>
          <cell r="G1441">
            <v>8050</v>
          </cell>
        </row>
        <row r="1442">
          <cell r="B1442" t="str">
            <v>6812164</v>
          </cell>
          <cell r="C1442" t="str">
            <v>OAKFIELD PRIMARY SCHOOL</v>
          </cell>
          <cell r="D1442" t="str">
            <v>PS</v>
          </cell>
          <cell r="E1442">
            <v>113</v>
          </cell>
          <cell r="F1442">
            <v>129950</v>
          </cell>
          <cell r="G1442">
            <v>142600</v>
          </cell>
        </row>
        <row r="1443">
          <cell r="B1443" t="str">
            <v>6812166</v>
          </cell>
          <cell r="C1443" t="str">
            <v>YSGOL GYMRAEG MELIN GRUFFYDD</v>
          </cell>
          <cell r="D1443" t="str">
            <v>PS</v>
          </cell>
          <cell r="E1443">
            <v>19</v>
          </cell>
          <cell r="F1443">
            <v>21850</v>
          </cell>
          <cell r="G1443">
            <v>27600</v>
          </cell>
        </row>
        <row r="1444">
          <cell r="B1444" t="str">
            <v>6812169</v>
          </cell>
          <cell r="C1444" t="str">
            <v>Ysgol Y Wern</v>
          </cell>
          <cell r="D1444" t="str">
            <v>PS</v>
          </cell>
          <cell r="E1444">
            <v>25</v>
          </cell>
          <cell r="F1444">
            <v>28750</v>
          </cell>
          <cell r="G1444">
            <v>24150</v>
          </cell>
        </row>
        <row r="1445">
          <cell r="B1445" t="str">
            <v>6812170</v>
          </cell>
          <cell r="C1445" t="str">
            <v>YSGOL GYMRAEG COED Y GOF</v>
          </cell>
          <cell r="D1445" t="str">
            <v>PS</v>
          </cell>
          <cell r="E1445">
            <v>73</v>
          </cell>
          <cell r="F1445">
            <v>83950</v>
          </cell>
          <cell r="G1445">
            <v>77050</v>
          </cell>
        </row>
        <row r="1446">
          <cell r="B1446" t="str">
            <v>6812171</v>
          </cell>
          <cell r="C1446" t="str">
            <v>YSGOL BRO EIRWG</v>
          </cell>
          <cell r="D1446" t="str">
            <v>PS</v>
          </cell>
          <cell r="E1446">
            <v>59</v>
          </cell>
          <cell r="F1446">
            <v>67850</v>
          </cell>
          <cell r="G1446">
            <v>64400</v>
          </cell>
        </row>
        <row r="1447">
          <cell r="B1447" t="str">
            <v>6812173</v>
          </cell>
          <cell r="C1447" t="str">
            <v>YSGOL TREGANNA</v>
          </cell>
          <cell r="D1447" t="str">
            <v>PS</v>
          </cell>
          <cell r="E1447">
            <v>21</v>
          </cell>
          <cell r="F1447">
            <v>24150</v>
          </cell>
          <cell r="G1447">
            <v>21850</v>
          </cell>
        </row>
        <row r="1448">
          <cell r="B1448" t="str">
            <v>6812174</v>
          </cell>
          <cell r="C1448" t="str">
            <v>WILLOWBROOK PRIMARY SCHOOL</v>
          </cell>
          <cell r="D1448" t="str">
            <v>PS</v>
          </cell>
          <cell r="E1448">
            <v>87</v>
          </cell>
          <cell r="F1448">
            <v>100050</v>
          </cell>
          <cell r="G1448">
            <v>115000</v>
          </cell>
        </row>
        <row r="1449">
          <cell r="B1449" t="str">
            <v>6812175</v>
          </cell>
          <cell r="C1449" t="str">
            <v>PENTYRCH PRIMARY</v>
          </cell>
          <cell r="D1449" t="str">
            <v>PS</v>
          </cell>
          <cell r="E1449">
            <v>11</v>
          </cell>
          <cell r="F1449">
            <v>12650</v>
          </cell>
          <cell r="G1449">
            <v>16100</v>
          </cell>
        </row>
        <row r="1450">
          <cell r="B1450" t="str">
            <v>6812176</v>
          </cell>
          <cell r="C1450" t="str">
            <v>THORNHILL PRIMARY SCHOOL</v>
          </cell>
          <cell r="D1450" t="str">
            <v>PS</v>
          </cell>
          <cell r="E1450">
            <v>43</v>
          </cell>
          <cell r="F1450">
            <v>49450</v>
          </cell>
          <cell r="G1450">
            <v>48300</v>
          </cell>
        </row>
        <row r="1451">
          <cell r="B1451" t="str">
            <v>6812177</v>
          </cell>
          <cell r="C1451" t="str">
            <v>YSGOL PENCAE</v>
          </cell>
          <cell r="D1451" t="str">
            <v>PS</v>
          </cell>
          <cell r="E1451">
            <v>4</v>
          </cell>
          <cell r="F1451">
            <v>4600</v>
          </cell>
          <cell r="G1451">
            <v>4600</v>
          </cell>
        </row>
        <row r="1452">
          <cell r="B1452" t="str">
            <v>6812179</v>
          </cell>
          <cell r="C1452" t="str">
            <v>Meadowlane Primary School</v>
          </cell>
          <cell r="D1452" t="str">
            <v>PS</v>
          </cell>
          <cell r="E1452">
            <v>110</v>
          </cell>
          <cell r="F1452">
            <v>126500</v>
          </cell>
          <cell r="G1452">
            <v>175950</v>
          </cell>
        </row>
        <row r="1453">
          <cell r="B1453" t="str">
            <v>6812180</v>
          </cell>
          <cell r="C1453" t="str">
            <v>YSGOL MYNYDD BYCHAN</v>
          </cell>
          <cell r="D1453" t="str">
            <v>PS</v>
          </cell>
          <cell r="E1453">
            <v>12</v>
          </cell>
          <cell r="F1453">
            <v>13800</v>
          </cell>
          <cell r="G1453">
            <v>14950</v>
          </cell>
        </row>
        <row r="1454">
          <cell r="B1454" t="str">
            <v>6812305</v>
          </cell>
          <cell r="C1454" t="str">
            <v>CREIGIAU PRIMARY SCHOOL</v>
          </cell>
          <cell r="D1454" t="str">
            <v>PS</v>
          </cell>
          <cell r="E1454">
            <v>10</v>
          </cell>
          <cell r="F1454">
            <v>11500</v>
          </cell>
          <cell r="G1454">
            <v>10350</v>
          </cell>
        </row>
        <row r="1455">
          <cell r="B1455" t="str">
            <v>6812306</v>
          </cell>
          <cell r="C1455" t="str">
            <v>YSGOL GYMRAEG PWLL COCH</v>
          </cell>
          <cell r="D1455" t="str">
            <v>PS</v>
          </cell>
          <cell r="E1455">
            <v>42</v>
          </cell>
          <cell r="F1455">
            <v>48300</v>
          </cell>
          <cell r="G1455">
            <v>40250</v>
          </cell>
        </row>
        <row r="1456">
          <cell r="B1456" t="str">
            <v>6812308</v>
          </cell>
          <cell r="C1456" t="str">
            <v>Ysgol Y Berllan Deg</v>
          </cell>
          <cell r="D1456" t="str">
            <v>PS</v>
          </cell>
          <cell r="E1456">
            <v>13</v>
          </cell>
          <cell r="F1456">
            <v>14950</v>
          </cell>
          <cell r="G1456">
            <v>14950</v>
          </cell>
        </row>
        <row r="1457">
          <cell r="B1457" t="str">
            <v>6812309</v>
          </cell>
          <cell r="C1457" t="str">
            <v>GLADSTONE PRIMARY SCHOOL</v>
          </cell>
          <cell r="D1457" t="str">
            <v>PS</v>
          </cell>
          <cell r="E1457">
            <v>33</v>
          </cell>
          <cell r="F1457">
            <v>37950</v>
          </cell>
          <cell r="G1457">
            <v>28750</v>
          </cell>
        </row>
        <row r="1458">
          <cell r="B1458" t="str">
            <v>6812310</v>
          </cell>
          <cell r="C1458" t="str">
            <v>GLAN YR AFON PRIMARY SCHOOL</v>
          </cell>
          <cell r="D1458" t="str">
            <v>PS</v>
          </cell>
          <cell r="E1458">
            <v>66</v>
          </cell>
          <cell r="F1458">
            <v>75900</v>
          </cell>
          <cell r="G1458">
            <v>66700</v>
          </cell>
        </row>
        <row r="1459">
          <cell r="B1459" t="str">
            <v>6812311</v>
          </cell>
          <cell r="C1459" t="str">
            <v>Grangetown Primary School</v>
          </cell>
          <cell r="D1459" t="str">
            <v>PS</v>
          </cell>
          <cell r="E1459">
            <v>94</v>
          </cell>
          <cell r="F1459">
            <v>108100</v>
          </cell>
          <cell r="G1459">
            <v>103500</v>
          </cell>
        </row>
        <row r="1460">
          <cell r="B1460" t="str">
            <v>6812312</v>
          </cell>
          <cell r="C1460" t="str">
            <v>Herbert Thompson Primary</v>
          </cell>
          <cell r="D1460" t="str">
            <v>PS</v>
          </cell>
          <cell r="E1460">
            <v>197</v>
          </cell>
          <cell r="F1460">
            <v>226550</v>
          </cell>
          <cell r="G1460">
            <v>209300</v>
          </cell>
        </row>
        <row r="1461">
          <cell r="B1461" t="str">
            <v>6812313</v>
          </cell>
          <cell r="C1461" t="str">
            <v>Ysgol Glan Morfa</v>
          </cell>
          <cell r="D1461" t="str">
            <v>PS</v>
          </cell>
          <cell r="E1461">
            <v>45</v>
          </cell>
          <cell r="F1461">
            <v>51750</v>
          </cell>
          <cell r="G1461">
            <v>50600</v>
          </cell>
        </row>
        <row r="1462">
          <cell r="B1462" t="str">
            <v>6812314</v>
          </cell>
          <cell r="C1462" t="str">
            <v>Ysgol Pen Y Pil</v>
          </cell>
          <cell r="D1462" t="str">
            <v>PS</v>
          </cell>
          <cell r="E1462">
            <v>30</v>
          </cell>
          <cell r="F1462">
            <v>34500</v>
          </cell>
          <cell r="G1462">
            <v>33350</v>
          </cell>
        </row>
        <row r="1463">
          <cell r="B1463" t="str">
            <v>6812315</v>
          </cell>
          <cell r="C1463" t="str">
            <v>Ysgol Gymraeg Nant Caerau</v>
          </cell>
          <cell r="D1463" t="str">
            <v>PS</v>
          </cell>
          <cell r="E1463">
            <v>40</v>
          </cell>
          <cell r="F1463">
            <v>46000</v>
          </cell>
          <cell r="G1463">
            <v>46000</v>
          </cell>
        </row>
        <row r="1464">
          <cell r="B1464" t="str">
            <v>6812317</v>
          </cell>
          <cell r="C1464" t="str">
            <v>Rumney Primary</v>
          </cell>
          <cell r="D1464" t="str">
            <v>PS</v>
          </cell>
          <cell r="E1464">
            <v>65</v>
          </cell>
          <cell r="F1464">
            <v>74750</v>
          </cell>
          <cell r="G1464">
            <v>65550</v>
          </cell>
        </row>
        <row r="1465">
          <cell r="B1465" t="str">
            <v>6812318</v>
          </cell>
          <cell r="C1465" t="str">
            <v>Windsor Clive Primary</v>
          </cell>
          <cell r="D1465" t="str">
            <v>PS</v>
          </cell>
          <cell r="E1465">
            <v>170</v>
          </cell>
          <cell r="F1465">
            <v>195500</v>
          </cell>
          <cell r="G1465">
            <v>209300</v>
          </cell>
        </row>
        <row r="1466">
          <cell r="B1466" t="str">
            <v>6812319</v>
          </cell>
          <cell r="C1466" t="str">
            <v>Severn Primary</v>
          </cell>
          <cell r="D1466" t="str">
            <v>PS</v>
          </cell>
          <cell r="E1466">
            <v>84</v>
          </cell>
          <cell r="F1466">
            <v>96600</v>
          </cell>
          <cell r="G1466">
            <v>93150</v>
          </cell>
        </row>
        <row r="1467">
          <cell r="B1467" t="str">
            <v>6812320</v>
          </cell>
          <cell r="C1467" t="str">
            <v>Hawthorn Primary</v>
          </cell>
          <cell r="D1467" t="str">
            <v>PS</v>
          </cell>
          <cell r="E1467">
            <v>35</v>
          </cell>
          <cell r="F1467">
            <v>40250</v>
          </cell>
          <cell r="G1467">
            <v>50600</v>
          </cell>
        </row>
        <row r="1468">
          <cell r="B1468" t="str">
            <v>6812321</v>
          </cell>
          <cell r="C1468" t="str">
            <v>Danescourt Primary</v>
          </cell>
          <cell r="D1468" t="str">
            <v>PS</v>
          </cell>
          <cell r="E1468">
            <v>34</v>
          </cell>
          <cell r="F1468">
            <v>39100</v>
          </cell>
          <cell r="G1468">
            <v>33350</v>
          </cell>
        </row>
        <row r="1469">
          <cell r="B1469" t="str">
            <v>6812322</v>
          </cell>
          <cell r="C1469" t="str">
            <v>Hywel Dda Primary School</v>
          </cell>
          <cell r="D1469" t="str">
            <v>PS</v>
          </cell>
          <cell r="E1469">
            <v>157</v>
          </cell>
          <cell r="F1469">
            <v>180550</v>
          </cell>
          <cell r="G1469">
            <v>186300</v>
          </cell>
        </row>
        <row r="1470">
          <cell r="B1470" t="str">
            <v>6812323</v>
          </cell>
          <cell r="C1470" t="str">
            <v>Ysgol Gynradd Gymraeg Pen-Y-Groes</v>
          </cell>
          <cell r="D1470" t="str">
            <v>PS</v>
          </cell>
          <cell r="E1470">
            <v>12</v>
          </cell>
          <cell r="F1470">
            <v>13800</v>
          </cell>
          <cell r="G1470">
            <v>11500</v>
          </cell>
        </row>
        <row r="1471">
          <cell r="B1471" t="str">
            <v>6812324</v>
          </cell>
          <cell r="C1471" t="str">
            <v>Trowbridge Primary</v>
          </cell>
          <cell r="D1471" t="str">
            <v>PS</v>
          </cell>
          <cell r="E1471">
            <v>76</v>
          </cell>
          <cell r="F1471">
            <v>87400</v>
          </cell>
          <cell r="G1471">
            <v>104650</v>
          </cell>
        </row>
        <row r="1472">
          <cell r="B1472" t="str">
            <v>6812325</v>
          </cell>
          <cell r="C1472" t="str">
            <v>Ysgol Glan Ceubal</v>
          </cell>
          <cell r="D1472" t="str">
            <v>PS</v>
          </cell>
          <cell r="E1472">
            <v>17</v>
          </cell>
          <cell r="F1472">
            <v>19550</v>
          </cell>
          <cell r="G1472">
            <v>24150</v>
          </cell>
        </row>
        <row r="1473">
          <cell r="B1473" t="str">
            <v>6812326</v>
          </cell>
          <cell r="C1473" t="str">
            <v>Marlborough Primary</v>
          </cell>
          <cell r="D1473" t="str">
            <v>PS</v>
          </cell>
          <cell r="E1473">
            <v>39</v>
          </cell>
          <cell r="F1473">
            <v>44850</v>
          </cell>
          <cell r="G1473">
            <v>44850</v>
          </cell>
        </row>
        <row r="1474">
          <cell r="B1474" t="str">
            <v>6812327</v>
          </cell>
          <cell r="C1474" t="str">
            <v>Pencaerau Primary</v>
          </cell>
          <cell r="D1474" t="str">
            <v>PS</v>
          </cell>
          <cell r="E1474">
            <v>79</v>
          </cell>
          <cell r="F1474">
            <v>90850</v>
          </cell>
          <cell r="G1474">
            <v>115000</v>
          </cell>
        </row>
        <row r="1475">
          <cell r="B1475" t="str">
            <v>6812328</v>
          </cell>
          <cell r="C1475" t="str">
            <v>Glyncoed Primary</v>
          </cell>
          <cell r="D1475" t="str">
            <v>PS</v>
          </cell>
          <cell r="E1475">
            <v>77</v>
          </cell>
          <cell r="F1475">
            <v>88550</v>
          </cell>
          <cell r="G1475">
            <v>93150</v>
          </cell>
        </row>
        <row r="1476">
          <cell r="B1476" t="str">
            <v>6812329</v>
          </cell>
          <cell r="C1476" t="str">
            <v>Whitchurch Primary</v>
          </cell>
          <cell r="D1476" t="str">
            <v>PS</v>
          </cell>
          <cell r="E1476">
            <v>70</v>
          </cell>
          <cell r="F1476">
            <v>80500</v>
          </cell>
          <cell r="G1476">
            <v>72450</v>
          </cell>
        </row>
        <row r="1477">
          <cell r="B1477" t="str">
            <v>6812330</v>
          </cell>
          <cell r="C1477" t="str">
            <v>Pontprennau</v>
          </cell>
          <cell r="D1477" t="str">
            <v>PS</v>
          </cell>
          <cell r="E1477">
            <v>5</v>
          </cell>
          <cell r="F1477">
            <v>5750</v>
          </cell>
          <cell r="G1477" t="str">
            <v>.</v>
          </cell>
        </row>
        <row r="1478">
          <cell r="B1478" t="str">
            <v>6812331</v>
          </cell>
          <cell r="C1478" t="str">
            <v>Howardian Primary School</v>
          </cell>
          <cell r="D1478" t="str">
            <v>PS</v>
          </cell>
          <cell r="E1478">
            <v>9</v>
          </cell>
          <cell r="F1478">
            <v>10350</v>
          </cell>
          <cell r="G1478" t="str">
            <v>.</v>
          </cell>
        </row>
        <row r="1479">
          <cell r="B1479" t="str">
            <v>6813000</v>
          </cell>
          <cell r="C1479" t="str">
            <v>ST. MELLONS CHURCH IN WALES PRIMARY</v>
          </cell>
          <cell r="D1479" t="str">
            <v>PS</v>
          </cell>
          <cell r="E1479">
            <v>10</v>
          </cell>
          <cell r="F1479">
            <v>11500</v>
          </cell>
          <cell r="G1479">
            <v>18400</v>
          </cell>
        </row>
        <row r="1480">
          <cell r="B1480" t="str">
            <v>6813321</v>
          </cell>
          <cell r="C1480" t="str">
            <v>ST ALBAN'S RC PRIMARY SCHOOL</v>
          </cell>
          <cell r="D1480" t="str">
            <v>PS</v>
          </cell>
          <cell r="E1480">
            <v>76</v>
          </cell>
          <cell r="F1480">
            <v>87400</v>
          </cell>
          <cell r="G1480">
            <v>75900</v>
          </cell>
        </row>
        <row r="1481">
          <cell r="B1481" t="str">
            <v>6813323</v>
          </cell>
          <cell r="C1481" t="str">
            <v>ST CUTHBERT'S RC PRIMARY</v>
          </cell>
          <cell r="D1481" t="str">
            <v>PS</v>
          </cell>
          <cell r="E1481">
            <v>26</v>
          </cell>
          <cell r="F1481">
            <v>29900</v>
          </cell>
          <cell r="G1481">
            <v>31050</v>
          </cell>
        </row>
        <row r="1482">
          <cell r="B1482" t="str">
            <v>6813328</v>
          </cell>
          <cell r="C1482" t="str">
            <v>St. Joseph's RC School</v>
          </cell>
          <cell r="D1482" t="str">
            <v>PS</v>
          </cell>
          <cell r="E1482">
            <v>24</v>
          </cell>
          <cell r="F1482">
            <v>27600</v>
          </cell>
          <cell r="G1482">
            <v>21850</v>
          </cell>
        </row>
        <row r="1483">
          <cell r="B1483" t="str">
            <v>6813330</v>
          </cell>
          <cell r="C1483" t="str">
            <v>ST. MARY'S R.C. PRIMARY SCHOOL</v>
          </cell>
          <cell r="D1483" t="str">
            <v>PS</v>
          </cell>
          <cell r="E1483">
            <v>19</v>
          </cell>
          <cell r="F1483">
            <v>21850</v>
          </cell>
          <cell r="G1483">
            <v>23000</v>
          </cell>
        </row>
        <row r="1484">
          <cell r="B1484" t="str">
            <v>6813332</v>
          </cell>
          <cell r="C1484" t="str">
            <v>ST PATRICK'S R C SCHOOL</v>
          </cell>
          <cell r="D1484" t="str">
            <v>PS</v>
          </cell>
          <cell r="E1484">
            <v>65</v>
          </cell>
          <cell r="F1484">
            <v>74750</v>
          </cell>
          <cell r="G1484">
            <v>66700</v>
          </cell>
        </row>
        <row r="1485">
          <cell r="B1485" t="str">
            <v>6813334</v>
          </cell>
          <cell r="C1485" t="str">
            <v>ST. PETER'S PRIMARY SCHOOL</v>
          </cell>
          <cell r="D1485" t="str">
            <v>PS</v>
          </cell>
          <cell r="E1485">
            <v>54</v>
          </cell>
          <cell r="F1485">
            <v>62100</v>
          </cell>
          <cell r="G1485">
            <v>56350</v>
          </cell>
        </row>
        <row r="1486">
          <cell r="B1486" t="str">
            <v>6813336</v>
          </cell>
          <cell r="C1486" t="str">
            <v>St Cadoc's Catholic Primary</v>
          </cell>
          <cell r="D1486" t="str">
            <v>PS</v>
          </cell>
          <cell r="E1486">
            <v>73</v>
          </cell>
          <cell r="F1486">
            <v>83950</v>
          </cell>
          <cell r="G1486">
            <v>88550</v>
          </cell>
        </row>
        <row r="1487">
          <cell r="B1487" t="str">
            <v>6813341</v>
          </cell>
          <cell r="C1487" t="str">
            <v>ST MONICAS C/W PRIMARY SCHOOL</v>
          </cell>
          <cell r="D1487" t="str">
            <v>PS</v>
          </cell>
          <cell r="E1487">
            <v>27</v>
          </cell>
          <cell r="F1487">
            <v>31050</v>
          </cell>
          <cell r="G1487">
            <v>26450</v>
          </cell>
        </row>
        <row r="1488">
          <cell r="B1488" t="str">
            <v>6813343</v>
          </cell>
          <cell r="C1488" t="str">
            <v>ST.PAUL'S C/W PRIMARY SCHOOL</v>
          </cell>
          <cell r="D1488" t="str">
            <v>PS</v>
          </cell>
          <cell r="E1488">
            <v>45</v>
          </cell>
          <cell r="F1488">
            <v>51750</v>
          </cell>
          <cell r="G1488">
            <v>58650</v>
          </cell>
        </row>
        <row r="1489">
          <cell r="B1489" t="str">
            <v>6813344</v>
          </cell>
          <cell r="C1489" t="str">
            <v>TREDEGARVILLE C/W PRIMARY</v>
          </cell>
          <cell r="D1489" t="str">
            <v>PS</v>
          </cell>
          <cell r="E1489">
            <v>64</v>
          </cell>
          <cell r="F1489">
            <v>73600</v>
          </cell>
          <cell r="G1489">
            <v>70150</v>
          </cell>
        </row>
        <row r="1490">
          <cell r="B1490" t="str">
            <v>6813346</v>
          </cell>
          <cell r="C1490" t="str">
            <v>LLANDAFF CITY PRIMARY SCHOOL</v>
          </cell>
          <cell r="D1490" t="str">
            <v>PS</v>
          </cell>
          <cell r="E1490">
            <v>9</v>
          </cell>
          <cell r="F1490">
            <v>10350</v>
          </cell>
          <cell r="G1490">
            <v>20700</v>
          </cell>
        </row>
        <row r="1491">
          <cell r="B1491" t="str">
            <v>6813351</v>
          </cell>
          <cell r="C1491" t="str">
            <v>CHRIST THE KING PRIMARY SCHOOL</v>
          </cell>
          <cell r="D1491" t="str">
            <v>PS</v>
          </cell>
          <cell r="E1491">
            <v>14</v>
          </cell>
          <cell r="F1491">
            <v>16100</v>
          </cell>
          <cell r="G1491">
            <v>8050</v>
          </cell>
        </row>
        <row r="1492">
          <cell r="B1492" t="str">
            <v>6813353</v>
          </cell>
          <cell r="C1492" t="str">
            <v>St John Lloyd</v>
          </cell>
          <cell r="D1492" t="str">
            <v>PS</v>
          </cell>
          <cell r="E1492">
            <v>69</v>
          </cell>
          <cell r="F1492">
            <v>79350</v>
          </cell>
          <cell r="G1492">
            <v>100050</v>
          </cell>
        </row>
        <row r="1493">
          <cell r="B1493" t="str">
            <v>6813354</v>
          </cell>
          <cell r="C1493" t="str">
            <v>HOLY FAMILY R.C. PRIMARY</v>
          </cell>
          <cell r="D1493" t="str">
            <v>PS</v>
          </cell>
          <cell r="E1493">
            <v>27</v>
          </cell>
          <cell r="F1493">
            <v>31050</v>
          </cell>
          <cell r="G1493">
            <v>28750</v>
          </cell>
        </row>
        <row r="1494">
          <cell r="B1494" t="str">
            <v>6813355</v>
          </cell>
          <cell r="C1494" t="str">
            <v>ST MARY THE VIRGIN C/W PRIMARY SCHOOL</v>
          </cell>
          <cell r="D1494" t="str">
            <v>PS</v>
          </cell>
          <cell r="E1494">
            <v>72</v>
          </cell>
          <cell r="F1494">
            <v>82800</v>
          </cell>
          <cell r="G1494">
            <v>81650</v>
          </cell>
        </row>
        <row r="1495">
          <cell r="B1495" t="str">
            <v>6813357</v>
          </cell>
          <cell r="C1495" t="str">
            <v>ALL SAINTS C/W PRIMARY</v>
          </cell>
          <cell r="D1495" t="str">
            <v>PS</v>
          </cell>
          <cell r="E1495">
            <v>29</v>
          </cell>
          <cell r="F1495">
            <v>33350</v>
          </cell>
          <cell r="G1495">
            <v>39100</v>
          </cell>
        </row>
        <row r="1496">
          <cell r="B1496" t="str">
            <v>6813366</v>
          </cell>
          <cell r="C1496" t="str">
            <v>ST FAGANS CHURCH IN WALES</v>
          </cell>
          <cell r="D1496" t="str">
            <v>PS</v>
          </cell>
          <cell r="E1496">
            <v>14</v>
          </cell>
          <cell r="F1496">
            <v>16100</v>
          </cell>
          <cell r="G1496">
            <v>24150</v>
          </cell>
        </row>
        <row r="1497">
          <cell r="B1497" t="str">
            <v>6813370</v>
          </cell>
          <cell r="C1497" t="str">
            <v>ST BERNADETTES PRIMARY SCHOOL</v>
          </cell>
          <cell r="D1497" t="str">
            <v>PS</v>
          </cell>
          <cell r="E1497">
            <v>21</v>
          </cell>
          <cell r="F1497">
            <v>24150</v>
          </cell>
          <cell r="G1497">
            <v>18400</v>
          </cell>
        </row>
        <row r="1498">
          <cell r="B1498" t="str">
            <v>6813371</v>
          </cell>
          <cell r="C1498" t="str">
            <v>ST DAVID'S C/W PRIMARY SCHOOL</v>
          </cell>
          <cell r="D1498" t="str">
            <v>PS</v>
          </cell>
          <cell r="E1498">
            <v>47</v>
          </cell>
          <cell r="F1498">
            <v>54050</v>
          </cell>
          <cell r="G1498">
            <v>37950</v>
          </cell>
        </row>
        <row r="1499">
          <cell r="B1499" t="str">
            <v>6813373</v>
          </cell>
          <cell r="C1499" t="str">
            <v>BISHOP CHILDS C/W PRIMARY</v>
          </cell>
          <cell r="D1499" t="str">
            <v>PS</v>
          </cell>
          <cell r="E1499">
            <v>22</v>
          </cell>
          <cell r="F1499">
            <v>25300</v>
          </cell>
          <cell r="G1499">
            <v>21850</v>
          </cell>
        </row>
        <row r="1500">
          <cell r="B1500" t="str">
            <v>6813374</v>
          </cell>
          <cell r="C1500" t="str">
            <v>ST PHILIP EVANS PRIMARY SCHOOL</v>
          </cell>
          <cell r="D1500" t="str">
            <v>PS</v>
          </cell>
          <cell r="E1500">
            <v>56</v>
          </cell>
          <cell r="F1500">
            <v>64400</v>
          </cell>
          <cell r="G1500">
            <v>83950</v>
          </cell>
        </row>
        <row r="1501">
          <cell r="B1501" t="str">
            <v>6813375</v>
          </cell>
          <cell r="C1501" t="str">
            <v>St. Francis R. C. Primary Sch.</v>
          </cell>
          <cell r="D1501" t="str">
            <v>PS</v>
          </cell>
          <cell r="E1501">
            <v>91</v>
          </cell>
          <cell r="F1501">
            <v>104650</v>
          </cell>
          <cell r="G1501">
            <v>100050</v>
          </cell>
        </row>
        <row r="1502">
          <cell r="B1502" t="str">
            <v>6814035</v>
          </cell>
          <cell r="C1502" t="str">
            <v>GLYN DERW HIGH SCHOOL</v>
          </cell>
          <cell r="D1502" t="str">
            <v>SS</v>
          </cell>
          <cell r="E1502">
            <v>85</v>
          </cell>
          <cell r="F1502">
            <v>97750</v>
          </cell>
          <cell r="G1502">
            <v>136850</v>
          </cell>
        </row>
        <row r="1503">
          <cell r="B1503" t="str">
            <v>6814039</v>
          </cell>
          <cell r="C1503" t="str">
            <v>CARDIFF HIGH SCHOOL</v>
          </cell>
          <cell r="D1503" t="str">
            <v>SS</v>
          </cell>
          <cell r="E1503">
            <v>94</v>
          </cell>
          <cell r="F1503">
            <v>108100</v>
          </cell>
          <cell r="G1503">
            <v>96600</v>
          </cell>
        </row>
        <row r="1504">
          <cell r="B1504" t="str">
            <v>6814041</v>
          </cell>
          <cell r="C1504" t="str">
            <v>Willows High School</v>
          </cell>
          <cell r="D1504" t="str">
            <v>SS</v>
          </cell>
          <cell r="E1504">
            <v>235</v>
          </cell>
          <cell r="F1504">
            <v>270250</v>
          </cell>
          <cell r="G1504">
            <v>266800</v>
          </cell>
        </row>
        <row r="1505">
          <cell r="B1505" t="str">
            <v>6814042</v>
          </cell>
          <cell r="C1505" t="str">
            <v>Fitzalan High School</v>
          </cell>
          <cell r="D1505" t="str">
            <v>SS</v>
          </cell>
          <cell r="E1505">
            <v>389</v>
          </cell>
          <cell r="F1505">
            <v>447350</v>
          </cell>
          <cell r="G1505">
            <v>512900</v>
          </cell>
        </row>
        <row r="1506">
          <cell r="B1506" t="str">
            <v>6814049</v>
          </cell>
          <cell r="C1506" t="str">
            <v>Cantonian High School</v>
          </cell>
          <cell r="D1506" t="str">
            <v>SS</v>
          </cell>
          <cell r="E1506">
            <v>196</v>
          </cell>
          <cell r="F1506">
            <v>225400</v>
          </cell>
          <cell r="G1506">
            <v>157550</v>
          </cell>
        </row>
        <row r="1507">
          <cell r="B1507" t="str">
            <v>6814051</v>
          </cell>
          <cell r="C1507" t="str">
            <v>Llanishen High School</v>
          </cell>
          <cell r="D1507" t="str">
            <v>SS</v>
          </cell>
          <cell r="E1507">
            <v>229</v>
          </cell>
          <cell r="F1507">
            <v>263350</v>
          </cell>
          <cell r="G1507">
            <v>226550</v>
          </cell>
        </row>
        <row r="1508">
          <cell r="B1508" t="str">
            <v>6814054</v>
          </cell>
          <cell r="C1508" t="str">
            <v>Cathays High School</v>
          </cell>
          <cell r="D1508" t="str">
            <v>SS</v>
          </cell>
          <cell r="E1508">
            <v>188</v>
          </cell>
          <cell r="F1508">
            <v>216200</v>
          </cell>
          <cell r="G1508">
            <v>218500</v>
          </cell>
        </row>
        <row r="1509">
          <cell r="B1509" t="str">
            <v>6814070</v>
          </cell>
          <cell r="C1509" t="str">
            <v>Radyr Comprehensive School</v>
          </cell>
          <cell r="D1509" t="str">
            <v>SS</v>
          </cell>
          <cell r="E1509">
            <v>83</v>
          </cell>
          <cell r="F1509">
            <v>95450</v>
          </cell>
          <cell r="G1509">
            <v>86250</v>
          </cell>
        </row>
        <row r="1510">
          <cell r="B1510" t="str">
            <v>6814071</v>
          </cell>
          <cell r="C1510" t="str">
            <v>Ysgol Gyfun Gymraeg Glantaf</v>
          </cell>
          <cell r="D1510" t="str">
            <v>SS</v>
          </cell>
          <cell r="E1510">
            <v>88</v>
          </cell>
          <cell r="F1510">
            <v>101200</v>
          </cell>
          <cell r="G1510">
            <v>100050</v>
          </cell>
        </row>
        <row r="1511">
          <cell r="B1511" t="str">
            <v>6814072</v>
          </cell>
          <cell r="C1511" t="str">
            <v>Ysgol Gyfun Gymraeg Plasmawr</v>
          </cell>
          <cell r="D1511" t="str">
            <v>SS</v>
          </cell>
          <cell r="E1511">
            <v>48</v>
          </cell>
          <cell r="F1511">
            <v>55200</v>
          </cell>
          <cell r="G1511">
            <v>67850</v>
          </cell>
        </row>
        <row r="1512">
          <cell r="B1512" t="str">
            <v>6814073</v>
          </cell>
          <cell r="C1512" t="str">
            <v>Michaelston Community College</v>
          </cell>
          <cell r="D1512" t="str">
            <v>SS</v>
          </cell>
          <cell r="E1512">
            <v>230</v>
          </cell>
          <cell r="F1512">
            <v>264500</v>
          </cell>
          <cell r="G1512">
            <v>255300</v>
          </cell>
        </row>
        <row r="1513">
          <cell r="B1513" t="str">
            <v>6814074</v>
          </cell>
          <cell r="C1513" t="str">
            <v>Ysgol Gyfun Gymraeg Bro Edern</v>
          </cell>
          <cell r="D1513" t="str">
            <v>SS</v>
          </cell>
          <cell r="E1513">
            <v>52</v>
          </cell>
          <cell r="F1513">
            <v>59800</v>
          </cell>
          <cell r="G1513">
            <v>37950</v>
          </cell>
        </row>
        <row r="1514">
          <cell r="B1514" t="str">
            <v>6814076</v>
          </cell>
          <cell r="C1514" t="str">
            <v>Eastern High</v>
          </cell>
          <cell r="D1514" t="str">
            <v>SS</v>
          </cell>
          <cell r="E1514">
            <v>313</v>
          </cell>
          <cell r="F1514">
            <v>359950</v>
          </cell>
          <cell r="G1514">
            <v>404800</v>
          </cell>
        </row>
        <row r="1515">
          <cell r="B1515" t="str">
            <v>6814600</v>
          </cell>
          <cell r="C1515" t="str">
            <v>St. Illtyd's Catholic High School</v>
          </cell>
          <cell r="D1515" t="str">
            <v>SS</v>
          </cell>
          <cell r="E1515">
            <v>250</v>
          </cell>
          <cell r="F1515">
            <v>287500</v>
          </cell>
          <cell r="G1515">
            <v>273700</v>
          </cell>
        </row>
        <row r="1516">
          <cell r="B1516" t="str">
            <v>6814607</v>
          </cell>
          <cell r="C1516" t="str">
            <v>Mary Immaculate High School</v>
          </cell>
          <cell r="D1516" t="str">
            <v>SS</v>
          </cell>
          <cell r="E1516">
            <v>214</v>
          </cell>
          <cell r="F1516">
            <v>246100</v>
          </cell>
          <cell r="G1516">
            <v>249550</v>
          </cell>
        </row>
        <row r="1517">
          <cell r="B1517" t="str">
            <v>6814608</v>
          </cell>
          <cell r="C1517" t="str">
            <v>Bishop of Llandaff Church in Wales High School</v>
          </cell>
          <cell r="D1517" t="str">
            <v>SS</v>
          </cell>
          <cell r="E1517">
            <v>88</v>
          </cell>
          <cell r="F1517">
            <v>101200</v>
          </cell>
          <cell r="G1517">
            <v>90850</v>
          </cell>
        </row>
        <row r="1518">
          <cell r="B1518" t="str">
            <v>6814609</v>
          </cell>
          <cell r="C1518" t="str">
            <v>St Teilo's C-in-W High School</v>
          </cell>
          <cell r="D1518" t="str">
            <v>SS</v>
          </cell>
          <cell r="E1518">
            <v>291</v>
          </cell>
          <cell r="F1518">
            <v>334650</v>
          </cell>
          <cell r="G1518">
            <v>313950</v>
          </cell>
        </row>
        <row r="1519">
          <cell r="B1519" t="str">
            <v>6814611</v>
          </cell>
          <cell r="C1519" t="str">
            <v>CORPUS CHRISTI CATHOLIC HIGH SCHOOL</v>
          </cell>
          <cell r="D1519" t="str">
            <v>SS</v>
          </cell>
          <cell r="E1519">
            <v>138</v>
          </cell>
          <cell r="F1519">
            <v>158700</v>
          </cell>
          <cell r="G1519">
            <v>150650</v>
          </cell>
        </row>
        <row r="1520">
          <cell r="B1520" t="str">
            <v>6815403</v>
          </cell>
          <cell r="C1520" t="str">
            <v>Whitchurch High School</v>
          </cell>
          <cell r="D1520" t="str">
            <v>SS</v>
          </cell>
          <cell r="E1520">
            <v>211</v>
          </cell>
          <cell r="F1520">
            <v>242650</v>
          </cell>
          <cell r="G1520">
            <v>236900</v>
          </cell>
        </row>
        <row r="1521">
          <cell r="B1521" t="str">
            <v>6817001</v>
          </cell>
          <cell r="C1521" t="str">
            <v>GREENHILL SPECIAL SCHOOL</v>
          </cell>
          <cell r="D1521" t="str">
            <v>SP</v>
          </cell>
          <cell r="E1521">
            <v>38</v>
          </cell>
          <cell r="F1521">
            <v>43700</v>
          </cell>
          <cell r="G1521">
            <v>39100</v>
          </cell>
        </row>
        <row r="1522">
          <cell r="B1522" t="str">
            <v>6817005</v>
          </cell>
          <cell r="C1522" t="str">
            <v>THE COURT SCHOOL</v>
          </cell>
          <cell r="D1522" t="str">
            <v>SP</v>
          </cell>
          <cell r="E1522">
            <v>19</v>
          </cell>
          <cell r="F1522">
            <v>21850</v>
          </cell>
          <cell r="G1522">
            <v>20700</v>
          </cell>
        </row>
        <row r="1523">
          <cell r="B1523" t="str">
            <v>6817006</v>
          </cell>
          <cell r="C1523" t="str">
            <v>WOODLANDS HIGH SCHOOL</v>
          </cell>
          <cell r="D1523" t="str">
            <v>SP</v>
          </cell>
          <cell r="E1523">
            <v>42</v>
          </cell>
          <cell r="F1523">
            <v>48300</v>
          </cell>
          <cell r="G1523">
            <v>50600</v>
          </cell>
        </row>
        <row r="1524">
          <cell r="B1524" t="str">
            <v>6817008</v>
          </cell>
          <cell r="C1524" t="str">
            <v>RIVERBANK SCHOOL</v>
          </cell>
          <cell r="D1524" t="str">
            <v>SP</v>
          </cell>
          <cell r="E1524">
            <v>35</v>
          </cell>
          <cell r="F1524">
            <v>40250</v>
          </cell>
          <cell r="G1524">
            <v>41400</v>
          </cell>
        </row>
        <row r="1525">
          <cell r="B1525" t="str">
            <v>6817011</v>
          </cell>
          <cell r="C1525" t="str">
            <v>TY-GWYN SPECIAL SCHOOL</v>
          </cell>
          <cell r="D1525" t="str">
            <v>SP</v>
          </cell>
          <cell r="E1525">
            <v>61</v>
          </cell>
          <cell r="F1525">
            <v>70150</v>
          </cell>
          <cell r="G1525">
            <v>63250</v>
          </cell>
        </row>
        <row r="1526">
          <cell r="B1526" t="str">
            <v>6817019</v>
          </cell>
          <cell r="C1526" t="str">
            <v>THE HOLLIES SCHOOL</v>
          </cell>
          <cell r="D1526" t="str">
            <v>SP</v>
          </cell>
          <cell r="E1526">
            <v>27</v>
          </cell>
          <cell r="F1526">
            <v>31050</v>
          </cell>
          <cell r="G1526">
            <v>27600</v>
          </cell>
        </row>
        <row r="1527">
          <cell r="B1527" t="str">
            <v>6817021</v>
          </cell>
          <cell r="C1527" t="str">
            <v>MEADOWBANK SPECIAL SCHOOL</v>
          </cell>
          <cell r="D1527" t="str">
            <v>SP</v>
          </cell>
          <cell r="E1527">
            <v>6</v>
          </cell>
          <cell r="F1527">
            <v>6900</v>
          </cell>
          <cell r="G1527">
            <v>11500</v>
          </cell>
        </row>
      </sheetData>
      <sheetData sheetId="2" refreshError="1">
        <row r="9">
          <cell r="CK9" t="str">
            <v>Key</v>
          </cell>
          <cell r="CL9" t="str">
            <v>Year</v>
          </cell>
          <cell r="CM9" t="str">
            <v>LEA</v>
          </cell>
          <cell r="CN9" t="str">
            <v>0</v>
          </cell>
          <cell r="CO9" t="str">
            <v>1</v>
          </cell>
          <cell r="CP9" t="str">
            <v>Total</v>
          </cell>
        </row>
        <row r="10">
          <cell r="CK10" t="str">
            <v>201501660</v>
          </cell>
          <cell r="CL10">
            <v>201501</v>
          </cell>
          <cell r="CM10" t="str">
            <v>660</v>
          </cell>
          <cell r="CN10">
            <v>619</v>
          </cell>
          <cell r="CO10">
            <v>143</v>
          </cell>
          <cell r="CP10">
            <v>762</v>
          </cell>
        </row>
        <row r="11">
          <cell r="CK11" t="str">
            <v>201501661</v>
          </cell>
          <cell r="CL11">
            <v>201501</v>
          </cell>
          <cell r="CM11" t="str">
            <v>661</v>
          </cell>
          <cell r="CN11">
            <v>1074</v>
          </cell>
          <cell r="CO11">
            <v>189</v>
          </cell>
          <cell r="CP11">
            <v>1263</v>
          </cell>
        </row>
        <row r="12">
          <cell r="CK12" t="str">
            <v>201501662</v>
          </cell>
          <cell r="CL12">
            <v>201501</v>
          </cell>
          <cell r="CM12" t="str">
            <v>662</v>
          </cell>
          <cell r="CN12">
            <v>897</v>
          </cell>
          <cell r="CO12">
            <v>207</v>
          </cell>
          <cell r="CP12">
            <v>1104</v>
          </cell>
        </row>
        <row r="13">
          <cell r="CK13" t="str">
            <v>201501663</v>
          </cell>
          <cell r="CL13">
            <v>201501</v>
          </cell>
          <cell r="CM13" t="str">
            <v>663</v>
          </cell>
          <cell r="CN13">
            <v>863</v>
          </cell>
          <cell r="CO13">
            <v>224</v>
          </cell>
          <cell r="CP13">
            <v>1087</v>
          </cell>
        </row>
        <row r="14">
          <cell r="CK14" t="str">
            <v>201501664</v>
          </cell>
          <cell r="CL14">
            <v>201501</v>
          </cell>
          <cell r="CM14" t="str">
            <v>664</v>
          </cell>
          <cell r="CN14">
            <v>1474</v>
          </cell>
          <cell r="CO14">
            <v>319</v>
          </cell>
          <cell r="CP14">
            <v>1793</v>
          </cell>
        </row>
        <row r="15">
          <cell r="CK15" t="str">
            <v>201501665</v>
          </cell>
          <cell r="CL15">
            <v>201501</v>
          </cell>
          <cell r="CM15" t="str">
            <v>665</v>
          </cell>
          <cell r="CN15">
            <v>1387</v>
          </cell>
          <cell r="CO15">
            <v>267</v>
          </cell>
          <cell r="CP15">
            <v>1654</v>
          </cell>
        </row>
        <row r="16">
          <cell r="CK16" t="str">
            <v>201501666</v>
          </cell>
          <cell r="CL16">
            <v>201501</v>
          </cell>
          <cell r="CM16" t="str">
            <v>666</v>
          </cell>
          <cell r="CN16">
            <v>1142</v>
          </cell>
          <cell r="CO16">
            <v>161</v>
          </cell>
          <cell r="CP16">
            <v>1303</v>
          </cell>
        </row>
        <row r="17">
          <cell r="CK17" t="str">
            <v>201501667</v>
          </cell>
          <cell r="CL17">
            <v>201501</v>
          </cell>
          <cell r="CM17" t="str">
            <v>667</v>
          </cell>
          <cell r="CN17">
            <v>522</v>
          </cell>
          <cell r="CO17">
            <v>73</v>
          </cell>
          <cell r="CP17">
            <v>595</v>
          </cell>
        </row>
        <row r="18">
          <cell r="CK18" t="str">
            <v>201501668</v>
          </cell>
          <cell r="CL18">
            <v>201501</v>
          </cell>
          <cell r="CM18" t="str">
            <v>668</v>
          </cell>
          <cell r="CN18">
            <v>1091</v>
          </cell>
          <cell r="CO18">
            <v>214</v>
          </cell>
          <cell r="CP18">
            <v>1305</v>
          </cell>
        </row>
        <row r="19">
          <cell r="CK19" t="str">
            <v>201501669</v>
          </cell>
          <cell r="CL19">
            <v>201501</v>
          </cell>
          <cell r="CM19" t="str">
            <v>669</v>
          </cell>
          <cell r="CN19">
            <v>1539</v>
          </cell>
          <cell r="CO19">
            <v>372</v>
          </cell>
          <cell r="CP19">
            <v>1911</v>
          </cell>
        </row>
        <row r="20">
          <cell r="CK20" t="str">
            <v>201501670</v>
          </cell>
          <cell r="CL20">
            <v>201501</v>
          </cell>
          <cell r="CM20" t="str">
            <v>670</v>
          </cell>
          <cell r="CN20">
            <v>2044</v>
          </cell>
          <cell r="CO20">
            <v>582</v>
          </cell>
          <cell r="CP20">
            <v>2626</v>
          </cell>
        </row>
        <row r="21">
          <cell r="CK21" t="str">
            <v>201501671</v>
          </cell>
          <cell r="CL21">
            <v>201501</v>
          </cell>
          <cell r="CM21" t="str">
            <v>671</v>
          </cell>
          <cell r="CN21">
            <v>1152</v>
          </cell>
          <cell r="CO21">
            <v>394</v>
          </cell>
          <cell r="CP21">
            <v>1546</v>
          </cell>
        </row>
        <row r="22">
          <cell r="CK22" t="str">
            <v>201501672</v>
          </cell>
          <cell r="CL22">
            <v>201501</v>
          </cell>
          <cell r="CM22" t="str">
            <v>672</v>
          </cell>
          <cell r="CN22">
            <v>1227</v>
          </cell>
          <cell r="CO22">
            <v>371</v>
          </cell>
          <cell r="CP22">
            <v>1598</v>
          </cell>
        </row>
        <row r="23">
          <cell r="CK23" t="str">
            <v>201501673</v>
          </cell>
          <cell r="CL23">
            <v>201501</v>
          </cell>
          <cell r="CM23" t="str">
            <v>673</v>
          </cell>
          <cell r="CN23">
            <v>1366</v>
          </cell>
          <cell r="CO23">
            <v>247</v>
          </cell>
          <cell r="CP23">
            <v>1613</v>
          </cell>
        </row>
        <row r="24">
          <cell r="CK24" t="str">
            <v>201501674</v>
          </cell>
          <cell r="CL24">
            <v>201501</v>
          </cell>
          <cell r="CM24" t="str">
            <v>674</v>
          </cell>
          <cell r="CN24">
            <v>2124</v>
          </cell>
          <cell r="CO24">
            <v>699</v>
          </cell>
          <cell r="CP24">
            <v>2823</v>
          </cell>
        </row>
        <row r="25">
          <cell r="CK25" t="str">
            <v>201501675</v>
          </cell>
          <cell r="CL25">
            <v>201501</v>
          </cell>
          <cell r="CM25" t="str">
            <v>675</v>
          </cell>
          <cell r="CN25">
            <v>543</v>
          </cell>
          <cell r="CO25">
            <v>168</v>
          </cell>
          <cell r="CP25">
            <v>711</v>
          </cell>
        </row>
        <row r="26">
          <cell r="CK26" t="str">
            <v>201501676</v>
          </cell>
          <cell r="CL26">
            <v>201501</v>
          </cell>
          <cell r="CM26" t="str">
            <v>676</v>
          </cell>
          <cell r="CN26">
            <v>1635</v>
          </cell>
          <cell r="CO26">
            <v>505</v>
          </cell>
          <cell r="CP26">
            <v>2140</v>
          </cell>
        </row>
        <row r="27">
          <cell r="CK27" t="str">
            <v>201501677</v>
          </cell>
          <cell r="CL27">
            <v>201501</v>
          </cell>
          <cell r="CM27" t="str">
            <v>677</v>
          </cell>
          <cell r="CN27">
            <v>556</v>
          </cell>
          <cell r="CO27">
            <v>225</v>
          </cell>
          <cell r="CP27">
            <v>781</v>
          </cell>
        </row>
        <row r="28">
          <cell r="CK28" t="str">
            <v>201501678</v>
          </cell>
          <cell r="CL28">
            <v>201501</v>
          </cell>
          <cell r="CM28" t="str">
            <v>678</v>
          </cell>
          <cell r="CN28">
            <v>840</v>
          </cell>
          <cell r="CO28">
            <v>248</v>
          </cell>
          <cell r="CP28">
            <v>1088</v>
          </cell>
        </row>
        <row r="29">
          <cell r="CK29" t="str">
            <v>201501679</v>
          </cell>
          <cell r="CL29">
            <v>201501</v>
          </cell>
          <cell r="CM29" t="str">
            <v>679</v>
          </cell>
          <cell r="CN29">
            <v>774</v>
          </cell>
          <cell r="CO29">
            <v>119</v>
          </cell>
          <cell r="CP29">
            <v>893</v>
          </cell>
        </row>
        <row r="30">
          <cell r="CK30" t="str">
            <v>201501680</v>
          </cell>
          <cell r="CL30">
            <v>201501</v>
          </cell>
          <cell r="CM30" t="str">
            <v>680</v>
          </cell>
          <cell r="CN30">
            <v>1502</v>
          </cell>
          <cell r="CO30">
            <v>392</v>
          </cell>
          <cell r="CP30">
            <v>1894</v>
          </cell>
        </row>
        <row r="31">
          <cell r="CK31" t="str">
            <v>201501681</v>
          </cell>
          <cell r="CL31">
            <v>201501</v>
          </cell>
          <cell r="CM31" t="str">
            <v>681</v>
          </cell>
          <cell r="CN31">
            <v>3256</v>
          </cell>
          <cell r="CO31">
            <v>1077</v>
          </cell>
          <cell r="CP31">
            <v>4333</v>
          </cell>
        </row>
        <row r="32">
          <cell r="CK32" t="str">
            <v>201601660</v>
          </cell>
          <cell r="CL32">
            <v>201601</v>
          </cell>
          <cell r="CM32" t="str">
            <v>660</v>
          </cell>
          <cell r="CN32">
            <v>641</v>
          </cell>
          <cell r="CO32">
            <v>140</v>
          </cell>
          <cell r="CP32">
            <v>781</v>
          </cell>
        </row>
        <row r="33">
          <cell r="CK33" t="str">
            <v>201601661</v>
          </cell>
          <cell r="CL33">
            <v>201601</v>
          </cell>
          <cell r="CM33" t="str">
            <v>661</v>
          </cell>
          <cell r="CN33">
            <v>1124</v>
          </cell>
          <cell r="CO33">
            <v>193</v>
          </cell>
          <cell r="CP33">
            <v>1317</v>
          </cell>
        </row>
        <row r="34">
          <cell r="CK34" t="str">
            <v>201601662</v>
          </cell>
          <cell r="CL34">
            <v>201601</v>
          </cell>
          <cell r="CM34" t="str">
            <v>662</v>
          </cell>
          <cell r="CN34">
            <v>960</v>
          </cell>
          <cell r="CO34">
            <v>229</v>
          </cell>
          <cell r="CP34">
            <v>1189</v>
          </cell>
        </row>
        <row r="35">
          <cell r="CK35" t="str">
            <v>201601663</v>
          </cell>
          <cell r="CL35">
            <v>201601</v>
          </cell>
          <cell r="CM35" t="str">
            <v>663</v>
          </cell>
          <cell r="CN35">
            <v>885</v>
          </cell>
          <cell r="CO35">
            <v>248</v>
          </cell>
          <cell r="CP35">
            <v>1133</v>
          </cell>
        </row>
        <row r="36">
          <cell r="CK36" t="str">
            <v>201601664</v>
          </cell>
          <cell r="CL36">
            <v>201601</v>
          </cell>
          <cell r="CM36" t="str">
            <v>664</v>
          </cell>
          <cell r="CN36">
            <v>1480</v>
          </cell>
          <cell r="CO36">
            <v>297</v>
          </cell>
          <cell r="CP36">
            <v>1777</v>
          </cell>
        </row>
        <row r="37">
          <cell r="CK37" t="str">
            <v>201601665</v>
          </cell>
          <cell r="CL37">
            <v>201601</v>
          </cell>
          <cell r="CM37" t="str">
            <v>665</v>
          </cell>
          <cell r="CN37">
            <v>1386</v>
          </cell>
          <cell r="CO37">
            <v>304</v>
          </cell>
          <cell r="CP37">
            <v>1690</v>
          </cell>
        </row>
        <row r="38">
          <cell r="CK38" t="str">
            <v>201601666</v>
          </cell>
          <cell r="CL38">
            <v>201601</v>
          </cell>
          <cell r="CM38" t="str">
            <v>666</v>
          </cell>
          <cell r="CN38">
            <v>1152</v>
          </cell>
          <cell r="CO38">
            <v>145</v>
          </cell>
          <cell r="CP38">
            <v>1297</v>
          </cell>
        </row>
        <row r="39">
          <cell r="CK39" t="str">
            <v>201601667</v>
          </cell>
          <cell r="CL39">
            <v>201601</v>
          </cell>
          <cell r="CM39" t="str">
            <v>667</v>
          </cell>
          <cell r="CN39">
            <v>627</v>
          </cell>
          <cell r="CO39">
            <v>101</v>
          </cell>
          <cell r="CP39">
            <v>728</v>
          </cell>
        </row>
        <row r="40">
          <cell r="CK40" t="str">
            <v>201601668</v>
          </cell>
          <cell r="CL40">
            <v>201601</v>
          </cell>
          <cell r="CM40" t="str">
            <v>668</v>
          </cell>
          <cell r="CN40">
            <v>1090</v>
          </cell>
          <cell r="CO40">
            <v>237</v>
          </cell>
          <cell r="CP40">
            <v>1327</v>
          </cell>
        </row>
        <row r="41">
          <cell r="CK41" t="str">
            <v>201601669</v>
          </cell>
          <cell r="CL41">
            <v>201601</v>
          </cell>
          <cell r="CM41" t="str">
            <v>669</v>
          </cell>
          <cell r="CN41">
            <v>1613</v>
          </cell>
          <cell r="CO41">
            <v>365</v>
          </cell>
          <cell r="CP41">
            <v>1978</v>
          </cell>
        </row>
        <row r="42">
          <cell r="CK42" t="str">
            <v>201601670</v>
          </cell>
          <cell r="CL42">
            <v>201601</v>
          </cell>
          <cell r="CM42" t="str">
            <v>670</v>
          </cell>
          <cell r="CN42">
            <v>2131</v>
          </cell>
          <cell r="CO42">
            <v>548</v>
          </cell>
          <cell r="CP42">
            <v>2679</v>
          </cell>
        </row>
        <row r="43">
          <cell r="CK43" t="str">
            <v>201601671</v>
          </cell>
          <cell r="CL43">
            <v>201601</v>
          </cell>
          <cell r="CM43" t="str">
            <v>671</v>
          </cell>
          <cell r="CN43">
            <v>1169</v>
          </cell>
          <cell r="CO43">
            <v>377</v>
          </cell>
          <cell r="CP43">
            <v>1546</v>
          </cell>
        </row>
        <row r="44">
          <cell r="CK44" t="str">
            <v>201601672</v>
          </cell>
          <cell r="CL44">
            <v>201601</v>
          </cell>
          <cell r="CM44" t="str">
            <v>672</v>
          </cell>
          <cell r="CN44">
            <v>1342</v>
          </cell>
          <cell r="CO44">
            <v>341</v>
          </cell>
          <cell r="CP44">
            <v>1683</v>
          </cell>
        </row>
        <row r="45">
          <cell r="CK45" t="str">
            <v>201601673</v>
          </cell>
          <cell r="CL45">
            <v>201601</v>
          </cell>
          <cell r="CM45" t="str">
            <v>673</v>
          </cell>
          <cell r="CN45">
            <v>1435</v>
          </cell>
          <cell r="CO45">
            <v>245</v>
          </cell>
          <cell r="CP45">
            <v>1680</v>
          </cell>
        </row>
        <row r="46">
          <cell r="CK46" t="str">
            <v>201601674</v>
          </cell>
          <cell r="CL46">
            <v>201601</v>
          </cell>
          <cell r="CM46" t="str">
            <v>674</v>
          </cell>
          <cell r="CN46">
            <v>2139</v>
          </cell>
          <cell r="CO46">
            <v>664</v>
          </cell>
          <cell r="CP46">
            <v>2803</v>
          </cell>
        </row>
        <row r="47">
          <cell r="CK47" t="str">
            <v>201601675</v>
          </cell>
          <cell r="CL47">
            <v>201601</v>
          </cell>
          <cell r="CM47" t="str">
            <v>675</v>
          </cell>
          <cell r="CN47">
            <v>522</v>
          </cell>
          <cell r="CO47">
            <v>147</v>
          </cell>
          <cell r="CP47">
            <v>669</v>
          </cell>
        </row>
        <row r="48">
          <cell r="CK48" t="str">
            <v>201601676</v>
          </cell>
          <cell r="CL48">
            <v>201601</v>
          </cell>
          <cell r="CM48" t="str">
            <v>676</v>
          </cell>
          <cell r="CN48">
            <v>1611</v>
          </cell>
          <cell r="CO48">
            <v>531</v>
          </cell>
          <cell r="CP48">
            <v>2142</v>
          </cell>
        </row>
        <row r="49">
          <cell r="CK49" t="str">
            <v>201601677</v>
          </cell>
          <cell r="CL49">
            <v>201601</v>
          </cell>
          <cell r="CM49" t="str">
            <v>677</v>
          </cell>
          <cell r="CN49">
            <v>562</v>
          </cell>
          <cell r="CO49">
            <v>228</v>
          </cell>
          <cell r="CP49">
            <v>790</v>
          </cell>
        </row>
        <row r="50">
          <cell r="CK50" t="str">
            <v>201601678</v>
          </cell>
          <cell r="CL50">
            <v>201601</v>
          </cell>
          <cell r="CM50" t="str">
            <v>678</v>
          </cell>
          <cell r="CN50">
            <v>902</v>
          </cell>
          <cell r="CO50">
            <v>212</v>
          </cell>
          <cell r="CP50">
            <v>1114</v>
          </cell>
        </row>
        <row r="51">
          <cell r="CK51" t="str">
            <v>201601679</v>
          </cell>
          <cell r="CL51">
            <v>201601</v>
          </cell>
          <cell r="CM51" t="str">
            <v>679</v>
          </cell>
          <cell r="CN51">
            <v>780</v>
          </cell>
          <cell r="CO51">
            <v>114</v>
          </cell>
          <cell r="CP51">
            <v>894</v>
          </cell>
        </row>
        <row r="52">
          <cell r="CK52" t="str">
            <v>201601680</v>
          </cell>
          <cell r="CL52">
            <v>201601</v>
          </cell>
          <cell r="CM52" t="str">
            <v>680</v>
          </cell>
          <cell r="CN52">
            <v>1558</v>
          </cell>
          <cell r="CO52">
            <v>409</v>
          </cell>
          <cell r="CP52">
            <v>1967</v>
          </cell>
        </row>
        <row r="53">
          <cell r="CK53" t="str">
            <v>201601681</v>
          </cell>
          <cell r="CL53">
            <v>201601</v>
          </cell>
          <cell r="CM53" t="str">
            <v>681</v>
          </cell>
          <cell r="CN53">
            <v>3360</v>
          </cell>
          <cell r="CO53">
            <v>947</v>
          </cell>
          <cell r="CP53">
            <v>4307</v>
          </cell>
        </row>
        <row r="54">
          <cell r="CK54" t="str">
            <v>201701660</v>
          </cell>
          <cell r="CL54">
            <v>201701</v>
          </cell>
          <cell r="CM54" t="str">
            <v>660</v>
          </cell>
          <cell r="CN54">
            <v>669</v>
          </cell>
          <cell r="CO54">
            <v>112</v>
          </cell>
          <cell r="CP54">
            <v>781</v>
          </cell>
        </row>
        <row r="55">
          <cell r="CK55" t="str">
            <v>201701661</v>
          </cell>
          <cell r="CL55">
            <v>201701</v>
          </cell>
          <cell r="CM55" t="str">
            <v>661</v>
          </cell>
          <cell r="CN55">
            <v>1111</v>
          </cell>
          <cell r="CO55">
            <v>165</v>
          </cell>
          <cell r="CP55">
            <v>1276</v>
          </cell>
        </row>
        <row r="56">
          <cell r="CK56" t="str">
            <v>201701662</v>
          </cell>
          <cell r="CL56">
            <v>201701</v>
          </cell>
          <cell r="CM56" t="str">
            <v>662</v>
          </cell>
          <cell r="CN56">
            <v>927</v>
          </cell>
          <cell r="CO56">
            <v>249</v>
          </cell>
          <cell r="CP56">
            <v>1176</v>
          </cell>
        </row>
        <row r="57">
          <cell r="CK57" t="str">
            <v>201701663</v>
          </cell>
          <cell r="CL57">
            <v>201701</v>
          </cell>
          <cell r="CM57" t="str">
            <v>663</v>
          </cell>
          <cell r="CN57">
            <v>944</v>
          </cell>
          <cell r="CO57">
            <v>205</v>
          </cell>
          <cell r="CP57">
            <v>1149</v>
          </cell>
        </row>
        <row r="58">
          <cell r="CK58" t="str">
            <v>201701664</v>
          </cell>
          <cell r="CL58">
            <v>201701</v>
          </cell>
          <cell r="CM58" t="str">
            <v>664</v>
          </cell>
          <cell r="CN58">
            <v>1493</v>
          </cell>
          <cell r="CO58">
            <v>260</v>
          </cell>
          <cell r="CP58">
            <v>1753</v>
          </cell>
        </row>
        <row r="59">
          <cell r="CK59" t="str">
            <v>201701665</v>
          </cell>
          <cell r="CL59">
            <v>201701</v>
          </cell>
          <cell r="CM59" t="str">
            <v>665</v>
          </cell>
          <cell r="CN59">
            <v>1379</v>
          </cell>
          <cell r="CO59">
            <v>316</v>
          </cell>
          <cell r="CP59">
            <v>1695</v>
          </cell>
        </row>
        <row r="60">
          <cell r="CK60" t="str">
            <v>201701666</v>
          </cell>
          <cell r="CL60">
            <v>201701</v>
          </cell>
          <cell r="CM60" t="str">
            <v>666</v>
          </cell>
          <cell r="CN60">
            <v>1204</v>
          </cell>
          <cell r="CO60">
            <v>162</v>
          </cell>
          <cell r="CP60">
            <v>1366</v>
          </cell>
        </row>
        <row r="61">
          <cell r="CK61" t="str">
            <v>201701667</v>
          </cell>
          <cell r="CL61">
            <v>201701</v>
          </cell>
          <cell r="CM61" t="str">
            <v>667</v>
          </cell>
          <cell r="CN61">
            <v>590</v>
          </cell>
          <cell r="CO61">
            <v>81</v>
          </cell>
          <cell r="CP61">
            <v>671</v>
          </cell>
        </row>
        <row r="62">
          <cell r="CK62" t="str">
            <v>201701668</v>
          </cell>
          <cell r="CL62">
            <v>201701</v>
          </cell>
          <cell r="CM62" t="str">
            <v>668</v>
          </cell>
          <cell r="CN62">
            <v>1089</v>
          </cell>
          <cell r="CO62">
            <v>252</v>
          </cell>
          <cell r="CP62">
            <v>1341</v>
          </cell>
        </row>
        <row r="63">
          <cell r="CK63" t="str">
            <v>201701669</v>
          </cell>
          <cell r="CL63">
            <v>201701</v>
          </cell>
          <cell r="CM63" t="str">
            <v>669</v>
          </cell>
          <cell r="CN63">
            <v>1721</v>
          </cell>
          <cell r="CO63">
            <v>369</v>
          </cell>
          <cell r="CP63">
            <v>2090</v>
          </cell>
        </row>
        <row r="64">
          <cell r="CK64" t="str">
            <v>201701670</v>
          </cell>
          <cell r="CL64">
            <v>201701</v>
          </cell>
          <cell r="CM64" t="str">
            <v>670</v>
          </cell>
          <cell r="CN64">
            <v>2194</v>
          </cell>
          <cell r="CO64">
            <v>606</v>
          </cell>
          <cell r="CP64">
            <v>2800</v>
          </cell>
        </row>
        <row r="65">
          <cell r="CK65" t="str">
            <v>201701671</v>
          </cell>
          <cell r="CL65">
            <v>201701</v>
          </cell>
          <cell r="CM65" t="str">
            <v>671</v>
          </cell>
          <cell r="CN65">
            <v>1214</v>
          </cell>
          <cell r="CO65">
            <v>388</v>
          </cell>
          <cell r="CP65">
            <v>1602</v>
          </cell>
        </row>
        <row r="66">
          <cell r="CK66" t="str">
            <v>201701672</v>
          </cell>
          <cell r="CL66">
            <v>201701</v>
          </cell>
          <cell r="CM66" t="str">
            <v>672</v>
          </cell>
          <cell r="CN66">
            <v>1404</v>
          </cell>
          <cell r="CO66">
            <v>352</v>
          </cell>
          <cell r="CP66">
            <v>1756</v>
          </cell>
        </row>
        <row r="67">
          <cell r="CK67" t="str">
            <v>201701673</v>
          </cell>
          <cell r="CL67">
            <v>201701</v>
          </cell>
          <cell r="CM67" t="str">
            <v>673</v>
          </cell>
          <cell r="CN67">
            <v>1441</v>
          </cell>
          <cell r="CO67">
            <v>225</v>
          </cell>
          <cell r="CP67">
            <v>1666</v>
          </cell>
        </row>
        <row r="68">
          <cell r="CK68" t="str">
            <v>201701674</v>
          </cell>
          <cell r="CL68">
            <v>201701</v>
          </cell>
          <cell r="CM68" t="str">
            <v>674</v>
          </cell>
          <cell r="CN68">
            <v>2206</v>
          </cell>
          <cell r="CO68">
            <v>723</v>
          </cell>
          <cell r="CP68">
            <v>2929</v>
          </cell>
        </row>
        <row r="69">
          <cell r="CK69" t="str">
            <v>201701675</v>
          </cell>
          <cell r="CL69">
            <v>201701</v>
          </cell>
          <cell r="CM69" t="str">
            <v>675</v>
          </cell>
          <cell r="CN69">
            <v>565</v>
          </cell>
          <cell r="CO69">
            <v>162</v>
          </cell>
          <cell r="CP69">
            <v>727</v>
          </cell>
        </row>
        <row r="70">
          <cell r="CK70" t="str">
            <v>201701676</v>
          </cell>
          <cell r="CL70">
            <v>201701</v>
          </cell>
          <cell r="CM70" t="str">
            <v>676</v>
          </cell>
          <cell r="CN70">
            <v>1739</v>
          </cell>
          <cell r="CO70">
            <v>461</v>
          </cell>
          <cell r="CP70">
            <v>2200</v>
          </cell>
        </row>
        <row r="71">
          <cell r="CK71" t="str">
            <v>201701677</v>
          </cell>
          <cell r="CL71">
            <v>201701</v>
          </cell>
          <cell r="CM71" t="str">
            <v>677</v>
          </cell>
          <cell r="CN71">
            <v>565</v>
          </cell>
          <cell r="CO71">
            <v>187</v>
          </cell>
          <cell r="CP71">
            <v>752</v>
          </cell>
        </row>
        <row r="72">
          <cell r="CK72" t="str">
            <v>201701678</v>
          </cell>
          <cell r="CL72">
            <v>201701</v>
          </cell>
          <cell r="CM72" t="str">
            <v>678</v>
          </cell>
          <cell r="CN72">
            <v>907</v>
          </cell>
          <cell r="CO72">
            <v>209</v>
          </cell>
          <cell r="CP72">
            <v>1116</v>
          </cell>
        </row>
        <row r="73">
          <cell r="CK73" t="str">
            <v>201701679</v>
          </cell>
          <cell r="CL73">
            <v>201701</v>
          </cell>
          <cell r="CM73" t="str">
            <v>679</v>
          </cell>
          <cell r="CN73">
            <v>785</v>
          </cell>
          <cell r="CO73">
            <v>100</v>
          </cell>
          <cell r="CP73">
            <v>885</v>
          </cell>
        </row>
        <row r="74">
          <cell r="CK74" t="str">
            <v>201701680</v>
          </cell>
          <cell r="CL74">
            <v>201701</v>
          </cell>
          <cell r="CM74" t="str">
            <v>680</v>
          </cell>
          <cell r="CN74">
            <v>1601</v>
          </cell>
          <cell r="CO74">
            <v>379</v>
          </cell>
          <cell r="CP74">
            <v>1980</v>
          </cell>
        </row>
        <row r="75">
          <cell r="CK75" t="str">
            <v>201701681</v>
          </cell>
          <cell r="CL75">
            <v>201701</v>
          </cell>
          <cell r="CM75" t="str">
            <v>681</v>
          </cell>
          <cell r="CN75">
            <v>3417</v>
          </cell>
          <cell r="CO75">
            <v>990</v>
          </cell>
          <cell r="CP75">
            <v>4407</v>
          </cell>
        </row>
      </sheetData>
      <sheetData sheetId="3" refreshError="1">
        <row r="13">
          <cell r="A13" t="str">
            <v>SchoolRef</v>
          </cell>
          <cell r="B13" t="str">
            <v>Name</v>
          </cell>
          <cell r="C13" t="str">
            <v>LEA</v>
          </cell>
          <cell r="D13" t="str">
            <v>Phase</v>
          </cell>
          <cell r="E13" t="str">
            <v>N2</v>
          </cell>
          <cell r="F13" t="str">
            <v>R</v>
          </cell>
          <cell r="G13" t="str">
            <v>FSM% Year 1</v>
          </cell>
          <cell r="H13" t="str">
            <v>eFSM N2</v>
          </cell>
          <cell r="I13" t="str">
            <v>eFSM R</v>
          </cell>
          <cell r="J13" t="str">
            <v>Calculated PDG</v>
          </cell>
          <cell r="K13" t="str">
            <v>Current 2017-18 PDG</v>
          </cell>
          <cell r="L13" t="str">
            <v>Difference</v>
          </cell>
        </row>
        <row r="14">
          <cell r="A14" t="str">
            <v>6602130</v>
          </cell>
          <cell r="B14" t="str">
            <v>Ysgol Gynradd Amlwch</v>
          </cell>
          <cell r="C14" t="str">
            <v>Isle of Anglesey</v>
          </cell>
          <cell r="D14" t="str">
            <v>PS</v>
          </cell>
          <cell r="E14">
            <v>28</v>
          </cell>
          <cell r="F14">
            <v>49</v>
          </cell>
          <cell r="G14">
            <v>20</v>
          </cell>
          <cell r="H14">
            <v>6</v>
          </cell>
          <cell r="I14">
            <v>10</v>
          </cell>
          <cell r="J14">
            <v>12600</v>
          </cell>
          <cell r="K14">
            <v>14400</v>
          </cell>
          <cell r="L14">
            <v>-1800</v>
          </cell>
        </row>
        <row r="15">
          <cell r="A15" t="str">
            <v>6602131</v>
          </cell>
          <cell r="B15" t="str">
            <v>Ysgol Gynradd Beaumaris</v>
          </cell>
          <cell r="C15" t="str">
            <v>Isle of Anglesey</v>
          </cell>
          <cell r="D15" t="str">
            <v>PS</v>
          </cell>
          <cell r="E15">
            <v>13</v>
          </cell>
          <cell r="F15">
            <v>3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1800</v>
          </cell>
          <cell r="L15">
            <v>-1800</v>
          </cell>
        </row>
        <row r="16">
          <cell r="A16" t="str">
            <v>6602132</v>
          </cell>
          <cell r="B16" t="str">
            <v>Ysgol Gynradd Bodedern</v>
          </cell>
          <cell r="C16" t="str">
            <v>Isle of Anglesey</v>
          </cell>
          <cell r="D16" t="str">
            <v>PS</v>
          </cell>
          <cell r="E16">
            <v>15</v>
          </cell>
          <cell r="F16">
            <v>14</v>
          </cell>
          <cell r="G16">
            <v>21.428571428571427</v>
          </cell>
          <cell r="H16">
            <v>3</v>
          </cell>
          <cell r="I16">
            <v>3</v>
          </cell>
          <cell r="J16">
            <v>4500</v>
          </cell>
          <cell r="K16">
            <v>1200</v>
          </cell>
          <cell r="L16">
            <v>3300</v>
          </cell>
        </row>
        <row r="17">
          <cell r="A17" t="str">
            <v>6602133</v>
          </cell>
          <cell r="B17" t="str">
            <v>Ysgol Gymuned Bodffordd</v>
          </cell>
          <cell r="C17" t="str">
            <v>Isle of Anglesey</v>
          </cell>
          <cell r="D17" t="str">
            <v>PS</v>
          </cell>
          <cell r="E17">
            <v>13</v>
          </cell>
          <cell r="F17">
            <v>13</v>
          </cell>
          <cell r="G17">
            <v>15.384615384615385</v>
          </cell>
          <cell r="H17">
            <v>2</v>
          </cell>
          <cell r="I17">
            <v>2</v>
          </cell>
          <cell r="J17">
            <v>3000</v>
          </cell>
          <cell r="K17">
            <v>0</v>
          </cell>
          <cell r="L17">
            <v>3000</v>
          </cell>
        </row>
        <row r="18">
          <cell r="A18" t="str">
            <v>6602134</v>
          </cell>
          <cell r="B18" t="str">
            <v>Ysgol Gymuned Bodorgan</v>
          </cell>
          <cell r="C18" t="str">
            <v>Isle of Anglesey</v>
          </cell>
          <cell r="D18" t="str">
            <v>PS</v>
          </cell>
          <cell r="E18">
            <v>0</v>
          </cell>
          <cell r="F18">
            <v>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str">
            <v>.</v>
          </cell>
          <cell r="L18" t="str">
            <v>.</v>
          </cell>
        </row>
        <row r="19">
          <cell r="A19" t="str">
            <v>6602135</v>
          </cell>
          <cell r="B19" t="str">
            <v>Ysgol Gymuned Bryngwran</v>
          </cell>
          <cell r="C19" t="str">
            <v>Isle of Anglesey</v>
          </cell>
          <cell r="D19" t="str">
            <v>PS</v>
          </cell>
          <cell r="E19">
            <v>7</v>
          </cell>
          <cell r="F19">
            <v>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1200</v>
          </cell>
          <cell r="L19">
            <v>-1200</v>
          </cell>
        </row>
        <row r="20">
          <cell r="A20" t="str">
            <v>6602136</v>
          </cell>
          <cell r="B20" t="str">
            <v>Ysgol Gynradd Brynsiencyn</v>
          </cell>
          <cell r="C20" t="str">
            <v>Isle of Anglesey</v>
          </cell>
          <cell r="D20" t="str">
            <v>PS</v>
          </cell>
          <cell r="E20">
            <v>0</v>
          </cell>
          <cell r="F20">
            <v>6</v>
          </cell>
          <cell r="G20">
            <v>28.571428571428569</v>
          </cell>
          <cell r="H20">
            <v>0</v>
          </cell>
          <cell r="I20">
            <v>2</v>
          </cell>
          <cell r="J20">
            <v>1800</v>
          </cell>
          <cell r="K20">
            <v>3600</v>
          </cell>
          <cell r="L20">
            <v>-1800</v>
          </cell>
        </row>
        <row r="21">
          <cell r="A21" t="str">
            <v>6602138</v>
          </cell>
          <cell r="B21" t="str">
            <v>Ysgol Cemaes</v>
          </cell>
          <cell r="C21" t="str">
            <v>Isle of Anglesey</v>
          </cell>
          <cell r="D21" t="str">
            <v>PS</v>
          </cell>
          <cell r="E21">
            <v>7</v>
          </cell>
          <cell r="F21">
            <v>12</v>
          </cell>
          <cell r="G21">
            <v>18.181818181818183</v>
          </cell>
          <cell r="H21">
            <v>1</v>
          </cell>
          <cell r="I21">
            <v>2</v>
          </cell>
          <cell r="J21">
            <v>2400</v>
          </cell>
          <cell r="K21">
            <v>1200</v>
          </cell>
          <cell r="L21">
            <v>1200</v>
          </cell>
        </row>
        <row r="22">
          <cell r="A22" t="str">
            <v>6602139</v>
          </cell>
          <cell r="B22" t="str">
            <v>Ysgol Gymuned Dwyran</v>
          </cell>
          <cell r="C22" t="str">
            <v>Isle of Anglesey</v>
          </cell>
          <cell r="D22" t="str">
            <v>PS</v>
          </cell>
          <cell r="E22">
            <v>4</v>
          </cell>
          <cell r="F22">
            <v>6</v>
          </cell>
          <cell r="G22">
            <v>20</v>
          </cell>
          <cell r="H22">
            <v>1</v>
          </cell>
          <cell r="I22">
            <v>1</v>
          </cell>
          <cell r="J22">
            <v>1500</v>
          </cell>
          <cell r="K22">
            <v>2400</v>
          </cell>
          <cell r="L22">
            <v>-900</v>
          </cell>
        </row>
        <row r="23">
          <cell r="A23" t="str">
            <v>6602140</v>
          </cell>
          <cell r="B23" t="str">
            <v>Ysgol Esceifiog</v>
          </cell>
          <cell r="C23" t="str">
            <v>Isle of Anglesey</v>
          </cell>
          <cell r="D23" t="str">
            <v>PS</v>
          </cell>
          <cell r="E23">
            <v>22</v>
          </cell>
          <cell r="F23">
            <v>23</v>
          </cell>
          <cell r="G23">
            <v>10.526315789473683</v>
          </cell>
          <cell r="H23">
            <v>2</v>
          </cell>
          <cell r="I23">
            <v>2</v>
          </cell>
          <cell r="J23">
            <v>3000</v>
          </cell>
          <cell r="K23">
            <v>5400</v>
          </cell>
          <cell r="L23">
            <v>-2400</v>
          </cell>
        </row>
        <row r="24">
          <cell r="A24" t="str">
            <v>6602141</v>
          </cell>
          <cell r="B24" t="str">
            <v>Ysgol Gynradd Garreglefn</v>
          </cell>
          <cell r="C24" t="str">
            <v>Isle of Anglesey</v>
          </cell>
          <cell r="D24" t="str">
            <v>PS</v>
          </cell>
          <cell r="E24">
            <v>5</v>
          </cell>
          <cell r="F24">
            <v>4</v>
          </cell>
          <cell r="G24">
            <v>14.285714285714285</v>
          </cell>
          <cell r="H24">
            <v>1</v>
          </cell>
          <cell r="I24">
            <v>1</v>
          </cell>
          <cell r="J24">
            <v>1500</v>
          </cell>
          <cell r="K24">
            <v>0</v>
          </cell>
          <cell r="L24">
            <v>1500</v>
          </cell>
        </row>
        <row r="25">
          <cell r="A25" t="str">
            <v>6602142</v>
          </cell>
          <cell r="B25" t="str">
            <v>Ysgol Gymuned y Ffridd</v>
          </cell>
          <cell r="C25" t="str">
            <v>Isle of Anglesey</v>
          </cell>
          <cell r="D25" t="str">
            <v>PS</v>
          </cell>
          <cell r="E25">
            <v>15</v>
          </cell>
          <cell r="F25">
            <v>11</v>
          </cell>
          <cell r="G25">
            <v>5.8823529411764701</v>
          </cell>
          <cell r="H25">
            <v>1</v>
          </cell>
          <cell r="I25">
            <v>1</v>
          </cell>
          <cell r="J25">
            <v>1500</v>
          </cell>
          <cell r="K25">
            <v>4800</v>
          </cell>
          <cell r="L25">
            <v>-3300</v>
          </cell>
        </row>
        <row r="26">
          <cell r="A26" t="str">
            <v>6602144</v>
          </cell>
          <cell r="B26" t="str">
            <v>Ysgol y Parc</v>
          </cell>
          <cell r="C26" t="str">
            <v>Isle of Anglesey</v>
          </cell>
          <cell r="D26" t="str">
            <v>PS</v>
          </cell>
          <cell r="E26">
            <v>19</v>
          </cell>
          <cell r="F26">
            <v>29</v>
          </cell>
          <cell r="G26">
            <v>47.619047619047613</v>
          </cell>
          <cell r="H26">
            <v>9</v>
          </cell>
          <cell r="I26">
            <v>14</v>
          </cell>
          <cell r="J26">
            <v>18000</v>
          </cell>
          <cell r="K26">
            <v>13800</v>
          </cell>
          <cell r="L26">
            <v>4200</v>
          </cell>
        </row>
        <row r="27">
          <cell r="A27" t="str">
            <v>6602145</v>
          </cell>
          <cell r="B27" t="str">
            <v>Ysgol Gymuned Moelfre</v>
          </cell>
          <cell r="C27" t="str">
            <v>Isle of Anglesey</v>
          </cell>
          <cell r="D27" t="str">
            <v>PS</v>
          </cell>
          <cell r="E27">
            <v>10</v>
          </cell>
          <cell r="F27">
            <v>8</v>
          </cell>
          <cell r="G27">
            <v>33.333333333333329</v>
          </cell>
          <cell r="H27">
            <v>3</v>
          </cell>
          <cell r="I27">
            <v>3</v>
          </cell>
          <cell r="J27">
            <v>4500</v>
          </cell>
          <cell r="K27">
            <v>4800</v>
          </cell>
          <cell r="L27">
            <v>-300</v>
          </cell>
        </row>
        <row r="28">
          <cell r="A28" t="str">
            <v>6602146</v>
          </cell>
          <cell r="B28" t="str">
            <v>Ysgol Gynradd Llanbedrgoch</v>
          </cell>
          <cell r="C28" t="str">
            <v>Isle of Anglesey</v>
          </cell>
          <cell r="D28" t="str">
            <v>PS</v>
          </cell>
          <cell r="E28">
            <v>3</v>
          </cell>
          <cell r="F28">
            <v>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6602150</v>
          </cell>
          <cell r="B29" t="str">
            <v>Ysgol Llanfachraeth</v>
          </cell>
          <cell r="C29" t="str">
            <v>Isle of Anglesey</v>
          </cell>
          <cell r="D29" t="str">
            <v>PS</v>
          </cell>
          <cell r="E29">
            <v>8</v>
          </cell>
          <cell r="F29">
            <v>7</v>
          </cell>
          <cell r="G29">
            <v>18.181818181818183</v>
          </cell>
          <cell r="H29">
            <v>1</v>
          </cell>
          <cell r="I29">
            <v>1</v>
          </cell>
          <cell r="J29">
            <v>1500</v>
          </cell>
          <cell r="K29">
            <v>1800</v>
          </cell>
          <cell r="L29">
            <v>-300</v>
          </cell>
        </row>
        <row r="30">
          <cell r="A30" t="str">
            <v>6602151</v>
          </cell>
          <cell r="B30" t="str">
            <v>Ysgol Ffrwd Win</v>
          </cell>
          <cell r="C30" t="str">
            <v>Isle of Anglesey</v>
          </cell>
          <cell r="D30" t="str">
            <v>PS</v>
          </cell>
          <cell r="E30">
            <v>5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 t="str">
            <v>6602152</v>
          </cell>
          <cell r="B31" t="str">
            <v>Ysgol Gynradd Llanfairpwll</v>
          </cell>
          <cell r="C31" t="str">
            <v>Isle of Anglesey</v>
          </cell>
          <cell r="D31" t="str">
            <v>PS</v>
          </cell>
          <cell r="E31">
            <v>45</v>
          </cell>
          <cell r="F31">
            <v>49</v>
          </cell>
          <cell r="G31">
            <v>2.3255813953488373</v>
          </cell>
          <cell r="H31">
            <v>1</v>
          </cell>
          <cell r="I31">
            <v>1</v>
          </cell>
          <cell r="J31">
            <v>1500</v>
          </cell>
          <cell r="K31">
            <v>0</v>
          </cell>
          <cell r="L31">
            <v>1500</v>
          </cell>
        </row>
        <row r="32">
          <cell r="A32" t="str">
            <v>6602153</v>
          </cell>
          <cell r="B32" t="str">
            <v>Ysgol Gymuned Llanfechell</v>
          </cell>
          <cell r="C32" t="str">
            <v>Isle of Anglesey</v>
          </cell>
          <cell r="D32" t="str">
            <v>PS</v>
          </cell>
          <cell r="E32">
            <v>5</v>
          </cell>
          <cell r="F32">
            <v>10</v>
          </cell>
          <cell r="G32">
            <v>25</v>
          </cell>
          <cell r="H32">
            <v>1</v>
          </cell>
          <cell r="I32">
            <v>3</v>
          </cell>
          <cell r="J32">
            <v>3300</v>
          </cell>
          <cell r="K32">
            <v>2400</v>
          </cell>
          <cell r="L32">
            <v>900</v>
          </cell>
        </row>
        <row r="33">
          <cell r="A33" t="str">
            <v>6602154</v>
          </cell>
          <cell r="B33" t="str">
            <v>Ysgol Y Graig</v>
          </cell>
          <cell r="C33" t="str">
            <v>Isle of Anglesey</v>
          </cell>
          <cell r="D33" t="str">
            <v>PS</v>
          </cell>
          <cell r="E33">
            <v>42</v>
          </cell>
          <cell r="F33">
            <v>55</v>
          </cell>
          <cell r="G33">
            <v>20.408163265306122</v>
          </cell>
          <cell r="H33">
            <v>9</v>
          </cell>
          <cell r="I33">
            <v>11</v>
          </cell>
          <cell r="J33">
            <v>15300</v>
          </cell>
          <cell r="K33">
            <v>15600</v>
          </cell>
          <cell r="L33">
            <v>-300</v>
          </cell>
        </row>
        <row r="34">
          <cell r="A34" t="str">
            <v>6602155</v>
          </cell>
          <cell r="B34" t="str">
            <v>YSGOL GYNRADD LLANGOED</v>
          </cell>
          <cell r="C34" t="str">
            <v>Isle of Anglesey</v>
          </cell>
          <cell r="D34" t="str">
            <v>PS</v>
          </cell>
          <cell r="E34">
            <v>8</v>
          </cell>
          <cell r="F34">
            <v>11</v>
          </cell>
          <cell r="G34">
            <v>8.3333333333333321</v>
          </cell>
          <cell r="H34">
            <v>1</v>
          </cell>
          <cell r="I34">
            <v>1</v>
          </cell>
          <cell r="J34">
            <v>1500</v>
          </cell>
          <cell r="K34">
            <v>3000</v>
          </cell>
          <cell r="L34">
            <v>-1500</v>
          </cell>
        </row>
        <row r="35">
          <cell r="A35" t="str">
            <v>6602156</v>
          </cell>
          <cell r="B35" t="str">
            <v>Ysgol Henblas</v>
          </cell>
          <cell r="C35" t="str">
            <v>Isle of Anglesey</v>
          </cell>
          <cell r="D35" t="str">
            <v>PS</v>
          </cell>
          <cell r="E35">
            <v>0</v>
          </cell>
          <cell r="F35">
            <v>6</v>
          </cell>
          <cell r="G35">
            <v>10</v>
          </cell>
          <cell r="H35">
            <v>0</v>
          </cell>
          <cell r="I35">
            <v>1</v>
          </cell>
          <cell r="J35">
            <v>900</v>
          </cell>
          <cell r="K35">
            <v>1800</v>
          </cell>
          <cell r="L35">
            <v>-900</v>
          </cell>
        </row>
        <row r="36">
          <cell r="A36" t="str">
            <v>6602157</v>
          </cell>
          <cell r="B36" t="str">
            <v>Ysgol Gymuned Llannerch-y-medd</v>
          </cell>
          <cell r="C36" t="str">
            <v>Isle of Anglesey</v>
          </cell>
          <cell r="D36" t="str">
            <v>PS</v>
          </cell>
          <cell r="E36">
            <v>25</v>
          </cell>
          <cell r="F36">
            <v>16</v>
          </cell>
          <cell r="G36">
            <v>12.5</v>
          </cell>
          <cell r="H36">
            <v>3</v>
          </cell>
          <cell r="I36">
            <v>2</v>
          </cell>
          <cell r="J36">
            <v>3600</v>
          </cell>
          <cell r="K36">
            <v>1200</v>
          </cell>
          <cell r="L36">
            <v>2400</v>
          </cell>
        </row>
        <row r="37">
          <cell r="A37" t="str">
            <v>6602158</v>
          </cell>
          <cell r="B37" t="str">
            <v>Ysgol Cylch Y Garn</v>
          </cell>
          <cell r="C37" t="str">
            <v>Isle of Anglesey</v>
          </cell>
          <cell r="D37" t="str">
            <v>PS</v>
          </cell>
          <cell r="E37">
            <v>2</v>
          </cell>
          <cell r="F37">
            <v>5</v>
          </cell>
          <cell r="G37">
            <v>16.666666666666664</v>
          </cell>
          <cell r="H37">
            <v>0</v>
          </cell>
          <cell r="I37">
            <v>1</v>
          </cell>
          <cell r="J37">
            <v>900</v>
          </cell>
          <cell r="K37">
            <v>0</v>
          </cell>
          <cell r="L37">
            <v>900</v>
          </cell>
        </row>
        <row r="38">
          <cell r="A38" t="str">
            <v>6602160</v>
          </cell>
          <cell r="B38" t="str">
            <v>Ysgol Pencarnisiog</v>
          </cell>
          <cell r="C38" t="str">
            <v>Isle of Anglesey</v>
          </cell>
          <cell r="D38" t="str">
            <v>PS</v>
          </cell>
          <cell r="E38">
            <v>11</v>
          </cell>
          <cell r="F38">
            <v>8</v>
          </cell>
          <cell r="G38">
            <v>16.666666666666664</v>
          </cell>
          <cell r="H38">
            <v>2</v>
          </cell>
          <cell r="I38">
            <v>1</v>
          </cell>
          <cell r="J38">
            <v>2100</v>
          </cell>
          <cell r="K38">
            <v>0</v>
          </cell>
          <cell r="L38">
            <v>2100</v>
          </cell>
        </row>
        <row r="39">
          <cell r="A39" t="str">
            <v>6602161</v>
          </cell>
          <cell r="B39" t="str">
            <v>Ysgol Gymuned Pentraeth</v>
          </cell>
          <cell r="C39" t="str">
            <v>Isle of Anglesey</v>
          </cell>
          <cell r="D39" t="str">
            <v>PS</v>
          </cell>
          <cell r="E39">
            <v>13</v>
          </cell>
          <cell r="F39">
            <v>15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4800</v>
          </cell>
          <cell r="L39">
            <v>-4800</v>
          </cell>
        </row>
        <row r="40">
          <cell r="A40" t="str">
            <v>6602162</v>
          </cell>
          <cell r="B40" t="str">
            <v>Ysgol Penysarn</v>
          </cell>
          <cell r="C40" t="str">
            <v>Isle of Anglesey</v>
          </cell>
          <cell r="D40" t="str">
            <v>PS</v>
          </cell>
          <cell r="E40">
            <v>12</v>
          </cell>
          <cell r="F40">
            <v>13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6602163</v>
          </cell>
          <cell r="B41" t="str">
            <v>Ysgol Santes Gwenfaen</v>
          </cell>
          <cell r="C41" t="str">
            <v>Isle of Anglesey</v>
          </cell>
          <cell r="D41" t="str">
            <v>PS</v>
          </cell>
          <cell r="E41">
            <v>14</v>
          </cell>
          <cell r="F41">
            <v>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2400</v>
          </cell>
          <cell r="L41">
            <v>-2400</v>
          </cell>
        </row>
        <row r="42">
          <cell r="A42" t="str">
            <v>6602164</v>
          </cell>
          <cell r="B42" t="str">
            <v>Ysgol Gynradd Rhosneigr</v>
          </cell>
          <cell r="C42" t="str">
            <v>Isle of Anglesey</v>
          </cell>
          <cell r="D42" t="str">
            <v>PS</v>
          </cell>
          <cell r="E42">
            <v>20</v>
          </cell>
          <cell r="F42">
            <v>4</v>
          </cell>
          <cell r="G42">
            <v>16.666666666666664</v>
          </cell>
          <cell r="H42">
            <v>3</v>
          </cell>
          <cell r="I42">
            <v>1</v>
          </cell>
          <cell r="J42">
            <v>2700</v>
          </cell>
          <cell r="K42">
            <v>1200</v>
          </cell>
          <cell r="L42">
            <v>1500</v>
          </cell>
        </row>
        <row r="43">
          <cell r="A43" t="str">
            <v>6602165</v>
          </cell>
          <cell r="B43" t="str">
            <v>Ysgol Gynradd Rhosybol</v>
          </cell>
          <cell r="C43" t="str">
            <v>Isle of Anglesey</v>
          </cell>
          <cell r="D43" t="str">
            <v>PS</v>
          </cell>
          <cell r="E43">
            <v>11</v>
          </cell>
          <cell r="F43">
            <v>10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6600</v>
          </cell>
          <cell r="L43">
            <v>-6600</v>
          </cell>
        </row>
        <row r="44">
          <cell r="A44" t="str">
            <v>6602166</v>
          </cell>
          <cell r="B44" t="str">
            <v>Ysgol Gynradd Talwrn</v>
          </cell>
          <cell r="C44" t="str">
            <v>Isle of Anglesey</v>
          </cell>
          <cell r="D44" t="str">
            <v>PS</v>
          </cell>
          <cell r="E44">
            <v>0</v>
          </cell>
          <cell r="F44">
            <v>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A45" t="str">
            <v>6602168</v>
          </cell>
          <cell r="B45" t="str">
            <v>Ysgol Gymuned y Fali</v>
          </cell>
          <cell r="C45" t="str">
            <v>Isle of Anglesey</v>
          </cell>
          <cell r="D45" t="str">
            <v>PS</v>
          </cell>
          <cell r="E45">
            <v>16</v>
          </cell>
          <cell r="F45">
            <v>9</v>
          </cell>
          <cell r="G45">
            <v>20</v>
          </cell>
          <cell r="H45">
            <v>3</v>
          </cell>
          <cell r="I45">
            <v>2</v>
          </cell>
          <cell r="J45">
            <v>3600</v>
          </cell>
          <cell r="K45">
            <v>3600</v>
          </cell>
          <cell r="L45">
            <v>0</v>
          </cell>
        </row>
        <row r="46">
          <cell r="A46" t="str">
            <v>6602169</v>
          </cell>
          <cell r="B46" t="str">
            <v>Ysgol Llanfawr</v>
          </cell>
          <cell r="C46" t="str">
            <v>Isle of Anglesey</v>
          </cell>
          <cell r="D46" t="str">
            <v>PS</v>
          </cell>
          <cell r="E46">
            <v>40</v>
          </cell>
          <cell r="F46">
            <v>37</v>
          </cell>
          <cell r="G46">
            <v>41.463414634146339</v>
          </cell>
          <cell r="H46">
            <v>17</v>
          </cell>
          <cell r="I46">
            <v>15</v>
          </cell>
          <cell r="J46">
            <v>23700</v>
          </cell>
          <cell r="K46">
            <v>15600</v>
          </cell>
          <cell r="L46">
            <v>8100</v>
          </cell>
        </row>
        <row r="47">
          <cell r="A47" t="str">
            <v>6602170</v>
          </cell>
          <cell r="B47" t="str">
            <v>Ysgol Goronwy Owen</v>
          </cell>
          <cell r="C47" t="str">
            <v>Isle of Anglesey</v>
          </cell>
          <cell r="D47" t="str">
            <v>PS</v>
          </cell>
          <cell r="E47">
            <v>18</v>
          </cell>
          <cell r="F47">
            <v>20</v>
          </cell>
          <cell r="G47">
            <v>15.384615384615385</v>
          </cell>
          <cell r="H47">
            <v>3</v>
          </cell>
          <cell r="I47">
            <v>3</v>
          </cell>
          <cell r="J47">
            <v>4500</v>
          </cell>
          <cell r="K47">
            <v>1800</v>
          </cell>
          <cell r="L47">
            <v>2700</v>
          </cell>
        </row>
        <row r="48">
          <cell r="A48" t="str">
            <v>6602171</v>
          </cell>
          <cell r="B48" t="str">
            <v>Ysgol Gynradd  LLAINGOCH</v>
          </cell>
          <cell r="C48" t="str">
            <v>Isle of Anglesey</v>
          </cell>
          <cell r="D48" t="str">
            <v>PS</v>
          </cell>
          <cell r="E48">
            <v>29</v>
          </cell>
          <cell r="F48">
            <v>28</v>
          </cell>
          <cell r="G48">
            <v>13.636363636363635</v>
          </cell>
          <cell r="H48">
            <v>4</v>
          </cell>
          <cell r="I48">
            <v>4</v>
          </cell>
          <cell r="J48">
            <v>6000</v>
          </cell>
          <cell r="K48">
            <v>2400</v>
          </cell>
          <cell r="L48">
            <v>3600</v>
          </cell>
        </row>
        <row r="49">
          <cell r="A49" t="str">
            <v>6602172</v>
          </cell>
          <cell r="B49" t="str">
            <v>Ysgol Gynradd Niwbwrch</v>
          </cell>
          <cell r="C49" t="str">
            <v>Isle of Anglesey</v>
          </cell>
          <cell r="D49" t="str">
            <v>PS</v>
          </cell>
          <cell r="E49">
            <v>10</v>
          </cell>
          <cell r="F49">
            <v>5</v>
          </cell>
          <cell r="G49">
            <v>37.5</v>
          </cell>
          <cell r="H49">
            <v>4</v>
          </cell>
          <cell r="I49">
            <v>2</v>
          </cell>
          <cell r="J49">
            <v>4200</v>
          </cell>
          <cell r="K49">
            <v>1200</v>
          </cell>
          <cell r="L49">
            <v>3000</v>
          </cell>
        </row>
        <row r="50">
          <cell r="A50" t="str">
            <v>6602173</v>
          </cell>
          <cell r="B50" t="str">
            <v>Ysgol Gynradd Y Tywyn</v>
          </cell>
          <cell r="C50" t="str">
            <v>Isle of Anglesey</v>
          </cell>
          <cell r="D50" t="str">
            <v>PS</v>
          </cell>
          <cell r="E50">
            <v>20</v>
          </cell>
          <cell r="F50">
            <v>23</v>
          </cell>
          <cell r="G50">
            <v>27.777777777777779</v>
          </cell>
          <cell r="H50">
            <v>6</v>
          </cell>
          <cell r="I50">
            <v>6</v>
          </cell>
          <cell r="J50">
            <v>9000</v>
          </cell>
          <cell r="K50">
            <v>3000</v>
          </cell>
          <cell r="L50">
            <v>6000</v>
          </cell>
        </row>
        <row r="51">
          <cell r="A51" t="str">
            <v>6602174</v>
          </cell>
          <cell r="B51" t="str">
            <v>Ysgol Gynradd Llandegfan</v>
          </cell>
          <cell r="C51" t="str">
            <v>Isle of Anglesey</v>
          </cell>
          <cell r="D51" t="str">
            <v>PS</v>
          </cell>
          <cell r="E51">
            <v>0</v>
          </cell>
          <cell r="F51">
            <v>19</v>
          </cell>
          <cell r="G51">
            <v>4.1666666666666661</v>
          </cell>
          <cell r="H51">
            <v>0</v>
          </cell>
          <cell r="I51">
            <v>1</v>
          </cell>
          <cell r="J51">
            <v>900</v>
          </cell>
          <cell r="K51">
            <v>0</v>
          </cell>
          <cell r="L51">
            <v>900</v>
          </cell>
        </row>
        <row r="52">
          <cell r="A52" t="str">
            <v>6602175</v>
          </cell>
          <cell r="B52" t="str">
            <v>Ysgol Gynradd y Borth</v>
          </cell>
          <cell r="C52" t="str">
            <v>Isle of Anglesey</v>
          </cell>
          <cell r="D52" t="str">
            <v>PS</v>
          </cell>
          <cell r="E52">
            <v>32</v>
          </cell>
          <cell r="F52">
            <v>34</v>
          </cell>
          <cell r="G52">
            <v>4</v>
          </cell>
          <cell r="H52">
            <v>1</v>
          </cell>
          <cell r="I52">
            <v>1</v>
          </cell>
          <cell r="J52">
            <v>1500</v>
          </cell>
          <cell r="K52">
            <v>4200</v>
          </cell>
          <cell r="L52">
            <v>-2700</v>
          </cell>
        </row>
        <row r="53">
          <cell r="A53" t="str">
            <v>6602176</v>
          </cell>
          <cell r="B53" t="str">
            <v>Ysgol Gynradd Kingsland</v>
          </cell>
          <cell r="C53" t="str">
            <v>Isle of Anglesey</v>
          </cell>
          <cell r="D53" t="str">
            <v>PS</v>
          </cell>
          <cell r="E53">
            <v>20</v>
          </cell>
          <cell r="F53">
            <v>28</v>
          </cell>
          <cell r="G53">
            <v>10.714285714285714</v>
          </cell>
          <cell r="H53">
            <v>2</v>
          </cell>
          <cell r="I53">
            <v>3</v>
          </cell>
          <cell r="J53">
            <v>3900</v>
          </cell>
          <cell r="K53">
            <v>1200</v>
          </cell>
          <cell r="L53">
            <v>2700</v>
          </cell>
        </row>
        <row r="54">
          <cell r="A54" t="str">
            <v>6602177</v>
          </cell>
          <cell r="B54" t="str">
            <v>Ysgol Gymraeg Morswyn</v>
          </cell>
          <cell r="C54" t="str">
            <v>Isle of Anglesey</v>
          </cell>
          <cell r="D54" t="str">
            <v>PS</v>
          </cell>
          <cell r="E54">
            <v>15</v>
          </cell>
          <cell r="F54">
            <v>15</v>
          </cell>
          <cell r="G54">
            <v>8.695652173913043</v>
          </cell>
          <cell r="H54">
            <v>1</v>
          </cell>
          <cell r="I54">
            <v>1</v>
          </cell>
          <cell r="J54">
            <v>1500</v>
          </cell>
          <cell r="K54">
            <v>2400</v>
          </cell>
          <cell r="L54">
            <v>-900</v>
          </cell>
        </row>
        <row r="55">
          <cell r="A55" t="str">
            <v>6602226</v>
          </cell>
          <cell r="B55" t="str">
            <v>Ysgol Gynradd Corn Hir</v>
          </cell>
          <cell r="C55" t="str">
            <v>Isle of Anglesey</v>
          </cell>
          <cell r="D55" t="str">
            <v>PS</v>
          </cell>
          <cell r="E55">
            <v>0</v>
          </cell>
          <cell r="F55">
            <v>34</v>
          </cell>
          <cell r="G55">
            <v>5.7142857142857144</v>
          </cell>
          <cell r="H55">
            <v>0</v>
          </cell>
          <cell r="I55">
            <v>2</v>
          </cell>
          <cell r="J55">
            <v>1800</v>
          </cell>
          <cell r="K55">
            <v>1800</v>
          </cell>
          <cell r="L55">
            <v>0</v>
          </cell>
        </row>
        <row r="56">
          <cell r="A56" t="str">
            <v>6603033</v>
          </cell>
          <cell r="B56" t="str">
            <v>Ysgol Parch. Thomas Ellis</v>
          </cell>
          <cell r="C56" t="str">
            <v>Isle of Anglesey</v>
          </cell>
          <cell r="D56" t="str">
            <v>PS</v>
          </cell>
          <cell r="E56">
            <v>13</v>
          </cell>
          <cell r="F56">
            <v>13</v>
          </cell>
          <cell r="G56">
            <v>27.27272727272727</v>
          </cell>
          <cell r="H56">
            <v>4</v>
          </cell>
          <cell r="I56">
            <v>4</v>
          </cell>
          <cell r="J56">
            <v>6000</v>
          </cell>
          <cell r="K56">
            <v>10800</v>
          </cell>
          <cell r="L56">
            <v>-4800</v>
          </cell>
        </row>
        <row r="57">
          <cell r="A57" t="str">
            <v>6603034</v>
          </cell>
          <cell r="B57" t="str">
            <v>Ysgol Gynradd Parc y Bont</v>
          </cell>
          <cell r="C57" t="str">
            <v>Isle of Anglesey</v>
          </cell>
          <cell r="D57" t="str">
            <v>PS</v>
          </cell>
          <cell r="E57">
            <v>13</v>
          </cell>
          <cell r="F57">
            <v>14</v>
          </cell>
          <cell r="G57">
            <v>5.5555555555555554</v>
          </cell>
          <cell r="H57">
            <v>1</v>
          </cell>
          <cell r="I57">
            <v>1</v>
          </cell>
          <cell r="J57">
            <v>1500</v>
          </cell>
          <cell r="K57">
            <v>0</v>
          </cell>
          <cell r="L57">
            <v>1500</v>
          </cell>
        </row>
        <row r="58">
          <cell r="A58" t="str">
            <v>6603035</v>
          </cell>
          <cell r="B58" t="str">
            <v>Ysgol Gynradd Llangaffo</v>
          </cell>
          <cell r="C58" t="str">
            <v>Isle of Anglesey</v>
          </cell>
          <cell r="D58" t="str">
            <v>PS</v>
          </cell>
          <cell r="E58">
            <v>3</v>
          </cell>
          <cell r="F58">
            <v>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6603304</v>
          </cell>
          <cell r="B59" t="str">
            <v>Ysgol Santes Fair</v>
          </cell>
          <cell r="C59" t="str">
            <v>Isle of Anglesey</v>
          </cell>
          <cell r="D59" t="str">
            <v>PS</v>
          </cell>
          <cell r="E59">
            <v>22</v>
          </cell>
          <cell r="F59">
            <v>25</v>
          </cell>
          <cell r="G59">
            <v>12.5</v>
          </cell>
          <cell r="H59">
            <v>3</v>
          </cell>
          <cell r="I59">
            <v>3</v>
          </cell>
          <cell r="J59">
            <v>4500</v>
          </cell>
          <cell r="K59">
            <v>12000</v>
          </cell>
          <cell r="L59">
            <v>-7500</v>
          </cell>
        </row>
        <row r="60">
          <cell r="A60" t="str">
            <v>6605200</v>
          </cell>
          <cell r="B60" t="str">
            <v>Ysgol Caergeiliog</v>
          </cell>
          <cell r="C60" t="str">
            <v>Isle of Anglesey</v>
          </cell>
          <cell r="D60" t="str">
            <v>PS</v>
          </cell>
          <cell r="E60">
            <v>37</v>
          </cell>
          <cell r="F60">
            <v>50</v>
          </cell>
          <cell r="G60">
            <v>7.6923076923076925</v>
          </cell>
          <cell r="H60">
            <v>3</v>
          </cell>
          <cell r="I60">
            <v>4</v>
          </cell>
          <cell r="J60">
            <v>5400</v>
          </cell>
          <cell r="K60">
            <v>2400</v>
          </cell>
          <cell r="L60">
            <v>3000</v>
          </cell>
        </row>
        <row r="61">
          <cell r="A61" t="str">
            <v>6607011</v>
          </cell>
          <cell r="B61" t="str">
            <v>Canolfan Addysg y Bont</v>
          </cell>
          <cell r="C61" t="str">
            <v>Isle of Anglesey</v>
          </cell>
          <cell r="D61" t="str">
            <v>PS</v>
          </cell>
          <cell r="E61">
            <v>0</v>
          </cell>
          <cell r="F61">
            <v>6</v>
          </cell>
          <cell r="G61">
            <v>10</v>
          </cell>
          <cell r="H61">
            <v>0</v>
          </cell>
          <cell r="I61">
            <v>1</v>
          </cell>
          <cell r="J61">
            <v>900</v>
          </cell>
          <cell r="K61">
            <v>1200</v>
          </cell>
          <cell r="L61">
            <v>-300</v>
          </cell>
        </row>
        <row r="62">
          <cell r="A62" t="str">
            <v>6612000</v>
          </cell>
          <cell r="B62" t="str">
            <v>Ysgol Gwaun Gyfni</v>
          </cell>
          <cell r="C62" t="str">
            <v>Gwynedd</v>
          </cell>
          <cell r="D62" t="str">
            <v>PS</v>
          </cell>
          <cell r="E62">
            <v>18</v>
          </cell>
          <cell r="F62">
            <v>16</v>
          </cell>
          <cell r="G62">
            <v>15.384615384615385</v>
          </cell>
          <cell r="H62">
            <v>3</v>
          </cell>
          <cell r="I62">
            <v>2</v>
          </cell>
          <cell r="J62">
            <v>3600</v>
          </cell>
          <cell r="K62">
            <v>4200</v>
          </cell>
          <cell r="L62">
            <v>-600</v>
          </cell>
        </row>
        <row r="63">
          <cell r="A63" t="str">
            <v>6612004</v>
          </cell>
          <cell r="B63" t="str">
            <v>YSGOL GYNRADD NEFYN</v>
          </cell>
          <cell r="C63" t="str">
            <v>Gwynedd</v>
          </cell>
          <cell r="D63" t="str">
            <v>PS</v>
          </cell>
          <cell r="E63">
            <v>22</v>
          </cell>
          <cell r="F63">
            <v>19</v>
          </cell>
          <cell r="G63">
            <v>5</v>
          </cell>
          <cell r="H63">
            <v>1</v>
          </cell>
          <cell r="I63">
            <v>1</v>
          </cell>
          <cell r="J63">
            <v>1500</v>
          </cell>
          <cell r="K63">
            <v>3000</v>
          </cell>
          <cell r="L63">
            <v>-1500</v>
          </cell>
        </row>
        <row r="64">
          <cell r="A64" t="str">
            <v>6612006</v>
          </cell>
          <cell r="B64" t="str">
            <v>Ysgol Llanrug</v>
          </cell>
          <cell r="C64" t="str">
            <v>Gwynedd</v>
          </cell>
          <cell r="D64" t="str">
            <v>PS</v>
          </cell>
          <cell r="E64">
            <v>18</v>
          </cell>
          <cell r="F64">
            <v>33</v>
          </cell>
          <cell r="G64">
            <v>6.9767441860465116</v>
          </cell>
          <cell r="H64">
            <v>1</v>
          </cell>
          <cell r="I64">
            <v>2</v>
          </cell>
          <cell r="J64">
            <v>2400</v>
          </cell>
          <cell r="K64">
            <v>6000</v>
          </cell>
          <cell r="L64">
            <v>-3600</v>
          </cell>
        </row>
        <row r="65">
          <cell r="A65" t="str">
            <v>6612008</v>
          </cell>
          <cell r="B65" t="str">
            <v>Ysgol Gynradd Abererch</v>
          </cell>
          <cell r="C65" t="str">
            <v>Gwynedd</v>
          </cell>
          <cell r="D65" t="str">
            <v>PS</v>
          </cell>
          <cell r="E65">
            <v>3</v>
          </cell>
          <cell r="F65">
            <v>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1800</v>
          </cell>
          <cell r="L65">
            <v>-1800</v>
          </cell>
        </row>
        <row r="66">
          <cell r="A66" t="str">
            <v>6612009</v>
          </cell>
          <cell r="B66" t="str">
            <v>YSGOL ABERSOCH</v>
          </cell>
          <cell r="C66" t="str">
            <v>Gwynedd</v>
          </cell>
          <cell r="D66" t="str">
            <v>PS</v>
          </cell>
          <cell r="E66">
            <v>6</v>
          </cell>
          <cell r="F66">
            <v>3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1800</v>
          </cell>
          <cell r="L66">
            <v>-1800</v>
          </cell>
        </row>
        <row r="67">
          <cell r="A67" t="str">
            <v>6612010</v>
          </cell>
          <cell r="B67" t="str">
            <v>YSGOL BEDDGELERT</v>
          </cell>
          <cell r="C67" t="str">
            <v>Gwynedd</v>
          </cell>
          <cell r="D67" t="str">
            <v>PS</v>
          </cell>
          <cell r="E67">
            <v>2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>6612011</v>
          </cell>
          <cell r="B68" t="str">
            <v>Ysgol Bethel</v>
          </cell>
          <cell r="C68" t="str">
            <v>Gwynedd</v>
          </cell>
          <cell r="D68" t="str">
            <v>PS</v>
          </cell>
          <cell r="E68">
            <v>21</v>
          </cell>
          <cell r="F68">
            <v>17</v>
          </cell>
          <cell r="G68">
            <v>5.5555555555555554</v>
          </cell>
          <cell r="H68">
            <v>1</v>
          </cell>
          <cell r="I68">
            <v>1</v>
          </cell>
          <cell r="J68">
            <v>1500</v>
          </cell>
          <cell r="K68">
            <v>1200</v>
          </cell>
          <cell r="L68">
            <v>300</v>
          </cell>
        </row>
        <row r="69">
          <cell r="A69" t="str">
            <v>6612013</v>
          </cell>
          <cell r="B69" t="str">
            <v>Ysgol Bodfeurig</v>
          </cell>
          <cell r="C69" t="str">
            <v>Gwynedd</v>
          </cell>
          <cell r="D69" t="str">
            <v>PS</v>
          </cell>
          <cell r="E69">
            <v>3</v>
          </cell>
          <cell r="F69">
            <v>7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1200</v>
          </cell>
          <cell r="L69">
            <v>-1200</v>
          </cell>
        </row>
        <row r="70">
          <cell r="A70" t="str">
            <v>6612015</v>
          </cell>
          <cell r="B70" t="str">
            <v>YSGOL GYNRADD BORTH-Y-GEST</v>
          </cell>
          <cell r="C70" t="str">
            <v>Gwynedd</v>
          </cell>
          <cell r="D70" t="str">
            <v>PS</v>
          </cell>
          <cell r="E70">
            <v>4</v>
          </cell>
          <cell r="F70">
            <v>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6612017</v>
          </cell>
          <cell r="B71" t="str">
            <v>Ysgol Brynaerau</v>
          </cell>
          <cell r="C71" t="str">
            <v>Gwynedd</v>
          </cell>
          <cell r="D71" t="str">
            <v>PS</v>
          </cell>
          <cell r="E71">
            <v>7</v>
          </cell>
          <cell r="F71">
            <v>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1800</v>
          </cell>
          <cell r="L71">
            <v>-1800</v>
          </cell>
        </row>
        <row r="72">
          <cell r="A72" t="str">
            <v>6612026</v>
          </cell>
          <cell r="B72" t="str">
            <v>Ysgol Y Gelli</v>
          </cell>
          <cell r="C72" t="str">
            <v>Gwynedd</v>
          </cell>
          <cell r="D72" t="str">
            <v>PS</v>
          </cell>
          <cell r="E72">
            <v>26</v>
          </cell>
          <cell r="F72">
            <v>31</v>
          </cell>
          <cell r="G72">
            <v>3.4482758620689653</v>
          </cell>
          <cell r="H72">
            <v>1</v>
          </cell>
          <cell r="I72">
            <v>1</v>
          </cell>
          <cell r="J72">
            <v>1500</v>
          </cell>
          <cell r="K72">
            <v>1200</v>
          </cell>
          <cell r="L72">
            <v>300</v>
          </cell>
        </row>
        <row r="73">
          <cell r="A73" t="str">
            <v>6612033</v>
          </cell>
          <cell r="B73" t="str">
            <v>Ysgol Treferthyr</v>
          </cell>
          <cell r="C73" t="str">
            <v>Gwynedd</v>
          </cell>
          <cell r="D73" t="str">
            <v>PS</v>
          </cell>
          <cell r="E73">
            <v>15</v>
          </cell>
          <cell r="F73">
            <v>14</v>
          </cell>
          <cell r="G73">
            <v>8.3333333333333321</v>
          </cell>
          <cell r="H73">
            <v>1</v>
          </cell>
          <cell r="I73">
            <v>1</v>
          </cell>
          <cell r="J73">
            <v>1500</v>
          </cell>
          <cell r="K73">
            <v>2400</v>
          </cell>
          <cell r="L73">
            <v>-900</v>
          </cell>
        </row>
        <row r="74">
          <cell r="A74" t="str">
            <v>6612035</v>
          </cell>
          <cell r="B74" t="str">
            <v>Ysgol Cwm y Glo</v>
          </cell>
          <cell r="C74" t="str">
            <v>Gwynedd</v>
          </cell>
          <cell r="D74" t="str">
            <v>PS</v>
          </cell>
          <cell r="E74">
            <v>3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 t="str">
            <v>6612036</v>
          </cell>
          <cell r="B75" t="str">
            <v>Ysgol Gynradd Chwilog</v>
          </cell>
          <cell r="C75" t="str">
            <v>Gwynedd</v>
          </cell>
          <cell r="D75" t="str">
            <v>PS</v>
          </cell>
          <cell r="E75">
            <v>6</v>
          </cell>
          <cell r="F75">
            <v>8</v>
          </cell>
          <cell r="G75">
            <v>16.666666666666664</v>
          </cell>
          <cell r="H75">
            <v>1</v>
          </cell>
          <cell r="I75">
            <v>1</v>
          </cell>
          <cell r="J75">
            <v>1500</v>
          </cell>
          <cell r="K75">
            <v>1800</v>
          </cell>
          <cell r="L75">
            <v>-300</v>
          </cell>
        </row>
        <row r="76">
          <cell r="A76" t="str">
            <v>6612039</v>
          </cell>
          <cell r="B76" t="str">
            <v>YSGOL CRUD-Y-WERIN</v>
          </cell>
          <cell r="C76" t="str">
            <v>Gwynedd</v>
          </cell>
          <cell r="D76" t="str">
            <v>PS</v>
          </cell>
          <cell r="E76">
            <v>5</v>
          </cell>
          <cell r="F76">
            <v>11</v>
          </cell>
          <cell r="G76">
            <v>10</v>
          </cell>
          <cell r="H76">
            <v>1</v>
          </cell>
          <cell r="I76">
            <v>1</v>
          </cell>
          <cell r="J76">
            <v>1500</v>
          </cell>
          <cell r="K76">
            <v>0</v>
          </cell>
          <cell r="L76">
            <v>1500</v>
          </cell>
        </row>
        <row r="77">
          <cell r="A77" t="str">
            <v>6612042</v>
          </cell>
          <cell r="B77" t="str">
            <v>Ysgol Dolbadarn</v>
          </cell>
          <cell r="C77" t="str">
            <v>Gwynedd</v>
          </cell>
          <cell r="D77" t="str">
            <v>PS</v>
          </cell>
          <cell r="E77">
            <v>17</v>
          </cell>
          <cell r="F77">
            <v>25</v>
          </cell>
          <cell r="G77">
            <v>3.8461538461538463</v>
          </cell>
          <cell r="H77">
            <v>1</v>
          </cell>
          <cell r="I77">
            <v>1</v>
          </cell>
          <cell r="J77">
            <v>1500</v>
          </cell>
          <cell r="K77">
            <v>3600</v>
          </cell>
          <cell r="L77">
            <v>-2100</v>
          </cell>
        </row>
        <row r="78">
          <cell r="A78" t="str">
            <v>6612046</v>
          </cell>
          <cell r="B78" t="str">
            <v>Ysgol Gynradd Edern</v>
          </cell>
          <cell r="C78" t="str">
            <v>Gwynedd</v>
          </cell>
          <cell r="D78" t="str">
            <v>PS</v>
          </cell>
          <cell r="E78">
            <v>4</v>
          </cell>
          <cell r="F78">
            <v>5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3000</v>
          </cell>
          <cell r="L78">
            <v>-3000</v>
          </cell>
        </row>
        <row r="79">
          <cell r="A79" t="str">
            <v>6612047</v>
          </cell>
          <cell r="B79" t="str">
            <v>Ysgol Felinwnda</v>
          </cell>
          <cell r="C79" t="str">
            <v>Gwynedd</v>
          </cell>
          <cell r="D79" t="str">
            <v>PS</v>
          </cell>
          <cell r="E79">
            <v>0</v>
          </cell>
          <cell r="F79">
            <v>5</v>
          </cell>
          <cell r="G79">
            <v>50</v>
          </cell>
          <cell r="H79">
            <v>0</v>
          </cell>
          <cell r="I79">
            <v>3</v>
          </cell>
          <cell r="J79">
            <v>2700</v>
          </cell>
          <cell r="K79">
            <v>0</v>
          </cell>
          <cell r="L79">
            <v>2700</v>
          </cell>
        </row>
        <row r="80">
          <cell r="A80" t="str">
            <v>6612048</v>
          </cell>
          <cell r="B80" t="str">
            <v>Ysgol Bro Plenydd</v>
          </cell>
          <cell r="C80" t="str">
            <v>Gwynedd</v>
          </cell>
          <cell r="D80" t="str">
            <v>PS</v>
          </cell>
          <cell r="E80">
            <v>8</v>
          </cell>
          <cell r="F80">
            <v>12</v>
          </cell>
          <cell r="G80">
            <v>7.6923076923076925</v>
          </cell>
          <cell r="H80">
            <v>1</v>
          </cell>
          <cell r="I80">
            <v>1</v>
          </cell>
          <cell r="J80">
            <v>1500</v>
          </cell>
          <cell r="K80">
            <v>1200</v>
          </cell>
          <cell r="L80">
            <v>300</v>
          </cell>
        </row>
        <row r="81">
          <cell r="A81" t="str">
            <v>6612049</v>
          </cell>
          <cell r="B81" t="str">
            <v>Ysgol Gynradd Garndolbenmaen</v>
          </cell>
          <cell r="C81" t="str">
            <v>Gwynedd</v>
          </cell>
          <cell r="D81" t="str">
            <v>PS</v>
          </cell>
          <cell r="E81">
            <v>6</v>
          </cell>
          <cell r="F81">
            <v>8</v>
          </cell>
          <cell r="G81">
            <v>16.666666666666664</v>
          </cell>
          <cell r="H81">
            <v>1</v>
          </cell>
          <cell r="I81">
            <v>1</v>
          </cell>
          <cell r="J81">
            <v>1500</v>
          </cell>
          <cell r="K81">
            <v>1200</v>
          </cell>
          <cell r="L81">
            <v>300</v>
          </cell>
        </row>
        <row r="82">
          <cell r="A82" t="str">
            <v>6612059</v>
          </cell>
          <cell r="B82" t="str">
            <v>Ysgol Gynradd Llanaelhaearn</v>
          </cell>
          <cell r="C82" t="str">
            <v>Gwynedd</v>
          </cell>
          <cell r="D82" t="str">
            <v>PS</v>
          </cell>
          <cell r="E82">
            <v>1</v>
          </cell>
          <cell r="F82">
            <v>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600</v>
          </cell>
          <cell r="L82">
            <v>-600</v>
          </cell>
        </row>
        <row r="83">
          <cell r="A83" t="str">
            <v>6612060</v>
          </cell>
          <cell r="B83" t="str">
            <v>Ysgol Gynradd Llanbedrog</v>
          </cell>
          <cell r="C83" t="str">
            <v>Gwynedd</v>
          </cell>
          <cell r="D83" t="str">
            <v>PS</v>
          </cell>
          <cell r="E83">
            <v>11</v>
          </cell>
          <cell r="F83">
            <v>7</v>
          </cell>
          <cell r="G83">
            <v>12.5</v>
          </cell>
          <cell r="H83">
            <v>1</v>
          </cell>
          <cell r="I83">
            <v>1</v>
          </cell>
          <cell r="J83">
            <v>1500</v>
          </cell>
          <cell r="K83">
            <v>1800</v>
          </cell>
          <cell r="L83">
            <v>-300</v>
          </cell>
        </row>
        <row r="84">
          <cell r="A84" t="str">
            <v>6612066</v>
          </cell>
          <cell r="B84" t="str">
            <v>Ysgol Gynradd Llangybi</v>
          </cell>
          <cell r="C84" t="str">
            <v>Gwynedd</v>
          </cell>
          <cell r="D84" t="str">
            <v>PS</v>
          </cell>
          <cell r="E84">
            <v>3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1800</v>
          </cell>
          <cell r="L84">
            <v>-1800</v>
          </cell>
        </row>
        <row r="85">
          <cell r="A85" t="str">
            <v>6612069</v>
          </cell>
          <cell r="B85" t="str">
            <v>Ysgol Llanllechid</v>
          </cell>
          <cell r="C85" t="str">
            <v>Gwynedd</v>
          </cell>
          <cell r="D85" t="str">
            <v>PS</v>
          </cell>
          <cell r="E85">
            <v>41</v>
          </cell>
          <cell r="F85">
            <v>30</v>
          </cell>
          <cell r="G85">
            <v>16.129032258064516</v>
          </cell>
          <cell r="H85">
            <v>7</v>
          </cell>
          <cell r="I85">
            <v>5</v>
          </cell>
          <cell r="J85">
            <v>8700</v>
          </cell>
          <cell r="K85">
            <v>6000</v>
          </cell>
          <cell r="L85">
            <v>2700</v>
          </cell>
        </row>
        <row r="86">
          <cell r="A86" t="str">
            <v>6612070</v>
          </cell>
          <cell r="B86" t="str">
            <v>Ysgol Gynradd Llanllyfni</v>
          </cell>
          <cell r="C86" t="str">
            <v>Gwynedd</v>
          </cell>
          <cell r="D86" t="str">
            <v>PS</v>
          </cell>
          <cell r="E86">
            <v>8</v>
          </cell>
          <cell r="F86">
            <v>11</v>
          </cell>
          <cell r="G86">
            <v>28.571428571428569</v>
          </cell>
          <cell r="H86">
            <v>2</v>
          </cell>
          <cell r="I86">
            <v>3</v>
          </cell>
          <cell r="J86">
            <v>3900</v>
          </cell>
          <cell r="K86">
            <v>1200</v>
          </cell>
          <cell r="L86">
            <v>2700</v>
          </cell>
        </row>
        <row r="87">
          <cell r="A87" t="str">
            <v>6612075</v>
          </cell>
          <cell r="B87" t="str">
            <v>YSGOL BABANOD MORFA NEFYN</v>
          </cell>
          <cell r="C87" t="str">
            <v>Gwynedd</v>
          </cell>
          <cell r="D87" t="str">
            <v>PS</v>
          </cell>
          <cell r="E87">
            <v>8</v>
          </cell>
          <cell r="F87">
            <v>9</v>
          </cell>
          <cell r="G87">
            <v>14.285714285714285</v>
          </cell>
          <cell r="H87">
            <v>1</v>
          </cell>
          <cell r="I87">
            <v>1</v>
          </cell>
          <cell r="J87">
            <v>1500</v>
          </cell>
          <cell r="K87">
            <v>1800</v>
          </cell>
          <cell r="L87">
            <v>-300</v>
          </cell>
        </row>
        <row r="88">
          <cell r="A88" t="str">
            <v>6612078</v>
          </cell>
          <cell r="B88" t="str">
            <v>Ysgol Baladeulyn</v>
          </cell>
          <cell r="C88" t="str">
            <v>Gwynedd</v>
          </cell>
          <cell r="D88" t="str">
            <v>PS</v>
          </cell>
          <cell r="E88">
            <v>3</v>
          </cell>
          <cell r="F88">
            <v>9</v>
          </cell>
          <cell r="G88">
            <v>50</v>
          </cell>
          <cell r="H88">
            <v>2</v>
          </cell>
          <cell r="I88">
            <v>5</v>
          </cell>
          <cell r="J88">
            <v>5700</v>
          </cell>
          <cell r="K88">
            <v>1200</v>
          </cell>
          <cell r="L88">
            <v>4500</v>
          </cell>
        </row>
        <row r="89">
          <cell r="A89" t="str">
            <v>6612081</v>
          </cell>
          <cell r="B89" t="str">
            <v>Ysgol Gynradd Nebo</v>
          </cell>
          <cell r="C89" t="str">
            <v>Gwynedd</v>
          </cell>
          <cell r="D89" t="str">
            <v>PS</v>
          </cell>
          <cell r="E89">
            <v>3</v>
          </cell>
          <cell r="F89">
            <v>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6612085</v>
          </cell>
          <cell r="B90" t="str">
            <v>Ysgol Gymuned Penisarwaun</v>
          </cell>
          <cell r="C90" t="str">
            <v>Gwynedd</v>
          </cell>
          <cell r="D90" t="str">
            <v>PS</v>
          </cell>
          <cell r="E90">
            <v>6</v>
          </cell>
          <cell r="F90">
            <v>6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6612089</v>
          </cell>
          <cell r="B91" t="str">
            <v>Ysgol Bro Lleu</v>
          </cell>
          <cell r="C91" t="str">
            <v>Gwynedd</v>
          </cell>
          <cell r="D91" t="str">
            <v>PS</v>
          </cell>
          <cell r="E91">
            <v>32</v>
          </cell>
          <cell r="F91">
            <v>24</v>
          </cell>
          <cell r="G91">
            <v>16</v>
          </cell>
          <cell r="H91">
            <v>5</v>
          </cell>
          <cell r="I91">
            <v>4</v>
          </cell>
          <cell r="J91">
            <v>6600</v>
          </cell>
          <cell r="K91">
            <v>4800</v>
          </cell>
          <cell r="L91">
            <v>1800</v>
          </cell>
        </row>
        <row r="92">
          <cell r="A92" t="str">
            <v>6612093</v>
          </cell>
          <cell r="B92" t="str">
            <v>YSGOL GYNRADD  PENTREUCHAF</v>
          </cell>
          <cell r="C92" t="str">
            <v>Gwynedd</v>
          </cell>
          <cell r="D92" t="str">
            <v>PS</v>
          </cell>
          <cell r="E92">
            <v>12</v>
          </cell>
          <cell r="F92">
            <v>13</v>
          </cell>
          <cell r="G92">
            <v>16.666666666666664</v>
          </cell>
          <cell r="H92">
            <v>2</v>
          </cell>
          <cell r="I92">
            <v>2</v>
          </cell>
          <cell r="J92">
            <v>3000</v>
          </cell>
          <cell r="K92">
            <v>0</v>
          </cell>
          <cell r="L92">
            <v>3000</v>
          </cell>
        </row>
        <row r="93">
          <cell r="A93" t="str">
            <v>6612097</v>
          </cell>
          <cell r="B93" t="str">
            <v>Ysgol Rhiwlas</v>
          </cell>
          <cell r="C93" t="str">
            <v>Gwynedd</v>
          </cell>
          <cell r="D93" t="str">
            <v>PS</v>
          </cell>
          <cell r="E93">
            <v>7</v>
          </cell>
          <cell r="F93">
            <v>7</v>
          </cell>
          <cell r="G93">
            <v>40</v>
          </cell>
          <cell r="H93">
            <v>3</v>
          </cell>
          <cell r="I93">
            <v>3</v>
          </cell>
          <cell r="J93">
            <v>4500</v>
          </cell>
          <cell r="K93">
            <v>0</v>
          </cell>
          <cell r="L93">
            <v>4500</v>
          </cell>
        </row>
        <row r="94">
          <cell r="A94" t="str">
            <v>6612098</v>
          </cell>
          <cell r="B94" t="str">
            <v>Ysgol Gynradd Rhosgadfan</v>
          </cell>
          <cell r="C94" t="str">
            <v>Gwynedd</v>
          </cell>
          <cell r="D94" t="str">
            <v>PS</v>
          </cell>
          <cell r="E94">
            <v>8</v>
          </cell>
          <cell r="F94">
            <v>5</v>
          </cell>
          <cell r="G94">
            <v>33.333333333333329</v>
          </cell>
          <cell r="H94">
            <v>3</v>
          </cell>
          <cell r="I94">
            <v>2</v>
          </cell>
          <cell r="J94">
            <v>3600</v>
          </cell>
          <cell r="K94">
            <v>1200</v>
          </cell>
          <cell r="L94">
            <v>2400</v>
          </cell>
        </row>
        <row r="95">
          <cell r="A95" t="str">
            <v>6612099</v>
          </cell>
          <cell r="B95" t="str">
            <v>Ysgol Gynradd Rhostryfan</v>
          </cell>
          <cell r="C95" t="str">
            <v>Gwynedd</v>
          </cell>
          <cell r="D95" t="str">
            <v>PS</v>
          </cell>
          <cell r="E95">
            <v>11</v>
          </cell>
          <cell r="F95">
            <v>11</v>
          </cell>
          <cell r="G95">
            <v>9.0909090909090917</v>
          </cell>
          <cell r="H95">
            <v>1</v>
          </cell>
          <cell r="I95">
            <v>1</v>
          </cell>
          <cell r="J95">
            <v>1500</v>
          </cell>
          <cell r="K95">
            <v>0</v>
          </cell>
          <cell r="L95">
            <v>1500</v>
          </cell>
        </row>
        <row r="96">
          <cell r="A96" t="str">
            <v>6612103</v>
          </cell>
          <cell r="B96" t="str">
            <v>YSGOL SARN BACH</v>
          </cell>
          <cell r="C96" t="str">
            <v>Gwynedd</v>
          </cell>
          <cell r="D96" t="str">
            <v>PS</v>
          </cell>
          <cell r="E96">
            <v>5</v>
          </cell>
          <cell r="F96">
            <v>4</v>
          </cell>
          <cell r="G96">
            <v>20</v>
          </cell>
          <cell r="H96">
            <v>1</v>
          </cell>
          <cell r="I96">
            <v>1</v>
          </cell>
          <cell r="J96">
            <v>1500</v>
          </cell>
          <cell r="K96">
            <v>0</v>
          </cell>
          <cell r="L96">
            <v>1500</v>
          </cell>
        </row>
        <row r="97">
          <cell r="A97" t="str">
            <v>6612104</v>
          </cell>
          <cell r="B97" t="str">
            <v>Ysgol Eifion Wyn</v>
          </cell>
          <cell r="C97" t="str">
            <v>Gwynedd</v>
          </cell>
          <cell r="D97" t="str">
            <v>PS</v>
          </cell>
          <cell r="E97">
            <v>26</v>
          </cell>
          <cell r="F97">
            <v>27</v>
          </cell>
          <cell r="G97">
            <v>4.3478260869565215</v>
          </cell>
          <cell r="H97">
            <v>1</v>
          </cell>
          <cell r="I97">
            <v>1</v>
          </cell>
          <cell r="J97">
            <v>1500</v>
          </cell>
          <cell r="K97">
            <v>2400</v>
          </cell>
          <cell r="L97">
            <v>-900</v>
          </cell>
        </row>
        <row r="98">
          <cell r="A98" t="str">
            <v>6612108</v>
          </cell>
          <cell r="B98" t="str">
            <v>Ysgol Gynradd Talysarn</v>
          </cell>
          <cell r="C98" t="str">
            <v>Gwynedd</v>
          </cell>
          <cell r="D98" t="str">
            <v>PS</v>
          </cell>
          <cell r="E98">
            <v>15</v>
          </cell>
          <cell r="F98">
            <v>12</v>
          </cell>
          <cell r="G98">
            <v>44.444444444444443</v>
          </cell>
          <cell r="H98">
            <v>7</v>
          </cell>
          <cell r="I98">
            <v>5</v>
          </cell>
          <cell r="J98">
            <v>8700</v>
          </cell>
          <cell r="K98">
            <v>4200</v>
          </cell>
          <cell r="L98">
            <v>4500</v>
          </cell>
        </row>
        <row r="99">
          <cell r="A99" t="str">
            <v>6612110</v>
          </cell>
          <cell r="B99" t="str">
            <v>YSGOL Y GORLAN</v>
          </cell>
          <cell r="C99" t="str">
            <v>Gwynedd</v>
          </cell>
          <cell r="D99" t="str">
            <v>PS</v>
          </cell>
          <cell r="E99">
            <v>11</v>
          </cell>
          <cell r="F99">
            <v>18</v>
          </cell>
          <cell r="G99">
            <v>16.666666666666664</v>
          </cell>
          <cell r="H99">
            <v>2</v>
          </cell>
          <cell r="I99">
            <v>3</v>
          </cell>
          <cell r="J99">
            <v>3900</v>
          </cell>
          <cell r="K99">
            <v>2400</v>
          </cell>
          <cell r="L99">
            <v>1500</v>
          </cell>
        </row>
        <row r="100">
          <cell r="A100" t="str">
            <v>6612111</v>
          </cell>
          <cell r="B100" t="str">
            <v>Ysgol yr Eifl</v>
          </cell>
          <cell r="C100" t="str">
            <v>Gwynedd</v>
          </cell>
          <cell r="D100" t="str">
            <v>PS</v>
          </cell>
          <cell r="E100">
            <v>9</v>
          </cell>
          <cell r="F100">
            <v>9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6600</v>
          </cell>
          <cell r="L100">
            <v>-6600</v>
          </cell>
        </row>
        <row r="101">
          <cell r="A101" t="str">
            <v>6612112</v>
          </cell>
          <cell r="B101" t="str">
            <v>YSGOL GYNRADD TUDWEILIOG</v>
          </cell>
          <cell r="C101" t="str">
            <v>Gwynedd</v>
          </cell>
          <cell r="D101" t="str">
            <v>PS</v>
          </cell>
          <cell r="E101">
            <v>7</v>
          </cell>
          <cell r="F101">
            <v>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 t="str">
            <v>6612113</v>
          </cell>
          <cell r="B102" t="str">
            <v>Ysgol Waunfawr</v>
          </cell>
          <cell r="C102" t="str">
            <v>Gwynedd</v>
          </cell>
          <cell r="D102" t="str">
            <v>PS</v>
          </cell>
          <cell r="E102">
            <v>21</v>
          </cell>
          <cell r="F102">
            <v>27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6000</v>
          </cell>
          <cell r="L102">
            <v>-6000</v>
          </cell>
        </row>
        <row r="103">
          <cell r="A103" t="str">
            <v>6612116</v>
          </cell>
          <cell r="B103" t="str">
            <v>Ysgol Glancegin</v>
          </cell>
          <cell r="C103" t="str">
            <v>Gwynedd</v>
          </cell>
          <cell r="D103" t="str">
            <v>PS</v>
          </cell>
          <cell r="E103">
            <v>33</v>
          </cell>
          <cell r="F103">
            <v>37</v>
          </cell>
          <cell r="G103">
            <v>35.483870967741936</v>
          </cell>
          <cell r="H103">
            <v>12</v>
          </cell>
          <cell r="I103">
            <v>13</v>
          </cell>
          <cell r="J103">
            <v>18900</v>
          </cell>
          <cell r="K103">
            <v>22800</v>
          </cell>
          <cell r="L103">
            <v>-3900</v>
          </cell>
        </row>
        <row r="104">
          <cell r="A104" t="str">
            <v>6612118</v>
          </cell>
          <cell r="B104" t="str">
            <v>Ysgol Babanod Coedmawr</v>
          </cell>
          <cell r="C104" t="str">
            <v>Gwynedd</v>
          </cell>
          <cell r="D104" t="str">
            <v>PS</v>
          </cell>
          <cell r="E104">
            <v>12</v>
          </cell>
          <cell r="F104">
            <v>10</v>
          </cell>
          <cell r="G104">
            <v>50</v>
          </cell>
          <cell r="H104">
            <v>6</v>
          </cell>
          <cell r="I104">
            <v>5</v>
          </cell>
          <cell r="J104">
            <v>8100</v>
          </cell>
          <cell r="K104">
            <v>1800</v>
          </cell>
          <cell r="L104">
            <v>6300</v>
          </cell>
        </row>
        <row r="105">
          <cell r="A105" t="str">
            <v>6612119</v>
          </cell>
          <cell r="B105" t="str">
            <v>Ysgol Yr Hendre</v>
          </cell>
          <cell r="C105" t="str">
            <v>Gwynedd</v>
          </cell>
          <cell r="D105" t="str">
            <v>PS</v>
          </cell>
          <cell r="E105">
            <v>40</v>
          </cell>
          <cell r="F105">
            <v>60</v>
          </cell>
          <cell r="G105">
            <v>24.528301886792452</v>
          </cell>
          <cell r="H105">
            <v>10</v>
          </cell>
          <cell r="I105">
            <v>15</v>
          </cell>
          <cell r="J105">
            <v>19500</v>
          </cell>
          <cell r="K105">
            <v>14400</v>
          </cell>
          <cell r="L105">
            <v>5100</v>
          </cell>
        </row>
        <row r="106">
          <cell r="A106" t="str">
            <v>6612122</v>
          </cell>
          <cell r="B106" t="str">
            <v>Ysgol Bontnewydd</v>
          </cell>
          <cell r="C106" t="str">
            <v>Gwynedd</v>
          </cell>
          <cell r="D106" t="str">
            <v>PS</v>
          </cell>
          <cell r="E106">
            <v>21</v>
          </cell>
          <cell r="F106">
            <v>29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1800</v>
          </cell>
          <cell r="L106">
            <v>-1800</v>
          </cell>
        </row>
        <row r="107">
          <cell r="A107" t="str">
            <v>6612123</v>
          </cell>
          <cell r="B107" t="str">
            <v>Ysgol Gymraeg y Garnedd</v>
          </cell>
          <cell r="C107" t="str">
            <v>Gwynedd</v>
          </cell>
          <cell r="D107" t="str">
            <v>PS</v>
          </cell>
          <cell r="E107">
            <v>41</v>
          </cell>
          <cell r="F107">
            <v>49</v>
          </cell>
          <cell r="G107">
            <v>7.5</v>
          </cell>
          <cell r="H107">
            <v>3</v>
          </cell>
          <cell r="I107">
            <v>4</v>
          </cell>
          <cell r="J107">
            <v>5400</v>
          </cell>
          <cell r="K107">
            <v>3600</v>
          </cell>
          <cell r="L107">
            <v>1800</v>
          </cell>
        </row>
        <row r="108">
          <cell r="A108" t="str">
            <v>6612125</v>
          </cell>
          <cell r="B108" t="str">
            <v>Ysgol Cymerau</v>
          </cell>
          <cell r="C108" t="str">
            <v>Gwynedd</v>
          </cell>
          <cell r="D108" t="str">
            <v>PS</v>
          </cell>
          <cell r="E108">
            <v>54</v>
          </cell>
          <cell r="F108">
            <v>40</v>
          </cell>
          <cell r="G108">
            <v>15.151515151515152</v>
          </cell>
          <cell r="H108">
            <v>8</v>
          </cell>
          <cell r="I108">
            <v>6</v>
          </cell>
          <cell r="J108">
            <v>10200</v>
          </cell>
          <cell r="K108">
            <v>8400</v>
          </cell>
          <cell r="L108">
            <v>1800</v>
          </cell>
        </row>
        <row r="109">
          <cell r="A109" t="str">
            <v>6612126</v>
          </cell>
          <cell r="B109" t="str">
            <v>Ysgol Abercaseg (Babanod)</v>
          </cell>
          <cell r="C109" t="str">
            <v>Gwynedd</v>
          </cell>
          <cell r="D109" t="str">
            <v>PS</v>
          </cell>
          <cell r="E109">
            <v>33</v>
          </cell>
          <cell r="F109">
            <v>39</v>
          </cell>
          <cell r="G109">
            <v>16.216216216216218</v>
          </cell>
          <cell r="H109">
            <v>5</v>
          </cell>
          <cell r="I109">
            <v>6</v>
          </cell>
          <cell r="J109">
            <v>8400</v>
          </cell>
          <cell r="K109">
            <v>3600</v>
          </cell>
          <cell r="L109">
            <v>4800</v>
          </cell>
        </row>
        <row r="110">
          <cell r="A110" t="str">
            <v>6612127</v>
          </cell>
          <cell r="B110" t="str">
            <v>Ysgol y Felinheli</v>
          </cell>
          <cell r="C110" t="str">
            <v>Gwynedd</v>
          </cell>
          <cell r="D110" t="str">
            <v>PS</v>
          </cell>
          <cell r="E110">
            <v>25</v>
          </cell>
          <cell r="F110">
            <v>29</v>
          </cell>
          <cell r="G110">
            <v>5</v>
          </cell>
          <cell r="H110">
            <v>1</v>
          </cell>
          <cell r="I110">
            <v>1</v>
          </cell>
          <cell r="J110">
            <v>1500</v>
          </cell>
          <cell r="K110">
            <v>0</v>
          </cell>
          <cell r="L110">
            <v>1500</v>
          </cell>
        </row>
        <row r="111">
          <cell r="A111" t="str">
            <v>6612180</v>
          </cell>
          <cell r="B111" t="str">
            <v>Ysgol Bro Tegid</v>
          </cell>
          <cell r="C111" t="str">
            <v>Gwynedd</v>
          </cell>
          <cell r="D111" t="str">
            <v>PS</v>
          </cell>
          <cell r="E111">
            <v>0</v>
          </cell>
          <cell r="F111">
            <v>19</v>
          </cell>
          <cell r="G111">
            <v>5.2631578947368416</v>
          </cell>
          <cell r="H111">
            <v>0</v>
          </cell>
          <cell r="I111">
            <v>1</v>
          </cell>
          <cell r="J111">
            <v>900</v>
          </cell>
          <cell r="K111">
            <v>1800</v>
          </cell>
          <cell r="L111">
            <v>-900</v>
          </cell>
        </row>
        <row r="112">
          <cell r="A112" t="str">
            <v>6612181</v>
          </cell>
          <cell r="B112" t="str">
            <v>Ysgol y Traeth</v>
          </cell>
          <cell r="C112" t="str">
            <v>Gwynedd</v>
          </cell>
          <cell r="D112" t="str">
            <v>PS</v>
          </cell>
          <cell r="E112">
            <v>15</v>
          </cell>
          <cell r="F112">
            <v>27</v>
          </cell>
          <cell r="G112">
            <v>26.666666666666668</v>
          </cell>
          <cell r="H112">
            <v>4</v>
          </cell>
          <cell r="I112">
            <v>7</v>
          </cell>
          <cell r="J112">
            <v>8700</v>
          </cell>
          <cell r="K112">
            <v>4200</v>
          </cell>
          <cell r="L112">
            <v>4500</v>
          </cell>
        </row>
        <row r="113">
          <cell r="A113" t="str">
            <v>6612183</v>
          </cell>
          <cell r="B113" t="str">
            <v>Ysgol Brithdir</v>
          </cell>
          <cell r="C113" t="str">
            <v>Gwynedd</v>
          </cell>
          <cell r="D113" t="str">
            <v>PS</v>
          </cell>
          <cell r="E113">
            <v>2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 t="str">
            <v>6612185</v>
          </cell>
          <cell r="B114" t="str">
            <v>Ysgol Gynradd Dyffryn Dulas</v>
          </cell>
          <cell r="C114" t="str">
            <v>Gwynedd</v>
          </cell>
          <cell r="D114" t="str">
            <v>PS</v>
          </cell>
          <cell r="E114">
            <v>5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 t="str">
            <v>6612187</v>
          </cell>
          <cell r="B115" t="str">
            <v>Ysgol Dinas Mawddwy</v>
          </cell>
          <cell r="C115" t="str">
            <v>Gwynedd</v>
          </cell>
          <cell r="D115" t="str">
            <v>PS</v>
          </cell>
          <cell r="E115">
            <v>6</v>
          </cell>
          <cell r="F115">
            <v>6</v>
          </cell>
          <cell r="G115">
            <v>33.333333333333329</v>
          </cell>
          <cell r="H115">
            <v>2</v>
          </cell>
          <cell r="I115">
            <v>2</v>
          </cell>
          <cell r="J115">
            <v>3000</v>
          </cell>
          <cell r="K115">
            <v>0</v>
          </cell>
          <cell r="L115">
            <v>3000</v>
          </cell>
        </row>
        <row r="116">
          <cell r="A116" t="str">
            <v>6612189</v>
          </cell>
          <cell r="B116" t="str">
            <v>Ysgol Gynradd Dyffryn Ardudwy</v>
          </cell>
          <cell r="C116" t="str">
            <v>Gwynedd</v>
          </cell>
          <cell r="D116" t="str">
            <v>PS</v>
          </cell>
          <cell r="E116">
            <v>0</v>
          </cell>
          <cell r="F116">
            <v>11</v>
          </cell>
          <cell r="G116">
            <v>6.666666666666667</v>
          </cell>
          <cell r="H116">
            <v>0</v>
          </cell>
          <cell r="I116">
            <v>1</v>
          </cell>
          <cell r="J116">
            <v>900</v>
          </cell>
          <cell r="K116">
            <v>0</v>
          </cell>
          <cell r="L116">
            <v>900</v>
          </cell>
        </row>
        <row r="117">
          <cell r="A117" t="str">
            <v>6612190</v>
          </cell>
          <cell r="B117" t="str">
            <v>Ysgol Bro Cynfal</v>
          </cell>
          <cell r="C117" t="str">
            <v>Gwynedd</v>
          </cell>
          <cell r="D117" t="str">
            <v>PS</v>
          </cell>
          <cell r="E117">
            <v>6</v>
          </cell>
          <cell r="F117">
            <v>11</v>
          </cell>
          <cell r="G117">
            <v>30</v>
          </cell>
          <cell r="H117">
            <v>2</v>
          </cell>
          <cell r="I117">
            <v>3</v>
          </cell>
          <cell r="J117">
            <v>3900</v>
          </cell>
          <cell r="K117">
            <v>1800</v>
          </cell>
          <cell r="L117">
            <v>2100</v>
          </cell>
        </row>
        <row r="118">
          <cell r="A118" t="str">
            <v>6612191</v>
          </cell>
          <cell r="B118" t="str">
            <v>Ysgol Ganllwyd</v>
          </cell>
          <cell r="C118" t="str">
            <v>Gwynedd</v>
          </cell>
          <cell r="D118" t="str">
            <v>PS</v>
          </cell>
          <cell r="E118">
            <v>3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A119" t="str">
            <v>6612192</v>
          </cell>
          <cell r="B119" t="str">
            <v>Ysgol Edmwnd Prys</v>
          </cell>
          <cell r="C119" t="str">
            <v>Gwynedd</v>
          </cell>
          <cell r="D119" t="str">
            <v>PS</v>
          </cell>
          <cell r="E119">
            <v>3</v>
          </cell>
          <cell r="F119">
            <v>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1800</v>
          </cell>
          <cell r="L119">
            <v>-1800</v>
          </cell>
        </row>
        <row r="120">
          <cell r="A120" t="str">
            <v>6612194</v>
          </cell>
          <cell r="B120" t="str">
            <v>Ysgol Gynradd Llanbedr</v>
          </cell>
          <cell r="C120" t="str">
            <v>Gwynedd</v>
          </cell>
          <cell r="D120" t="str">
            <v>PS</v>
          </cell>
          <cell r="E120">
            <v>0</v>
          </cell>
          <cell r="F120">
            <v>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600</v>
          </cell>
          <cell r="L120">
            <v>-600</v>
          </cell>
        </row>
        <row r="121">
          <cell r="A121" t="str">
            <v>6612197</v>
          </cell>
          <cell r="B121" t="str">
            <v>Ysgol Llanelltyd</v>
          </cell>
          <cell r="C121" t="str">
            <v>Gwynedd</v>
          </cell>
          <cell r="D121" t="str">
            <v>PS</v>
          </cell>
          <cell r="E121">
            <v>4</v>
          </cell>
          <cell r="F121">
            <v>10</v>
          </cell>
          <cell r="G121">
            <v>40</v>
          </cell>
          <cell r="H121">
            <v>2</v>
          </cell>
          <cell r="I121">
            <v>4</v>
          </cell>
          <cell r="J121">
            <v>4800</v>
          </cell>
          <cell r="K121">
            <v>0</v>
          </cell>
          <cell r="L121">
            <v>4800</v>
          </cell>
        </row>
        <row r="122">
          <cell r="A122" t="str">
            <v>6612198</v>
          </cell>
          <cell r="B122" t="str">
            <v>YSGOL Y GARREG</v>
          </cell>
          <cell r="C122" t="str">
            <v>Gwynedd</v>
          </cell>
          <cell r="D122" t="str">
            <v>PS</v>
          </cell>
          <cell r="E122">
            <v>2</v>
          </cell>
          <cell r="F122">
            <v>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A123" t="str">
            <v>6612199</v>
          </cell>
          <cell r="B123" t="str">
            <v>Ysgol O M Edwards</v>
          </cell>
          <cell r="C123" t="str">
            <v>Gwynedd</v>
          </cell>
          <cell r="D123" t="str">
            <v>PS</v>
          </cell>
          <cell r="E123">
            <v>17</v>
          </cell>
          <cell r="F123">
            <v>12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1200</v>
          </cell>
          <cell r="L123">
            <v>-1200</v>
          </cell>
        </row>
        <row r="124">
          <cell r="A124" t="str">
            <v>6612205</v>
          </cell>
          <cell r="B124" t="str">
            <v>Ysgol Manod</v>
          </cell>
          <cell r="C124" t="str">
            <v>Gwynedd</v>
          </cell>
          <cell r="D124" t="str">
            <v>PS</v>
          </cell>
          <cell r="E124">
            <v>8</v>
          </cell>
          <cell r="F124">
            <v>19</v>
          </cell>
          <cell r="G124">
            <v>22.222222222222221</v>
          </cell>
          <cell r="H124">
            <v>2</v>
          </cell>
          <cell r="I124">
            <v>4</v>
          </cell>
          <cell r="J124">
            <v>4800</v>
          </cell>
          <cell r="K124">
            <v>3600</v>
          </cell>
          <cell r="L124">
            <v>1200</v>
          </cell>
        </row>
        <row r="125">
          <cell r="A125" t="str">
            <v>6612207</v>
          </cell>
          <cell r="B125" t="str">
            <v>Ysgol Gynradd Pennal</v>
          </cell>
          <cell r="C125" t="str">
            <v>Gwynedd</v>
          </cell>
          <cell r="D125" t="str">
            <v>PS</v>
          </cell>
          <cell r="E125">
            <v>4</v>
          </cell>
          <cell r="F125">
            <v>0</v>
          </cell>
          <cell r="G125">
            <v>50</v>
          </cell>
          <cell r="H125">
            <v>2</v>
          </cell>
          <cell r="I125">
            <v>0</v>
          </cell>
          <cell r="J125">
            <v>1200</v>
          </cell>
          <cell r="K125">
            <v>0</v>
          </cell>
          <cell r="L125">
            <v>1200</v>
          </cell>
        </row>
        <row r="126">
          <cell r="A126" t="str">
            <v>6612208</v>
          </cell>
          <cell r="B126" t="str">
            <v>Ysgol Cefn Coch</v>
          </cell>
          <cell r="C126" t="str">
            <v>Gwynedd</v>
          </cell>
          <cell r="D126" t="str">
            <v>PS</v>
          </cell>
          <cell r="E126">
            <v>20</v>
          </cell>
          <cell r="F126">
            <v>24</v>
          </cell>
          <cell r="G126">
            <v>11.111111111111111</v>
          </cell>
          <cell r="H126">
            <v>2</v>
          </cell>
          <cell r="I126">
            <v>3</v>
          </cell>
          <cell r="J126">
            <v>3900</v>
          </cell>
          <cell r="K126">
            <v>1200</v>
          </cell>
          <cell r="L126">
            <v>2700</v>
          </cell>
        </row>
        <row r="127">
          <cell r="A127" t="str">
            <v>6612210</v>
          </cell>
          <cell r="B127" t="str">
            <v>Ysgol Talsarnau</v>
          </cell>
          <cell r="C127" t="str">
            <v>Gwynedd</v>
          </cell>
          <cell r="D127" t="str">
            <v>PS</v>
          </cell>
          <cell r="E127">
            <v>7</v>
          </cell>
          <cell r="F127">
            <v>4</v>
          </cell>
          <cell r="G127">
            <v>10</v>
          </cell>
          <cell r="H127">
            <v>1</v>
          </cell>
          <cell r="I127">
            <v>0</v>
          </cell>
          <cell r="J127">
            <v>600</v>
          </cell>
          <cell r="K127">
            <v>0</v>
          </cell>
          <cell r="L127">
            <v>600</v>
          </cell>
        </row>
        <row r="128">
          <cell r="A128" t="str">
            <v>6612211</v>
          </cell>
          <cell r="B128" t="str">
            <v>Ysgol Gynradd Tanygrisiau</v>
          </cell>
          <cell r="C128" t="str">
            <v>Gwynedd</v>
          </cell>
          <cell r="D128" t="str">
            <v>PS</v>
          </cell>
          <cell r="E128">
            <v>11</v>
          </cell>
          <cell r="F128">
            <v>11</v>
          </cell>
          <cell r="G128">
            <v>33.333333333333329</v>
          </cell>
          <cell r="H128">
            <v>4</v>
          </cell>
          <cell r="I128">
            <v>4</v>
          </cell>
          <cell r="J128">
            <v>6000</v>
          </cell>
          <cell r="K128">
            <v>0</v>
          </cell>
          <cell r="L128">
            <v>6000</v>
          </cell>
        </row>
        <row r="129">
          <cell r="A129" t="str">
            <v>6612212</v>
          </cell>
          <cell r="B129" t="str">
            <v>Ysgol Gynradd Penybryn</v>
          </cell>
          <cell r="C129" t="str">
            <v>Gwynedd</v>
          </cell>
          <cell r="D129" t="str">
            <v>PS</v>
          </cell>
          <cell r="E129">
            <v>18</v>
          </cell>
          <cell r="F129">
            <v>32</v>
          </cell>
          <cell r="G129">
            <v>10.714285714285714</v>
          </cell>
          <cell r="H129">
            <v>2</v>
          </cell>
          <cell r="I129">
            <v>3</v>
          </cell>
          <cell r="J129">
            <v>3900</v>
          </cell>
          <cell r="K129">
            <v>3600</v>
          </cell>
          <cell r="L129">
            <v>300</v>
          </cell>
        </row>
        <row r="130">
          <cell r="A130" t="str">
            <v>6612213</v>
          </cell>
          <cell r="B130" t="str">
            <v>Ysgol Bro Hedd Wyn</v>
          </cell>
          <cell r="C130" t="str">
            <v>Gwynedd</v>
          </cell>
          <cell r="D130" t="str">
            <v>PS</v>
          </cell>
          <cell r="E130">
            <v>6</v>
          </cell>
          <cell r="F130">
            <v>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A131" t="str">
            <v>6612214</v>
          </cell>
          <cell r="B131" t="str">
            <v>Ysgol Bro Tryweryn</v>
          </cell>
          <cell r="C131" t="str">
            <v>Gwynedd</v>
          </cell>
          <cell r="D131" t="str">
            <v>PS</v>
          </cell>
          <cell r="E131">
            <v>10</v>
          </cell>
          <cell r="F131">
            <v>6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 t="str">
            <v>6612215</v>
          </cell>
          <cell r="B132" t="str">
            <v>Ysgol Ieuan Gwynedd</v>
          </cell>
          <cell r="C132" t="str">
            <v>Gwynedd</v>
          </cell>
          <cell r="D132" t="str">
            <v>PS</v>
          </cell>
          <cell r="E132">
            <v>1</v>
          </cell>
          <cell r="F132">
            <v>4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6612216</v>
          </cell>
          <cell r="B133" t="str">
            <v>Ysgol Friog</v>
          </cell>
          <cell r="C133" t="str">
            <v>Gwynedd</v>
          </cell>
          <cell r="D133" t="str">
            <v>PS</v>
          </cell>
          <cell r="E133">
            <v>6</v>
          </cell>
          <cell r="F133">
            <v>6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A134" t="str">
            <v>6612219</v>
          </cell>
          <cell r="B134" t="str">
            <v>Ysgol Tanycastell</v>
          </cell>
          <cell r="C134" t="str">
            <v>Gwynedd</v>
          </cell>
          <cell r="D134" t="str">
            <v>PS</v>
          </cell>
          <cell r="E134">
            <v>6</v>
          </cell>
          <cell r="F134">
            <v>10</v>
          </cell>
          <cell r="G134">
            <v>18.181818181818183</v>
          </cell>
          <cell r="H134">
            <v>1</v>
          </cell>
          <cell r="I134">
            <v>2</v>
          </cell>
          <cell r="J134">
            <v>2400</v>
          </cell>
          <cell r="K134">
            <v>0</v>
          </cell>
          <cell r="L134">
            <v>2400</v>
          </cell>
        </row>
        <row r="135">
          <cell r="A135" t="str">
            <v>6612220</v>
          </cell>
          <cell r="B135" t="str">
            <v>Ysgol Ffridd y LLyn</v>
          </cell>
          <cell r="C135" t="str">
            <v>Gwynedd</v>
          </cell>
          <cell r="D135" t="str">
            <v>PS</v>
          </cell>
          <cell r="E135">
            <v>0</v>
          </cell>
          <cell r="F135">
            <v>15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A136" t="str">
            <v>6612221</v>
          </cell>
          <cell r="B136" t="str">
            <v>Ysgol Maenofferen</v>
          </cell>
          <cell r="C136" t="str">
            <v>Gwynedd</v>
          </cell>
          <cell r="D136" t="str">
            <v>PS</v>
          </cell>
          <cell r="E136">
            <v>36</v>
          </cell>
          <cell r="F136">
            <v>33</v>
          </cell>
          <cell r="G136">
            <v>21.428571428571427</v>
          </cell>
          <cell r="H136">
            <v>8</v>
          </cell>
          <cell r="I136">
            <v>7</v>
          </cell>
          <cell r="J136">
            <v>11100</v>
          </cell>
          <cell r="K136">
            <v>4800</v>
          </cell>
          <cell r="L136">
            <v>6300</v>
          </cell>
        </row>
        <row r="137">
          <cell r="A137" t="str">
            <v>6612227</v>
          </cell>
          <cell r="B137" t="str">
            <v>Ysgol Hirael</v>
          </cell>
          <cell r="C137" t="str">
            <v>Gwynedd</v>
          </cell>
          <cell r="D137" t="str">
            <v>PS</v>
          </cell>
          <cell r="E137">
            <v>22</v>
          </cell>
          <cell r="F137">
            <v>21</v>
          </cell>
          <cell r="G137">
            <v>20.833333333333336</v>
          </cell>
          <cell r="H137">
            <v>5</v>
          </cell>
          <cell r="I137">
            <v>4</v>
          </cell>
          <cell r="J137">
            <v>6600</v>
          </cell>
          <cell r="K137">
            <v>6000</v>
          </cell>
          <cell r="L137">
            <v>600</v>
          </cell>
        </row>
        <row r="138">
          <cell r="A138" t="str">
            <v>6612228</v>
          </cell>
          <cell r="B138" t="str">
            <v>Ysgol Craig y Deryn</v>
          </cell>
          <cell r="C138" t="str">
            <v>Gwynedd</v>
          </cell>
          <cell r="D138" t="str">
            <v>PS</v>
          </cell>
          <cell r="E138">
            <v>17</v>
          </cell>
          <cell r="F138">
            <v>14</v>
          </cell>
          <cell r="G138">
            <v>5.8823529411764701</v>
          </cell>
          <cell r="H138">
            <v>1</v>
          </cell>
          <cell r="I138">
            <v>1</v>
          </cell>
          <cell r="J138">
            <v>1500</v>
          </cell>
          <cell r="K138">
            <v>3000</v>
          </cell>
          <cell r="L138">
            <v>-1500</v>
          </cell>
        </row>
        <row r="139">
          <cell r="A139" t="str">
            <v>6612229</v>
          </cell>
          <cell r="B139" t="str">
            <v>Ysgol Bro Llifon</v>
          </cell>
          <cell r="C139" t="str">
            <v>Gwynedd</v>
          </cell>
          <cell r="D139" t="str">
            <v>PS</v>
          </cell>
          <cell r="E139">
            <v>23</v>
          </cell>
          <cell r="F139">
            <v>20</v>
          </cell>
          <cell r="G139">
            <v>18.75</v>
          </cell>
          <cell r="H139">
            <v>4</v>
          </cell>
          <cell r="I139">
            <v>4</v>
          </cell>
          <cell r="J139">
            <v>6000</v>
          </cell>
          <cell r="K139">
            <v>1200</v>
          </cell>
          <cell r="L139">
            <v>4800</v>
          </cell>
        </row>
        <row r="140">
          <cell r="A140" t="str">
            <v>6613004</v>
          </cell>
          <cell r="B140" t="str">
            <v>YSGOL PONT Y GOF</v>
          </cell>
          <cell r="C140" t="str">
            <v>Gwynedd</v>
          </cell>
          <cell r="D140" t="str">
            <v>PS</v>
          </cell>
          <cell r="E140">
            <v>10</v>
          </cell>
          <cell r="F140">
            <v>12</v>
          </cell>
          <cell r="G140">
            <v>5</v>
          </cell>
          <cell r="H140">
            <v>1</v>
          </cell>
          <cell r="I140">
            <v>1</v>
          </cell>
          <cell r="J140">
            <v>1500</v>
          </cell>
          <cell r="K140">
            <v>1200</v>
          </cell>
          <cell r="L140">
            <v>300</v>
          </cell>
        </row>
        <row r="141">
          <cell r="A141" t="str">
            <v>6613005</v>
          </cell>
          <cell r="B141" t="str">
            <v>Ysgol Gynradd Maesincla</v>
          </cell>
          <cell r="C141" t="str">
            <v>Gwynedd</v>
          </cell>
          <cell r="D141" t="str">
            <v>PS</v>
          </cell>
          <cell r="E141">
            <v>35</v>
          </cell>
          <cell r="F141">
            <v>31</v>
          </cell>
          <cell r="G141">
            <v>41.17647058823529</v>
          </cell>
          <cell r="H141">
            <v>14</v>
          </cell>
          <cell r="I141">
            <v>13</v>
          </cell>
          <cell r="J141">
            <v>20100</v>
          </cell>
          <cell r="K141">
            <v>24000</v>
          </cell>
          <cell r="L141">
            <v>-3900</v>
          </cell>
        </row>
        <row r="142">
          <cell r="A142" t="str">
            <v>6613009</v>
          </cell>
          <cell r="B142" t="str">
            <v>Ysgol Y Faenol</v>
          </cell>
          <cell r="C142" t="str">
            <v>Gwynedd</v>
          </cell>
          <cell r="D142" t="str">
            <v>PS</v>
          </cell>
          <cell r="E142">
            <v>29</v>
          </cell>
          <cell r="F142">
            <v>28</v>
          </cell>
          <cell r="G142">
            <v>3.4482758620689653</v>
          </cell>
          <cell r="H142">
            <v>1</v>
          </cell>
          <cell r="I142">
            <v>1</v>
          </cell>
          <cell r="J142">
            <v>1500</v>
          </cell>
          <cell r="K142">
            <v>2400</v>
          </cell>
          <cell r="L142">
            <v>-900</v>
          </cell>
        </row>
        <row r="143">
          <cell r="A143" t="str">
            <v>6613010</v>
          </cell>
          <cell r="B143" t="str">
            <v>YSGOL FOEL GRON</v>
          </cell>
          <cell r="C143" t="str">
            <v>Gwynedd</v>
          </cell>
          <cell r="D143" t="str">
            <v>PS</v>
          </cell>
          <cell r="E143">
            <v>8</v>
          </cell>
          <cell r="F143">
            <v>3</v>
          </cell>
          <cell r="G143">
            <v>8.3333333333333321</v>
          </cell>
          <cell r="H143">
            <v>1</v>
          </cell>
          <cell r="I143">
            <v>0</v>
          </cell>
          <cell r="J143">
            <v>600</v>
          </cell>
          <cell r="K143">
            <v>0</v>
          </cell>
          <cell r="L143">
            <v>600</v>
          </cell>
        </row>
        <row r="144">
          <cell r="A144" t="str">
            <v>6613013</v>
          </cell>
          <cell r="B144" t="str">
            <v>Ysgol Llandygai</v>
          </cell>
          <cell r="C144" t="str">
            <v>Gwynedd</v>
          </cell>
          <cell r="D144" t="str">
            <v>PS</v>
          </cell>
          <cell r="E144">
            <v>23</v>
          </cell>
          <cell r="F144">
            <v>15</v>
          </cell>
          <cell r="G144">
            <v>18.75</v>
          </cell>
          <cell r="H144">
            <v>4</v>
          </cell>
          <cell r="I144">
            <v>3</v>
          </cell>
          <cell r="J144">
            <v>5100</v>
          </cell>
          <cell r="K144">
            <v>2400</v>
          </cell>
          <cell r="L144">
            <v>2700</v>
          </cell>
        </row>
        <row r="145">
          <cell r="A145" t="str">
            <v>6613018</v>
          </cell>
          <cell r="B145" t="str">
            <v>Ysgol Gynradd Llandwrog</v>
          </cell>
          <cell r="C145" t="str">
            <v>Gwynedd</v>
          </cell>
          <cell r="D145" t="str">
            <v>PS</v>
          </cell>
          <cell r="E145">
            <v>2</v>
          </cell>
          <cell r="F145">
            <v>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A146" t="str">
            <v>6613023</v>
          </cell>
          <cell r="B146" t="str">
            <v>Ysgol Gynradd Llanystumdwy</v>
          </cell>
          <cell r="C146" t="str">
            <v>Gwynedd</v>
          </cell>
          <cell r="D146" t="str">
            <v>PS</v>
          </cell>
          <cell r="E146">
            <v>5</v>
          </cell>
          <cell r="F146">
            <v>4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 t="str">
            <v>6613029</v>
          </cell>
          <cell r="B147" t="str">
            <v>Ysgol Tregarth</v>
          </cell>
          <cell r="C147" t="str">
            <v>Gwynedd</v>
          </cell>
          <cell r="D147" t="str">
            <v>PS</v>
          </cell>
          <cell r="E147">
            <v>15</v>
          </cell>
          <cell r="F147">
            <v>20</v>
          </cell>
          <cell r="G147">
            <v>15.384615384615385</v>
          </cell>
          <cell r="H147">
            <v>2</v>
          </cell>
          <cell r="I147">
            <v>3</v>
          </cell>
          <cell r="J147">
            <v>3900</v>
          </cell>
          <cell r="K147">
            <v>4800</v>
          </cell>
          <cell r="L147">
            <v>-900</v>
          </cell>
        </row>
        <row r="148">
          <cell r="A148" t="str">
            <v>6613030</v>
          </cell>
          <cell r="B148" t="str">
            <v>Ysgol Cae Top</v>
          </cell>
          <cell r="C148" t="str">
            <v>Gwynedd</v>
          </cell>
          <cell r="D148" t="str">
            <v>PS</v>
          </cell>
          <cell r="E148">
            <v>30</v>
          </cell>
          <cell r="F148">
            <v>30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8400</v>
          </cell>
          <cell r="L148">
            <v>-8400</v>
          </cell>
        </row>
        <row r="149">
          <cell r="A149" t="str">
            <v>6613041</v>
          </cell>
          <cell r="B149" t="str">
            <v>Ysgol Gynradd Dolgellau</v>
          </cell>
          <cell r="C149" t="str">
            <v>Gwynedd</v>
          </cell>
          <cell r="D149" t="str">
            <v>PS</v>
          </cell>
          <cell r="E149">
            <v>18</v>
          </cell>
          <cell r="F149">
            <v>20</v>
          </cell>
          <cell r="G149">
            <v>5</v>
          </cell>
          <cell r="H149">
            <v>1</v>
          </cell>
          <cell r="I149">
            <v>1</v>
          </cell>
          <cell r="J149">
            <v>1500</v>
          </cell>
          <cell r="K149">
            <v>4800</v>
          </cell>
          <cell r="L149">
            <v>-3300</v>
          </cell>
        </row>
        <row r="150">
          <cell r="A150" t="str">
            <v>6613300</v>
          </cell>
          <cell r="B150" t="str">
            <v>Ysgol Santes Helen</v>
          </cell>
          <cell r="C150" t="str">
            <v>Gwynedd</v>
          </cell>
          <cell r="D150" t="str">
            <v>PS</v>
          </cell>
          <cell r="E150">
            <v>14</v>
          </cell>
          <cell r="F150">
            <v>11</v>
          </cell>
          <cell r="G150">
            <v>33.333333333333329</v>
          </cell>
          <cell r="H150">
            <v>5</v>
          </cell>
          <cell r="I150">
            <v>4</v>
          </cell>
          <cell r="J150">
            <v>6600</v>
          </cell>
          <cell r="K150">
            <v>4200</v>
          </cell>
          <cell r="L150">
            <v>2400</v>
          </cell>
        </row>
        <row r="151">
          <cell r="A151" t="str">
            <v>6613301</v>
          </cell>
          <cell r="B151" t="str">
            <v>Ysgol Ein Harglwyddes</v>
          </cell>
          <cell r="C151" t="str">
            <v>Gwynedd</v>
          </cell>
          <cell r="D151" t="str">
            <v>PS</v>
          </cell>
          <cell r="E151">
            <v>6</v>
          </cell>
          <cell r="F151">
            <v>14</v>
          </cell>
          <cell r="G151">
            <v>4</v>
          </cell>
          <cell r="H151">
            <v>0</v>
          </cell>
          <cell r="I151">
            <v>1</v>
          </cell>
          <cell r="J151">
            <v>900</v>
          </cell>
          <cell r="K151">
            <v>4200</v>
          </cell>
          <cell r="L151">
            <v>-3300</v>
          </cell>
        </row>
        <row r="152">
          <cell r="A152" t="str">
            <v>6613305</v>
          </cell>
          <cell r="B152" t="str">
            <v>Ysgol Beuno Sant</v>
          </cell>
          <cell r="C152" t="str">
            <v>Gwynedd</v>
          </cell>
          <cell r="D152" t="str">
            <v>PS</v>
          </cell>
          <cell r="E152">
            <v>0</v>
          </cell>
          <cell r="F152">
            <v>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A153" t="str">
            <v>6617002</v>
          </cell>
          <cell r="B153" t="str">
            <v>Ysgol Pendalar</v>
          </cell>
          <cell r="C153" t="str">
            <v>Gwynedd</v>
          </cell>
          <cell r="D153" t="str">
            <v>PS</v>
          </cell>
          <cell r="E153">
            <v>0</v>
          </cell>
          <cell r="F153">
            <v>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A154" t="str">
            <v>6617010</v>
          </cell>
          <cell r="B154" t="str">
            <v>Ysgol Hafod Lon</v>
          </cell>
          <cell r="C154" t="str">
            <v>Gwynedd</v>
          </cell>
          <cell r="D154" t="str">
            <v>PS</v>
          </cell>
          <cell r="E154">
            <v>0</v>
          </cell>
          <cell r="F154">
            <v>7</v>
          </cell>
          <cell r="G154">
            <v>25</v>
          </cell>
          <cell r="H154">
            <v>0</v>
          </cell>
          <cell r="I154">
            <v>2</v>
          </cell>
          <cell r="J154">
            <v>1800</v>
          </cell>
          <cell r="K154">
            <v>600</v>
          </cell>
          <cell r="L154">
            <v>1200</v>
          </cell>
        </row>
        <row r="155">
          <cell r="A155" t="str">
            <v>6622002</v>
          </cell>
          <cell r="B155" t="str">
            <v>Ysgol Dolgarrog</v>
          </cell>
          <cell r="C155" t="str">
            <v>Conwy</v>
          </cell>
          <cell r="D155" t="str">
            <v>PS</v>
          </cell>
          <cell r="E155">
            <v>10</v>
          </cell>
          <cell r="F155">
            <v>6</v>
          </cell>
          <cell r="G155">
            <v>7.1428571428571423</v>
          </cell>
          <cell r="H155">
            <v>1</v>
          </cell>
          <cell r="I155">
            <v>0</v>
          </cell>
          <cell r="J155">
            <v>600</v>
          </cell>
          <cell r="K155">
            <v>2400</v>
          </cell>
          <cell r="L155">
            <v>-1800</v>
          </cell>
        </row>
        <row r="156">
          <cell r="A156" t="str">
            <v>6622012</v>
          </cell>
          <cell r="B156" t="str">
            <v>Ysgol Betws y Coed</v>
          </cell>
          <cell r="C156" t="str">
            <v>Conwy</v>
          </cell>
          <cell r="D156" t="str">
            <v>PS</v>
          </cell>
          <cell r="E156">
            <v>5</v>
          </cell>
          <cell r="F156">
            <v>11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6622023</v>
          </cell>
          <cell r="B157" t="str">
            <v>Ysgol Capelulo</v>
          </cell>
          <cell r="C157" t="str">
            <v>Conwy</v>
          </cell>
          <cell r="D157" t="str">
            <v>PS</v>
          </cell>
          <cell r="E157">
            <v>19</v>
          </cell>
          <cell r="F157">
            <v>18</v>
          </cell>
          <cell r="G157">
            <v>29.411764705882355</v>
          </cell>
          <cell r="H157">
            <v>6</v>
          </cell>
          <cell r="I157">
            <v>5</v>
          </cell>
          <cell r="J157">
            <v>8100</v>
          </cell>
          <cell r="K157">
            <v>2400</v>
          </cell>
          <cell r="L157">
            <v>5700</v>
          </cell>
        </row>
        <row r="158">
          <cell r="A158" t="str">
            <v>6622038</v>
          </cell>
          <cell r="B158" t="str">
            <v>Ysgol Deganwy</v>
          </cell>
          <cell r="C158" t="str">
            <v>Conwy</v>
          </cell>
          <cell r="D158" t="str">
            <v>PS</v>
          </cell>
          <cell r="E158">
            <v>38</v>
          </cell>
          <cell r="F158">
            <v>40</v>
          </cell>
          <cell r="G158">
            <v>12.195121951219512</v>
          </cell>
          <cell r="H158">
            <v>5</v>
          </cell>
          <cell r="I158">
            <v>5</v>
          </cell>
          <cell r="J158">
            <v>7500</v>
          </cell>
          <cell r="K158">
            <v>10200</v>
          </cell>
          <cell r="L158">
            <v>-2700</v>
          </cell>
        </row>
        <row r="159">
          <cell r="A159" t="str">
            <v>6622043</v>
          </cell>
          <cell r="B159" t="str">
            <v>Ysgol Dolwyddelan</v>
          </cell>
          <cell r="C159" t="str">
            <v>Conwy</v>
          </cell>
          <cell r="D159" t="str">
            <v>PS</v>
          </cell>
          <cell r="E159">
            <v>7</v>
          </cell>
          <cell r="F159">
            <v>0</v>
          </cell>
          <cell r="G159">
            <v>50</v>
          </cell>
          <cell r="H159">
            <v>4</v>
          </cell>
          <cell r="I159">
            <v>0</v>
          </cell>
          <cell r="J159">
            <v>2400</v>
          </cell>
          <cell r="K159">
            <v>0</v>
          </cell>
          <cell r="L159">
            <v>2400</v>
          </cell>
        </row>
        <row r="160">
          <cell r="A160" t="str">
            <v>6622044</v>
          </cell>
          <cell r="B160" t="str">
            <v>Ysgol Ffordd Dyffryn</v>
          </cell>
          <cell r="C160" t="str">
            <v>Conwy</v>
          </cell>
          <cell r="D160" t="str">
            <v>PS</v>
          </cell>
          <cell r="E160">
            <v>18</v>
          </cell>
          <cell r="F160">
            <v>18</v>
          </cell>
          <cell r="G160">
            <v>64.705882352941174</v>
          </cell>
          <cell r="H160">
            <v>12</v>
          </cell>
          <cell r="I160">
            <v>12</v>
          </cell>
          <cell r="J160">
            <v>18000</v>
          </cell>
          <cell r="K160">
            <v>7200</v>
          </cell>
          <cell r="L160">
            <v>10800</v>
          </cell>
        </row>
        <row r="161">
          <cell r="A161" t="str">
            <v>6622053</v>
          </cell>
          <cell r="B161" t="str">
            <v>Ysgol Glanwydden</v>
          </cell>
          <cell r="C161" t="str">
            <v>Conwy</v>
          </cell>
          <cell r="D161" t="str">
            <v>PS</v>
          </cell>
          <cell r="E161">
            <v>41</v>
          </cell>
          <cell r="F161">
            <v>37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4200</v>
          </cell>
          <cell r="L161">
            <v>-4200</v>
          </cell>
        </row>
        <row r="162">
          <cell r="A162" t="str">
            <v>6622061</v>
          </cell>
          <cell r="B162" t="str">
            <v>Ysgol Tudno</v>
          </cell>
          <cell r="C162" t="str">
            <v>Conwy</v>
          </cell>
          <cell r="D162" t="str">
            <v>PS</v>
          </cell>
          <cell r="E162">
            <v>32</v>
          </cell>
          <cell r="F162">
            <v>21</v>
          </cell>
          <cell r="G162">
            <v>22.727272727272727</v>
          </cell>
          <cell r="H162">
            <v>7</v>
          </cell>
          <cell r="I162">
            <v>5</v>
          </cell>
          <cell r="J162">
            <v>8700</v>
          </cell>
          <cell r="K162">
            <v>4800</v>
          </cell>
          <cell r="L162">
            <v>3900</v>
          </cell>
        </row>
        <row r="163">
          <cell r="A163" t="str">
            <v>6622063</v>
          </cell>
          <cell r="B163" t="str">
            <v>Ysgol Morfa Rhianedd</v>
          </cell>
          <cell r="C163" t="str">
            <v>Conwy</v>
          </cell>
          <cell r="D163" t="str">
            <v>PS</v>
          </cell>
          <cell r="E163">
            <v>23</v>
          </cell>
          <cell r="F163">
            <v>17</v>
          </cell>
          <cell r="G163">
            <v>35</v>
          </cell>
          <cell r="H163">
            <v>8</v>
          </cell>
          <cell r="I163">
            <v>6</v>
          </cell>
          <cell r="J163">
            <v>10200</v>
          </cell>
          <cell r="K163">
            <v>4800</v>
          </cell>
          <cell r="L163">
            <v>5400</v>
          </cell>
        </row>
        <row r="164">
          <cell r="A164" t="str">
            <v>6622086</v>
          </cell>
          <cell r="B164" t="str">
            <v>Ysgol Penmachno</v>
          </cell>
          <cell r="C164" t="str">
            <v>Conwy</v>
          </cell>
          <cell r="D164" t="str">
            <v>PS</v>
          </cell>
          <cell r="E164">
            <v>7</v>
          </cell>
          <cell r="F164">
            <v>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1200</v>
          </cell>
          <cell r="L164">
            <v>-1200</v>
          </cell>
        </row>
        <row r="165">
          <cell r="A165" t="str">
            <v>6622103</v>
          </cell>
          <cell r="B165" t="str">
            <v>Ysgol Llandrillo yn Rhos</v>
          </cell>
          <cell r="C165" t="str">
            <v>Conwy</v>
          </cell>
          <cell r="D165" t="str">
            <v>PS</v>
          </cell>
          <cell r="E165">
            <v>60</v>
          </cell>
          <cell r="F165">
            <v>60</v>
          </cell>
          <cell r="G165">
            <v>16.949152542372879</v>
          </cell>
          <cell r="H165">
            <v>10</v>
          </cell>
          <cell r="I165">
            <v>10</v>
          </cell>
          <cell r="J165">
            <v>15000</v>
          </cell>
          <cell r="K165">
            <v>12000</v>
          </cell>
          <cell r="L165">
            <v>3000</v>
          </cell>
        </row>
        <row r="166">
          <cell r="A166" t="str">
            <v>6622104</v>
          </cell>
          <cell r="B166" t="str">
            <v>Ysgol Talhaiarn</v>
          </cell>
          <cell r="C166" t="str">
            <v>Conwy</v>
          </cell>
          <cell r="D166" t="str">
            <v>PS</v>
          </cell>
          <cell r="E166">
            <v>7</v>
          </cell>
          <cell r="F166">
            <v>3</v>
          </cell>
          <cell r="G166">
            <v>50</v>
          </cell>
          <cell r="H166">
            <v>4</v>
          </cell>
          <cell r="I166">
            <v>2</v>
          </cell>
          <cell r="J166">
            <v>4200</v>
          </cell>
          <cell r="K166">
            <v>0</v>
          </cell>
          <cell r="L166">
            <v>4200</v>
          </cell>
        </row>
        <row r="167">
          <cell r="A167" t="str">
            <v>6622106</v>
          </cell>
          <cell r="B167" t="str">
            <v>Ysgol Babanod Mochdre</v>
          </cell>
          <cell r="C167" t="str">
            <v>Conwy</v>
          </cell>
          <cell r="D167" t="str">
            <v>PS</v>
          </cell>
          <cell r="E167">
            <v>22</v>
          </cell>
          <cell r="F167">
            <v>18</v>
          </cell>
          <cell r="G167">
            <v>26.315789473684209</v>
          </cell>
          <cell r="H167">
            <v>6</v>
          </cell>
          <cell r="I167">
            <v>5</v>
          </cell>
          <cell r="J167">
            <v>8100</v>
          </cell>
          <cell r="K167">
            <v>8400</v>
          </cell>
          <cell r="L167">
            <v>-300</v>
          </cell>
        </row>
        <row r="168">
          <cell r="A168" t="str">
            <v>6622107</v>
          </cell>
          <cell r="B168" t="str">
            <v>Ysgol Tal-y-Bont</v>
          </cell>
          <cell r="C168" t="str">
            <v>Conwy</v>
          </cell>
          <cell r="D168" t="str">
            <v>PS</v>
          </cell>
          <cell r="E168">
            <v>2</v>
          </cell>
          <cell r="F168">
            <v>1</v>
          </cell>
          <cell r="G168">
            <v>33.333333333333329</v>
          </cell>
          <cell r="H168">
            <v>1</v>
          </cell>
          <cell r="I168">
            <v>0</v>
          </cell>
          <cell r="J168">
            <v>600</v>
          </cell>
          <cell r="K168">
            <v>0</v>
          </cell>
          <cell r="L168">
            <v>600</v>
          </cell>
        </row>
        <row r="169">
          <cell r="A169" t="str">
            <v>6622108</v>
          </cell>
          <cell r="B169" t="str">
            <v>Ysgol  T. Gwynn Jones</v>
          </cell>
          <cell r="C169" t="str">
            <v>Conwy</v>
          </cell>
          <cell r="D169" t="str">
            <v>PS</v>
          </cell>
          <cell r="E169">
            <v>53</v>
          </cell>
          <cell r="F169">
            <v>57</v>
          </cell>
          <cell r="G169">
            <v>26.229508196721312</v>
          </cell>
          <cell r="H169">
            <v>14</v>
          </cell>
          <cell r="I169">
            <v>15</v>
          </cell>
          <cell r="J169">
            <v>21900</v>
          </cell>
          <cell r="K169">
            <v>13200</v>
          </cell>
          <cell r="L169">
            <v>8700</v>
          </cell>
        </row>
        <row r="170">
          <cell r="A170" t="str">
            <v>6622111</v>
          </cell>
          <cell r="B170" t="str">
            <v>Ysgol Glan Gele</v>
          </cell>
          <cell r="C170" t="str">
            <v>Conwy</v>
          </cell>
          <cell r="D170" t="str">
            <v>PS</v>
          </cell>
          <cell r="E170">
            <v>69</v>
          </cell>
          <cell r="F170">
            <v>79</v>
          </cell>
          <cell r="G170">
            <v>23.880597014925371</v>
          </cell>
          <cell r="H170">
            <v>16</v>
          </cell>
          <cell r="I170">
            <v>19</v>
          </cell>
          <cell r="J170">
            <v>26700</v>
          </cell>
          <cell r="K170">
            <v>19800</v>
          </cell>
          <cell r="L170">
            <v>6900</v>
          </cell>
        </row>
        <row r="171">
          <cell r="A171" t="str">
            <v>6622112</v>
          </cell>
          <cell r="B171" t="str">
            <v>Ysgol Glan Morfa</v>
          </cell>
          <cell r="C171" t="str">
            <v>Conwy</v>
          </cell>
          <cell r="D171" t="str">
            <v>PS</v>
          </cell>
          <cell r="E171">
            <v>39</v>
          </cell>
          <cell r="F171">
            <v>38</v>
          </cell>
          <cell r="G171">
            <v>25</v>
          </cell>
          <cell r="H171">
            <v>10</v>
          </cell>
          <cell r="I171">
            <v>10</v>
          </cell>
          <cell r="J171">
            <v>15000</v>
          </cell>
          <cell r="K171">
            <v>5400</v>
          </cell>
          <cell r="L171">
            <v>9600</v>
          </cell>
        </row>
        <row r="172">
          <cell r="A172" t="str">
            <v>6622114</v>
          </cell>
          <cell r="B172" t="str">
            <v>Ysgol Bod Alaw</v>
          </cell>
          <cell r="C172" t="str">
            <v>Conwy</v>
          </cell>
          <cell r="D172" t="str">
            <v>PS</v>
          </cell>
          <cell r="E172">
            <v>39</v>
          </cell>
          <cell r="F172">
            <v>38</v>
          </cell>
          <cell r="G172">
            <v>13.157894736842104</v>
          </cell>
          <cell r="H172">
            <v>5</v>
          </cell>
          <cell r="I172">
            <v>5</v>
          </cell>
          <cell r="J172">
            <v>7500</v>
          </cell>
          <cell r="K172">
            <v>9000</v>
          </cell>
          <cell r="L172">
            <v>-1500</v>
          </cell>
        </row>
        <row r="173">
          <cell r="A173" t="str">
            <v>6622118</v>
          </cell>
          <cell r="B173" t="str">
            <v>Ysgol Y Foryd</v>
          </cell>
          <cell r="C173" t="str">
            <v>Conwy</v>
          </cell>
          <cell r="D173" t="str">
            <v>PS</v>
          </cell>
          <cell r="E173">
            <v>58</v>
          </cell>
          <cell r="F173">
            <v>60</v>
          </cell>
          <cell r="G173">
            <v>37.288135593220339</v>
          </cell>
          <cell r="H173">
            <v>22</v>
          </cell>
          <cell r="I173">
            <v>22</v>
          </cell>
          <cell r="J173">
            <v>33000</v>
          </cell>
          <cell r="K173">
            <v>22800</v>
          </cell>
          <cell r="L173">
            <v>10200</v>
          </cell>
        </row>
        <row r="174">
          <cell r="A174" t="str">
            <v>6622121</v>
          </cell>
          <cell r="B174" t="str">
            <v>Ysgol Craig y Don</v>
          </cell>
          <cell r="C174" t="str">
            <v>Conwy</v>
          </cell>
          <cell r="D174" t="str">
            <v>PS</v>
          </cell>
          <cell r="E174">
            <v>43</v>
          </cell>
          <cell r="F174">
            <v>56</v>
          </cell>
          <cell r="G174">
            <v>28.30188679245283</v>
          </cell>
          <cell r="H174">
            <v>12</v>
          </cell>
          <cell r="I174">
            <v>16</v>
          </cell>
          <cell r="J174">
            <v>21600</v>
          </cell>
          <cell r="K174">
            <v>6600</v>
          </cell>
          <cell r="L174">
            <v>15000</v>
          </cell>
        </row>
        <row r="175">
          <cell r="A175" t="str">
            <v>6622123</v>
          </cell>
          <cell r="B175" t="str">
            <v>Ysgol Cerrigydrudion</v>
          </cell>
          <cell r="C175" t="str">
            <v>Conwy</v>
          </cell>
          <cell r="D175" t="str">
            <v>PS</v>
          </cell>
          <cell r="E175">
            <v>5</v>
          </cell>
          <cell r="F175">
            <v>12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A176" t="str">
            <v>6622131</v>
          </cell>
          <cell r="B176" t="str">
            <v>Ysgol Llannefydd</v>
          </cell>
          <cell r="C176" t="str">
            <v>Conwy</v>
          </cell>
          <cell r="D176" t="str">
            <v>PS</v>
          </cell>
          <cell r="E176">
            <v>4</v>
          </cell>
          <cell r="F176">
            <v>2</v>
          </cell>
          <cell r="G176">
            <v>20</v>
          </cell>
          <cell r="H176">
            <v>1</v>
          </cell>
          <cell r="I176">
            <v>0</v>
          </cell>
          <cell r="J176">
            <v>600</v>
          </cell>
          <cell r="K176">
            <v>0</v>
          </cell>
          <cell r="L176">
            <v>600</v>
          </cell>
        </row>
        <row r="177">
          <cell r="A177" t="str">
            <v>6622132</v>
          </cell>
          <cell r="B177" t="str">
            <v>Ysgol Bro Aled, Llansannan</v>
          </cell>
          <cell r="C177" t="str">
            <v>Conwy</v>
          </cell>
          <cell r="D177" t="str">
            <v>PS</v>
          </cell>
          <cell r="E177">
            <v>5</v>
          </cell>
          <cell r="F177">
            <v>12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1800</v>
          </cell>
          <cell r="L177">
            <v>-1800</v>
          </cell>
        </row>
        <row r="178">
          <cell r="A178" t="str">
            <v>6622148</v>
          </cell>
          <cell r="B178" t="str">
            <v>Ysgol Gynradd Bro Cernyw</v>
          </cell>
          <cell r="C178" t="str">
            <v>Conwy</v>
          </cell>
          <cell r="D178" t="str">
            <v>PS</v>
          </cell>
          <cell r="E178">
            <v>14</v>
          </cell>
          <cell r="F178">
            <v>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A179" t="str">
            <v>6622222</v>
          </cell>
          <cell r="B179" t="str">
            <v>Ysgol Capel Garmon</v>
          </cell>
          <cell r="C179" t="str">
            <v>Conwy</v>
          </cell>
          <cell r="D179" t="str">
            <v>PS</v>
          </cell>
          <cell r="E179">
            <v>2</v>
          </cell>
          <cell r="F179">
            <v>2</v>
          </cell>
          <cell r="G179">
            <v>33.333333333333329</v>
          </cell>
          <cell r="H179">
            <v>1</v>
          </cell>
          <cell r="I179">
            <v>1</v>
          </cell>
          <cell r="J179">
            <v>1500</v>
          </cell>
          <cell r="K179">
            <v>2400</v>
          </cell>
          <cell r="L179">
            <v>-900</v>
          </cell>
        </row>
        <row r="180">
          <cell r="A180" t="str">
            <v>6622225</v>
          </cell>
          <cell r="B180" t="str">
            <v>Ysgol Glan Conwy</v>
          </cell>
          <cell r="C180" t="str">
            <v>Conwy</v>
          </cell>
          <cell r="D180" t="str">
            <v>PS</v>
          </cell>
          <cell r="E180">
            <v>11</v>
          </cell>
          <cell r="F180">
            <v>21</v>
          </cell>
          <cell r="G180">
            <v>16.666666666666664</v>
          </cell>
          <cell r="H180">
            <v>2</v>
          </cell>
          <cell r="I180">
            <v>4</v>
          </cell>
          <cell r="J180">
            <v>4800</v>
          </cell>
          <cell r="K180">
            <v>2400</v>
          </cell>
          <cell r="L180">
            <v>2400</v>
          </cell>
        </row>
        <row r="181">
          <cell r="A181" t="str">
            <v>6622264</v>
          </cell>
          <cell r="B181" t="str">
            <v>Ysgol Cynfran</v>
          </cell>
          <cell r="C181" t="str">
            <v>Conwy</v>
          </cell>
          <cell r="D181" t="str">
            <v>PS</v>
          </cell>
          <cell r="E181">
            <v>27</v>
          </cell>
          <cell r="F181">
            <v>30</v>
          </cell>
          <cell r="G181">
            <v>25</v>
          </cell>
          <cell r="H181">
            <v>7</v>
          </cell>
          <cell r="I181">
            <v>8</v>
          </cell>
          <cell r="J181">
            <v>11400</v>
          </cell>
          <cell r="K181">
            <v>4800</v>
          </cell>
          <cell r="L181">
            <v>6600</v>
          </cell>
        </row>
        <row r="182">
          <cell r="A182" t="str">
            <v>6622270</v>
          </cell>
          <cell r="B182" t="str">
            <v>Ysgol Pentrefoelas</v>
          </cell>
          <cell r="C182" t="str">
            <v>Conwy</v>
          </cell>
          <cell r="D182" t="str">
            <v>PS</v>
          </cell>
          <cell r="E182">
            <v>3</v>
          </cell>
          <cell r="F182">
            <v>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A183" t="str">
            <v>6622271</v>
          </cell>
          <cell r="B183" t="str">
            <v>Ysgol Bro Gwydir</v>
          </cell>
          <cell r="C183" t="str">
            <v>Conwy</v>
          </cell>
          <cell r="D183" t="str">
            <v>PS</v>
          </cell>
          <cell r="E183">
            <v>45</v>
          </cell>
          <cell r="F183">
            <v>48</v>
          </cell>
          <cell r="G183">
            <v>14.285714285714285</v>
          </cell>
          <cell r="H183">
            <v>6</v>
          </cell>
          <cell r="I183">
            <v>7</v>
          </cell>
          <cell r="J183">
            <v>9900</v>
          </cell>
          <cell r="K183">
            <v>6600</v>
          </cell>
          <cell r="L183">
            <v>3300</v>
          </cell>
        </row>
        <row r="184">
          <cell r="A184" t="str">
            <v>6622272</v>
          </cell>
          <cell r="B184" t="str">
            <v>Ysgol Nant Y Groes</v>
          </cell>
          <cell r="C184" t="str">
            <v>Conwy</v>
          </cell>
          <cell r="D184" t="str">
            <v>PS</v>
          </cell>
          <cell r="E184">
            <v>25</v>
          </cell>
          <cell r="F184">
            <v>39</v>
          </cell>
          <cell r="G184">
            <v>40.816326530612244</v>
          </cell>
          <cell r="H184">
            <v>10</v>
          </cell>
          <cell r="I184">
            <v>16</v>
          </cell>
          <cell r="J184">
            <v>20400</v>
          </cell>
          <cell r="K184">
            <v>24000</v>
          </cell>
          <cell r="L184">
            <v>-3600</v>
          </cell>
        </row>
        <row r="185">
          <cell r="A185" t="str">
            <v>6622273</v>
          </cell>
          <cell r="B185" t="str">
            <v>Ysgol Swn Y Don</v>
          </cell>
          <cell r="C185" t="str">
            <v>Conwy</v>
          </cell>
          <cell r="D185" t="str">
            <v>PS</v>
          </cell>
          <cell r="E185">
            <v>14</v>
          </cell>
          <cell r="F185">
            <v>20</v>
          </cell>
          <cell r="G185">
            <v>70.833333333333343</v>
          </cell>
          <cell r="H185">
            <v>10</v>
          </cell>
          <cell r="I185">
            <v>14</v>
          </cell>
          <cell r="J185">
            <v>18600</v>
          </cell>
          <cell r="K185">
            <v>18600</v>
          </cell>
          <cell r="L185">
            <v>0</v>
          </cell>
        </row>
        <row r="186">
          <cell r="A186" t="str">
            <v>6622274</v>
          </cell>
          <cell r="B186" t="str">
            <v>Ysgol Awel y Mynydd</v>
          </cell>
          <cell r="C186" t="str">
            <v>Conwy</v>
          </cell>
          <cell r="D186" t="str">
            <v>PS</v>
          </cell>
          <cell r="E186">
            <v>60</v>
          </cell>
          <cell r="F186">
            <v>52</v>
          </cell>
          <cell r="G186">
            <v>21.875</v>
          </cell>
          <cell r="H186">
            <v>13</v>
          </cell>
          <cell r="I186">
            <v>11</v>
          </cell>
          <cell r="J186">
            <v>17700</v>
          </cell>
          <cell r="K186" t="str">
            <v>.</v>
          </cell>
          <cell r="L186" t="str">
            <v>.</v>
          </cell>
        </row>
        <row r="187">
          <cell r="A187" t="str">
            <v>6623020</v>
          </cell>
          <cell r="B187" t="str">
            <v>Ysgol Babanod Llanfairfechan</v>
          </cell>
          <cell r="C187" t="str">
            <v>Conwy</v>
          </cell>
          <cell r="D187" t="str">
            <v>PS</v>
          </cell>
          <cell r="E187">
            <v>36</v>
          </cell>
          <cell r="F187">
            <v>39</v>
          </cell>
          <cell r="G187">
            <v>18.181818181818183</v>
          </cell>
          <cell r="H187">
            <v>7</v>
          </cell>
          <cell r="I187">
            <v>7</v>
          </cell>
          <cell r="J187">
            <v>10500</v>
          </cell>
          <cell r="K187">
            <v>9000</v>
          </cell>
          <cell r="L187">
            <v>1500</v>
          </cell>
        </row>
        <row r="188">
          <cell r="A188" t="str">
            <v>6623021</v>
          </cell>
          <cell r="B188" t="str">
            <v>Ysgol Llangelynnin</v>
          </cell>
          <cell r="C188" t="str">
            <v>Conwy</v>
          </cell>
          <cell r="D188" t="str">
            <v>PS</v>
          </cell>
          <cell r="E188">
            <v>7</v>
          </cell>
          <cell r="F188">
            <v>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4800</v>
          </cell>
          <cell r="L188">
            <v>-4800</v>
          </cell>
        </row>
        <row r="189">
          <cell r="A189" t="str">
            <v>6623024</v>
          </cell>
          <cell r="B189" t="str">
            <v>Ysgol Pencae</v>
          </cell>
          <cell r="C189" t="str">
            <v>Conwy</v>
          </cell>
          <cell r="D189" t="str">
            <v>PS</v>
          </cell>
          <cell r="E189">
            <v>17</v>
          </cell>
          <cell r="F189">
            <v>20</v>
          </cell>
          <cell r="G189">
            <v>31.578947368421051</v>
          </cell>
          <cell r="H189">
            <v>5</v>
          </cell>
          <cell r="I189">
            <v>6</v>
          </cell>
          <cell r="J189">
            <v>8400</v>
          </cell>
          <cell r="K189">
            <v>6600</v>
          </cell>
          <cell r="L189">
            <v>1800</v>
          </cell>
        </row>
        <row r="190">
          <cell r="A190" t="str">
            <v>6623032</v>
          </cell>
          <cell r="B190" t="str">
            <v>Ysgol Ysbyty Ifan</v>
          </cell>
          <cell r="C190" t="str">
            <v>Conwy</v>
          </cell>
          <cell r="D190" t="str">
            <v>PS</v>
          </cell>
          <cell r="E190">
            <v>4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 t="str">
            <v>6623038</v>
          </cell>
          <cell r="B191" t="str">
            <v>Ysgol St. George</v>
          </cell>
          <cell r="C191" t="str">
            <v>Conwy</v>
          </cell>
          <cell r="D191" t="str">
            <v>PS</v>
          </cell>
          <cell r="E191">
            <v>6</v>
          </cell>
          <cell r="F191">
            <v>9</v>
          </cell>
          <cell r="G191">
            <v>18.181818181818183</v>
          </cell>
          <cell r="H191">
            <v>1</v>
          </cell>
          <cell r="I191">
            <v>2</v>
          </cell>
          <cell r="J191">
            <v>2400</v>
          </cell>
          <cell r="K191">
            <v>0</v>
          </cell>
          <cell r="L191">
            <v>2400</v>
          </cell>
        </row>
        <row r="192">
          <cell r="A192" t="str">
            <v>6623039</v>
          </cell>
          <cell r="B192" t="str">
            <v>Ysgol Llanddoged</v>
          </cell>
          <cell r="C192" t="str">
            <v>Conwy</v>
          </cell>
          <cell r="D192" t="str">
            <v>PS</v>
          </cell>
          <cell r="E192">
            <v>4</v>
          </cell>
          <cell r="F192">
            <v>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1200</v>
          </cell>
          <cell r="L192">
            <v>-1200</v>
          </cell>
        </row>
        <row r="193">
          <cell r="A193" t="str">
            <v>6623040</v>
          </cell>
          <cell r="B193" t="str">
            <v>Ysgol Eglwysbach</v>
          </cell>
          <cell r="C193" t="str">
            <v>Conwy</v>
          </cell>
          <cell r="D193" t="str">
            <v>PS</v>
          </cell>
          <cell r="E193">
            <v>6</v>
          </cell>
          <cell r="F193">
            <v>7</v>
          </cell>
          <cell r="G193">
            <v>8.3333333333333321</v>
          </cell>
          <cell r="H193">
            <v>1</v>
          </cell>
          <cell r="I193">
            <v>1</v>
          </cell>
          <cell r="J193">
            <v>1500</v>
          </cell>
          <cell r="K193">
            <v>0</v>
          </cell>
          <cell r="L193">
            <v>1500</v>
          </cell>
        </row>
        <row r="194">
          <cell r="A194" t="str">
            <v>6623043</v>
          </cell>
          <cell r="B194" t="str">
            <v>Ysgol Porth Y Felin</v>
          </cell>
          <cell r="C194" t="str">
            <v>Conwy</v>
          </cell>
          <cell r="D194" t="str">
            <v>PS</v>
          </cell>
          <cell r="E194">
            <v>40</v>
          </cell>
          <cell r="F194">
            <v>47</v>
          </cell>
          <cell r="G194">
            <v>23.809523809523807</v>
          </cell>
          <cell r="H194">
            <v>10</v>
          </cell>
          <cell r="I194">
            <v>11</v>
          </cell>
          <cell r="J194">
            <v>15900</v>
          </cell>
          <cell r="K194">
            <v>8400</v>
          </cell>
          <cell r="L194">
            <v>7500</v>
          </cell>
        </row>
        <row r="195">
          <cell r="A195" t="str">
            <v>6623059</v>
          </cell>
          <cell r="B195" t="str">
            <v>Ysgol Llanddulas</v>
          </cell>
          <cell r="C195" t="str">
            <v>Conwy</v>
          </cell>
          <cell r="D195" t="str">
            <v>PS</v>
          </cell>
          <cell r="E195">
            <v>18</v>
          </cell>
          <cell r="F195">
            <v>18</v>
          </cell>
          <cell r="G195">
            <v>9.5238095238095237</v>
          </cell>
          <cell r="H195">
            <v>2</v>
          </cell>
          <cell r="I195">
            <v>2</v>
          </cell>
          <cell r="J195">
            <v>3000</v>
          </cell>
          <cell r="K195">
            <v>0</v>
          </cell>
          <cell r="L195">
            <v>3000</v>
          </cell>
        </row>
        <row r="196">
          <cell r="A196" t="str">
            <v>6623062</v>
          </cell>
          <cell r="B196" t="str">
            <v>Ysgol Betws yn Rhos</v>
          </cell>
          <cell r="C196" t="str">
            <v>Conwy</v>
          </cell>
          <cell r="D196" t="str">
            <v>PS</v>
          </cell>
          <cell r="E196">
            <v>6</v>
          </cell>
          <cell r="F196">
            <v>9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A197" t="str">
            <v>6623302</v>
          </cell>
          <cell r="B197" t="str">
            <v>Ysgol Bodafon</v>
          </cell>
          <cell r="C197" t="str">
            <v>Conwy</v>
          </cell>
          <cell r="D197" t="str">
            <v>PS</v>
          </cell>
          <cell r="E197">
            <v>14</v>
          </cell>
          <cell r="F197">
            <v>13</v>
          </cell>
          <cell r="G197">
            <v>7.1428571428571423</v>
          </cell>
          <cell r="H197">
            <v>1</v>
          </cell>
          <cell r="I197">
            <v>1</v>
          </cell>
          <cell r="J197">
            <v>1500</v>
          </cell>
          <cell r="K197">
            <v>1200</v>
          </cell>
          <cell r="L197">
            <v>300</v>
          </cell>
        </row>
        <row r="198">
          <cell r="A198" t="str">
            <v>6623303</v>
          </cell>
          <cell r="B198" t="str">
            <v>Ysgol Bendigaid William Davies</v>
          </cell>
          <cell r="C198" t="str">
            <v>Conwy</v>
          </cell>
          <cell r="D198" t="str">
            <v>PS</v>
          </cell>
          <cell r="E198">
            <v>13</v>
          </cell>
          <cell r="F198">
            <v>9</v>
          </cell>
          <cell r="G198">
            <v>17.647058823529413</v>
          </cell>
          <cell r="H198">
            <v>2</v>
          </cell>
          <cell r="I198">
            <v>2</v>
          </cell>
          <cell r="J198">
            <v>3000</v>
          </cell>
          <cell r="K198">
            <v>3600</v>
          </cell>
          <cell r="L198">
            <v>-600</v>
          </cell>
        </row>
        <row r="199">
          <cell r="A199" t="str">
            <v>6623307</v>
          </cell>
          <cell r="B199" t="str">
            <v>Ysgol  San Sior</v>
          </cell>
          <cell r="C199" t="str">
            <v>Conwy</v>
          </cell>
          <cell r="D199" t="str">
            <v>PS</v>
          </cell>
          <cell r="E199">
            <v>30</v>
          </cell>
          <cell r="F199">
            <v>32</v>
          </cell>
          <cell r="G199">
            <v>6.666666666666667</v>
          </cell>
          <cell r="H199">
            <v>2</v>
          </cell>
          <cell r="I199">
            <v>2</v>
          </cell>
          <cell r="J199">
            <v>3000</v>
          </cell>
          <cell r="K199">
            <v>3600</v>
          </cell>
          <cell r="L199">
            <v>-600</v>
          </cell>
        </row>
        <row r="200">
          <cell r="A200" t="str">
            <v>6623333</v>
          </cell>
          <cell r="B200" t="str">
            <v>Ysgol Sant Joseph</v>
          </cell>
          <cell r="C200" t="str">
            <v>Conwy</v>
          </cell>
          <cell r="D200" t="str">
            <v>PS</v>
          </cell>
          <cell r="E200">
            <v>30</v>
          </cell>
          <cell r="F200">
            <v>30</v>
          </cell>
          <cell r="G200">
            <v>10</v>
          </cell>
          <cell r="H200">
            <v>3</v>
          </cell>
          <cell r="I200">
            <v>3</v>
          </cell>
          <cell r="J200">
            <v>4500</v>
          </cell>
          <cell r="K200">
            <v>6600</v>
          </cell>
          <cell r="L200">
            <v>-2100</v>
          </cell>
        </row>
        <row r="201">
          <cell r="A201" t="str">
            <v>6623340</v>
          </cell>
          <cell r="B201" t="str">
            <v>Ysgol y Plas</v>
          </cell>
          <cell r="C201" t="str">
            <v>Conwy</v>
          </cell>
          <cell r="D201" t="str">
            <v>PS</v>
          </cell>
          <cell r="E201">
            <v>12</v>
          </cell>
          <cell r="F201">
            <v>10</v>
          </cell>
          <cell r="G201">
            <v>7.6923076923076925</v>
          </cell>
          <cell r="H201">
            <v>1</v>
          </cell>
          <cell r="I201">
            <v>1</v>
          </cell>
          <cell r="J201">
            <v>1500</v>
          </cell>
          <cell r="K201">
            <v>0</v>
          </cell>
          <cell r="L201">
            <v>1500</v>
          </cell>
        </row>
        <row r="202">
          <cell r="A202" t="str">
            <v>6625201</v>
          </cell>
          <cell r="B202" t="str">
            <v>Ysgol Pen Y Bryn</v>
          </cell>
          <cell r="C202" t="str">
            <v>Conwy</v>
          </cell>
          <cell r="D202" t="str">
            <v>PS</v>
          </cell>
          <cell r="E202">
            <v>40</v>
          </cell>
          <cell r="F202">
            <v>51</v>
          </cell>
          <cell r="G202">
            <v>11.666666666666666</v>
          </cell>
          <cell r="H202">
            <v>5</v>
          </cell>
          <cell r="I202">
            <v>6</v>
          </cell>
          <cell r="J202">
            <v>8400</v>
          </cell>
          <cell r="K202">
            <v>6000</v>
          </cell>
          <cell r="L202">
            <v>2400</v>
          </cell>
        </row>
        <row r="203">
          <cell r="A203" t="str">
            <v>6627007</v>
          </cell>
          <cell r="B203" t="str">
            <v>Ysgol Y Gogarth</v>
          </cell>
          <cell r="C203" t="str">
            <v>Conwy</v>
          </cell>
          <cell r="D203" t="str">
            <v>PS</v>
          </cell>
          <cell r="E203">
            <v>3</v>
          </cell>
          <cell r="F203">
            <v>7</v>
          </cell>
          <cell r="G203">
            <v>27.27272727272727</v>
          </cell>
          <cell r="H203">
            <v>1</v>
          </cell>
          <cell r="I203">
            <v>2</v>
          </cell>
          <cell r="J203">
            <v>2400</v>
          </cell>
          <cell r="K203">
            <v>2400</v>
          </cell>
          <cell r="L203">
            <v>0</v>
          </cell>
        </row>
        <row r="204">
          <cell r="A204" t="str">
            <v>6632011</v>
          </cell>
          <cell r="B204" t="str">
            <v>Ysgol Hiraddug</v>
          </cell>
          <cell r="C204" t="str">
            <v>Denbighshire</v>
          </cell>
          <cell r="D204" t="str">
            <v>PS</v>
          </cell>
          <cell r="E204">
            <v>30</v>
          </cell>
          <cell r="F204">
            <v>18</v>
          </cell>
          <cell r="G204">
            <v>14.814814814814813</v>
          </cell>
          <cell r="H204">
            <v>4</v>
          </cell>
          <cell r="I204">
            <v>3</v>
          </cell>
          <cell r="J204">
            <v>5100</v>
          </cell>
          <cell r="K204">
            <v>4200</v>
          </cell>
          <cell r="L204">
            <v>900</v>
          </cell>
        </row>
        <row r="205">
          <cell r="A205" t="str">
            <v>6632037</v>
          </cell>
          <cell r="B205" t="str">
            <v>Ysgol Y Castell CP</v>
          </cell>
          <cell r="C205" t="str">
            <v>Denbighshire</v>
          </cell>
          <cell r="D205" t="str">
            <v>PS</v>
          </cell>
          <cell r="E205">
            <v>30</v>
          </cell>
          <cell r="F205">
            <v>27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5400</v>
          </cell>
          <cell r="L205">
            <v>-5400</v>
          </cell>
        </row>
        <row r="206">
          <cell r="A206" t="str">
            <v>6632038</v>
          </cell>
          <cell r="B206" t="str">
            <v>Christ Church Primary School</v>
          </cell>
          <cell r="C206" t="str">
            <v>Denbighshire</v>
          </cell>
          <cell r="D206" t="str">
            <v>PS</v>
          </cell>
          <cell r="E206">
            <v>58</v>
          </cell>
          <cell r="F206">
            <v>50</v>
          </cell>
          <cell r="G206">
            <v>50.877192982456144</v>
          </cell>
          <cell r="H206">
            <v>30</v>
          </cell>
          <cell r="I206">
            <v>25</v>
          </cell>
          <cell r="J206">
            <v>40500</v>
          </cell>
          <cell r="K206">
            <v>34200</v>
          </cell>
          <cell r="L206">
            <v>6300</v>
          </cell>
        </row>
        <row r="207">
          <cell r="A207" t="str">
            <v>6632039</v>
          </cell>
          <cell r="B207" t="str">
            <v>Ysgol Llywelyn</v>
          </cell>
          <cell r="C207" t="str">
            <v>Denbighshire</v>
          </cell>
          <cell r="D207" t="str">
            <v>PS</v>
          </cell>
          <cell r="E207">
            <v>83</v>
          </cell>
          <cell r="F207">
            <v>89</v>
          </cell>
          <cell r="G207">
            <v>24.705882352941178</v>
          </cell>
          <cell r="H207">
            <v>21</v>
          </cell>
          <cell r="I207">
            <v>22</v>
          </cell>
          <cell r="J207">
            <v>32400</v>
          </cell>
          <cell r="K207">
            <v>31800</v>
          </cell>
          <cell r="L207">
            <v>600</v>
          </cell>
        </row>
        <row r="208">
          <cell r="A208" t="str">
            <v>6632057</v>
          </cell>
          <cell r="B208" t="str">
            <v>Ysgol y Faenol</v>
          </cell>
          <cell r="C208" t="str">
            <v>Denbighshire</v>
          </cell>
          <cell r="D208" t="str">
            <v>PS</v>
          </cell>
          <cell r="E208">
            <v>21</v>
          </cell>
          <cell r="F208">
            <v>14</v>
          </cell>
          <cell r="G208">
            <v>26.315789473684209</v>
          </cell>
          <cell r="H208">
            <v>6</v>
          </cell>
          <cell r="I208">
            <v>4</v>
          </cell>
          <cell r="J208">
            <v>7200</v>
          </cell>
          <cell r="K208">
            <v>3000</v>
          </cell>
          <cell r="L208">
            <v>4200</v>
          </cell>
        </row>
        <row r="209">
          <cell r="A209" t="str">
            <v>6632059</v>
          </cell>
          <cell r="B209" t="str">
            <v>Ysgol Penmorfa CP</v>
          </cell>
          <cell r="C209" t="str">
            <v>Denbighshire</v>
          </cell>
          <cell r="D209" t="str">
            <v>PS</v>
          </cell>
          <cell r="E209">
            <v>56</v>
          </cell>
          <cell r="F209">
            <v>59</v>
          </cell>
          <cell r="G209">
            <v>20.37037037037037</v>
          </cell>
          <cell r="H209">
            <v>11</v>
          </cell>
          <cell r="I209">
            <v>12</v>
          </cell>
          <cell r="J209">
            <v>17400</v>
          </cell>
          <cell r="K209">
            <v>21000</v>
          </cell>
          <cell r="L209">
            <v>-3600</v>
          </cell>
        </row>
        <row r="210">
          <cell r="A210" t="str">
            <v>6632060</v>
          </cell>
          <cell r="B210" t="str">
            <v>Ysgol Emmanuel</v>
          </cell>
          <cell r="C210" t="str">
            <v>Denbighshire</v>
          </cell>
          <cell r="D210" t="str">
            <v>PS</v>
          </cell>
          <cell r="E210">
            <v>59</v>
          </cell>
          <cell r="F210">
            <v>60</v>
          </cell>
          <cell r="G210">
            <v>50</v>
          </cell>
          <cell r="H210">
            <v>30</v>
          </cell>
          <cell r="I210">
            <v>30</v>
          </cell>
          <cell r="J210">
            <v>45000</v>
          </cell>
          <cell r="K210">
            <v>33600</v>
          </cell>
          <cell r="L210">
            <v>11400</v>
          </cell>
        </row>
        <row r="211">
          <cell r="A211" t="str">
            <v>6632066</v>
          </cell>
          <cell r="B211" t="str">
            <v>Ysgol Dewi Sant</v>
          </cell>
          <cell r="C211" t="str">
            <v>Denbighshire</v>
          </cell>
          <cell r="D211" t="str">
            <v>PS</v>
          </cell>
          <cell r="E211">
            <v>65</v>
          </cell>
          <cell r="F211">
            <v>61</v>
          </cell>
          <cell r="G211">
            <v>10.44776119402985</v>
          </cell>
          <cell r="H211">
            <v>7</v>
          </cell>
          <cell r="I211">
            <v>6</v>
          </cell>
          <cell r="J211">
            <v>9600</v>
          </cell>
          <cell r="K211">
            <v>12000</v>
          </cell>
          <cell r="L211">
            <v>-2400</v>
          </cell>
        </row>
        <row r="212">
          <cell r="A212" t="str">
            <v>6632067</v>
          </cell>
          <cell r="B212" t="str">
            <v>Ysgol Melyd</v>
          </cell>
          <cell r="C212" t="str">
            <v>Denbighshire</v>
          </cell>
          <cell r="D212" t="str">
            <v>PS</v>
          </cell>
          <cell r="E212">
            <v>26</v>
          </cell>
          <cell r="F212">
            <v>17</v>
          </cell>
          <cell r="G212">
            <v>38.888888888888893</v>
          </cell>
          <cell r="H212">
            <v>10</v>
          </cell>
          <cell r="I212">
            <v>7</v>
          </cell>
          <cell r="J212">
            <v>12300</v>
          </cell>
          <cell r="K212">
            <v>8400</v>
          </cell>
          <cell r="L212">
            <v>3900</v>
          </cell>
        </row>
        <row r="213">
          <cell r="A213" t="str">
            <v>6632070</v>
          </cell>
          <cell r="B213" t="str">
            <v>Ysgol Bodfari</v>
          </cell>
          <cell r="C213" t="str">
            <v>Denbighshire</v>
          </cell>
          <cell r="D213" t="str">
            <v>PS</v>
          </cell>
          <cell r="E213">
            <v>2</v>
          </cell>
          <cell r="F213">
            <v>0</v>
          </cell>
          <cell r="G213">
            <v>25</v>
          </cell>
          <cell r="H213">
            <v>1</v>
          </cell>
          <cell r="I213">
            <v>0</v>
          </cell>
          <cell r="J213">
            <v>600</v>
          </cell>
          <cell r="K213">
            <v>0</v>
          </cell>
          <cell r="L213">
            <v>600</v>
          </cell>
        </row>
        <row r="214">
          <cell r="A214" t="str">
            <v>6632072</v>
          </cell>
          <cell r="B214" t="str">
            <v>Ysgol Bryn Hedydd</v>
          </cell>
          <cell r="C214" t="str">
            <v>Denbighshire</v>
          </cell>
          <cell r="D214" t="str">
            <v>PS</v>
          </cell>
          <cell r="E214">
            <v>60</v>
          </cell>
          <cell r="F214">
            <v>58</v>
          </cell>
          <cell r="G214">
            <v>6.8965517241379306</v>
          </cell>
          <cell r="H214">
            <v>4</v>
          </cell>
          <cell r="I214">
            <v>4</v>
          </cell>
          <cell r="J214">
            <v>6000</v>
          </cell>
          <cell r="K214">
            <v>8400</v>
          </cell>
          <cell r="L214">
            <v>-2400</v>
          </cell>
        </row>
        <row r="215">
          <cell r="A215" t="str">
            <v>6632124</v>
          </cell>
          <cell r="B215" t="str">
            <v>Ysgol Cefn Meiriadog</v>
          </cell>
          <cell r="C215" t="str">
            <v>Denbighshire</v>
          </cell>
          <cell r="D215" t="str">
            <v>PS</v>
          </cell>
          <cell r="E215">
            <v>9</v>
          </cell>
          <cell r="F215">
            <v>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1200</v>
          </cell>
          <cell r="L215">
            <v>-1200</v>
          </cell>
        </row>
        <row r="216">
          <cell r="A216" t="str">
            <v>6632127</v>
          </cell>
          <cell r="B216" t="str">
            <v>Ysgol Henllan</v>
          </cell>
          <cell r="C216" t="str">
            <v>Denbighshire</v>
          </cell>
          <cell r="D216" t="str">
            <v>PS</v>
          </cell>
          <cell r="E216">
            <v>9</v>
          </cell>
          <cell r="F216">
            <v>4</v>
          </cell>
          <cell r="G216">
            <v>16.666666666666664</v>
          </cell>
          <cell r="H216">
            <v>2</v>
          </cell>
          <cell r="I216">
            <v>1</v>
          </cell>
          <cell r="J216">
            <v>2100</v>
          </cell>
          <cell r="K216">
            <v>0</v>
          </cell>
          <cell r="L216">
            <v>2100</v>
          </cell>
        </row>
        <row r="217">
          <cell r="A217" t="str">
            <v>6632134</v>
          </cell>
          <cell r="B217" t="str">
            <v>Ysgol Twm o'r Nant</v>
          </cell>
          <cell r="C217" t="str">
            <v>Denbighshire</v>
          </cell>
          <cell r="D217" t="str">
            <v>PS</v>
          </cell>
          <cell r="E217">
            <v>48</v>
          </cell>
          <cell r="F217">
            <v>32</v>
          </cell>
          <cell r="G217">
            <v>2.3255813953488373</v>
          </cell>
          <cell r="H217">
            <v>1</v>
          </cell>
          <cell r="I217">
            <v>1</v>
          </cell>
          <cell r="J217">
            <v>1500</v>
          </cell>
          <cell r="K217">
            <v>1200</v>
          </cell>
          <cell r="L217">
            <v>300</v>
          </cell>
        </row>
        <row r="218">
          <cell r="A218" t="str">
            <v>6632135</v>
          </cell>
          <cell r="B218" t="str">
            <v>Ysgol Bryn Clwyd</v>
          </cell>
          <cell r="C218" t="str">
            <v>Denbighshire</v>
          </cell>
          <cell r="D218" t="str">
            <v>PS</v>
          </cell>
          <cell r="E218">
            <v>4</v>
          </cell>
          <cell r="F218">
            <v>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1800</v>
          </cell>
          <cell r="L218">
            <v>-1800</v>
          </cell>
        </row>
        <row r="219">
          <cell r="A219" t="str">
            <v>6632136</v>
          </cell>
          <cell r="B219" t="str">
            <v>Ysgol Y Parc</v>
          </cell>
          <cell r="C219" t="str">
            <v>Denbighshire</v>
          </cell>
          <cell r="D219" t="str">
            <v>PS</v>
          </cell>
          <cell r="E219">
            <v>46</v>
          </cell>
          <cell r="F219">
            <v>54</v>
          </cell>
          <cell r="G219">
            <v>8.3333333333333321</v>
          </cell>
          <cell r="H219">
            <v>4</v>
          </cell>
          <cell r="I219">
            <v>5</v>
          </cell>
          <cell r="J219">
            <v>6900</v>
          </cell>
          <cell r="K219">
            <v>10800</v>
          </cell>
          <cell r="L219">
            <v>-3900</v>
          </cell>
        </row>
        <row r="220">
          <cell r="A220" t="str">
            <v>6632164</v>
          </cell>
          <cell r="B220" t="str">
            <v>Ysgol Gellifor</v>
          </cell>
          <cell r="C220" t="str">
            <v>Denbighshire</v>
          </cell>
          <cell r="D220" t="str">
            <v>PS</v>
          </cell>
          <cell r="E220">
            <v>1</v>
          </cell>
          <cell r="F220">
            <v>3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6632168</v>
          </cell>
          <cell r="B221" t="str">
            <v>Ysgol Pentrecelyn</v>
          </cell>
          <cell r="C221" t="str">
            <v>Denbighshire</v>
          </cell>
          <cell r="D221" t="str">
            <v>PS</v>
          </cell>
          <cell r="E221">
            <v>7</v>
          </cell>
          <cell r="F221">
            <v>4</v>
          </cell>
          <cell r="G221">
            <v>9.0909090909090917</v>
          </cell>
          <cell r="H221">
            <v>1</v>
          </cell>
          <cell r="I221">
            <v>0</v>
          </cell>
          <cell r="J221">
            <v>600</v>
          </cell>
          <cell r="K221">
            <v>0</v>
          </cell>
          <cell r="L221">
            <v>600</v>
          </cell>
        </row>
        <row r="222">
          <cell r="A222" t="str">
            <v>6632169</v>
          </cell>
          <cell r="B222" t="str">
            <v>Ysgol Rhewl</v>
          </cell>
          <cell r="C222" t="str">
            <v>Denbighshire</v>
          </cell>
          <cell r="D222" t="str">
            <v>PS</v>
          </cell>
          <cell r="E222">
            <v>4</v>
          </cell>
          <cell r="F222">
            <v>3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1200</v>
          </cell>
          <cell r="L222">
            <v>-1200</v>
          </cell>
        </row>
        <row r="223">
          <cell r="A223" t="str">
            <v>6632214</v>
          </cell>
          <cell r="B223" t="str">
            <v>Ysgol Betws Gwerful Goch</v>
          </cell>
          <cell r="C223" t="str">
            <v>Denbighshire</v>
          </cell>
          <cell r="D223" t="str">
            <v>PS</v>
          </cell>
          <cell r="E223">
            <v>3</v>
          </cell>
          <cell r="F223">
            <v>6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1200</v>
          </cell>
          <cell r="L223">
            <v>-1200</v>
          </cell>
        </row>
        <row r="224">
          <cell r="A224" t="str">
            <v>6632215</v>
          </cell>
          <cell r="B224" t="str">
            <v>Ysgol Carrog</v>
          </cell>
          <cell r="C224" t="str">
            <v>Denbighshire</v>
          </cell>
          <cell r="D224" t="str">
            <v>PS</v>
          </cell>
          <cell r="E224">
            <v>6</v>
          </cell>
          <cell r="F224">
            <v>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 t="str">
            <v>6632216</v>
          </cell>
          <cell r="B225" t="str">
            <v>Ysgol Caer Drewyn</v>
          </cell>
          <cell r="C225" t="str">
            <v>Denbighshire</v>
          </cell>
          <cell r="D225" t="str">
            <v>PS</v>
          </cell>
          <cell r="E225">
            <v>17</v>
          </cell>
          <cell r="F225">
            <v>15</v>
          </cell>
          <cell r="G225">
            <v>45.454545454545453</v>
          </cell>
          <cell r="H225">
            <v>8</v>
          </cell>
          <cell r="I225">
            <v>7</v>
          </cell>
          <cell r="J225">
            <v>11100</v>
          </cell>
          <cell r="K225">
            <v>3000</v>
          </cell>
          <cell r="L225">
            <v>8100</v>
          </cell>
        </row>
        <row r="226">
          <cell r="A226" t="str">
            <v>6632219</v>
          </cell>
          <cell r="B226" t="str">
            <v>Ysgol Bro Elwern</v>
          </cell>
          <cell r="C226" t="str">
            <v>Denbighshire</v>
          </cell>
          <cell r="D226" t="str">
            <v>PS</v>
          </cell>
          <cell r="E226">
            <v>6</v>
          </cell>
          <cell r="F226">
            <v>9</v>
          </cell>
          <cell r="G226">
            <v>14.285714285714285</v>
          </cell>
          <cell r="H226">
            <v>1</v>
          </cell>
          <cell r="I226">
            <v>1</v>
          </cell>
          <cell r="J226">
            <v>1500</v>
          </cell>
          <cell r="K226">
            <v>4200</v>
          </cell>
          <cell r="L226">
            <v>-2700</v>
          </cell>
        </row>
        <row r="227">
          <cell r="A227" t="str">
            <v>6632227</v>
          </cell>
          <cell r="B227" t="str">
            <v>Ysgol Y Llys</v>
          </cell>
          <cell r="C227" t="str">
            <v>Denbighshire</v>
          </cell>
          <cell r="D227" t="str">
            <v>PS</v>
          </cell>
          <cell r="E227">
            <v>56</v>
          </cell>
          <cell r="F227">
            <v>45</v>
          </cell>
          <cell r="G227">
            <v>8.1967213114754092</v>
          </cell>
          <cell r="H227">
            <v>5</v>
          </cell>
          <cell r="I227">
            <v>4</v>
          </cell>
          <cell r="J227">
            <v>6600</v>
          </cell>
          <cell r="K227">
            <v>5400</v>
          </cell>
          <cell r="L227">
            <v>1200</v>
          </cell>
        </row>
        <row r="228">
          <cell r="A228" t="str">
            <v>6632234</v>
          </cell>
          <cell r="B228" t="str">
            <v>Ysgol Bryn Collen</v>
          </cell>
          <cell r="C228" t="str">
            <v>Denbighshire</v>
          </cell>
          <cell r="D228" t="str">
            <v>PS</v>
          </cell>
          <cell r="E228">
            <v>13</v>
          </cell>
          <cell r="F228">
            <v>24</v>
          </cell>
          <cell r="G228">
            <v>9.5238095238095237</v>
          </cell>
          <cell r="H228">
            <v>1</v>
          </cell>
          <cell r="I228">
            <v>2</v>
          </cell>
          <cell r="J228">
            <v>2400</v>
          </cell>
          <cell r="K228">
            <v>3600</v>
          </cell>
          <cell r="L228">
            <v>-1200</v>
          </cell>
        </row>
        <row r="229">
          <cell r="A229" t="str">
            <v>6632255</v>
          </cell>
          <cell r="B229" t="str">
            <v>Rhos Street CP School</v>
          </cell>
          <cell r="C229" t="str">
            <v>Denbighshire</v>
          </cell>
          <cell r="D229" t="str">
            <v>PS</v>
          </cell>
          <cell r="E229">
            <v>17</v>
          </cell>
          <cell r="F229">
            <v>21</v>
          </cell>
          <cell r="G229">
            <v>6.666666666666667</v>
          </cell>
          <cell r="H229">
            <v>1</v>
          </cell>
          <cell r="I229">
            <v>1</v>
          </cell>
          <cell r="J229">
            <v>1500</v>
          </cell>
          <cell r="K229">
            <v>1200</v>
          </cell>
          <cell r="L229">
            <v>300</v>
          </cell>
        </row>
        <row r="230">
          <cell r="A230" t="str">
            <v>6632256</v>
          </cell>
          <cell r="B230" t="str">
            <v>Ysgol Pen Barras</v>
          </cell>
          <cell r="C230" t="str">
            <v>Denbighshire</v>
          </cell>
          <cell r="D230" t="str">
            <v>PS</v>
          </cell>
          <cell r="E230">
            <v>25</v>
          </cell>
          <cell r="F230">
            <v>26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3000</v>
          </cell>
          <cell r="L230">
            <v>-3000</v>
          </cell>
        </row>
        <row r="231">
          <cell r="A231" t="str">
            <v>6632261</v>
          </cell>
          <cell r="B231" t="str">
            <v>Ysgol Bro Cinmeirch</v>
          </cell>
          <cell r="C231" t="str">
            <v>Denbighshire</v>
          </cell>
          <cell r="D231" t="str">
            <v>PS</v>
          </cell>
          <cell r="E231">
            <v>13</v>
          </cell>
          <cell r="F231">
            <v>9</v>
          </cell>
          <cell r="G231">
            <v>6.666666666666667</v>
          </cell>
          <cell r="H231">
            <v>1</v>
          </cell>
          <cell r="I231">
            <v>1</v>
          </cell>
          <cell r="J231">
            <v>1500</v>
          </cell>
          <cell r="K231">
            <v>0</v>
          </cell>
          <cell r="L231">
            <v>1500</v>
          </cell>
        </row>
        <row r="232">
          <cell r="A232" t="str">
            <v>6632262</v>
          </cell>
          <cell r="B232" t="str">
            <v>Ysgol Bro Famau</v>
          </cell>
          <cell r="C232" t="str">
            <v>Denbighshire</v>
          </cell>
          <cell r="D232" t="str">
            <v>PS</v>
          </cell>
          <cell r="E232">
            <v>10</v>
          </cell>
          <cell r="F232">
            <v>10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</row>
        <row r="233">
          <cell r="A233" t="str">
            <v>6632263</v>
          </cell>
          <cell r="B233" t="str">
            <v>Ysgol Gymraeg y Gwernant</v>
          </cell>
          <cell r="C233" t="str">
            <v>Denbighshire</v>
          </cell>
          <cell r="D233" t="str">
            <v>PS</v>
          </cell>
          <cell r="E233">
            <v>18</v>
          </cell>
          <cell r="F233">
            <v>24</v>
          </cell>
          <cell r="G233">
            <v>18.75</v>
          </cell>
          <cell r="H233">
            <v>3</v>
          </cell>
          <cell r="I233">
            <v>5</v>
          </cell>
          <cell r="J233">
            <v>6300</v>
          </cell>
          <cell r="K233">
            <v>3600</v>
          </cell>
          <cell r="L233">
            <v>2700</v>
          </cell>
        </row>
        <row r="234">
          <cell r="A234" t="str">
            <v>6632264</v>
          </cell>
          <cell r="B234" t="str">
            <v>Ysgol Clawdd Offa</v>
          </cell>
          <cell r="C234" t="str">
            <v>Denbighshire</v>
          </cell>
          <cell r="D234" t="str">
            <v>PS</v>
          </cell>
          <cell r="E234">
            <v>41</v>
          </cell>
          <cell r="F234">
            <v>44</v>
          </cell>
          <cell r="G234">
            <v>35.849056603773583</v>
          </cell>
          <cell r="H234">
            <v>15</v>
          </cell>
          <cell r="I234">
            <v>16</v>
          </cell>
          <cell r="J234">
            <v>23400</v>
          </cell>
          <cell r="K234">
            <v>21000</v>
          </cell>
          <cell r="L234">
            <v>2400</v>
          </cell>
        </row>
        <row r="235">
          <cell r="A235" t="str">
            <v>6632265</v>
          </cell>
          <cell r="B235" t="str">
            <v>Bodnant Community Primary School</v>
          </cell>
          <cell r="C235" t="str">
            <v>Denbighshire</v>
          </cell>
          <cell r="D235" t="str">
            <v>PS</v>
          </cell>
          <cell r="E235">
            <v>59</v>
          </cell>
          <cell r="F235">
            <v>53</v>
          </cell>
          <cell r="G235">
            <v>10</v>
          </cell>
          <cell r="H235">
            <v>6</v>
          </cell>
          <cell r="I235">
            <v>5</v>
          </cell>
          <cell r="J235">
            <v>8100</v>
          </cell>
          <cell r="K235">
            <v>11400</v>
          </cell>
          <cell r="L235">
            <v>-3300</v>
          </cell>
        </row>
        <row r="236">
          <cell r="A236" t="str">
            <v>6632266</v>
          </cell>
          <cell r="B236" t="str">
            <v>Ysgol Pendref</v>
          </cell>
          <cell r="C236" t="str">
            <v>Denbighshire</v>
          </cell>
          <cell r="D236" t="str">
            <v>PS</v>
          </cell>
          <cell r="E236">
            <v>17</v>
          </cell>
          <cell r="F236">
            <v>23</v>
          </cell>
          <cell r="G236">
            <v>36.84210526315789</v>
          </cell>
          <cell r="H236">
            <v>6</v>
          </cell>
          <cell r="I236">
            <v>8</v>
          </cell>
          <cell r="J236">
            <v>10800</v>
          </cell>
          <cell r="K236">
            <v>13200</v>
          </cell>
          <cell r="L236">
            <v>-2400</v>
          </cell>
        </row>
        <row r="237">
          <cell r="A237" t="str">
            <v>6632267</v>
          </cell>
          <cell r="B237" t="str">
            <v>Ysgol_Bro_Dyfrdwy</v>
          </cell>
          <cell r="C237" t="str">
            <v>Denbighshire</v>
          </cell>
          <cell r="D237" t="str">
            <v>PS</v>
          </cell>
          <cell r="E237">
            <v>17</v>
          </cell>
          <cell r="F237">
            <v>9</v>
          </cell>
          <cell r="G237">
            <v>11.111111111111111</v>
          </cell>
          <cell r="H237">
            <v>2</v>
          </cell>
          <cell r="I237">
            <v>1</v>
          </cell>
          <cell r="J237">
            <v>2100</v>
          </cell>
          <cell r="K237">
            <v>1800</v>
          </cell>
          <cell r="L237">
            <v>300</v>
          </cell>
        </row>
        <row r="238">
          <cell r="A238" t="str">
            <v>6632268</v>
          </cell>
          <cell r="B238" t="str">
            <v>Ysgol Carreg Emlyn</v>
          </cell>
          <cell r="C238" t="str">
            <v>Denbighshire</v>
          </cell>
          <cell r="D238" t="str">
            <v>PS</v>
          </cell>
          <cell r="E238">
            <v>8</v>
          </cell>
          <cell r="F238">
            <v>15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 t="str">
            <v>6633020</v>
          </cell>
          <cell r="B239" t="str">
            <v>Ysgol Tremeirchion</v>
          </cell>
          <cell r="C239" t="str">
            <v>Denbighshire</v>
          </cell>
          <cell r="D239" t="str">
            <v>PS</v>
          </cell>
          <cell r="E239">
            <v>11</v>
          </cell>
          <cell r="F239">
            <v>12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A240" t="str">
            <v>6633024</v>
          </cell>
          <cell r="B240" t="str">
            <v>St Asaph Infants School</v>
          </cell>
          <cell r="C240" t="str">
            <v>Denbighshire</v>
          </cell>
          <cell r="D240" t="str">
            <v>PS</v>
          </cell>
          <cell r="E240">
            <v>24</v>
          </cell>
          <cell r="F240">
            <v>19</v>
          </cell>
          <cell r="G240">
            <v>16.666666666666664</v>
          </cell>
          <cell r="H240">
            <v>4</v>
          </cell>
          <cell r="I240">
            <v>3</v>
          </cell>
          <cell r="J240">
            <v>5100</v>
          </cell>
          <cell r="K240">
            <v>6000</v>
          </cell>
          <cell r="L240">
            <v>-900</v>
          </cell>
        </row>
        <row r="241">
          <cell r="A241" t="str">
            <v>6633044</v>
          </cell>
          <cell r="B241" t="str">
            <v>Ysgol Llanbedr</v>
          </cell>
          <cell r="C241" t="str">
            <v>Denbighshire</v>
          </cell>
          <cell r="D241" t="str">
            <v>PS</v>
          </cell>
          <cell r="E241">
            <v>8</v>
          </cell>
          <cell r="F241">
            <v>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A242" t="str">
            <v>6633045</v>
          </cell>
          <cell r="B242" t="str">
            <v>Ysgol Llanfair Dyffryn Clwyd</v>
          </cell>
          <cell r="C242" t="str">
            <v>Denbighshire</v>
          </cell>
          <cell r="D242" t="str">
            <v>PS</v>
          </cell>
          <cell r="E242">
            <v>15</v>
          </cell>
          <cell r="F242">
            <v>13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1200</v>
          </cell>
          <cell r="L242">
            <v>-1200</v>
          </cell>
        </row>
        <row r="243">
          <cell r="A243" t="str">
            <v>6633050</v>
          </cell>
          <cell r="B243" t="str">
            <v>Ysgol Borthyn</v>
          </cell>
          <cell r="C243" t="str">
            <v>Denbighshire</v>
          </cell>
          <cell r="D243" t="str">
            <v>PS</v>
          </cell>
          <cell r="E243">
            <v>17</v>
          </cell>
          <cell r="F243">
            <v>17</v>
          </cell>
          <cell r="G243">
            <v>27.777777777777779</v>
          </cell>
          <cell r="H243">
            <v>5</v>
          </cell>
          <cell r="I243">
            <v>5</v>
          </cell>
          <cell r="J243">
            <v>7500</v>
          </cell>
          <cell r="K243">
            <v>7800</v>
          </cell>
          <cell r="L243">
            <v>-300</v>
          </cell>
        </row>
        <row r="244">
          <cell r="A244" t="str">
            <v>6633057</v>
          </cell>
          <cell r="B244" t="str">
            <v>Ysgol Pant Pastynog</v>
          </cell>
          <cell r="C244" t="str">
            <v>Denbighshire</v>
          </cell>
          <cell r="D244" t="str">
            <v>PS</v>
          </cell>
          <cell r="E244">
            <v>8</v>
          </cell>
          <cell r="F244">
            <v>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1200</v>
          </cell>
          <cell r="L244">
            <v>-1200</v>
          </cell>
        </row>
        <row r="245">
          <cell r="A245" t="str">
            <v>6633061</v>
          </cell>
          <cell r="B245" t="str">
            <v>Ysgol Dyffryn Ial</v>
          </cell>
          <cell r="C245" t="str">
            <v>Denbighshire</v>
          </cell>
          <cell r="D245" t="str">
            <v>PS</v>
          </cell>
          <cell r="E245">
            <v>5</v>
          </cell>
          <cell r="F245">
            <v>12</v>
          </cell>
          <cell r="G245">
            <v>33.333333333333329</v>
          </cell>
          <cell r="H245">
            <v>2</v>
          </cell>
          <cell r="I245">
            <v>4</v>
          </cell>
          <cell r="J245">
            <v>4800</v>
          </cell>
          <cell r="K245">
            <v>0</v>
          </cell>
          <cell r="L245">
            <v>4800</v>
          </cell>
        </row>
        <row r="246">
          <cell r="A246" t="str">
            <v>6633315</v>
          </cell>
          <cell r="B246" t="str">
            <v>Ysgol Mair Catholic Primary School</v>
          </cell>
          <cell r="C246" t="str">
            <v>Denbighshire</v>
          </cell>
          <cell r="D246" t="str">
            <v>PS</v>
          </cell>
          <cell r="E246">
            <v>46</v>
          </cell>
          <cell r="F246">
            <v>30</v>
          </cell>
          <cell r="G246">
            <v>21.428571428571427</v>
          </cell>
          <cell r="H246">
            <v>10</v>
          </cell>
          <cell r="I246">
            <v>6</v>
          </cell>
          <cell r="J246">
            <v>11400</v>
          </cell>
          <cell r="K246">
            <v>10800</v>
          </cell>
          <cell r="L246">
            <v>600</v>
          </cell>
        </row>
        <row r="247">
          <cell r="A247" t="str">
            <v>6633316</v>
          </cell>
          <cell r="B247" t="str">
            <v>Ysgol Trefnant</v>
          </cell>
          <cell r="C247" t="str">
            <v>Denbighshire</v>
          </cell>
          <cell r="D247" t="str">
            <v>PS</v>
          </cell>
          <cell r="E247">
            <v>4</v>
          </cell>
          <cell r="F247">
            <v>12</v>
          </cell>
          <cell r="G247">
            <v>12.5</v>
          </cell>
          <cell r="H247">
            <v>1</v>
          </cell>
          <cell r="I247">
            <v>2</v>
          </cell>
          <cell r="J247">
            <v>2400</v>
          </cell>
          <cell r="K247">
            <v>1200</v>
          </cell>
          <cell r="L247">
            <v>1200</v>
          </cell>
        </row>
        <row r="248">
          <cell r="A248" t="str">
            <v>6635901</v>
          </cell>
          <cell r="B248" t="str">
            <v>St Brigid's School</v>
          </cell>
          <cell r="C248" t="str">
            <v>Denbighshire</v>
          </cell>
          <cell r="D248" t="str">
            <v>PS</v>
          </cell>
          <cell r="E248">
            <v>8</v>
          </cell>
          <cell r="F248">
            <v>14</v>
          </cell>
          <cell r="G248">
            <v>7.6923076923076925</v>
          </cell>
          <cell r="H248">
            <v>1</v>
          </cell>
          <cell r="I248">
            <v>1</v>
          </cell>
          <cell r="J248">
            <v>1500</v>
          </cell>
          <cell r="K248">
            <v>2400</v>
          </cell>
          <cell r="L248">
            <v>-900</v>
          </cell>
        </row>
        <row r="249">
          <cell r="A249" t="str">
            <v>6637000</v>
          </cell>
          <cell r="B249" t="str">
            <v>YSGOL TIR MORFA</v>
          </cell>
          <cell r="C249" t="str">
            <v>Denbighshire</v>
          </cell>
          <cell r="D249" t="str">
            <v>PS</v>
          </cell>
          <cell r="E249">
            <v>2</v>
          </cell>
          <cell r="F249">
            <v>4</v>
          </cell>
          <cell r="G249">
            <v>66.666666666666657</v>
          </cell>
          <cell r="H249">
            <v>1</v>
          </cell>
          <cell r="I249">
            <v>3</v>
          </cell>
          <cell r="J249">
            <v>3300</v>
          </cell>
          <cell r="K249">
            <v>0</v>
          </cell>
          <cell r="L249">
            <v>3300</v>
          </cell>
        </row>
        <row r="250">
          <cell r="A250" t="str">
            <v>6637010</v>
          </cell>
          <cell r="B250" t="str">
            <v>Ysgol Plas Brondyffryn</v>
          </cell>
          <cell r="C250" t="str">
            <v>Denbighshire</v>
          </cell>
          <cell r="D250" t="str">
            <v>PS</v>
          </cell>
          <cell r="E250">
            <v>0</v>
          </cell>
          <cell r="F250">
            <v>1</v>
          </cell>
          <cell r="G250">
            <v>33.333333333333329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 t="str">
            <v>6642002</v>
          </cell>
          <cell r="B251" t="str">
            <v>Ysgol Glan Aber</v>
          </cell>
          <cell r="C251" t="str">
            <v>Flintshire</v>
          </cell>
          <cell r="D251" t="str">
            <v>PS</v>
          </cell>
          <cell r="E251">
            <v>19</v>
          </cell>
          <cell r="F251">
            <v>18</v>
          </cell>
          <cell r="G251">
            <v>25</v>
          </cell>
          <cell r="H251">
            <v>5</v>
          </cell>
          <cell r="I251">
            <v>5</v>
          </cell>
          <cell r="J251">
            <v>7500</v>
          </cell>
          <cell r="K251">
            <v>7200</v>
          </cell>
          <cell r="L251">
            <v>300</v>
          </cell>
        </row>
        <row r="252">
          <cell r="A252" t="str">
            <v>6642003</v>
          </cell>
          <cell r="B252" t="str">
            <v>Ysgol Merllyn</v>
          </cell>
          <cell r="C252" t="str">
            <v>Flintshire</v>
          </cell>
          <cell r="D252" t="str">
            <v>PS</v>
          </cell>
          <cell r="E252">
            <v>23</v>
          </cell>
          <cell r="F252">
            <v>27</v>
          </cell>
          <cell r="G252">
            <v>22.727272727272727</v>
          </cell>
          <cell r="H252">
            <v>5</v>
          </cell>
          <cell r="I252">
            <v>6</v>
          </cell>
          <cell r="J252">
            <v>8400</v>
          </cell>
          <cell r="K252">
            <v>2400</v>
          </cell>
          <cell r="L252">
            <v>6000</v>
          </cell>
        </row>
        <row r="253">
          <cell r="A253" t="str">
            <v>6642004</v>
          </cell>
          <cell r="B253" t="str">
            <v>Westwood CP</v>
          </cell>
          <cell r="C253" t="str">
            <v>Flintshire</v>
          </cell>
          <cell r="D253" t="str">
            <v>PS</v>
          </cell>
          <cell r="E253">
            <v>17</v>
          </cell>
          <cell r="F253">
            <v>30</v>
          </cell>
          <cell r="G253">
            <v>27.27272727272727</v>
          </cell>
          <cell r="H253">
            <v>5</v>
          </cell>
          <cell r="I253">
            <v>8</v>
          </cell>
          <cell r="J253">
            <v>10200</v>
          </cell>
          <cell r="K253">
            <v>11400</v>
          </cell>
          <cell r="L253">
            <v>-1200</v>
          </cell>
        </row>
        <row r="254">
          <cell r="A254" t="str">
            <v>6642012</v>
          </cell>
          <cell r="B254" t="str">
            <v>Ewloe Green</v>
          </cell>
          <cell r="C254" t="str">
            <v>Flintshire</v>
          </cell>
          <cell r="D254" t="str">
            <v>PS</v>
          </cell>
          <cell r="E254">
            <v>49</v>
          </cell>
          <cell r="F254">
            <v>49</v>
          </cell>
          <cell r="G254">
            <v>2.083333333333333</v>
          </cell>
          <cell r="H254">
            <v>1</v>
          </cell>
          <cell r="I254">
            <v>1</v>
          </cell>
          <cell r="J254">
            <v>1500</v>
          </cell>
          <cell r="K254">
            <v>3600</v>
          </cell>
          <cell r="L254">
            <v>-2100</v>
          </cell>
        </row>
        <row r="255">
          <cell r="A255" t="str">
            <v>6642013</v>
          </cell>
          <cell r="B255" t="str">
            <v>Bryn Garth CP</v>
          </cell>
          <cell r="C255" t="str">
            <v>Flintshire</v>
          </cell>
          <cell r="D255" t="str">
            <v>PS</v>
          </cell>
          <cell r="E255">
            <v>15</v>
          </cell>
          <cell r="F255">
            <v>12</v>
          </cell>
          <cell r="G255">
            <v>22.222222222222221</v>
          </cell>
          <cell r="H255">
            <v>3</v>
          </cell>
          <cell r="I255">
            <v>3</v>
          </cell>
          <cell r="J255">
            <v>4500</v>
          </cell>
          <cell r="K255">
            <v>4200</v>
          </cell>
          <cell r="L255">
            <v>300</v>
          </cell>
        </row>
        <row r="256">
          <cell r="A256" t="str">
            <v>6642015</v>
          </cell>
          <cell r="B256" t="str">
            <v>Ysgol Gwynedd CP</v>
          </cell>
          <cell r="C256" t="str">
            <v>Flintshire</v>
          </cell>
          <cell r="D256" t="str">
            <v>PS</v>
          </cell>
          <cell r="E256">
            <v>59</v>
          </cell>
          <cell r="F256">
            <v>59</v>
          </cell>
          <cell r="G256">
            <v>25.641025641025639</v>
          </cell>
          <cell r="H256">
            <v>15</v>
          </cell>
          <cell r="I256">
            <v>15</v>
          </cell>
          <cell r="J256">
            <v>22500</v>
          </cell>
          <cell r="K256">
            <v>24600</v>
          </cell>
          <cell r="L256">
            <v>-2100</v>
          </cell>
        </row>
        <row r="257">
          <cell r="A257" t="str">
            <v>6642018</v>
          </cell>
          <cell r="B257" t="str">
            <v>Ysgol Maesglas</v>
          </cell>
          <cell r="C257" t="str">
            <v>Flintshire</v>
          </cell>
          <cell r="D257" t="str">
            <v>PS</v>
          </cell>
          <cell r="E257">
            <v>36</v>
          </cell>
          <cell r="F257">
            <v>31</v>
          </cell>
          <cell r="G257">
            <v>26.666666666666668</v>
          </cell>
          <cell r="H257">
            <v>10</v>
          </cell>
          <cell r="I257">
            <v>8</v>
          </cell>
          <cell r="J257">
            <v>13200</v>
          </cell>
          <cell r="K257">
            <v>14400</v>
          </cell>
          <cell r="L257">
            <v>-1200</v>
          </cell>
        </row>
        <row r="258">
          <cell r="A258" t="str">
            <v>6642021</v>
          </cell>
          <cell r="B258" t="str">
            <v>Ysgol Gymraeg Mornant</v>
          </cell>
          <cell r="C258" t="str">
            <v>Flintshire</v>
          </cell>
          <cell r="D258" t="str">
            <v>PS</v>
          </cell>
          <cell r="E258">
            <v>5</v>
          </cell>
          <cell r="F258">
            <v>4</v>
          </cell>
          <cell r="G258">
            <v>50</v>
          </cell>
          <cell r="H258">
            <v>3</v>
          </cell>
          <cell r="I258">
            <v>2</v>
          </cell>
          <cell r="J258">
            <v>3600</v>
          </cell>
          <cell r="K258">
            <v>3600</v>
          </cell>
          <cell r="L258">
            <v>0</v>
          </cell>
        </row>
        <row r="259">
          <cell r="A259" t="str">
            <v>6642024</v>
          </cell>
          <cell r="B259" t="str">
            <v>Ysgol Estyn Community School</v>
          </cell>
          <cell r="C259" t="str">
            <v>Flintshire</v>
          </cell>
          <cell r="D259" t="str">
            <v>PS</v>
          </cell>
          <cell r="E259">
            <v>26</v>
          </cell>
          <cell r="F259">
            <v>30</v>
          </cell>
          <cell r="G259">
            <v>3.5714285714285712</v>
          </cell>
          <cell r="H259">
            <v>1</v>
          </cell>
          <cell r="I259">
            <v>1</v>
          </cell>
          <cell r="J259">
            <v>1500</v>
          </cell>
          <cell r="K259">
            <v>3600</v>
          </cell>
          <cell r="L259">
            <v>-2100</v>
          </cell>
        </row>
        <row r="260">
          <cell r="A260" t="str">
            <v>6642026</v>
          </cell>
          <cell r="B260" t="str">
            <v>Lixwm CP School</v>
          </cell>
          <cell r="C260" t="str">
            <v>Flintshire</v>
          </cell>
          <cell r="D260" t="str">
            <v>PS</v>
          </cell>
          <cell r="E260">
            <v>8</v>
          </cell>
          <cell r="F260">
            <v>8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 t="str">
            <v>6642028</v>
          </cell>
          <cell r="B261" t="str">
            <v>Ysgol Glanrafon</v>
          </cell>
          <cell r="C261" t="str">
            <v>Flintshire</v>
          </cell>
          <cell r="D261" t="str">
            <v>PS</v>
          </cell>
          <cell r="E261">
            <v>48</v>
          </cell>
          <cell r="F261">
            <v>44</v>
          </cell>
          <cell r="G261">
            <v>5.4054054054054053</v>
          </cell>
          <cell r="H261">
            <v>3</v>
          </cell>
          <cell r="I261">
            <v>2</v>
          </cell>
          <cell r="J261">
            <v>3600</v>
          </cell>
          <cell r="K261">
            <v>1200</v>
          </cell>
          <cell r="L261">
            <v>2400</v>
          </cell>
        </row>
        <row r="262">
          <cell r="A262" t="str">
            <v>6642032</v>
          </cell>
          <cell r="B262" t="str">
            <v>Northop Hall</v>
          </cell>
          <cell r="C262" t="str">
            <v>Flintshire</v>
          </cell>
          <cell r="D262" t="str">
            <v>PS</v>
          </cell>
          <cell r="E262">
            <v>20</v>
          </cell>
          <cell r="F262">
            <v>24</v>
          </cell>
          <cell r="G262">
            <v>12.5</v>
          </cell>
          <cell r="H262">
            <v>3</v>
          </cell>
          <cell r="I262">
            <v>3</v>
          </cell>
          <cell r="J262">
            <v>4500</v>
          </cell>
          <cell r="K262">
            <v>3600</v>
          </cell>
          <cell r="L262">
            <v>900</v>
          </cell>
        </row>
        <row r="263">
          <cell r="A263" t="str">
            <v>6642040</v>
          </cell>
          <cell r="B263" t="str">
            <v>Wood Memorial Primary School</v>
          </cell>
          <cell r="C263" t="str">
            <v>Flintshire</v>
          </cell>
          <cell r="D263" t="str">
            <v>PS</v>
          </cell>
          <cell r="E263">
            <v>13</v>
          </cell>
          <cell r="F263">
            <v>27</v>
          </cell>
          <cell r="G263">
            <v>28.571428571428569</v>
          </cell>
          <cell r="H263">
            <v>4</v>
          </cell>
          <cell r="I263">
            <v>8</v>
          </cell>
          <cell r="J263">
            <v>9600</v>
          </cell>
          <cell r="K263">
            <v>10800</v>
          </cell>
          <cell r="L263">
            <v>-1200</v>
          </cell>
        </row>
        <row r="264">
          <cell r="A264" t="str">
            <v>6642041</v>
          </cell>
          <cell r="B264" t="str">
            <v>Sealand CP School</v>
          </cell>
          <cell r="C264" t="str">
            <v>Flintshire</v>
          </cell>
          <cell r="D264" t="str">
            <v>PS</v>
          </cell>
          <cell r="E264">
            <v>27</v>
          </cell>
          <cell r="F264">
            <v>29</v>
          </cell>
          <cell r="G264">
            <v>37.931034482758619</v>
          </cell>
          <cell r="H264">
            <v>10</v>
          </cell>
          <cell r="I264">
            <v>11</v>
          </cell>
          <cell r="J264">
            <v>15900</v>
          </cell>
          <cell r="K264">
            <v>13200</v>
          </cell>
          <cell r="L264">
            <v>2700</v>
          </cell>
        </row>
        <row r="265">
          <cell r="A265" t="str">
            <v>6642043</v>
          </cell>
          <cell r="B265" t="str">
            <v>Sychdyn CP</v>
          </cell>
          <cell r="C265" t="str">
            <v>Flintshire</v>
          </cell>
          <cell r="D265" t="str">
            <v>PS</v>
          </cell>
          <cell r="E265">
            <v>15</v>
          </cell>
          <cell r="F265">
            <v>21</v>
          </cell>
          <cell r="G265">
            <v>4.1666666666666661</v>
          </cell>
          <cell r="H265">
            <v>1</v>
          </cell>
          <cell r="I265">
            <v>1</v>
          </cell>
          <cell r="J265">
            <v>1500</v>
          </cell>
          <cell r="K265">
            <v>1200</v>
          </cell>
          <cell r="L265">
            <v>300</v>
          </cell>
        </row>
        <row r="266">
          <cell r="A266" t="str">
            <v>6642044</v>
          </cell>
          <cell r="B266" t="str">
            <v>Trelogan Primary</v>
          </cell>
          <cell r="C266" t="str">
            <v>Flintshire</v>
          </cell>
          <cell r="D266" t="str">
            <v>PS</v>
          </cell>
          <cell r="E266">
            <v>10</v>
          </cell>
          <cell r="F266">
            <v>12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 t="str">
            <v>6642046</v>
          </cell>
          <cell r="B267" t="str">
            <v>Bryn Pennant CP</v>
          </cell>
          <cell r="C267" t="str">
            <v>Flintshire</v>
          </cell>
          <cell r="D267" t="str">
            <v>PS</v>
          </cell>
          <cell r="E267">
            <v>18</v>
          </cell>
          <cell r="F267">
            <v>18</v>
          </cell>
          <cell r="G267">
            <v>28.571428571428569</v>
          </cell>
          <cell r="H267">
            <v>5</v>
          </cell>
          <cell r="I267">
            <v>5</v>
          </cell>
          <cell r="J267">
            <v>7500</v>
          </cell>
          <cell r="K267">
            <v>6600</v>
          </cell>
          <cell r="L267">
            <v>900</v>
          </cell>
        </row>
        <row r="268">
          <cell r="A268" t="str">
            <v>6642049</v>
          </cell>
          <cell r="B268" t="str">
            <v>Ysgol Bro Carmel</v>
          </cell>
          <cell r="C268" t="str">
            <v>Flintshire</v>
          </cell>
          <cell r="D268" t="str">
            <v>PS</v>
          </cell>
          <cell r="E268">
            <v>19</v>
          </cell>
          <cell r="F268">
            <v>28</v>
          </cell>
          <cell r="G268">
            <v>3.8461538461538463</v>
          </cell>
          <cell r="H268">
            <v>1</v>
          </cell>
          <cell r="I268">
            <v>1</v>
          </cell>
          <cell r="J268">
            <v>1500</v>
          </cell>
          <cell r="K268">
            <v>1200</v>
          </cell>
          <cell r="L268">
            <v>300</v>
          </cell>
        </row>
        <row r="269">
          <cell r="A269" t="str">
            <v>6642050</v>
          </cell>
          <cell r="B269" t="str">
            <v>Rhos Helyg School</v>
          </cell>
          <cell r="C269" t="str">
            <v>Flintshire</v>
          </cell>
          <cell r="D269" t="str">
            <v>PS</v>
          </cell>
          <cell r="E269">
            <v>18</v>
          </cell>
          <cell r="F269">
            <v>19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1200</v>
          </cell>
          <cell r="L269">
            <v>-1200</v>
          </cell>
        </row>
        <row r="270">
          <cell r="A270" t="str">
            <v>6642051</v>
          </cell>
          <cell r="B270" t="str">
            <v>Ysgol Terrig</v>
          </cell>
          <cell r="C270" t="str">
            <v>Flintshire</v>
          </cell>
          <cell r="D270" t="str">
            <v>PS</v>
          </cell>
          <cell r="E270">
            <v>12</v>
          </cell>
          <cell r="F270">
            <v>10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6000</v>
          </cell>
          <cell r="L270">
            <v>-6000</v>
          </cell>
        </row>
        <row r="271">
          <cell r="A271" t="str">
            <v>6642052</v>
          </cell>
          <cell r="B271" t="str">
            <v>Ysgol Bryn Deva</v>
          </cell>
          <cell r="C271" t="str">
            <v>Flintshire</v>
          </cell>
          <cell r="D271" t="str">
            <v>PS</v>
          </cell>
          <cell r="E271">
            <v>35</v>
          </cell>
          <cell r="F271">
            <v>39</v>
          </cell>
          <cell r="G271">
            <v>33.333333333333329</v>
          </cell>
          <cell r="H271">
            <v>12</v>
          </cell>
          <cell r="I271">
            <v>13</v>
          </cell>
          <cell r="J271">
            <v>18900</v>
          </cell>
          <cell r="K271">
            <v>10200</v>
          </cell>
          <cell r="L271">
            <v>8700</v>
          </cell>
        </row>
        <row r="272">
          <cell r="A272" t="str">
            <v>6642053</v>
          </cell>
          <cell r="B272" t="str">
            <v>Sandycroft CP</v>
          </cell>
          <cell r="C272" t="str">
            <v>Flintshire</v>
          </cell>
          <cell r="D272" t="str">
            <v>PS</v>
          </cell>
          <cell r="E272">
            <v>45</v>
          </cell>
          <cell r="F272">
            <v>45</v>
          </cell>
          <cell r="G272">
            <v>16.666666666666664</v>
          </cell>
          <cell r="H272">
            <v>8</v>
          </cell>
          <cell r="I272">
            <v>8</v>
          </cell>
          <cell r="J272">
            <v>12000</v>
          </cell>
          <cell r="K272">
            <v>9600</v>
          </cell>
          <cell r="L272">
            <v>2400</v>
          </cell>
        </row>
        <row r="273">
          <cell r="A273" t="str">
            <v>6642056</v>
          </cell>
          <cell r="B273" t="str">
            <v>Gwernymynydd CP School</v>
          </cell>
          <cell r="C273" t="str">
            <v>Flintshire</v>
          </cell>
          <cell r="D273" t="str">
            <v>PS</v>
          </cell>
          <cell r="E273">
            <v>8</v>
          </cell>
          <cell r="F273">
            <v>11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A274" t="str">
            <v>6642061</v>
          </cell>
          <cell r="B274" t="str">
            <v>Queensferry Community Primary School</v>
          </cell>
          <cell r="C274" t="str">
            <v>Flintshire</v>
          </cell>
          <cell r="D274" t="str">
            <v>PS</v>
          </cell>
          <cell r="E274">
            <v>16</v>
          </cell>
          <cell r="F274">
            <v>16</v>
          </cell>
          <cell r="G274">
            <v>55.555555555555557</v>
          </cell>
          <cell r="H274">
            <v>9</v>
          </cell>
          <cell r="I274">
            <v>9</v>
          </cell>
          <cell r="J274">
            <v>13500</v>
          </cell>
          <cell r="K274">
            <v>16800</v>
          </cell>
          <cell r="L274">
            <v>-3300</v>
          </cell>
        </row>
        <row r="275">
          <cell r="A275" t="str">
            <v>6642062</v>
          </cell>
          <cell r="B275" t="str">
            <v>Ysgol Bryn Coch</v>
          </cell>
          <cell r="C275" t="str">
            <v>Flintshire</v>
          </cell>
          <cell r="D275" t="str">
            <v>PS</v>
          </cell>
          <cell r="E275">
            <v>60</v>
          </cell>
          <cell r="F275">
            <v>71</v>
          </cell>
          <cell r="G275">
            <v>13.253012048192772</v>
          </cell>
          <cell r="H275">
            <v>8</v>
          </cell>
          <cell r="I275">
            <v>9</v>
          </cell>
          <cell r="J275">
            <v>12900</v>
          </cell>
          <cell r="K275">
            <v>10800</v>
          </cell>
          <cell r="L275">
            <v>2100</v>
          </cell>
        </row>
        <row r="276">
          <cell r="A276" t="str">
            <v>6642063</v>
          </cell>
          <cell r="B276" t="str">
            <v>Mountain Lane Primary School</v>
          </cell>
          <cell r="C276" t="str">
            <v>Flintshire</v>
          </cell>
          <cell r="D276" t="str">
            <v>PS</v>
          </cell>
          <cell r="E276">
            <v>58</v>
          </cell>
          <cell r="F276">
            <v>57</v>
          </cell>
          <cell r="G276">
            <v>7.0175438596491224</v>
          </cell>
          <cell r="H276">
            <v>4</v>
          </cell>
          <cell r="I276">
            <v>4</v>
          </cell>
          <cell r="J276">
            <v>6000</v>
          </cell>
          <cell r="K276">
            <v>4800</v>
          </cell>
          <cell r="L276">
            <v>1200</v>
          </cell>
        </row>
        <row r="277">
          <cell r="A277" t="str">
            <v>6642064</v>
          </cell>
          <cell r="B277" t="str">
            <v>Ysgol y Foel, Cilcain</v>
          </cell>
          <cell r="C277" t="str">
            <v>Flintshire</v>
          </cell>
          <cell r="D277" t="str">
            <v>PS</v>
          </cell>
          <cell r="E277">
            <v>4</v>
          </cell>
          <cell r="F277">
            <v>11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6642065</v>
          </cell>
          <cell r="B278" t="str">
            <v>Brynford CP</v>
          </cell>
          <cell r="C278" t="str">
            <v>Flintshire</v>
          </cell>
          <cell r="D278" t="str">
            <v>PS</v>
          </cell>
          <cell r="E278">
            <v>8</v>
          </cell>
          <cell r="F278">
            <v>11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 t="str">
            <v>6642068</v>
          </cell>
          <cell r="B279" t="str">
            <v>Ysgol Bryn Gwalia</v>
          </cell>
          <cell r="C279" t="str">
            <v>Flintshire</v>
          </cell>
          <cell r="D279" t="str">
            <v>PS</v>
          </cell>
          <cell r="E279">
            <v>24</v>
          </cell>
          <cell r="F279">
            <v>21</v>
          </cell>
          <cell r="G279">
            <v>30.434782608695656</v>
          </cell>
          <cell r="H279">
            <v>7</v>
          </cell>
          <cell r="I279">
            <v>6</v>
          </cell>
          <cell r="J279">
            <v>9600</v>
          </cell>
          <cell r="K279">
            <v>11400</v>
          </cell>
          <cell r="L279">
            <v>-1800</v>
          </cell>
        </row>
        <row r="280">
          <cell r="A280" t="str">
            <v>6642077</v>
          </cell>
          <cell r="B280" t="str">
            <v>Golftyn CP School</v>
          </cell>
          <cell r="C280" t="str">
            <v>Flintshire</v>
          </cell>
          <cell r="D280" t="str">
            <v>PS</v>
          </cell>
          <cell r="E280">
            <v>56</v>
          </cell>
          <cell r="F280">
            <v>50</v>
          </cell>
          <cell r="G280">
            <v>18.181818181818183</v>
          </cell>
          <cell r="H280">
            <v>10</v>
          </cell>
          <cell r="I280">
            <v>9</v>
          </cell>
          <cell r="J280">
            <v>14100</v>
          </cell>
          <cell r="K280">
            <v>15600</v>
          </cell>
          <cell r="L280">
            <v>-1500</v>
          </cell>
        </row>
        <row r="281">
          <cell r="A281" t="str">
            <v>6642078</v>
          </cell>
          <cell r="B281" t="str">
            <v>Saltney Ferry CP</v>
          </cell>
          <cell r="C281" t="str">
            <v>Flintshire</v>
          </cell>
          <cell r="D281" t="str">
            <v>PS</v>
          </cell>
          <cell r="E281">
            <v>21</v>
          </cell>
          <cell r="F281">
            <v>21</v>
          </cell>
          <cell r="G281">
            <v>50</v>
          </cell>
          <cell r="H281">
            <v>11</v>
          </cell>
          <cell r="I281">
            <v>11</v>
          </cell>
          <cell r="J281">
            <v>16500</v>
          </cell>
          <cell r="K281">
            <v>6000</v>
          </cell>
          <cell r="L281">
            <v>10500</v>
          </cell>
        </row>
        <row r="282">
          <cell r="A282" t="str">
            <v>6642081</v>
          </cell>
          <cell r="B282" t="str">
            <v>Y Waun</v>
          </cell>
          <cell r="C282" t="str">
            <v>Flintshire</v>
          </cell>
          <cell r="D282" t="str">
            <v>PS</v>
          </cell>
          <cell r="E282">
            <v>13</v>
          </cell>
          <cell r="F282">
            <v>15</v>
          </cell>
          <cell r="G282">
            <v>7.1428571428571423</v>
          </cell>
          <cell r="H282">
            <v>1</v>
          </cell>
          <cell r="I282">
            <v>1</v>
          </cell>
          <cell r="J282">
            <v>1500</v>
          </cell>
          <cell r="K282">
            <v>0</v>
          </cell>
          <cell r="L282">
            <v>1500</v>
          </cell>
        </row>
        <row r="283">
          <cell r="A283" t="str">
            <v>6642082</v>
          </cell>
          <cell r="B283" t="str">
            <v>Ysgol Gwenffrwd</v>
          </cell>
          <cell r="C283" t="str">
            <v>Flintshire</v>
          </cell>
          <cell r="D283" t="str">
            <v>PS</v>
          </cell>
          <cell r="E283">
            <v>20</v>
          </cell>
          <cell r="F283">
            <v>25</v>
          </cell>
          <cell r="G283">
            <v>9.5238095238095237</v>
          </cell>
          <cell r="H283">
            <v>2</v>
          </cell>
          <cell r="I283">
            <v>2</v>
          </cell>
          <cell r="J283">
            <v>3000</v>
          </cell>
          <cell r="K283">
            <v>5400</v>
          </cell>
          <cell r="L283">
            <v>-2400</v>
          </cell>
        </row>
        <row r="284">
          <cell r="A284" t="str">
            <v>6642084</v>
          </cell>
          <cell r="B284" t="str">
            <v>Abermorddu CP School</v>
          </cell>
          <cell r="C284" t="str">
            <v>Flintshire</v>
          </cell>
          <cell r="D284" t="str">
            <v>PS</v>
          </cell>
          <cell r="E284">
            <v>22</v>
          </cell>
          <cell r="F284">
            <v>25</v>
          </cell>
          <cell r="G284">
            <v>6.666666666666667</v>
          </cell>
          <cell r="H284">
            <v>1</v>
          </cell>
          <cell r="I284">
            <v>2</v>
          </cell>
          <cell r="J284">
            <v>2400</v>
          </cell>
          <cell r="K284">
            <v>2400</v>
          </cell>
          <cell r="L284">
            <v>0</v>
          </cell>
        </row>
        <row r="285">
          <cell r="A285" t="str">
            <v>6642085</v>
          </cell>
          <cell r="B285" t="str">
            <v>Southdown CP</v>
          </cell>
          <cell r="C285" t="str">
            <v>Flintshire</v>
          </cell>
          <cell r="D285" t="str">
            <v>PS</v>
          </cell>
          <cell r="E285">
            <v>48</v>
          </cell>
          <cell r="F285">
            <v>45</v>
          </cell>
          <cell r="G285">
            <v>5.5555555555555554</v>
          </cell>
          <cell r="H285">
            <v>3</v>
          </cell>
          <cell r="I285">
            <v>3</v>
          </cell>
          <cell r="J285">
            <v>4500</v>
          </cell>
          <cell r="K285">
            <v>10200</v>
          </cell>
          <cell r="L285">
            <v>-5700</v>
          </cell>
        </row>
        <row r="286">
          <cell r="A286" t="str">
            <v>6642086</v>
          </cell>
          <cell r="B286" t="str">
            <v>Wepre Community School</v>
          </cell>
          <cell r="C286" t="str">
            <v>Flintshire</v>
          </cell>
          <cell r="D286" t="str">
            <v>PS</v>
          </cell>
          <cell r="E286">
            <v>40</v>
          </cell>
          <cell r="F286">
            <v>43</v>
          </cell>
          <cell r="G286">
            <v>4.3478260869565215</v>
          </cell>
          <cell r="H286">
            <v>2</v>
          </cell>
          <cell r="I286">
            <v>2</v>
          </cell>
          <cell r="J286">
            <v>3000</v>
          </cell>
          <cell r="K286">
            <v>4800</v>
          </cell>
          <cell r="L286">
            <v>-1800</v>
          </cell>
        </row>
        <row r="287">
          <cell r="A287" t="str">
            <v>6642089</v>
          </cell>
          <cell r="B287" t="str">
            <v>Drury Primary School</v>
          </cell>
          <cell r="C287" t="str">
            <v>Flintshire</v>
          </cell>
          <cell r="D287" t="str">
            <v>PS</v>
          </cell>
          <cell r="E287">
            <v>23</v>
          </cell>
          <cell r="F287">
            <v>16</v>
          </cell>
          <cell r="G287">
            <v>4.7619047619047619</v>
          </cell>
          <cell r="H287">
            <v>1</v>
          </cell>
          <cell r="I287">
            <v>1</v>
          </cell>
          <cell r="J287">
            <v>1500</v>
          </cell>
          <cell r="K287">
            <v>1200</v>
          </cell>
          <cell r="L287">
            <v>300</v>
          </cell>
        </row>
        <row r="288">
          <cell r="A288" t="str">
            <v>6642091</v>
          </cell>
          <cell r="B288" t="str">
            <v>Cornist Park CP</v>
          </cell>
          <cell r="C288" t="str">
            <v>Flintshire</v>
          </cell>
          <cell r="D288" t="str">
            <v>PS</v>
          </cell>
          <cell r="E288">
            <v>38</v>
          </cell>
          <cell r="F288">
            <v>41</v>
          </cell>
          <cell r="G288">
            <v>16.666666666666664</v>
          </cell>
          <cell r="H288">
            <v>6</v>
          </cell>
          <cell r="I288">
            <v>7</v>
          </cell>
          <cell r="J288">
            <v>9900</v>
          </cell>
          <cell r="K288">
            <v>7200</v>
          </cell>
          <cell r="L288">
            <v>2700</v>
          </cell>
        </row>
        <row r="289">
          <cell r="A289" t="str">
            <v>6642092</v>
          </cell>
          <cell r="B289" t="str">
            <v>Ysgol Derwenfa CP</v>
          </cell>
          <cell r="C289" t="str">
            <v>Flintshire</v>
          </cell>
          <cell r="D289" t="str">
            <v>PS</v>
          </cell>
          <cell r="E289">
            <v>11</v>
          </cell>
          <cell r="F289">
            <v>18</v>
          </cell>
          <cell r="G289">
            <v>20</v>
          </cell>
          <cell r="H289">
            <v>2</v>
          </cell>
          <cell r="I289">
            <v>4</v>
          </cell>
          <cell r="J289">
            <v>4800</v>
          </cell>
          <cell r="K289">
            <v>5400</v>
          </cell>
          <cell r="L289">
            <v>-600</v>
          </cell>
        </row>
        <row r="290">
          <cell r="A290" t="str">
            <v>6642093</v>
          </cell>
          <cell r="B290" t="str">
            <v>Penarlag CP</v>
          </cell>
          <cell r="C290" t="str">
            <v>Flintshire</v>
          </cell>
          <cell r="D290" t="str">
            <v>PS</v>
          </cell>
          <cell r="E290">
            <v>24</v>
          </cell>
          <cell r="F290">
            <v>27</v>
          </cell>
          <cell r="G290">
            <v>7.1428571428571423</v>
          </cell>
          <cell r="H290">
            <v>2</v>
          </cell>
          <cell r="I290">
            <v>2</v>
          </cell>
          <cell r="J290">
            <v>3000</v>
          </cell>
          <cell r="K290">
            <v>2400</v>
          </cell>
          <cell r="L290">
            <v>600</v>
          </cell>
        </row>
        <row r="291">
          <cell r="A291" t="str">
            <v>6642094</v>
          </cell>
          <cell r="B291" t="str">
            <v>Owen Jones CP</v>
          </cell>
          <cell r="C291" t="str">
            <v>Flintshire</v>
          </cell>
          <cell r="D291" t="str">
            <v>PS</v>
          </cell>
          <cell r="E291">
            <v>11</v>
          </cell>
          <cell r="F291">
            <v>18</v>
          </cell>
          <cell r="G291">
            <v>5.5555555555555554</v>
          </cell>
          <cell r="H291">
            <v>1</v>
          </cell>
          <cell r="I291">
            <v>1</v>
          </cell>
          <cell r="J291">
            <v>1500</v>
          </cell>
          <cell r="K291">
            <v>2400</v>
          </cell>
          <cell r="L291">
            <v>-900</v>
          </cell>
        </row>
        <row r="292">
          <cell r="A292" t="str">
            <v>6642237</v>
          </cell>
          <cell r="B292" t="str">
            <v>Gronant Primary School</v>
          </cell>
          <cell r="C292" t="str">
            <v>Flintshire</v>
          </cell>
          <cell r="D292" t="str">
            <v>PS</v>
          </cell>
          <cell r="E292">
            <v>8</v>
          </cell>
          <cell r="F292">
            <v>5</v>
          </cell>
          <cell r="G292">
            <v>22.222222222222221</v>
          </cell>
          <cell r="H292">
            <v>2</v>
          </cell>
          <cell r="I292">
            <v>1</v>
          </cell>
          <cell r="J292">
            <v>2100</v>
          </cell>
          <cell r="K292">
            <v>1200</v>
          </cell>
          <cell r="L292">
            <v>900</v>
          </cell>
        </row>
        <row r="293">
          <cell r="A293" t="str">
            <v>6642257</v>
          </cell>
          <cell r="B293" t="str">
            <v>Ysgol Gymraeg Croes Atti</v>
          </cell>
          <cell r="C293" t="str">
            <v>Flintshire</v>
          </cell>
          <cell r="D293" t="str">
            <v>PS</v>
          </cell>
          <cell r="E293">
            <v>32</v>
          </cell>
          <cell r="F293">
            <v>39</v>
          </cell>
          <cell r="G293">
            <v>26.829268292682929</v>
          </cell>
          <cell r="H293">
            <v>9</v>
          </cell>
          <cell r="I293">
            <v>10</v>
          </cell>
          <cell r="J293">
            <v>14400</v>
          </cell>
          <cell r="K293">
            <v>12000</v>
          </cell>
          <cell r="L293">
            <v>2400</v>
          </cell>
        </row>
        <row r="294">
          <cell r="A294" t="str">
            <v>6642266</v>
          </cell>
          <cell r="B294" t="str">
            <v>Ysgol Parc y Llan</v>
          </cell>
          <cell r="C294" t="str">
            <v>Flintshire</v>
          </cell>
          <cell r="D294" t="str">
            <v>PS</v>
          </cell>
          <cell r="E294">
            <v>15</v>
          </cell>
          <cell r="F294">
            <v>10</v>
          </cell>
          <cell r="G294">
            <v>33.333333333333329</v>
          </cell>
          <cell r="H294">
            <v>5</v>
          </cell>
          <cell r="I294">
            <v>3</v>
          </cell>
          <cell r="J294">
            <v>5700</v>
          </cell>
          <cell r="K294">
            <v>1200</v>
          </cell>
          <cell r="L294">
            <v>4500</v>
          </cell>
        </row>
        <row r="295">
          <cell r="A295" t="str">
            <v>6642267</v>
          </cell>
          <cell r="B295" t="str">
            <v>Ysgol Mynydd Isa</v>
          </cell>
          <cell r="C295" t="str">
            <v>Flintshire</v>
          </cell>
          <cell r="D295" t="str">
            <v>PS</v>
          </cell>
          <cell r="E295">
            <v>71</v>
          </cell>
          <cell r="F295">
            <v>75</v>
          </cell>
          <cell r="G295">
            <v>7.7922077922077921</v>
          </cell>
          <cell r="H295">
            <v>6</v>
          </cell>
          <cell r="I295">
            <v>6</v>
          </cell>
          <cell r="J295">
            <v>9000</v>
          </cell>
          <cell r="K295">
            <v>6600</v>
          </cell>
          <cell r="L295">
            <v>2400</v>
          </cell>
        </row>
        <row r="296">
          <cell r="A296" t="str">
            <v>6642268</v>
          </cell>
          <cell r="B296" t="str">
            <v>Broughton Primary School</v>
          </cell>
          <cell r="C296" t="str">
            <v>Flintshire</v>
          </cell>
          <cell r="D296" t="str">
            <v>PS</v>
          </cell>
          <cell r="E296">
            <v>70</v>
          </cell>
          <cell r="F296">
            <v>74</v>
          </cell>
          <cell r="G296">
            <v>12.121212121212121</v>
          </cell>
          <cell r="H296">
            <v>8</v>
          </cell>
          <cell r="I296">
            <v>9</v>
          </cell>
          <cell r="J296">
            <v>12900</v>
          </cell>
          <cell r="K296">
            <v>9600</v>
          </cell>
          <cell r="L296">
            <v>3300</v>
          </cell>
        </row>
        <row r="297">
          <cell r="A297" t="str">
            <v>6642269</v>
          </cell>
          <cell r="B297" t="str">
            <v>Ysgol Cae'r Nant</v>
          </cell>
          <cell r="C297" t="str">
            <v>Flintshire</v>
          </cell>
          <cell r="D297" t="str">
            <v>PS</v>
          </cell>
          <cell r="E297">
            <v>48</v>
          </cell>
          <cell r="F297">
            <v>51</v>
          </cell>
          <cell r="G297">
            <v>16</v>
          </cell>
          <cell r="H297">
            <v>8</v>
          </cell>
          <cell r="I297">
            <v>8</v>
          </cell>
          <cell r="J297">
            <v>12000</v>
          </cell>
          <cell r="K297">
            <v>9600</v>
          </cell>
          <cell r="L297">
            <v>2400</v>
          </cell>
        </row>
        <row r="298">
          <cell r="A298" t="str">
            <v>6642270</v>
          </cell>
          <cell r="B298" t="str">
            <v>Ysgol Penyffordd</v>
          </cell>
          <cell r="C298" t="str">
            <v>Flintshire</v>
          </cell>
          <cell r="D298" t="str">
            <v>PS</v>
          </cell>
          <cell r="E298">
            <v>35</v>
          </cell>
          <cell r="F298">
            <v>37</v>
          </cell>
          <cell r="G298">
            <v>2.6315789473684208</v>
          </cell>
          <cell r="H298">
            <v>1</v>
          </cell>
          <cell r="I298">
            <v>1</v>
          </cell>
          <cell r="J298">
            <v>1500</v>
          </cell>
          <cell r="K298">
            <v>3600</v>
          </cell>
          <cell r="L298">
            <v>-2100</v>
          </cell>
        </row>
        <row r="299">
          <cell r="A299" t="str">
            <v>6642271</v>
          </cell>
          <cell r="B299" t="str">
            <v>Ysgol Ty Ffynnon</v>
          </cell>
          <cell r="C299" t="str">
            <v>Flintshire</v>
          </cell>
          <cell r="D299" t="str">
            <v>PS</v>
          </cell>
          <cell r="E299">
            <v>20</v>
          </cell>
          <cell r="F299">
            <v>24</v>
          </cell>
          <cell r="G299">
            <v>17.391304347826086</v>
          </cell>
          <cell r="H299">
            <v>3</v>
          </cell>
          <cell r="I299">
            <v>4</v>
          </cell>
          <cell r="J299">
            <v>5400</v>
          </cell>
          <cell r="K299">
            <v>7200</v>
          </cell>
          <cell r="L299">
            <v>-1800</v>
          </cell>
        </row>
        <row r="300">
          <cell r="A300" t="str">
            <v>6642272</v>
          </cell>
          <cell r="B300" t="str">
            <v>Ysgol Maes Y Felin</v>
          </cell>
          <cell r="C300" t="str">
            <v>Flintshire</v>
          </cell>
          <cell r="D300" t="str">
            <v>PS</v>
          </cell>
          <cell r="E300">
            <v>26</v>
          </cell>
          <cell r="F300">
            <v>40</v>
          </cell>
          <cell r="G300">
            <v>33.333333333333329</v>
          </cell>
          <cell r="H300">
            <v>9</v>
          </cell>
          <cell r="I300">
            <v>13</v>
          </cell>
          <cell r="J300">
            <v>17100</v>
          </cell>
          <cell r="K300" t="str">
            <v>.</v>
          </cell>
          <cell r="L300" t="str">
            <v>.</v>
          </cell>
        </row>
        <row r="301">
          <cell r="A301" t="str">
            <v>6643002</v>
          </cell>
          <cell r="B301" t="str">
            <v>Nannerch V.C.P. School</v>
          </cell>
          <cell r="C301" t="str">
            <v>Flintshire</v>
          </cell>
          <cell r="D301" t="str">
            <v>PS</v>
          </cell>
          <cell r="E301">
            <v>5</v>
          </cell>
          <cell r="F301">
            <v>5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A302" t="str">
            <v>6643303</v>
          </cell>
          <cell r="B302" t="str">
            <v>Ysgol Yr Esgob C in W</v>
          </cell>
          <cell r="C302" t="str">
            <v>Flintshire</v>
          </cell>
          <cell r="D302" t="str">
            <v>PS</v>
          </cell>
          <cell r="E302">
            <v>5</v>
          </cell>
          <cell r="F302">
            <v>8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4200</v>
          </cell>
          <cell r="L302">
            <v>-4200</v>
          </cell>
        </row>
        <row r="303">
          <cell r="A303" t="str">
            <v>6643306</v>
          </cell>
          <cell r="B303" t="str">
            <v>St Mary's</v>
          </cell>
          <cell r="C303" t="str">
            <v>Flintshire</v>
          </cell>
          <cell r="D303" t="str">
            <v>PS</v>
          </cell>
          <cell r="E303">
            <v>30</v>
          </cell>
          <cell r="F303">
            <v>29</v>
          </cell>
          <cell r="G303">
            <v>11.111111111111111</v>
          </cell>
          <cell r="H303">
            <v>3</v>
          </cell>
          <cell r="I303">
            <v>3</v>
          </cell>
          <cell r="J303">
            <v>4500</v>
          </cell>
          <cell r="K303">
            <v>4200</v>
          </cell>
          <cell r="L303">
            <v>300</v>
          </cell>
        </row>
        <row r="304">
          <cell r="A304" t="str">
            <v>6643307</v>
          </cell>
          <cell r="B304" t="str">
            <v>St Winefrides</v>
          </cell>
          <cell r="C304" t="str">
            <v>Flintshire</v>
          </cell>
          <cell r="D304" t="str">
            <v>PS</v>
          </cell>
          <cell r="E304">
            <v>25</v>
          </cell>
          <cell r="F304">
            <v>21</v>
          </cell>
          <cell r="G304">
            <v>25</v>
          </cell>
          <cell r="H304">
            <v>6</v>
          </cell>
          <cell r="I304">
            <v>5</v>
          </cell>
          <cell r="J304">
            <v>8100</v>
          </cell>
          <cell r="K304">
            <v>6000</v>
          </cell>
          <cell r="L304">
            <v>2100</v>
          </cell>
        </row>
        <row r="305">
          <cell r="A305" t="str">
            <v>6643308</v>
          </cell>
          <cell r="B305" t="str">
            <v>St David's Catholic Primary School</v>
          </cell>
          <cell r="C305" t="str">
            <v>Flintshire</v>
          </cell>
          <cell r="D305" t="str">
            <v>PS</v>
          </cell>
          <cell r="E305">
            <v>8</v>
          </cell>
          <cell r="F305">
            <v>12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1200</v>
          </cell>
          <cell r="L305">
            <v>-1200</v>
          </cell>
        </row>
        <row r="306">
          <cell r="A306" t="str">
            <v>6643311</v>
          </cell>
          <cell r="B306" t="str">
            <v>St Anthony's Catholic Primary</v>
          </cell>
          <cell r="C306" t="str">
            <v>Flintshire</v>
          </cell>
          <cell r="D306" t="str">
            <v>PS</v>
          </cell>
          <cell r="E306">
            <v>19</v>
          </cell>
          <cell r="F306">
            <v>21</v>
          </cell>
          <cell r="G306">
            <v>11.111111111111111</v>
          </cell>
          <cell r="H306">
            <v>2</v>
          </cell>
          <cell r="I306">
            <v>2</v>
          </cell>
          <cell r="J306">
            <v>3000</v>
          </cell>
          <cell r="K306">
            <v>3600</v>
          </cell>
          <cell r="L306">
            <v>-600</v>
          </cell>
        </row>
        <row r="307">
          <cell r="A307" t="str">
            <v>6643312</v>
          </cell>
          <cell r="B307" t="str">
            <v>Venerable Edward Morgan RC</v>
          </cell>
          <cell r="C307" t="str">
            <v>Flintshire</v>
          </cell>
          <cell r="D307" t="str">
            <v>PS</v>
          </cell>
          <cell r="E307">
            <v>22</v>
          </cell>
          <cell r="F307">
            <v>36</v>
          </cell>
          <cell r="G307">
            <v>8.695652173913043</v>
          </cell>
          <cell r="H307">
            <v>2</v>
          </cell>
          <cell r="I307">
            <v>3</v>
          </cell>
          <cell r="J307">
            <v>3900</v>
          </cell>
          <cell r="K307">
            <v>6000</v>
          </cell>
          <cell r="L307">
            <v>-2100</v>
          </cell>
        </row>
        <row r="308">
          <cell r="A308" t="str">
            <v>6643316</v>
          </cell>
          <cell r="B308" t="str">
            <v>Trelawnyd</v>
          </cell>
          <cell r="C308" t="str">
            <v>Flintshire</v>
          </cell>
          <cell r="D308" t="str">
            <v>PS</v>
          </cell>
          <cell r="E308">
            <v>12</v>
          </cell>
          <cell r="F308">
            <v>18</v>
          </cell>
          <cell r="G308">
            <v>28.571428571428569</v>
          </cell>
          <cell r="H308">
            <v>3</v>
          </cell>
          <cell r="I308">
            <v>5</v>
          </cell>
          <cell r="J308">
            <v>6300</v>
          </cell>
          <cell r="K308">
            <v>0</v>
          </cell>
          <cell r="L308">
            <v>6300</v>
          </cell>
        </row>
        <row r="309">
          <cell r="A309" t="str">
            <v>6643320</v>
          </cell>
          <cell r="B309" t="str">
            <v>Ysgol y Llan VA Primary School Whitford</v>
          </cell>
          <cell r="C309" t="str">
            <v>Flintshire</v>
          </cell>
          <cell r="D309" t="str">
            <v>PS</v>
          </cell>
          <cell r="E309">
            <v>11</v>
          </cell>
          <cell r="F309">
            <v>15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6643330</v>
          </cell>
          <cell r="B310" t="str">
            <v>St. Ethelwolds</v>
          </cell>
          <cell r="C310" t="str">
            <v>Flintshire</v>
          </cell>
          <cell r="D310" t="str">
            <v>PS</v>
          </cell>
          <cell r="E310">
            <v>9</v>
          </cell>
          <cell r="F310">
            <v>15</v>
          </cell>
          <cell r="G310">
            <v>44.444444444444443</v>
          </cell>
          <cell r="H310">
            <v>4</v>
          </cell>
          <cell r="I310">
            <v>7</v>
          </cell>
          <cell r="J310">
            <v>8700</v>
          </cell>
          <cell r="K310">
            <v>5400</v>
          </cell>
          <cell r="L310">
            <v>3300</v>
          </cell>
        </row>
        <row r="311">
          <cell r="A311" t="str">
            <v>6643331</v>
          </cell>
          <cell r="B311" t="str">
            <v>St John the Baptist VA School</v>
          </cell>
          <cell r="C311" t="str">
            <v>Flintshire</v>
          </cell>
          <cell r="D311" t="str">
            <v>PS</v>
          </cell>
          <cell r="E311">
            <v>11</v>
          </cell>
          <cell r="F311">
            <v>16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A312" t="str">
            <v>6643332</v>
          </cell>
          <cell r="B312" t="str">
            <v>Nercwys VA</v>
          </cell>
          <cell r="C312" t="str">
            <v>Flintshire</v>
          </cell>
          <cell r="D312" t="str">
            <v>PS</v>
          </cell>
          <cell r="E312">
            <v>4</v>
          </cell>
          <cell r="F312">
            <v>6</v>
          </cell>
          <cell r="G312">
            <v>12.5</v>
          </cell>
          <cell r="H312">
            <v>1</v>
          </cell>
          <cell r="I312">
            <v>1</v>
          </cell>
          <cell r="J312">
            <v>1500</v>
          </cell>
          <cell r="K312">
            <v>0</v>
          </cell>
          <cell r="L312">
            <v>1500</v>
          </cell>
        </row>
        <row r="313">
          <cell r="A313" t="str">
            <v>6643333</v>
          </cell>
          <cell r="B313" t="str">
            <v>Hawarden Village VA</v>
          </cell>
          <cell r="C313" t="str">
            <v>Flintshire</v>
          </cell>
          <cell r="D313" t="str">
            <v>PS</v>
          </cell>
          <cell r="E313">
            <v>60</v>
          </cell>
          <cell r="F313">
            <v>58</v>
          </cell>
          <cell r="G313">
            <v>1.6949152542372881</v>
          </cell>
          <cell r="H313">
            <v>1</v>
          </cell>
          <cell r="I313">
            <v>1</v>
          </cell>
          <cell r="J313">
            <v>1500</v>
          </cell>
          <cell r="K313">
            <v>3600</v>
          </cell>
          <cell r="L313">
            <v>-2100</v>
          </cell>
        </row>
        <row r="314">
          <cell r="A314" t="str">
            <v>6645200</v>
          </cell>
          <cell r="B314" t="str">
            <v>Derwen Foundation School</v>
          </cell>
          <cell r="C314" t="str">
            <v>Flintshire</v>
          </cell>
          <cell r="D314" t="str">
            <v>PS</v>
          </cell>
          <cell r="E314">
            <v>24</v>
          </cell>
          <cell r="F314">
            <v>29</v>
          </cell>
          <cell r="G314">
            <v>4.5454545454545459</v>
          </cell>
          <cell r="H314">
            <v>1</v>
          </cell>
          <cell r="I314">
            <v>1</v>
          </cell>
          <cell r="J314">
            <v>1500</v>
          </cell>
          <cell r="K314">
            <v>1200</v>
          </cell>
          <cell r="L314">
            <v>300</v>
          </cell>
        </row>
        <row r="315">
          <cell r="A315" t="str">
            <v>6647020</v>
          </cell>
          <cell r="B315" t="str">
            <v>Pen Coch</v>
          </cell>
          <cell r="C315" t="str">
            <v>Flintshire</v>
          </cell>
          <cell r="D315" t="str">
            <v>PS</v>
          </cell>
          <cell r="E315">
            <v>3</v>
          </cell>
          <cell r="F315">
            <v>8</v>
          </cell>
          <cell r="G315">
            <v>29.411764705882355</v>
          </cell>
          <cell r="H315">
            <v>1</v>
          </cell>
          <cell r="I315">
            <v>2</v>
          </cell>
          <cell r="J315">
            <v>2400</v>
          </cell>
          <cell r="K315">
            <v>2400</v>
          </cell>
          <cell r="L315">
            <v>0</v>
          </cell>
        </row>
        <row r="316">
          <cell r="A316" t="str">
            <v>6652076</v>
          </cell>
          <cell r="B316" t="str">
            <v>The Rofft CP School</v>
          </cell>
          <cell r="C316" t="str">
            <v>Wrexham</v>
          </cell>
          <cell r="D316" t="str">
            <v>PS</v>
          </cell>
          <cell r="E316">
            <v>30</v>
          </cell>
          <cell r="F316">
            <v>32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1200</v>
          </cell>
          <cell r="L316">
            <v>-1200</v>
          </cell>
        </row>
        <row r="317">
          <cell r="A317" t="str">
            <v>6652137</v>
          </cell>
          <cell r="B317" t="str">
            <v>Froncysyllte</v>
          </cell>
          <cell r="C317" t="str">
            <v>Wrexham</v>
          </cell>
          <cell r="D317" t="str">
            <v>PS</v>
          </cell>
          <cell r="E317">
            <v>4</v>
          </cell>
          <cell r="F317">
            <v>6</v>
          </cell>
          <cell r="G317">
            <v>25</v>
          </cell>
          <cell r="H317">
            <v>1</v>
          </cell>
          <cell r="I317">
            <v>2</v>
          </cell>
          <cell r="J317">
            <v>2400</v>
          </cell>
          <cell r="K317">
            <v>0</v>
          </cell>
          <cell r="L317">
            <v>2400</v>
          </cell>
        </row>
        <row r="318">
          <cell r="A318" t="str">
            <v>6652138</v>
          </cell>
          <cell r="B318" t="str">
            <v>Garth CP</v>
          </cell>
          <cell r="C318" t="str">
            <v>Wrexham</v>
          </cell>
          <cell r="D318" t="str">
            <v>PS</v>
          </cell>
          <cell r="E318">
            <v>6</v>
          </cell>
          <cell r="F318">
            <v>9</v>
          </cell>
          <cell r="G318">
            <v>27.27272727272727</v>
          </cell>
          <cell r="H318">
            <v>2</v>
          </cell>
          <cell r="I318">
            <v>2</v>
          </cell>
          <cell r="J318">
            <v>3000</v>
          </cell>
          <cell r="K318">
            <v>0</v>
          </cell>
          <cell r="L318">
            <v>3000</v>
          </cell>
        </row>
        <row r="319">
          <cell r="A319" t="str">
            <v>6652139</v>
          </cell>
          <cell r="B319" t="str">
            <v>Ysgol Cynddelw</v>
          </cell>
          <cell r="C319" t="str">
            <v>Wrexham</v>
          </cell>
          <cell r="D319" t="str">
            <v>PS</v>
          </cell>
          <cell r="E319">
            <v>12</v>
          </cell>
          <cell r="F319">
            <v>8</v>
          </cell>
          <cell r="G319">
            <v>10</v>
          </cell>
          <cell r="H319">
            <v>1</v>
          </cell>
          <cell r="I319">
            <v>1</v>
          </cell>
          <cell r="J319">
            <v>1500</v>
          </cell>
          <cell r="K319">
            <v>1800</v>
          </cell>
          <cell r="L319">
            <v>-300</v>
          </cell>
        </row>
        <row r="320">
          <cell r="A320" t="str">
            <v>6652140</v>
          </cell>
          <cell r="B320" t="str">
            <v>Llanarmon DC School</v>
          </cell>
          <cell r="C320" t="str">
            <v>Wrexham</v>
          </cell>
          <cell r="D320" t="str">
            <v>PS</v>
          </cell>
          <cell r="E320">
            <v>4</v>
          </cell>
          <cell r="F320">
            <v>2</v>
          </cell>
          <cell r="G320">
            <v>25</v>
          </cell>
          <cell r="H320">
            <v>1</v>
          </cell>
          <cell r="I320">
            <v>1</v>
          </cell>
          <cell r="J320">
            <v>1500</v>
          </cell>
          <cell r="K320">
            <v>0</v>
          </cell>
          <cell r="L320">
            <v>1500</v>
          </cell>
        </row>
        <row r="321">
          <cell r="A321" t="str">
            <v>6652143</v>
          </cell>
          <cell r="B321" t="str">
            <v>Pontfadog</v>
          </cell>
          <cell r="C321" t="str">
            <v>Wrexham</v>
          </cell>
          <cell r="D321" t="str">
            <v>PS</v>
          </cell>
          <cell r="E321">
            <v>2</v>
          </cell>
          <cell r="F321">
            <v>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</row>
        <row r="322">
          <cell r="A322" t="str">
            <v>6652149</v>
          </cell>
          <cell r="B322" t="str">
            <v>Ysgol Acrefair</v>
          </cell>
          <cell r="C322" t="str">
            <v>Wrexham</v>
          </cell>
          <cell r="D322" t="str">
            <v>PS</v>
          </cell>
          <cell r="E322">
            <v>24</v>
          </cell>
          <cell r="F322">
            <v>22</v>
          </cell>
          <cell r="G322">
            <v>17.857142857142858</v>
          </cell>
          <cell r="H322">
            <v>4</v>
          </cell>
          <cell r="I322">
            <v>4</v>
          </cell>
          <cell r="J322">
            <v>6000</v>
          </cell>
          <cell r="K322">
            <v>9000</v>
          </cell>
          <cell r="L322">
            <v>-3000</v>
          </cell>
        </row>
        <row r="323">
          <cell r="A323" t="str">
            <v>6652151</v>
          </cell>
          <cell r="B323" t="str">
            <v>Cefn Mawr C P School</v>
          </cell>
          <cell r="C323" t="str">
            <v>Wrexham</v>
          </cell>
          <cell r="D323" t="str">
            <v>PS</v>
          </cell>
          <cell r="E323">
            <v>22</v>
          </cell>
          <cell r="F323">
            <v>24</v>
          </cell>
          <cell r="G323">
            <v>16.666666666666664</v>
          </cell>
          <cell r="H323">
            <v>4</v>
          </cell>
          <cell r="I323">
            <v>4</v>
          </cell>
          <cell r="J323">
            <v>6000</v>
          </cell>
          <cell r="K323">
            <v>2400</v>
          </cell>
          <cell r="L323">
            <v>3600</v>
          </cell>
        </row>
        <row r="324">
          <cell r="A324" t="str">
            <v>6652160</v>
          </cell>
          <cell r="B324" t="str">
            <v>Ysgol Maes-y-Llan</v>
          </cell>
          <cell r="C324" t="str">
            <v>Wrexham</v>
          </cell>
          <cell r="D324" t="str">
            <v>PS</v>
          </cell>
          <cell r="E324">
            <v>24</v>
          </cell>
          <cell r="F324">
            <v>26</v>
          </cell>
          <cell r="G324">
            <v>8.3333333333333321</v>
          </cell>
          <cell r="H324">
            <v>2</v>
          </cell>
          <cell r="I324">
            <v>2</v>
          </cell>
          <cell r="J324">
            <v>3000</v>
          </cell>
          <cell r="K324">
            <v>3600</v>
          </cell>
          <cell r="L324">
            <v>-600</v>
          </cell>
        </row>
        <row r="325">
          <cell r="A325" t="str">
            <v>6652162</v>
          </cell>
          <cell r="B325" t="str">
            <v>Ysgol Min y Ddol</v>
          </cell>
          <cell r="C325" t="str">
            <v>Wrexham</v>
          </cell>
          <cell r="D325" t="str">
            <v>PS</v>
          </cell>
          <cell r="E325">
            <v>16</v>
          </cell>
          <cell r="F325">
            <v>19</v>
          </cell>
          <cell r="G325">
            <v>4.7619047619047619</v>
          </cell>
          <cell r="H325">
            <v>1</v>
          </cell>
          <cell r="I325">
            <v>1</v>
          </cell>
          <cell r="J325">
            <v>1500</v>
          </cell>
          <cell r="K325">
            <v>8400</v>
          </cell>
          <cell r="L325">
            <v>-6900</v>
          </cell>
        </row>
        <row r="326">
          <cell r="A326" t="str">
            <v>6652173</v>
          </cell>
          <cell r="B326" t="str">
            <v>Alexandra C P School</v>
          </cell>
          <cell r="C326" t="str">
            <v>Wrexham</v>
          </cell>
          <cell r="D326" t="str">
            <v>PS</v>
          </cell>
          <cell r="E326">
            <v>48</v>
          </cell>
          <cell r="F326">
            <v>49</v>
          </cell>
          <cell r="G326">
            <v>33.928571428571431</v>
          </cell>
          <cell r="H326">
            <v>16</v>
          </cell>
          <cell r="I326">
            <v>17</v>
          </cell>
          <cell r="J326">
            <v>24900</v>
          </cell>
          <cell r="K326">
            <v>15600</v>
          </cell>
          <cell r="L326">
            <v>9300</v>
          </cell>
        </row>
        <row r="327">
          <cell r="A327" t="str">
            <v>6652176</v>
          </cell>
          <cell r="B327" t="str">
            <v>Brynteg C P School</v>
          </cell>
          <cell r="C327" t="str">
            <v>Wrexham</v>
          </cell>
          <cell r="D327" t="str">
            <v>PS</v>
          </cell>
          <cell r="E327">
            <v>29</v>
          </cell>
          <cell r="F327">
            <v>25</v>
          </cell>
          <cell r="G327">
            <v>43.478260869565219</v>
          </cell>
          <cell r="H327">
            <v>13</v>
          </cell>
          <cell r="I327">
            <v>11</v>
          </cell>
          <cell r="J327">
            <v>17700</v>
          </cell>
          <cell r="K327">
            <v>7800</v>
          </cell>
          <cell r="L327">
            <v>9900</v>
          </cell>
        </row>
        <row r="328">
          <cell r="A328" t="str">
            <v>6652178</v>
          </cell>
          <cell r="B328" t="str">
            <v>BWLCHGWYN SCHOOL</v>
          </cell>
          <cell r="C328" t="str">
            <v>Wrexham</v>
          </cell>
          <cell r="D328" t="str">
            <v>PS</v>
          </cell>
          <cell r="E328">
            <v>15</v>
          </cell>
          <cell r="F328">
            <v>10</v>
          </cell>
          <cell r="G328">
            <v>13.333333333333334</v>
          </cell>
          <cell r="H328">
            <v>2</v>
          </cell>
          <cell r="I328">
            <v>1</v>
          </cell>
          <cell r="J328">
            <v>2100</v>
          </cell>
          <cell r="K328">
            <v>3000</v>
          </cell>
          <cell r="L328">
            <v>-900</v>
          </cell>
        </row>
        <row r="329">
          <cell r="A329" t="str">
            <v>6652179</v>
          </cell>
          <cell r="B329" t="str">
            <v>Ysgol Tan-y-Fron</v>
          </cell>
          <cell r="C329" t="str">
            <v>Wrexham</v>
          </cell>
          <cell r="D329" t="str">
            <v>PS</v>
          </cell>
          <cell r="E329">
            <v>20</v>
          </cell>
          <cell r="F329">
            <v>20</v>
          </cell>
          <cell r="G329">
            <v>5</v>
          </cell>
          <cell r="H329">
            <v>1</v>
          </cell>
          <cell r="I329">
            <v>1</v>
          </cell>
          <cell r="J329">
            <v>1500</v>
          </cell>
          <cell r="K329">
            <v>0</v>
          </cell>
          <cell r="L329">
            <v>1500</v>
          </cell>
        </row>
        <row r="330">
          <cell r="A330" t="str">
            <v>6652187</v>
          </cell>
          <cell r="B330" t="str">
            <v>Black Lane C P School</v>
          </cell>
          <cell r="C330" t="str">
            <v>Wrexham</v>
          </cell>
          <cell r="D330" t="str">
            <v>PS</v>
          </cell>
          <cell r="E330">
            <v>20</v>
          </cell>
          <cell r="F330">
            <v>23</v>
          </cell>
          <cell r="G330">
            <v>22.222222222222221</v>
          </cell>
          <cell r="H330">
            <v>4</v>
          </cell>
          <cell r="I330">
            <v>5</v>
          </cell>
          <cell r="J330">
            <v>6900</v>
          </cell>
          <cell r="K330">
            <v>7800</v>
          </cell>
          <cell r="L330">
            <v>-900</v>
          </cell>
        </row>
        <row r="331">
          <cell r="A331" t="str">
            <v>6652191</v>
          </cell>
          <cell r="B331" t="str">
            <v>Rhosddu County Primary</v>
          </cell>
          <cell r="C331" t="str">
            <v>Wrexham</v>
          </cell>
          <cell r="D331" t="str">
            <v>PS</v>
          </cell>
          <cell r="E331">
            <v>36</v>
          </cell>
          <cell r="F331">
            <v>43</v>
          </cell>
          <cell r="G331">
            <v>22.857142857142858</v>
          </cell>
          <cell r="H331">
            <v>8</v>
          </cell>
          <cell r="I331">
            <v>10</v>
          </cell>
          <cell r="J331">
            <v>13800</v>
          </cell>
          <cell r="K331">
            <v>9600</v>
          </cell>
          <cell r="L331">
            <v>4200</v>
          </cell>
        </row>
        <row r="332">
          <cell r="A332" t="str">
            <v>6652200</v>
          </cell>
          <cell r="B332" t="str">
            <v>Rhostyllen CP School</v>
          </cell>
          <cell r="C332" t="str">
            <v>Wrexham</v>
          </cell>
          <cell r="D332" t="str">
            <v>PS</v>
          </cell>
          <cell r="E332">
            <v>31</v>
          </cell>
          <cell r="F332">
            <v>29</v>
          </cell>
          <cell r="G332">
            <v>6.8965517241379306</v>
          </cell>
          <cell r="H332">
            <v>2</v>
          </cell>
          <cell r="I332">
            <v>2</v>
          </cell>
          <cell r="J332">
            <v>3000</v>
          </cell>
          <cell r="K332">
            <v>2400</v>
          </cell>
          <cell r="L332">
            <v>600</v>
          </cell>
        </row>
        <row r="333">
          <cell r="A333" t="str">
            <v>6652204</v>
          </cell>
          <cell r="B333" t="str">
            <v>Ysgol Deiniol C P</v>
          </cell>
          <cell r="C333" t="str">
            <v>Wrexham</v>
          </cell>
          <cell r="D333" t="str">
            <v>PS</v>
          </cell>
          <cell r="E333">
            <v>25</v>
          </cell>
          <cell r="F333">
            <v>26</v>
          </cell>
          <cell r="G333">
            <v>8</v>
          </cell>
          <cell r="H333">
            <v>2</v>
          </cell>
          <cell r="I333">
            <v>2</v>
          </cell>
          <cell r="J333">
            <v>3000</v>
          </cell>
          <cell r="K333">
            <v>1200</v>
          </cell>
          <cell r="L333">
            <v>1800</v>
          </cell>
        </row>
        <row r="334">
          <cell r="A334" t="str">
            <v>6652208</v>
          </cell>
          <cell r="B334" t="str">
            <v>Barker's Lane CP</v>
          </cell>
          <cell r="C334" t="str">
            <v>Wrexham</v>
          </cell>
          <cell r="D334" t="str">
            <v>PS</v>
          </cell>
          <cell r="E334">
            <v>26</v>
          </cell>
          <cell r="F334">
            <v>31</v>
          </cell>
          <cell r="G334">
            <v>3.3333333333333335</v>
          </cell>
          <cell r="H334">
            <v>1</v>
          </cell>
          <cell r="I334">
            <v>1</v>
          </cell>
          <cell r="J334">
            <v>1500</v>
          </cell>
          <cell r="K334">
            <v>2400</v>
          </cell>
          <cell r="L334">
            <v>-900</v>
          </cell>
        </row>
        <row r="335">
          <cell r="A335" t="str">
            <v>6652209</v>
          </cell>
          <cell r="B335" t="str">
            <v>Wat's Dyke County Primary</v>
          </cell>
          <cell r="C335" t="str">
            <v>Wrexham</v>
          </cell>
          <cell r="D335" t="str">
            <v>PS</v>
          </cell>
          <cell r="E335">
            <v>42</v>
          </cell>
          <cell r="F335">
            <v>38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2400</v>
          </cell>
          <cell r="L335">
            <v>-2400</v>
          </cell>
        </row>
        <row r="336">
          <cell r="A336" t="str">
            <v>6652224</v>
          </cell>
          <cell r="B336" t="str">
            <v>Ysgol Bryn Tabor</v>
          </cell>
          <cell r="C336" t="str">
            <v>Wrexham</v>
          </cell>
          <cell r="D336" t="str">
            <v>PS</v>
          </cell>
          <cell r="E336">
            <v>45</v>
          </cell>
          <cell r="F336">
            <v>34</v>
          </cell>
          <cell r="G336">
            <v>17.073170731707318</v>
          </cell>
          <cell r="H336">
            <v>8</v>
          </cell>
          <cell r="I336">
            <v>6</v>
          </cell>
          <cell r="J336">
            <v>10200</v>
          </cell>
          <cell r="K336">
            <v>4200</v>
          </cell>
          <cell r="L336">
            <v>6000</v>
          </cell>
        </row>
        <row r="337">
          <cell r="A337" t="str">
            <v>6652232</v>
          </cell>
          <cell r="B337" t="str">
            <v>Ysgol Sant Dunawd</v>
          </cell>
          <cell r="C337" t="str">
            <v>Wrexham</v>
          </cell>
          <cell r="D337" t="str">
            <v>PS</v>
          </cell>
          <cell r="E337">
            <v>6</v>
          </cell>
          <cell r="F337">
            <v>13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1200</v>
          </cell>
          <cell r="L337">
            <v>-1200</v>
          </cell>
        </row>
        <row r="338">
          <cell r="A338" t="str">
            <v>6652235</v>
          </cell>
          <cell r="B338" t="str">
            <v>Holt C.P. School</v>
          </cell>
          <cell r="C338" t="str">
            <v>Wrexham</v>
          </cell>
          <cell r="D338" t="str">
            <v>PS</v>
          </cell>
          <cell r="E338">
            <v>13</v>
          </cell>
          <cell r="F338">
            <v>14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6652238</v>
          </cell>
          <cell r="B339" t="str">
            <v>Ysgol Bodhyfryd</v>
          </cell>
          <cell r="C339" t="str">
            <v>Wrexham</v>
          </cell>
          <cell r="D339" t="str">
            <v>PS</v>
          </cell>
          <cell r="E339">
            <v>53</v>
          </cell>
          <cell r="F339">
            <v>54</v>
          </cell>
          <cell r="G339">
            <v>17.241379310344829</v>
          </cell>
          <cell r="H339">
            <v>9</v>
          </cell>
          <cell r="I339">
            <v>9</v>
          </cell>
          <cell r="J339">
            <v>13500</v>
          </cell>
          <cell r="K339">
            <v>15000</v>
          </cell>
          <cell r="L339">
            <v>-1500</v>
          </cell>
        </row>
        <row r="340">
          <cell r="A340" t="str">
            <v>6652259</v>
          </cell>
          <cell r="B340" t="str">
            <v>Ysgol I.D. Hooson</v>
          </cell>
          <cell r="C340" t="str">
            <v>Wrexham</v>
          </cell>
          <cell r="D340" t="str">
            <v>PS</v>
          </cell>
          <cell r="E340">
            <v>45</v>
          </cell>
          <cell r="F340">
            <v>29</v>
          </cell>
          <cell r="G340">
            <v>20.930232558139537</v>
          </cell>
          <cell r="H340">
            <v>9</v>
          </cell>
          <cell r="I340">
            <v>6</v>
          </cell>
          <cell r="J340">
            <v>10800</v>
          </cell>
          <cell r="K340">
            <v>6000</v>
          </cell>
          <cell r="L340">
            <v>4800</v>
          </cell>
        </row>
        <row r="341">
          <cell r="A341" t="str">
            <v>6652263</v>
          </cell>
          <cell r="B341" t="str">
            <v>Ysgol Plas Coch</v>
          </cell>
          <cell r="C341" t="str">
            <v>Wrexham</v>
          </cell>
          <cell r="D341" t="str">
            <v>PS</v>
          </cell>
          <cell r="E341">
            <v>44</v>
          </cell>
          <cell r="F341">
            <v>43</v>
          </cell>
          <cell r="G341">
            <v>2.4390243902439024</v>
          </cell>
          <cell r="H341">
            <v>1</v>
          </cell>
          <cell r="I341">
            <v>1</v>
          </cell>
          <cell r="J341">
            <v>1500</v>
          </cell>
          <cell r="K341">
            <v>3600</v>
          </cell>
          <cell r="L341">
            <v>-2100</v>
          </cell>
        </row>
        <row r="342">
          <cell r="A342" t="str">
            <v>6652266</v>
          </cell>
          <cell r="B342" t="str">
            <v>Penygelli C P School</v>
          </cell>
          <cell r="C342" t="str">
            <v>Wrexham</v>
          </cell>
          <cell r="D342" t="str">
            <v>PS</v>
          </cell>
          <cell r="E342">
            <v>42</v>
          </cell>
          <cell r="F342">
            <v>45</v>
          </cell>
          <cell r="G342">
            <v>21.212121212121211</v>
          </cell>
          <cell r="H342">
            <v>9</v>
          </cell>
          <cell r="I342">
            <v>10</v>
          </cell>
          <cell r="J342">
            <v>14400</v>
          </cell>
          <cell r="K342">
            <v>9600</v>
          </cell>
          <cell r="L342">
            <v>4800</v>
          </cell>
        </row>
        <row r="343">
          <cell r="A343" t="str">
            <v>6652267</v>
          </cell>
          <cell r="B343" t="str">
            <v>Ysgol Penrhyn New Broughton CP</v>
          </cell>
          <cell r="C343" t="str">
            <v>Wrexham</v>
          </cell>
          <cell r="D343" t="str">
            <v>PS</v>
          </cell>
          <cell r="E343">
            <v>24</v>
          </cell>
          <cell r="F343">
            <v>28</v>
          </cell>
          <cell r="G343">
            <v>38.461538461538467</v>
          </cell>
          <cell r="H343">
            <v>9</v>
          </cell>
          <cell r="I343">
            <v>11</v>
          </cell>
          <cell r="J343">
            <v>15300</v>
          </cell>
          <cell r="K343">
            <v>7200</v>
          </cell>
          <cell r="L343">
            <v>8100</v>
          </cell>
        </row>
        <row r="344">
          <cell r="A344" t="str">
            <v>6652268</v>
          </cell>
          <cell r="B344" t="str">
            <v>Ysgol Heulfan</v>
          </cell>
          <cell r="C344" t="str">
            <v>Wrexham</v>
          </cell>
          <cell r="D344" t="str">
            <v>PS</v>
          </cell>
          <cell r="E344">
            <v>42</v>
          </cell>
          <cell r="F344">
            <v>44</v>
          </cell>
          <cell r="G344">
            <v>32.653061224489797</v>
          </cell>
          <cell r="H344">
            <v>14</v>
          </cell>
          <cell r="I344">
            <v>14</v>
          </cell>
          <cell r="J344">
            <v>21000</v>
          </cell>
          <cell r="K344">
            <v>21000</v>
          </cell>
          <cell r="L344">
            <v>0</v>
          </cell>
        </row>
        <row r="345">
          <cell r="A345" t="str">
            <v>6652269</v>
          </cell>
          <cell r="B345" t="str">
            <v>Hafod y Wern Community Primary School</v>
          </cell>
          <cell r="C345" t="str">
            <v>Wrexham</v>
          </cell>
          <cell r="D345" t="str">
            <v>PS</v>
          </cell>
          <cell r="E345">
            <v>44</v>
          </cell>
          <cell r="F345">
            <v>44</v>
          </cell>
          <cell r="G345">
            <v>58.139534883720934</v>
          </cell>
          <cell r="H345">
            <v>26</v>
          </cell>
          <cell r="I345">
            <v>26</v>
          </cell>
          <cell r="J345">
            <v>39000</v>
          </cell>
          <cell r="K345">
            <v>22800</v>
          </cell>
          <cell r="L345">
            <v>16200</v>
          </cell>
        </row>
        <row r="346">
          <cell r="A346" t="str">
            <v>6652270</v>
          </cell>
          <cell r="B346" t="str">
            <v>Gwenfro Community Primary</v>
          </cell>
          <cell r="C346" t="str">
            <v>Wrexham</v>
          </cell>
          <cell r="D346" t="str">
            <v>PS</v>
          </cell>
          <cell r="E346">
            <v>43</v>
          </cell>
          <cell r="F346">
            <v>41</v>
          </cell>
          <cell r="G346">
            <v>40.909090909090914</v>
          </cell>
          <cell r="H346">
            <v>18</v>
          </cell>
          <cell r="I346">
            <v>17</v>
          </cell>
          <cell r="J346">
            <v>26100</v>
          </cell>
          <cell r="K346">
            <v>23400</v>
          </cell>
          <cell r="L346">
            <v>2700</v>
          </cell>
        </row>
        <row r="347">
          <cell r="A347" t="str">
            <v>6652271</v>
          </cell>
          <cell r="B347" t="str">
            <v>Park Community Primary School Llay</v>
          </cell>
          <cell r="C347" t="str">
            <v>Wrexham</v>
          </cell>
          <cell r="D347" t="str">
            <v>PS</v>
          </cell>
          <cell r="E347">
            <v>33</v>
          </cell>
          <cell r="F347">
            <v>41</v>
          </cell>
          <cell r="G347">
            <v>9.3023255813953494</v>
          </cell>
          <cell r="H347">
            <v>3</v>
          </cell>
          <cell r="I347">
            <v>4</v>
          </cell>
          <cell r="J347">
            <v>5400</v>
          </cell>
          <cell r="K347">
            <v>11400</v>
          </cell>
          <cell r="L347">
            <v>-6000</v>
          </cell>
        </row>
        <row r="348">
          <cell r="A348" t="str">
            <v>6652272</v>
          </cell>
          <cell r="B348" t="str">
            <v>Rhosymedre Community Primary</v>
          </cell>
          <cell r="C348" t="str">
            <v>Wrexham</v>
          </cell>
          <cell r="D348" t="str">
            <v>PS</v>
          </cell>
          <cell r="E348">
            <v>29</v>
          </cell>
          <cell r="F348">
            <v>30</v>
          </cell>
          <cell r="G348">
            <v>69.230769230769226</v>
          </cell>
          <cell r="H348">
            <v>20</v>
          </cell>
          <cell r="I348">
            <v>21</v>
          </cell>
          <cell r="J348">
            <v>30900</v>
          </cell>
          <cell r="K348">
            <v>11400</v>
          </cell>
          <cell r="L348">
            <v>19500</v>
          </cell>
        </row>
        <row r="349">
          <cell r="A349" t="str">
            <v>6652273</v>
          </cell>
          <cell r="B349" t="str">
            <v>Ysgol Maes y Mynydd</v>
          </cell>
          <cell r="C349" t="str">
            <v>Wrexham</v>
          </cell>
          <cell r="D349" t="str">
            <v>PS</v>
          </cell>
          <cell r="E349">
            <v>26</v>
          </cell>
          <cell r="F349">
            <v>50</v>
          </cell>
          <cell r="G349">
            <v>46.341463414634148</v>
          </cell>
          <cell r="H349">
            <v>12</v>
          </cell>
          <cell r="I349">
            <v>23</v>
          </cell>
          <cell r="J349">
            <v>27900</v>
          </cell>
          <cell r="K349">
            <v>16800</v>
          </cell>
          <cell r="L349">
            <v>11100</v>
          </cell>
        </row>
        <row r="350">
          <cell r="A350" t="str">
            <v>6652274</v>
          </cell>
          <cell r="B350" t="str">
            <v>Gwersyllt Community Primary School</v>
          </cell>
          <cell r="C350" t="str">
            <v>Wrexham</v>
          </cell>
          <cell r="D350" t="str">
            <v>PS</v>
          </cell>
          <cell r="E350">
            <v>25</v>
          </cell>
          <cell r="F350">
            <v>33</v>
          </cell>
          <cell r="G350">
            <v>13.888888888888889</v>
          </cell>
          <cell r="H350">
            <v>3</v>
          </cell>
          <cell r="I350">
            <v>5</v>
          </cell>
          <cell r="J350">
            <v>6300</v>
          </cell>
          <cell r="K350">
            <v>4800</v>
          </cell>
          <cell r="L350">
            <v>1500</v>
          </cell>
        </row>
        <row r="351">
          <cell r="A351" t="str">
            <v>6652275</v>
          </cell>
          <cell r="B351" t="str">
            <v>Penycae Community Primary School</v>
          </cell>
          <cell r="C351" t="str">
            <v>Wrexham</v>
          </cell>
          <cell r="D351" t="str">
            <v>PS</v>
          </cell>
          <cell r="E351">
            <v>26</v>
          </cell>
          <cell r="F351">
            <v>29</v>
          </cell>
          <cell r="G351">
            <v>39.473684210526315</v>
          </cell>
          <cell r="H351">
            <v>10</v>
          </cell>
          <cell r="I351">
            <v>11</v>
          </cell>
          <cell r="J351">
            <v>15900</v>
          </cell>
          <cell r="K351">
            <v>12000</v>
          </cell>
          <cell r="L351">
            <v>3900</v>
          </cell>
        </row>
        <row r="352">
          <cell r="A352" t="str">
            <v>6652276</v>
          </cell>
          <cell r="B352" t="str">
            <v>Acton Primary</v>
          </cell>
          <cell r="C352" t="str">
            <v>Wrexham</v>
          </cell>
          <cell r="D352" t="str">
            <v>PS</v>
          </cell>
          <cell r="E352">
            <v>49</v>
          </cell>
          <cell r="F352">
            <v>59</v>
          </cell>
          <cell r="G352">
            <v>24.193548387096776</v>
          </cell>
          <cell r="H352">
            <v>12</v>
          </cell>
          <cell r="I352">
            <v>14</v>
          </cell>
          <cell r="J352">
            <v>19800</v>
          </cell>
          <cell r="K352">
            <v>12000</v>
          </cell>
          <cell r="L352">
            <v>7800</v>
          </cell>
        </row>
        <row r="353">
          <cell r="A353" t="str">
            <v>6652277</v>
          </cell>
          <cell r="B353" t="str">
            <v>Victoria Community Primary</v>
          </cell>
          <cell r="C353" t="str">
            <v>Wrexham</v>
          </cell>
          <cell r="D353" t="str">
            <v>PS</v>
          </cell>
          <cell r="E353">
            <v>58</v>
          </cell>
          <cell r="F353">
            <v>59</v>
          </cell>
          <cell r="G353">
            <v>20</v>
          </cell>
          <cell r="H353">
            <v>12</v>
          </cell>
          <cell r="I353">
            <v>12</v>
          </cell>
          <cell r="J353">
            <v>18000</v>
          </cell>
          <cell r="K353">
            <v>7200</v>
          </cell>
          <cell r="L353">
            <v>10800</v>
          </cell>
        </row>
        <row r="354">
          <cell r="A354" t="str">
            <v>6652278</v>
          </cell>
          <cell r="B354" t="str">
            <v>Ysgol Y Waun</v>
          </cell>
          <cell r="C354" t="str">
            <v>Wrexham</v>
          </cell>
          <cell r="D354" t="str">
            <v>PS</v>
          </cell>
          <cell r="E354">
            <v>44</v>
          </cell>
          <cell r="F354">
            <v>44</v>
          </cell>
          <cell r="G354">
            <v>14.285714285714285</v>
          </cell>
          <cell r="H354">
            <v>6</v>
          </cell>
          <cell r="I354">
            <v>6</v>
          </cell>
          <cell r="J354">
            <v>9000</v>
          </cell>
          <cell r="K354">
            <v>7800</v>
          </cell>
          <cell r="L354">
            <v>1200</v>
          </cell>
        </row>
        <row r="355">
          <cell r="A355" t="str">
            <v>6652279</v>
          </cell>
          <cell r="B355" t="str">
            <v>Ysgol Bro Alun</v>
          </cell>
          <cell r="C355" t="str">
            <v>Wrexham</v>
          </cell>
          <cell r="D355" t="str">
            <v>PS</v>
          </cell>
          <cell r="E355">
            <v>30</v>
          </cell>
          <cell r="F355">
            <v>29</v>
          </cell>
          <cell r="G355">
            <v>13.333333333333334</v>
          </cell>
          <cell r="H355">
            <v>4</v>
          </cell>
          <cell r="I355">
            <v>4</v>
          </cell>
          <cell r="J355">
            <v>6000</v>
          </cell>
          <cell r="K355">
            <v>3600</v>
          </cell>
          <cell r="L355">
            <v>2400</v>
          </cell>
        </row>
        <row r="356">
          <cell r="A356" t="str">
            <v>6652280</v>
          </cell>
          <cell r="B356" t="str">
            <v>Ysgol Yr Hafod, Johnstown</v>
          </cell>
          <cell r="C356" t="str">
            <v>Wrexham</v>
          </cell>
          <cell r="D356" t="str">
            <v>PS</v>
          </cell>
          <cell r="E356">
            <v>33</v>
          </cell>
          <cell r="F356">
            <v>44</v>
          </cell>
          <cell r="G356">
            <v>24.444444444444443</v>
          </cell>
          <cell r="H356">
            <v>8</v>
          </cell>
          <cell r="I356">
            <v>11</v>
          </cell>
          <cell r="J356">
            <v>14700</v>
          </cell>
          <cell r="K356">
            <v>3600</v>
          </cell>
          <cell r="L356">
            <v>11100</v>
          </cell>
        </row>
        <row r="357">
          <cell r="A357" t="str">
            <v>6652281</v>
          </cell>
          <cell r="B357" t="str">
            <v>Borras Park Community Primary</v>
          </cell>
          <cell r="C357" t="str">
            <v>Wrexham</v>
          </cell>
          <cell r="D357" t="str">
            <v>PS</v>
          </cell>
          <cell r="E357">
            <v>59</v>
          </cell>
          <cell r="F357">
            <v>60</v>
          </cell>
          <cell r="G357">
            <v>12.903225806451612</v>
          </cell>
          <cell r="H357">
            <v>8</v>
          </cell>
          <cell r="I357">
            <v>8</v>
          </cell>
          <cell r="J357">
            <v>12000</v>
          </cell>
          <cell r="K357" t="str">
            <v>.</v>
          </cell>
          <cell r="L357" t="str">
            <v>.</v>
          </cell>
        </row>
        <row r="358">
          <cell r="A358" t="str">
            <v>6653028</v>
          </cell>
          <cell r="B358" t="str">
            <v>St Peter's School</v>
          </cell>
          <cell r="C358" t="str">
            <v>Wrexham</v>
          </cell>
          <cell r="D358" t="str">
            <v>PS</v>
          </cell>
          <cell r="E358">
            <v>17</v>
          </cell>
          <cell r="F358">
            <v>40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3000</v>
          </cell>
          <cell r="L358">
            <v>-3000</v>
          </cell>
        </row>
        <row r="359">
          <cell r="A359" t="str">
            <v>6653036</v>
          </cell>
          <cell r="B359" t="str">
            <v>Pentre CIW Voluntary Controlled</v>
          </cell>
          <cell r="C359" t="str">
            <v>Wrexham</v>
          </cell>
          <cell r="D359" t="str">
            <v>PS</v>
          </cell>
          <cell r="E359">
            <v>5</v>
          </cell>
          <cell r="F359">
            <v>11</v>
          </cell>
          <cell r="G359">
            <v>16.666666666666664</v>
          </cell>
          <cell r="H359">
            <v>1</v>
          </cell>
          <cell r="I359">
            <v>2</v>
          </cell>
          <cell r="J359">
            <v>2400</v>
          </cell>
          <cell r="K359">
            <v>1200</v>
          </cell>
          <cell r="L359">
            <v>1200</v>
          </cell>
        </row>
        <row r="360">
          <cell r="A360" t="str">
            <v>6653042</v>
          </cell>
          <cell r="B360" t="str">
            <v>Eyton Primary School</v>
          </cell>
          <cell r="C360" t="str">
            <v>Wrexham</v>
          </cell>
          <cell r="D360" t="str">
            <v>PS</v>
          </cell>
          <cell r="E360">
            <v>1</v>
          </cell>
          <cell r="F360">
            <v>9</v>
          </cell>
          <cell r="G360">
            <v>11.111111111111111</v>
          </cell>
          <cell r="H360">
            <v>0</v>
          </cell>
          <cell r="I360">
            <v>1</v>
          </cell>
          <cell r="J360">
            <v>900</v>
          </cell>
          <cell r="K360">
            <v>1200</v>
          </cell>
          <cell r="L360">
            <v>-300</v>
          </cell>
        </row>
        <row r="361">
          <cell r="A361" t="str">
            <v>6653054</v>
          </cell>
          <cell r="B361" t="str">
            <v>BORDERBROOK SCHOOL</v>
          </cell>
          <cell r="C361" t="str">
            <v>Wrexham</v>
          </cell>
          <cell r="D361" t="str">
            <v>PS</v>
          </cell>
          <cell r="E361">
            <v>2</v>
          </cell>
          <cell r="F361">
            <v>3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A362" t="str">
            <v>6653055</v>
          </cell>
          <cell r="B362" t="str">
            <v>St Giles Controlled Primary School</v>
          </cell>
          <cell r="C362" t="str">
            <v>Wrexham</v>
          </cell>
          <cell r="D362" t="str">
            <v>PS</v>
          </cell>
          <cell r="E362">
            <v>59</v>
          </cell>
          <cell r="F362">
            <v>46</v>
          </cell>
          <cell r="G362">
            <v>8.7719298245614024</v>
          </cell>
          <cell r="H362">
            <v>5</v>
          </cell>
          <cell r="I362">
            <v>4</v>
          </cell>
          <cell r="J362">
            <v>6600</v>
          </cell>
          <cell r="K362">
            <v>19200</v>
          </cell>
          <cell r="L362">
            <v>-12600</v>
          </cell>
        </row>
        <row r="363">
          <cell r="A363" t="str">
            <v>6653301</v>
          </cell>
          <cell r="B363" t="str">
            <v>BRONINGTON CHURCH IN WALES V.A</v>
          </cell>
          <cell r="C363" t="str">
            <v>Wrexham</v>
          </cell>
          <cell r="D363" t="str">
            <v>PS</v>
          </cell>
          <cell r="E363">
            <v>8</v>
          </cell>
          <cell r="F363">
            <v>11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A364" t="str">
            <v>6653305</v>
          </cell>
          <cell r="B364" t="str">
            <v>Madras VA School</v>
          </cell>
          <cell r="C364" t="str">
            <v>Wrexham</v>
          </cell>
          <cell r="D364" t="str">
            <v>PS</v>
          </cell>
          <cell r="E364">
            <v>18</v>
          </cell>
          <cell r="F364">
            <v>13</v>
          </cell>
          <cell r="G364">
            <v>9.0909090909090917</v>
          </cell>
          <cell r="H364">
            <v>2</v>
          </cell>
          <cell r="I364">
            <v>1</v>
          </cell>
          <cell r="J364">
            <v>2100</v>
          </cell>
          <cell r="K364">
            <v>1800</v>
          </cell>
          <cell r="L364">
            <v>300</v>
          </cell>
        </row>
        <row r="365">
          <cell r="A365" t="str">
            <v>6653326</v>
          </cell>
          <cell r="B365" t="str">
            <v>St Chad's Church in Wales Aided School</v>
          </cell>
          <cell r="C365" t="str">
            <v>Wrexham</v>
          </cell>
          <cell r="D365" t="str">
            <v>PS</v>
          </cell>
          <cell r="E365">
            <v>12</v>
          </cell>
          <cell r="F365">
            <v>5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A366" t="str">
            <v>6653334</v>
          </cell>
          <cell r="B366" t="str">
            <v>St Mary's RC Primary</v>
          </cell>
          <cell r="C366" t="str">
            <v>Wrexham</v>
          </cell>
          <cell r="D366" t="str">
            <v>PS</v>
          </cell>
          <cell r="E366">
            <v>41</v>
          </cell>
          <cell r="F366">
            <v>51</v>
          </cell>
          <cell r="G366">
            <v>2.2222222222222223</v>
          </cell>
          <cell r="H366">
            <v>1</v>
          </cell>
          <cell r="I366">
            <v>1</v>
          </cell>
          <cell r="J366">
            <v>1500</v>
          </cell>
          <cell r="K366">
            <v>4800</v>
          </cell>
          <cell r="L366">
            <v>-3300</v>
          </cell>
        </row>
        <row r="367">
          <cell r="A367" t="str">
            <v>6653337</v>
          </cell>
          <cell r="B367" t="str">
            <v>Minera</v>
          </cell>
          <cell r="C367" t="str">
            <v>Wrexham</v>
          </cell>
          <cell r="D367" t="str">
            <v>PS</v>
          </cell>
          <cell r="E367">
            <v>13</v>
          </cell>
          <cell r="F367">
            <v>17</v>
          </cell>
          <cell r="G367">
            <v>6.666666666666667</v>
          </cell>
          <cell r="H367">
            <v>1</v>
          </cell>
          <cell r="I367">
            <v>1</v>
          </cell>
          <cell r="J367">
            <v>1500</v>
          </cell>
          <cell r="K367">
            <v>1200</v>
          </cell>
          <cell r="L367">
            <v>300</v>
          </cell>
        </row>
        <row r="368">
          <cell r="A368" t="str">
            <v>6653338</v>
          </cell>
          <cell r="B368" t="str">
            <v>All Saints Voluntary Aided Sch</v>
          </cell>
          <cell r="C368" t="str">
            <v>Wrexham</v>
          </cell>
          <cell r="D368" t="str">
            <v>PS</v>
          </cell>
          <cell r="E368">
            <v>26</v>
          </cell>
          <cell r="F368">
            <v>40</v>
          </cell>
          <cell r="G368">
            <v>3.225806451612903</v>
          </cell>
          <cell r="H368">
            <v>1</v>
          </cell>
          <cell r="I368">
            <v>1</v>
          </cell>
          <cell r="J368">
            <v>1500</v>
          </cell>
          <cell r="K368">
            <v>0</v>
          </cell>
          <cell r="L368">
            <v>1500</v>
          </cell>
        </row>
        <row r="369">
          <cell r="A369" t="str">
            <v>6653341</v>
          </cell>
          <cell r="B369" t="str">
            <v>St Mary's Church in Wales</v>
          </cell>
          <cell r="C369" t="str">
            <v>Wrexham</v>
          </cell>
          <cell r="D369" t="str">
            <v>PS</v>
          </cell>
          <cell r="E369">
            <v>28</v>
          </cell>
          <cell r="F369">
            <v>29</v>
          </cell>
          <cell r="G369">
            <v>3.3333333333333335</v>
          </cell>
          <cell r="H369">
            <v>1</v>
          </cell>
          <cell r="I369">
            <v>1</v>
          </cell>
          <cell r="J369">
            <v>1500</v>
          </cell>
          <cell r="K369">
            <v>1200</v>
          </cell>
          <cell r="L369">
            <v>300</v>
          </cell>
        </row>
        <row r="370">
          <cell r="A370" t="str">
            <v>6653342</v>
          </cell>
          <cell r="B370" t="str">
            <v>Brymbo Aided (St. Mary's)</v>
          </cell>
          <cell r="C370" t="str">
            <v>Wrexham</v>
          </cell>
          <cell r="D370" t="str">
            <v>PS</v>
          </cell>
          <cell r="E370">
            <v>26</v>
          </cell>
          <cell r="F370">
            <v>20</v>
          </cell>
          <cell r="G370">
            <v>33.333333333333329</v>
          </cell>
          <cell r="H370">
            <v>9</v>
          </cell>
          <cell r="I370">
            <v>7</v>
          </cell>
          <cell r="J370">
            <v>11700</v>
          </cell>
          <cell r="K370">
            <v>3600</v>
          </cell>
          <cell r="L370">
            <v>8100</v>
          </cell>
        </row>
        <row r="371">
          <cell r="A371" t="str">
            <v>6653343</v>
          </cell>
          <cell r="B371" t="str">
            <v>St Anne's Catholic Primary</v>
          </cell>
          <cell r="C371" t="str">
            <v>Wrexham</v>
          </cell>
          <cell r="D371" t="str">
            <v>PS</v>
          </cell>
          <cell r="E371">
            <v>14</v>
          </cell>
          <cell r="F371">
            <v>23</v>
          </cell>
          <cell r="G371">
            <v>34.482758620689658</v>
          </cell>
          <cell r="H371">
            <v>5</v>
          </cell>
          <cell r="I371">
            <v>8</v>
          </cell>
          <cell r="J371">
            <v>10200</v>
          </cell>
          <cell r="K371">
            <v>11400</v>
          </cell>
          <cell r="L371">
            <v>-1200</v>
          </cell>
        </row>
        <row r="372">
          <cell r="A372" t="str">
            <v>6653346</v>
          </cell>
          <cell r="B372" t="str">
            <v>St Mary's Overton</v>
          </cell>
          <cell r="C372" t="str">
            <v>Wrexham</v>
          </cell>
          <cell r="D372" t="str">
            <v>PS</v>
          </cell>
          <cell r="E372">
            <v>21</v>
          </cell>
          <cell r="F372">
            <v>23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2400</v>
          </cell>
          <cell r="L372">
            <v>-2400</v>
          </cell>
        </row>
        <row r="373">
          <cell r="A373" t="str">
            <v>6653347</v>
          </cell>
          <cell r="B373" t="str">
            <v>St Paul's Voluntary Aided</v>
          </cell>
          <cell r="C373" t="str">
            <v>Wrexham</v>
          </cell>
          <cell r="D373" t="str">
            <v>PS</v>
          </cell>
          <cell r="E373">
            <v>11</v>
          </cell>
          <cell r="F373">
            <v>8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3000</v>
          </cell>
          <cell r="L373">
            <v>-3000</v>
          </cell>
        </row>
        <row r="374">
          <cell r="A374" t="str">
            <v>6662002</v>
          </cell>
          <cell r="B374" t="str">
            <v>ABERMULE PRIMARY SCHOOL</v>
          </cell>
          <cell r="C374" t="str">
            <v>Powys</v>
          </cell>
          <cell r="D374" t="str">
            <v>PS</v>
          </cell>
          <cell r="E374">
            <v>3</v>
          </cell>
          <cell r="F374">
            <v>14</v>
          </cell>
          <cell r="G374">
            <v>12.5</v>
          </cell>
          <cell r="H374">
            <v>0</v>
          </cell>
          <cell r="I374">
            <v>2</v>
          </cell>
          <cell r="J374">
            <v>1800</v>
          </cell>
          <cell r="K374">
            <v>1200</v>
          </cell>
          <cell r="L374">
            <v>600</v>
          </cell>
        </row>
        <row r="375">
          <cell r="A375" t="str">
            <v>6662003</v>
          </cell>
          <cell r="B375" t="str">
            <v>ARDDLEEN C.P. SCHOOL</v>
          </cell>
          <cell r="C375" t="str">
            <v>Powys</v>
          </cell>
          <cell r="D375" t="str">
            <v>PS</v>
          </cell>
          <cell r="E375">
            <v>5</v>
          </cell>
          <cell r="F375">
            <v>12</v>
          </cell>
          <cell r="G375">
            <v>8.3333333333333321</v>
          </cell>
          <cell r="H375">
            <v>0</v>
          </cell>
          <cell r="I375">
            <v>1</v>
          </cell>
          <cell r="J375">
            <v>900</v>
          </cell>
          <cell r="K375">
            <v>0</v>
          </cell>
          <cell r="L375">
            <v>900</v>
          </cell>
        </row>
        <row r="376">
          <cell r="A376" t="str">
            <v>6662004</v>
          </cell>
          <cell r="B376" t="str">
            <v>BANW C.P. SCHOOL</v>
          </cell>
          <cell r="C376" t="str">
            <v>Powys</v>
          </cell>
          <cell r="D376" t="str">
            <v>PS</v>
          </cell>
          <cell r="E376">
            <v>1</v>
          </cell>
          <cell r="F376">
            <v>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</row>
        <row r="377">
          <cell r="A377" t="str">
            <v>6662005</v>
          </cell>
          <cell r="B377" t="str">
            <v>BERRIEW C.P. SCHOOL</v>
          </cell>
          <cell r="C377" t="str">
            <v>Powys</v>
          </cell>
          <cell r="D377" t="str">
            <v>PS</v>
          </cell>
          <cell r="E377">
            <v>2</v>
          </cell>
          <cell r="F377">
            <v>13</v>
          </cell>
          <cell r="G377">
            <v>18.181818181818183</v>
          </cell>
          <cell r="H377">
            <v>0</v>
          </cell>
          <cell r="I377">
            <v>2</v>
          </cell>
          <cell r="J377">
            <v>1800</v>
          </cell>
          <cell r="K377">
            <v>1800</v>
          </cell>
          <cell r="L377">
            <v>0</v>
          </cell>
        </row>
        <row r="378">
          <cell r="A378" t="str">
            <v>6662008</v>
          </cell>
          <cell r="B378" t="str">
            <v>CAERSWS C.P. SCHOOL</v>
          </cell>
          <cell r="C378" t="str">
            <v>Powys</v>
          </cell>
          <cell r="D378" t="str">
            <v>PS</v>
          </cell>
          <cell r="E378">
            <v>1</v>
          </cell>
          <cell r="F378">
            <v>3</v>
          </cell>
          <cell r="G378">
            <v>16.666666666666664</v>
          </cell>
          <cell r="H378">
            <v>0</v>
          </cell>
          <cell r="I378">
            <v>1</v>
          </cell>
          <cell r="J378">
            <v>900</v>
          </cell>
          <cell r="K378">
            <v>1200</v>
          </cell>
          <cell r="L378">
            <v>-300</v>
          </cell>
        </row>
        <row r="379">
          <cell r="A379" t="str">
            <v>6662009</v>
          </cell>
          <cell r="B379" t="str">
            <v>CARNO C.P. SCHOOL</v>
          </cell>
          <cell r="C379" t="str">
            <v>Powys</v>
          </cell>
          <cell r="D379" t="str">
            <v>PS</v>
          </cell>
          <cell r="E379">
            <v>6</v>
          </cell>
          <cell r="F379">
            <v>3</v>
          </cell>
          <cell r="G379">
            <v>14.285714285714285</v>
          </cell>
          <cell r="H379">
            <v>1</v>
          </cell>
          <cell r="I379">
            <v>0</v>
          </cell>
          <cell r="J379">
            <v>600</v>
          </cell>
          <cell r="K379">
            <v>0</v>
          </cell>
          <cell r="L379">
            <v>600</v>
          </cell>
        </row>
        <row r="380">
          <cell r="A380" t="str">
            <v>6662010</v>
          </cell>
          <cell r="B380" t="str">
            <v>CARREGHOFA C.P. SCHOOL</v>
          </cell>
          <cell r="C380" t="str">
            <v>Powys</v>
          </cell>
          <cell r="D380" t="str">
            <v>PS</v>
          </cell>
          <cell r="E380">
            <v>7</v>
          </cell>
          <cell r="F380">
            <v>15</v>
          </cell>
          <cell r="G380">
            <v>6.25</v>
          </cell>
          <cell r="H380">
            <v>0</v>
          </cell>
          <cell r="I380">
            <v>1</v>
          </cell>
          <cell r="J380">
            <v>900</v>
          </cell>
          <cell r="K380">
            <v>1800</v>
          </cell>
          <cell r="L380">
            <v>-900</v>
          </cell>
        </row>
        <row r="381">
          <cell r="A381" t="str">
            <v>6662018</v>
          </cell>
          <cell r="B381" t="str">
            <v>LEIGHTON C.P. SCHOOL</v>
          </cell>
          <cell r="C381" t="str">
            <v>Powys</v>
          </cell>
          <cell r="D381" t="str">
            <v>PS</v>
          </cell>
          <cell r="E381">
            <v>4</v>
          </cell>
          <cell r="F381">
            <v>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1200</v>
          </cell>
          <cell r="L381">
            <v>-1200</v>
          </cell>
        </row>
        <row r="382">
          <cell r="A382" t="str">
            <v>6662019</v>
          </cell>
          <cell r="B382" t="str">
            <v>YSGOL LLANBRYNMAIR</v>
          </cell>
          <cell r="C382" t="str">
            <v>Powys</v>
          </cell>
          <cell r="D382" t="str">
            <v>PS</v>
          </cell>
          <cell r="E382">
            <v>7</v>
          </cell>
          <cell r="F382">
            <v>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600</v>
          </cell>
          <cell r="L382">
            <v>-600</v>
          </cell>
        </row>
        <row r="383">
          <cell r="A383" t="str">
            <v>6662020</v>
          </cell>
          <cell r="B383" t="str">
            <v>LLANDINAM C.P. SCHOOL</v>
          </cell>
          <cell r="C383" t="str">
            <v>Powys</v>
          </cell>
          <cell r="D383" t="str">
            <v>PS</v>
          </cell>
          <cell r="E383">
            <v>10</v>
          </cell>
          <cell r="F383">
            <v>6</v>
          </cell>
          <cell r="G383">
            <v>33.333333333333329</v>
          </cell>
          <cell r="H383">
            <v>3</v>
          </cell>
          <cell r="I383">
            <v>2</v>
          </cell>
          <cell r="J383">
            <v>3600</v>
          </cell>
          <cell r="K383">
            <v>0</v>
          </cell>
          <cell r="L383">
            <v>3600</v>
          </cell>
        </row>
        <row r="384">
          <cell r="A384" t="str">
            <v>6662021</v>
          </cell>
          <cell r="B384" t="str">
            <v>LLANFAIR CAEREINION C.P.</v>
          </cell>
          <cell r="C384" t="str">
            <v>Powys</v>
          </cell>
          <cell r="D384" t="str">
            <v>PS</v>
          </cell>
          <cell r="E384">
            <v>12</v>
          </cell>
          <cell r="F384">
            <v>22</v>
          </cell>
          <cell r="G384">
            <v>16.666666666666664</v>
          </cell>
          <cell r="H384">
            <v>2</v>
          </cell>
          <cell r="I384">
            <v>4</v>
          </cell>
          <cell r="J384">
            <v>4800</v>
          </cell>
          <cell r="K384">
            <v>1800</v>
          </cell>
          <cell r="L384">
            <v>3000</v>
          </cell>
        </row>
        <row r="385">
          <cell r="A385" t="str">
            <v>6662033</v>
          </cell>
          <cell r="B385" t="str">
            <v>MEIFOD C.P. SCHOOL</v>
          </cell>
          <cell r="C385" t="str">
            <v>Powys</v>
          </cell>
          <cell r="D385" t="str">
            <v>PS</v>
          </cell>
          <cell r="E385">
            <v>7</v>
          </cell>
          <cell r="F385">
            <v>10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600</v>
          </cell>
          <cell r="L385">
            <v>-600</v>
          </cell>
        </row>
        <row r="386">
          <cell r="A386" t="str">
            <v>6662040</v>
          </cell>
          <cell r="B386" t="str">
            <v>PENYGLODDFA C.P. SCHOOL</v>
          </cell>
          <cell r="C386" t="str">
            <v>Powys</v>
          </cell>
          <cell r="D386" t="str">
            <v>PS</v>
          </cell>
          <cell r="E386">
            <v>18</v>
          </cell>
          <cell r="F386">
            <v>35</v>
          </cell>
          <cell r="G386">
            <v>4.5454545454545459</v>
          </cell>
          <cell r="H386">
            <v>1</v>
          </cell>
          <cell r="I386">
            <v>2</v>
          </cell>
          <cell r="J386">
            <v>2400</v>
          </cell>
          <cell r="K386">
            <v>4200</v>
          </cell>
          <cell r="L386">
            <v>-1800</v>
          </cell>
        </row>
        <row r="387">
          <cell r="A387" t="str">
            <v>6662041</v>
          </cell>
          <cell r="B387" t="str">
            <v>PONTROBERT C.P. SCHOOL</v>
          </cell>
          <cell r="C387" t="str">
            <v>Powys</v>
          </cell>
          <cell r="D387" t="str">
            <v>PS</v>
          </cell>
          <cell r="E387">
            <v>3</v>
          </cell>
          <cell r="F387">
            <v>6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A388" t="str">
            <v>6662044</v>
          </cell>
          <cell r="B388" t="str">
            <v>YSGOL DYFFRYN TRANNON</v>
          </cell>
          <cell r="C388" t="str">
            <v>Powys</v>
          </cell>
          <cell r="D388" t="str">
            <v>PS</v>
          </cell>
          <cell r="E388">
            <v>16</v>
          </cell>
          <cell r="F388">
            <v>17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2400</v>
          </cell>
          <cell r="L388">
            <v>-2400</v>
          </cell>
        </row>
        <row r="389">
          <cell r="A389" t="str">
            <v>6662047</v>
          </cell>
          <cell r="B389" t="str">
            <v>ARDWYN NURSERY &amp; INFANT SCHOOL</v>
          </cell>
          <cell r="C389" t="str">
            <v>Powys</v>
          </cell>
          <cell r="D389" t="str">
            <v>PS</v>
          </cell>
          <cell r="E389">
            <v>11</v>
          </cell>
          <cell r="F389">
            <v>14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600</v>
          </cell>
          <cell r="L389">
            <v>-600</v>
          </cell>
        </row>
        <row r="390">
          <cell r="A390" t="str">
            <v>6662048</v>
          </cell>
          <cell r="B390" t="str">
            <v>LADYWELL GREEN NURS. &amp; INF. SCHOOL</v>
          </cell>
          <cell r="C390" t="str">
            <v>Powys</v>
          </cell>
          <cell r="D390" t="str">
            <v>PS</v>
          </cell>
          <cell r="E390">
            <v>15</v>
          </cell>
          <cell r="F390">
            <v>31</v>
          </cell>
          <cell r="G390">
            <v>28.125</v>
          </cell>
          <cell r="H390">
            <v>4</v>
          </cell>
          <cell r="I390">
            <v>9</v>
          </cell>
          <cell r="J390">
            <v>10500</v>
          </cell>
          <cell r="K390">
            <v>9000</v>
          </cell>
          <cell r="L390">
            <v>1500</v>
          </cell>
        </row>
        <row r="391">
          <cell r="A391" t="str">
            <v>6662049</v>
          </cell>
          <cell r="B391" t="str">
            <v>GUILSFIELD C.P. SCHOOL</v>
          </cell>
          <cell r="C391" t="str">
            <v>Powys</v>
          </cell>
          <cell r="D391" t="str">
            <v>PS</v>
          </cell>
          <cell r="E391">
            <v>16</v>
          </cell>
          <cell r="F391">
            <v>13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1800</v>
          </cell>
          <cell r="L391">
            <v>-1800</v>
          </cell>
        </row>
        <row r="392">
          <cell r="A392" t="str">
            <v>6662050</v>
          </cell>
          <cell r="B392" t="str">
            <v>LLANIDLOES C.P. SCHOOL</v>
          </cell>
          <cell r="C392" t="str">
            <v>Powys</v>
          </cell>
          <cell r="D392" t="str">
            <v>PS</v>
          </cell>
          <cell r="E392">
            <v>17</v>
          </cell>
          <cell r="F392">
            <v>42</v>
          </cell>
          <cell r="G392">
            <v>14.705882352941178</v>
          </cell>
          <cell r="H392">
            <v>3</v>
          </cell>
          <cell r="I392">
            <v>6</v>
          </cell>
          <cell r="J392">
            <v>7200</v>
          </cell>
          <cell r="K392">
            <v>1800</v>
          </cell>
          <cell r="L392">
            <v>5400</v>
          </cell>
        </row>
        <row r="393">
          <cell r="A393" t="str">
            <v>6662051</v>
          </cell>
          <cell r="B393" t="str">
            <v>BUTTINGTON TREWERN C.P. SCHOOL</v>
          </cell>
          <cell r="C393" t="str">
            <v>Powys</v>
          </cell>
          <cell r="D393" t="str">
            <v>PS</v>
          </cell>
          <cell r="E393">
            <v>15</v>
          </cell>
          <cell r="F393">
            <v>23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1200</v>
          </cell>
          <cell r="L393">
            <v>-1200</v>
          </cell>
        </row>
        <row r="394">
          <cell r="A394" t="str">
            <v>6662053</v>
          </cell>
          <cell r="B394" t="str">
            <v>BRYNHAFREN C.P. SCHOOL</v>
          </cell>
          <cell r="C394" t="str">
            <v>Powys</v>
          </cell>
          <cell r="D394" t="str">
            <v>PS</v>
          </cell>
          <cell r="E394">
            <v>5</v>
          </cell>
          <cell r="F394">
            <v>7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 t="str">
            <v>6662054</v>
          </cell>
          <cell r="B395" t="str">
            <v>CHURCHSTOKE C.P. SCHOOL</v>
          </cell>
          <cell r="C395" t="str">
            <v>Powys</v>
          </cell>
          <cell r="D395" t="str">
            <v>PS</v>
          </cell>
          <cell r="E395">
            <v>1</v>
          </cell>
          <cell r="F395">
            <v>9</v>
          </cell>
          <cell r="G395">
            <v>20</v>
          </cell>
          <cell r="H395">
            <v>0</v>
          </cell>
          <cell r="I395">
            <v>2</v>
          </cell>
          <cell r="J395">
            <v>1800</v>
          </cell>
          <cell r="K395">
            <v>2400</v>
          </cell>
          <cell r="L395">
            <v>-600</v>
          </cell>
        </row>
        <row r="396">
          <cell r="A396" t="str">
            <v>6662057</v>
          </cell>
          <cell r="B396" t="str">
            <v>YSGOL GYNRADD LLANFYLLIN</v>
          </cell>
          <cell r="C396" t="str">
            <v>Powys</v>
          </cell>
          <cell r="D396" t="str">
            <v>PS</v>
          </cell>
          <cell r="E396">
            <v>8</v>
          </cell>
          <cell r="F396">
            <v>18</v>
          </cell>
          <cell r="G396">
            <v>14.285714285714285</v>
          </cell>
          <cell r="H396">
            <v>1</v>
          </cell>
          <cell r="I396">
            <v>3</v>
          </cell>
          <cell r="J396">
            <v>3300</v>
          </cell>
          <cell r="K396">
            <v>3000</v>
          </cell>
          <cell r="L396">
            <v>300</v>
          </cell>
        </row>
        <row r="397">
          <cell r="A397" t="str">
            <v>6662058</v>
          </cell>
          <cell r="B397" t="str">
            <v>YSGOL GYNRADD GLANTWYMYN</v>
          </cell>
          <cell r="C397" t="str">
            <v>Powys</v>
          </cell>
          <cell r="D397" t="str">
            <v>PS</v>
          </cell>
          <cell r="E397">
            <v>6</v>
          </cell>
          <cell r="F397">
            <v>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6662059</v>
          </cell>
          <cell r="B398" t="str">
            <v>YSGOL PENNANT</v>
          </cell>
          <cell r="C398" t="str">
            <v>Powys</v>
          </cell>
          <cell r="D398" t="str">
            <v>PS</v>
          </cell>
          <cell r="E398">
            <v>6</v>
          </cell>
          <cell r="F398">
            <v>11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6662060</v>
          </cell>
          <cell r="B399" t="str">
            <v>MAESYRHANDIR C.P. SCHOOL</v>
          </cell>
          <cell r="C399" t="str">
            <v>Powys</v>
          </cell>
          <cell r="D399" t="str">
            <v>PS</v>
          </cell>
          <cell r="E399">
            <v>26</v>
          </cell>
          <cell r="F399">
            <v>28</v>
          </cell>
          <cell r="G399">
            <v>50</v>
          </cell>
          <cell r="H399">
            <v>13</v>
          </cell>
          <cell r="I399">
            <v>14</v>
          </cell>
          <cell r="J399">
            <v>20400</v>
          </cell>
          <cell r="K399">
            <v>16200</v>
          </cell>
          <cell r="L399">
            <v>4200</v>
          </cell>
        </row>
        <row r="400">
          <cell r="A400" t="str">
            <v>6662061</v>
          </cell>
          <cell r="B400" t="str">
            <v>OLDFORD NURSERY &amp; INFANT SCHOOL</v>
          </cell>
          <cell r="C400" t="str">
            <v>Powys</v>
          </cell>
          <cell r="D400" t="str">
            <v>PS</v>
          </cell>
          <cell r="E400">
            <v>10</v>
          </cell>
          <cell r="F400">
            <v>15</v>
          </cell>
          <cell r="G400">
            <v>20.833333333333336</v>
          </cell>
          <cell r="H400">
            <v>2</v>
          </cell>
          <cell r="I400">
            <v>3</v>
          </cell>
          <cell r="J400">
            <v>3900</v>
          </cell>
          <cell r="K400">
            <v>7800</v>
          </cell>
          <cell r="L400">
            <v>-3900</v>
          </cell>
        </row>
        <row r="401">
          <cell r="A401" t="str">
            <v>6662062</v>
          </cell>
          <cell r="B401" t="str">
            <v>TREOWEN C.P. SCHOOL</v>
          </cell>
          <cell r="C401" t="str">
            <v>Powys</v>
          </cell>
          <cell r="D401" t="str">
            <v>PS</v>
          </cell>
          <cell r="E401">
            <v>16</v>
          </cell>
          <cell r="F401">
            <v>15</v>
          </cell>
          <cell r="G401">
            <v>28.571428571428569</v>
          </cell>
          <cell r="H401">
            <v>5</v>
          </cell>
          <cell r="I401">
            <v>4</v>
          </cell>
          <cell r="J401">
            <v>6600</v>
          </cell>
          <cell r="K401">
            <v>2400</v>
          </cell>
          <cell r="L401">
            <v>4200</v>
          </cell>
        </row>
        <row r="402">
          <cell r="A402" t="str">
            <v>6662066</v>
          </cell>
          <cell r="B402" t="str">
            <v>FRANKSBRIDGE C.P. SCHOOL</v>
          </cell>
          <cell r="C402" t="str">
            <v>Powys</v>
          </cell>
          <cell r="D402" t="str">
            <v>PS</v>
          </cell>
          <cell r="E402">
            <v>3</v>
          </cell>
          <cell r="F402">
            <v>4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6662068</v>
          </cell>
          <cell r="B403" t="str">
            <v>LLANBISTER C.P. SCHOOL</v>
          </cell>
          <cell r="C403" t="str">
            <v>Powys</v>
          </cell>
          <cell r="D403" t="str">
            <v>PS</v>
          </cell>
          <cell r="E403">
            <v>3</v>
          </cell>
          <cell r="F403">
            <v>12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A404" t="str">
            <v>6662070</v>
          </cell>
          <cell r="B404" t="str">
            <v>LLANDRINDOD WELLS C.P. SCHOOL</v>
          </cell>
          <cell r="C404" t="str">
            <v>Powys</v>
          </cell>
          <cell r="D404" t="str">
            <v>PS</v>
          </cell>
          <cell r="E404">
            <v>36</v>
          </cell>
          <cell r="F404">
            <v>41</v>
          </cell>
          <cell r="G404">
            <v>20</v>
          </cell>
          <cell r="H404">
            <v>7</v>
          </cell>
          <cell r="I404">
            <v>8</v>
          </cell>
          <cell r="J404">
            <v>11400</v>
          </cell>
          <cell r="K404">
            <v>10200</v>
          </cell>
          <cell r="L404">
            <v>1200</v>
          </cell>
        </row>
        <row r="405">
          <cell r="A405" t="str">
            <v>6662071</v>
          </cell>
          <cell r="B405" t="str">
            <v>LLANFIHANGEL RHYDITHON C.P.</v>
          </cell>
          <cell r="C405" t="str">
            <v>Powys</v>
          </cell>
          <cell r="D405" t="str">
            <v>PS</v>
          </cell>
          <cell r="E405">
            <v>6</v>
          </cell>
          <cell r="F405">
            <v>5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A406" t="str">
            <v>6662075</v>
          </cell>
          <cell r="B406" t="str">
            <v>PRESTEIGNE C.P. SCHOOL</v>
          </cell>
          <cell r="C406" t="str">
            <v>Powys</v>
          </cell>
          <cell r="D406" t="str">
            <v>PS</v>
          </cell>
          <cell r="E406">
            <v>12</v>
          </cell>
          <cell r="F406">
            <v>25</v>
          </cell>
          <cell r="G406">
            <v>5.5555555555555554</v>
          </cell>
          <cell r="H406">
            <v>1</v>
          </cell>
          <cell r="I406">
            <v>1</v>
          </cell>
          <cell r="J406">
            <v>1500</v>
          </cell>
          <cell r="K406">
            <v>0</v>
          </cell>
          <cell r="L406">
            <v>1500</v>
          </cell>
        </row>
        <row r="407">
          <cell r="A407" t="str">
            <v>6662076</v>
          </cell>
          <cell r="B407" t="str">
            <v>RADNOR VALLEY C.P. SCHOOL</v>
          </cell>
          <cell r="C407" t="str">
            <v>Powys</v>
          </cell>
          <cell r="D407" t="str">
            <v>PS</v>
          </cell>
          <cell r="E407">
            <v>3</v>
          </cell>
          <cell r="F407">
            <v>14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6662077</v>
          </cell>
          <cell r="B408" t="str">
            <v>CROSSGATES C.P. SCHOOL</v>
          </cell>
          <cell r="C408" t="str">
            <v>Powys</v>
          </cell>
          <cell r="D408" t="str">
            <v>PS</v>
          </cell>
          <cell r="E408">
            <v>11</v>
          </cell>
          <cell r="F408">
            <v>20</v>
          </cell>
          <cell r="G408">
            <v>9.5238095238095237</v>
          </cell>
          <cell r="H408">
            <v>1</v>
          </cell>
          <cell r="I408">
            <v>2</v>
          </cell>
          <cell r="J408">
            <v>2400</v>
          </cell>
          <cell r="K408">
            <v>1800</v>
          </cell>
          <cell r="L408">
            <v>600</v>
          </cell>
        </row>
        <row r="409">
          <cell r="A409" t="str">
            <v>6662080</v>
          </cell>
          <cell r="B409" t="str">
            <v>MOUNT STREET C.P. INFANTS</v>
          </cell>
          <cell r="C409" t="str">
            <v>Powys</v>
          </cell>
          <cell r="D409" t="str">
            <v>PS</v>
          </cell>
          <cell r="E409">
            <v>47</v>
          </cell>
          <cell r="F409">
            <v>50</v>
          </cell>
          <cell r="G409">
            <v>5.8823529411764701</v>
          </cell>
          <cell r="H409">
            <v>3</v>
          </cell>
          <cell r="I409">
            <v>3</v>
          </cell>
          <cell r="J409">
            <v>4500</v>
          </cell>
          <cell r="K409">
            <v>3000</v>
          </cell>
          <cell r="L409">
            <v>1500</v>
          </cell>
        </row>
        <row r="410">
          <cell r="A410" t="str">
            <v>6662084</v>
          </cell>
          <cell r="B410" t="str">
            <v>YSGOL DOLAFON</v>
          </cell>
          <cell r="C410" t="str">
            <v>Powys</v>
          </cell>
          <cell r="D410" t="str">
            <v>PS</v>
          </cell>
          <cell r="E410">
            <v>8</v>
          </cell>
          <cell r="F410">
            <v>8</v>
          </cell>
          <cell r="G410">
            <v>16.666666666666664</v>
          </cell>
          <cell r="H410">
            <v>1</v>
          </cell>
          <cell r="I410">
            <v>1</v>
          </cell>
          <cell r="J410">
            <v>1500</v>
          </cell>
          <cell r="K410">
            <v>3000</v>
          </cell>
          <cell r="L410">
            <v>-1500</v>
          </cell>
        </row>
        <row r="411">
          <cell r="A411" t="str">
            <v>6662089</v>
          </cell>
          <cell r="B411" t="str">
            <v>BUILTH WELLS C.P. SCHOOL</v>
          </cell>
          <cell r="C411" t="str">
            <v>Powys</v>
          </cell>
          <cell r="D411" t="str">
            <v>PS</v>
          </cell>
          <cell r="E411">
            <v>12</v>
          </cell>
          <cell r="F411">
            <v>33</v>
          </cell>
          <cell r="G411">
            <v>6.666666666666667</v>
          </cell>
          <cell r="H411">
            <v>1</v>
          </cell>
          <cell r="I411">
            <v>2</v>
          </cell>
          <cell r="J411">
            <v>2400</v>
          </cell>
          <cell r="K411">
            <v>600</v>
          </cell>
          <cell r="L411">
            <v>1800</v>
          </cell>
        </row>
        <row r="412">
          <cell r="A412" t="str">
            <v>6662092</v>
          </cell>
          <cell r="B412" t="str">
            <v>SENNYBRIDGE C.P. SCHOOL</v>
          </cell>
          <cell r="C412" t="str">
            <v>Powys</v>
          </cell>
          <cell r="D412" t="str">
            <v>PS</v>
          </cell>
          <cell r="E412">
            <v>9</v>
          </cell>
          <cell r="F412">
            <v>21</v>
          </cell>
          <cell r="G412">
            <v>25</v>
          </cell>
          <cell r="H412">
            <v>2</v>
          </cell>
          <cell r="I412">
            <v>5</v>
          </cell>
          <cell r="J412">
            <v>5700</v>
          </cell>
          <cell r="K412">
            <v>1800</v>
          </cell>
          <cell r="L412">
            <v>3900</v>
          </cell>
        </row>
        <row r="413">
          <cell r="A413" t="str">
            <v>6662113</v>
          </cell>
          <cell r="B413" t="str">
            <v>CRICKHOWELL C.P. SCHOOL</v>
          </cell>
          <cell r="C413" t="str">
            <v>Powys</v>
          </cell>
          <cell r="D413" t="str">
            <v>PS</v>
          </cell>
          <cell r="E413">
            <v>18</v>
          </cell>
          <cell r="F413">
            <v>16</v>
          </cell>
          <cell r="G413">
            <v>13.333333333333334</v>
          </cell>
          <cell r="H413">
            <v>2</v>
          </cell>
          <cell r="I413">
            <v>2</v>
          </cell>
          <cell r="J413">
            <v>3000</v>
          </cell>
          <cell r="K413">
            <v>0</v>
          </cell>
          <cell r="L413">
            <v>3000</v>
          </cell>
        </row>
        <row r="414">
          <cell r="A414" t="str">
            <v>6662115</v>
          </cell>
          <cell r="B414" t="str">
            <v>CRADOC C.P. SCHOOL</v>
          </cell>
          <cell r="C414" t="str">
            <v>Powys</v>
          </cell>
          <cell r="D414" t="str">
            <v>PS</v>
          </cell>
          <cell r="E414">
            <v>21</v>
          </cell>
          <cell r="F414">
            <v>13</v>
          </cell>
          <cell r="G414">
            <v>11.76470588235294</v>
          </cell>
          <cell r="H414">
            <v>2</v>
          </cell>
          <cell r="I414">
            <v>2</v>
          </cell>
          <cell r="J414">
            <v>3000</v>
          </cell>
          <cell r="K414">
            <v>0</v>
          </cell>
          <cell r="L414">
            <v>3000</v>
          </cell>
        </row>
        <row r="415">
          <cell r="A415" t="str">
            <v>6662116</v>
          </cell>
          <cell r="B415" t="str">
            <v>HAY-ON-WYE C.P. SCHOOL</v>
          </cell>
          <cell r="C415" t="str">
            <v>Powys</v>
          </cell>
          <cell r="D415" t="str">
            <v>PS</v>
          </cell>
          <cell r="E415">
            <v>12</v>
          </cell>
          <cell r="F415">
            <v>20</v>
          </cell>
          <cell r="G415">
            <v>8.695652173913043</v>
          </cell>
          <cell r="H415">
            <v>1</v>
          </cell>
          <cell r="I415">
            <v>2</v>
          </cell>
          <cell r="J415">
            <v>2400</v>
          </cell>
          <cell r="K415">
            <v>0</v>
          </cell>
          <cell r="L415">
            <v>2400</v>
          </cell>
        </row>
        <row r="416">
          <cell r="A416" t="str">
            <v>6662117</v>
          </cell>
          <cell r="B416" t="str">
            <v>LLANGYNIDR C.P. SCHOOL</v>
          </cell>
          <cell r="C416" t="str">
            <v>Powys</v>
          </cell>
          <cell r="D416" t="str">
            <v>PS</v>
          </cell>
          <cell r="E416">
            <v>7</v>
          </cell>
          <cell r="F416">
            <v>15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600</v>
          </cell>
          <cell r="L416">
            <v>-600</v>
          </cell>
        </row>
        <row r="417">
          <cell r="A417" t="str">
            <v>6662119</v>
          </cell>
          <cell r="B417" t="str">
            <v>TALGARTH C.P. SCHOOL</v>
          </cell>
          <cell r="C417" t="str">
            <v>Powys</v>
          </cell>
          <cell r="D417" t="str">
            <v>PS</v>
          </cell>
          <cell r="E417">
            <v>3</v>
          </cell>
          <cell r="F417">
            <v>4</v>
          </cell>
          <cell r="G417">
            <v>20</v>
          </cell>
          <cell r="H417">
            <v>1</v>
          </cell>
          <cell r="I417">
            <v>1</v>
          </cell>
          <cell r="J417">
            <v>1500</v>
          </cell>
          <cell r="K417">
            <v>0</v>
          </cell>
          <cell r="L417">
            <v>1500</v>
          </cell>
        </row>
        <row r="418">
          <cell r="A418" t="str">
            <v>6662122</v>
          </cell>
          <cell r="B418" t="str">
            <v>IRFON VALLEY C.P. SCHOOL</v>
          </cell>
          <cell r="C418" t="str">
            <v>Powys</v>
          </cell>
          <cell r="D418" t="str">
            <v>PS</v>
          </cell>
          <cell r="E418">
            <v>5</v>
          </cell>
          <cell r="F418">
            <v>4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1800</v>
          </cell>
          <cell r="L418">
            <v>-1800</v>
          </cell>
        </row>
        <row r="419">
          <cell r="A419" t="str">
            <v>6662123</v>
          </cell>
          <cell r="B419" t="str">
            <v>BRONLLYS C.P. SCHOOL</v>
          </cell>
          <cell r="C419" t="str">
            <v>Powys</v>
          </cell>
          <cell r="D419" t="str">
            <v>PS</v>
          </cell>
          <cell r="E419">
            <v>0</v>
          </cell>
          <cell r="F419">
            <v>2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6662125</v>
          </cell>
          <cell r="B420" t="str">
            <v>LLANFAES C.P. SCHOOL</v>
          </cell>
          <cell r="C420" t="str">
            <v>Powys</v>
          </cell>
          <cell r="D420" t="str">
            <v>PS</v>
          </cell>
          <cell r="E420">
            <v>33</v>
          </cell>
          <cell r="F420">
            <v>28</v>
          </cell>
          <cell r="G420">
            <v>3.3333333333333335</v>
          </cell>
          <cell r="H420">
            <v>1</v>
          </cell>
          <cell r="I420">
            <v>1</v>
          </cell>
          <cell r="J420">
            <v>1500</v>
          </cell>
          <cell r="K420">
            <v>2400</v>
          </cell>
          <cell r="L420">
            <v>-900</v>
          </cell>
        </row>
        <row r="421">
          <cell r="A421" t="str">
            <v>6662127</v>
          </cell>
          <cell r="B421" t="str">
            <v>YSGOL Y BANNAU</v>
          </cell>
          <cell r="C421" t="str">
            <v>Powys</v>
          </cell>
          <cell r="D421" t="str">
            <v>PS</v>
          </cell>
          <cell r="E421">
            <v>11</v>
          </cell>
          <cell r="F421">
            <v>17</v>
          </cell>
          <cell r="G421">
            <v>3.5714285714285712</v>
          </cell>
          <cell r="H421">
            <v>0</v>
          </cell>
          <cell r="I421">
            <v>1</v>
          </cell>
          <cell r="J421">
            <v>900</v>
          </cell>
          <cell r="K421">
            <v>0</v>
          </cell>
          <cell r="L421">
            <v>900</v>
          </cell>
        </row>
        <row r="422">
          <cell r="A422" t="str">
            <v>6662129</v>
          </cell>
          <cell r="B422" t="str">
            <v>YSGOL RHIW BECHAN</v>
          </cell>
          <cell r="C422" t="str">
            <v>Powys</v>
          </cell>
          <cell r="D422" t="str">
            <v>PS</v>
          </cell>
          <cell r="E422">
            <v>16</v>
          </cell>
          <cell r="F422">
            <v>16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1200</v>
          </cell>
          <cell r="L422">
            <v>-1200</v>
          </cell>
        </row>
        <row r="423">
          <cell r="A423" t="str">
            <v>6662146</v>
          </cell>
          <cell r="B423" t="str">
            <v>LLANRHAEADR YM MOCHNANT C.P. SCHOOL</v>
          </cell>
          <cell r="C423" t="str">
            <v>Powys</v>
          </cell>
          <cell r="D423" t="str">
            <v>PS</v>
          </cell>
          <cell r="E423">
            <v>7</v>
          </cell>
          <cell r="F423">
            <v>7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1200</v>
          </cell>
          <cell r="L423">
            <v>-1200</v>
          </cell>
        </row>
        <row r="424">
          <cell r="A424" t="str">
            <v>6662147</v>
          </cell>
          <cell r="B424" t="str">
            <v>YSGOL BRO CYNLLAITH</v>
          </cell>
          <cell r="C424" t="str">
            <v>Powys</v>
          </cell>
          <cell r="D424" t="str">
            <v>PS</v>
          </cell>
          <cell r="E424">
            <v>2</v>
          </cell>
          <cell r="F424">
            <v>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 t="str">
            <v>6662148</v>
          </cell>
          <cell r="B425" t="str">
            <v>YSGOL DAFYDD LLWYD</v>
          </cell>
          <cell r="C425" t="str">
            <v>Powys</v>
          </cell>
          <cell r="D425" t="str">
            <v>PS</v>
          </cell>
          <cell r="E425">
            <v>17</v>
          </cell>
          <cell r="F425">
            <v>21</v>
          </cell>
          <cell r="G425">
            <v>19.047619047619047</v>
          </cell>
          <cell r="H425">
            <v>3</v>
          </cell>
          <cell r="I425">
            <v>4</v>
          </cell>
          <cell r="J425">
            <v>5400</v>
          </cell>
          <cell r="K425">
            <v>1800</v>
          </cell>
          <cell r="L425">
            <v>3600</v>
          </cell>
        </row>
        <row r="426">
          <cell r="A426" t="str">
            <v>6662149</v>
          </cell>
          <cell r="B426" t="str">
            <v>YSGOL Y CRIBARTH</v>
          </cell>
          <cell r="C426" t="str">
            <v>Powys</v>
          </cell>
          <cell r="D426" t="str">
            <v>PS</v>
          </cell>
          <cell r="E426">
            <v>6</v>
          </cell>
          <cell r="F426">
            <v>14</v>
          </cell>
          <cell r="G426">
            <v>29.411764705882355</v>
          </cell>
          <cell r="H426">
            <v>2</v>
          </cell>
          <cell r="I426">
            <v>4</v>
          </cell>
          <cell r="J426">
            <v>4800</v>
          </cell>
          <cell r="K426">
            <v>3600</v>
          </cell>
          <cell r="L426">
            <v>1200</v>
          </cell>
        </row>
        <row r="427">
          <cell r="A427" t="str">
            <v>6662150</v>
          </cell>
          <cell r="B427" t="str">
            <v>YSGOL GOLWG Y CWM</v>
          </cell>
          <cell r="C427" t="str">
            <v>Powys</v>
          </cell>
          <cell r="D427" t="str">
            <v>PS</v>
          </cell>
          <cell r="E427">
            <v>16</v>
          </cell>
          <cell r="F427">
            <v>31</v>
          </cell>
          <cell r="G427">
            <v>36.666666666666664</v>
          </cell>
          <cell r="H427">
            <v>6</v>
          </cell>
          <cell r="I427">
            <v>11</v>
          </cell>
          <cell r="J427">
            <v>13500</v>
          </cell>
          <cell r="K427">
            <v>16200</v>
          </cell>
          <cell r="L427">
            <v>-2700</v>
          </cell>
        </row>
        <row r="428">
          <cell r="A428" t="str">
            <v>6662151</v>
          </cell>
          <cell r="B428" t="str">
            <v>YSGOL BRO TAWE</v>
          </cell>
          <cell r="C428" t="str">
            <v>Powys</v>
          </cell>
          <cell r="D428" t="str">
            <v>PS</v>
          </cell>
          <cell r="E428">
            <v>7</v>
          </cell>
          <cell r="F428">
            <v>24</v>
          </cell>
          <cell r="G428">
            <v>6.666666666666667</v>
          </cell>
          <cell r="H428">
            <v>0</v>
          </cell>
          <cell r="I428">
            <v>2</v>
          </cell>
          <cell r="J428">
            <v>1800</v>
          </cell>
          <cell r="K428">
            <v>3000</v>
          </cell>
          <cell r="L428">
            <v>-1200</v>
          </cell>
        </row>
        <row r="429">
          <cell r="A429" t="str">
            <v>6662152</v>
          </cell>
          <cell r="B429" t="str">
            <v>YSGOL GYMRAEG DYFFRYN Y GLOWYR</v>
          </cell>
          <cell r="C429" t="str">
            <v>Powys</v>
          </cell>
          <cell r="D429" t="str">
            <v>PS</v>
          </cell>
          <cell r="E429">
            <v>48</v>
          </cell>
          <cell r="F429">
            <v>47</v>
          </cell>
          <cell r="G429">
            <v>7.8431372549019605</v>
          </cell>
          <cell r="H429">
            <v>4</v>
          </cell>
          <cell r="I429">
            <v>4</v>
          </cell>
          <cell r="J429">
            <v>6000</v>
          </cell>
          <cell r="K429">
            <v>7200</v>
          </cell>
          <cell r="L429">
            <v>-1200</v>
          </cell>
        </row>
        <row r="430">
          <cell r="A430" t="str">
            <v>6663000</v>
          </cell>
          <cell r="B430" t="str">
            <v>LLANFECHAIN C.I.W. SCHOOL</v>
          </cell>
          <cell r="C430" t="str">
            <v>Powys</v>
          </cell>
          <cell r="D430" t="str">
            <v>PS</v>
          </cell>
          <cell r="E430">
            <v>3</v>
          </cell>
          <cell r="F430">
            <v>5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6663002</v>
          </cell>
          <cell r="B431" t="str">
            <v>MONTGOMERY C.I.W. SCHOOL</v>
          </cell>
          <cell r="C431" t="str">
            <v>Powys</v>
          </cell>
          <cell r="D431" t="str">
            <v>PS</v>
          </cell>
          <cell r="E431">
            <v>11</v>
          </cell>
          <cell r="F431">
            <v>11</v>
          </cell>
          <cell r="G431">
            <v>13.636363636363635</v>
          </cell>
          <cell r="H431">
            <v>2</v>
          </cell>
          <cell r="I431">
            <v>2</v>
          </cell>
          <cell r="J431">
            <v>3000</v>
          </cell>
          <cell r="K431">
            <v>0</v>
          </cell>
          <cell r="L431">
            <v>3000</v>
          </cell>
        </row>
        <row r="432">
          <cell r="A432" t="str">
            <v>6663005</v>
          </cell>
          <cell r="B432" t="str">
            <v>GUNGROG C.I.W. INFANT SCHOOL</v>
          </cell>
          <cell r="C432" t="str">
            <v>Powys</v>
          </cell>
          <cell r="D432" t="str">
            <v>PS</v>
          </cell>
          <cell r="E432">
            <v>23</v>
          </cell>
          <cell r="F432">
            <v>23</v>
          </cell>
          <cell r="G432">
            <v>33.333333333333329</v>
          </cell>
          <cell r="H432">
            <v>8</v>
          </cell>
          <cell r="I432">
            <v>8</v>
          </cell>
          <cell r="J432">
            <v>12000</v>
          </cell>
          <cell r="K432">
            <v>7800</v>
          </cell>
          <cell r="L432">
            <v>4200</v>
          </cell>
        </row>
        <row r="433">
          <cell r="A433" t="str">
            <v>6663016</v>
          </cell>
          <cell r="B433" t="str">
            <v>FORDEN C.I.W. SCHOOL</v>
          </cell>
          <cell r="C433" t="str">
            <v>Powys</v>
          </cell>
          <cell r="D433" t="str">
            <v>PS</v>
          </cell>
          <cell r="E433">
            <v>11</v>
          </cell>
          <cell r="F433">
            <v>7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A434" t="str">
            <v>6663021</v>
          </cell>
          <cell r="B434" t="str">
            <v>LLANDYSILIO C.I.W. SCHOOL</v>
          </cell>
          <cell r="C434" t="str">
            <v>Powys</v>
          </cell>
          <cell r="D434" t="str">
            <v>PS</v>
          </cell>
          <cell r="E434">
            <v>6</v>
          </cell>
          <cell r="F434">
            <v>5</v>
          </cell>
          <cell r="G434">
            <v>7.6923076923076925</v>
          </cell>
          <cell r="H434">
            <v>0</v>
          </cell>
          <cell r="I434">
            <v>0</v>
          </cell>
          <cell r="J434">
            <v>0</v>
          </cell>
          <cell r="K434">
            <v>3000</v>
          </cell>
          <cell r="L434">
            <v>-3000</v>
          </cell>
        </row>
        <row r="435">
          <cell r="A435" t="str">
            <v>6663022</v>
          </cell>
          <cell r="B435" t="str">
            <v>CASTLE CAEREINION C.I.W.</v>
          </cell>
          <cell r="C435" t="str">
            <v>Powys</v>
          </cell>
          <cell r="D435" t="str">
            <v>PS</v>
          </cell>
          <cell r="E435">
            <v>2</v>
          </cell>
          <cell r="F435">
            <v>4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A436" t="str">
            <v>6663026</v>
          </cell>
          <cell r="B436" t="str">
            <v>GLADESTRY C.I.W. SCHOOL</v>
          </cell>
          <cell r="C436" t="str">
            <v>Powys</v>
          </cell>
          <cell r="D436" t="str">
            <v>PS</v>
          </cell>
          <cell r="E436">
            <v>1</v>
          </cell>
          <cell r="F436">
            <v>8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A437" t="str">
            <v>6663030</v>
          </cell>
          <cell r="B437" t="str">
            <v>LLANDRINDOD WELLS C.I.W. SCHOOL</v>
          </cell>
          <cell r="C437" t="str">
            <v>Powys</v>
          </cell>
          <cell r="D437" t="str">
            <v>PS</v>
          </cell>
          <cell r="E437">
            <v>17</v>
          </cell>
          <cell r="F437">
            <v>26</v>
          </cell>
          <cell r="G437">
            <v>26.47058823529412</v>
          </cell>
          <cell r="H437">
            <v>5</v>
          </cell>
          <cell r="I437">
            <v>7</v>
          </cell>
          <cell r="J437">
            <v>9300</v>
          </cell>
          <cell r="K437">
            <v>6000</v>
          </cell>
          <cell r="L437">
            <v>3300</v>
          </cell>
        </row>
        <row r="438">
          <cell r="A438" t="str">
            <v>6663031</v>
          </cell>
          <cell r="B438" t="str">
            <v>NEWBRIDGE-ON-WYE CHURCH IN WALES SCHOOL</v>
          </cell>
          <cell r="C438" t="str">
            <v>Powys</v>
          </cell>
          <cell r="D438" t="str">
            <v>PS</v>
          </cell>
          <cell r="E438">
            <v>11</v>
          </cell>
          <cell r="F438">
            <v>20</v>
          </cell>
          <cell r="G438">
            <v>8.3333333333333321</v>
          </cell>
          <cell r="H438">
            <v>1</v>
          </cell>
          <cell r="I438">
            <v>2</v>
          </cell>
          <cell r="J438">
            <v>2400</v>
          </cell>
          <cell r="K438">
            <v>1800</v>
          </cell>
          <cell r="L438">
            <v>600</v>
          </cell>
        </row>
        <row r="439">
          <cell r="A439" t="str">
            <v>6663033</v>
          </cell>
          <cell r="B439" t="str">
            <v>CLYRO C.I.W. SCHOOL</v>
          </cell>
          <cell r="C439" t="str">
            <v>Powys</v>
          </cell>
          <cell r="D439" t="str">
            <v>PS</v>
          </cell>
          <cell r="E439">
            <v>8</v>
          </cell>
          <cell r="F439">
            <v>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1800</v>
          </cell>
          <cell r="L439">
            <v>-1800</v>
          </cell>
        </row>
        <row r="440">
          <cell r="A440" t="str">
            <v>6663035</v>
          </cell>
          <cell r="B440" t="str">
            <v>KNIGHTON C.I.W. SCHOOL</v>
          </cell>
          <cell r="C440" t="str">
            <v>Powys</v>
          </cell>
          <cell r="D440" t="str">
            <v>PS</v>
          </cell>
          <cell r="E440">
            <v>33</v>
          </cell>
          <cell r="F440">
            <v>30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2400</v>
          </cell>
          <cell r="L440">
            <v>-2400</v>
          </cell>
        </row>
        <row r="441">
          <cell r="A441" t="str">
            <v>6663036</v>
          </cell>
          <cell r="B441" t="str">
            <v>RHAYADER C.I.W. SCHOOL</v>
          </cell>
          <cell r="C441" t="str">
            <v>Powys</v>
          </cell>
          <cell r="D441" t="str">
            <v>PS</v>
          </cell>
          <cell r="E441">
            <v>12</v>
          </cell>
          <cell r="F441">
            <v>24</v>
          </cell>
          <cell r="G441">
            <v>12.903225806451612</v>
          </cell>
          <cell r="H441">
            <v>2</v>
          </cell>
          <cell r="I441">
            <v>3</v>
          </cell>
          <cell r="J441">
            <v>3900</v>
          </cell>
          <cell r="K441">
            <v>5400</v>
          </cell>
          <cell r="L441">
            <v>-1500</v>
          </cell>
        </row>
        <row r="442">
          <cell r="A442" t="str">
            <v>6663037</v>
          </cell>
          <cell r="B442" t="str">
            <v>LLANELWEDD CHURCH IN WALES PRIMARY SCHOOL</v>
          </cell>
          <cell r="C442" t="str">
            <v>Powys</v>
          </cell>
          <cell r="D442" t="str">
            <v>PS</v>
          </cell>
          <cell r="E442">
            <v>6</v>
          </cell>
          <cell r="F442">
            <v>10</v>
          </cell>
          <cell r="G442">
            <v>5.8823529411764701</v>
          </cell>
          <cell r="H442">
            <v>0</v>
          </cell>
          <cell r="I442">
            <v>1</v>
          </cell>
          <cell r="J442">
            <v>900</v>
          </cell>
          <cell r="K442">
            <v>1200</v>
          </cell>
          <cell r="L442">
            <v>-300</v>
          </cell>
        </row>
        <row r="443">
          <cell r="A443" t="str">
            <v>6663046</v>
          </cell>
          <cell r="B443" t="str">
            <v>LLANGEDWYN PRIMARY SCHOOL</v>
          </cell>
          <cell r="C443" t="str">
            <v>Powys</v>
          </cell>
          <cell r="D443" t="str">
            <v>PS</v>
          </cell>
          <cell r="E443">
            <v>2</v>
          </cell>
          <cell r="F443">
            <v>0</v>
          </cell>
          <cell r="G443">
            <v>66.666666666666657</v>
          </cell>
          <cell r="H443">
            <v>1</v>
          </cell>
          <cell r="I443">
            <v>0</v>
          </cell>
          <cell r="J443">
            <v>600</v>
          </cell>
          <cell r="K443">
            <v>0</v>
          </cell>
          <cell r="L443">
            <v>600</v>
          </cell>
        </row>
        <row r="444">
          <cell r="A444" t="str">
            <v>6663050</v>
          </cell>
          <cell r="B444" t="str">
            <v>LLANGORS  C.I.W. SCHOOL</v>
          </cell>
          <cell r="C444" t="str">
            <v>Powys</v>
          </cell>
          <cell r="D444" t="str">
            <v>PS</v>
          </cell>
          <cell r="E444">
            <v>12</v>
          </cell>
          <cell r="F444">
            <v>20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6663301</v>
          </cell>
          <cell r="B445" t="str">
            <v>ST. MICHAEL'S C.I.W. SCHOOL</v>
          </cell>
          <cell r="C445" t="str">
            <v>Powys</v>
          </cell>
          <cell r="D445" t="str">
            <v>PS</v>
          </cell>
          <cell r="E445">
            <v>14</v>
          </cell>
          <cell r="F445">
            <v>16</v>
          </cell>
          <cell r="G445">
            <v>14.285714285714285</v>
          </cell>
          <cell r="H445">
            <v>2</v>
          </cell>
          <cell r="I445">
            <v>2</v>
          </cell>
          <cell r="J445">
            <v>3000</v>
          </cell>
          <cell r="K445">
            <v>1200</v>
          </cell>
          <cell r="L445">
            <v>1800</v>
          </cell>
        </row>
        <row r="446">
          <cell r="A446" t="str">
            <v>6663303</v>
          </cell>
          <cell r="B446" t="str">
            <v>LLANSANTFFRAID C.I.W.A.</v>
          </cell>
          <cell r="C446" t="str">
            <v>Powys</v>
          </cell>
          <cell r="D446" t="str">
            <v>PS</v>
          </cell>
          <cell r="E446">
            <v>7</v>
          </cell>
          <cell r="F446">
            <v>27</v>
          </cell>
          <cell r="G446">
            <v>7.6923076923076925</v>
          </cell>
          <cell r="H446">
            <v>1</v>
          </cell>
          <cell r="I446">
            <v>2</v>
          </cell>
          <cell r="J446">
            <v>2400</v>
          </cell>
          <cell r="K446">
            <v>0</v>
          </cell>
          <cell r="L446">
            <v>2400</v>
          </cell>
        </row>
        <row r="447">
          <cell r="A447" t="str">
            <v>6663316</v>
          </cell>
          <cell r="B447" t="str">
            <v>LLANBEDR C.I.W. (AIDED)</v>
          </cell>
          <cell r="C447" t="str">
            <v>Powys</v>
          </cell>
          <cell r="D447" t="str">
            <v>PS</v>
          </cell>
          <cell r="E447">
            <v>4</v>
          </cell>
          <cell r="F447">
            <v>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 t="str">
            <v>6663317</v>
          </cell>
          <cell r="B448" t="str">
            <v>ARCHDEACON GRIFFITHS C.I.W. PRIMARY SCHOOL</v>
          </cell>
          <cell r="C448" t="str">
            <v>Powys</v>
          </cell>
          <cell r="D448" t="str">
            <v>PS</v>
          </cell>
          <cell r="E448">
            <v>7</v>
          </cell>
          <cell r="F448">
            <v>18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A449" t="str">
            <v>6663318</v>
          </cell>
          <cell r="B449" t="str">
            <v>PRIORY CHURCH IN WALES SCHOOL</v>
          </cell>
          <cell r="C449" t="str">
            <v>Powys</v>
          </cell>
          <cell r="D449" t="str">
            <v>PS</v>
          </cell>
          <cell r="E449">
            <v>7</v>
          </cell>
          <cell r="F449">
            <v>10</v>
          </cell>
          <cell r="G449">
            <v>32</v>
          </cell>
          <cell r="H449">
            <v>2</v>
          </cell>
          <cell r="I449">
            <v>3</v>
          </cell>
          <cell r="J449">
            <v>3900</v>
          </cell>
          <cell r="K449">
            <v>2400</v>
          </cell>
          <cell r="L449">
            <v>1500</v>
          </cell>
        </row>
        <row r="450">
          <cell r="A450" t="str">
            <v>6663320</v>
          </cell>
          <cell r="B450" t="str">
            <v>ST MARY`S R.C. (A) SCHOOL</v>
          </cell>
          <cell r="C450" t="str">
            <v>Powys</v>
          </cell>
          <cell r="D450" t="str">
            <v>PS</v>
          </cell>
          <cell r="E450">
            <v>10</v>
          </cell>
          <cell r="F450">
            <v>10</v>
          </cell>
          <cell r="G450">
            <v>20</v>
          </cell>
          <cell r="H450">
            <v>2</v>
          </cell>
          <cell r="I450">
            <v>2</v>
          </cell>
          <cell r="J450">
            <v>3000</v>
          </cell>
          <cell r="K450">
            <v>600</v>
          </cell>
          <cell r="L450">
            <v>2400</v>
          </cell>
        </row>
        <row r="451">
          <cell r="A451" t="str">
            <v>6663322</v>
          </cell>
          <cell r="B451" t="str">
            <v>LLANGATTOCK C.I.W. SCHOOL</v>
          </cell>
          <cell r="C451" t="str">
            <v>Powys</v>
          </cell>
          <cell r="D451" t="str">
            <v>PS</v>
          </cell>
          <cell r="E451">
            <v>9</v>
          </cell>
          <cell r="F451">
            <v>14</v>
          </cell>
          <cell r="G451">
            <v>6.25</v>
          </cell>
          <cell r="H451">
            <v>1</v>
          </cell>
          <cell r="I451">
            <v>1</v>
          </cell>
          <cell r="J451">
            <v>1500</v>
          </cell>
          <cell r="K451">
            <v>0</v>
          </cell>
          <cell r="L451">
            <v>1500</v>
          </cell>
        </row>
        <row r="452">
          <cell r="A452" t="str">
            <v>6665200</v>
          </cell>
          <cell r="B452" t="str">
            <v>YSGOL GYNRADD LLANERFYL</v>
          </cell>
          <cell r="C452" t="str">
            <v>Powys</v>
          </cell>
          <cell r="D452" t="str">
            <v>PS</v>
          </cell>
          <cell r="E452">
            <v>2</v>
          </cell>
          <cell r="F452">
            <v>4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A453" t="str">
            <v>6665500</v>
          </cell>
          <cell r="B453" t="str">
            <v>Ysgol Bro Hyddgen</v>
          </cell>
          <cell r="C453" t="str">
            <v>Powys</v>
          </cell>
          <cell r="D453" t="str">
            <v>PS</v>
          </cell>
          <cell r="E453">
            <v>7</v>
          </cell>
          <cell r="F453">
            <v>23</v>
          </cell>
          <cell r="G453">
            <v>15.625</v>
          </cell>
          <cell r="H453">
            <v>1</v>
          </cell>
          <cell r="I453">
            <v>4</v>
          </cell>
          <cell r="J453">
            <v>4200</v>
          </cell>
          <cell r="K453">
            <v>4800</v>
          </cell>
          <cell r="L453">
            <v>-600</v>
          </cell>
        </row>
        <row r="454">
          <cell r="A454" t="str">
            <v>6667002</v>
          </cell>
          <cell r="B454" t="str">
            <v>YSGOL CEDEWAIN</v>
          </cell>
          <cell r="C454" t="str">
            <v>Powys</v>
          </cell>
          <cell r="D454" t="str">
            <v>PS</v>
          </cell>
          <cell r="E454">
            <v>0</v>
          </cell>
          <cell r="F454">
            <v>5</v>
          </cell>
          <cell r="G454">
            <v>28.571428571428569</v>
          </cell>
          <cell r="H454">
            <v>0</v>
          </cell>
          <cell r="I454">
            <v>1</v>
          </cell>
          <cell r="J454">
            <v>900</v>
          </cell>
          <cell r="K454">
            <v>4200</v>
          </cell>
          <cell r="L454">
            <v>-3300</v>
          </cell>
        </row>
        <row r="455">
          <cell r="A455" t="str">
            <v>6667004</v>
          </cell>
          <cell r="B455" t="str">
            <v>YSGOL PENMAES</v>
          </cell>
          <cell r="C455" t="str">
            <v>Powys</v>
          </cell>
          <cell r="D455" t="str">
            <v>PS</v>
          </cell>
          <cell r="E455">
            <v>1</v>
          </cell>
          <cell r="F455">
            <v>4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2400</v>
          </cell>
          <cell r="L455">
            <v>-2400</v>
          </cell>
        </row>
        <row r="456">
          <cell r="A456" t="str">
            <v>6672281</v>
          </cell>
          <cell r="B456" t="str">
            <v>YSGOL GYMUNEDOL GYNRADD ABERAERON</v>
          </cell>
          <cell r="C456" t="str">
            <v>Ceredigion</v>
          </cell>
          <cell r="D456" t="str">
            <v>PS</v>
          </cell>
          <cell r="E456">
            <v>31</v>
          </cell>
          <cell r="F456">
            <v>34</v>
          </cell>
          <cell r="G456">
            <v>5</v>
          </cell>
          <cell r="H456">
            <v>2</v>
          </cell>
          <cell r="I456">
            <v>2</v>
          </cell>
          <cell r="J456">
            <v>3000</v>
          </cell>
          <cell r="K456">
            <v>5400</v>
          </cell>
          <cell r="L456">
            <v>-2400</v>
          </cell>
        </row>
        <row r="457">
          <cell r="A457" t="str">
            <v>6672285</v>
          </cell>
          <cell r="B457" t="str">
            <v>YSGOL GYMUNEDOL CILIAU PARC</v>
          </cell>
          <cell r="C457" t="str">
            <v>Ceredigion</v>
          </cell>
          <cell r="D457" t="str">
            <v>PS</v>
          </cell>
          <cell r="E457">
            <v>0</v>
          </cell>
          <cell r="F457">
            <v>19</v>
          </cell>
          <cell r="G457">
            <v>16.666666666666664</v>
          </cell>
          <cell r="H457">
            <v>0</v>
          </cell>
          <cell r="I457">
            <v>3</v>
          </cell>
          <cell r="J457">
            <v>2700</v>
          </cell>
          <cell r="K457">
            <v>0</v>
          </cell>
          <cell r="L457">
            <v>2700</v>
          </cell>
        </row>
        <row r="458">
          <cell r="A458" t="str">
            <v>6672288</v>
          </cell>
          <cell r="B458" t="str">
            <v>YSGOL GYMUNEDOL DIHEWYD</v>
          </cell>
          <cell r="C458" t="str">
            <v>Ceredigion</v>
          </cell>
          <cell r="D458" t="str">
            <v>PS</v>
          </cell>
          <cell r="E458">
            <v>0</v>
          </cell>
          <cell r="F458">
            <v>5</v>
          </cell>
          <cell r="G458">
            <v>33.333333333333329</v>
          </cell>
          <cell r="H458">
            <v>0</v>
          </cell>
          <cell r="I458">
            <v>2</v>
          </cell>
          <cell r="J458">
            <v>1800</v>
          </cell>
          <cell r="K458">
            <v>0</v>
          </cell>
          <cell r="L458">
            <v>1800</v>
          </cell>
        </row>
        <row r="459">
          <cell r="A459" t="str">
            <v>6672289</v>
          </cell>
          <cell r="B459" t="str">
            <v>YSGOL GYMUNEDOL FELINFACH</v>
          </cell>
          <cell r="C459" t="str">
            <v>Ceredigion</v>
          </cell>
          <cell r="D459" t="str">
            <v>PS</v>
          </cell>
          <cell r="E459">
            <v>0</v>
          </cell>
          <cell r="F459">
            <v>8</v>
          </cell>
          <cell r="G459">
            <v>14.285714285714285</v>
          </cell>
          <cell r="H459">
            <v>0</v>
          </cell>
          <cell r="I459">
            <v>1</v>
          </cell>
          <cell r="J459">
            <v>900</v>
          </cell>
          <cell r="K459">
            <v>600</v>
          </cell>
          <cell r="L459">
            <v>300</v>
          </cell>
        </row>
        <row r="460">
          <cell r="A460" t="str">
            <v>6672291</v>
          </cell>
          <cell r="B460" t="str">
            <v>YSGOL GYMUNEDOL LLANARTH</v>
          </cell>
          <cell r="C460" t="str">
            <v>Ceredigion</v>
          </cell>
          <cell r="D460" t="str">
            <v>PS</v>
          </cell>
          <cell r="E460">
            <v>0</v>
          </cell>
          <cell r="F460">
            <v>14</v>
          </cell>
          <cell r="G460">
            <v>16.666666666666664</v>
          </cell>
          <cell r="H460">
            <v>0</v>
          </cell>
          <cell r="I460">
            <v>2</v>
          </cell>
          <cell r="J460">
            <v>1800</v>
          </cell>
          <cell r="K460">
            <v>1200</v>
          </cell>
          <cell r="L460">
            <v>600</v>
          </cell>
        </row>
        <row r="461">
          <cell r="A461" t="str">
            <v>6672293</v>
          </cell>
          <cell r="B461" t="str">
            <v>YSGOL GYMUNEDOL LLANNON</v>
          </cell>
          <cell r="C461" t="str">
            <v>Ceredigion</v>
          </cell>
          <cell r="D461" t="str">
            <v>PS</v>
          </cell>
          <cell r="E461">
            <v>0</v>
          </cell>
          <cell r="F461">
            <v>4</v>
          </cell>
          <cell r="G461">
            <v>14.285714285714285</v>
          </cell>
          <cell r="H461">
            <v>0</v>
          </cell>
          <cell r="I461">
            <v>1</v>
          </cell>
          <cell r="J461">
            <v>900</v>
          </cell>
          <cell r="K461">
            <v>0</v>
          </cell>
          <cell r="L461">
            <v>900</v>
          </cell>
        </row>
        <row r="462">
          <cell r="A462" t="str">
            <v>6672295</v>
          </cell>
          <cell r="B462" t="str">
            <v>YSGOL GYMUNEDOL CEI NEWYDD</v>
          </cell>
          <cell r="C462" t="str">
            <v>Ceredigion</v>
          </cell>
          <cell r="D462" t="str">
            <v>PS</v>
          </cell>
          <cell r="E462">
            <v>0</v>
          </cell>
          <cell r="F462">
            <v>13</v>
          </cell>
          <cell r="G462">
            <v>6.25</v>
          </cell>
          <cell r="H462">
            <v>0</v>
          </cell>
          <cell r="I462">
            <v>1</v>
          </cell>
          <cell r="J462">
            <v>900</v>
          </cell>
          <cell r="K462">
            <v>3000</v>
          </cell>
          <cell r="L462">
            <v>-2100</v>
          </cell>
        </row>
        <row r="463">
          <cell r="A463" t="str">
            <v>6672298</v>
          </cell>
          <cell r="B463" t="str">
            <v>YSGOL GYMUNEDOL TALGARREG</v>
          </cell>
          <cell r="C463" t="str">
            <v>Ceredigion</v>
          </cell>
          <cell r="D463" t="str">
            <v>PS</v>
          </cell>
          <cell r="E463">
            <v>0</v>
          </cell>
          <cell r="F463">
            <v>12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1200</v>
          </cell>
          <cell r="L463">
            <v>-1200</v>
          </cell>
        </row>
        <row r="464">
          <cell r="A464" t="str">
            <v>6672299</v>
          </cell>
          <cell r="B464" t="str">
            <v>YR YSGOL GYMUNEDOL GYMRAEG</v>
          </cell>
          <cell r="C464" t="str">
            <v>Ceredigion</v>
          </cell>
          <cell r="D464" t="str">
            <v>PS</v>
          </cell>
          <cell r="E464">
            <v>64</v>
          </cell>
          <cell r="F464">
            <v>57</v>
          </cell>
          <cell r="G464">
            <v>2.1739130434782608</v>
          </cell>
          <cell r="H464">
            <v>1</v>
          </cell>
          <cell r="I464">
            <v>1</v>
          </cell>
          <cell r="J464">
            <v>1500</v>
          </cell>
          <cell r="K464">
            <v>4800</v>
          </cell>
          <cell r="L464">
            <v>-3300</v>
          </cell>
        </row>
        <row r="465">
          <cell r="A465" t="str">
            <v>6672303</v>
          </cell>
          <cell r="B465" t="str">
            <v>YSGOL GYMUNEDOL COMINS COCH</v>
          </cell>
          <cell r="C465" t="str">
            <v>Ceredigion</v>
          </cell>
          <cell r="D465" t="str">
            <v>PS</v>
          </cell>
          <cell r="E465">
            <v>0</v>
          </cell>
          <cell r="F465">
            <v>42</v>
          </cell>
          <cell r="G465">
            <v>18.181818181818183</v>
          </cell>
          <cell r="H465">
            <v>0</v>
          </cell>
          <cell r="I465">
            <v>8</v>
          </cell>
          <cell r="J465">
            <v>7200</v>
          </cell>
          <cell r="K465">
            <v>1200</v>
          </cell>
          <cell r="L465">
            <v>6000</v>
          </cell>
        </row>
        <row r="466">
          <cell r="A466" t="str">
            <v>6672308</v>
          </cell>
          <cell r="B466" t="str">
            <v>YSGOL GYMUNEDOL LLANFARIAN</v>
          </cell>
          <cell r="C466" t="str">
            <v>Ceredigion</v>
          </cell>
          <cell r="D466" t="str">
            <v>PS</v>
          </cell>
          <cell r="E466">
            <v>0</v>
          </cell>
          <cell r="F466">
            <v>6</v>
          </cell>
          <cell r="G466">
            <v>30</v>
          </cell>
          <cell r="H466">
            <v>0</v>
          </cell>
          <cell r="I466">
            <v>2</v>
          </cell>
          <cell r="J466">
            <v>1800</v>
          </cell>
          <cell r="K466">
            <v>600</v>
          </cell>
          <cell r="L466">
            <v>1200</v>
          </cell>
        </row>
        <row r="467">
          <cell r="A467" t="str">
            <v>6672309</v>
          </cell>
          <cell r="B467" t="str">
            <v>YSGOL GYMUNEDOL LLANFIHANGEL-Y-CREUDDYN</v>
          </cell>
          <cell r="C467" t="str">
            <v>Ceredigion</v>
          </cell>
          <cell r="D467" t="str">
            <v>PS</v>
          </cell>
          <cell r="E467">
            <v>0</v>
          </cell>
          <cell r="F467">
            <v>6</v>
          </cell>
          <cell r="G467">
            <v>25</v>
          </cell>
          <cell r="H467">
            <v>0</v>
          </cell>
          <cell r="I467">
            <v>2</v>
          </cell>
          <cell r="J467">
            <v>1800</v>
          </cell>
          <cell r="K467">
            <v>0</v>
          </cell>
          <cell r="L467">
            <v>1800</v>
          </cell>
        </row>
        <row r="468">
          <cell r="A468" t="str">
            <v>6672310</v>
          </cell>
          <cell r="B468" t="str">
            <v>YSGOL GYMUNEDOL LLANGWYRYFON</v>
          </cell>
          <cell r="C468" t="str">
            <v>Ceredigion</v>
          </cell>
          <cell r="D468" t="str">
            <v>PS</v>
          </cell>
          <cell r="E468">
            <v>0</v>
          </cell>
          <cell r="F468">
            <v>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600</v>
          </cell>
          <cell r="L468">
            <v>-600</v>
          </cell>
        </row>
        <row r="469">
          <cell r="A469" t="str">
            <v>6672311</v>
          </cell>
          <cell r="B469" t="str">
            <v>YSGOL GYMUNEDOL LLANILAR</v>
          </cell>
          <cell r="C469" t="str">
            <v>Ceredigion</v>
          </cell>
          <cell r="D469" t="str">
            <v>PS</v>
          </cell>
          <cell r="E469">
            <v>0</v>
          </cell>
          <cell r="F469">
            <v>18</v>
          </cell>
          <cell r="G469">
            <v>5</v>
          </cell>
          <cell r="H469">
            <v>0</v>
          </cell>
          <cell r="I469">
            <v>1</v>
          </cell>
          <cell r="J469">
            <v>900</v>
          </cell>
          <cell r="K469">
            <v>0</v>
          </cell>
          <cell r="L469">
            <v>900</v>
          </cell>
        </row>
        <row r="470">
          <cell r="A470" t="str">
            <v>6672312</v>
          </cell>
          <cell r="B470" t="str">
            <v>YSGOL GYMUNEDOL MYNACH</v>
          </cell>
          <cell r="C470" t="str">
            <v>Ceredigion</v>
          </cell>
          <cell r="D470" t="str">
            <v>PS</v>
          </cell>
          <cell r="E470">
            <v>0</v>
          </cell>
          <cell r="F470">
            <v>7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3000</v>
          </cell>
          <cell r="L470">
            <v>-3000</v>
          </cell>
        </row>
        <row r="471">
          <cell r="A471" t="str">
            <v>6672313</v>
          </cell>
          <cell r="B471" t="str">
            <v>YSGOL GYMUNEDOL PENLLWYN</v>
          </cell>
          <cell r="C471" t="str">
            <v>Ceredigion</v>
          </cell>
          <cell r="D471" t="str">
            <v>PS</v>
          </cell>
          <cell r="E471">
            <v>0</v>
          </cell>
          <cell r="F471">
            <v>9</v>
          </cell>
          <cell r="G471">
            <v>12.5</v>
          </cell>
          <cell r="H471">
            <v>0</v>
          </cell>
          <cell r="I471">
            <v>1</v>
          </cell>
          <cell r="J471">
            <v>900</v>
          </cell>
          <cell r="K471">
            <v>1200</v>
          </cell>
          <cell r="L471">
            <v>-300</v>
          </cell>
        </row>
        <row r="472">
          <cell r="A472" t="str">
            <v>6672314</v>
          </cell>
          <cell r="B472" t="str">
            <v>YSGOL GYMUNEDOL LLWYNYREOS</v>
          </cell>
          <cell r="C472" t="str">
            <v>Ceredigion</v>
          </cell>
          <cell r="D472" t="str">
            <v>PS</v>
          </cell>
          <cell r="E472">
            <v>47</v>
          </cell>
          <cell r="F472">
            <v>28</v>
          </cell>
          <cell r="G472">
            <v>30</v>
          </cell>
          <cell r="H472">
            <v>14</v>
          </cell>
          <cell r="I472">
            <v>8</v>
          </cell>
          <cell r="J472">
            <v>15600</v>
          </cell>
          <cell r="K472">
            <v>9000</v>
          </cell>
          <cell r="L472">
            <v>6600</v>
          </cell>
        </row>
        <row r="473">
          <cell r="A473" t="str">
            <v>6672315</v>
          </cell>
          <cell r="B473" t="str">
            <v>YSGOL GYMUNEDOL SYR JOHN RHYS</v>
          </cell>
          <cell r="C473" t="str">
            <v>Ceredigion</v>
          </cell>
          <cell r="D473" t="str">
            <v>PS</v>
          </cell>
          <cell r="E473">
            <v>0</v>
          </cell>
          <cell r="F473">
            <v>8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600</v>
          </cell>
          <cell r="L473">
            <v>-600</v>
          </cell>
        </row>
        <row r="474">
          <cell r="A474" t="str">
            <v>6672316</v>
          </cell>
          <cell r="B474" t="str">
            <v>YSGOL GYMUNEDOL RHYDYPENNAU</v>
          </cell>
          <cell r="C474" t="str">
            <v>Ceredigion</v>
          </cell>
          <cell r="D474" t="str">
            <v>PS</v>
          </cell>
          <cell r="E474">
            <v>25</v>
          </cell>
          <cell r="F474">
            <v>25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1200</v>
          </cell>
          <cell r="L474">
            <v>-1200</v>
          </cell>
        </row>
        <row r="475">
          <cell r="A475" t="str">
            <v>6672317</v>
          </cell>
          <cell r="B475" t="str">
            <v>YSGOL GYMUNEDOL TALYBONT</v>
          </cell>
          <cell r="C475" t="str">
            <v>Ceredigion</v>
          </cell>
          <cell r="D475" t="str">
            <v>PS</v>
          </cell>
          <cell r="E475">
            <v>0</v>
          </cell>
          <cell r="F475">
            <v>26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600</v>
          </cell>
          <cell r="L475">
            <v>-600</v>
          </cell>
        </row>
        <row r="476">
          <cell r="A476" t="str">
            <v>6672319</v>
          </cell>
          <cell r="B476" t="str">
            <v>YSGOL GYMUNEDOL ABERPORTH</v>
          </cell>
          <cell r="C476" t="str">
            <v>Ceredigion</v>
          </cell>
          <cell r="D476" t="str">
            <v>PS</v>
          </cell>
          <cell r="E476">
            <v>0</v>
          </cell>
          <cell r="F476">
            <v>29</v>
          </cell>
          <cell r="G476">
            <v>18.181818181818183</v>
          </cell>
          <cell r="H476">
            <v>0</v>
          </cell>
          <cell r="I476">
            <v>5</v>
          </cell>
          <cell r="J476">
            <v>4500</v>
          </cell>
          <cell r="K476">
            <v>4800</v>
          </cell>
          <cell r="L476">
            <v>-300</v>
          </cell>
        </row>
        <row r="477">
          <cell r="A477" t="str">
            <v>6672320</v>
          </cell>
          <cell r="B477" t="str">
            <v>YSGOL GYMUNEDOL BEULAH</v>
          </cell>
          <cell r="C477" t="str">
            <v>Ceredigion</v>
          </cell>
          <cell r="D477" t="str">
            <v>PS</v>
          </cell>
          <cell r="E477">
            <v>0</v>
          </cell>
          <cell r="F477">
            <v>2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</row>
        <row r="478">
          <cell r="A478" t="str">
            <v>6672323</v>
          </cell>
          <cell r="B478" t="str">
            <v>YSGOL GYMUNEDOL LLECHRYD</v>
          </cell>
          <cell r="C478" t="str">
            <v>Ceredigion</v>
          </cell>
          <cell r="D478" t="str">
            <v>PS</v>
          </cell>
          <cell r="E478">
            <v>0</v>
          </cell>
          <cell r="F478">
            <v>12</v>
          </cell>
          <cell r="G478">
            <v>16.666666666666664</v>
          </cell>
          <cell r="H478">
            <v>0</v>
          </cell>
          <cell r="I478">
            <v>2</v>
          </cell>
          <cell r="J478">
            <v>1800</v>
          </cell>
          <cell r="K478">
            <v>1200</v>
          </cell>
          <cell r="L478">
            <v>600</v>
          </cell>
        </row>
        <row r="479">
          <cell r="A479" t="str">
            <v>6672324</v>
          </cell>
          <cell r="B479" t="str">
            <v>YSGOL GYMUNEDOL PENPARC</v>
          </cell>
          <cell r="C479" t="str">
            <v>Ceredigion</v>
          </cell>
          <cell r="D479" t="str">
            <v>PS</v>
          </cell>
          <cell r="E479">
            <v>0</v>
          </cell>
          <cell r="F479">
            <v>11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</row>
        <row r="480">
          <cell r="A480" t="str">
            <v>6672328</v>
          </cell>
          <cell r="B480" t="str">
            <v>YSGOL GYMUNEDOL CWRTNEWYDD</v>
          </cell>
          <cell r="C480" t="str">
            <v>Ceredigion</v>
          </cell>
          <cell r="D480" t="str">
            <v>PS</v>
          </cell>
          <cell r="E480">
            <v>0</v>
          </cell>
          <cell r="F480">
            <v>2</v>
          </cell>
          <cell r="G480">
            <v>25</v>
          </cell>
          <cell r="H480">
            <v>0</v>
          </cell>
          <cell r="I480">
            <v>1</v>
          </cell>
          <cell r="J480">
            <v>900</v>
          </cell>
          <cell r="K480">
            <v>600</v>
          </cell>
          <cell r="L480">
            <v>300</v>
          </cell>
        </row>
        <row r="481">
          <cell r="A481" t="str">
            <v>6672332</v>
          </cell>
          <cell r="B481" t="str">
            <v>YSGOL GYMUNEDOL LLANWNNEN</v>
          </cell>
          <cell r="C481" t="str">
            <v>Ceredigion</v>
          </cell>
          <cell r="D481" t="str">
            <v>PS</v>
          </cell>
          <cell r="E481">
            <v>0</v>
          </cell>
          <cell r="F481">
            <v>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</row>
        <row r="482">
          <cell r="A482" t="str">
            <v>6672345</v>
          </cell>
          <cell r="B482" t="str">
            <v>YSGOL GYMUNEDOL TREWEN</v>
          </cell>
          <cell r="C482" t="str">
            <v>Ceredigion</v>
          </cell>
          <cell r="D482" t="str">
            <v>PS</v>
          </cell>
          <cell r="E482">
            <v>0</v>
          </cell>
          <cell r="F482">
            <v>5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600</v>
          </cell>
          <cell r="L482">
            <v>-600</v>
          </cell>
        </row>
        <row r="483">
          <cell r="A483" t="str">
            <v>6672353</v>
          </cell>
          <cell r="B483" t="str">
            <v>YSGOL GYMUNEDOL PONTRHYDFENDIGAID</v>
          </cell>
          <cell r="C483" t="str">
            <v>Ceredigion</v>
          </cell>
          <cell r="D483" t="str">
            <v>PS</v>
          </cell>
          <cell r="E483">
            <v>0</v>
          </cell>
          <cell r="F483">
            <v>17</v>
          </cell>
          <cell r="G483">
            <v>11.111111111111111</v>
          </cell>
          <cell r="H483">
            <v>0</v>
          </cell>
          <cell r="I483">
            <v>2</v>
          </cell>
          <cell r="J483">
            <v>1800</v>
          </cell>
          <cell r="K483">
            <v>1200</v>
          </cell>
          <cell r="L483">
            <v>600</v>
          </cell>
        </row>
        <row r="484">
          <cell r="A484" t="str">
            <v>6672361</v>
          </cell>
          <cell r="B484" t="str">
            <v>YSGOL GYMUNEDOL PLASCRUG</v>
          </cell>
          <cell r="C484" t="str">
            <v>Ceredigion</v>
          </cell>
          <cell r="D484" t="str">
            <v>PS</v>
          </cell>
          <cell r="E484">
            <v>58</v>
          </cell>
          <cell r="F484">
            <v>60</v>
          </cell>
          <cell r="G484">
            <v>10.714285714285714</v>
          </cell>
          <cell r="H484">
            <v>6</v>
          </cell>
          <cell r="I484">
            <v>6</v>
          </cell>
          <cell r="J484">
            <v>9000</v>
          </cell>
          <cell r="K484">
            <v>7800</v>
          </cell>
          <cell r="L484">
            <v>1200</v>
          </cell>
        </row>
        <row r="485">
          <cell r="A485" t="str">
            <v>6672362</v>
          </cell>
          <cell r="B485" t="str">
            <v>YSGOL GYMUNEDOL CRAIG YR WYLFA</v>
          </cell>
          <cell r="C485" t="str">
            <v>Ceredigion</v>
          </cell>
          <cell r="D485" t="str">
            <v>PS</v>
          </cell>
          <cell r="E485">
            <v>0</v>
          </cell>
          <cell r="F485">
            <v>16</v>
          </cell>
          <cell r="G485">
            <v>25</v>
          </cell>
          <cell r="H485">
            <v>0</v>
          </cell>
          <cell r="I485">
            <v>4</v>
          </cell>
          <cell r="J485">
            <v>3600</v>
          </cell>
          <cell r="K485">
            <v>1200</v>
          </cell>
          <cell r="L485">
            <v>2400</v>
          </cell>
        </row>
        <row r="486">
          <cell r="A486" t="str">
            <v>6672363</v>
          </cell>
          <cell r="B486" t="str">
            <v>YSGOL GYMUNEDOL PENRHYNCOCH</v>
          </cell>
          <cell r="C486" t="str">
            <v>Ceredigion</v>
          </cell>
          <cell r="D486" t="str">
            <v>PS</v>
          </cell>
          <cell r="E486">
            <v>0</v>
          </cell>
          <cell r="F486">
            <v>12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A487" t="str">
            <v>6672366</v>
          </cell>
          <cell r="B487" t="str">
            <v>YSGOL GYMUNEDOL Y DDERI</v>
          </cell>
          <cell r="C487" t="str">
            <v>Ceredigion</v>
          </cell>
          <cell r="D487" t="str">
            <v>PS</v>
          </cell>
          <cell r="E487">
            <v>21</v>
          </cell>
          <cell r="F487">
            <v>20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3600</v>
          </cell>
          <cell r="L487">
            <v>-3600</v>
          </cell>
        </row>
        <row r="488">
          <cell r="A488" t="str">
            <v>6672367</v>
          </cell>
          <cell r="B488" t="str">
            <v>YSGOL GYMUNEDOL CENARTH</v>
          </cell>
          <cell r="C488" t="str">
            <v>Ceredigion</v>
          </cell>
          <cell r="D488" t="str">
            <v>PS</v>
          </cell>
          <cell r="E488">
            <v>9</v>
          </cell>
          <cell r="F488">
            <v>3</v>
          </cell>
          <cell r="G488">
            <v>9.0909090909090917</v>
          </cell>
          <cell r="H488">
            <v>1</v>
          </cell>
          <cell r="I488">
            <v>0</v>
          </cell>
          <cell r="J488">
            <v>600</v>
          </cell>
          <cell r="K488">
            <v>3000</v>
          </cell>
          <cell r="L488">
            <v>-2400</v>
          </cell>
        </row>
        <row r="489">
          <cell r="A489" t="str">
            <v>6672368</v>
          </cell>
          <cell r="B489" t="str">
            <v>YSGOL GYNRADD ABERTEIFI</v>
          </cell>
          <cell r="C489" t="str">
            <v>Ceredigion</v>
          </cell>
          <cell r="D489" t="str">
            <v>PS</v>
          </cell>
          <cell r="E489">
            <v>67</v>
          </cell>
          <cell r="F489">
            <v>59</v>
          </cell>
          <cell r="G489">
            <v>27.777777777777779</v>
          </cell>
          <cell r="H489">
            <v>19</v>
          </cell>
          <cell r="I489">
            <v>16</v>
          </cell>
          <cell r="J489">
            <v>25800</v>
          </cell>
          <cell r="K489">
            <v>19200</v>
          </cell>
          <cell r="L489">
            <v>6600</v>
          </cell>
        </row>
        <row r="490">
          <cell r="A490" t="str">
            <v>6672369</v>
          </cell>
          <cell r="B490" t="str">
            <v>YSGOL BRO SION CWILT</v>
          </cell>
          <cell r="C490" t="str">
            <v>Ceredigion</v>
          </cell>
          <cell r="D490" t="str">
            <v>PS</v>
          </cell>
          <cell r="E490">
            <v>18</v>
          </cell>
          <cell r="F490">
            <v>13</v>
          </cell>
          <cell r="G490">
            <v>6.25</v>
          </cell>
          <cell r="H490">
            <v>1</v>
          </cell>
          <cell r="I490">
            <v>1</v>
          </cell>
          <cell r="J490">
            <v>1500</v>
          </cell>
          <cell r="K490">
            <v>3000</v>
          </cell>
          <cell r="L490">
            <v>-1500</v>
          </cell>
        </row>
        <row r="491">
          <cell r="A491" t="str">
            <v>6672371</v>
          </cell>
          <cell r="B491" t="str">
            <v>YSGOL GYNRADD T LLEW JONES</v>
          </cell>
          <cell r="C491" t="str">
            <v>Ceredigion</v>
          </cell>
          <cell r="D491" t="str">
            <v>PS</v>
          </cell>
          <cell r="E491">
            <v>15</v>
          </cell>
          <cell r="F491">
            <v>29</v>
          </cell>
          <cell r="G491">
            <v>13.793103448275861</v>
          </cell>
          <cell r="H491">
            <v>2</v>
          </cell>
          <cell r="I491">
            <v>4</v>
          </cell>
          <cell r="J491">
            <v>4800</v>
          </cell>
          <cell r="K491">
            <v>0</v>
          </cell>
          <cell r="L491">
            <v>4800</v>
          </cell>
        </row>
        <row r="492">
          <cell r="A492" t="str">
            <v>6672372</v>
          </cell>
          <cell r="B492" t="str">
            <v>YSGOL RHOS HELYG</v>
          </cell>
          <cell r="C492" t="str">
            <v>Ceredigion</v>
          </cell>
          <cell r="D492" t="str">
            <v>PS</v>
          </cell>
          <cell r="E492">
            <v>0</v>
          </cell>
          <cell r="F492">
            <v>15</v>
          </cell>
          <cell r="G492">
            <v>11.111111111111111</v>
          </cell>
          <cell r="H492">
            <v>0</v>
          </cell>
          <cell r="I492">
            <v>2</v>
          </cell>
          <cell r="J492">
            <v>1800</v>
          </cell>
          <cell r="K492">
            <v>600</v>
          </cell>
          <cell r="L492">
            <v>1200</v>
          </cell>
        </row>
        <row r="493">
          <cell r="A493" t="str">
            <v>6673058</v>
          </cell>
          <cell r="B493" t="str">
            <v>YSGOL WIRFODDOL MYFENYDD</v>
          </cell>
          <cell r="C493" t="str">
            <v>Ceredigion</v>
          </cell>
          <cell r="D493" t="str">
            <v>PS</v>
          </cell>
          <cell r="E493">
            <v>0</v>
          </cell>
          <cell r="F493">
            <v>13</v>
          </cell>
          <cell r="G493">
            <v>20</v>
          </cell>
          <cell r="H493">
            <v>0</v>
          </cell>
          <cell r="I493">
            <v>3</v>
          </cell>
          <cell r="J493">
            <v>2700</v>
          </cell>
          <cell r="K493">
            <v>0</v>
          </cell>
          <cell r="L493">
            <v>2700</v>
          </cell>
        </row>
        <row r="494">
          <cell r="A494" t="str">
            <v>6673317</v>
          </cell>
          <cell r="B494" t="str">
            <v>YSGOL GYMORTHEDIG LLANWENOG</v>
          </cell>
          <cell r="C494" t="str">
            <v>Ceredigion</v>
          </cell>
          <cell r="D494" t="str">
            <v>PS</v>
          </cell>
          <cell r="E494">
            <v>0</v>
          </cell>
          <cell r="F494">
            <v>11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1200</v>
          </cell>
          <cell r="L494">
            <v>-1200</v>
          </cell>
        </row>
        <row r="495">
          <cell r="A495" t="str">
            <v>6673318</v>
          </cell>
          <cell r="B495" t="str">
            <v>YSGOL GYMORTHEDIG PADARN SANT</v>
          </cell>
          <cell r="C495" t="str">
            <v>Ceredigion</v>
          </cell>
          <cell r="D495" t="str">
            <v>PS</v>
          </cell>
          <cell r="E495">
            <v>0</v>
          </cell>
          <cell r="F495">
            <v>18</v>
          </cell>
          <cell r="G495">
            <v>5.5555555555555554</v>
          </cell>
          <cell r="H495">
            <v>0</v>
          </cell>
          <cell r="I495">
            <v>1</v>
          </cell>
          <cell r="J495">
            <v>900</v>
          </cell>
          <cell r="K495">
            <v>1800</v>
          </cell>
          <cell r="L495">
            <v>-900</v>
          </cell>
        </row>
        <row r="496">
          <cell r="A496" t="str">
            <v>6675500</v>
          </cell>
          <cell r="B496" t="str">
            <v>Ysgol Bro Pedr</v>
          </cell>
          <cell r="C496" t="str">
            <v>Ceredigion</v>
          </cell>
          <cell r="D496" t="str">
            <v>PS</v>
          </cell>
          <cell r="E496">
            <v>29</v>
          </cell>
          <cell r="F496">
            <v>61</v>
          </cell>
          <cell r="G496">
            <v>14.583333333333334</v>
          </cell>
          <cell r="H496">
            <v>4</v>
          </cell>
          <cell r="I496">
            <v>9</v>
          </cell>
          <cell r="J496">
            <v>10500</v>
          </cell>
          <cell r="K496">
            <v>14400</v>
          </cell>
          <cell r="L496">
            <v>-3900</v>
          </cell>
        </row>
        <row r="497">
          <cell r="A497" t="str">
            <v>6675501</v>
          </cell>
          <cell r="B497" t="str">
            <v>Ysgol Henry Richard</v>
          </cell>
          <cell r="C497" t="str">
            <v>Ceredigion</v>
          </cell>
          <cell r="D497" t="str">
            <v>PS</v>
          </cell>
          <cell r="E497">
            <v>11</v>
          </cell>
          <cell r="F497">
            <v>25</v>
          </cell>
          <cell r="G497">
            <v>10</v>
          </cell>
          <cell r="H497">
            <v>1</v>
          </cell>
          <cell r="I497">
            <v>3</v>
          </cell>
          <cell r="J497">
            <v>3300</v>
          </cell>
          <cell r="K497">
            <v>2400</v>
          </cell>
          <cell r="L497">
            <v>900</v>
          </cell>
        </row>
        <row r="498">
          <cell r="A498" t="str">
            <v>6675502</v>
          </cell>
          <cell r="B498" t="str">
            <v>Ysgol Bro Teifi</v>
          </cell>
          <cell r="C498" t="str">
            <v>Ceredigion</v>
          </cell>
          <cell r="D498" t="str">
            <v>PS</v>
          </cell>
          <cell r="E498">
            <v>32</v>
          </cell>
          <cell r="F498">
            <v>27</v>
          </cell>
          <cell r="G498">
            <v>10.256410256410255</v>
          </cell>
          <cell r="H498">
            <v>3</v>
          </cell>
          <cell r="I498">
            <v>3</v>
          </cell>
          <cell r="J498">
            <v>4500</v>
          </cell>
          <cell r="K498" t="str">
            <v>.</v>
          </cell>
          <cell r="L498" t="str">
            <v>.</v>
          </cell>
        </row>
        <row r="499">
          <cell r="A499" t="str">
            <v>6682203</v>
          </cell>
          <cell r="B499" t="str">
            <v>Sageston Community Primary School</v>
          </cell>
          <cell r="C499" t="str">
            <v>Pembrokeshire</v>
          </cell>
          <cell r="D499" t="str">
            <v>PS</v>
          </cell>
          <cell r="E499">
            <v>13</v>
          </cell>
          <cell r="F499">
            <v>17</v>
          </cell>
          <cell r="G499">
            <v>5.2631578947368416</v>
          </cell>
          <cell r="H499">
            <v>1</v>
          </cell>
          <cell r="I499">
            <v>1</v>
          </cell>
          <cell r="J499">
            <v>1500</v>
          </cell>
          <cell r="K499">
            <v>0</v>
          </cell>
          <cell r="L499">
            <v>1500</v>
          </cell>
        </row>
        <row r="500">
          <cell r="A500" t="str">
            <v>6682209</v>
          </cell>
          <cell r="B500" t="str">
            <v>Ysgol Gymunedol Eglwyswrw</v>
          </cell>
          <cell r="C500" t="str">
            <v>Pembrokeshire</v>
          </cell>
          <cell r="D500" t="str">
            <v>PS</v>
          </cell>
          <cell r="E500">
            <v>5</v>
          </cell>
          <cell r="F500">
            <v>12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</row>
        <row r="501">
          <cell r="A501" t="str">
            <v>6682212</v>
          </cell>
          <cell r="B501" t="str">
            <v>Ysgol Gymunedol Wdig</v>
          </cell>
          <cell r="C501" t="str">
            <v>Pembrokeshire</v>
          </cell>
          <cell r="D501" t="str">
            <v>PS</v>
          </cell>
          <cell r="E501">
            <v>13</v>
          </cell>
          <cell r="F501">
            <v>18</v>
          </cell>
          <cell r="G501">
            <v>11.111111111111111</v>
          </cell>
          <cell r="H501">
            <v>1</v>
          </cell>
          <cell r="I501">
            <v>2</v>
          </cell>
          <cell r="J501">
            <v>2400</v>
          </cell>
          <cell r="K501">
            <v>1200</v>
          </cell>
          <cell r="L501">
            <v>1200</v>
          </cell>
        </row>
        <row r="502">
          <cell r="A502" t="str">
            <v>6682214</v>
          </cell>
          <cell r="B502" t="str">
            <v>Fenton Community Primary School</v>
          </cell>
          <cell r="C502" t="str">
            <v>Pembrokeshire</v>
          </cell>
          <cell r="D502" t="str">
            <v>PS</v>
          </cell>
          <cell r="E502">
            <v>43</v>
          </cell>
          <cell r="F502">
            <v>49</v>
          </cell>
          <cell r="G502">
            <v>28.000000000000004</v>
          </cell>
          <cell r="H502">
            <v>12</v>
          </cell>
          <cell r="I502">
            <v>14</v>
          </cell>
          <cell r="J502">
            <v>19800</v>
          </cell>
          <cell r="K502">
            <v>21600</v>
          </cell>
          <cell r="L502">
            <v>-1800</v>
          </cell>
        </row>
        <row r="503">
          <cell r="A503" t="str">
            <v>6682219</v>
          </cell>
          <cell r="B503" t="str">
            <v>Orielton Community Primary School</v>
          </cell>
          <cell r="C503" t="str">
            <v>Pembrokeshire</v>
          </cell>
          <cell r="D503" t="str">
            <v>PS</v>
          </cell>
          <cell r="E503">
            <v>4</v>
          </cell>
          <cell r="F503">
            <v>3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1800</v>
          </cell>
          <cell r="L503">
            <v>-1800</v>
          </cell>
        </row>
        <row r="504">
          <cell r="A504" t="str">
            <v>6682220</v>
          </cell>
          <cell r="B504" t="str">
            <v>JOHNSTON C P SCHOOL</v>
          </cell>
          <cell r="C504" t="str">
            <v>Pembrokeshire</v>
          </cell>
          <cell r="D504" t="str">
            <v>PS</v>
          </cell>
          <cell r="E504">
            <v>28</v>
          </cell>
          <cell r="F504">
            <v>29</v>
          </cell>
          <cell r="G504">
            <v>16</v>
          </cell>
          <cell r="H504">
            <v>4</v>
          </cell>
          <cell r="I504">
            <v>5</v>
          </cell>
          <cell r="J504">
            <v>6900</v>
          </cell>
          <cell r="K504">
            <v>5400</v>
          </cell>
          <cell r="L504">
            <v>1500</v>
          </cell>
        </row>
        <row r="505">
          <cell r="A505" t="str">
            <v>6682222</v>
          </cell>
          <cell r="B505" t="str">
            <v>Lamphey Primary School</v>
          </cell>
          <cell r="C505" t="str">
            <v>Pembrokeshire</v>
          </cell>
          <cell r="D505" t="str">
            <v>PS</v>
          </cell>
          <cell r="E505">
            <v>24</v>
          </cell>
          <cell r="F505">
            <v>24</v>
          </cell>
          <cell r="G505">
            <v>13.793103448275861</v>
          </cell>
          <cell r="H505">
            <v>3</v>
          </cell>
          <cell r="I505">
            <v>3</v>
          </cell>
          <cell r="J505">
            <v>4500</v>
          </cell>
          <cell r="K505">
            <v>1200</v>
          </cell>
          <cell r="L505">
            <v>3300</v>
          </cell>
        </row>
        <row r="506">
          <cell r="A506" t="str">
            <v>6682223</v>
          </cell>
          <cell r="B506" t="str">
            <v>Ysgol Brynconin CP</v>
          </cell>
          <cell r="C506" t="str">
            <v>Pembrokeshire</v>
          </cell>
          <cell r="D506" t="str">
            <v>PS</v>
          </cell>
          <cell r="E506">
            <v>8</v>
          </cell>
          <cell r="F506">
            <v>10</v>
          </cell>
          <cell r="G506">
            <v>12.5</v>
          </cell>
          <cell r="H506">
            <v>1</v>
          </cell>
          <cell r="I506">
            <v>1</v>
          </cell>
          <cell r="J506">
            <v>1500</v>
          </cell>
          <cell r="K506">
            <v>3000</v>
          </cell>
          <cell r="L506">
            <v>-1500</v>
          </cell>
        </row>
        <row r="507">
          <cell r="A507" t="str">
            <v>6682228</v>
          </cell>
          <cell r="B507" t="str">
            <v>Hook CP</v>
          </cell>
          <cell r="C507" t="str">
            <v>Pembrokeshire</v>
          </cell>
          <cell r="D507" t="str">
            <v>PS</v>
          </cell>
          <cell r="E507">
            <v>10</v>
          </cell>
          <cell r="F507">
            <v>7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3600</v>
          </cell>
          <cell r="L507">
            <v>-3600</v>
          </cell>
        </row>
        <row r="508">
          <cell r="A508" t="str">
            <v>6682231</v>
          </cell>
          <cell r="B508" t="str">
            <v>Ysgol Llanychllwydog</v>
          </cell>
          <cell r="C508" t="str">
            <v>Pembrokeshire</v>
          </cell>
          <cell r="D508" t="str">
            <v>PS</v>
          </cell>
          <cell r="E508">
            <v>3</v>
          </cell>
          <cell r="F508">
            <v>2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A509" t="str">
            <v>6682233</v>
          </cell>
          <cell r="B509" t="str">
            <v>Maenclochog CP</v>
          </cell>
          <cell r="C509" t="str">
            <v>Pembrokeshire</v>
          </cell>
          <cell r="D509" t="str">
            <v>PS</v>
          </cell>
          <cell r="E509">
            <v>10</v>
          </cell>
          <cell r="F509">
            <v>15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1200</v>
          </cell>
          <cell r="L509">
            <v>-1200</v>
          </cell>
        </row>
        <row r="510">
          <cell r="A510" t="str">
            <v>6682242</v>
          </cell>
          <cell r="B510" t="str">
            <v>Narberth CP School</v>
          </cell>
          <cell r="C510" t="str">
            <v>Pembrokeshire</v>
          </cell>
          <cell r="D510" t="str">
            <v>PS</v>
          </cell>
          <cell r="E510">
            <v>25</v>
          </cell>
          <cell r="F510">
            <v>41</v>
          </cell>
          <cell r="G510">
            <v>12.121212121212121</v>
          </cell>
          <cell r="H510">
            <v>3</v>
          </cell>
          <cell r="I510">
            <v>5</v>
          </cell>
          <cell r="J510">
            <v>6300</v>
          </cell>
          <cell r="K510">
            <v>2400</v>
          </cell>
          <cell r="L510">
            <v>3900</v>
          </cell>
        </row>
        <row r="511">
          <cell r="A511" t="str">
            <v>6682243</v>
          </cell>
          <cell r="B511" t="str">
            <v>Ysgol Bro Ingli</v>
          </cell>
          <cell r="C511" t="str">
            <v>Pembrokeshire</v>
          </cell>
          <cell r="D511" t="str">
            <v>PS</v>
          </cell>
          <cell r="E511">
            <v>15</v>
          </cell>
          <cell r="F511">
            <v>11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</row>
        <row r="512">
          <cell r="A512" t="str">
            <v>6682250</v>
          </cell>
          <cell r="B512" t="str">
            <v>Puncheston CP</v>
          </cell>
          <cell r="C512" t="str">
            <v>Pembrokeshire</v>
          </cell>
          <cell r="D512" t="str">
            <v>PS</v>
          </cell>
          <cell r="E512">
            <v>3</v>
          </cell>
          <cell r="F512">
            <v>8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1800</v>
          </cell>
          <cell r="L512">
            <v>-1800</v>
          </cell>
        </row>
        <row r="513">
          <cell r="A513" t="str">
            <v>6682253</v>
          </cell>
          <cell r="B513" t="str">
            <v>St Dogmaels CP</v>
          </cell>
          <cell r="C513" t="str">
            <v>Pembrokeshire</v>
          </cell>
          <cell r="D513" t="str">
            <v>PS</v>
          </cell>
          <cell r="E513">
            <v>13</v>
          </cell>
          <cell r="F513">
            <v>12</v>
          </cell>
          <cell r="G513">
            <v>7.1428571428571423</v>
          </cell>
          <cell r="H513">
            <v>1</v>
          </cell>
          <cell r="I513">
            <v>1</v>
          </cell>
          <cell r="J513">
            <v>1500</v>
          </cell>
          <cell r="K513">
            <v>2400</v>
          </cell>
          <cell r="L513">
            <v>-900</v>
          </cell>
        </row>
        <row r="514">
          <cell r="A514" t="str">
            <v>6682254</v>
          </cell>
          <cell r="B514" t="str">
            <v>Wolfscastle CP</v>
          </cell>
          <cell r="C514" t="str">
            <v>Pembrokeshire</v>
          </cell>
          <cell r="D514" t="str">
            <v>PS</v>
          </cell>
          <cell r="E514">
            <v>4</v>
          </cell>
          <cell r="F514">
            <v>4</v>
          </cell>
          <cell r="G514">
            <v>14.285714285714285</v>
          </cell>
          <cell r="H514">
            <v>1</v>
          </cell>
          <cell r="I514">
            <v>1</v>
          </cell>
          <cell r="J514">
            <v>1500</v>
          </cell>
          <cell r="K514">
            <v>0</v>
          </cell>
          <cell r="L514">
            <v>1500</v>
          </cell>
        </row>
        <row r="515">
          <cell r="A515" t="str">
            <v>6682258</v>
          </cell>
          <cell r="B515" t="str">
            <v>Saundersfoot CP</v>
          </cell>
          <cell r="C515" t="str">
            <v>Pembrokeshire</v>
          </cell>
          <cell r="D515" t="str">
            <v>PS</v>
          </cell>
          <cell r="E515">
            <v>31</v>
          </cell>
          <cell r="F515">
            <v>39</v>
          </cell>
          <cell r="G515">
            <v>2.6315789473684208</v>
          </cell>
          <cell r="H515">
            <v>1</v>
          </cell>
          <cell r="I515">
            <v>1</v>
          </cell>
          <cell r="J515">
            <v>1500</v>
          </cell>
          <cell r="K515">
            <v>3000</v>
          </cell>
          <cell r="L515">
            <v>-1500</v>
          </cell>
        </row>
        <row r="516">
          <cell r="A516" t="str">
            <v>6682260</v>
          </cell>
          <cell r="B516" t="str">
            <v>Stepaside C. P. School</v>
          </cell>
          <cell r="C516" t="str">
            <v>Pembrokeshire</v>
          </cell>
          <cell r="D516" t="str">
            <v>PS</v>
          </cell>
          <cell r="E516">
            <v>17</v>
          </cell>
          <cell r="F516">
            <v>13</v>
          </cell>
          <cell r="G516">
            <v>15</v>
          </cell>
          <cell r="H516">
            <v>3</v>
          </cell>
          <cell r="I516">
            <v>2</v>
          </cell>
          <cell r="J516">
            <v>3600</v>
          </cell>
          <cell r="K516">
            <v>5400</v>
          </cell>
          <cell r="L516">
            <v>-1800</v>
          </cell>
        </row>
        <row r="517">
          <cell r="A517" t="str">
            <v>6682261</v>
          </cell>
          <cell r="B517" t="str">
            <v>Templeton</v>
          </cell>
          <cell r="C517" t="str">
            <v>Pembrokeshire</v>
          </cell>
          <cell r="D517" t="str">
            <v>PS</v>
          </cell>
          <cell r="E517">
            <v>3</v>
          </cell>
          <cell r="F517">
            <v>16</v>
          </cell>
          <cell r="G517">
            <v>8.3333333333333321</v>
          </cell>
          <cell r="H517">
            <v>0</v>
          </cell>
          <cell r="I517">
            <v>1</v>
          </cell>
          <cell r="J517">
            <v>900</v>
          </cell>
          <cell r="K517">
            <v>0</v>
          </cell>
          <cell r="L517">
            <v>900</v>
          </cell>
        </row>
        <row r="518">
          <cell r="A518" t="str">
            <v>6682263</v>
          </cell>
          <cell r="B518" t="str">
            <v>Solva Community School</v>
          </cell>
          <cell r="C518" t="str">
            <v>Pembrokeshire</v>
          </cell>
          <cell r="D518" t="str">
            <v>PS</v>
          </cell>
          <cell r="E518">
            <v>5</v>
          </cell>
          <cell r="F518">
            <v>12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6682265</v>
          </cell>
          <cell r="B519" t="str">
            <v>The Meads CP Infant and Nursery School</v>
          </cell>
          <cell r="C519" t="str">
            <v>Pembrokeshire</v>
          </cell>
          <cell r="D519" t="str">
            <v>PS</v>
          </cell>
          <cell r="E519">
            <v>84</v>
          </cell>
          <cell r="F519">
            <v>119</v>
          </cell>
          <cell r="G519">
            <v>31.73076923076923</v>
          </cell>
          <cell r="H519">
            <v>27</v>
          </cell>
          <cell r="I519">
            <v>38</v>
          </cell>
          <cell r="J519">
            <v>50400</v>
          </cell>
          <cell r="K519">
            <v>37200</v>
          </cell>
          <cell r="L519">
            <v>13200</v>
          </cell>
        </row>
        <row r="520">
          <cell r="A520" t="str">
            <v>6682266</v>
          </cell>
          <cell r="B520" t="str">
            <v>Tavernspite CP</v>
          </cell>
          <cell r="C520" t="str">
            <v>Pembrokeshire</v>
          </cell>
          <cell r="D520" t="str">
            <v>PS</v>
          </cell>
          <cell r="E520">
            <v>13</v>
          </cell>
          <cell r="F520">
            <v>28</v>
          </cell>
          <cell r="G520">
            <v>3.3333333333333335</v>
          </cell>
          <cell r="H520">
            <v>0</v>
          </cell>
          <cell r="I520">
            <v>1</v>
          </cell>
          <cell r="J520">
            <v>900</v>
          </cell>
          <cell r="K520">
            <v>3600</v>
          </cell>
          <cell r="L520">
            <v>-2700</v>
          </cell>
        </row>
        <row r="521">
          <cell r="A521" t="str">
            <v>6682267</v>
          </cell>
          <cell r="B521" t="str">
            <v>Mount Airey Community Nursery and Infant</v>
          </cell>
          <cell r="C521" t="str">
            <v>Pembrokeshire</v>
          </cell>
          <cell r="D521" t="str">
            <v>PS</v>
          </cell>
          <cell r="E521">
            <v>32</v>
          </cell>
          <cell r="F521">
            <v>40</v>
          </cell>
          <cell r="G521">
            <v>17.948717948717949</v>
          </cell>
          <cell r="H521">
            <v>6</v>
          </cell>
          <cell r="I521">
            <v>7</v>
          </cell>
          <cell r="J521">
            <v>9900</v>
          </cell>
          <cell r="K521">
            <v>12600</v>
          </cell>
          <cell r="L521">
            <v>-2700</v>
          </cell>
        </row>
        <row r="522">
          <cell r="A522" t="str">
            <v>6682270</v>
          </cell>
          <cell r="B522" t="str">
            <v>Ysgol Gymunedol Croesgoch</v>
          </cell>
          <cell r="C522" t="str">
            <v>Pembrokeshire</v>
          </cell>
          <cell r="D522" t="str">
            <v>PS</v>
          </cell>
          <cell r="E522">
            <v>12</v>
          </cell>
          <cell r="F522">
            <v>17</v>
          </cell>
          <cell r="G522">
            <v>15.384615384615385</v>
          </cell>
          <cell r="H522">
            <v>2</v>
          </cell>
          <cell r="I522">
            <v>3</v>
          </cell>
          <cell r="J522">
            <v>3900</v>
          </cell>
          <cell r="K522">
            <v>2400</v>
          </cell>
          <cell r="L522">
            <v>1500</v>
          </cell>
        </row>
        <row r="523">
          <cell r="A523" t="str">
            <v>6682271</v>
          </cell>
          <cell r="B523" t="str">
            <v>BROAD HAVEN CP</v>
          </cell>
          <cell r="C523" t="str">
            <v>Pembrokeshire</v>
          </cell>
          <cell r="D523" t="str">
            <v>PS</v>
          </cell>
          <cell r="E523">
            <v>9</v>
          </cell>
          <cell r="F523">
            <v>19</v>
          </cell>
          <cell r="G523">
            <v>13.333333333333334</v>
          </cell>
          <cell r="H523">
            <v>1</v>
          </cell>
          <cell r="I523">
            <v>3</v>
          </cell>
          <cell r="J523">
            <v>3300</v>
          </cell>
          <cell r="K523">
            <v>2400</v>
          </cell>
          <cell r="L523">
            <v>900</v>
          </cell>
        </row>
        <row r="524">
          <cell r="A524" t="str">
            <v>6682273</v>
          </cell>
          <cell r="B524" t="str">
            <v>Roch C P</v>
          </cell>
          <cell r="C524" t="str">
            <v>Pembrokeshire</v>
          </cell>
          <cell r="D524" t="str">
            <v>PS</v>
          </cell>
          <cell r="E524">
            <v>6</v>
          </cell>
          <cell r="F524">
            <v>15</v>
          </cell>
          <cell r="G524">
            <v>33.333333333333329</v>
          </cell>
          <cell r="H524">
            <v>2</v>
          </cell>
          <cell r="I524">
            <v>5</v>
          </cell>
          <cell r="J524">
            <v>5700</v>
          </cell>
          <cell r="K524">
            <v>0</v>
          </cell>
          <cell r="L524">
            <v>5700</v>
          </cell>
        </row>
        <row r="525">
          <cell r="A525" t="str">
            <v>6682383</v>
          </cell>
          <cell r="B525" t="str">
            <v>Ysgol Glan Cleddau</v>
          </cell>
          <cell r="C525" t="str">
            <v>Pembrokeshire</v>
          </cell>
          <cell r="D525" t="str">
            <v>PS</v>
          </cell>
          <cell r="E525">
            <v>48</v>
          </cell>
          <cell r="F525">
            <v>44</v>
          </cell>
          <cell r="G525">
            <v>8.3333333333333321</v>
          </cell>
          <cell r="H525">
            <v>4</v>
          </cell>
          <cell r="I525">
            <v>4</v>
          </cell>
          <cell r="J525">
            <v>6000</v>
          </cell>
          <cell r="K525">
            <v>6600</v>
          </cell>
          <cell r="L525">
            <v>-600</v>
          </cell>
        </row>
        <row r="526">
          <cell r="A526" t="str">
            <v>6682384</v>
          </cell>
          <cell r="B526" t="str">
            <v>Coastlands CP</v>
          </cell>
          <cell r="C526" t="str">
            <v>Pembrokeshire</v>
          </cell>
          <cell r="D526" t="str">
            <v>PS</v>
          </cell>
          <cell r="E526">
            <v>7</v>
          </cell>
          <cell r="F526">
            <v>18</v>
          </cell>
          <cell r="G526">
            <v>12.5</v>
          </cell>
          <cell r="H526">
            <v>1</v>
          </cell>
          <cell r="I526">
            <v>2</v>
          </cell>
          <cell r="J526">
            <v>2400</v>
          </cell>
          <cell r="K526">
            <v>1200</v>
          </cell>
          <cell r="L526">
            <v>1200</v>
          </cell>
        </row>
        <row r="527">
          <cell r="A527" t="str">
            <v>6682385</v>
          </cell>
          <cell r="B527" t="str">
            <v>Ysgol Clydau</v>
          </cell>
          <cell r="C527" t="str">
            <v>Pembrokeshire</v>
          </cell>
          <cell r="D527" t="str">
            <v>PS</v>
          </cell>
          <cell r="E527">
            <v>0</v>
          </cell>
          <cell r="F527">
            <v>12</v>
          </cell>
          <cell r="G527">
            <v>20</v>
          </cell>
          <cell r="H527">
            <v>0</v>
          </cell>
          <cell r="I527">
            <v>2</v>
          </cell>
          <cell r="J527">
            <v>1800</v>
          </cell>
          <cell r="K527">
            <v>3000</v>
          </cell>
          <cell r="L527">
            <v>-1200</v>
          </cell>
        </row>
        <row r="528">
          <cell r="A528" t="str">
            <v>6682386</v>
          </cell>
          <cell r="B528" t="str">
            <v>Pembroke Dock Community</v>
          </cell>
          <cell r="C528" t="str">
            <v>Pembrokeshire</v>
          </cell>
          <cell r="D528" t="str">
            <v>PS</v>
          </cell>
          <cell r="E528">
            <v>66</v>
          </cell>
          <cell r="F528">
            <v>71</v>
          </cell>
          <cell r="G528">
            <v>31.460674157303369</v>
          </cell>
          <cell r="H528">
            <v>21</v>
          </cell>
          <cell r="I528">
            <v>22</v>
          </cell>
          <cell r="J528">
            <v>32400</v>
          </cell>
          <cell r="K528">
            <v>25200</v>
          </cell>
          <cell r="L528">
            <v>7200</v>
          </cell>
        </row>
        <row r="529">
          <cell r="A529" t="str">
            <v>6682387</v>
          </cell>
          <cell r="B529" t="str">
            <v>Monkton Priory C.P. School</v>
          </cell>
          <cell r="C529" t="str">
            <v>Pembrokeshire</v>
          </cell>
          <cell r="D529" t="str">
            <v>PS</v>
          </cell>
          <cell r="E529">
            <v>32</v>
          </cell>
          <cell r="F529">
            <v>32</v>
          </cell>
          <cell r="G529">
            <v>34.782608695652172</v>
          </cell>
          <cell r="H529">
            <v>11</v>
          </cell>
          <cell r="I529">
            <v>11</v>
          </cell>
          <cell r="J529">
            <v>16500</v>
          </cell>
          <cell r="K529">
            <v>18000</v>
          </cell>
          <cell r="L529">
            <v>-1500</v>
          </cell>
        </row>
        <row r="530">
          <cell r="A530" t="str">
            <v>6682388</v>
          </cell>
          <cell r="B530" t="str">
            <v>Gelli Aur/Golden Grove</v>
          </cell>
          <cell r="C530" t="str">
            <v>Pembrokeshire</v>
          </cell>
          <cell r="D530" t="str">
            <v>PS</v>
          </cell>
          <cell r="E530">
            <v>26</v>
          </cell>
          <cell r="F530">
            <v>36</v>
          </cell>
          <cell r="G530">
            <v>25</v>
          </cell>
          <cell r="H530">
            <v>7</v>
          </cell>
          <cell r="I530">
            <v>9</v>
          </cell>
          <cell r="J530">
            <v>12300</v>
          </cell>
          <cell r="K530">
            <v>8400</v>
          </cell>
          <cell r="L530">
            <v>3900</v>
          </cell>
        </row>
        <row r="531">
          <cell r="A531" t="str">
            <v>6682389</v>
          </cell>
          <cell r="B531" t="str">
            <v>Ysgol Glannau Gwaun</v>
          </cell>
          <cell r="C531" t="str">
            <v>Pembrokeshire</v>
          </cell>
          <cell r="D531" t="str">
            <v>PS</v>
          </cell>
          <cell r="E531">
            <v>20</v>
          </cell>
          <cell r="F531">
            <v>35</v>
          </cell>
          <cell r="G531">
            <v>30.232558139534881</v>
          </cell>
          <cell r="H531">
            <v>6</v>
          </cell>
          <cell r="I531">
            <v>11</v>
          </cell>
          <cell r="J531">
            <v>13500</v>
          </cell>
          <cell r="K531">
            <v>14400</v>
          </cell>
          <cell r="L531">
            <v>-900</v>
          </cell>
        </row>
        <row r="532">
          <cell r="A532" t="str">
            <v>6682390</v>
          </cell>
          <cell r="B532" t="str">
            <v>Ysgol y Frenni</v>
          </cell>
          <cell r="C532" t="str">
            <v>Pembrokeshire</v>
          </cell>
          <cell r="D532" t="str">
            <v>PS</v>
          </cell>
          <cell r="E532">
            <v>8</v>
          </cell>
          <cell r="F532">
            <v>19</v>
          </cell>
          <cell r="G532">
            <v>14.285714285714285</v>
          </cell>
          <cell r="H532">
            <v>1</v>
          </cell>
          <cell r="I532">
            <v>3</v>
          </cell>
          <cell r="J532">
            <v>3300</v>
          </cell>
          <cell r="K532">
            <v>600</v>
          </cell>
          <cell r="L532">
            <v>2700</v>
          </cell>
        </row>
        <row r="533">
          <cell r="A533" t="str">
            <v>6682391</v>
          </cell>
          <cell r="B533" t="str">
            <v>Prendergast CP</v>
          </cell>
          <cell r="C533" t="str">
            <v>Pembrokeshire</v>
          </cell>
          <cell r="D533" t="str">
            <v>PS</v>
          </cell>
          <cell r="E533">
            <v>50</v>
          </cell>
          <cell r="F533">
            <v>61</v>
          </cell>
          <cell r="G533">
            <v>12.5</v>
          </cell>
          <cell r="H533">
            <v>6</v>
          </cell>
          <cell r="I533">
            <v>8</v>
          </cell>
          <cell r="J533">
            <v>10800</v>
          </cell>
          <cell r="K533">
            <v>3600</v>
          </cell>
          <cell r="L533">
            <v>7200</v>
          </cell>
        </row>
        <row r="534">
          <cell r="A534" t="str">
            <v>6682392</v>
          </cell>
          <cell r="B534" t="str">
            <v>Pennar Community School</v>
          </cell>
          <cell r="C534" t="str">
            <v>Pembrokeshire</v>
          </cell>
          <cell r="D534" t="str">
            <v>PS</v>
          </cell>
          <cell r="E534">
            <v>34</v>
          </cell>
          <cell r="F534">
            <v>37</v>
          </cell>
          <cell r="G534">
            <v>13.793103448275861</v>
          </cell>
          <cell r="H534">
            <v>5</v>
          </cell>
          <cell r="I534">
            <v>5</v>
          </cell>
          <cell r="J534">
            <v>7500</v>
          </cell>
          <cell r="K534">
            <v>12600</v>
          </cell>
          <cell r="L534">
            <v>-5100</v>
          </cell>
        </row>
        <row r="535">
          <cell r="A535" t="str">
            <v>6682393</v>
          </cell>
          <cell r="B535" t="str">
            <v>Neyland Community School</v>
          </cell>
          <cell r="C535" t="str">
            <v>Pembrokeshire</v>
          </cell>
          <cell r="D535" t="str">
            <v>PS</v>
          </cell>
          <cell r="E535">
            <v>39</v>
          </cell>
          <cell r="F535">
            <v>36</v>
          </cell>
          <cell r="G535">
            <v>15.384615384615385</v>
          </cell>
          <cell r="H535">
            <v>6</v>
          </cell>
          <cell r="I535">
            <v>6</v>
          </cell>
          <cell r="J535">
            <v>9000</v>
          </cell>
          <cell r="K535">
            <v>4200</v>
          </cell>
          <cell r="L535">
            <v>4800</v>
          </cell>
        </row>
        <row r="536">
          <cell r="A536" t="str">
            <v>6682394</v>
          </cell>
          <cell r="B536" t="str">
            <v>Hakin Community School</v>
          </cell>
          <cell r="C536" t="str">
            <v>Pembrokeshire</v>
          </cell>
          <cell r="D536" t="str">
            <v>PS</v>
          </cell>
          <cell r="E536">
            <v>36</v>
          </cell>
          <cell r="F536">
            <v>57</v>
          </cell>
          <cell r="G536">
            <v>27.906976744186046</v>
          </cell>
          <cell r="H536">
            <v>10</v>
          </cell>
          <cell r="I536">
            <v>16</v>
          </cell>
          <cell r="J536">
            <v>20400</v>
          </cell>
          <cell r="K536">
            <v>10200</v>
          </cell>
          <cell r="L536">
            <v>10200</v>
          </cell>
        </row>
        <row r="537">
          <cell r="A537" t="str">
            <v>6682395</v>
          </cell>
          <cell r="B537" t="str">
            <v>Ysgol Hafan y Mor</v>
          </cell>
          <cell r="C537" t="str">
            <v>Pembrokeshire</v>
          </cell>
          <cell r="D537" t="str">
            <v>PS</v>
          </cell>
          <cell r="E537">
            <v>20</v>
          </cell>
          <cell r="F537">
            <v>20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 t="str">
            <v>.</v>
          </cell>
          <cell r="L537" t="str">
            <v>.</v>
          </cell>
        </row>
        <row r="538">
          <cell r="A538" t="str">
            <v>6683033</v>
          </cell>
          <cell r="B538" t="str">
            <v>Angle VC School</v>
          </cell>
          <cell r="C538" t="str">
            <v>Pembrokeshire</v>
          </cell>
          <cell r="D538" t="str">
            <v>PS</v>
          </cell>
          <cell r="E538">
            <v>0</v>
          </cell>
          <cell r="F538">
            <v>1</v>
          </cell>
          <cell r="G538">
            <v>100</v>
          </cell>
          <cell r="H538">
            <v>0</v>
          </cell>
          <cell r="I538">
            <v>1</v>
          </cell>
          <cell r="J538">
            <v>900</v>
          </cell>
          <cell r="K538">
            <v>0</v>
          </cell>
          <cell r="L538">
            <v>900</v>
          </cell>
        </row>
        <row r="539">
          <cell r="A539" t="str">
            <v>6683035</v>
          </cell>
          <cell r="B539" t="str">
            <v>Cilgerran Church in Wales VC</v>
          </cell>
          <cell r="C539" t="str">
            <v>Pembrokeshire</v>
          </cell>
          <cell r="D539" t="str">
            <v>PS</v>
          </cell>
          <cell r="E539">
            <v>14</v>
          </cell>
          <cell r="F539">
            <v>15</v>
          </cell>
          <cell r="G539">
            <v>18.75</v>
          </cell>
          <cell r="H539">
            <v>3</v>
          </cell>
          <cell r="I539">
            <v>3</v>
          </cell>
          <cell r="J539">
            <v>4500</v>
          </cell>
          <cell r="K539">
            <v>1800</v>
          </cell>
          <cell r="L539">
            <v>2700</v>
          </cell>
        </row>
        <row r="540">
          <cell r="A540" t="str">
            <v>6683036</v>
          </cell>
          <cell r="B540" t="str">
            <v>Cosheston VC</v>
          </cell>
          <cell r="C540" t="str">
            <v>Pembrokeshire</v>
          </cell>
          <cell r="D540" t="str">
            <v>PS</v>
          </cell>
          <cell r="E540">
            <v>3</v>
          </cell>
          <cell r="F540">
            <v>6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A541" t="str">
            <v>6683040</v>
          </cell>
          <cell r="B541" t="str">
            <v>Cleddau Reach VC School</v>
          </cell>
          <cell r="C541" t="str">
            <v>Pembrokeshire</v>
          </cell>
          <cell r="D541" t="str">
            <v>PS</v>
          </cell>
          <cell r="E541">
            <v>27</v>
          </cell>
          <cell r="F541">
            <v>28</v>
          </cell>
          <cell r="G541">
            <v>6.8965517241379306</v>
          </cell>
          <cell r="H541">
            <v>2</v>
          </cell>
          <cell r="I541">
            <v>2</v>
          </cell>
          <cell r="J541">
            <v>3000</v>
          </cell>
          <cell r="K541">
            <v>3600</v>
          </cell>
          <cell r="L541">
            <v>-600</v>
          </cell>
        </row>
        <row r="542">
          <cell r="A542" t="str">
            <v>6683042</v>
          </cell>
          <cell r="B542" t="str">
            <v>Manorbier V.C.P School</v>
          </cell>
          <cell r="C542" t="str">
            <v>Pembrokeshire</v>
          </cell>
          <cell r="D542" t="str">
            <v>PS</v>
          </cell>
          <cell r="E542">
            <v>5</v>
          </cell>
          <cell r="F542">
            <v>6</v>
          </cell>
          <cell r="G542">
            <v>50</v>
          </cell>
          <cell r="H542">
            <v>3</v>
          </cell>
          <cell r="I542">
            <v>3</v>
          </cell>
          <cell r="J542">
            <v>4500</v>
          </cell>
          <cell r="K542">
            <v>4200</v>
          </cell>
          <cell r="L542">
            <v>300</v>
          </cell>
        </row>
        <row r="543">
          <cell r="A543" t="str">
            <v>6683050</v>
          </cell>
          <cell r="B543" t="str">
            <v>SPITTAL CHURCH IN WALES VOLUNTARY CONTROLLED SCHOOL</v>
          </cell>
          <cell r="C543" t="str">
            <v>Pembrokeshire</v>
          </cell>
          <cell r="D543" t="str">
            <v>PS</v>
          </cell>
          <cell r="E543">
            <v>15</v>
          </cell>
          <cell r="F543">
            <v>20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</row>
        <row r="544">
          <cell r="A544" t="str">
            <v>6683051</v>
          </cell>
          <cell r="B544" t="str">
            <v>Stackpole V C</v>
          </cell>
          <cell r="C544" t="str">
            <v>Pembrokeshire</v>
          </cell>
          <cell r="D544" t="str">
            <v>PS</v>
          </cell>
          <cell r="E544">
            <v>8</v>
          </cell>
          <cell r="F544">
            <v>9</v>
          </cell>
          <cell r="G544">
            <v>20</v>
          </cell>
          <cell r="H544">
            <v>2</v>
          </cell>
          <cell r="I544">
            <v>2</v>
          </cell>
          <cell r="J544">
            <v>3000</v>
          </cell>
          <cell r="K544">
            <v>0</v>
          </cell>
          <cell r="L544">
            <v>3000</v>
          </cell>
        </row>
        <row r="545">
          <cell r="A545" t="str">
            <v>6683055</v>
          </cell>
          <cell r="B545" t="str">
            <v>St Florence VC School</v>
          </cell>
          <cell r="C545" t="str">
            <v>Pembrokeshire</v>
          </cell>
          <cell r="D545" t="str">
            <v>PS</v>
          </cell>
          <cell r="E545">
            <v>0</v>
          </cell>
          <cell r="F545">
            <v>10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600</v>
          </cell>
          <cell r="L545">
            <v>-600</v>
          </cell>
        </row>
        <row r="546">
          <cell r="A546" t="str">
            <v>6683057</v>
          </cell>
          <cell r="B546" t="str">
            <v>Hubberston Church in Wales VC Nursery and Primary School</v>
          </cell>
          <cell r="C546" t="str">
            <v>Pembrokeshire</v>
          </cell>
          <cell r="D546" t="str">
            <v>PS</v>
          </cell>
          <cell r="E546">
            <v>18</v>
          </cell>
          <cell r="F546">
            <v>24</v>
          </cell>
          <cell r="G546">
            <v>50</v>
          </cell>
          <cell r="H546">
            <v>9</v>
          </cell>
          <cell r="I546">
            <v>12</v>
          </cell>
          <cell r="J546">
            <v>16200</v>
          </cell>
          <cell r="K546">
            <v>4800</v>
          </cell>
          <cell r="L546">
            <v>11400</v>
          </cell>
        </row>
        <row r="547">
          <cell r="A547" t="str">
            <v>6683058</v>
          </cell>
          <cell r="B547" t="str">
            <v>Ger y Llan</v>
          </cell>
          <cell r="C547" t="str">
            <v>Pembrokeshire</v>
          </cell>
          <cell r="D547" t="str">
            <v>PS</v>
          </cell>
          <cell r="E547">
            <v>16</v>
          </cell>
          <cell r="F547">
            <v>20</v>
          </cell>
          <cell r="G547">
            <v>25</v>
          </cell>
          <cell r="H547">
            <v>4</v>
          </cell>
          <cell r="I547">
            <v>5</v>
          </cell>
          <cell r="J547">
            <v>6900</v>
          </cell>
          <cell r="K547">
            <v>6600</v>
          </cell>
          <cell r="L547">
            <v>300</v>
          </cell>
        </row>
        <row r="548">
          <cell r="A548" t="str">
            <v>6683059</v>
          </cell>
          <cell r="B548" t="str">
            <v>Tenby VC School</v>
          </cell>
          <cell r="C548" t="str">
            <v>Pembrokeshire</v>
          </cell>
          <cell r="D548" t="str">
            <v>PS</v>
          </cell>
          <cell r="E548">
            <v>28</v>
          </cell>
          <cell r="F548">
            <v>28</v>
          </cell>
          <cell r="G548">
            <v>27.27272727272727</v>
          </cell>
          <cell r="H548">
            <v>8</v>
          </cell>
          <cell r="I548">
            <v>8</v>
          </cell>
          <cell r="J548">
            <v>12000</v>
          </cell>
          <cell r="K548" t="str">
            <v>.</v>
          </cell>
          <cell r="L548" t="str">
            <v>.</v>
          </cell>
        </row>
        <row r="549">
          <cell r="A549" t="str">
            <v>6683310</v>
          </cell>
          <cell r="B549" t="str">
            <v>Ysgol Bro Dewi Church in Wales VA</v>
          </cell>
          <cell r="C549" t="str">
            <v>Pembrokeshire</v>
          </cell>
          <cell r="D549" t="str">
            <v>PS</v>
          </cell>
          <cell r="E549">
            <v>11</v>
          </cell>
          <cell r="F549">
            <v>19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1800</v>
          </cell>
          <cell r="L549">
            <v>-1800</v>
          </cell>
        </row>
        <row r="550">
          <cell r="A550" t="str">
            <v>6683311</v>
          </cell>
          <cell r="B550" t="str">
            <v>Holy Name RC School</v>
          </cell>
          <cell r="C550" t="str">
            <v>Pembrokeshire</v>
          </cell>
          <cell r="D550" t="str">
            <v>PS</v>
          </cell>
          <cell r="E550">
            <v>6</v>
          </cell>
          <cell r="F550">
            <v>14</v>
          </cell>
          <cell r="G550">
            <v>10.526315789473683</v>
          </cell>
          <cell r="H550">
            <v>1</v>
          </cell>
          <cell r="I550">
            <v>1</v>
          </cell>
          <cell r="J550">
            <v>1500</v>
          </cell>
          <cell r="K550">
            <v>600</v>
          </cell>
          <cell r="L550">
            <v>900</v>
          </cell>
        </row>
        <row r="551">
          <cell r="A551" t="str">
            <v>6683312</v>
          </cell>
          <cell r="B551" t="str">
            <v>ST. MARY'S CATHOLIC PRIMARY SCHOOL</v>
          </cell>
          <cell r="C551" t="str">
            <v>Pembrokeshire</v>
          </cell>
          <cell r="D551" t="str">
            <v>PS</v>
          </cell>
          <cell r="E551">
            <v>16</v>
          </cell>
          <cell r="F551">
            <v>14</v>
          </cell>
          <cell r="G551">
            <v>42.857142857142854</v>
          </cell>
          <cell r="H551">
            <v>7</v>
          </cell>
          <cell r="I551">
            <v>6</v>
          </cell>
          <cell r="J551">
            <v>9600</v>
          </cell>
          <cell r="K551">
            <v>7800</v>
          </cell>
          <cell r="L551">
            <v>1800</v>
          </cell>
        </row>
        <row r="552">
          <cell r="A552" t="str">
            <v>6683313</v>
          </cell>
          <cell r="B552" t="str">
            <v>Mary Immaculate Catholic Primary School</v>
          </cell>
          <cell r="C552" t="str">
            <v>Pembrokeshire</v>
          </cell>
          <cell r="D552" t="str">
            <v>PS</v>
          </cell>
          <cell r="E552">
            <v>27</v>
          </cell>
          <cell r="F552">
            <v>21</v>
          </cell>
          <cell r="G552">
            <v>16.666666666666664</v>
          </cell>
          <cell r="H552">
            <v>5</v>
          </cell>
          <cell r="I552">
            <v>4</v>
          </cell>
          <cell r="J552">
            <v>6600</v>
          </cell>
          <cell r="K552">
            <v>4800</v>
          </cell>
          <cell r="L552">
            <v>1800</v>
          </cell>
        </row>
        <row r="553">
          <cell r="A553" t="str">
            <v>6683314</v>
          </cell>
          <cell r="B553" t="str">
            <v>St Francis R C Primary School</v>
          </cell>
          <cell r="C553" t="str">
            <v>Pembrokeshire</v>
          </cell>
          <cell r="D553" t="str">
            <v>PS</v>
          </cell>
          <cell r="E553">
            <v>2</v>
          </cell>
          <cell r="F553">
            <v>16</v>
          </cell>
          <cell r="G553">
            <v>16.666666666666664</v>
          </cell>
          <cell r="H553">
            <v>0</v>
          </cell>
          <cell r="I553">
            <v>3</v>
          </cell>
          <cell r="J553">
            <v>2700</v>
          </cell>
          <cell r="K553">
            <v>1800</v>
          </cell>
          <cell r="L553">
            <v>900</v>
          </cell>
        </row>
        <row r="554">
          <cell r="A554" t="str">
            <v>6683315</v>
          </cell>
          <cell r="B554" t="str">
            <v>St.Aidan's V.A.</v>
          </cell>
          <cell r="C554" t="str">
            <v>Pembrokeshire</v>
          </cell>
          <cell r="D554" t="str">
            <v>PS</v>
          </cell>
          <cell r="E554">
            <v>3</v>
          </cell>
          <cell r="F554">
            <v>9</v>
          </cell>
          <cell r="G554">
            <v>41.666666666666671</v>
          </cell>
          <cell r="H554">
            <v>1</v>
          </cell>
          <cell r="I554">
            <v>4</v>
          </cell>
          <cell r="J554">
            <v>4200</v>
          </cell>
          <cell r="K554">
            <v>1800</v>
          </cell>
          <cell r="L554">
            <v>2400</v>
          </cell>
        </row>
        <row r="555">
          <cell r="A555" t="str">
            <v>6683319</v>
          </cell>
          <cell r="B555" t="str">
            <v>St. Teilo's Catholic Primary School</v>
          </cell>
          <cell r="C555" t="str">
            <v>Pembrokeshire</v>
          </cell>
          <cell r="D555" t="str">
            <v>PS</v>
          </cell>
          <cell r="E555">
            <v>6</v>
          </cell>
          <cell r="F555">
            <v>15</v>
          </cell>
          <cell r="G555">
            <v>11.76470588235294</v>
          </cell>
          <cell r="H555">
            <v>1</v>
          </cell>
          <cell r="I555">
            <v>2</v>
          </cell>
          <cell r="J555">
            <v>2400</v>
          </cell>
          <cell r="K555">
            <v>0</v>
          </cell>
          <cell r="L555">
            <v>2400</v>
          </cell>
        </row>
        <row r="556">
          <cell r="A556" t="str">
            <v>6683320</v>
          </cell>
          <cell r="B556" t="str">
            <v>St. Mark's V. A. School</v>
          </cell>
          <cell r="C556" t="str">
            <v>Pembrokeshire</v>
          </cell>
          <cell r="D556" t="str">
            <v>PS</v>
          </cell>
          <cell r="E556">
            <v>17</v>
          </cell>
          <cell r="F556">
            <v>12</v>
          </cell>
          <cell r="G556">
            <v>42.857142857142854</v>
          </cell>
          <cell r="H556">
            <v>7</v>
          </cell>
          <cell r="I556">
            <v>5</v>
          </cell>
          <cell r="J556">
            <v>8700</v>
          </cell>
          <cell r="K556">
            <v>6600</v>
          </cell>
          <cell r="L556">
            <v>2100</v>
          </cell>
        </row>
        <row r="557">
          <cell r="A557" t="str">
            <v>6683321</v>
          </cell>
          <cell r="B557" t="str">
            <v>St. Oswalds VA School</v>
          </cell>
          <cell r="C557" t="str">
            <v>Pembrokeshire</v>
          </cell>
          <cell r="D557" t="str">
            <v>PS</v>
          </cell>
          <cell r="E557">
            <v>14</v>
          </cell>
          <cell r="F557">
            <v>22</v>
          </cell>
          <cell r="G557">
            <v>6.25</v>
          </cell>
          <cell r="H557">
            <v>1</v>
          </cell>
          <cell r="I557">
            <v>1</v>
          </cell>
          <cell r="J557">
            <v>1500</v>
          </cell>
          <cell r="K557">
            <v>1200</v>
          </cell>
          <cell r="L557">
            <v>300</v>
          </cell>
        </row>
        <row r="558">
          <cell r="A558" t="str">
            <v>6687001</v>
          </cell>
          <cell r="B558" t="str">
            <v>Portfield School</v>
          </cell>
          <cell r="C558" t="str">
            <v>Pembrokeshire</v>
          </cell>
          <cell r="D558" t="str">
            <v>PS</v>
          </cell>
          <cell r="E558">
            <v>0</v>
          </cell>
          <cell r="F558">
            <v>4</v>
          </cell>
          <cell r="G558">
            <v>80</v>
          </cell>
          <cell r="H558">
            <v>0</v>
          </cell>
          <cell r="I558">
            <v>3</v>
          </cell>
          <cell r="J558">
            <v>2700</v>
          </cell>
          <cell r="K558">
            <v>1200</v>
          </cell>
          <cell r="L558">
            <v>1500</v>
          </cell>
        </row>
        <row r="559">
          <cell r="A559" t="str">
            <v>6692000</v>
          </cell>
          <cell r="B559" t="str">
            <v>CEFNEITHIN</v>
          </cell>
          <cell r="C559" t="str">
            <v>Carmarthenshire</v>
          </cell>
          <cell r="D559" t="str">
            <v>PS</v>
          </cell>
          <cell r="E559">
            <v>7</v>
          </cell>
          <cell r="F559">
            <v>14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2400</v>
          </cell>
          <cell r="L559">
            <v>-2400</v>
          </cell>
        </row>
        <row r="560">
          <cell r="A560" t="str">
            <v>6692001</v>
          </cell>
          <cell r="B560" t="str">
            <v>DREFACH</v>
          </cell>
          <cell r="C560" t="str">
            <v>Carmarthenshire</v>
          </cell>
          <cell r="D560" t="str">
            <v>PS</v>
          </cell>
          <cell r="E560">
            <v>3</v>
          </cell>
          <cell r="F560">
            <v>5</v>
          </cell>
          <cell r="G560">
            <v>11.111111111111111</v>
          </cell>
          <cell r="H560">
            <v>0</v>
          </cell>
          <cell r="I560">
            <v>1</v>
          </cell>
          <cell r="J560">
            <v>900</v>
          </cell>
          <cell r="K560">
            <v>0</v>
          </cell>
          <cell r="L560">
            <v>900</v>
          </cell>
        </row>
        <row r="561">
          <cell r="A561" t="str">
            <v>6692002</v>
          </cell>
          <cell r="B561" t="str">
            <v>MAESYBONT</v>
          </cell>
          <cell r="C561" t="str">
            <v>Carmarthenshire</v>
          </cell>
          <cell r="D561" t="str">
            <v>PS</v>
          </cell>
          <cell r="E561">
            <v>1</v>
          </cell>
          <cell r="F561">
            <v>5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A562" t="str">
            <v>6692003</v>
          </cell>
          <cell r="B562" t="str">
            <v>LLECHYFEDACH</v>
          </cell>
          <cell r="C562" t="str">
            <v>Carmarthenshire</v>
          </cell>
          <cell r="D562" t="str">
            <v>PS</v>
          </cell>
          <cell r="E562">
            <v>7</v>
          </cell>
          <cell r="F562">
            <v>23</v>
          </cell>
          <cell r="G562">
            <v>23.52941176470588</v>
          </cell>
          <cell r="H562">
            <v>2</v>
          </cell>
          <cell r="I562">
            <v>5</v>
          </cell>
          <cell r="J562">
            <v>5700</v>
          </cell>
          <cell r="K562">
            <v>1800</v>
          </cell>
          <cell r="L562">
            <v>3900</v>
          </cell>
        </row>
        <row r="563">
          <cell r="A563" t="str">
            <v>6692006</v>
          </cell>
          <cell r="B563" t="str">
            <v>TYMBL</v>
          </cell>
          <cell r="C563" t="str">
            <v>Carmarthenshire</v>
          </cell>
          <cell r="D563" t="str">
            <v>PS</v>
          </cell>
          <cell r="E563">
            <v>7</v>
          </cell>
          <cell r="F563">
            <v>20</v>
          </cell>
          <cell r="G563">
            <v>16.666666666666664</v>
          </cell>
          <cell r="H563">
            <v>1</v>
          </cell>
          <cell r="I563">
            <v>3</v>
          </cell>
          <cell r="J563">
            <v>3300</v>
          </cell>
          <cell r="K563">
            <v>6600</v>
          </cell>
          <cell r="L563">
            <v>-3300</v>
          </cell>
        </row>
        <row r="564">
          <cell r="A564" t="str">
            <v>6692007</v>
          </cell>
          <cell r="B564" t="str">
            <v>GORSLAS</v>
          </cell>
          <cell r="C564" t="str">
            <v>Carmarthenshire</v>
          </cell>
          <cell r="D564" t="str">
            <v>PS</v>
          </cell>
          <cell r="E564">
            <v>15</v>
          </cell>
          <cell r="F564">
            <v>15</v>
          </cell>
          <cell r="G564">
            <v>14.285714285714285</v>
          </cell>
          <cell r="H564">
            <v>2</v>
          </cell>
          <cell r="I564">
            <v>2</v>
          </cell>
          <cell r="J564">
            <v>3000</v>
          </cell>
          <cell r="K564">
            <v>600</v>
          </cell>
          <cell r="L564">
            <v>2400</v>
          </cell>
        </row>
        <row r="565">
          <cell r="A565" t="str">
            <v>6692008</v>
          </cell>
          <cell r="B565" t="str">
            <v>CROSS HANDS</v>
          </cell>
          <cell r="C565" t="str">
            <v>Carmarthenshire</v>
          </cell>
          <cell r="D565" t="str">
            <v>PS</v>
          </cell>
          <cell r="E565">
            <v>20</v>
          </cell>
          <cell r="F565">
            <v>23</v>
          </cell>
          <cell r="G565">
            <v>16.666666666666664</v>
          </cell>
          <cell r="H565">
            <v>3</v>
          </cell>
          <cell r="I565">
            <v>4</v>
          </cell>
          <cell r="J565">
            <v>5400</v>
          </cell>
          <cell r="K565">
            <v>0</v>
          </cell>
          <cell r="L565">
            <v>5400</v>
          </cell>
        </row>
        <row r="566">
          <cell r="A566" t="str">
            <v>6692009</v>
          </cell>
          <cell r="B566" t="str">
            <v>LLANGAIN</v>
          </cell>
          <cell r="C566" t="str">
            <v>Carmarthenshire</v>
          </cell>
          <cell r="D566" t="str">
            <v>PS</v>
          </cell>
          <cell r="E566">
            <v>4</v>
          </cell>
          <cell r="F566">
            <v>2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600</v>
          </cell>
          <cell r="L566">
            <v>-600</v>
          </cell>
        </row>
        <row r="567">
          <cell r="A567" t="str">
            <v>6692014</v>
          </cell>
          <cell r="B567" t="str">
            <v>PENIEL</v>
          </cell>
          <cell r="C567" t="str">
            <v>Carmarthenshire</v>
          </cell>
          <cell r="D567" t="str">
            <v>PS</v>
          </cell>
          <cell r="E567">
            <v>11</v>
          </cell>
          <cell r="F567">
            <v>14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A568" t="str">
            <v>6692018</v>
          </cell>
          <cell r="B568" t="str">
            <v>BANCFFOSFELEN</v>
          </cell>
          <cell r="C568" t="str">
            <v>Carmarthenshire</v>
          </cell>
          <cell r="D568" t="str">
            <v>PS</v>
          </cell>
          <cell r="E568">
            <v>4</v>
          </cell>
          <cell r="F568">
            <v>4</v>
          </cell>
          <cell r="G568">
            <v>25</v>
          </cell>
          <cell r="H568">
            <v>1</v>
          </cell>
          <cell r="I568">
            <v>1</v>
          </cell>
          <cell r="J568">
            <v>1500</v>
          </cell>
          <cell r="K568">
            <v>600</v>
          </cell>
          <cell r="L568">
            <v>900</v>
          </cell>
        </row>
        <row r="569">
          <cell r="A569" t="str">
            <v>6692019</v>
          </cell>
          <cell r="B569" t="str">
            <v>GWYNFRYN</v>
          </cell>
          <cell r="C569" t="str">
            <v>Carmarthenshire</v>
          </cell>
          <cell r="D569" t="str">
            <v>PS</v>
          </cell>
          <cell r="E569">
            <v>2</v>
          </cell>
          <cell r="F569">
            <v>11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3000</v>
          </cell>
          <cell r="L569">
            <v>-3000</v>
          </cell>
        </row>
        <row r="570">
          <cell r="A570" t="str">
            <v>6692020</v>
          </cell>
          <cell r="B570" t="str">
            <v>CARWAY</v>
          </cell>
          <cell r="C570" t="str">
            <v>Carmarthenshire</v>
          </cell>
          <cell r="D570" t="str">
            <v>PS</v>
          </cell>
          <cell r="E570">
            <v>4</v>
          </cell>
          <cell r="F570">
            <v>8</v>
          </cell>
          <cell r="G570">
            <v>41.666666666666671</v>
          </cell>
          <cell r="H570">
            <v>2</v>
          </cell>
          <cell r="I570">
            <v>3</v>
          </cell>
          <cell r="J570">
            <v>3900</v>
          </cell>
          <cell r="K570">
            <v>2400</v>
          </cell>
          <cell r="L570">
            <v>1500</v>
          </cell>
        </row>
        <row r="571">
          <cell r="A571" t="str">
            <v>6692023</v>
          </cell>
          <cell r="B571" t="str">
            <v>PONTIETS</v>
          </cell>
          <cell r="C571" t="str">
            <v>Carmarthenshire</v>
          </cell>
          <cell r="D571" t="str">
            <v>PS</v>
          </cell>
          <cell r="E571">
            <v>5</v>
          </cell>
          <cell r="F571">
            <v>5</v>
          </cell>
          <cell r="G571">
            <v>30</v>
          </cell>
          <cell r="H571">
            <v>2</v>
          </cell>
          <cell r="I571">
            <v>2</v>
          </cell>
          <cell r="J571">
            <v>3000</v>
          </cell>
          <cell r="K571">
            <v>3600</v>
          </cell>
          <cell r="L571">
            <v>-600</v>
          </cell>
        </row>
        <row r="572">
          <cell r="A572" t="str">
            <v>6692024</v>
          </cell>
          <cell r="B572" t="str">
            <v>PONTHENRI</v>
          </cell>
          <cell r="C572" t="str">
            <v>Carmarthenshire</v>
          </cell>
          <cell r="D572" t="str">
            <v>PS</v>
          </cell>
          <cell r="E572">
            <v>9</v>
          </cell>
          <cell r="F572">
            <v>9</v>
          </cell>
          <cell r="G572">
            <v>25</v>
          </cell>
          <cell r="H572">
            <v>2</v>
          </cell>
          <cell r="I572">
            <v>2</v>
          </cell>
          <cell r="J572">
            <v>3000</v>
          </cell>
          <cell r="K572">
            <v>0</v>
          </cell>
          <cell r="L572">
            <v>3000</v>
          </cell>
        </row>
        <row r="573">
          <cell r="A573" t="str">
            <v>6692034</v>
          </cell>
          <cell r="B573" t="str">
            <v>BANCYFELIN</v>
          </cell>
          <cell r="C573" t="str">
            <v>Carmarthenshire</v>
          </cell>
          <cell r="D573" t="str">
            <v>PS</v>
          </cell>
          <cell r="E573">
            <v>1</v>
          </cell>
          <cell r="F573">
            <v>5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A574" t="str">
            <v>6692037</v>
          </cell>
          <cell r="B574" t="str">
            <v>MEIDRIM</v>
          </cell>
          <cell r="C574" t="str">
            <v>Carmarthenshire</v>
          </cell>
          <cell r="D574" t="str">
            <v>PS</v>
          </cell>
          <cell r="E574">
            <v>4</v>
          </cell>
          <cell r="F574">
            <v>3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A575" t="str">
            <v>6692042</v>
          </cell>
          <cell r="B575" t="str">
            <v>SARON</v>
          </cell>
          <cell r="C575" t="str">
            <v>Carmarthenshire</v>
          </cell>
          <cell r="D575" t="str">
            <v>PS</v>
          </cell>
          <cell r="E575">
            <v>21</v>
          </cell>
          <cell r="F575">
            <v>28</v>
          </cell>
          <cell r="G575">
            <v>6.25</v>
          </cell>
          <cell r="H575">
            <v>1</v>
          </cell>
          <cell r="I575">
            <v>2</v>
          </cell>
          <cell r="J575">
            <v>2400</v>
          </cell>
          <cell r="K575">
            <v>1800</v>
          </cell>
          <cell r="L575">
            <v>600</v>
          </cell>
        </row>
        <row r="576">
          <cell r="A576" t="str">
            <v>6692043</v>
          </cell>
          <cell r="B576" t="str">
            <v>BETWS</v>
          </cell>
          <cell r="C576" t="str">
            <v>Carmarthenshire</v>
          </cell>
          <cell r="D576" t="str">
            <v>PS</v>
          </cell>
          <cell r="E576">
            <v>7</v>
          </cell>
          <cell r="F576">
            <v>10</v>
          </cell>
          <cell r="G576">
            <v>9.0909090909090917</v>
          </cell>
          <cell r="H576">
            <v>1</v>
          </cell>
          <cell r="I576">
            <v>1</v>
          </cell>
          <cell r="J576">
            <v>1500</v>
          </cell>
          <cell r="K576">
            <v>3000</v>
          </cell>
          <cell r="L576">
            <v>-1500</v>
          </cell>
        </row>
        <row r="577">
          <cell r="A577" t="str">
            <v>6692044</v>
          </cell>
          <cell r="B577" t="str">
            <v>TY-CROES</v>
          </cell>
          <cell r="C577" t="str">
            <v>Carmarthenshire</v>
          </cell>
          <cell r="D577" t="str">
            <v>PS</v>
          </cell>
          <cell r="E577">
            <v>18</v>
          </cell>
          <cell r="F577">
            <v>20</v>
          </cell>
          <cell r="G577">
            <v>21.428571428571427</v>
          </cell>
          <cell r="H577">
            <v>4</v>
          </cell>
          <cell r="I577">
            <v>4</v>
          </cell>
          <cell r="J577">
            <v>6000</v>
          </cell>
          <cell r="K577">
            <v>2400</v>
          </cell>
          <cell r="L577">
            <v>3600</v>
          </cell>
        </row>
        <row r="578">
          <cell r="A578" t="str">
            <v>6692050</v>
          </cell>
          <cell r="B578" t="str">
            <v>PARCYRHUN</v>
          </cell>
          <cell r="C578" t="str">
            <v>Carmarthenshire</v>
          </cell>
          <cell r="D578" t="str">
            <v>PS</v>
          </cell>
          <cell r="E578">
            <v>30</v>
          </cell>
          <cell r="F578">
            <v>35</v>
          </cell>
          <cell r="G578">
            <v>29.629629629629626</v>
          </cell>
          <cell r="H578">
            <v>9</v>
          </cell>
          <cell r="I578">
            <v>10</v>
          </cell>
          <cell r="J578">
            <v>14400</v>
          </cell>
          <cell r="K578">
            <v>3600</v>
          </cell>
          <cell r="L578">
            <v>10800</v>
          </cell>
        </row>
        <row r="579">
          <cell r="A579" t="str">
            <v>6692052</v>
          </cell>
          <cell r="B579" t="str">
            <v>BLAENAU</v>
          </cell>
          <cell r="C579" t="str">
            <v>Carmarthenshire</v>
          </cell>
          <cell r="D579" t="str">
            <v>PS</v>
          </cell>
          <cell r="E579">
            <v>3</v>
          </cell>
          <cell r="F579">
            <v>5</v>
          </cell>
          <cell r="G579">
            <v>33.333333333333329</v>
          </cell>
          <cell r="H579">
            <v>1</v>
          </cell>
          <cell r="I579">
            <v>2</v>
          </cell>
          <cell r="J579">
            <v>2400</v>
          </cell>
          <cell r="K579">
            <v>0</v>
          </cell>
          <cell r="L579">
            <v>2400</v>
          </cell>
        </row>
        <row r="580">
          <cell r="A580" t="str">
            <v>6692057</v>
          </cell>
          <cell r="B580" t="str">
            <v>LLANEDI</v>
          </cell>
          <cell r="C580" t="str">
            <v>Carmarthenshire</v>
          </cell>
          <cell r="D580" t="str">
            <v>PS</v>
          </cell>
          <cell r="E580">
            <v>4</v>
          </cell>
          <cell r="F580">
            <v>2</v>
          </cell>
          <cell r="G580">
            <v>20</v>
          </cell>
          <cell r="H580">
            <v>1</v>
          </cell>
          <cell r="I580">
            <v>0</v>
          </cell>
          <cell r="J580">
            <v>600</v>
          </cell>
          <cell r="K580">
            <v>0</v>
          </cell>
          <cell r="L580">
            <v>600</v>
          </cell>
        </row>
        <row r="581">
          <cell r="A581" t="str">
            <v>6692061</v>
          </cell>
          <cell r="B581" t="str">
            <v>FFAIRFACH</v>
          </cell>
          <cell r="C581" t="str">
            <v>Carmarthenshire</v>
          </cell>
          <cell r="D581" t="str">
            <v>PS</v>
          </cell>
          <cell r="E581">
            <v>9</v>
          </cell>
          <cell r="F581">
            <v>10</v>
          </cell>
          <cell r="G581">
            <v>16.666666666666664</v>
          </cell>
          <cell r="H581">
            <v>2</v>
          </cell>
          <cell r="I581">
            <v>2</v>
          </cell>
          <cell r="J581">
            <v>3000</v>
          </cell>
          <cell r="K581">
            <v>600</v>
          </cell>
          <cell r="L581">
            <v>2400</v>
          </cell>
        </row>
        <row r="582">
          <cell r="A582" t="str">
            <v>6692065</v>
          </cell>
          <cell r="B582" t="str">
            <v>TALLEY</v>
          </cell>
          <cell r="C582" t="str">
            <v>Carmarthenshire</v>
          </cell>
          <cell r="D582" t="str">
            <v>PS</v>
          </cell>
          <cell r="E582">
            <v>3</v>
          </cell>
          <cell r="F582">
            <v>7</v>
          </cell>
          <cell r="G582">
            <v>50</v>
          </cell>
          <cell r="H582">
            <v>2</v>
          </cell>
          <cell r="I582">
            <v>4</v>
          </cell>
          <cell r="J582">
            <v>4800</v>
          </cell>
          <cell r="K582">
            <v>0</v>
          </cell>
          <cell r="L582">
            <v>4800</v>
          </cell>
        </row>
        <row r="583">
          <cell r="A583" t="str">
            <v>6692067</v>
          </cell>
          <cell r="B583" t="str">
            <v>CWRT HENRI</v>
          </cell>
          <cell r="C583" t="str">
            <v>Carmarthenshire</v>
          </cell>
          <cell r="D583" t="str">
            <v>PS</v>
          </cell>
          <cell r="E583">
            <v>5</v>
          </cell>
          <cell r="F583">
            <v>6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1200</v>
          </cell>
          <cell r="L583">
            <v>-1200</v>
          </cell>
        </row>
        <row r="584">
          <cell r="A584" t="str">
            <v>6692080</v>
          </cell>
          <cell r="B584" t="str">
            <v>LLANGADOG</v>
          </cell>
          <cell r="C584" t="str">
            <v>Carmarthenshire</v>
          </cell>
          <cell r="D584" t="str">
            <v>PS</v>
          </cell>
          <cell r="E584">
            <v>8</v>
          </cell>
          <cell r="F584">
            <v>11</v>
          </cell>
          <cell r="G584">
            <v>20</v>
          </cell>
          <cell r="H584">
            <v>2</v>
          </cell>
          <cell r="I584">
            <v>2</v>
          </cell>
          <cell r="J584">
            <v>3000</v>
          </cell>
          <cell r="K584">
            <v>0</v>
          </cell>
          <cell r="L584">
            <v>3000</v>
          </cell>
        </row>
        <row r="585">
          <cell r="A585" t="str">
            <v>6692084</v>
          </cell>
          <cell r="B585" t="str">
            <v>RHYS PRICHARD</v>
          </cell>
          <cell r="C585" t="str">
            <v>Carmarthenshire</v>
          </cell>
          <cell r="D585" t="str">
            <v>PS</v>
          </cell>
          <cell r="E585">
            <v>20</v>
          </cell>
          <cell r="F585">
            <v>24</v>
          </cell>
          <cell r="G585">
            <v>12</v>
          </cell>
          <cell r="H585">
            <v>2</v>
          </cell>
          <cell r="I585">
            <v>3</v>
          </cell>
          <cell r="J585">
            <v>3900</v>
          </cell>
          <cell r="K585">
            <v>1800</v>
          </cell>
          <cell r="L585">
            <v>2100</v>
          </cell>
        </row>
        <row r="586">
          <cell r="A586" t="str">
            <v>6692098</v>
          </cell>
          <cell r="B586" t="str">
            <v>LLYS HYWEL</v>
          </cell>
          <cell r="C586" t="str">
            <v>Carmarthenshire</v>
          </cell>
          <cell r="D586" t="str">
            <v>PS</v>
          </cell>
          <cell r="E586">
            <v>8</v>
          </cell>
          <cell r="F586">
            <v>14</v>
          </cell>
          <cell r="G586">
            <v>16</v>
          </cell>
          <cell r="H586">
            <v>1</v>
          </cell>
          <cell r="I586">
            <v>2</v>
          </cell>
          <cell r="J586">
            <v>2400</v>
          </cell>
          <cell r="K586">
            <v>3600</v>
          </cell>
          <cell r="L586">
            <v>-1200</v>
          </cell>
        </row>
        <row r="587">
          <cell r="A587" t="str">
            <v>6692104</v>
          </cell>
          <cell r="B587" t="str">
            <v>BRYNSARON</v>
          </cell>
          <cell r="C587" t="str">
            <v>Carmarthenshire</v>
          </cell>
          <cell r="D587" t="str">
            <v>PS</v>
          </cell>
          <cell r="E587">
            <v>6</v>
          </cell>
          <cell r="F587">
            <v>12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1800</v>
          </cell>
          <cell r="L587">
            <v>-1800</v>
          </cell>
        </row>
        <row r="588">
          <cell r="A588" t="str">
            <v>6692109</v>
          </cell>
          <cell r="B588" t="str">
            <v>LLANPUMSAINT</v>
          </cell>
          <cell r="C588" t="str">
            <v>Carmarthenshire</v>
          </cell>
          <cell r="D588" t="str">
            <v>PS</v>
          </cell>
          <cell r="E588">
            <v>3</v>
          </cell>
          <cell r="F588">
            <v>3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600</v>
          </cell>
          <cell r="L588">
            <v>-600</v>
          </cell>
        </row>
        <row r="589">
          <cell r="A589" t="str">
            <v>6692112</v>
          </cell>
          <cell r="B589" t="str">
            <v>MYNYDDYGARREG</v>
          </cell>
          <cell r="C589" t="str">
            <v>Carmarthenshire</v>
          </cell>
          <cell r="D589" t="str">
            <v>PS</v>
          </cell>
          <cell r="E589">
            <v>2</v>
          </cell>
          <cell r="F589">
            <v>6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3600</v>
          </cell>
          <cell r="L589">
            <v>-3600</v>
          </cell>
        </row>
        <row r="590">
          <cell r="A590" t="str">
            <v>6692114</v>
          </cell>
          <cell r="B590" t="str">
            <v>JOHNSTOWN</v>
          </cell>
          <cell r="C590" t="str">
            <v>Carmarthenshire</v>
          </cell>
          <cell r="D590" t="str">
            <v>PS</v>
          </cell>
          <cell r="E590">
            <v>51</v>
          </cell>
          <cell r="F590">
            <v>51</v>
          </cell>
          <cell r="G590">
            <v>20.33898305084746</v>
          </cell>
          <cell r="H590">
            <v>10</v>
          </cell>
          <cell r="I590">
            <v>10</v>
          </cell>
          <cell r="J590">
            <v>15000</v>
          </cell>
          <cell r="K590">
            <v>10800</v>
          </cell>
          <cell r="L590">
            <v>4200</v>
          </cell>
        </row>
        <row r="591">
          <cell r="A591" t="str">
            <v>6692116</v>
          </cell>
          <cell r="B591" t="str">
            <v>Y DDERWEN</v>
          </cell>
          <cell r="C591" t="str">
            <v>Carmarthenshire</v>
          </cell>
          <cell r="D591" t="str">
            <v>PS</v>
          </cell>
          <cell r="E591">
            <v>43</v>
          </cell>
          <cell r="F591">
            <v>43</v>
          </cell>
          <cell r="G591">
            <v>4.7619047619047619</v>
          </cell>
          <cell r="H591">
            <v>2</v>
          </cell>
          <cell r="I591">
            <v>2</v>
          </cell>
          <cell r="J591">
            <v>3000</v>
          </cell>
          <cell r="K591">
            <v>0</v>
          </cell>
          <cell r="L591">
            <v>3000</v>
          </cell>
        </row>
        <row r="592">
          <cell r="A592" t="str">
            <v>6692119</v>
          </cell>
          <cell r="B592" t="str">
            <v>LLANMILOE</v>
          </cell>
          <cell r="C592" t="str">
            <v>Carmarthenshire</v>
          </cell>
          <cell r="D592" t="str">
            <v>PS</v>
          </cell>
          <cell r="E592">
            <v>3</v>
          </cell>
          <cell r="F592">
            <v>4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A593" t="str">
            <v>6692120</v>
          </cell>
          <cell r="B593" t="str">
            <v>BRYN</v>
          </cell>
          <cell r="C593" t="str">
            <v>Carmarthenshire</v>
          </cell>
          <cell r="D593" t="str">
            <v>PS</v>
          </cell>
          <cell r="E593">
            <v>23</v>
          </cell>
          <cell r="F593">
            <v>22</v>
          </cell>
          <cell r="G593">
            <v>13.888888888888889</v>
          </cell>
          <cell r="H593">
            <v>3</v>
          </cell>
          <cell r="I593">
            <v>3</v>
          </cell>
          <cell r="J593">
            <v>4500</v>
          </cell>
          <cell r="K593">
            <v>5400</v>
          </cell>
          <cell r="L593">
            <v>-900</v>
          </cell>
        </row>
        <row r="594">
          <cell r="A594" t="str">
            <v>6692121</v>
          </cell>
          <cell r="B594" t="str">
            <v>BYNEA</v>
          </cell>
          <cell r="C594" t="str">
            <v>Carmarthenshire</v>
          </cell>
          <cell r="D594" t="str">
            <v>PS</v>
          </cell>
          <cell r="E594">
            <v>25</v>
          </cell>
          <cell r="F594">
            <v>12</v>
          </cell>
          <cell r="G594">
            <v>21.739130434782609</v>
          </cell>
          <cell r="H594">
            <v>5</v>
          </cell>
          <cell r="I594">
            <v>3</v>
          </cell>
          <cell r="J594">
            <v>5700</v>
          </cell>
          <cell r="K594">
            <v>6000</v>
          </cell>
          <cell r="L594">
            <v>-300</v>
          </cell>
        </row>
        <row r="595">
          <cell r="A595" t="str">
            <v>6692123</v>
          </cell>
          <cell r="B595" t="str">
            <v>DAFEN</v>
          </cell>
          <cell r="C595" t="str">
            <v>Carmarthenshire</v>
          </cell>
          <cell r="D595" t="str">
            <v>PS</v>
          </cell>
          <cell r="E595">
            <v>25</v>
          </cell>
          <cell r="F595">
            <v>16</v>
          </cell>
          <cell r="G595">
            <v>35</v>
          </cell>
          <cell r="H595">
            <v>9</v>
          </cell>
          <cell r="I595">
            <v>6</v>
          </cell>
          <cell r="J595">
            <v>10800</v>
          </cell>
          <cell r="K595">
            <v>13200</v>
          </cell>
          <cell r="L595">
            <v>-2400</v>
          </cell>
        </row>
        <row r="596">
          <cell r="A596" t="str">
            <v>6692128</v>
          </cell>
          <cell r="B596" t="str">
            <v>PUM HEOL</v>
          </cell>
          <cell r="C596" t="str">
            <v>Carmarthenshire</v>
          </cell>
          <cell r="D596" t="str">
            <v>PS</v>
          </cell>
          <cell r="E596">
            <v>9</v>
          </cell>
          <cell r="F596">
            <v>14</v>
          </cell>
          <cell r="G596">
            <v>9.0909090909090917</v>
          </cell>
          <cell r="H596">
            <v>1</v>
          </cell>
          <cell r="I596">
            <v>1</v>
          </cell>
          <cell r="J596">
            <v>1500</v>
          </cell>
          <cell r="K596">
            <v>0</v>
          </cell>
          <cell r="L596">
            <v>1500</v>
          </cell>
        </row>
        <row r="597">
          <cell r="A597" t="str">
            <v>6692129</v>
          </cell>
          <cell r="B597" t="str">
            <v>LLANGENNECH  INFANTS</v>
          </cell>
          <cell r="C597" t="str">
            <v>Carmarthenshire</v>
          </cell>
          <cell r="D597" t="str">
            <v>PS</v>
          </cell>
          <cell r="E597">
            <v>37</v>
          </cell>
          <cell r="F597">
            <v>60</v>
          </cell>
          <cell r="G597">
            <v>8.7719298245614024</v>
          </cell>
          <cell r="H597">
            <v>3</v>
          </cell>
          <cell r="I597">
            <v>5</v>
          </cell>
          <cell r="J597">
            <v>6300</v>
          </cell>
          <cell r="K597">
            <v>4800</v>
          </cell>
          <cell r="L597">
            <v>1500</v>
          </cell>
        </row>
        <row r="598">
          <cell r="A598" t="str">
            <v>6692131</v>
          </cell>
          <cell r="B598" t="str">
            <v>HENDY</v>
          </cell>
          <cell r="C598" t="str">
            <v>Carmarthenshire</v>
          </cell>
          <cell r="D598" t="str">
            <v>PS</v>
          </cell>
          <cell r="E598">
            <v>9</v>
          </cell>
          <cell r="F598">
            <v>23</v>
          </cell>
          <cell r="G598">
            <v>23.809523809523807</v>
          </cell>
          <cell r="H598">
            <v>2</v>
          </cell>
          <cell r="I598">
            <v>5</v>
          </cell>
          <cell r="J598">
            <v>5700</v>
          </cell>
          <cell r="K598">
            <v>3000</v>
          </cell>
          <cell r="L598">
            <v>2700</v>
          </cell>
        </row>
        <row r="599">
          <cell r="A599" t="str">
            <v>6692135</v>
          </cell>
          <cell r="B599" t="str">
            <v>FFWRNES</v>
          </cell>
          <cell r="C599" t="str">
            <v>Carmarthenshire</v>
          </cell>
          <cell r="D599" t="str">
            <v>PS</v>
          </cell>
          <cell r="E599">
            <v>58</v>
          </cell>
          <cell r="F599">
            <v>60</v>
          </cell>
          <cell r="G599">
            <v>14.893617021276595</v>
          </cell>
          <cell r="H599">
            <v>9</v>
          </cell>
          <cell r="I599">
            <v>9</v>
          </cell>
          <cell r="J599">
            <v>13500</v>
          </cell>
          <cell r="K599">
            <v>7800</v>
          </cell>
          <cell r="L599">
            <v>5700</v>
          </cell>
        </row>
        <row r="600">
          <cell r="A600" t="str">
            <v>6692159</v>
          </cell>
          <cell r="B600" t="str">
            <v>OLD ROAD</v>
          </cell>
          <cell r="C600" t="str">
            <v>Carmarthenshire</v>
          </cell>
          <cell r="D600" t="str">
            <v>PS</v>
          </cell>
          <cell r="E600">
            <v>7</v>
          </cell>
          <cell r="F600">
            <v>16</v>
          </cell>
          <cell r="G600">
            <v>42.857142857142854</v>
          </cell>
          <cell r="H600">
            <v>3</v>
          </cell>
          <cell r="I600">
            <v>7</v>
          </cell>
          <cell r="J600">
            <v>8100</v>
          </cell>
          <cell r="K600">
            <v>4200</v>
          </cell>
          <cell r="L600">
            <v>3900</v>
          </cell>
        </row>
        <row r="601">
          <cell r="A601" t="str">
            <v>6692166</v>
          </cell>
          <cell r="B601" t="str">
            <v>LLANSTEFFAN</v>
          </cell>
          <cell r="C601" t="str">
            <v>Carmarthenshire</v>
          </cell>
          <cell r="D601" t="str">
            <v>PS</v>
          </cell>
          <cell r="E601">
            <v>1</v>
          </cell>
          <cell r="F601">
            <v>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1200</v>
          </cell>
          <cell r="L601">
            <v>-1200</v>
          </cell>
        </row>
        <row r="602">
          <cell r="A602" t="str">
            <v>6692167</v>
          </cell>
          <cell r="B602" t="str">
            <v>LLANNON</v>
          </cell>
          <cell r="C602" t="str">
            <v>Carmarthenshire</v>
          </cell>
          <cell r="D602" t="str">
            <v>PS</v>
          </cell>
          <cell r="E602">
            <v>8</v>
          </cell>
          <cell r="F602">
            <v>13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A603" t="str">
            <v>6692168</v>
          </cell>
          <cell r="B603" t="str">
            <v>BRYNSIERFEL</v>
          </cell>
          <cell r="C603" t="str">
            <v>Carmarthenshire</v>
          </cell>
          <cell r="D603" t="str">
            <v>PS</v>
          </cell>
          <cell r="E603">
            <v>28</v>
          </cell>
          <cell r="F603">
            <v>24</v>
          </cell>
          <cell r="G603">
            <v>17.241379310344829</v>
          </cell>
          <cell r="H603">
            <v>5</v>
          </cell>
          <cell r="I603">
            <v>4</v>
          </cell>
          <cell r="J603">
            <v>6600</v>
          </cell>
          <cell r="K603">
            <v>6000</v>
          </cell>
          <cell r="L603">
            <v>600</v>
          </cell>
        </row>
        <row r="604">
          <cell r="A604" t="str">
            <v>6692169</v>
          </cell>
          <cell r="B604" t="str">
            <v>BRYNAMAN</v>
          </cell>
          <cell r="C604" t="str">
            <v>Carmarthenshire</v>
          </cell>
          <cell r="D604" t="str">
            <v>PS</v>
          </cell>
          <cell r="E604">
            <v>37</v>
          </cell>
          <cell r="F604">
            <v>22</v>
          </cell>
          <cell r="G604">
            <v>25</v>
          </cell>
          <cell r="H604">
            <v>9</v>
          </cell>
          <cell r="I604">
            <v>6</v>
          </cell>
          <cell r="J604">
            <v>10800</v>
          </cell>
          <cell r="K604">
            <v>3000</v>
          </cell>
          <cell r="L604">
            <v>7800</v>
          </cell>
        </row>
        <row r="605">
          <cell r="A605" t="str">
            <v>6692170</v>
          </cell>
          <cell r="B605" t="str">
            <v>ABERNANT</v>
          </cell>
          <cell r="C605" t="str">
            <v>Carmarthenshire</v>
          </cell>
          <cell r="D605" t="str">
            <v>PS</v>
          </cell>
          <cell r="E605">
            <v>1</v>
          </cell>
          <cell r="F605">
            <v>2</v>
          </cell>
          <cell r="G605">
            <v>50</v>
          </cell>
          <cell r="H605">
            <v>1</v>
          </cell>
          <cell r="I605">
            <v>1</v>
          </cell>
          <cell r="J605">
            <v>1500</v>
          </cell>
          <cell r="K605">
            <v>0</v>
          </cell>
          <cell r="L605">
            <v>1500</v>
          </cell>
        </row>
        <row r="606">
          <cell r="A606" t="str">
            <v>6692171</v>
          </cell>
          <cell r="B606" t="str">
            <v>MYRDDIN</v>
          </cell>
          <cell r="C606" t="str">
            <v>Carmarthenshire</v>
          </cell>
          <cell r="D606" t="str">
            <v>PS</v>
          </cell>
          <cell r="E606">
            <v>26</v>
          </cell>
          <cell r="F606">
            <v>19</v>
          </cell>
          <cell r="G606">
            <v>47.058823529411761</v>
          </cell>
          <cell r="H606">
            <v>12</v>
          </cell>
          <cell r="I606">
            <v>9</v>
          </cell>
          <cell r="J606">
            <v>15300</v>
          </cell>
          <cell r="K606">
            <v>7800</v>
          </cell>
          <cell r="L606">
            <v>7500</v>
          </cell>
        </row>
        <row r="607">
          <cell r="A607" t="str">
            <v>6692173</v>
          </cell>
          <cell r="B607" t="str">
            <v>LLANGUNNOR</v>
          </cell>
          <cell r="C607" t="str">
            <v>Carmarthenshire</v>
          </cell>
          <cell r="D607" t="str">
            <v>PS</v>
          </cell>
          <cell r="E607">
            <v>34</v>
          </cell>
          <cell r="F607">
            <v>41</v>
          </cell>
          <cell r="G607">
            <v>4.8780487804878048</v>
          </cell>
          <cell r="H607">
            <v>2</v>
          </cell>
          <cell r="I607">
            <v>2</v>
          </cell>
          <cell r="J607">
            <v>3000</v>
          </cell>
          <cell r="K607">
            <v>6000</v>
          </cell>
          <cell r="L607">
            <v>-3000</v>
          </cell>
        </row>
        <row r="608">
          <cell r="A608" t="str">
            <v>6692175</v>
          </cell>
          <cell r="B608" t="str">
            <v>TRIMSARAN</v>
          </cell>
          <cell r="C608" t="str">
            <v>Carmarthenshire</v>
          </cell>
          <cell r="D608" t="str">
            <v>PS</v>
          </cell>
          <cell r="E608">
            <v>17</v>
          </cell>
          <cell r="F608">
            <v>32</v>
          </cell>
          <cell r="G608">
            <v>17.391304347826086</v>
          </cell>
          <cell r="H608">
            <v>3</v>
          </cell>
          <cell r="I608">
            <v>6</v>
          </cell>
          <cell r="J608">
            <v>7200</v>
          </cell>
          <cell r="K608">
            <v>9000</v>
          </cell>
          <cell r="L608">
            <v>-1800</v>
          </cell>
        </row>
        <row r="609">
          <cell r="A609" t="str">
            <v>6692176</v>
          </cell>
          <cell r="B609" t="str">
            <v>SWISS VALLEY</v>
          </cell>
          <cell r="C609" t="str">
            <v>Carmarthenshire</v>
          </cell>
          <cell r="D609" t="str">
            <v>PS</v>
          </cell>
          <cell r="E609">
            <v>16</v>
          </cell>
          <cell r="F609">
            <v>34</v>
          </cell>
          <cell r="G609">
            <v>3.3333333333333335</v>
          </cell>
          <cell r="H609">
            <v>1</v>
          </cell>
          <cell r="I609">
            <v>1</v>
          </cell>
          <cell r="J609">
            <v>1500</v>
          </cell>
          <cell r="K609">
            <v>1200</v>
          </cell>
          <cell r="L609">
            <v>300</v>
          </cell>
        </row>
        <row r="610">
          <cell r="A610" t="str">
            <v>6692177</v>
          </cell>
          <cell r="B610" t="str">
            <v>PARC Y TYWYN</v>
          </cell>
          <cell r="C610" t="str">
            <v>Carmarthenshire</v>
          </cell>
          <cell r="D610" t="str">
            <v>PS</v>
          </cell>
          <cell r="E610">
            <v>18</v>
          </cell>
          <cell r="F610">
            <v>44</v>
          </cell>
          <cell r="G610">
            <v>13.333333333333334</v>
          </cell>
          <cell r="H610">
            <v>2</v>
          </cell>
          <cell r="I610">
            <v>6</v>
          </cell>
          <cell r="J610">
            <v>6600</v>
          </cell>
          <cell r="K610">
            <v>4200</v>
          </cell>
          <cell r="L610">
            <v>2400</v>
          </cell>
        </row>
        <row r="611">
          <cell r="A611" t="str">
            <v>6692178</v>
          </cell>
          <cell r="B611" t="str">
            <v>PEMBREY</v>
          </cell>
          <cell r="C611" t="str">
            <v>Carmarthenshire</v>
          </cell>
          <cell r="D611" t="str">
            <v>PS</v>
          </cell>
          <cell r="E611">
            <v>22</v>
          </cell>
          <cell r="F611">
            <v>30</v>
          </cell>
          <cell r="G611">
            <v>23.52941176470588</v>
          </cell>
          <cell r="H611">
            <v>5</v>
          </cell>
          <cell r="I611">
            <v>7</v>
          </cell>
          <cell r="J611">
            <v>9300</v>
          </cell>
          <cell r="K611">
            <v>6600</v>
          </cell>
          <cell r="L611">
            <v>2700</v>
          </cell>
        </row>
        <row r="612">
          <cell r="A612" t="str">
            <v>6692179</v>
          </cell>
          <cell r="B612" t="str">
            <v>RHYDAMAN</v>
          </cell>
          <cell r="C612" t="str">
            <v>Carmarthenshire</v>
          </cell>
          <cell r="D612" t="str">
            <v>PS</v>
          </cell>
          <cell r="E612">
            <v>15</v>
          </cell>
          <cell r="F612">
            <v>38</v>
          </cell>
          <cell r="G612">
            <v>2.3255813953488373</v>
          </cell>
          <cell r="H612">
            <v>0</v>
          </cell>
          <cell r="I612">
            <v>1</v>
          </cell>
          <cell r="J612">
            <v>900</v>
          </cell>
          <cell r="K612">
            <v>1200</v>
          </cell>
          <cell r="L612">
            <v>-300</v>
          </cell>
        </row>
        <row r="613">
          <cell r="A613" t="str">
            <v>6692180</v>
          </cell>
          <cell r="B613" t="str">
            <v>BECA</v>
          </cell>
          <cell r="C613" t="str">
            <v>Carmarthenshire</v>
          </cell>
          <cell r="D613" t="str">
            <v>PS</v>
          </cell>
          <cell r="E613">
            <v>5</v>
          </cell>
          <cell r="F613">
            <v>7</v>
          </cell>
          <cell r="G613">
            <v>14.285714285714285</v>
          </cell>
          <cell r="H613">
            <v>1</v>
          </cell>
          <cell r="I613">
            <v>1</v>
          </cell>
          <cell r="J613">
            <v>1500</v>
          </cell>
          <cell r="K613">
            <v>600</v>
          </cell>
          <cell r="L613">
            <v>900</v>
          </cell>
        </row>
        <row r="614">
          <cell r="A614" t="str">
            <v>6692181</v>
          </cell>
          <cell r="B614" t="str">
            <v>LLANDYBIE</v>
          </cell>
          <cell r="C614" t="str">
            <v>Carmarthenshire</v>
          </cell>
          <cell r="D614" t="str">
            <v>PS</v>
          </cell>
          <cell r="E614">
            <v>20</v>
          </cell>
          <cell r="F614">
            <v>39</v>
          </cell>
          <cell r="G614">
            <v>25</v>
          </cell>
          <cell r="H614">
            <v>5</v>
          </cell>
          <cell r="I614">
            <v>10</v>
          </cell>
          <cell r="J614">
            <v>12000</v>
          </cell>
          <cell r="K614">
            <v>12600</v>
          </cell>
          <cell r="L614">
            <v>-600</v>
          </cell>
        </row>
        <row r="615">
          <cell r="A615" t="str">
            <v>6692182</v>
          </cell>
          <cell r="B615" t="str">
            <v>HAFODWENOG</v>
          </cell>
          <cell r="C615" t="str">
            <v>Carmarthenshire</v>
          </cell>
          <cell r="D615" t="str">
            <v>PS</v>
          </cell>
          <cell r="E615">
            <v>4</v>
          </cell>
          <cell r="F615">
            <v>6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 t="str">
            <v>6692183</v>
          </cell>
          <cell r="B616" t="str">
            <v>TEILO SANT</v>
          </cell>
          <cell r="C616" t="str">
            <v>Carmarthenshire</v>
          </cell>
          <cell r="D616" t="str">
            <v>PS</v>
          </cell>
          <cell r="E616">
            <v>24</v>
          </cell>
          <cell r="F616">
            <v>26</v>
          </cell>
          <cell r="G616">
            <v>5.2631578947368416</v>
          </cell>
          <cell r="H616">
            <v>1</v>
          </cell>
          <cell r="I616">
            <v>1</v>
          </cell>
          <cell r="J616">
            <v>1500</v>
          </cell>
          <cell r="K616">
            <v>1200</v>
          </cell>
          <cell r="L616">
            <v>300</v>
          </cell>
        </row>
        <row r="617">
          <cell r="A617" t="str">
            <v>6692184</v>
          </cell>
          <cell r="B617" t="str">
            <v>LLANYBYDDER</v>
          </cell>
          <cell r="C617" t="str">
            <v>Carmarthenshire</v>
          </cell>
          <cell r="D617" t="str">
            <v>PS</v>
          </cell>
          <cell r="E617">
            <v>8</v>
          </cell>
          <cell r="F617">
            <v>6</v>
          </cell>
          <cell r="G617">
            <v>11.111111111111111</v>
          </cell>
          <cell r="H617">
            <v>1</v>
          </cell>
          <cell r="I617">
            <v>1</v>
          </cell>
          <cell r="J617">
            <v>1500</v>
          </cell>
          <cell r="K617">
            <v>0</v>
          </cell>
          <cell r="L617">
            <v>1500</v>
          </cell>
        </row>
        <row r="618">
          <cell r="A618" t="str">
            <v>6692185</v>
          </cell>
          <cell r="B618" t="str">
            <v>LLANDEILO</v>
          </cell>
          <cell r="C618" t="str">
            <v>Carmarthenshire</v>
          </cell>
          <cell r="D618" t="str">
            <v>PS</v>
          </cell>
          <cell r="E618">
            <v>14</v>
          </cell>
          <cell r="F618">
            <v>25</v>
          </cell>
          <cell r="G618">
            <v>21.739130434782609</v>
          </cell>
          <cell r="H618">
            <v>3</v>
          </cell>
          <cell r="I618">
            <v>5</v>
          </cell>
          <cell r="J618">
            <v>6300</v>
          </cell>
          <cell r="K618">
            <v>10200</v>
          </cell>
          <cell r="L618">
            <v>-3900</v>
          </cell>
        </row>
        <row r="619">
          <cell r="A619" t="str">
            <v>6692187</v>
          </cell>
          <cell r="B619" t="str">
            <v>CYNWYL ELFED</v>
          </cell>
          <cell r="C619" t="str">
            <v>Carmarthenshire</v>
          </cell>
          <cell r="D619" t="str">
            <v>PS</v>
          </cell>
          <cell r="E619">
            <v>0</v>
          </cell>
          <cell r="F619">
            <v>15</v>
          </cell>
          <cell r="G619">
            <v>11.111111111111111</v>
          </cell>
          <cell r="H619">
            <v>0</v>
          </cell>
          <cell r="I619">
            <v>2</v>
          </cell>
          <cell r="J619">
            <v>1800</v>
          </cell>
          <cell r="K619">
            <v>1200</v>
          </cell>
          <cell r="L619">
            <v>600</v>
          </cell>
        </row>
        <row r="620">
          <cell r="A620" t="str">
            <v>6692188</v>
          </cell>
          <cell r="B620" t="str">
            <v>HALFWAY</v>
          </cell>
          <cell r="C620" t="str">
            <v>Carmarthenshire</v>
          </cell>
          <cell r="D620" t="str">
            <v>PS</v>
          </cell>
          <cell r="E620">
            <v>30</v>
          </cell>
          <cell r="F620">
            <v>28</v>
          </cell>
          <cell r="G620">
            <v>12.820512820512819</v>
          </cell>
          <cell r="H620">
            <v>4</v>
          </cell>
          <cell r="I620">
            <v>4</v>
          </cell>
          <cell r="J620">
            <v>6000</v>
          </cell>
          <cell r="K620">
            <v>7800</v>
          </cell>
          <cell r="L620">
            <v>-1800</v>
          </cell>
        </row>
        <row r="621">
          <cell r="A621" t="str">
            <v>6692189</v>
          </cell>
          <cell r="B621" t="str">
            <v>PWLL</v>
          </cell>
          <cell r="C621" t="str">
            <v>Carmarthenshire</v>
          </cell>
          <cell r="D621" t="str">
            <v>PS</v>
          </cell>
          <cell r="E621">
            <v>7</v>
          </cell>
          <cell r="F621">
            <v>16</v>
          </cell>
          <cell r="G621">
            <v>33.333333333333329</v>
          </cell>
          <cell r="H621">
            <v>2</v>
          </cell>
          <cell r="I621">
            <v>5</v>
          </cell>
          <cell r="J621">
            <v>5700</v>
          </cell>
          <cell r="K621">
            <v>4800</v>
          </cell>
          <cell r="L621">
            <v>900</v>
          </cell>
        </row>
        <row r="622">
          <cell r="A622" t="str">
            <v>6692190</v>
          </cell>
          <cell r="B622" t="str">
            <v>PENYGAER</v>
          </cell>
          <cell r="C622" t="str">
            <v>Carmarthenshire</v>
          </cell>
          <cell r="D622" t="str">
            <v>PS</v>
          </cell>
          <cell r="E622">
            <v>25</v>
          </cell>
          <cell r="F622">
            <v>23</v>
          </cell>
          <cell r="G622">
            <v>28.125</v>
          </cell>
          <cell r="H622">
            <v>7</v>
          </cell>
          <cell r="I622">
            <v>6</v>
          </cell>
          <cell r="J622">
            <v>9600</v>
          </cell>
          <cell r="K622">
            <v>13200</v>
          </cell>
          <cell r="L622">
            <v>-3600</v>
          </cell>
        </row>
        <row r="623">
          <cell r="A623" t="str">
            <v>6692192</v>
          </cell>
          <cell r="B623" t="str">
            <v>Y CASTELL</v>
          </cell>
          <cell r="C623" t="str">
            <v>Carmarthenshire</v>
          </cell>
          <cell r="D623" t="str">
            <v>PS</v>
          </cell>
          <cell r="E623">
            <v>31</v>
          </cell>
          <cell r="F623">
            <v>29</v>
          </cell>
          <cell r="G623">
            <v>32.258064516129032</v>
          </cell>
          <cell r="H623">
            <v>10</v>
          </cell>
          <cell r="I623">
            <v>9</v>
          </cell>
          <cell r="J623">
            <v>14100</v>
          </cell>
          <cell r="K623">
            <v>8400</v>
          </cell>
          <cell r="L623">
            <v>5700</v>
          </cell>
        </row>
        <row r="624">
          <cell r="A624" t="str">
            <v>6692193</v>
          </cell>
          <cell r="B624" t="str">
            <v>PENYGROES</v>
          </cell>
          <cell r="C624" t="str">
            <v>Carmarthenshire</v>
          </cell>
          <cell r="D624" t="str">
            <v>PS</v>
          </cell>
          <cell r="E624">
            <v>10</v>
          </cell>
          <cell r="F624">
            <v>18</v>
          </cell>
          <cell r="G624">
            <v>14.285714285714285</v>
          </cell>
          <cell r="H624">
            <v>1</v>
          </cell>
          <cell r="I624">
            <v>3</v>
          </cell>
          <cell r="J624">
            <v>3300</v>
          </cell>
          <cell r="K624">
            <v>4200</v>
          </cell>
          <cell r="L624">
            <v>-900</v>
          </cell>
        </row>
        <row r="625">
          <cell r="A625" t="str">
            <v>6692194</v>
          </cell>
          <cell r="B625" t="str">
            <v>NANTGAREDIG</v>
          </cell>
          <cell r="C625" t="str">
            <v>Carmarthenshire</v>
          </cell>
          <cell r="D625" t="str">
            <v>PS</v>
          </cell>
          <cell r="E625">
            <v>17</v>
          </cell>
          <cell r="F625">
            <v>23</v>
          </cell>
          <cell r="G625">
            <v>6.8965517241379306</v>
          </cell>
          <cell r="H625">
            <v>1</v>
          </cell>
          <cell r="I625">
            <v>2</v>
          </cell>
          <cell r="J625">
            <v>2400</v>
          </cell>
          <cell r="K625">
            <v>0</v>
          </cell>
          <cell r="L625">
            <v>2400</v>
          </cell>
        </row>
        <row r="626">
          <cell r="A626" t="str">
            <v>6692370</v>
          </cell>
          <cell r="B626" t="str">
            <v>GWENLLIAN</v>
          </cell>
          <cell r="C626" t="str">
            <v>Carmarthenshire</v>
          </cell>
          <cell r="D626" t="str">
            <v>PS</v>
          </cell>
          <cell r="E626">
            <v>15</v>
          </cell>
          <cell r="F626">
            <v>15</v>
          </cell>
          <cell r="G626">
            <v>11.76470588235294</v>
          </cell>
          <cell r="H626">
            <v>2</v>
          </cell>
          <cell r="I626">
            <v>2</v>
          </cell>
          <cell r="J626">
            <v>3000</v>
          </cell>
          <cell r="K626">
            <v>2400</v>
          </cell>
          <cell r="L626">
            <v>600</v>
          </cell>
        </row>
        <row r="627">
          <cell r="A627" t="str">
            <v>6692371</v>
          </cell>
          <cell r="B627" t="str">
            <v>DEWI SANT</v>
          </cell>
          <cell r="C627" t="str">
            <v>Carmarthenshire</v>
          </cell>
          <cell r="D627" t="str">
            <v>PS</v>
          </cell>
          <cell r="E627">
            <v>57</v>
          </cell>
          <cell r="F627">
            <v>47</v>
          </cell>
          <cell r="G627">
            <v>15.789473684210526</v>
          </cell>
          <cell r="H627">
            <v>9</v>
          </cell>
          <cell r="I627">
            <v>7</v>
          </cell>
          <cell r="J627">
            <v>11700</v>
          </cell>
          <cell r="K627">
            <v>5400</v>
          </cell>
          <cell r="L627">
            <v>6300</v>
          </cell>
        </row>
        <row r="628">
          <cell r="A628" t="str">
            <v>6692373</v>
          </cell>
          <cell r="B628" t="str">
            <v>PONTYBEREM</v>
          </cell>
          <cell r="C628" t="str">
            <v>Carmarthenshire</v>
          </cell>
          <cell r="D628" t="str">
            <v>PS</v>
          </cell>
          <cell r="E628">
            <v>18</v>
          </cell>
          <cell r="F628">
            <v>38</v>
          </cell>
          <cell r="G628">
            <v>6.666666666666667</v>
          </cell>
          <cell r="H628">
            <v>1</v>
          </cell>
          <cell r="I628">
            <v>3</v>
          </cell>
          <cell r="J628">
            <v>3300</v>
          </cell>
          <cell r="K628">
            <v>3000</v>
          </cell>
          <cell r="L628">
            <v>300</v>
          </cell>
        </row>
        <row r="629">
          <cell r="A629" t="str">
            <v>6692374</v>
          </cell>
          <cell r="B629" t="str">
            <v>BIGYN</v>
          </cell>
          <cell r="C629" t="str">
            <v>Carmarthenshire</v>
          </cell>
          <cell r="D629" t="str">
            <v>PS</v>
          </cell>
          <cell r="E629">
            <v>30</v>
          </cell>
          <cell r="F629">
            <v>32</v>
          </cell>
          <cell r="G629">
            <v>30</v>
          </cell>
          <cell r="H629">
            <v>9</v>
          </cell>
          <cell r="I629">
            <v>10</v>
          </cell>
          <cell r="J629">
            <v>14400</v>
          </cell>
          <cell r="K629">
            <v>13200</v>
          </cell>
          <cell r="L629">
            <v>1200</v>
          </cell>
        </row>
        <row r="630">
          <cell r="A630" t="str">
            <v>6692375</v>
          </cell>
          <cell r="B630" t="str">
            <v>STEBONHEATH</v>
          </cell>
          <cell r="C630" t="str">
            <v>Carmarthenshire</v>
          </cell>
          <cell r="D630" t="str">
            <v>PS</v>
          </cell>
          <cell r="E630">
            <v>39</v>
          </cell>
          <cell r="F630">
            <v>44</v>
          </cell>
          <cell r="G630">
            <v>28.571428571428569</v>
          </cell>
          <cell r="H630">
            <v>11</v>
          </cell>
          <cell r="I630">
            <v>13</v>
          </cell>
          <cell r="J630">
            <v>18300</v>
          </cell>
          <cell r="K630">
            <v>16200</v>
          </cell>
          <cell r="L630">
            <v>2100</v>
          </cell>
        </row>
        <row r="631">
          <cell r="A631" t="str">
            <v>6692379</v>
          </cell>
          <cell r="B631" t="str">
            <v>Y DDWYLAN</v>
          </cell>
          <cell r="C631" t="str">
            <v>Carmarthenshire</v>
          </cell>
          <cell r="D631" t="str">
            <v>PS</v>
          </cell>
          <cell r="E631">
            <v>27</v>
          </cell>
          <cell r="F631">
            <v>31</v>
          </cell>
          <cell r="G631">
            <v>20</v>
          </cell>
          <cell r="H631">
            <v>5</v>
          </cell>
          <cell r="I631">
            <v>6</v>
          </cell>
          <cell r="J631">
            <v>8400</v>
          </cell>
          <cell r="K631">
            <v>8400</v>
          </cell>
          <cell r="L631">
            <v>0</v>
          </cell>
        </row>
        <row r="632">
          <cell r="A632" t="str">
            <v>6692380</v>
          </cell>
          <cell r="B632" t="str">
            <v>RICHMOND PARK</v>
          </cell>
          <cell r="C632" t="str">
            <v>Carmarthenshire</v>
          </cell>
          <cell r="D632" t="str">
            <v>PS</v>
          </cell>
          <cell r="E632">
            <v>23</v>
          </cell>
          <cell r="F632">
            <v>28</v>
          </cell>
          <cell r="G632">
            <v>17.647058823529413</v>
          </cell>
          <cell r="H632">
            <v>4</v>
          </cell>
          <cell r="I632">
            <v>5</v>
          </cell>
          <cell r="J632">
            <v>6900</v>
          </cell>
          <cell r="K632">
            <v>14400</v>
          </cell>
          <cell r="L632">
            <v>-7500</v>
          </cell>
        </row>
        <row r="633">
          <cell r="A633" t="str">
            <v>6692384</v>
          </cell>
          <cell r="B633" t="str">
            <v>GRIFFITH JONES</v>
          </cell>
          <cell r="C633" t="str">
            <v>Carmarthenshire</v>
          </cell>
          <cell r="D633" t="str">
            <v>PS</v>
          </cell>
          <cell r="E633">
            <v>39</v>
          </cell>
          <cell r="F633">
            <v>29</v>
          </cell>
          <cell r="G633">
            <v>15.555555555555555</v>
          </cell>
          <cell r="H633">
            <v>6</v>
          </cell>
          <cell r="I633">
            <v>5</v>
          </cell>
          <cell r="J633">
            <v>8100</v>
          </cell>
          <cell r="K633">
            <v>8400</v>
          </cell>
          <cell r="L633">
            <v>-300</v>
          </cell>
        </row>
        <row r="634">
          <cell r="A634" t="str">
            <v>6692385</v>
          </cell>
          <cell r="B634" t="str">
            <v>Y FRO</v>
          </cell>
          <cell r="C634" t="str">
            <v>Carmarthenshire</v>
          </cell>
          <cell r="D634" t="str">
            <v>PS</v>
          </cell>
          <cell r="E634">
            <v>2</v>
          </cell>
          <cell r="F634">
            <v>4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A635" t="str">
            <v>6692386</v>
          </cell>
          <cell r="B635" t="str">
            <v>CARREG HIRFAEN</v>
          </cell>
          <cell r="C635" t="str">
            <v>Carmarthenshire</v>
          </cell>
          <cell r="D635" t="str">
            <v>PS</v>
          </cell>
          <cell r="E635">
            <v>12</v>
          </cell>
          <cell r="F635">
            <v>18</v>
          </cell>
          <cell r="G635">
            <v>4.5454545454545459</v>
          </cell>
          <cell r="H635">
            <v>1</v>
          </cell>
          <cell r="I635">
            <v>1</v>
          </cell>
          <cell r="J635">
            <v>1500</v>
          </cell>
          <cell r="K635">
            <v>1800</v>
          </cell>
          <cell r="L635">
            <v>-300</v>
          </cell>
        </row>
        <row r="636">
          <cell r="A636" t="str">
            <v>6692387</v>
          </cell>
          <cell r="B636" t="str">
            <v>CAE'R FELIN</v>
          </cell>
          <cell r="C636" t="str">
            <v>Carmarthenshire</v>
          </cell>
          <cell r="D636" t="str">
            <v>PS</v>
          </cell>
          <cell r="E636">
            <v>4</v>
          </cell>
          <cell r="F636">
            <v>18</v>
          </cell>
          <cell r="G636">
            <v>8.3333333333333321</v>
          </cell>
          <cell r="H636">
            <v>0</v>
          </cell>
          <cell r="I636">
            <v>2</v>
          </cell>
          <cell r="J636">
            <v>1800</v>
          </cell>
          <cell r="K636">
            <v>1200</v>
          </cell>
          <cell r="L636">
            <v>600</v>
          </cell>
        </row>
        <row r="637">
          <cell r="A637" t="str">
            <v>6692388</v>
          </cell>
          <cell r="B637" t="str">
            <v>Y BEDOL</v>
          </cell>
          <cell r="C637" t="str">
            <v>Carmarthenshire</v>
          </cell>
          <cell r="D637" t="str">
            <v>PS</v>
          </cell>
          <cell r="E637">
            <v>43</v>
          </cell>
          <cell r="F637">
            <v>51</v>
          </cell>
          <cell r="G637">
            <v>27.906976744186046</v>
          </cell>
          <cell r="H637">
            <v>12</v>
          </cell>
          <cell r="I637">
            <v>14</v>
          </cell>
          <cell r="J637">
            <v>19800</v>
          </cell>
          <cell r="K637">
            <v>18000</v>
          </cell>
          <cell r="L637">
            <v>1800</v>
          </cell>
        </row>
        <row r="638">
          <cell r="A638" t="str">
            <v>6692389</v>
          </cell>
          <cell r="B638" t="str">
            <v>BRO BRYNACH</v>
          </cell>
          <cell r="C638" t="str">
            <v>Carmarthenshire</v>
          </cell>
          <cell r="D638" t="str">
            <v>PS</v>
          </cell>
          <cell r="E638">
            <v>9</v>
          </cell>
          <cell r="F638">
            <v>13</v>
          </cell>
          <cell r="G638">
            <v>18.181818181818183</v>
          </cell>
          <cell r="H638">
            <v>2</v>
          </cell>
          <cell r="I638">
            <v>2</v>
          </cell>
          <cell r="J638">
            <v>3000</v>
          </cell>
          <cell r="K638">
            <v>0</v>
          </cell>
          <cell r="L638">
            <v>3000</v>
          </cell>
        </row>
        <row r="639">
          <cell r="A639" t="str">
            <v>6692390</v>
          </cell>
          <cell r="B639" t="str">
            <v>BRYN TEG</v>
          </cell>
          <cell r="C639" t="str">
            <v>Carmarthenshire</v>
          </cell>
          <cell r="D639" t="str">
            <v>PS</v>
          </cell>
          <cell r="E639">
            <v>30</v>
          </cell>
          <cell r="F639">
            <v>30</v>
          </cell>
          <cell r="G639">
            <v>24.324324324324326</v>
          </cell>
          <cell r="H639">
            <v>7</v>
          </cell>
          <cell r="I639">
            <v>7</v>
          </cell>
          <cell r="J639">
            <v>10500</v>
          </cell>
          <cell r="K639">
            <v>18000</v>
          </cell>
          <cell r="L639">
            <v>-7500</v>
          </cell>
        </row>
        <row r="640">
          <cell r="A640" t="str">
            <v>6692391</v>
          </cell>
          <cell r="B640" t="str">
            <v>Y FELIN</v>
          </cell>
          <cell r="C640" t="str">
            <v>Carmarthenshire</v>
          </cell>
          <cell r="D640" t="str">
            <v>PS</v>
          </cell>
          <cell r="E640">
            <v>22</v>
          </cell>
          <cell r="F640">
            <v>40</v>
          </cell>
          <cell r="G640">
            <v>31.25</v>
          </cell>
          <cell r="H640">
            <v>7</v>
          </cell>
          <cell r="I640">
            <v>13</v>
          </cell>
          <cell r="J640">
            <v>15900</v>
          </cell>
          <cell r="K640">
            <v>15600</v>
          </cell>
          <cell r="L640">
            <v>300</v>
          </cell>
        </row>
        <row r="641">
          <cell r="A641" t="str">
            <v>6692392</v>
          </cell>
          <cell r="B641" t="str">
            <v>BRO BANW</v>
          </cell>
          <cell r="C641" t="str">
            <v>Carmarthenshire</v>
          </cell>
          <cell r="D641" t="str">
            <v>PS</v>
          </cell>
          <cell r="E641">
            <v>29</v>
          </cell>
          <cell r="F641">
            <v>52</v>
          </cell>
          <cell r="G641">
            <v>29.411764705882355</v>
          </cell>
          <cell r="H641">
            <v>9</v>
          </cell>
          <cell r="I641">
            <v>15</v>
          </cell>
          <cell r="J641">
            <v>18900</v>
          </cell>
          <cell r="K641">
            <v>18000</v>
          </cell>
          <cell r="L641">
            <v>900</v>
          </cell>
        </row>
        <row r="642">
          <cell r="A642" t="str">
            <v>6692393</v>
          </cell>
          <cell r="B642" t="str">
            <v>MAES Y MORFA</v>
          </cell>
          <cell r="C642" t="str">
            <v>Carmarthenshire</v>
          </cell>
          <cell r="D642" t="str">
            <v>PS</v>
          </cell>
          <cell r="E642">
            <v>30</v>
          </cell>
          <cell r="F642">
            <v>27</v>
          </cell>
          <cell r="G642">
            <v>25</v>
          </cell>
          <cell r="H642">
            <v>8</v>
          </cell>
          <cell r="I642">
            <v>7</v>
          </cell>
          <cell r="J642">
            <v>11100</v>
          </cell>
          <cell r="K642">
            <v>14400</v>
          </cell>
          <cell r="L642">
            <v>-3300</v>
          </cell>
        </row>
        <row r="643">
          <cell r="A643" t="str">
            <v>6692394</v>
          </cell>
          <cell r="B643" t="str">
            <v>BURRY PORT</v>
          </cell>
          <cell r="C643" t="str">
            <v>Carmarthenshire</v>
          </cell>
          <cell r="D643" t="str">
            <v>PS</v>
          </cell>
          <cell r="E643">
            <v>21</v>
          </cell>
          <cell r="F643">
            <v>32</v>
          </cell>
          <cell r="G643">
            <v>22.222222222222221</v>
          </cell>
          <cell r="H643">
            <v>5</v>
          </cell>
          <cell r="I643">
            <v>7</v>
          </cell>
          <cell r="J643">
            <v>9300</v>
          </cell>
          <cell r="K643">
            <v>11400</v>
          </cell>
          <cell r="L643">
            <v>-2100</v>
          </cell>
        </row>
        <row r="644">
          <cell r="A644" t="str">
            <v>6692395</v>
          </cell>
          <cell r="B644" t="str">
            <v>PENRHOS</v>
          </cell>
          <cell r="C644" t="str">
            <v>Carmarthenshire</v>
          </cell>
          <cell r="D644" t="str">
            <v>PS</v>
          </cell>
          <cell r="E644">
            <v>43</v>
          </cell>
          <cell r="F644">
            <v>70</v>
          </cell>
          <cell r="G644">
            <v>44.26229508196721</v>
          </cell>
          <cell r="H644">
            <v>19</v>
          </cell>
          <cell r="I644">
            <v>31</v>
          </cell>
          <cell r="J644">
            <v>39300</v>
          </cell>
          <cell r="K644" t="str">
            <v>.</v>
          </cell>
          <cell r="L644" t="str">
            <v>.</v>
          </cell>
        </row>
        <row r="645">
          <cell r="A645" t="str">
            <v>6693000</v>
          </cell>
          <cell r="B645" t="str">
            <v>ABERGWILI</v>
          </cell>
          <cell r="C645" t="str">
            <v>Carmarthenshire</v>
          </cell>
          <cell r="D645" t="str">
            <v>PS</v>
          </cell>
          <cell r="E645">
            <v>3</v>
          </cell>
          <cell r="F645">
            <v>4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A646" t="str">
            <v>6693002</v>
          </cell>
          <cell r="B646" t="str">
            <v>TREMOILET</v>
          </cell>
          <cell r="C646" t="str">
            <v>Carmarthenshire</v>
          </cell>
          <cell r="D646" t="str">
            <v>PS</v>
          </cell>
          <cell r="E646">
            <v>2</v>
          </cell>
          <cell r="F646">
            <v>6</v>
          </cell>
          <cell r="G646">
            <v>40</v>
          </cell>
          <cell r="H646">
            <v>1</v>
          </cell>
          <cell r="I646">
            <v>2</v>
          </cell>
          <cell r="J646">
            <v>2400</v>
          </cell>
          <cell r="K646">
            <v>0</v>
          </cell>
          <cell r="L646">
            <v>2400</v>
          </cell>
        </row>
        <row r="647">
          <cell r="A647" t="str">
            <v>6693003</v>
          </cell>
          <cell r="B647" t="str">
            <v>LAUGHARNE</v>
          </cell>
          <cell r="C647" t="str">
            <v>Carmarthenshire</v>
          </cell>
          <cell r="D647" t="str">
            <v>PS</v>
          </cell>
          <cell r="E647">
            <v>7</v>
          </cell>
          <cell r="F647">
            <v>2</v>
          </cell>
          <cell r="G647">
            <v>12.5</v>
          </cell>
          <cell r="H647">
            <v>1</v>
          </cell>
          <cell r="I647">
            <v>0</v>
          </cell>
          <cell r="J647">
            <v>600</v>
          </cell>
          <cell r="K647">
            <v>600</v>
          </cell>
          <cell r="L647">
            <v>0</v>
          </cell>
        </row>
        <row r="648">
          <cell r="A648" t="str">
            <v>6693004</v>
          </cell>
          <cell r="B648" t="str">
            <v>LLANDDAROG</v>
          </cell>
          <cell r="C648" t="str">
            <v>Carmarthenshire</v>
          </cell>
          <cell r="D648" t="str">
            <v>PS</v>
          </cell>
          <cell r="E648">
            <v>7</v>
          </cell>
          <cell r="F648">
            <v>16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A649" t="str">
            <v>6693013</v>
          </cell>
          <cell r="B649" t="str">
            <v>FERRYSIDE</v>
          </cell>
          <cell r="C649" t="str">
            <v>Carmarthenshire</v>
          </cell>
          <cell r="D649" t="str">
            <v>PS</v>
          </cell>
          <cell r="E649">
            <v>1</v>
          </cell>
          <cell r="F649">
            <v>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1800</v>
          </cell>
          <cell r="L649">
            <v>-1800</v>
          </cell>
        </row>
        <row r="650">
          <cell r="A650" t="str">
            <v>6693026</v>
          </cell>
          <cell r="B650" t="str">
            <v>LLANLLWNI</v>
          </cell>
          <cell r="C650" t="str">
            <v>Carmarthenshire</v>
          </cell>
          <cell r="D650" t="str">
            <v>PS</v>
          </cell>
          <cell r="E650">
            <v>6</v>
          </cell>
          <cell r="F650">
            <v>8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2400</v>
          </cell>
          <cell r="L650">
            <v>-2400</v>
          </cell>
        </row>
        <row r="651">
          <cell r="A651" t="str">
            <v>6693300</v>
          </cell>
          <cell r="B651" t="str">
            <v>ST MARY'S (LLANELLI)</v>
          </cell>
          <cell r="C651" t="str">
            <v>Carmarthenshire</v>
          </cell>
          <cell r="D651" t="str">
            <v>PS</v>
          </cell>
          <cell r="E651">
            <v>20</v>
          </cell>
          <cell r="F651">
            <v>25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8400</v>
          </cell>
          <cell r="L651">
            <v>-8400</v>
          </cell>
        </row>
        <row r="652">
          <cell r="A652" t="str">
            <v>6693301</v>
          </cell>
          <cell r="B652" t="str">
            <v>ST MARY'S (CARMARTHEN)</v>
          </cell>
          <cell r="C652" t="str">
            <v>Carmarthenshire</v>
          </cell>
          <cell r="D652" t="str">
            <v>PS</v>
          </cell>
          <cell r="E652">
            <v>7</v>
          </cell>
          <cell r="F652">
            <v>8</v>
          </cell>
          <cell r="G652">
            <v>40</v>
          </cell>
          <cell r="H652">
            <v>3</v>
          </cell>
          <cell r="I652">
            <v>3</v>
          </cell>
          <cell r="J652">
            <v>4500</v>
          </cell>
          <cell r="K652">
            <v>1200</v>
          </cell>
          <cell r="L652">
            <v>3300</v>
          </cell>
        </row>
        <row r="653">
          <cell r="A653" t="str">
            <v>6693307</v>
          </cell>
          <cell r="B653" t="str">
            <v>PENBOYR</v>
          </cell>
          <cell r="C653" t="str">
            <v>Carmarthenshire</v>
          </cell>
          <cell r="D653" t="str">
            <v>PS</v>
          </cell>
          <cell r="E653">
            <v>5</v>
          </cell>
          <cell r="F653">
            <v>14</v>
          </cell>
          <cell r="G653">
            <v>23.076923076923077</v>
          </cell>
          <cell r="H653">
            <v>1</v>
          </cell>
          <cell r="I653">
            <v>3</v>
          </cell>
          <cell r="J653">
            <v>3300</v>
          </cell>
          <cell r="K653">
            <v>0</v>
          </cell>
          <cell r="L653">
            <v>3300</v>
          </cell>
        </row>
        <row r="654">
          <cell r="A654" t="str">
            <v>6693321</v>
          </cell>
          <cell r="B654" t="str">
            <v>PENTIP</v>
          </cell>
          <cell r="C654" t="str">
            <v>Carmarthenshire</v>
          </cell>
          <cell r="D654" t="str">
            <v>PS</v>
          </cell>
          <cell r="E654">
            <v>14</v>
          </cell>
          <cell r="F654">
            <v>22</v>
          </cell>
          <cell r="G654">
            <v>18.181818181818183</v>
          </cell>
          <cell r="H654">
            <v>3</v>
          </cell>
          <cell r="I654">
            <v>4</v>
          </cell>
          <cell r="J654">
            <v>5400</v>
          </cell>
          <cell r="K654">
            <v>5400</v>
          </cell>
          <cell r="L654">
            <v>0</v>
          </cell>
        </row>
        <row r="655">
          <cell r="A655" t="str">
            <v>6693322</v>
          </cell>
          <cell r="B655" t="str">
            <v>MODEL</v>
          </cell>
          <cell r="C655" t="str">
            <v>Carmarthenshire</v>
          </cell>
          <cell r="D655" t="str">
            <v>PS</v>
          </cell>
          <cell r="E655">
            <v>44</v>
          </cell>
          <cell r="F655">
            <v>56</v>
          </cell>
          <cell r="G655">
            <v>13.043478260869565</v>
          </cell>
          <cell r="H655">
            <v>6</v>
          </cell>
          <cell r="I655">
            <v>7</v>
          </cell>
          <cell r="J655">
            <v>9900</v>
          </cell>
          <cell r="K655">
            <v>7800</v>
          </cell>
          <cell r="L655">
            <v>2100</v>
          </cell>
        </row>
        <row r="656">
          <cell r="A656" t="str">
            <v>6697000</v>
          </cell>
          <cell r="B656" t="str">
            <v>HEOL GOFFA</v>
          </cell>
          <cell r="C656" t="str">
            <v>Carmarthenshire</v>
          </cell>
          <cell r="D656" t="str">
            <v>PS</v>
          </cell>
          <cell r="E656">
            <v>30</v>
          </cell>
          <cell r="F656">
            <v>14</v>
          </cell>
          <cell r="G656">
            <v>41.17647058823529</v>
          </cell>
          <cell r="H656">
            <v>12</v>
          </cell>
          <cell r="I656">
            <v>6</v>
          </cell>
          <cell r="J656">
            <v>12600</v>
          </cell>
          <cell r="K656">
            <v>10200</v>
          </cell>
          <cell r="L656">
            <v>2400</v>
          </cell>
        </row>
        <row r="657">
          <cell r="A657" t="str">
            <v>6702006</v>
          </cell>
          <cell r="B657" t="str">
            <v>BRYNMILL SCHOOL</v>
          </cell>
          <cell r="C657" t="str">
            <v>Swansea</v>
          </cell>
          <cell r="D657" t="str">
            <v>PS</v>
          </cell>
          <cell r="E657">
            <v>33</v>
          </cell>
          <cell r="F657">
            <v>45</v>
          </cell>
          <cell r="G657">
            <v>14.285714285714285</v>
          </cell>
          <cell r="H657">
            <v>5</v>
          </cell>
          <cell r="I657">
            <v>6</v>
          </cell>
          <cell r="J657">
            <v>8400</v>
          </cell>
          <cell r="K657">
            <v>3600</v>
          </cell>
          <cell r="L657">
            <v>4800</v>
          </cell>
        </row>
        <row r="658">
          <cell r="A658" t="str">
            <v>6702008</v>
          </cell>
          <cell r="B658" t="str">
            <v>Cadle Primary School</v>
          </cell>
          <cell r="C658" t="str">
            <v>Swansea</v>
          </cell>
          <cell r="D658" t="str">
            <v>PS</v>
          </cell>
          <cell r="E658">
            <v>33</v>
          </cell>
          <cell r="F658">
            <v>54</v>
          </cell>
          <cell r="G658">
            <v>36.585365853658537</v>
          </cell>
          <cell r="H658">
            <v>12</v>
          </cell>
          <cell r="I658">
            <v>20</v>
          </cell>
          <cell r="J658">
            <v>25200</v>
          </cell>
          <cell r="K658">
            <v>13800</v>
          </cell>
          <cell r="L658">
            <v>11400</v>
          </cell>
        </row>
        <row r="659">
          <cell r="A659" t="str">
            <v>6702014</v>
          </cell>
          <cell r="B659" t="str">
            <v>Cwmrhydyceirw Primary School</v>
          </cell>
          <cell r="C659" t="str">
            <v>Swansea</v>
          </cell>
          <cell r="D659" t="str">
            <v>PS</v>
          </cell>
          <cell r="E659">
            <v>66</v>
          </cell>
          <cell r="F659">
            <v>74</v>
          </cell>
          <cell r="G659">
            <v>18.032786885245901</v>
          </cell>
          <cell r="H659">
            <v>12</v>
          </cell>
          <cell r="I659">
            <v>13</v>
          </cell>
          <cell r="J659">
            <v>18900</v>
          </cell>
          <cell r="K659">
            <v>11400</v>
          </cell>
          <cell r="L659">
            <v>7500</v>
          </cell>
        </row>
        <row r="660">
          <cell r="A660" t="str">
            <v>6702017</v>
          </cell>
          <cell r="B660" t="str">
            <v>DANYGRAIG PRIMARY SCHOOL</v>
          </cell>
          <cell r="C660" t="str">
            <v>Swansea</v>
          </cell>
          <cell r="D660" t="str">
            <v>PS</v>
          </cell>
          <cell r="E660">
            <v>31</v>
          </cell>
          <cell r="F660">
            <v>31</v>
          </cell>
          <cell r="G660">
            <v>34.615384615384613</v>
          </cell>
          <cell r="H660">
            <v>11</v>
          </cell>
          <cell r="I660">
            <v>11</v>
          </cell>
          <cell r="J660">
            <v>16500</v>
          </cell>
          <cell r="K660">
            <v>17400</v>
          </cell>
          <cell r="L660">
            <v>-900</v>
          </cell>
        </row>
        <row r="661">
          <cell r="A661" t="str">
            <v>6702021</v>
          </cell>
          <cell r="B661" t="str">
            <v>GENDROS PRIMARY SCHOOL</v>
          </cell>
          <cell r="C661" t="str">
            <v>Swansea</v>
          </cell>
          <cell r="D661" t="str">
            <v>PS</v>
          </cell>
          <cell r="E661">
            <v>45</v>
          </cell>
          <cell r="F661">
            <v>37</v>
          </cell>
          <cell r="G661">
            <v>27.500000000000004</v>
          </cell>
          <cell r="H661">
            <v>12</v>
          </cell>
          <cell r="I661">
            <v>10</v>
          </cell>
          <cell r="J661">
            <v>16200</v>
          </cell>
          <cell r="K661">
            <v>11400</v>
          </cell>
          <cell r="L661">
            <v>4800</v>
          </cell>
        </row>
        <row r="662">
          <cell r="A662" t="str">
            <v>6702023</v>
          </cell>
          <cell r="B662" t="str">
            <v>GLAIS PRIMARY SCHOOL</v>
          </cell>
          <cell r="C662" t="str">
            <v>Swansea</v>
          </cell>
          <cell r="D662" t="str">
            <v>PS</v>
          </cell>
          <cell r="E662">
            <v>11</v>
          </cell>
          <cell r="F662">
            <v>16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1200</v>
          </cell>
          <cell r="L662">
            <v>-1200</v>
          </cell>
        </row>
        <row r="663">
          <cell r="A663" t="str">
            <v>6702027</v>
          </cell>
          <cell r="B663" t="str">
            <v>GRANGE PRIMARY SCHOOL</v>
          </cell>
          <cell r="C663" t="str">
            <v>Swansea</v>
          </cell>
          <cell r="D663" t="str">
            <v>PS</v>
          </cell>
          <cell r="E663">
            <v>19</v>
          </cell>
          <cell r="F663">
            <v>18</v>
          </cell>
          <cell r="G663">
            <v>8</v>
          </cell>
          <cell r="H663">
            <v>2</v>
          </cell>
          <cell r="I663">
            <v>1</v>
          </cell>
          <cell r="J663">
            <v>2100</v>
          </cell>
          <cell r="K663">
            <v>1800</v>
          </cell>
          <cell r="L663">
            <v>300</v>
          </cell>
        </row>
        <row r="664">
          <cell r="A664" t="str">
            <v>6702032</v>
          </cell>
          <cell r="B664" t="str">
            <v>HAFOD PRIMARY SCHOOL</v>
          </cell>
          <cell r="C664" t="str">
            <v>Swansea</v>
          </cell>
          <cell r="D664" t="str">
            <v>PS</v>
          </cell>
          <cell r="E664">
            <v>27</v>
          </cell>
          <cell r="F664">
            <v>30</v>
          </cell>
          <cell r="G664">
            <v>32.258064516129032</v>
          </cell>
          <cell r="H664">
            <v>9</v>
          </cell>
          <cell r="I664">
            <v>10</v>
          </cell>
          <cell r="J664">
            <v>14400</v>
          </cell>
          <cell r="K664">
            <v>7200</v>
          </cell>
          <cell r="L664">
            <v>7200</v>
          </cell>
        </row>
        <row r="665">
          <cell r="A665" t="str">
            <v>6702036</v>
          </cell>
          <cell r="B665" t="str">
            <v>Ysgol Gymraeg  Lon Las</v>
          </cell>
          <cell r="C665" t="str">
            <v>Swansea</v>
          </cell>
          <cell r="D665" t="str">
            <v>PS</v>
          </cell>
          <cell r="E665">
            <v>51</v>
          </cell>
          <cell r="F665">
            <v>64</v>
          </cell>
          <cell r="G665">
            <v>6.3829787234042552</v>
          </cell>
          <cell r="H665">
            <v>3</v>
          </cell>
          <cell r="I665">
            <v>4</v>
          </cell>
          <cell r="J665">
            <v>5400</v>
          </cell>
          <cell r="K665">
            <v>5400</v>
          </cell>
          <cell r="L665">
            <v>0</v>
          </cell>
        </row>
        <row r="666">
          <cell r="A666" t="str">
            <v>6702040</v>
          </cell>
          <cell r="B666" t="str">
            <v>MORRISTON PRIMARY SCHOOL</v>
          </cell>
          <cell r="C666" t="str">
            <v>Swansea</v>
          </cell>
          <cell r="D666" t="str">
            <v>PS</v>
          </cell>
          <cell r="E666">
            <v>23</v>
          </cell>
          <cell r="F666">
            <v>37</v>
          </cell>
          <cell r="G666">
            <v>41.935483870967744</v>
          </cell>
          <cell r="H666">
            <v>10</v>
          </cell>
          <cell r="I666">
            <v>16</v>
          </cell>
          <cell r="J666">
            <v>20400</v>
          </cell>
          <cell r="K666">
            <v>11400</v>
          </cell>
          <cell r="L666">
            <v>9000</v>
          </cell>
        </row>
        <row r="667">
          <cell r="A667" t="str">
            <v>6702042</v>
          </cell>
          <cell r="B667" t="str">
            <v>OYSTERMOUTH PRIMARY SCHOOL</v>
          </cell>
          <cell r="C667" t="str">
            <v>Swansea</v>
          </cell>
          <cell r="D667" t="str">
            <v>PS</v>
          </cell>
          <cell r="E667">
            <v>30</v>
          </cell>
          <cell r="F667">
            <v>25</v>
          </cell>
          <cell r="G667">
            <v>7.6923076923076925</v>
          </cell>
          <cell r="H667">
            <v>2</v>
          </cell>
          <cell r="I667">
            <v>2</v>
          </cell>
          <cell r="J667">
            <v>3000</v>
          </cell>
          <cell r="K667">
            <v>1200</v>
          </cell>
          <cell r="L667">
            <v>1800</v>
          </cell>
        </row>
        <row r="668">
          <cell r="A668" t="str">
            <v>6702048</v>
          </cell>
          <cell r="B668" t="str">
            <v>PENTRECHWYTH PRIMARY SCHOOL</v>
          </cell>
          <cell r="C668" t="str">
            <v>Swansea</v>
          </cell>
          <cell r="D668" t="str">
            <v>PS</v>
          </cell>
          <cell r="E668">
            <v>14</v>
          </cell>
          <cell r="F668">
            <v>18</v>
          </cell>
          <cell r="G668">
            <v>35.714285714285715</v>
          </cell>
          <cell r="H668">
            <v>5</v>
          </cell>
          <cell r="I668">
            <v>6</v>
          </cell>
          <cell r="J668">
            <v>8400</v>
          </cell>
          <cell r="K668">
            <v>8400</v>
          </cell>
          <cell r="L668">
            <v>0</v>
          </cell>
        </row>
        <row r="669">
          <cell r="A669" t="str">
            <v>6702051</v>
          </cell>
          <cell r="B669" t="str">
            <v>PLASMARL PRIMARY SCHOOL</v>
          </cell>
          <cell r="C669" t="str">
            <v>Swansea</v>
          </cell>
          <cell r="D669" t="str">
            <v>PS</v>
          </cell>
          <cell r="E669">
            <v>18</v>
          </cell>
          <cell r="F669">
            <v>23</v>
          </cell>
          <cell r="G669">
            <v>40</v>
          </cell>
          <cell r="H669">
            <v>7</v>
          </cell>
          <cell r="I669">
            <v>9</v>
          </cell>
          <cell r="J669">
            <v>12300</v>
          </cell>
          <cell r="K669">
            <v>11400</v>
          </cell>
          <cell r="L669">
            <v>900</v>
          </cell>
        </row>
        <row r="670">
          <cell r="A670" t="str">
            <v>6702054</v>
          </cell>
          <cell r="B670" t="str">
            <v>SKETTY PRIMARY SCHOOL</v>
          </cell>
          <cell r="C670" t="str">
            <v>Swansea</v>
          </cell>
          <cell r="D670" t="str">
            <v>PS</v>
          </cell>
          <cell r="E670">
            <v>43</v>
          </cell>
          <cell r="F670">
            <v>60</v>
          </cell>
          <cell r="G670">
            <v>3.3333333333333335</v>
          </cell>
          <cell r="H670">
            <v>1</v>
          </cell>
          <cell r="I670">
            <v>2</v>
          </cell>
          <cell r="J670">
            <v>2400</v>
          </cell>
          <cell r="K670">
            <v>4800</v>
          </cell>
          <cell r="L670">
            <v>-2400</v>
          </cell>
        </row>
        <row r="671">
          <cell r="A671" t="str">
            <v>6702055</v>
          </cell>
          <cell r="B671" t="str">
            <v>ST HELEN'S PRIMARY SCHOOL</v>
          </cell>
          <cell r="C671" t="str">
            <v>Swansea</v>
          </cell>
          <cell r="D671" t="str">
            <v>PS</v>
          </cell>
          <cell r="E671">
            <v>32</v>
          </cell>
          <cell r="F671">
            <v>34</v>
          </cell>
          <cell r="G671">
            <v>27.586206896551722</v>
          </cell>
          <cell r="H671">
            <v>9</v>
          </cell>
          <cell r="I671">
            <v>9</v>
          </cell>
          <cell r="J671">
            <v>13500</v>
          </cell>
          <cell r="K671">
            <v>5400</v>
          </cell>
          <cell r="L671">
            <v>8100</v>
          </cell>
        </row>
        <row r="672">
          <cell r="A672" t="str">
            <v>6702059</v>
          </cell>
          <cell r="B672" t="str">
            <v>TERRACE ROAD PRIMARY SCHOOL</v>
          </cell>
          <cell r="C672" t="str">
            <v>Swansea</v>
          </cell>
          <cell r="D672" t="str">
            <v>PS</v>
          </cell>
          <cell r="E672">
            <v>41</v>
          </cell>
          <cell r="F672">
            <v>45</v>
          </cell>
          <cell r="G672">
            <v>33.333333333333329</v>
          </cell>
          <cell r="H672">
            <v>14</v>
          </cell>
          <cell r="I672">
            <v>15</v>
          </cell>
          <cell r="J672">
            <v>21900</v>
          </cell>
          <cell r="K672">
            <v>18000</v>
          </cell>
          <cell r="L672">
            <v>3900</v>
          </cell>
        </row>
        <row r="673">
          <cell r="A673" t="str">
            <v>6702063</v>
          </cell>
          <cell r="B673" t="str">
            <v>TOWNHILL PRIMARY SCHOOL</v>
          </cell>
          <cell r="C673" t="str">
            <v>Swansea</v>
          </cell>
          <cell r="D673" t="str">
            <v>PS</v>
          </cell>
          <cell r="E673">
            <v>59</v>
          </cell>
          <cell r="F673">
            <v>82</v>
          </cell>
          <cell r="G673">
            <v>40.350877192982452</v>
          </cell>
          <cell r="H673">
            <v>24</v>
          </cell>
          <cell r="I673">
            <v>33</v>
          </cell>
          <cell r="J673">
            <v>44100</v>
          </cell>
          <cell r="K673">
            <v>47400</v>
          </cell>
          <cell r="L673">
            <v>-3300</v>
          </cell>
        </row>
        <row r="674">
          <cell r="A674" t="str">
            <v>6702065</v>
          </cell>
          <cell r="B674" t="str">
            <v>WAUNARLWYDD PRIMARY SCHOOL</v>
          </cell>
          <cell r="C674" t="str">
            <v>Swansea</v>
          </cell>
          <cell r="D674" t="str">
            <v>PS</v>
          </cell>
          <cell r="E674">
            <v>24</v>
          </cell>
          <cell r="F674">
            <v>27</v>
          </cell>
          <cell r="G674">
            <v>5</v>
          </cell>
          <cell r="H674">
            <v>1</v>
          </cell>
          <cell r="I674">
            <v>1</v>
          </cell>
          <cell r="J674">
            <v>1500</v>
          </cell>
          <cell r="K674">
            <v>7200</v>
          </cell>
          <cell r="L674">
            <v>-5700</v>
          </cell>
        </row>
        <row r="675">
          <cell r="A675" t="str">
            <v>6702067</v>
          </cell>
          <cell r="B675" t="str">
            <v>WAUN WEN SCHOOL</v>
          </cell>
          <cell r="C675" t="str">
            <v>Swansea</v>
          </cell>
          <cell r="D675" t="str">
            <v>PS</v>
          </cell>
          <cell r="E675">
            <v>25</v>
          </cell>
          <cell r="F675">
            <v>30</v>
          </cell>
          <cell r="G675">
            <v>57.692307692307686</v>
          </cell>
          <cell r="H675">
            <v>14</v>
          </cell>
          <cell r="I675">
            <v>17</v>
          </cell>
          <cell r="J675">
            <v>23700</v>
          </cell>
          <cell r="K675">
            <v>19200</v>
          </cell>
          <cell r="L675">
            <v>4500</v>
          </cell>
        </row>
        <row r="676">
          <cell r="A676" t="str">
            <v>6702069</v>
          </cell>
          <cell r="B676" t="str">
            <v>CLWYD PRIMARY SCHOOL</v>
          </cell>
          <cell r="C676" t="str">
            <v>Swansea</v>
          </cell>
          <cell r="D676" t="str">
            <v>PS</v>
          </cell>
          <cell r="E676">
            <v>37</v>
          </cell>
          <cell r="F676">
            <v>35</v>
          </cell>
          <cell r="G676">
            <v>43.18181818181818</v>
          </cell>
          <cell r="H676">
            <v>16</v>
          </cell>
          <cell r="I676">
            <v>15</v>
          </cell>
          <cell r="J676">
            <v>23100</v>
          </cell>
          <cell r="K676">
            <v>27000</v>
          </cell>
          <cell r="L676">
            <v>-3900</v>
          </cell>
        </row>
        <row r="677">
          <cell r="A677" t="str">
            <v>6702071</v>
          </cell>
          <cell r="B677" t="str">
            <v>YNYSTAWE PRIMARY SCHOOL</v>
          </cell>
          <cell r="C677" t="str">
            <v>Swansea</v>
          </cell>
          <cell r="D677" t="str">
            <v>PS</v>
          </cell>
          <cell r="E677">
            <v>26</v>
          </cell>
          <cell r="F677">
            <v>33</v>
          </cell>
          <cell r="G677">
            <v>3.8461538461538463</v>
          </cell>
          <cell r="H677">
            <v>1</v>
          </cell>
          <cell r="I677">
            <v>1</v>
          </cell>
          <cell r="J677">
            <v>1500</v>
          </cell>
          <cell r="K677">
            <v>4200</v>
          </cell>
          <cell r="L677">
            <v>-2700</v>
          </cell>
        </row>
        <row r="678">
          <cell r="A678" t="str">
            <v>6702073</v>
          </cell>
          <cell r="B678" t="str">
            <v>CLASE PRIMARY SCHOOL</v>
          </cell>
          <cell r="C678" t="str">
            <v>Swansea</v>
          </cell>
          <cell r="D678" t="str">
            <v>PS</v>
          </cell>
          <cell r="E678">
            <v>32</v>
          </cell>
          <cell r="F678">
            <v>44</v>
          </cell>
          <cell r="G678">
            <v>69.230769230769226</v>
          </cell>
          <cell r="H678">
            <v>22</v>
          </cell>
          <cell r="I678">
            <v>30</v>
          </cell>
          <cell r="J678">
            <v>40200</v>
          </cell>
          <cell r="K678">
            <v>25800</v>
          </cell>
          <cell r="L678">
            <v>14400</v>
          </cell>
        </row>
        <row r="679">
          <cell r="A679" t="str">
            <v>6702075</v>
          </cell>
          <cell r="B679" t="str">
            <v>PORTMEAD PRIMARY SCHOOL</v>
          </cell>
          <cell r="C679" t="str">
            <v>Swansea</v>
          </cell>
          <cell r="D679" t="str">
            <v>PS</v>
          </cell>
          <cell r="E679">
            <v>16</v>
          </cell>
          <cell r="F679">
            <v>25</v>
          </cell>
          <cell r="G679">
            <v>47.368421052631575</v>
          </cell>
          <cell r="H679">
            <v>8</v>
          </cell>
          <cell r="I679">
            <v>12</v>
          </cell>
          <cell r="J679">
            <v>15600</v>
          </cell>
          <cell r="K679">
            <v>16800</v>
          </cell>
          <cell r="L679">
            <v>-1200</v>
          </cell>
        </row>
        <row r="680">
          <cell r="A680" t="str">
            <v>6702076</v>
          </cell>
          <cell r="B680" t="str">
            <v>MAYALS PRIMARY</v>
          </cell>
          <cell r="C680" t="str">
            <v>Swansea</v>
          </cell>
          <cell r="D680" t="str">
            <v>PS</v>
          </cell>
          <cell r="E680">
            <v>29</v>
          </cell>
          <cell r="F680">
            <v>30</v>
          </cell>
          <cell r="G680">
            <v>23.333333333333332</v>
          </cell>
          <cell r="H680">
            <v>7</v>
          </cell>
          <cell r="I680">
            <v>7</v>
          </cell>
          <cell r="J680">
            <v>10500</v>
          </cell>
          <cell r="K680">
            <v>4800</v>
          </cell>
          <cell r="L680">
            <v>5700</v>
          </cell>
        </row>
        <row r="681">
          <cell r="A681" t="str">
            <v>6702077</v>
          </cell>
          <cell r="B681" t="str">
            <v>CWMGLAS PRIMARY SCHOOL</v>
          </cell>
          <cell r="C681" t="str">
            <v>Swansea</v>
          </cell>
          <cell r="D681" t="str">
            <v>PS</v>
          </cell>
          <cell r="E681">
            <v>27</v>
          </cell>
          <cell r="F681">
            <v>30</v>
          </cell>
          <cell r="G681">
            <v>36.111111111111107</v>
          </cell>
          <cell r="H681">
            <v>10</v>
          </cell>
          <cell r="I681">
            <v>11</v>
          </cell>
          <cell r="J681">
            <v>15900</v>
          </cell>
          <cell r="K681">
            <v>10800</v>
          </cell>
          <cell r="L681">
            <v>5100</v>
          </cell>
        </row>
        <row r="682">
          <cell r="A682" t="str">
            <v>6702082</v>
          </cell>
          <cell r="B682" t="str">
            <v>BLAENYMAES PRIMARY SCHOOL</v>
          </cell>
          <cell r="C682" t="str">
            <v>Swansea</v>
          </cell>
          <cell r="D682" t="str">
            <v>PS</v>
          </cell>
          <cell r="E682">
            <v>36</v>
          </cell>
          <cell r="F682">
            <v>36</v>
          </cell>
          <cell r="G682">
            <v>62.222222222222221</v>
          </cell>
          <cell r="H682">
            <v>22</v>
          </cell>
          <cell r="I682">
            <v>22</v>
          </cell>
          <cell r="J682">
            <v>33000</v>
          </cell>
          <cell r="K682">
            <v>31800</v>
          </cell>
          <cell r="L682">
            <v>1200</v>
          </cell>
        </row>
        <row r="683">
          <cell r="A683" t="str">
            <v>6702084</v>
          </cell>
          <cell r="B683" t="str">
            <v>Trallwn Primary School</v>
          </cell>
          <cell r="C683" t="str">
            <v>Swansea</v>
          </cell>
          <cell r="D683" t="str">
            <v>PS</v>
          </cell>
          <cell r="E683">
            <v>43</v>
          </cell>
          <cell r="F683">
            <v>36</v>
          </cell>
          <cell r="G683">
            <v>44.444444444444443</v>
          </cell>
          <cell r="H683">
            <v>19</v>
          </cell>
          <cell r="I683">
            <v>16</v>
          </cell>
          <cell r="J683">
            <v>25800</v>
          </cell>
          <cell r="K683">
            <v>16200</v>
          </cell>
          <cell r="L683">
            <v>9600</v>
          </cell>
        </row>
        <row r="684">
          <cell r="A684" t="str">
            <v>6702086</v>
          </cell>
          <cell r="B684" t="str">
            <v>PARKLAND PRIMARY SCHOOL</v>
          </cell>
          <cell r="C684" t="str">
            <v>Swansea</v>
          </cell>
          <cell r="D684" t="str">
            <v>PS</v>
          </cell>
          <cell r="E684">
            <v>64</v>
          </cell>
          <cell r="F684">
            <v>59</v>
          </cell>
          <cell r="G684">
            <v>10</v>
          </cell>
          <cell r="H684">
            <v>6</v>
          </cell>
          <cell r="I684">
            <v>6</v>
          </cell>
          <cell r="J684">
            <v>9000</v>
          </cell>
          <cell r="K684">
            <v>6000</v>
          </cell>
          <cell r="L684">
            <v>3000</v>
          </cell>
        </row>
        <row r="685">
          <cell r="A685" t="str">
            <v>6702092</v>
          </cell>
          <cell r="B685" t="str">
            <v>Newton Primary School</v>
          </cell>
          <cell r="C685" t="str">
            <v>Swansea</v>
          </cell>
          <cell r="D685" t="str">
            <v>PS</v>
          </cell>
          <cell r="E685">
            <v>26</v>
          </cell>
          <cell r="F685">
            <v>20</v>
          </cell>
          <cell r="G685">
            <v>7.1428571428571423</v>
          </cell>
          <cell r="H685">
            <v>2</v>
          </cell>
          <cell r="I685">
            <v>1</v>
          </cell>
          <cell r="J685">
            <v>2100</v>
          </cell>
          <cell r="K685">
            <v>1200</v>
          </cell>
          <cell r="L685">
            <v>900</v>
          </cell>
        </row>
        <row r="686">
          <cell r="A686" t="str">
            <v>6702095</v>
          </cell>
          <cell r="B686" t="str">
            <v>WHITESTONE PRIMARY</v>
          </cell>
          <cell r="C686" t="str">
            <v>Swansea</v>
          </cell>
          <cell r="D686" t="str">
            <v>PS</v>
          </cell>
          <cell r="E686">
            <v>16</v>
          </cell>
          <cell r="F686">
            <v>18</v>
          </cell>
          <cell r="G686">
            <v>20</v>
          </cell>
          <cell r="H686">
            <v>3</v>
          </cell>
          <cell r="I686">
            <v>4</v>
          </cell>
          <cell r="J686">
            <v>5400</v>
          </cell>
          <cell r="K686">
            <v>4800</v>
          </cell>
          <cell r="L686">
            <v>600</v>
          </cell>
        </row>
        <row r="687">
          <cell r="A687" t="str">
            <v>6702096</v>
          </cell>
          <cell r="B687" t="str">
            <v>HENDREFOILAN PRIMARY</v>
          </cell>
          <cell r="C687" t="str">
            <v>Swansea</v>
          </cell>
          <cell r="D687" t="str">
            <v>PS</v>
          </cell>
          <cell r="E687">
            <v>26</v>
          </cell>
          <cell r="F687">
            <v>27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A688" t="str">
            <v>6702098</v>
          </cell>
          <cell r="B688" t="str">
            <v>Y.G.G. BRYNYMOR</v>
          </cell>
          <cell r="C688" t="str">
            <v>Swansea</v>
          </cell>
          <cell r="D688" t="str">
            <v>PS</v>
          </cell>
          <cell r="E688">
            <v>41</v>
          </cell>
          <cell r="F688">
            <v>32</v>
          </cell>
          <cell r="G688">
            <v>15.384615384615385</v>
          </cell>
          <cell r="H688">
            <v>6</v>
          </cell>
          <cell r="I688">
            <v>5</v>
          </cell>
          <cell r="J688">
            <v>8100</v>
          </cell>
          <cell r="K688">
            <v>5400</v>
          </cell>
          <cell r="L688">
            <v>2700</v>
          </cell>
        </row>
        <row r="689">
          <cell r="A689" t="str">
            <v>6702105</v>
          </cell>
          <cell r="B689" t="str">
            <v>Bishopston Primary School</v>
          </cell>
          <cell r="C689" t="str">
            <v>Swansea</v>
          </cell>
          <cell r="D689" t="str">
            <v>PS</v>
          </cell>
          <cell r="E689">
            <v>22</v>
          </cell>
          <cell r="F689">
            <v>44</v>
          </cell>
          <cell r="G689">
            <v>18.181818181818183</v>
          </cell>
          <cell r="H689">
            <v>4</v>
          </cell>
          <cell r="I689">
            <v>8</v>
          </cell>
          <cell r="J689">
            <v>9600</v>
          </cell>
          <cell r="K689">
            <v>1800</v>
          </cell>
          <cell r="L689">
            <v>7800</v>
          </cell>
        </row>
        <row r="690">
          <cell r="A690" t="str">
            <v>6702108</v>
          </cell>
          <cell r="B690" t="str">
            <v>CASLLWCHWR PRIMARY SCHOOL</v>
          </cell>
          <cell r="C690" t="str">
            <v>Swansea</v>
          </cell>
          <cell r="D690" t="str">
            <v>PS</v>
          </cell>
          <cell r="E690">
            <v>23</v>
          </cell>
          <cell r="F690">
            <v>32</v>
          </cell>
          <cell r="G690">
            <v>16</v>
          </cell>
          <cell r="H690">
            <v>4</v>
          </cell>
          <cell r="I690">
            <v>5</v>
          </cell>
          <cell r="J690">
            <v>6900</v>
          </cell>
          <cell r="K690">
            <v>1200</v>
          </cell>
          <cell r="L690">
            <v>5700</v>
          </cell>
        </row>
        <row r="691">
          <cell r="A691" t="str">
            <v>6702109</v>
          </cell>
          <cell r="B691" t="str">
            <v>CILA PRIMARY SCHOOL</v>
          </cell>
          <cell r="C691" t="str">
            <v>Swansea</v>
          </cell>
          <cell r="D691" t="str">
            <v>PS</v>
          </cell>
          <cell r="E691">
            <v>12</v>
          </cell>
          <cell r="F691">
            <v>22</v>
          </cell>
          <cell r="G691">
            <v>12</v>
          </cell>
          <cell r="H691">
            <v>1</v>
          </cell>
          <cell r="I691">
            <v>3</v>
          </cell>
          <cell r="J691">
            <v>3300</v>
          </cell>
          <cell r="K691">
            <v>4200</v>
          </cell>
          <cell r="L691">
            <v>-900</v>
          </cell>
        </row>
        <row r="692">
          <cell r="A692" t="str">
            <v>6702117</v>
          </cell>
          <cell r="B692" t="str">
            <v>CRAIGCEFNPARC PRIMARY</v>
          </cell>
          <cell r="C692" t="str">
            <v>Swansea</v>
          </cell>
          <cell r="D692" t="str">
            <v>PS</v>
          </cell>
          <cell r="E692">
            <v>3</v>
          </cell>
          <cell r="F692">
            <v>5</v>
          </cell>
          <cell r="G692">
            <v>25</v>
          </cell>
          <cell r="H692">
            <v>1</v>
          </cell>
          <cell r="I692">
            <v>1</v>
          </cell>
          <cell r="J692">
            <v>1500</v>
          </cell>
          <cell r="K692">
            <v>1800</v>
          </cell>
          <cell r="L692">
            <v>-300</v>
          </cell>
        </row>
        <row r="693">
          <cell r="A693" t="str">
            <v>6702120</v>
          </cell>
          <cell r="B693" t="str">
            <v>CRWYS PRIMARY SCHOOL</v>
          </cell>
          <cell r="C693" t="str">
            <v>Swansea</v>
          </cell>
          <cell r="D693" t="str">
            <v>PS</v>
          </cell>
          <cell r="E693">
            <v>19</v>
          </cell>
          <cell r="F693">
            <v>16</v>
          </cell>
          <cell r="G693">
            <v>20</v>
          </cell>
          <cell r="H693">
            <v>4</v>
          </cell>
          <cell r="I693">
            <v>3</v>
          </cell>
          <cell r="J693">
            <v>5100</v>
          </cell>
          <cell r="K693">
            <v>600</v>
          </cell>
          <cell r="L693">
            <v>4500</v>
          </cell>
        </row>
        <row r="694">
          <cell r="A694" t="str">
            <v>6702133</v>
          </cell>
          <cell r="B694" t="str">
            <v>YSGOL GYNRADD FELINDRE</v>
          </cell>
          <cell r="C694" t="str">
            <v>Swansea</v>
          </cell>
          <cell r="D694" t="str">
            <v>PS</v>
          </cell>
          <cell r="E694">
            <v>4</v>
          </cell>
          <cell r="F694">
            <v>3</v>
          </cell>
          <cell r="G694">
            <v>16.666666666666664</v>
          </cell>
          <cell r="H694">
            <v>1</v>
          </cell>
          <cell r="I694">
            <v>1</v>
          </cell>
          <cell r="J694">
            <v>1500</v>
          </cell>
          <cell r="K694">
            <v>0</v>
          </cell>
          <cell r="L694">
            <v>1500</v>
          </cell>
        </row>
        <row r="695">
          <cell r="A695" t="str">
            <v>6702157</v>
          </cell>
          <cell r="B695" t="str">
            <v>LLANGYFELACH PRIMARY SCHOOL</v>
          </cell>
          <cell r="C695" t="str">
            <v>Swansea</v>
          </cell>
          <cell r="D695" t="str">
            <v>PS</v>
          </cell>
          <cell r="E695">
            <v>32</v>
          </cell>
          <cell r="F695">
            <v>30</v>
          </cell>
          <cell r="G695">
            <v>7.1428571428571423</v>
          </cell>
          <cell r="H695">
            <v>2</v>
          </cell>
          <cell r="I695">
            <v>2</v>
          </cell>
          <cell r="J695">
            <v>3000</v>
          </cell>
          <cell r="K695">
            <v>5400</v>
          </cell>
          <cell r="L695">
            <v>-2400</v>
          </cell>
        </row>
        <row r="696">
          <cell r="A696" t="str">
            <v>6702159</v>
          </cell>
          <cell r="B696" t="str">
            <v>LLANRHIDIAN PRIMARY</v>
          </cell>
          <cell r="C696" t="str">
            <v>Swansea</v>
          </cell>
          <cell r="D696" t="str">
            <v>PS</v>
          </cell>
          <cell r="E696">
            <v>17</v>
          </cell>
          <cell r="F696">
            <v>15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1200</v>
          </cell>
          <cell r="L696">
            <v>-1200</v>
          </cell>
        </row>
        <row r="697">
          <cell r="A697" t="str">
            <v>6702167</v>
          </cell>
          <cell r="B697" t="str">
            <v>PENCLAWDD PRIMARY SCHOOL</v>
          </cell>
          <cell r="C697" t="str">
            <v>Swansea</v>
          </cell>
          <cell r="D697" t="str">
            <v>PS</v>
          </cell>
          <cell r="E697">
            <v>17</v>
          </cell>
          <cell r="F697">
            <v>19</v>
          </cell>
          <cell r="G697">
            <v>23.076923076923077</v>
          </cell>
          <cell r="H697">
            <v>4</v>
          </cell>
          <cell r="I697">
            <v>4</v>
          </cell>
          <cell r="J697">
            <v>6000</v>
          </cell>
          <cell r="K697">
            <v>1200</v>
          </cell>
          <cell r="L697">
            <v>4800</v>
          </cell>
        </row>
        <row r="698">
          <cell r="A698" t="str">
            <v>6702172</v>
          </cell>
          <cell r="B698" t="str">
            <v>PENGELLI PRIMARY</v>
          </cell>
          <cell r="C698" t="str">
            <v>Swansea</v>
          </cell>
          <cell r="D698" t="str">
            <v>PS</v>
          </cell>
          <cell r="E698">
            <v>24</v>
          </cell>
          <cell r="F698">
            <v>8</v>
          </cell>
          <cell r="G698">
            <v>20</v>
          </cell>
          <cell r="H698">
            <v>5</v>
          </cell>
          <cell r="I698">
            <v>2</v>
          </cell>
          <cell r="J698">
            <v>4800</v>
          </cell>
          <cell r="K698">
            <v>5400</v>
          </cell>
          <cell r="L698">
            <v>-600</v>
          </cell>
        </row>
        <row r="699">
          <cell r="A699" t="str">
            <v>6702174</v>
          </cell>
          <cell r="B699" t="str">
            <v>PENLLERGAER PRIMARY SCHOOL</v>
          </cell>
          <cell r="C699" t="str">
            <v>Swansea</v>
          </cell>
          <cell r="D699" t="str">
            <v>PS</v>
          </cell>
          <cell r="E699">
            <v>57</v>
          </cell>
          <cell r="F699">
            <v>56</v>
          </cell>
          <cell r="G699">
            <v>6.1224489795918364</v>
          </cell>
          <cell r="H699">
            <v>3</v>
          </cell>
          <cell r="I699">
            <v>3</v>
          </cell>
          <cell r="J699">
            <v>4500</v>
          </cell>
          <cell r="K699">
            <v>3600</v>
          </cell>
          <cell r="L699">
            <v>900</v>
          </cell>
        </row>
        <row r="700">
          <cell r="A700" t="str">
            <v>6702176</v>
          </cell>
          <cell r="B700" t="str">
            <v>PENYRHEOL PRIMARY SCHOOL</v>
          </cell>
          <cell r="C700" t="str">
            <v>Swansea</v>
          </cell>
          <cell r="D700" t="str">
            <v>PS</v>
          </cell>
          <cell r="E700">
            <v>27</v>
          </cell>
          <cell r="F700">
            <v>30</v>
          </cell>
          <cell r="G700">
            <v>24.242424242424242</v>
          </cell>
          <cell r="H700">
            <v>7</v>
          </cell>
          <cell r="I700">
            <v>7</v>
          </cell>
          <cell r="J700">
            <v>10500</v>
          </cell>
          <cell r="K700">
            <v>2400</v>
          </cell>
          <cell r="L700">
            <v>8100</v>
          </cell>
        </row>
        <row r="701">
          <cell r="A701" t="str">
            <v>6702186</v>
          </cell>
          <cell r="B701" t="str">
            <v>PONTARDDULAIS PRIMARY SCHOOL</v>
          </cell>
          <cell r="C701" t="str">
            <v>Swansea</v>
          </cell>
          <cell r="D701" t="str">
            <v>PS</v>
          </cell>
          <cell r="E701">
            <v>43</v>
          </cell>
          <cell r="F701">
            <v>57</v>
          </cell>
          <cell r="G701">
            <v>13.333333333333334</v>
          </cell>
          <cell r="H701">
            <v>6</v>
          </cell>
          <cell r="I701">
            <v>8</v>
          </cell>
          <cell r="J701">
            <v>10800</v>
          </cell>
          <cell r="K701">
            <v>22200</v>
          </cell>
          <cell r="L701">
            <v>-11400</v>
          </cell>
        </row>
        <row r="702">
          <cell r="A702" t="str">
            <v>6702189</v>
          </cell>
          <cell r="B702" t="str">
            <v>Y.G.G. BRYNIAGO</v>
          </cell>
          <cell r="C702" t="str">
            <v>Swansea</v>
          </cell>
          <cell r="D702" t="str">
            <v>PS</v>
          </cell>
          <cell r="E702">
            <v>30</v>
          </cell>
          <cell r="F702">
            <v>29</v>
          </cell>
          <cell r="G702">
            <v>3.3333333333333335</v>
          </cell>
          <cell r="H702">
            <v>1</v>
          </cell>
          <cell r="I702">
            <v>1</v>
          </cell>
          <cell r="J702">
            <v>1500</v>
          </cell>
          <cell r="K702">
            <v>1200</v>
          </cell>
          <cell r="L702">
            <v>300</v>
          </cell>
        </row>
        <row r="703">
          <cell r="A703" t="str">
            <v>6702192</v>
          </cell>
          <cell r="B703" t="str">
            <v>PONTLLIW PRIMARY</v>
          </cell>
          <cell r="C703" t="str">
            <v>Swansea</v>
          </cell>
          <cell r="D703" t="str">
            <v>PS</v>
          </cell>
          <cell r="E703">
            <v>26</v>
          </cell>
          <cell r="F703">
            <v>23</v>
          </cell>
          <cell r="G703">
            <v>3.3333333333333335</v>
          </cell>
          <cell r="H703">
            <v>1</v>
          </cell>
          <cell r="I703">
            <v>1</v>
          </cell>
          <cell r="J703">
            <v>1500</v>
          </cell>
          <cell r="K703">
            <v>1200</v>
          </cell>
          <cell r="L703">
            <v>300</v>
          </cell>
        </row>
        <row r="704">
          <cell r="A704" t="str">
            <v>6702211</v>
          </cell>
          <cell r="B704" t="str">
            <v>TRE UCHAF PRIMARY SCHOOL</v>
          </cell>
          <cell r="C704" t="str">
            <v>Swansea</v>
          </cell>
          <cell r="D704" t="str">
            <v>PS</v>
          </cell>
          <cell r="E704">
            <v>23</v>
          </cell>
          <cell r="F704">
            <v>28</v>
          </cell>
          <cell r="G704">
            <v>29.032258064516132</v>
          </cell>
          <cell r="H704">
            <v>7</v>
          </cell>
          <cell r="I704">
            <v>8</v>
          </cell>
          <cell r="J704">
            <v>11400</v>
          </cell>
          <cell r="K704">
            <v>7800</v>
          </cell>
          <cell r="L704">
            <v>3600</v>
          </cell>
        </row>
        <row r="705">
          <cell r="A705" t="str">
            <v>6702212</v>
          </cell>
          <cell r="B705" t="str">
            <v>Y.G.G. PONTYBRENIN</v>
          </cell>
          <cell r="C705" t="str">
            <v>Swansea</v>
          </cell>
          <cell r="D705" t="str">
            <v>PS</v>
          </cell>
          <cell r="E705">
            <v>70</v>
          </cell>
          <cell r="F705">
            <v>75</v>
          </cell>
          <cell r="G705">
            <v>8</v>
          </cell>
          <cell r="H705">
            <v>6</v>
          </cell>
          <cell r="I705">
            <v>6</v>
          </cell>
          <cell r="J705">
            <v>9000</v>
          </cell>
          <cell r="K705">
            <v>4800</v>
          </cell>
          <cell r="L705">
            <v>4200</v>
          </cell>
        </row>
        <row r="706">
          <cell r="A706" t="str">
            <v>6702215</v>
          </cell>
          <cell r="B706" t="str">
            <v>CRAIGFELEN PRIMARY SCHOOL</v>
          </cell>
          <cell r="C706" t="str">
            <v>Swansea</v>
          </cell>
          <cell r="D706" t="str">
            <v>PS</v>
          </cell>
          <cell r="E706">
            <v>22</v>
          </cell>
          <cell r="F706">
            <v>30</v>
          </cell>
          <cell r="G706">
            <v>44.444444444444443</v>
          </cell>
          <cell r="H706">
            <v>10</v>
          </cell>
          <cell r="I706">
            <v>13</v>
          </cell>
          <cell r="J706">
            <v>17700</v>
          </cell>
          <cell r="K706">
            <v>7200</v>
          </cell>
          <cell r="L706">
            <v>10500</v>
          </cell>
        </row>
        <row r="707">
          <cell r="A707" t="str">
            <v>6702216</v>
          </cell>
          <cell r="B707" t="str">
            <v>PENNARD PRIMARY</v>
          </cell>
          <cell r="C707" t="str">
            <v>Swansea</v>
          </cell>
          <cell r="D707" t="str">
            <v>PS</v>
          </cell>
          <cell r="E707">
            <v>22</v>
          </cell>
          <cell r="F707">
            <v>19</v>
          </cell>
          <cell r="G707">
            <v>11.76470588235294</v>
          </cell>
          <cell r="H707">
            <v>3</v>
          </cell>
          <cell r="I707">
            <v>2</v>
          </cell>
          <cell r="J707">
            <v>3600</v>
          </cell>
          <cell r="K707">
            <v>0</v>
          </cell>
          <cell r="L707">
            <v>3600</v>
          </cell>
        </row>
        <row r="708">
          <cell r="A708" t="str">
            <v>6702217</v>
          </cell>
          <cell r="B708" t="str">
            <v>KNELSTON PRIMARY</v>
          </cell>
          <cell r="C708" t="str">
            <v>Swansea</v>
          </cell>
          <cell r="D708" t="str">
            <v>PS</v>
          </cell>
          <cell r="E708">
            <v>19</v>
          </cell>
          <cell r="F708">
            <v>8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A709" t="str">
            <v>6702219</v>
          </cell>
          <cell r="B709" t="str">
            <v>PEN-Y-FRO</v>
          </cell>
          <cell r="C709" t="str">
            <v>Swansea</v>
          </cell>
          <cell r="D709" t="str">
            <v>PS</v>
          </cell>
          <cell r="E709">
            <v>22</v>
          </cell>
          <cell r="F709">
            <v>22</v>
          </cell>
          <cell r="G709">
            <v>8.3333333333333321</v>
          </cell>
          <cell r="H709">
            <v>2</v>
          </cell>
          <cell r="I709">
            <v>2</v>
          </cell>
          <cell r="J709">
            <v>3000</v>
          </cell>
          <cell r="K709">
            <v>1200</v>
          </cell>
          <cell r="L709">
            <v>1800</v>
          </cell>
        </row>
        <row r="710">
          <cell r="A710" t="str">
            <v>6702223</v>
          </cell>
          <cell r="B710" t="str">
            <v>PONTYBRENIN PRIMARY SCHOOL</v>
          </cell>
          <cell r="C710" t="str">
            <v>Swansea</v>
          </cell>
          <cell r="D710" t="str">
            <v>PS</v>
          </cell>
          <cell r="E710">
            <v>47</v>
          </cell>
          <cell r="F710">
            <v>41</v>
          </cell>
          <cell r="G710">
            <v>6.666666666666667</v>
          </cell>
          <cell r="H710">
            <v>3</v>
          </cell>
          <cell r="I710">
            <v>3</v>
          </cell>
          <cell r="J710">
            <v>4500</v>
          </cell>
          <cell r="K710">
            <v>2400</v>
          </cell>
          <cell r="L710">
            <v>2100</v>
          </cell>
        </row>
        <row r="711">
          <cell r="A711" t="str">
            <v>6702225</v>
          </cell>
          <cell r="B711" t="str">
            <v>TALYCOPA PRIMARY SCHOOL</v>
          </cell>
          <cell r="C711" t="str">
            <v>Swansea</v>
          </cell>
          <cell r="D711" t="str">
            <v>PS</v>
          </cell>
          <cell r="E711">
            <v>15</v>
          </cell>
          <cell r="F711">
            <v>29</v>
          </cell>
          <cell r="G711">
            <v>7.1428571428571423</v>
          </cell>
          <cell r="H711">
            <v>1</v>
          </cell>
          <cell r="I711">
            <v>2</v>
          </cell>
          <cell r="J711">
            <v>2400</v>
          </cell>
          <cell r="K711">
            <v>0</v>
          </cell>
          <cell r="L711">
            <v>2400</v>
          </cell>
        </row>
        <row r="712">
          <cell r="A712" t="str">
            <v>6702226</v>
          </cell>
          <cell r="B712" t="str">
            <v>GLYNCOLLEN PRIMARY SCHOOL</v>
          </cell>
          <cell r="C712" t="str">
            <v>Swansea</v>
          </cell>
          <cell r="D712" t="str">
            <v>PS</v>
          </cell>
          <cell r="E712">
            <v>22</v>
          </cell>
          <cell r="F712">
            <v>31</v>
          </cell>
          <cell r="G712">
            <v>6.4516129032258061</v>
          </cell>
          <cell r="H712">
            <v>1</v>
          </cell>
          <cell r="I712">
            <v>2</v>
          </cell>
          <cell r="J712">
            <v>2400</v>
          </cell>
          <cell r="K712">
            <v>1200</v>
          </cell>
          <cell r="L712">
            <v>1200</v>
          </cell>
        </row>
        <row r="713">
          <cell r="A713" t="str">
            <v>6702229</v>
          </cell>
          <cell r="B713" t="str">
            <v>YSGOL GYMRAEG Y LOGIN FACH</v>
          </cell>
          <cell r="C713" t="str">
            <v>Swansea</v>
          </cell>
          <cell r="D713" t="str">
            <v>PS</v>
          </cell>
          <cell r="E713">
            <v>29</v>
          </cell>
          <cell r="F713">
            <v>47</v>
          </cell>
          <cell r="G713">
            <v>7.1428571428571423</v>
          </cell>
          <cell r="H713">
            <v>2</v>
          </cell>
          <cell r="I713">
            <v>3</v>
          </cell>
          <cell r="J713">
            <v>3900</v>
          </cell>
          <cell r="K713">
            <v>3000</v>
          </cell>
          <cell r="L713">
            <v>900</v>
          </cell>
        </row>
        <row r="714">
          <cell r="A714" t="str">
            <v>6702231</v>
          </cell>
          <cell r="B714" t="str">
            <v>Y.G.G. TIRDEUNAW</v>
          </cell>
          <cell r="C714" t="str">
            <v>Swansea</v>
          </cell>
          <cell r="D714" t="str">
            <v>PS</v>
          </cell>
          <cell r="E714">
            <v>49</v>
          </cell>
          <cell r="F714">
            <v>59</v>
          </cell>
          <cell r="G714">
            <v>14.516129032258066</v>
          </cell>
          <cell r="H714">
            <v>7</v>
          </cell>
          <cell r="I714">
            <v>9</v>
          </cell>
          <cell r="J714">
            <v>12300</v>
          </cell>
          <cell r="K714">
            <v>13800</v>
          </cell>
          <cell r="L714">
            <v>-1500</v>
          </cell>
        </row>
        <row r="715">
          <cell r="A715" t="str">
            <v>6702232</v>
          </cell>
          <cell r="B715" t="str">
            <v>Y.G.G. Gellionnen</v>
          </cell>
          <cell r="C715" t="str">
            <v>Swansea</v>
          </cell>
          <cell r="D715" t="str">
            <v>PS</v>
          </cell>
          <cell r="E715">
            <v>35</v>
          </cell>
          <cell r="F715">
            <v>38</v>
          </cell>
          <cell r="G715">
            <v>13.793103448275861</v>
          </cell>
          <cell r="H715">
            <v>5</v>
          </cell>
          <cell r="I715">
            <v>5</v>
          </cell>
          <cell r="J715">
            <v>7500</v>
          </cell>
          <cell r="K715">
            <v>4200</v>
          </cell>
          <cell r="L715">
            <v>3300</v>
          </cell>
        </row>
        <row r="716">
          <cell r="A716" t="str">
            <v>6702233</v>
          </cell>
          <cell r="B716" t="str">
            <v>GORS COMMUNITY SCHOOL</v>
          </cell>
          <cell r="C716" t="str">
            <v>Swansea</v>
          </cell>
          <cell r="D716" t="str">
            <v>PS</v>
          </cell>
          <cell r="E716">
            <v>46</v>
          </cell>
          <cell r="F716">
            <v>49</v>
          </cell>
          <cell r="G716">
            <v>46.666666666666664</v>
          </cell>
          <cell r="H716">
            <v>21</v>
          </cell>
          <cell r="I716">
            <v>23</v>
          </cell>
          <cell r="J716">
            <v>33300</v>
          </cell>
          <cell r="K716">
            <v>21000</v>
          </cell>
          <cell r="L716">
            <v>12300</v>
          </cell>
        </row>
        <row r="717">
          <cell r="A717" t="str">
            <v>6702234</v>
          </cell>
          <cell r="B717" t="str">
            <v>SEA VIEW PRIMARY SCHOOL</v>
          </cell>
          <cell r="C717" t="str">
            <v>Swansea</v>
          </cell>
          <cell r="D717" t="str">
            <v>PS</v>
          </cell>
          <cell r="E717">
            <v>27</v>
          </cell>
          <cell r="F717">
            <v>29</v>
          </cell>
          <cell r="G717">
            <v>58.82352941176471</v>
          </cell>
          <cell r="H717">
            <v>16</v>
          </cell>
          <cell r="I717">
            <v>17</v>
          </cell>
          <cell r="J717">
            <v>24900</v>
          </cell>
          <cell r="K717">
            <v>21000</v>
          </cell>
          <cell r="L717">
            <v>3900</v>
          </cell>
        </row>
        <row r="718">
          <cell r="A718" t="str">
            <v>6702235</v>
          </cell>
          <cell r="B718" t="str">
            <v>Y.G.G. Llwynderw</v>
          </cell>
          <cell r="C718" t="str">
            <v>Swansea</v>
          </cell>
          <cell r="D718" t="str">
            <v>PS</v>
          </cell>
          <cell r="E718">
            <v>45</v>
          </cell>
          <cell r="F718">
            <v>39</v>
          </cell>
          <cell r="G718">
            <v>9.5238095238095237</v>
          </cell>
          <cell r="H718">
            <v>4</v>
          </cell>
          <cell r="I718">
            <v>4</v>
          </cell>
          <cell r="J718">
            <v>6000</v>
          </cell>
          <cell r="K718">
            <v>0</v>
          </cell>
          <cell r="L718">
            <v>6000</v>
          </cell>
        </row>
        <row r="719">
          <cell r="A719" t="str">
            <v>6702236</v>
          </cell>
          <cell r="B719" t="str">
            <v>Birchgrove Primary</v>
          </cell>
          <cell r="C719" t="str">
            <v>Swansea</v>
          </cell>
          <cell r="D719" t="str">
            <v>PS</v>
          </cell>
          <cell r="E719">
            <v>46</v>
          </cell>
          <cell r="F719">
            <v>60</v>
          </cell>
          <cell r="G719">
            <v>21.153846153846153</v>
          </cell>
          <cell r="H719">
            <v>10</v>
          </cell>
          <cell r="I719">
            <v>13</v>
          </cell>
          <cell r="J719">
            <v>17700</v>
          </cell>
          <cell r="K719">
            <v>21000</v>
          </cell>
          <cell r="L719">
            <v>-3300</v>
          </cell>
        </row>
        <row r="720">
          <cell r="A720" t="str">
            <v>6702237</v>
          </cell>
          <cell r="B720" t="str">
            <v>DUNVANT Primary SCHOOL</v>
          </cell>
          <cell r="C720" t="str">
            <v>Swansea</v>
          </cell>
          <cell r="D720" t="str">
            <v>PS</v>
          </cell>
          <cell r="E720">
            <v>47</v>
          </cell>
          <cell r="F720">
            <v>41</v>
          </cell>
          <cell r="G720">
            <v>4.5454545454545459</v>
          </cell>
          <cell r="H720">
            <v>2</v>
          </cell>
          <cell r="I720">
            <v>2</v>
          </cell>
          <cell r="J720">
            <v>3000</v>
          </cell>
          <cell r="K720">
            <v>6000</v>
          </cell>
          <cell r="L720">
            <v>-3000</v>
          </cell>
        </row>
        <row r="721">
          <cell r="A721" t="str">
            <v>6702238</v>
          </cell>
          <cell r="B721" t="str">
            <v>GWYROSYDD PRIMARY SCHOOL</v>
          </cell>
          <cell r="C721" t="str">
            <v>Swansea</v>
          </cell>
          <cell r="D721" t="str">
            <v>PS</v>
          </cell>
          <cell r="E721">
            <v>41</v>
          </cell>
          <cell r="F721">
            <v>55</v>
          </cell>
          <cell r="G721">
            <v>25</v>
          </cell>
          <cell r="H721">
            <v>10</v>
          </cell>
          <cell r="I721">
            <v>14</v>
          </cell>
          <cell r="J721">
            <v>18600</v>
          </cell>
          <cell r="K721">
            <v>22800</v>
          </cell>
          <cell r="L721">
            <v>-4200</v>
          </cell>
        </row>
        <row r="722">
          <cell r="A722" t="str">
            <v>6702239</v>
          </cell>
          <cell r="B722" t="str">
            <v>St Thomas Community Primary School</v>
          </cell>
          <cell r="C722" t="str">
            <v>Swansea</v>
          </cell>
          <cell r="D722" t="str">
            <v>PS</v>
          </cell>
          <cell r="E722">
            <v>62</v>
          </cell>
          <cell r="F722">
            <v>48</v>
          </cell>
          <cell r="G722">
            <v>21.818181818181817</v>
          </cell>
          <cell r="H722">
            <v>14</v>
          </cell>
          <cell r="I722">
            <v>10</v>
          </cell>
          <cell r="J722">
            <v>17400</v>
          </cell>
          <cell r="K722">
            <v>13200</v>
          </cell>
          <cell r="L722">
            <v>4200</v>
          </cell>
        </row>
        <row r="723">
          <cell r="A723" t="str">
            <v>6702240</v>
          </cell>
          <cell r="B723" t="str">
            <v>GOWERTON PRIMARY SCHOOL</v>
          </cell>
          <cell r="C723" t="str">
            <v>Swansea</v>
          </cell>
          <cell r="D723" t="str">
            <v>PS</v>
          </cell>
          <cell r="E723">
            <v>48</v>
          </cell>
          <cell r="F723">
            <v>44</v>
          </cell>
          <cell r="G723">
            <v>19.642857142857142</v>
          </cell>
          <cell r="H723">
            <v>9</v>
          </cell>
          <cell r="I723">
            <v>9</v>
          </cell>
          <cell r="J723">
            <v>13500</v>
          </cell>
          <cell r="K723">
            <v>5400</v>
          </cell>
          <cell r="L723">
            <v>8100</v>
          </cell>
        </row>
        <row r="724">
          <cell r="A724" t="str">
            <v>6702241</v>
          </cell>
          <cell r="B724" t="str">
            <v>Pentre'r Graig Primary School</v>
          </cell>
          <cell r="C724" t="str">
            <v>Swansea</v>
          </cell>
          <cell r="D724" t="str">
            <v>PS</v>
          </cell>
          <cell r="E724">
            <v>29</v>
          </cell>
          <cell r="F724">
            <v>33</v>
          </cell>
          <cell r="G724">
            <v>18.75</v>
          </cell>
          <cell r="H724">
            <v>5</v>
          </cell>
          <cell r="I724">
            <v>6</v>
          </cell>
          <cell r="J724">
            <v>8400</v>
          </cell>
          <cell r="K724">
            <v>15600</v>
          </cell>
          <cell r="L724">
            <v>-7200</v>
          </cell>
        </row>
        <row r="725">
          <cell r="A725" t="str">
            <v>6702242</v>
          </cell>
          <cell r="B725" t="str">
            <v>YGG TANYLAN</v>
          </cell>
          <cell r="C725" t="str">
            <v>Swansea</v>
          </cell>
          <cell r="D725" t="str">
            <v>PS</v>
          </cell>
          <cell r="E725">
            <v>27</v>
          </cell>
          <cell r="F725">
            <v>24</v>
          </cell>
          <cell r="G725">
            <v>17.241379310344829</v>
          </cell>
          <cell r="H725">
            <v>5</v>
          </cell>
          <cell r="I725">
            <v>4</v>
          </cell>
          <cell r="J725">
            <v>6600</v>
          </cell>
          <cell r="K725">
            <v>9000</v>
          </cell>
          <cell r="L725">
            <v>-2400</v>
          </cell>
        </row>
        <row r="726">
          <cell r="A726" t="str">
            <v>6702243</v>
          </cell>
          <cell r="B726" t="str">
            <v>Burlais Primary School</v>
          </cell>
          <cell r="C726" t="str">
            <v>Swansea</v>
          </cell>
          <cell r="D726" t="str">
            <v>PS</v>
          </cell>
          <cell r="E726">
            <v>50</v>
          </cell>
          <cell r="F726">
            <v>74</v>
          </cell>
          <cell r="G726">
            <v>37.349397590361441</v>
          </cell>
          <cell r="H726">
            <v>19</v>
          </cell>
          <cell r="I726">
            <v>28</v>
          </cell>
          <cell r="J726">
            <v>36600</v>
          </cell>
          <cell r="K726">
            <v>29400</v>
          </cell>
          <cell r="L726">
            <v>7200</v>
          </cell>
        </row>
        <row r="727">
          <cell r="A727" t="str">
            <v>6702244</v>
          </cell>
          <cell r="B727" t="str">
            <v>Clydach Primary School</v>
          </cell>
          <cell r="C727" t="str">
            <v>Swansea</v>
          </cell>
          <cell r="D727" t="str">
            <v>PS</v>
          </cell>
          <cell r="E727">
            <v>32</v>
          </cell>
          <cell r="F727">
            <v>24</v>
          </cell>
          <cell r="G727">
            <v>22.58064516129032</v>
          </cell>
          <cell r="H727">
            <v>7</v>
          </cell>
          <cell r="I727">
            <v>5</v>
          </cell>
          <cell r="J727">
            <v>8700</v>
          </cell>
          <cell r="K727">
            <v>10800</v>
          </cell>
          <cell r="L727">
            <v>-2100</v>
          </cell>
        </row>
        <row r="728">
          <cell r="A728" t="str">
            <v>6702245</v>
          </cell>
          <cell r="B728" t="str">
            <v>Ysgol Gymraeg Y Cwm</v>
          </cell>
          <cell r="C728" t="str">
            <v>Swansea</v>
          </cell>
          <cell r="D728" t="str">
            <v>PS</v>
          </cell>
          <cell r="E728">
            <v>23</v>
          </cell>
          <cell r="F728">
            <v>28</v>
          </cell>
          <cell r="G728">
            <v>24</v>
          </cell>
          <cell r="H728">
            <v>6</v>
          </cell>
          <cell r="I728">
            <v>7</v>
          </cell>
          <cell r="J728">
            <v>9900</v>
          </cell>
          <cell r="K728">
            <v>9600</v>
          </cell>
          <cell r="L728">
            <v>300</v>
          </cell>
        </row>
        <row r="729">
          <cell r="A729" t="str">
            <v>6702246</v>
          </cell>
          <cell r="B729" t="str">
            <v>Gorseinon Primary School</v>
          </cell>
          <cell r="C729" t="str">
            <v>Swansea</v>
          </cell>
          <cell r="D729" t="str">
            <v>PS</v>
          </cell>
          <cell r="E729">
            <v>39</v>
          </cell>
          <cell r="F729">
            <v>37</v>
          </cell>
          <cell r="G729">
            <v>35.294117647058826</v>
          </cell>
          <cell r="H729">
            <v>14</v>
          </cell>
          <cell r="I729">
            <v>13</v>
          </cell>
          <cell r="J729">
            <v>20100</v>
          </cell>
          <cell r="K729">
            <v>18000</v>
          </cell>
          <cell r="L729">
            <v>2100</v>
          </cell>
        </row>
        <row r="730">
          <cell r="A730" t="str">
            <v>6702247</v>
          </cell>
          <cell r="B730" t="str">
            <v>Brynhyfryd Primary School</v>
          </cell>
          <cell r="C730" t="str">
            <v>Swansea</v>
          </cell>
          <cell r="D730" t="str">
            <v>PS</v>
          </cell>
          <cell r="E730">
            <v>61</v>
          </cell>
          <cell r="F730">
            <v>56</v>
          </cell>
          <cell r="G730">
            <v>15.789473684210526</v>
          </cell>
          <cell r="H730">
            <v>10</v>
          </cell>
          <cell r="I730">
            <v>9</v>
          </cell>
          <cell r="J730">
            <v>14100</v>
          </cell>
          <cell r="K730">
            <v>24600</v>
          </cell>
          <cell r="L730">
            <v>-10500</v>
          </cell>
        </row>
        <row r="731">
          <cell r="A731" t="str">
            <v>6703303</v>
          </cell>
          <cell r="B731" t="str">
            <v>ST. DAVID'S RC PRIMARY SCHOOL</v>
          </cell>
          <cell r="C731" t="str">
            <v>Swansea</v>
          </cell>
          <cell r="D731" t="str">
            <v>PS</v>
          </cell>
          <cell r="E731">
            <v>8</v>
          </cell>
          <cell r="F731">
            <v>26</v>
          </cell>
          <cell r="G731">
            <v>3.3333333333333335</v>
          </cell>
          <cell r="H731">
            <v>0</v>
          </cell>
          <cell r="I731">
            <v>1</v>
          </cell>
          <cell r="J731">
            <v>900</v>
          </cell>
          <cell r="K731">
            <v>2400</v>
          </cell>
          <cell r="L731">
            <v>-1500</v>
          </cell>
        </row>
        <row r="732">
          <cell r="A732" t="str">
            <v>6703305</v>
          </cell>
          <cell r="B732" t="str">
            <v>ST ILLTYDS PRIMARY</v>
          </cell>
          <cell r="C732" t="str">
            <v>Swansea</v>
          </cell>
          <cell r="D732" t="str">
            <v>PS</v>
          </cell>
          <cell r="E732">
            <v>22</v>
          </cell>
          <cell r="F732">
            <v>27</v>
          </cell>
          <cell r="G732">
            <v>25.925925925925924</v>
          </cell>
          <cell r="H732">
            <v>6</v>
          </cell>
          <cell r="I732">
            <v>7</v>
          </cell>
          <cell r="J732">
            <v>9900</v>
          </cell>
          <cell r="K732">
            <v>7200</v>
          </cell>
          <cell r="L732">
            <v>2700</v>
          </cell>
        </row>
        <row r="733">
          <cell r="A733" t="str">
            <v>6703306</v>
          </cell>
          <cell r="B733" t="str">
            <v>CHRISTCHURCH CHURCH IN WALES</v>
          </cell>
          <cell r="C733" t="str">
            <v>Swansea</v>
          </cell>
          <cell r="D733" t="str">
            <v>PS</v>
          </cell>
          <cell r="E733">
            <v>17</v>
          </cell>
          <cell r="F733">
            <v>17</v>
          </cell>
          <cell r="G733">
            <v>36.84210526315789</v>
          </cell>
          <cell r="H733">
            <v>6</v>
          </cell>
          <cell r="I733">
            <v>6</v>
          </cell>
          <cell r="J733">
            <v>9000</v>
          </cell>
          <cell r="K733">
            <v>3000</v>
          </cell>
          <cell r="L733">
            <v>6000</v>
          </cell>
        </row>
        <row r="734">
          <cell r="A734" t="str">
            <v>6703308</v>
          </cell>
          <cell r="B734" t="str">
            <v>ST JOSEPH'S R.C. PRIMARY</v>
          </cell>
          <cell r="C734" t="str">
            <v>Swansea</v>
          </cell>
          <cell r="D734" t="str">
            <v>PS</v>
          </cell>
          <cell r="E734">
            <v>20</v>
          </cell>
          <cell r="F734">
            <v>25</v>
          </cell>
          <cell r="G734">
            <v>6.666666666666667</v>
          </cell>
          <cell r="H734">
            <v>1</v>
          </cell>
          <cell r="I734">
            <v>2</v>
          </cell>
          <cell r="J734">
            <v>2400</v>
          </cell>
          <cell r="K734">
            <v>0</v>
          </cell>
          <cell r="L734">
            <v>2400</v>
          </cell>
        </row>
        <row r="735">
          <cell r="A735" t="str">
            <v>6703309</v>
          </cell>
          <cell r="B735" t="str">
            <v>St Josephs Cathedral Primary School</v>
          </cell>
          <cell r="C735" t="str">
            <v>Swansea</v>
          </cell>
          <cell r="D735" t="str">
            <v>PS</v>
          </cell>
          <cell r="E735">
            <v>52</v>
          </cell>
          <cell r="F735">
            <v>61</v>
          </cell>
          <cell r="G735">
            <v>14.516129032258066</v>
          </cell>
          <cell r="H735">
            <v>8</v>
          </cell>
          <cell r="I735">
            <v>9</v>
          </cell>
          <cell r="J735">
            <v>12900</v>
          </cell>
          <cell r="K735">
            <v>10800</v>
          </cell>
          <cell r="L735">
            <v>2100</v>
          </cell>
        </row>
        <row r="736">
          <cell r="A736" t="str">
            <v>6707000</v>
          </cell>
          <cell r="B736" t="str">
            <v>Ysgol Pen-Y-Bryn</v>
          </cell>
          <cell r="C736" t="str">
            <v>Swansea</v>
          </cell>
          <cell r="D736" t="str">
            <v>PS</v>
          </cell>
          <cell r="E736">
            <v>2</v>
          </cell>
          <cell r="F736">
            <v>1</v>
          </cell>
          <cell r="G736">
            <v>50</v>
          </cell>
          <cell r="H736">
            <v>1</v>
          </cell>
          <cell r="I736">
            <v>1</v>
          </cell>
          <cell r="J736">
            <v>1500</v>
          </cell>
          <cell r="K736">
            <v>1800</v>
          </cell>
          <cell r="L736">
            <v>-300</v>
          </cell>
        </row>
        <row r="737">
          <cell r="A737" t="str">
            <v>6707008</v>
          </cell>
          <cell r="B737" t="str">
            <v>Ysgol Crug Glas</v>
          </cell>
          <cell r="C737" t="str">
            <v>Swansea</v>
          </cell>
          <cell r="D737" t="str">
            <v>PS</v>
          </cell>
          <cell r="E737">
            <v>4</v>
          </cell>
          <cell r="F737">
            <v>3</v>
          </cell>
          <cell r="G737">
            <v>33.333333333333329</v>
          </cell>
          <cell r="H737">
            <v>1</v>
          </cell>
          <cell r="I737">
            <v>1</v>
          </cell>
          <cell r="J737">
            <v>1500</v>
          </cell>
          <cell r="K737">
            <v>1200</v>
          </cell>
          <cell r="L737">
            <v>300</v>
          </cell>
        </row>
        <row r="738">
          <cell r="A738" t="str">
            <v>6712100</v>
          </cell>
          <cell r="B738" t="str">
            <v>Alltwen Primary School</v>
          </cell>
          <cell r="C738" t="str">
            <v>Neath Port Talbot</v>
          </cell>
          <cell r="D738" t="str">
            <v>PS</v>
          </cell>
          <cell r="E738">
            <v>32</v>
          </cell>
          <cell r="F738">
            <v>19</v>
          </cell>
          <cell r="G738">
            <v>24.242424242424242</v>
          </cell>
          <cell r="H738">
            <v>8</v>
          </cell>
          <cell r="I738">
            <v>5</v>
          </cell>
          <cell r="J738">
            <v>9300</v>
          </cell>
          <cell r="K738">
            <v>6000</v>
          </cell>
          <cell r="L738">
            <v>3300</v>
          </cell>
        </row>
        <row r="739">
          <cell r="A739" t="str">
            <v>6712101</v>
          </cell>
          <cell r="B739" t="str">
            <v>Blaendulais Primary School</v>
          </cell>
          <cell r="C739" t="str">
            <v>Neath Port Talbot</v>
          </cell>
          <cell r="D739" t="str">
            <v>PS</v>
          </cell>
          <cell r="E739">
            <v>17</v>
          </cell>
          <cell r="F739">
            <v>7</v>
          </cell>
          <cell r="G739">
            <v>64.705882352941174</v>
          </cell>
          <cell r="H739">
            <v>11</v>
          </cell>
          <cell r="I739">
            <v>5</v>
          </cell>
          <cell r="J739">
            <v>11100</v>
          </cell>
          <cell r="K739">
            <v>5400</v>
          </cell>
          <cell r="L739">
            <v>5700</v>
          </cell>
        </row>
        <row r="740">
          <cell r="A740" t="str">
            <v>6712106</v>
          </cell>
          <cell r="B740" t="str">
            <v>Blaengwrach Primary School</v>
          </cell>
          <cell r="C740" t="str">
            <v>Neath Port Talbot</v>
          </cell>
          <cell r="D740" t="str">
            <v>PS</v>
          </cell>
          <cell r="E740">
            <v>15</v>
          </cell>
          <cell r="F740">
            <v>21</v>
          </cell>
          <cell r="G740">
            <v>21.739130434782609</v>
          </cell>
          <cell r="H740">
            <v>3</v>
          </cell>
          <cell r="I740">
            <v>5</v>
          </cell>
          <cell r="J740">
            <v>6300</v>
          </cell>
          <cell r="K740">
            <v>1200</v>
          </cell>
          <cell r="L740">
            <v>5100</v>
          </cell>
        </row>
        <row r="741">
          <cell r="A741" t="str">
            <v>6712110</v>
          </cell>
          <cell r="B741" t="str">
            <v>Blaenhonddan Primary School</v>
          </cell>
          <cell r="C741" t="str">
            <v>Neath Port Talbot</v>
          </cell>
          <cell r="D741" t="str">
            <v>PS</v>
          </cell>
          <cell r="E741">
            <v>36</v>
          </cell>
          <cell r="F741">
            <v>18</v>
          </cell>
          <cell r="G741">
            <v>3.125</v>
          </cell>
          <cell r="H741">
            <v>1</v>
          </cell>
          <cell r="I741">
            <v>1</v>
          </cell>
          <cell r="J741">
            <v>1500</v>
          </cell>
          <cell r="K741">
            <v>1800</v>
          </cell>
          <cell r="L741">
            <v>-300</v>
          </cell>
        </row>
        <row r="742">
          <cell r="A742" t="str">
            <v>6712113</v>
          </cell>
          <cell r="B742" t="str">
            <v>Brynhyfryd Primary School</v>
          </cell>
          <cell r="C742" t="str">
            <v>Neath Port Talbot</v>
          </cell>
          <cell r="D742" t="str">
            <v>PS</v>
          </cell>
          <cell r="E742">
            <v>12</v>
          </cell>
          <cell r="F742">
            <v>21</v>
          </cell>
          <cell r="G742">
            <v>35.714285714285715</v>
          </cell>
          <cell r="H742">
            <v>4</v>
          </cell>
          <cell r="I742">
            <v>8</v>
          </cell>
          <cell r="J742">
            <v>9600</v>
          </cell>
          <cell r="K742">
            <v>11400</v>
          </cell>
          <cell r="L742">
            <v>-1800</v>
          </cell>
        </row>
        <row r="743">
          <cell r="A743" t="str">
            <v>6712119</v>
          </cell>
          <cell r="B743" t="str">
            <v>Baglan Primary School</v>
          </cell>
          <cell r="C743" t="str">
            <v>Neath Port Talbot</v>
          </cell>
          <cell r="D743" t="str">
            <v>PS</v>
          </cell>
          <cell r="E743">
            <v>36</v>
          </cell>
          <cell r="F743">
            <v>38</v>
          </cell>
          <cell r="G743">
            <v>27.27272727272727</v>
          </cell>
          <cell r="H743">
            <v>10</v>
          </cell>
          <cell r="I743">
            <v>10</v>
          </cell>
          <cell r="J743">
            <v>15000</v>
          </cell>
          <cell r="K743">
            <v>9600</v>
          </cell>
          <cell r="L743">
            <v>5400</v>
          </cell>
        </row>
        <row r="744">
          <cell r="A744" t="str">
            <v>6712128</v>
          </cell>
          <cell r="B744" t="str">
            <v>YGG Cwmllynfell</v>
          </cell>
          <cell r="C744" t="str">
            <v>Neath Port Talbot</v>
          </cell>
          <cell r="D744" t="str">
            <v>PS</v>
          </cell>
          <cell r="E744">
            <v>9</v>
          </cell>
          <cell r="F744">
            <v>8</v>
          </cell>
          <cell r="G744">
            <v>23.52941176470588</v>
          </cell>
          <cell r="H744">
            <v>2</v>
          </cell>
          <cell r="I744">
            <v>2</v>
          </cell>
          <cell r="J744">
            <v>3000</v>
          </cell>
          <cell r="K744">
            <v>0</v>
          </cell>
          <cell r="L744">
            <v>3000</v>
          </cell>
        </row>
        <row r="745">
          <cell r="A745" t="str">
            <v>6712129</v>
          </cell>
          <cell r="B745" t="str">
            <v>Creunant Primary School</v>
          </cell>
          <cell r="C745" t="str">
            <v>Neath Port Talbot</v>
          </cell>
          <cell r="D745" t="str">
            <v>PS</v>
          </cell>
          <cell r="E745">
            <v>7</v>
          </cell>
          <cell r="F745">
            <v>15</v>
          </cell>
          <cell r="G745">
            <v>5</v>
          </cell>
          <cell r="H745">
            <v>0</v>
          </cell>
          <cell r="I745">
            <v>1</v>
          </cell>
          <cell r="J745">
            <v>900</v>
          </cell>
          <cell r="K745">
            <v>2400</v>
          </cell>
          <cell r="L745">
            <v>-1500</v>
          </cell>
        </row>
        <row r="746">
          <cell r="A746" t="str">
            <v>6712134</v>
          </cell>
          <cell r="B746" t="str">
            <v>Crymlyn Primary School</v>
          </cell>
          <cell r="C746" t="str">
            <v>Neath Port Talbot</v>
          </cell>
          <cell r="D746" t="str">
            <v>PS</v>
          </cell>
          <cell r="E746">
            <v>4</v>
          </cell>
          <cell r="F746">
            <v>5</v>
          </cell>
          <cell r="G746">
            <v>9.0909090909090917</v>
          </cell>
          <cell r="H746">
            <v>0</v>
          </cell>
          <cell r="I746">
            <v>0</v>
          </cell>
          <cell r="J746">
            <v>0</v>
          </cell>
          <cell r="K746">
            <v>5400</v>
          </cell>
          <cell r="L746">
            <v>-5400</v>
          </cell>
        </row>
        <row r="747">
          <cell r="A747" t="str">
            <v>6712137</v>
          </cell>
          <cell r="B747" t="str">
            <v>Cwmnedd Primary School</v>
          </cell>
          <cell r="C747" t="str">
            <v>Neath Port Talbot</v>
          </cell>
          <cell r="D747" t="str">
            <v>PS</v>
          </cell>
          <cell r="E747">
            <v>20</v>
          </cell>
          <cell r="F747">
            <v>29</v>
          </cell>
          <cell r="G747">
            <v>33.333333333333329</v>
          </cell>
          <cell r="H747">
            <v>7</v>
          </cell>
          <cell r="I747">
            <v>10</v>
          </cell>
          <cell r="J747">
            <v>13200</v>
          </cell>
          <cell r="K747">
            <v>10800</v>
          </cell>
          <cell r="L747">
            <v>2400</v>
          </cell>
        </row>
        <row r="748">
          <cell r="A748" t="str">
            <v>6712138</v>
          </cell>
          <cell r="B748" t="str">
            <v>Cymer Afan Primary School</v>
          </cell>
          <cell r="C748" t="str">
            <v>Neath Port Talbot</v>
          </cell>
          <cell r="D748" t="str">
            <v>PS</v>
          </cell>
          <cell r="E748">
            <v>13</v>
          </cell>
          <cell r="F748">
            <v>10</v>
          </cell>
          <cell r="G748">
            <v>50</v>
          </cell>
          <cell r="H748">
            <v>7</v>
          </cell>
          <cell r="I748">
            <v>5</v>
          </cell>
          <cell r="J748">
            <v>8700</v>
          </cell>
          <cell r="K748">
            <v>1200</v>
          </cell>
          <cell r="L748">
            <v>7500</v>
          </cell>
        </row>
        <row r="749">
          <cell r="A749" t="str">
            <v>6712140</v>
          </cell>
          <cell r="B749" t="str">
            <v>Godre'rgraig Primary School</v>
          </cell>
          <cell r="C749" t="str">
            <v>Neath Port Talbot</v>
          </cell>
          <cell r="D749" t="str">
            <v>PS</v>
          </cell>
          <cell r="E749">
            <v>17</v>
          </cell>
          <cell r="F749">
            <v>20</v>
          </cell>
          <cell r="G749">
            <v>12</v>
          </cell>
          <cell r="H749">
            <v>2</v>
          </cell>
          <cell r="I749">
            <v>2</v>
          </cell>
          <cell r="J749">
            <v>3000</v>
          </cell>
          <cell r="K749">
            <v>6000</v>
          </cell>
          <cell r="L749">
            <v>-3000</v>
          </cell>
        </row>
        <row r="750">
          <cell r="A750" t="str">
            <v>6712142</v>
          </cell>
          <cell r="B750" t="str">
            <v>Eastern Primary School</v>
          </cell>
          <cell r="C750" t="str">
            <v>Neath Port Talbot</v>
          </cell>
          <cell r="D750" t="str">
            <v>PS</v>
          </cell>
          <cell r="E750">
            <v>29</v>
          </cell>
          <cell r="F750">
            <v>27</v>
          </cell>
          <cell r="G750">
            <v>47.826086956521742</v>
          </cell>
          <cell r="H750">
            <v>14</v>
          </cell>
          <cell r="I750">
            <v>13</v>
          </cell>
          <cell r="J750">
            <v>20100</v>
          </cell>
          <cell r="K750">
            <v>4800</v>
          </cell>
          <cell r="L750">
            <v>15300</v>
          </cell>
        </row>
        <row r="751">
          <cell r="A751" t="str">
            <v>6712144</v>
          </cell>
          <cell r="B751" t="str">
            <v>Gnoll Primary School</v>
          </cell>
          <cell r="C751" t="str">
            <v>Neath Port Talbot</v>
          </cell>
          <cell r="D751" t="str">
            <v>PS</v>
          </cell>
          <cell r="E751">
            <v>41</v>
          </cell>
          <cell r="F751">
            <v>42</v>
          </cell>
          <cell r="G751">
            <v>42</v>
          </cell>
          <cell r="H751">
            <v>17</v>
          </cell>
          <cell r="I751">
            <v>18</v>
          </cell>
          <cell r="J751">
            <v>26400</v>
          </cell>
          <cell r="K751">
            <v>15000</v>
          </cell>
          <cell r="L751">
            <v>11400</v>
          </cell>
        </row>
        <row r="752">
          <cell r="A752" t="str">
            <v>6712148</v>
          </cell>
          <cell r="B752" t="str">
            <v>Glyncorrwg Primary School</v>
          </cell>
          <cell r="C752" t="str">
            <v>Neath Port Talbot</v>
          </cell>
          <cell r="D752" t="str">
            <v>PS</v>
          </cell>
          <cell r="E752">
            <v>11</v>
          </cell>
          <cell r="F752">
            <v>3</v>
          </cell>
          <cell r="G752">
            <v>18.75</v>
          </cell>
          <cell r="H752">
            <v>2</v>
          </cell>
          <cell r="I752">
            <v>1</v>
          </cell>
          <cell r="J752">
            <v>2100</v>
          </cell>
          <cell r="K752">
            <v>4800</v>
          </cell>
          <cell r="L752">
            <v>-2700</v>
          </cell>
        </row>
        <row r="753">
          <cell r="A753" t="str">
            <v>6712149</v>
          </cell>
          <cell r="B753" t="str">
            <v>YGG Gwaun Cae Gurwen</v>
          </cell>
          <cell r="C753" t="str">
            <v>Neath Port Talbot</v>
          </cell>
          <cell r="D753" t="str">
            <v>PS</v>
          </cell>
          <cell r="E753">
            <v>25</v>
          </cell>
          <cell r="F753">
            <v>26</v>
          </cell>
          <cell r="G753">
            <v>20</v>
          </cell>
          <cell r="H753">
            <v>5</v>
          </cell>
          <cell r="I753">
            <v>5</v>
          </cell>
          <cell r="J753">
            <v>7500</v>
          </cell>
          <cell r="K753">
            <v>4200</v>
          </cell>
          <cell r="L753">
            <v>3300</v>
          </cell>
        </row>
        <row r="754">
          <cell r="A754" t="str">
            <v>6712150</v>
          </cell>
          <cell r="B754" t="str">
            <v>Catwg Primary School</v>
          </cell>
          <cell r="C754" t="str">
            <v>Neath Port Talbot</v>
          </cell>
          <cell r="D754" t="str">
            <v>PS</v>
          </cell>
          <cell r="E754">
            <v>19</v>
          </cell>
          <cell r="F754">
            <v>25</v>
          </cell>
          <cell r="G754">
            <v>15.151515151515152</v>
          </cell>
          <cell r="H754">
            <v>3</v>
          </cell>
          <cell r="I754">
            <v>4</v>
          </cell>
          <cell r="J754">
            <v>5400</v>
          </cell>
          <cell r="K754">
            <v>1800</v>
          </cell>
          <cell r="L754">
            <v>3600</v>
          </cell>
        </row>
        <row r="755">
          <cell r="A755" t="str">
            <v>6712152</v>
          </cell>
          <cell r="B755" t="str">
            <v>Llansawel Primary School</v>
          </cell>
          <cell r="C755" t="str">
            <v>Neath Port Talbot</v>
          </cell>
          <cell r="D755" t="str">
            <v>PS</v>
          </cell>
          <cell r="E755">
            <v>8</v>
          </cell>
          <cell r="F755">
            <v>8</v>
          </cell>
          <cell r="G755">
            <v>40</v>
          </cell>
          <cell r="H755">
            <v>3</v>
          </cell>
          <cell r="I755">
            <v>3</v>
          </cell>
          <cell r="J755">
            <v>4500</v>
          </cell>
          <cell r="K755">
            <v>4200</v>
          </cell>
          <cell r="L755">
            <v>300</v>
          </cell>
        </row>
        <row r="756">
          <cell r="A756" t="str">
            <v>6712155</v>
          </cell>
          <cell r="B756" t="str">
            <v>Maesmarchog Community Primary School</v>
          </cell>
          <cell r="C756" t="str">
            <v>Neath Port Talbot</v>
          </cell>
          <cell r="D756" t="str">
            <v>PS</v>
          </cell>
          <cell r="E756">
            <v>13</v>
          </cell>
          <cell r="F756">
            <v>12</v>
          </cell>
          <cell r="G756">
            <v>25</v>
          </cell>
          <cell r="H756">
            <v>3</v>
          </cell>
          <cell r="I756">
            <v>3</v>
          </cell>
          <cell r="J756">
            <v>4500</v>
          </cell>
          <cell r="K756">
            <v>7200</v>
          </cell>
          <cell r="L756">
            <v>-2700</v>
          </cell>
        </row>
        <row r="757">
          <cell r="A757" t="str">
            <v>6712158</v>
          </cell>
          <cell r="B757" t="str">
            <v>YGG Rhosafan</v>
          </cell>
          <cell r="C757" t="str">
            <v>Neath Port Talbot</v>
          </cell>
          <cell r="D757" t="str">
            <v>PS</v>
          </cell>
          <cell r="E757">
            <v>41</v>
          </cell>
          <cell r="F757">
            <v>44</v>
          </cell>
          <cell r="G757">
            <v>16.666666666666664</v>
          </cell>
          <cell r="H757">
            <v>7</v>
          </cell>
          <cell r="I757">
            <v>7</v>
          </cell>
          <cell r="J757">
            <v>10500</v>
          </cell>
          <cell r="K757">
            <v>6000</v>
          </cell>
          <cell r="L757">
            <v>4500</v>
          </cell>
        </row>
        <row r="758">
          <cell r="A758" t="str">
            <v>6712161</v>
          </cell>
          <cell r="B758" t="str">
            <v>Sandfields Primary School</v>
          </cell>
          <cell r="C758" t="str">
            <v>Neath Port Talbot</v>
          </cell>
          <cell r="D758" t="str">
            <v>PS</v>
          </cell>
          <cell r="E758">
            <v>49</v>
          </cell>
          <cell r="F758">
            <v>50</v>
          </cell>
          <cell r="G758">
            <v>48.275862068965516</v>
          </cell>
          <cell r="H758">
            <v>24</v>
          </cell>
          <cell r="I758">
            <v>24</v>
          </cell>
          <cell r="J758">
            <v>36000</v>
          </cell>
          <cell r="K758">
            <v>33600</v>
          </cell>
          <cell r="L758">
            <v>2400</v>
          </cell>
        </row>
        <row r="759">
          <cell r="A759" t="str">
            <v>6712168</v>
          </cell>
          <cell r="B759" t="str">
            <v>YGG Castell-nedd</v>
          </cell>
          <cell r="C759" t="str">
            <v>Neath Port Talbot</v>
          </cell>
          <cell r="D759" t="str">
            <v>PS</v>
          </cell>
          <cell r="E759">
            <v>43</v>
          </cell>
          <cell r="F759">
            <v>61</v>
          </cell>
          <cell r="G759">
            <v>12.244897959183673</v>
          </cell>
          <cell r="H759">
            <v>5</v>
          </cell>
          <cell r="I759">
            <v>7</v>
          </cell>
          <cell r="J759">
            <v>9300</v>
          </cell>
          <cell r="K759">
            <v>10800</v>
          </cell>
          <cell r="L759">
            <v>-1500</v>
          </cell>
        </row>
        <row r="760">
          <cell r="A760" t="str">
            <v>6712173</v>
          </cell>
          <cell r="B760" t="str">
            <v>Croeserw Primary School</v>
          </cell>
          <cell r="C760" t="str">
            <v>Neath Port Talbot</v>
          </cell>
          <cell r="D760" t="str">
            <v>PS</v>
          </cell>
          <cell r="E760">
            <v>17</v>
          </cell>
          <cell r="F760">
            <v>16</v>
          </cell>
          <cell r="G760">
            <v>52.173913043478258</v>
          </cell>
          <cell r="H760">
            <v>9</v>
          </cell>
          <cell r="I760">
            <v>8</v>
          </cell>
          <cell r="J760">
            <v>12600</v>
          </cell>
          <cell r="K760">
            <v>9600</v>
          </cell>
          <cell r="L760">
            <v>3000</v>
          </cell>
        </row>
        <row r="761">
          <cell r="A761" t="str">
            <v>6712175</v>
          </cell>
          <cell r="B761" t="str">
            <v>Tywyn Primary School</v>
          </cell>
          <cell r="C761" t="str">
            <v>Neath Port Talbot</v>
          </cell>
          <cell r="D761" t="str">
            <v>PS</v>
          </cell>
          <cell r="E761">
            <v>43</v>
          </cell>
          <cell r="F761">
            <v>54</v>
          </cell>
          <cell r="G761">
            <v>24.528301886792452</v>
          </cell>
          <cell r="H761">
            <v>11</v>
          </cell>
          <cell r="I761">
            <v>13</v>
          </cell>
          <cell r="J761">
            <v>18300</v>
          </cell>
          <cell r="K761">
            <v>22200</v>
          </cell>
          <cell r="L761">
            <v>-3900</v>
          </cell>
        </row>
        <row r="762">
          <cell r="A762" t="str">
            <v>6712178</v>
          </cell>
          <cell r="B762" t="str">
            <v>Llangiwg Primary School</v>
          </cell>
          <cell r="C762" t="str">
            <v>Neath Port Talbot</v>
          </cell>
          <cell r="D762" t="str">
            <v>PS</v>
          </cell>
          <cell r="E762">
            <v>18</v>
          </cell>
          <cell r="F762">
            <v>14</v>
          </cell>
          <cell r="G762">
            <v>20</v>
          </cell>
          <cell r="H762">
            <v>4</v>
          </cell>
          <cell r="I762">
            <v>3</v>
          </cell>
          <cell r="J762">
            <v>5100</v>
          </cell>
          <cell r="K762">
            <v>0</v>
          </cell>
          <cell r="L762">
            <v>5100</v>
          </cell>
        </row>
        <row r="763">
          <cell r="A763" t="str">
            <v>6712181</v>
          </cell>
          <cell r="B763" t="str">
            <v>Tonnau Primary Community School</v>
          </cell>
          <cell r="C763" t="str">
            <v>Neath Port Talbot</v>
          </cell>
          <cell r="D763" t="str">
            <v>PS</v>
          </cell>
          <cell r="E763">
            <v>18</v>
          </cell>
          <cell r="F763">
            <v>26</v>
          </cell>
          <cell r="G763">
            <v>10</v>
          </cell>
          <cell r="H763">
            <v>2</v>
          </cell>
          <cell r="I763">
            <v>3</v>
          </cell>
          <cell r="J763">
            <v>3900</v>
          </cell>
          <cell r="K763">
            <v>2400</v>
          </cell>
          <cell r="L763">
            <v>1500</v>
          </cell>
        </row>
        <row r="764">
          <cell r="A764" t="str">
            <v>6712187</v>
          </cell>
          <cell r="B764" t="str">
            <v>Ynysfach Primary School</v>
          </cell>
          <cell r="C764" t="str">
            <v>Neath Port Talbot</v>
          </cell>
          <cell r="D764" t="str">
            <v>PS</v>
          </cell>
          <cell r="E764">
            <v>27</v>
          </cell>
          <cell r="F764">
            <v>16</v>
          </cell>
          <cell r="G764">
            <v>27.27272727272727</v>
          </cell>
          <cell r="H764">
            <v>7</v>
          </cell>
          <cell r="I764">
            <v>4</v>
          </cell>
          <cell r="J764">
            <v>7800</v>
          </cell>
          <cell r="K764">
            <v>6600</v>
          </cell>
          <cell r="L764">
            <v>1200</v>
          </cell>
        </row>
        <row r="765">
          <cell r="A765" t="str">
            <v>6712191</v>
          </cell>
          <cell r="B765" t="str">
            <v>Blaenbaglan Primary School</v>
          </cell>
          <cell r="C765" t="str">
            <v>Neath Port Talbot</v>
          </cell>
          <cell r="D765" t="str">
            <v>PS</v>
          </cell>
          <cell r="E765">
            <v>32</v>
          </cell>
          <cell r="F765">
            <v>31</v>
          </cell>
          <cell r="G765">
            <v>3.125</v>
          </cell>
          <cell r="H765">
            <v>1</v>
          </cell>
          <cell r="I765">
            <v>1</v>
          </cell>
          <cell r="J765">
            <v>1500</v>
          </cell>
          <cell r="K765">
            <v>1200</v>
          </cell>
          <cell r="L765">
            <v>300</v>
          </cell>
        </row>
        <row r="766">
          <cell r="A766" t="str">
            <v>6712193</v>
          </cell>
          <cell r="B766" t="str">
            <v>Ynysmaerdy Primary School</v>
          </cell>
          <cell r="C766" t="str">
            <v>Neath Port Talbot</v>
          </cell>
          <cell r="D766" t="str">
            <v>PS</v>
          </cell>
          <cell r="E766">
            <v>27</v>
          </cell>
          <cell r="F766">
            <v>30</v>
          </cell>
          <cell r="G766">
            <v>29.166666666666668</v>
          </cell>
          <cell r="H766">
            <v>8</v>
          </cell>
          <cell r="I766">
            <v>9</v>
          </cell>
          <cell r="J766">
            <v>12900</v>
          </cell>
          <cell r="K766">
            <v>3000</v>
          </cell>
          <cell r="L766">
            <v>9900</v>
          </cell>
        </row>
        <row r="767">
          <cell r="A767" t="str">
            <v>6712200</v>
          </cell>
          <cell r="B767" t="str">
            <v>Rhos Primary School</v>
          </cell>
          <cell r="C767" t="str">
            <v>Neath Port Talbot</v>
          </cell>
          <cell r="D767" t="str">
            <v>PS</v>
          </cell>
          <cell r="E767">
            <v>17</v>
          </cell>
          <cell r="F767">
            <v>13</v>
          </cell>
          <cell r="G767">
            <v>10.344827586206897</v>
          </cell>
          <cell r="H767">
            <v>2</v>
          </cell>
          <cell r="I767">
            <v>1</v>
          </cell>
          <cell r="J767">
            <v>2100</v>
          </cell>
          <cell r="K767">
            <v>3600</v>
          </cell>
          <cell r="L767">
            <v>-1500</v>
          </cell>
        </row>
        <row r="768">
          <cell r="A768" t="str">
            <v>6712202</v>
          </cell>
          <cell r="B768" t="str">
            <v>YGG Blaendulais</v>
          </cell>
          <cell r="C768" t="str">
            <v>Neath Port Talbot</v>
          </cell>
          <cell r="D768" t="str">
            <v>PS</v>
          </cell>
          <cell r="E768">
            <v>18</v>
          </cell>
          <cell r="F768">
            <v>7</v>
          </cell>
          <cell r="G768">
            <v>12.5</v>
          </cell>
          <cell r="H768">
            <v>2</v>
          </cell>
          <cell r="I768">
            <v>1</v>
          </cell>
          <cell r="J768">
            <v>2100</v>
          </cell>
          <cell r="K768">
            <v>0</v>
          </cell>
          <cell r="L768">
            <v>2100</v>
          </cell>
        </row>
        <row r="769">
          <cell r="A769" t="str">
            <v>6712203</v>
          </cell>
          <cell r="B769" t="str">
            <v>Rhydyfro Primary School</v>
          </cell>
          <cell r="C769" t="str">
            <v>Neath Port Talbot</v>
          </cell>
          <cell r="D769" t="str">
            <v>PS</v>
          </cell>
          <cell r="E769">
            <v>21</v>
          </cell>
          <cell r="F769">
            <v>19</v>
          </cell>
          <cell r="G769">
            <v>25</v>
          </cell>
          <cell r="H769">
            <v>5</v>
          </cell>
          <cell r="I769">
            <v>5</v>
          </cell>
          <cell r="J769">
            <v>7500</v>
          </cell>
          <cell r="K769">
            <v>9600</v>
          </cell>
          <cell r="L769">
            <v>-2100</v>
          </cell>
        </row>
        <row r="770">
          <cell r="A770" t="str">
            <v>6712204</v>
          </cell>
          <cell r="B770" t="str">
            <v>Groes Primary School</v>
          </cell>
          <cell r="C770" t="str">
            <v>Neath Port Talbot</v>
          </cell>
          <cell r="D770" t="str">
            <v>PS</v>
          </cell>
          <cell r="E770">
            <v>20</v>
          </cell>
          <cell r="F770">
            <v>25</v>
          </cell>
          <cell r="G770">
            <v>35</v>
          </cell>
          <cell r="H770">
            <v>7</v>
          </cell>
          <cell r="I770">
            <v>9</v>
          </cell>
          <cell r="J770">
            <v>12300</v>
          </cell>
          <cell r="K770">
            <v>11400</v>
          </cell>
          <cell r="L770">
            <v>900</v>
          </cell>
        </row>
        <row r="771">
          <cell r="A771" t="str">
            <v>6712205</v>
          </cell>
          <cell r="B771" t="str">
            <v>YGG Cwm Nedd</v>
          </cell>
          <cell r="C771" t="str">
            <v>Neath Port Talbot</v>
          </cell>
          <cell r="D771" t="str">
            <v>PS</v>
          </cell>
          <cell r="E771">
            <v>11</v>
          </cell>
          <cell r="F771">
            <v>15</v>
          </cell>
          <cell r="G771">
            <v>9.5238095238095237</v>
          </cell>
          <cell r="H771">
            <v>1</v>
          </cell>
          <cell r="I771">
            <v>1</v>
          </cell>
          <cell r="J771">
            <v>1500</v>
          </cell>
          <cell r="K771">
            <v>1800</v>
          </cell>
          <cell r="L771">
            <v>-300</v>
          </cell>
        </row>
        <row r="772">
          <cell r="A772" t="str">
            <v>6712206</v>
          </cell>
          <cell r="B772" t="str">
            <v>Tairgwaith Primary School</v>
          </cell>
          <cell r="C772" t="str">
            <v>Neath Port Talbot</v>
          </cell>
          <cell r="D772" t="str">
            <v>PS</v>
          </cell>
          <cell r="E772">
            <v>11</v>
          </cell>
          <cell r="F772">
            <v>11</v>
          </cell>
          <cell r="G772">
            <v>22.222222222222221</v>
          </cell>
          <cell r="H772">
            <v>2</v>
          </cell>
          <cell r="I772">
            <v>2</v>
          </cell>
          <cell r="J772">
            <v>3000</v>
          </cell>
          <cell r="K772">
            <v>6000</v>
          </cell>
          <cell r="L772">
            <v>-3000</v>
          </cell>
        </row>
        <row r="773">
          <cell r="A773" t="str">
            <v>6712208</v>
          </cell>
          <cell r="B773" t="str">
            <v>YGG Trebannws</v>
          </cell>
          <cell r="C773" t="str">
            <v>Neath Port Talbot</v>
          </cell>
          <cell r="D773" t="str">
            <v>PS</v>
          </cell>
          <cell r="E773">
            <v>11</v>
          </cell>
          <cell r="F773">
            <v>16</v>
          </cell>
          <cell r="G773">
            <v>16.666666666666664</v>
          </cell>
          <cell r="H773">
            <v>2</v>
          </cell>
          <cell r="I773">
            <v>3</v>
          </cell>
          <cell r="J773">
            <v>3900</v>
          </cell>
          <cell r="K773">
            <v>1200</v>
          </cell>
          <cell r="L773">
            <v>2700</v>
          </cell>
        </row>
        <row r="774">
          <cell r="A774" t="str">
            <v>6712213</v>
          </cell>
          <cell r="B774" t="str">
            <v>YGG Y Wern</v>
          </cell>
          <cell r="C774" t="str">
            <v>Neath Port Talbot</v>
          </cell>
          <cell r="D774" t="str">
            <v>PS</v>
          </cell>
          <cell r="E774">
            <v>17</v>
          </cell>
          <cell r="F774">
            <v>13</v>
          </cell>
          <cell r="G774">
            <v>27.27272727272727</v>
          </cell>
          <cell r="H774">
            <v>5</v>
          </cell>
          <cell r="I774">
            <v>4</v>
          </cell>
          <cell r="J774">
            <v>6600</v>
          </cell>
          <cell r="K774">
            <v>1800</v>
          </cell>
          <cell r="L774">
            <v>4800</v>
          </cell>
        </row>
        <row r="775">
          <cell r="A775" t="str">
            <v>6712218</v>
          </cell>
          <cell r="B775" t="str">
            <v>YGG Pontardawe</v>
          </cell>
          <cell r="C775" t="str">
            <v>Neath Port Talbot</v>
          </cell>
          <cell r="D775" t="str">
            <v>PS</v>
          </cell>
          <cell r="E775">
            <v>37</v>
          </cell>
          <cell r="F775">
            <v>55</v>
          </cell>
          <cell r="G775">
            <v>9.0909090909090917</v>
          </cell>
          <cell r="H775">
            <v>3</v>
          </cell>
          <cell r="I775">
            <v>5</v>
          </cell>
          <cell r="J775">
            <v>6300</v>
          </cell>
          <cell r="K775">
            <v>3000</v>
          </cell>
          <cell r="L775">
            <v>3300</v>
          </cell>
        </row>
        <row r="776">
          <cell r="A776" t="str">
            <v>6712221</v>
          </cell>
          <cell r="B776" t="str">
            <v>Waunceirch Primary School</v>
          </cell>
          <cell r="C776" t="str">
            <v>Neath Port Talbot</v>
          </cell>
          <cell r="D776" t="str">
            <v>PS</v>
          </cell>
          <cell r="E776">
            <v>14</v>
          </cell>
          <cell r="F776">
            <v>27</v>
          </cell>
          <cell r="G776">
            <v>30</v>
          </cell>
          <cell r="H776">
            <v>4</v>
          </cell>
          <cell r="I776">
            <v>8</v>
          </cell>
          <cell r="J776">
            <v>9600</v>
          </cell>
          <cell r="K776">
            <v>8400</v>
          </cell>
          <cell r="L776">
            <v>1200</v>
          </cell>
        </row>
        <row r="777">
          <cell r="A777" t="str">
            <v>6712230</v>
          </cell>
          <cell r="B777" t="str">
            <v>Cilffriw Primary School</v>
          </cell>
          <cell r="C777" t="str">
            <v>Neath Port Talbot</v>
          </cell>
          <cell r="D777" t="str">
            <v>PS</v>
          </cell>
          <cell r="E777">
            <v>23</v>
          </cell>
          <cell r="F777">
            <v>27</v>
          </cell>
          <cell r="G777">
            <v>37.037037037037038</v>
          </cell>
          <cell r="H777">
            <v>9</v>
          </cell>
          <cell r="I777">
            <v>10</v>
          </cell>
          <cell r="J777">
            <v>14400</v>
          </cell>
          <cell r="K777">
            <v>12600</v>
          </cell>
          <cell r="L777">
            <v>1800</v>
          </cell>
        </row>
        <row r="778">
          <cell r="A778" t="str">
            <v>6712231</v>
          </cell>
          <cell r="B778" t="str">
            <v>YGG Tyle'r Ynn</v>
          </cell>
          <cell r="C778" t="str">
            <v>Neath Port Talbot</v>
          </cell>
          <cell r="D778" t="str">
            <v>PS</v>
          </cell>
          <cell r="E778">
            <v>31</v>
          </cell>
          <cell r="F778">
            <v>28</v>
          </cell>
          <cell r="G778">
            <v>10.344827586206897</v>
          </cell>
          <cell r="H778">
            <v>3</v>
          </cell>
          <cell r="I778">
            <v>3</v>
          </cell>
          <cell r="J778">
            <v>4500</v>
          </cell>
          <cell r="K778">
            <v>7200</v>
          </cell>
          <cell r="L778">
            <v>-2700</v>
          </cell>
        </row>
        <row r="779">
          <cell r="A779" t="str">
            <v>6712232</v>
          </cell>
          <cell r="B779" t="str">
            <v>Coed Hirwaun Primary School</v>
          </cell>
          <cell r="C779" t="str">
            <v>Neath Port Talbot</v>
          </cell>
          <cell r="D779" t="str">
            <v>PS</v>
          </cell>
          <cell r="E779">
            <v>22</v>
          </cell>
          <cell r="F779">
            <v>20</v>
          </cell>
          <cell r="G779">
            <v>5</v>
          </cell>
          <cell r="H779">
            <v>1</v>
          </cell>
          <cell r="I779">
            <v>1</v>
          </cell>
          <cell r="J779">
            <v>1500</v>
          </cell>
          <cell r="K779">
            <v>1200</v>
          </cell>
          <cell r="L779">
            <v>300</v>
          </cell>
        </row>
        <row r="780">
          <cell r="A780" t="str">
            <v>6712233</v>
          </cell>
          <cell r="B780" t="str">
            <v>Coedffranc Primary School</v>
          </cell>
          <cell r="C780" t="str">
            <v>Neath Port Talbot</v>
          </cell>
          <cell r="D780" t="str">
            <v>PS</v>
          </cell>
          <cell r="E780">
            <v>36</v>
          </cell>
          <cell r="F780">
            <v>52</v>
          </cell>
          <cell r="G780">
            <v>19.565217391304348</v>
          </cell>
          <cell r="H780">
            <v>7</v>
          </cell>
          <cell r="I780">
            <v>10</v>
          </cell>
          <cell r="J780">
            <v>13200</v>
          </cell>
          <cell r="K780">
            <v>13800</v>
          </cell>
          <cell r="L780">
            <v>-600</v>
          </cell>
        </row>
        <row r="781">
          <cell r="A781" t="str">
            <v>6712234</v>
          </cell>
          <cell r="B781" t="str">
            <v>Pen Afan Primary</v>
          </cell>
          <cell r="C781" t="str">
            <v>Neath Port Talbot</v>
          </cell>
          <cell r="D781" t="str">
            <v>PS</v>
          </cell>
          <cell r="E781">
            <v>19</v>
          </cell>
          <cell r="F781">
            <v>21</v>
          </cell>
          <cell r="G781">
            <v>9.0909090909090917</v>
          </cell>
          <cell r="H781">
            <v>2</v>
          </cell>
          <cell r="I781">
            <v>2</v>
          </cell>
          <cell r="J781">
            <v>3000</v>
          </cell>
          <cell r="K781">
            <v>8400</v>
          </cell>
          <cell r="L781">
            <v>-5400</v>
          </cell>
        </row>
        <row r="782">
          <cell r="A782" t="str">
            <v>6712235</v>
          </cell>
          <cell r="B782" t="str">
            <v>Awel Y Mor Primary School</v>
          </cell>
          <cell r="C782" t="str">
            <v>Neath Port Talbot</v>
          </cell>
          <cell r="D782" t="str">
            <v>PS</v>
          </cell>
          <cell r="E782">
            <v>27</v>
          </cell>
          <cell r="F782">
            <v>41</v>
          </cell>
          <cell r="G782">
            <v>62.5</v>
          </cell>
          <cell r="H782">
            <v>17</v>
          </cell>
          <cell r="I782">
            <v>26</v>
          </cell>
          <cell r="J782">
            <v>33600</v>
          </cell>
          <cell r="K782">
            <v>26400</v>
          </cell>
          <cell r="L782">
            <v>7200</v>
          </cell>
        </row>
        <row r="783">
          <cell r="A783" t="str">
            <v>6712236</v>
          </cell>
          <cell r="B783" t="str">
            <v>Crynallt Primary School</v>
          </cell>
          <cell r="C783" t="str">
            <v>Neath Port Talbot</v>
          </cell>
          <cell r="D783" t="str">
            <v>PS</v>
          </cell>
          <cell r="E783">
            <v>58</v>
          </cell>
          <cell r="F783">
            <v>48</v>
          </cell>
          <cell r="G783">
            <v>24.615384615384617</v>
          </cell>
          <cell r="H783">
            <v>14</v>
          </cell>
          <cell r="I783">
            <v>12</v>
          </cell>
          <cell r="J783">
            <v>19200</v>
          </cell>
          <cell r="K783">
            <v>12600</v>
          </cell>
          <cell r="L783">
            <v>6600</v>
          </cell>
        </row>
        <row r="784">
          <cell r="A784" t="str">
            <v>6712237</v>
          </cell>
          <cell r="B784" t="str">
            <v>Cwmafan Primary</v>
          </cell>
          <cell r="C784" t="str">
            <v>Neath Port Talbot</v>
          </cell>
          <cell r="D784" t="str">
            <v>PS</v>
          </cell>
          <cell r="E784">
            <v>49</v>
          </cell>
          <cell r="F784">
            <v>52</v>
          </cell>
          <cell r="G784">
            <v>41.17647058823529</v>
          </cell>
          <cell r="H784">
            <v>20</v>
          </cell>
          <cell r="I784">
            <v>21</v>
          </cell>
          <cell r="J784">
            <v>30900</v>
          </cell>
          <cell r="K784">
            <v>22200</v>
          </cell>
          <cell r="L784">
            <v>8700</v>
          </cell>
        </row>
        <row r="785">
          <cell r="A785" t="str">
            <v>6712238</v>
          </cell>
          <cell r="B785" t="str">
            <v>Central Primary School</v>
          </cell>
          <cell r="C785" t="str">
            <v>Neath Port Talbot</v>
          </cell>
          <cell r="D785" t="str">
            <v>PS</v>
          </cell>
          <cell r="E785">
            <v>55</v>
          </cell>
          <cell r="F785">
            <v>55</v>
          </cell>
          <cell r="G785">
            <v>20.967741935483872</v>
          </cell>
          <cell r="H785">
            <v>12</v>
          </cell>
          <cell r="I785">
            <v>12</v>
          </cell>
          <cell r="J785">
            <v>18000</v>
          </cell>
          <cell r="K785">
            <v>18600</v>
          </cell>
          <cell r="L785">
            <v>-600</v>
          </cell>
        </row>
        <row r="786">
          <cell r="A786" t="str">
            <v>6712239</v>
          </cell>
          <cell r="B786" t="str">
            <v>Abbey Primary School</v>
          </cell>
          <cell r="C786" t="str">
            <v>Neath Port Talbot</v>
          </cell>
          <cell r="D786" t="str">
            <v>PS</v>
          </cell>
          <cell r="E786">
            <v>53</v>
          </cell>
          <cell r="F786">
            <v>70</v>
          </cell>
          <cell r="G786">
            <v>21.276595744680851</v>
          </cell>
          <cell r="H786">
            <v>11</v>
          </cell>
          <cell r="I786">
            <v>15</v>
          </cell>
          <cell r="J786">
            <v>20100</v>
          </cell>
          <cell r="K786">
            <v>13800</v>
          </cell>
          <cell r="L786">
            <v>6300</v>
          </cell>
        </row>
        <row r="787">
          <cell r="A787" t="str">
            <v>6712240</v>
          </cell>
          <cell r="B787" t="str">
            <v>Melin Primary</v>
          </cell>
          <cell r="C787" t="str">
            <v>Neath Port Talbot</v>
          </cell>
          <cell r="D787" t="str">
            <v>PS</v>
          </cell>
          <cell r="E787">
            <v>36</v>
          </cell>
          <cell r="F787">
            <v>18</v>
          </cell>
          <cell r="G787">
            <v>34.375</v>
          </cell>
          <cell r="H787">
            <v>12</v>
          </cell>
          <cell r="I787">
            <v>6</v>
          </cell>
          <cell r="J787">
            <v>12600</v>
          </cell>
          <cell r="K787" t="str">
            <v>.</v>
          </cell>
          <cell r="L787" t="str">
            <v>.</v>
          </cell>
        </row>
        <row r="788">
          <cell r="A788" t="str">
            <v>6713309</v>
          </cell>
          <cell r="B788" t="str">
            <v>St Joseph's Catholic Primary School (Neath)</v>
          </cell>
          <cell r="C788" t="str">
            <v>Neath Port Talbot</v>
          </cell>
          <cell r="D788" t="str">
            <v>PS</v>
          </cell>
          <cell r="E788">
            <v>12</v>
          </cell>
          <cell r="F788">
            <v>20</v>
          </cell>
          <cell r="G788">
            <v>17.391304347826086</v>
          </cell>
          <cell r="H788">
            <v>2</v>
          </cell>
          <cell r="I788">
            <v>3</v>
          </cell>
          <cell r="J788">
            <v>3900</v>
          </cell>
          <cell r="K788">
            <v>7200</v>
          </cell>
          <cell r="L788">
            <v>-3300</v>
          </cell>
        </row>
        <row r="789">
          <cell r="A789" t="str">
            <v>6713310</v>
          </cell>
          <cell r="B789" t="str">
            <v>St Josephs Catholic Infant School</v>
          </cell>
          <cell r="C789" t="str">
            <v>Neath Port Talbot</v>
          </cell>
          <cell r="D789" t="str">
            <v>PS</v>
          </cell>
          <cell r="E789">
            <v>22</v>
          </cell>
          <cell r="F789">
            <v>30</v>
          </cell>
          <cell r="G789">
            <v>13.333333333333334</v>
          </cell>
          <cell r="H789">
            <v>3</v>
          </cell>
          <cell r="I789">
            <v>4</v>
          </cell>
          <cell r="J789">
            <v>5400</v>
          </cell>
          <cell r="K789">
            <v>2400</v>
          </cell>
          <cell r="L789">
            <v>3000</v>
          </cell>
        </row>
        <row r="790">
          <cell r="A790" t="str">
            <v>6713311</v>
          </cell>
          <cell r="B790" t="str">
            <v>Bryncoch CIW Primary School</v>
          </cell>
          <cell r="C790" t="str">
            <v>Neath Port Talbot</v>
          </cell>
          <cell r="D790" t="str">
            <v>PS</v>
          </cell>
          <cell r="E790">
            <v>22</v>
          </cell>
          <cell r="F790">
            <v>21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1200</v>
          </cell>
          <cell r="L790">
            <v>-1200</v>
          </cell>
        </row>
        <row r="791">
          <cell r="A791" t="str">
            <v>6713313</v>
          </cell>
          <cell r="B791" t="str">
            <v>Alderman Davies CIW Primary School</v>
          </cell>
          <cell r="C791" t="str">
            <v>Neath Port Talbot</v>
          </cell>
          <cell r="D791" t="str">
            <v>PS</v>
          </cell>
          <cell r="E791">
            <v>46</v>
          </cell>
          <cell r="F791">
            <v>59</v>
          </cell>
          <cell r="G791">
            <v>16.949152542372879</v>
          </cell>
          <cell r="H791">
            <v>8</v>
          </cell>
          <cell r="I791">
            <v>10</v>
          </cell>
          <cell r="J791">
            <v>13800</v>
          </cell>
          <cell r="K791">
            <v>10800</v>
          </cell>
          <cell r="L791">
            <v>3000</v>
          </cell>
        </row>
        <row r="792">
          <cell r="A792" t="str">
            <v>6713314</v>
          </cell>
          <cell r="B792" t="str">
            <v>St Therese's Catholic Primary School</v>
          </cell>
          <cell r="C792" t="str">
            <v>Neath Port Talbot</v>
          </cell>
          <cell r="D792" t="str">
            <v>PS</v>
          </cell>
          <cell r="E792">
            <v>23</v>
          </cell>
          <cell r="F792">
            <v>31</v>
          </cell>
          <cell r="G792">
            <v>10</v>
          </cell>
          <cell r="H792">
            <v>2</v>
          </cell>
          <cell r="I792">
            <v>3</v>
          </cell>
          <cell r="J792">
            <v>3900</v>
          </cell>
          <cell r="K792">
            <v>7200</v>
          </cell>
          <cell r="L792">
            <v>-3300</v>
          </cell>
        </row>
        <row r="793">
          <cell r="A793" t="str">
            <v>6715500</v>
          </cell>
          <cell r="B793" t="str">
            <v>Ysgol Bae Baglan</v>
          </cell>
          <cell r="C793" t="str">
            <v>Neath Port Talbot</v>
          </cell>
          <cell r="D793" t="str">
            <v>PS</v>
          </cell>
          <cell r="E793">
            <v>33</v>
          </cell>
          <cell r="F793">
            <v>40</v>
          </cell>
          <cell r="G793">
            <v>23.076923076923077</v>
          </cell>
          <cell r="H793">
            <v>8</v>
          </cell>
          <cell r="I793">
            <v>9</v>
          </cell>
          <cell r="J793">
            <v>12900</v>
          </cell>
          <cell r="K793" t="str">
            <v>.</v>
          </cell>
          <cell r="L793" t="str">
            <v>.</v>
          </cell>
        </row>
        <row r="794">
          <cell r="A794" t="str">
            <v>6717006</v>
          </cell>
          <cell r="B794" t="str">
            <v>Ysgol Maes y Coed</v>
          </cell>
          <cell r="C794" t="str">
            <v>Neath Port Talbot</v>
          </cell>
          <cell r="D794" t="str">
            <v>PS</v>
          </cell>
          <cell r="E794">
            <v>1</v>
          </cell>
          <cell r="F794">
            <v>3</v>
          </cell>
          <cell r="G794">
            <v>71.428571428571431</v>
          </cell>
          <cell r="H794">
            <v>1</v>
          </cell>
          <cell r="I794">
            <v>2</v>
          </cell>
          <cell r="J794">
            <v>2400</v>
          </cell>
          <cell r="K794">
            <v>600</v>
          </cell>
          <cell r="L794">
            <v>1800</v>
          </cell>
        </row>
        <row r="795">
          <cell r="A795" t="str">
            <v>6722046</v>
          </cell>
          <cell r="B795" t="str">
            <v>Abercerdin Primary School</v>
          </cell>
          <cell r="C795" t="str">
            <v>Bridgend</v>
          </cell>
          <cell r="D795" t="str">
            <v>PS</v>
          </cell>
          <cell r="E795">
            <v>16</v>
          </cell>
          <cell r="F795">
            <v>26</v>
          </cell>
          <cell r="G795">
            <v>25</v>
          </cell>
          <cell r="H795">
            <v>4</v>
          </cell>
          <cell r="I795">
            <v>7</v>
          </cell>
          <cell r="J795">
            <v>8700</v>
          </cell>
          <cell r="K795">
            <v>7800</v>
          </cell>
          <cell r="L795">
            <v>900</v>
          </cell>
        </row>
        <row r="796">
          <cell r="A796" t="str">
            <v>6722051</v>
          </cell>
          <cell r="B796" t="str">
            <v>Betws Primary School</v>
          </cell>
          <cell r="C796" t="str">
            <v>Bridgend</v>
          </cell>
          <cell r="D796" t="str">
            <v>PS</v>
          </cell>
          <cell r="E796">
            <v>18</v>
          </cell>
          <cell r="F796">
            <v>33</v>
          </cell>
          <cell r="G796">
            <v>53.125</v>
          </cell>
          <cell r="H796">
            <v>10</v>
          </cell>
          <cell r="I796">
            <v>18</v>
          </cell>
          <cell r="J796">
            <v>22200</v>
          </cell>
          <cell r="K796">
            <v>15000</v>
          </cell>
          <cell r="L796">
            <v>7200</v>
          </cell>
        </row>
        <row r="797">
          <cell r="A797" t="str">
            <v>6722055</v>
          </cell>
          <cell r="B797" t="str">
            <v>Blaengarw Primary</v>
          </cell>
          <cell r="C797" t="str">
            <v>Bridgend</v>
          </cell>
          <cell r="D797" t="str">
            <v>PS</v>
          </cell>
          <cell r="E797">
            <v>26</v>
          </cell>
          <cell r="F797">
            <v>19</v>
          </cell>
          <cell r="G797">
            <v>15.384615384615385</v>
          </cell>
          <cell r="H797">
            <v>4</v>
          </cell>
          <cell r="I797">
            <v>3</v>
          </cell>
          <cell r="J797">
            <v>5100</v>
          </cell>
          <cell r="K797">
            <v>5400</v>
          </cell>
          <cell r="L797">
            <v>-300</v>
          </cell>
        </row>
        <row r="798">
          <cell r="A798" t="str">
            <v>6722086</v>
          </cell>
          <cell r="B798" t="str">
            <v>Brynmenyn Primary</v>
          </cell>
          <cell r="C798" t="str">
            <v>Bridgend</v>
          </cell>
          <cell r="D798" t="str">
            <v>PS</v>
          </cell>
          <cell r="E798">
            <v>26</v>
          </cell>
          <cell r="F798">
            <v>28</v>
          </cell>
          <cell r="G798">
            <v>34.615384615384613</v>
          </cell>
          <cell r="H798">
            <v>9</v>
          </cell>
          <cell r="I798">
            <v>10</v>
          </cell>
          <cell r="J798">
            <v>14400</v>
          </cell>
          <cell r="K798">
            <v>4800</v>
          </cell>
          <cell r="L798">
            <v>9600</v>
          </cell>
        </row>
        <row r="799">
          <cell r="A799" t="str">
            <v>6722090</v>
          </cell>
          <cell r="B799" t="str">
            <v>Bryntirion Infants</v>
          </cell>
          <cell r="C799" t="str">
            <v>Bridgend</v>
          </cell>
          <cell r="D799" t="str">
            <v>PS</v>
          </cell>
          <cell r="E799">
            <v>27</v>
          </cell>
          <cell r="F799">
            <v>49</v>
          </cell>
          <cell r="G799">
            <v>40</v>
          </cell>
          <cell r="H799">
            <v>11</v>
          </cell>
          <cell r="I799">
            <v>20</v>
          </cell>
          <cell r="J799">
            <v>24600</v>
          </cell>
          <cell r="K799">
            <v>12000</v>
          </cell>
          <cell r="L799">
            <v>12600</v>
          </cell>
        </row>
        <row r="800">
          <cell r="A800" t="str">
            <v>6722103</v>
          </cell>
          <cell r="B800" t="str">
            <v>CEFN CRIBWR PRIMARY SCHOOL</v>
          </cell>
          <cell r="C800" t="str">
            <v>Bridgend</v>
          </cell>
          <cell r="D800" t="str">
            <v>PS</v>
          </cell>
          <cell r="E800">
            <v>16</v>
          </cell>
          <cell r="F800">
            <v>23</v>
          </cell>
          <cell r="G800">
            <v>16.666666666666664</v>
          </cell>
          <cell r="H800">
            <v>3</v>
          </cell>
          <cell r="I800">
            <v>4</v>
          </cell>
          <cell r="J800">
            <v>5400</v>
          </cell>
          <cell r="K800">
            <v>4800</v>
          </cell>
          <cell r="L800">
            <v>600</v>
          </cell>
        </row>
        <row r="801">
          <cell r="A801" t="str">
            <v>6722109</v>
          </cell>
          <cell r="B801" t="str">
            <v>Coety Primary</v>
          </cell>
          <cell r="C801" t="str">
            <v>Bridgend</v>
          </cell>
          <cell r="D801" t="str">
            <v>PS</v>
          </cell>
          <cell r="E801">
            <v>60</v>
          </cell>
          <cell r="F801">
            <v>62</v>
          </cell>
          <cell r="G801">
            <v>1.9607843137254901</v>
          </cell>
          <cell r="H801">
            <v>1</v>
          </cell>
          <cell r="I801">
            <v>1</v>
          </cell>
          <cell r="J801">
            <v>1500</v>
          </cell>
          <cell r="K801">
            <v>5400</v>
          </cell>
          <cell r="L801">
            <v>-3900</v>
          </cell>
        </row>
        <row r="802">
          <cell r="A802" t="str">
            <v>6722117</v>
          </cell>
          <cell r="B802" t="str">
            <v>Cwmfelin Primary School</v>
          </cell>
          <cell r="C802" t="str">
            <v>Bridgend</v>
          </cell>
          <cell r="D802" t="str">
            <v>PS</v>
          </cell>
          <cell r="E802">
            <v>27</v>
          </cell>
          <cell r="F802">
            <v>28</v>
          </cell>
          <cell r="G802">
            <v>4</v>
          </cell>
          <cell r="H802">
            <v>1</v>
          </cell>
          <cell r="I802">
            <v>1</v>
          </cell>
          <cell r="J802">
            <v>1500</v>
          </cell>
          <cell r="K802">
            <v>3600</v>
          </cell>
          <cell r="L802">
            <v>-2100</v>
          </cell>
        </row>
        <row r="803">
          <cell r="A803" t="str">
            <v>6722122</v>
          </cell>
          <cell r="B803" t="str">
            <v>FFALDAU</v>
          </cell>
          <cell r="C803" t="str">
            <v>Bridgend</v>
          </cell>
          <cell r="D803" t="str">
            <v>PS</v>
          </cell>
          <cell r="E803">
            <v>14</v>
          </cell>
          <cell r="F803">
            <v>24</v>
          </cell>
          <cell r="G803">
            <v>18.75</v>
          </cell>
          <cell r="H803">
            <v>3</v>
          </cell>
          <cell r="I803">
            <v>5</v>
          </cell>
          <cell r="J803">
            <v>6300</v>
          </cell>
          <cell r="K803">
            <v>3000</v>
          </cell>
          <cell r="L803">
            <v>3300</v>
          </cell>
        </row>
        <row r="804">
          <cell r="A804" t="str">
            <v>6722129</v>
          </cell>
          <cell r="B804" t="str">
            <v>Garth Primary School</v>
          </cell>
          <cell r="C804" t="str">
            <v>Bridgend</v>
          </cell>
          <cell r="D804" t="str">
            <v>PS</v>
          </cell>
          <cell r="E804">
            <v>22</v>
          </cell>
          <cell r="F804">
            <v>19</v>
          </cell>
          <cell r="G804">
            <v>36.666666666666664</v>
          </cell>
          <cell r="H804">
            <v>8</v>
          </cell>
          <cell r="I804">
            <v>7</v>
          </cell>
          <cell r="J804">
            <v>11100</v>
          </cell>
          <cell r="K804">
            <v>12000</v>
          </cell>
          <cell r="L804">
            <v>-900</v>
          </cell>
        </row>
        <row r="805">
          <cell r="A805" t="str">
            <v>6722146</v>
          </cell>
          <cell r="B805" t="str">
            <v>Coychurch Llangrallo Primary</v>
          </cell>
          <cell r="C805" t="str">
            <v>Bridgend</v>
          </cell>
          <cell r="D805" t="str">
            <v>PS</v>
          </cell>
          <cell r="E805">
            <v>19</v>
          </cell>
          <cell r="F805">
            <v>24</v>
          </cell>
          <cell r="G805">
            <v>6.25</v>
          </cell>
          <cell r="H805">
            <v>1</v>
          </cell>
          <cell r="I805">
            <v>2</v>
          </cell>
          <cell r="J805">
            <v>2400</v>
          </cell>
          <cell r="K805">
            <v>0</v>
          </cell>
          <cell r="L805">
            <v>2400</v>
          </cell>
        </row>
        <row r="806">
          <cell r="A806" t="str">
            <v>6722149</v>
          </cell>
          <cell r="B806" t="str">
            <v>LLANGYNWYD PRIMARY SCHOOL</v>
          </cell>
          <cell r="C806" t="str">
            <v>Bridgend</v>
          </cell>
          <cell r="D806" t="str">
            <v>PS</v>
          </cell>
          <cell r="E806">
            <v>10</v>
          </cell>
          <cell r="F806">
            <v>11</v>
          </cell>
          <cell r="G806">
            <v>38.461538461538467</v>
          </cell>
          <cell r="H806">
            <v>4</v>
          </cell>
          <cell r="I806">
            <v>4</v>
          </cell>
          <cell r="J806">
            <v>6000</v>
          </cell>
          <cell r="K806">
            <v>3600</v>
          </cell>
          <cell r="L806">
            <v>2400</v>
          </cell>
        </row>
        <row r="807">
          <cell r="A807" t="str">
            <v>6722172</v>
          </cell>
          <cell r="B807" t="str">
            <v>NANTYFFYLLON PRIMARY SCHOOL</v>
          </cell>
          <cell r="C807" t="str">
            <v>Bridgend</v>
          </cell>
          <cell r="D807" t="str">
            <v>PS</v>
          </cell>
          <cell r="E807">
            <v>37</v>
          </cell>
          <cell r="F807">
            <v>29</v>
          </cell>
          <cell r="G807">
            <v>16.129032258064516</v>
          </cell>
          <cell r="H807">
            <v>6</v>
          </cell>
          <cell r="I807">
            <v>5</v>
          </cell>
          <cell r="J807">
            <v>8100</v>
          </cell>
          <cell r="K807">
            <v>13200</v>
          </cell>
          <cell r="L807">
            <v>-5100</v>
          </cell>
        </row>
        <row r="808">
          <cell r="A808" t="str">
            <v>6722178</v>
          </cell>
          <cell r="B808" t="str">
            <v>Nantymoel Primary School</v>
          </cell>
          <cell r="C808" t="str">
            <v>Bridgend</v>
          </cell>
          <cell r="D808" t="str">
            <v>PS</v>
          </cell>
          <cell r="E808">
            <v>21</v>
          </cell>
          <cell r="F808">
            <v>21</v>
          </cell>
          <cell r="G808">
            <v>30</v>
          </cell>
          <cell r="H808">
            <v>6</v>
          </cell>
          <cell r="I808">
            <v>6</v>
          </cell>
          <cell r="J808">
            <v>9000</v>
          </cell>
          <cell r="K808">
            <v>5400</v>
          </cell>
          <cell r="L808">
            <v>3600</v>
          </cell>
        </row>
        <row r="809">
          <cell r="A809" t="str">
            <v>6722185</v>
          </cell>
          <cell r="B809" t="str">
            <v>Newton Primary</v>
          </cell>
          <cell r="C809" t="str">
            <v>Bridgend</v>
          </cell>
          <cell r="D809" t="str">
            <v>PS</v>
          </cell>
          <cell r="E809">
            <v>33</v>
          </cell>
          <cell r="F809">
            <v>31</v>
          </cell>
          <cell r="G809">
            <v>10.344827586206897</v>
          </cell>
          <cell r="H809">
            <v>3</v>
          </cell>
          <cell r="I809">
            <v>3</v>
          </cell>
          <cell r="J809">
            <v>4500</v>
          </cell>
          <cell r="K809">
            <v>7200</v>
          </cell>
          <cell r="L809">
            <v>-2700</v>
          </cell>
        </row>
        <row r="810">
          <cell r="A810" t="str">
            <v>6722194</v>
          </cell>
          <cell r="B810" t="str">
            <v>NOTTAGE COUNTY PRIMARY</v>
          </cell>
          <cell r="C810" t="str">
            <v>Bridgend</v>
          </cell>
          <cell r="D810" t="str">
            <v>PS</v>
          </cell>
          <cell r="E810">
            <v>45</v>
          </cell>
          <cell r="F810">
            <v>53</v>
          </cell>
          <cell r="G810">
            <v>15.09433962264151</v>
          </cell>
          <cell r="H810">
            <v>7</v>
          </cell>
          <cell r="I810">
            <v>8</v>
          </cell>
          <cell r="J810">
            <v>11400</v>
          </cell>
          <cell r="K810">
            <v>4200</v>
          </cell>
          <cell r="L810">
            <v>7200</v>
          </cell>
        </row>
        <row r="811">
          <cell r="A811" t="str">
            <v>6722220</v>
          </cell>
          <cell r="B811" t="str">
            <v>Pen-y-Bont Primary</v>
          </cell>
          <cell r="C811" t="str">
            <v>Bridgend</v>
          </cell>
          <cell r="D811" t="str">
            <v>PS</v>
          </cell>
          <cell r="E811">
            <v>39</v>
          </cell>
          <cell r="F811">
            <v>44</v>
          </cell>
          <cell r="G811">
            <v>31.818181818181817</v>
          </cell>
          <cell r="H811">
            <v>12</v>
          </cell>
          <cell r="I811">
            <v>14</v>
          </cell>
          <cell r="J811">
            <v>19800</v>
          </cell>
          <cell r="K811">
            <v>6600</v>
          </cell>
          <cell r="L811">
            <v>13200</v>
          </cell>
        </row>
        <row r="812">
          <cell r="A812" t="str">
            <v>6722227</v>
          </cell>
          <cell r="B812" t="str">
            <v>Pil Primary</v>
          </cell>
          <cell r="C812" t="str">
            <v>Bridgend</v>
          </cell>
          <cell r="D812" t="str">
            <v>PS</v>
          </cell>
          <cell r="E812">
            <v>30</v>
          </cell>
          <cell r="F812">
            <v>31</v>
          </cell>
          <cell r="G812">
            <v>24.137931034482758</v>
          </cell>
          <cell r="H812">
            <v>7</v>
          </cell>
          <cell r="I812">
            <v>7</v>
          </cell>
          <cell r="J812">
            <v>10500</v>
          </cell>
          <cell r="K812">
            <v>10800</v>
          </cell>
          <cell r="L812">
            <v>-300</v>
          </cell>
        </row>
        <row r="813">
          <cell r="A813" t="str">
            <v>6722232</v>
          </cell>
          <cell r="B813" t="str">
            <v>Plasnewydd Primary School</v>
          </cell>
          <cell r="C813" t="str">
            <v>Bridgend</v>
          </cell>
          <cell r="D813" t="str">
            <v>PS</v>
          </cell>
          <cell r="E813">
            <v>35</v>
          </cell>
          <cell r="F813">
            <v>24</v>
          </cell>
          <cell r="G813">
            <v>23.076923076923077</v>
          </cell>
          <cell r="H813">
            <v>8</v>
          </cell>
          <cell r="I813">
            <v>6</v>
          </cell>
          <cell r="J813">
            <v>10200</v>
          </cell>
          <cell r="K813">
            <v>10200</v>
          </cell>
          <cell r="L813">
            <v>0</v>
          </cell>
        </row>
        <row r="814">
          <cell r="A814" t="str">
            <v>6722256</v>
          </cell>
          <cell r="B814" t="str">
            <v>Trelales Primary School</v>
          </cell>
          <cell r="C814" t="str">
            <v>Bridgend</v>
          </cell>
          <cell r="D814" t="str">
            <v>PS</v>
          </cell>
          <cell r="E814">
            <v>30</v>
          </cell>
          <cell r="F814">
            <v>21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A815" t="str">
            <v>6722259</v>
          </cell>
          <cell r="B815" t="str">
            <v>YGG Cynwyd Sant</v>
          </cell>
          <cell r="C815" t="str">
            <v>Bridgend</v>
          </cell>
          <cell r="D815" t="str">
            <v>PS</v>
          </cell>
          <cell r="E815">
            <v>40</v>
          </cell>
          <cell r="F815">
            <v>44</v>
          </cell>
          <cell r="G815">
            <v>13.953488372093023</v>
          </cell>
          <cell r="H815">
            <v>6</v>
          </cell>
          <cell r="I815">
            <v>6</v>
          </cell>
          <cell r="J815">
            <v>9000</v>
          </cell>
          <cell r="K815">
            <v>3600</v>
          </cell>
          <cell r="L815">
            <v>5400</v>
          </cell>
        </row>
        <row r="816">
          <cell r="A816" t="str">
            <v>6722275</v>
          </cell>
          <cell r="B816" t="str">
            <v>Tynyrheol Primary School</v>
          </cell>
          <cell r="C816" t="str">
            <v>Bridgend</v>
          </cell>
          <cell r="D816" t="str">
            <v>PS</v>
          </cell>
          <cell r="E816">
            <v>9</v>
          </cell>
          <cell r="F816">
            <v>15</v>
          </cell>
          <cell r="G816">
            <v>25</v>
          </cell>
          <cell r="H816">
            <v>2</v>
          </cell>
          <cell r="I816">
            <v>4</v>
          </cell>
          <cell r="J816">
            <v>4800</v>
          </cell>
          <cell r="K816">
            <v>1200</v>
          </cell>
          <cell r="L816">
            <v>3600</v>
          </cell>
        </row>
        <row r="817">
          <cell r="A817" t="str">
            <v>6722279</v>
          </cell>
          <cell r="B817" t="str">
            <v>CROESTY PRIMARY SCHOOL</v>
          </cell>
          <cell r="C817" t="str">
            <v>Bridgend</v>
          </cell>
          <cell r="D817" t="str">
            <v>PS</v>
          </cell>
          <cell r="E817">
            <v>28</v>
          </cell>
          <cell r="F817">
            <v>31</v>
          </cell>
          <cell r="G817">
            <v>6.666666666666667</v>
          </cell>
          <cell r="H817">
            <v>2</v>
          </cell>
          <cell r="I817">
            <v>2</v>
          </cell>
          <cell r="J817">
            <v>3000</v>
          </cell>
          <cell r="K817">
            <v>1200</v>
          </cell>
          <cell r="L817">
            <v>1800</v>
          </cell>
        </row>
        <row r="818">
          <cell r="A818" t="str">
            <v>6722288</v>
          </cell>
          <cell r="B818" t="str">
            <v>CORNELI PRIMARY</v>
          </cell>
          <cell r="C818" t="str">
            <v>Bridgend</v>
          </cell>
          <cell r="D818" t="str">
            <v>PS</v>
          </cell>
          <cell r="E818">
            <v>20</v>
          </cell>
          <cell r="F818">
            <v>30</v>
          </cell>
          <cell r="G818">
            <v>25</v>
          </cell>
          <cell r="H818">
            <v>5</v>
          </cell>
          <cell r="I818">
            <v>8</v>
          </cell>
          <cell r="J818">
            <v>10200</v>
          </cell>
          <cell r="K818">
            <v>21600</v>
          </cell>
          <cell r="L818">
            <v>-11400</v>
          </cell>
        </row>
        <row r="819">
          <cell r="A819" t="str">
            <v>6722296</v>
          </cell>
          <cell r="B819" t="str">
            <v>Porthcawl Primary School</v>
          </cell>
          <cell r="C819" t="str">
            <v>Bridgend</v>
          </cell>
          <cell r="D819" t="str">
            <v>PS</v>
          </cell>
          <cell r="E819">
            <v>15</v>
          </cell>
          <cell r="F819">
            <v>23</v>
          </cell>
          <cell r="G819">
            <v>9.67741935483871</v>
          </cell>
          <cell r="H819">
            <v>1</v>
          </cell>
          <cell r="I819">
            <v>2</v>
          </cell>
          <cell r="J819">
            <v>2400</v>
          </cell>
          <cell r="K819">
            <v>6600</v>
          </cell>
          <cell r="L819">
            <v>-4200</v>
          </cell>
        </row>
        <row r="820">
          <cell r="A820" t="str">
            <v>6722298</v>
          </cell>
          <cell r="B820" t="str">
            <v>YSGOL GYMRAEG BRO OGWR</v>
          </cell>
          <cell r="C820" t="str">
            <v>Bridgend</v>
          </cell>
          <cell r="D820" t="str">
            <v>PS</v>
          </cell>
          <cell r="E820">
            <v>44</v>
          </cell>
          <cell r="F820">
            <v>62</v>
          </cell>
          <cell r="G820">
            <v>13.636363636363635</v>
          </cell>
          <cell r="H820">
            <v>6</v>
          </cell>
          <cell r="I820">
            <v>8</v>
          </cell>
          <cell r="J820">
            <v>10800</v>
          </cell>
          <cell r="K820">
            <v>11400</v>
          </cell>
          <cell r="L820">
            <v>-600</v>
          </cell>
        </row>
        <row r="821">
          <cell r="A821" t="str">
            <v>6722300</v>
          </cell>
          <cell r="B821" t="str">
            <v>CEFN GLAS INFANTS</v>
          </cell>
          <cell r="C821" t="str">
            <v>Bridgend</v>
          </cell>
          <cell r="D821" t="str">
            <v>PS</v>
          </cell>
          <cell r="E821">
            <v>44</v>
          </cell>
          <cell r="F821">
            <v>52</v>
          </cell>
          <cell r="G821">
            <v>26.415094339622641</v>
          </cell>
          <cell r="H821">
            <v>12</v>
          </cell>
          <cell r="I821">
            <v>14</v>
          </cell>
          <cell r="J821">
            <v>19800</v>
          </cell>
          <cell r="K821">
            <v>16800</v>
          </cell>
          <cell r="L821">
            <v>3000</v>
          </cell>
        </row>
        <row r="822">
          <cell r="A822" t="str">
            <v>6722301</v>
          </cell>
          <cell r="B822" t="str">
            <v>WEST PARK PRIMARY</v>
          </cell>
          <cell r="C822" t="str">
            <v>Bridgend</v>
          </cell>
          <cell r="D822" t="str">
            <v>PS</v>
          </cell>
          <cell r="E822">
            <v>56</v>
          </cell>
          <cell r="F822">
            <v>52</v>
          </cell>
          <cell r="G822">
            <v>3.6363636363636362</v>
          </cell>
          <cell r="H822">
            <v>2</v>
          </cell>
          <cell r="I822">
            <v>2</v>
          </cell>
          <cell r="J822">
            <v>3000</v>
          </cell>
          <cell r="K822">
            <v>3600</v>
          </cell>
          <cell r="L822">
            <v>-600</v>
          </cell>
        </row>
        <row r="823">
          <cell r="A823" t="str">
            <v>6722304</v>
          </cell>
          <cell r="B823" t="str">
            <v>Afon y Felin Primary School</v>
          </cell>
          <cell r="C823" t="str">
            <v>Bridgend</v>
          </cell>
          <cell r="D823" t="str">
            <v>PS</v>
          </cell>
          <cell r="E823">
            <v>23</v>
          </cell>
          <cell r="F823">
            <v>19</v>
          </cell>
          <cell r="G823">
            <v>50</v>
          </cell>
          <cell r="H823">
            <v>12</v>
          </cell>
          <cell r="I823">
            <v>10</v>
          </cell>
          <cell r="J823">
            <v>16200</v>
          </cell>
          <cell r="K823">
            <v>14400</v>
          </cell>
          <cell r="L823">
            <v>1800</v>
          </cell>
        </row>
        <row r="824">
          <cell r="A824" t="str">
            <v>6722342</v>
          </cell>
          <cell r="B824" t="str">
            <v>Tondu Primary School</v>
          </cell>
          <cell r="C824" t="str">
            <v>Bridgend</v>
          </cell>
          <cell r="D824" t="str">
            <v>PS</v>
          </cell>
          <cell r="E824">
            <v>33</v>
          </cell>
          <cell r="F824">
            <v>34</v>
          </cell>
          <cell r="G824">
            <v>13.333333333333334</v>
          </cell>
          <cell r="H824">
            <v>4</v>
          </cell>
          <cell r="I824">
            <v>5</v>
          </cell>
          <cell r="J824">
            <v>6900</v>
          </cell>
          <cell r="K824">
            <v>7800</v>
          </cell>
          <cell r="L824">
            <v>-900</v>
          </cell>
        </row>
        <row r="825">
          <cell r="A825" t="str">
            <v>6722358</v>
          </cell>
          <cell r="B825" t="str">
            <v>YSGOL Y FERCH O'R SGER</v>
          </cell>
          <cell r="C825" t="str">
            <v>Bridgend</v>
          </cell>
          <cell r="D825" t="str">
            <v>PS</v>
          </cell>
          <cell r="E825">
            <v>24</v>
          </cell>
          <cell r="F825">
            <v>29</v>
          </cell>
          <cell r="G825">
            <v>9.67741935483871</v>
          </cell>
          <cell r="H825">
            <v>2</v>
          </cell>
          <cell r="I825">
            <v>3</v>
          </cell>
          <cell r="J825">
            <v>3900</v>
          </cell>
          <cell r="K825">
            <v>4200</v>
          </cell>
          <cell r="L825">
            <v>-300</v>
          </cell>
        </row>
        <row r="826">
          <cell r="A826" t="str">
            <v>6722363</v>
          </cell>
          <cell r="B826" t="str">
            <v>Y G G Cwm Garw</v>
          </cell>
          <cell r="C826" t="str">
            <v>Bridgend</v>
          </cell>
          <cell r="D826" t="str">
            <v>PS</v>
          </cell>
          <cell r="E826">
            <v>20</v>
          </cell>
          <cell r="F826">
            <v>21</v>
          </cell>
          <cell r="G826">
            <v>20.689655172413794</v>
          </cell>
          <cell r="H826">
            <v>4</v>
          </cell>
          <cell r="I826">
            <v>4</v>
          </cell>
          <cell r="J826">
            <v>6000</v>
          </cell>
          <cell r="K826">
            <v>6600</v>
          </cell>
          <cell r="L826">
            <v>-600</v>
          </cell>
        </row>
        <row r="827">
          <cell r="A827" t="str">
            <v>6722367</v>
          </cell>
          <cell r="B827" t="str">
            <v>Maes Yr Haul Broadlands</v>
          </cell>
          <cell r="C827" t="str">
            <v>Bridgend</v>
          </cell>
          <cell r="D827" t="str">
            <v>PS</v>
          </cell>
          <cell r="E827">
            <v>55</v>
          </cell>
          <cell r="F827">
            <v>65</v>
          </cell>
          <cell r="G827">
            <v>5.7142857142857144</v>
          </cell>
          <cell r="H827">
            <v>3</v>
          </cell>
          <cell r="I827">
            <v>4</v>
          </cell>
          <cell r="J827">
            <v>5400</v>
          </cell>
          <cell r="K827">
            <v>2400</v>
          </cell>
          <cell r="L827">
            <v>3000</v>
          </cell>
        </row>
        <row r="828">
          <cell r="A828" t="str">
            <v>6722368</v>
          </cell>
          <cell r="B828" t="str">
            <v>BRYNCETHIN PRIMARY</v>
          </cell>
          <cell r="C828" t="str">
            <v>Bridgend</v>
          </cell>
          <cell r="D828" t="str">
            <v>PS</v>
          </cell>
          <cell r="E828">
            <v>36</v>
          </cell>
          <cell r="F828">
            <v>37</v>
          </cell>
          <cell r="G828">
            <v>27.027027027027028</v>
          </cell>
          <cell r="H828">
            <v>10</v>
          </cell>
          <cell r="I828">
            <v>10</v>
          </cell>
          <cell r="J828">
            <v>15000</v>
          </cell>
          <cell r="K828">
            <v>14400</v>
          </cell>
          <cell r="L828">
            <v>600</v>
          </cell>
        </row>
        <row r="829">
          <cell r="A829" t="str">
            <v>6722369</v>
          </cell>
          <cell r="B829" t="str">
            <v>Ogmore Vale Primary School</v>
          </cell>
          <cell r="C829" t="str">
            <v>Bridgend</v>
          </cell>
          <cell r="D829" t="str">
            <v>PS</v>
          </cell>
          <cell r="E829">
            <v>49</v>
          </cell>
          <cell r="F829">
            <v>41</v>
          </cell>
          <cell r="G829">
            <v>31.481481481481481</v>
          </cell>
          <cell r="H829">
            <v>15</v>
          </cell>
          <cell r="I829">
            <v>13</v>
          </cell>
          <cell r="J829">
            <v>20700</v>
          </cell>
          <cell r="K829">
            <v>22200</v>
          </cell>
          <cell r="L829">
            <v>-1500</v>
          </cell>
        </row>
        <row r="830">
          <cell r="A830" t="str">
            <v>6722370</v>
          </cell>
          <cell r="B830" t="str">
            <v>Pencoed Primary School</v>
          </cell>
          <cell r="C830" t="str">
            <v>Bridgend</v>
          </cell>
          <cell r="D830" t="str">
            <v>PS</v>
          </cell>
          <cell r="E830">
            <v>62</v>
          </cell>
          <cell r="F830">
            <v>63</v>
          </cell>
          <cell r="G830">
            <v>15.789473684210526</v>
          </cell>
          <cell r="H830">
            <v>10</v>
          </cell>
          <cell r="I830">
            <v>10</v>
          </cell>
          <cell r="J830">
            <v>15000</v>
          </cell>
          <cell r="K830">
            <v>14400</v>
          </cell>
          <cell r="L830">
            <v>600</v>
          </cell>
        </row>
        <row r="831">
          <cell r="A831" t="str">
            <v>6722371</v>
          </cell>
          <cell r="B831" t="str">
            <v>Oldcastle Primary School</v>
          </cell>
          <cell r="C831" t="str">
            <v>Bridgend</v>
          </cell>
          <cell r="D831" t="str">
            <v>PS</v>
          </cell>
          <cell r="E831">
            <v>47</v>
          </cell>
          <cell r="F831">
            <v>56</v>
          </cell>
          <cell r="G831">
            <v>9.2592592592592595</v>
          </cell>
          <cell r="H831">
            <v>4</v>
          </cell>
          <cell r="I831">
            <v>5</v>
          </cell>
          <cell r="J831">
            <v>6900</v>
          </cell>
          <cell r="K831">
            <v>3600</v>
          </cell>
          <cell r="L831">
            <v>3300</v>
          </cell>
        </row>
        <row r="832">
          <cell r="A832" t="str">
            <v>6722372</v>
          </cell>
          <cell r="B832" t="str">
            <v>Brackla Primary School</v>
          </cell>
          <cell r="C832" t="str">
            <v>Bridgend</v>
          </cell>
          <cell r="D832" t="str">
            <v>PS</v>
          </cell>
          <cell r="E832">
            <v>39</v>
          </cell>
          <cell r="F832">
            <v>44</v>
          </cell>
          <cell r="G832">
            <v>30.952380952380953</v>
          </cell>
          <cell r="H832">
            <v>12</v>
          </cell>
          <cell r="I832">
            <v>14</v>
          </cell>
          <cell r="J832">
            <v>19800</v>
          </cell>
          <cell r="K832">
            <v>13200</v>
          </cell>
          <cell r="L832">
            <v>6600</v>
          </cell>
        </row>
        <row r="833">
          <cell r="A833" t="str">
            <v>6722373</v>
          </cell>
          <cell r="B833" t="str">
            <v>Caerau Primary School</v>
          </cell>
          <cell r="C833" t="str">
            <v>Bridgend</v>
          </cell>
          <cell r="D833" t="str">
            <v>PS</v>
          </cell>
          <cell r="E833">
            <v>60</v>
          </cell>
          <cell r="F833">
            <v>56</v>
          </cell>
          <cell r="G833">
            <v>43.333333333333336</v>
          </cell>
          <cell r="H833">
            <v>26</v>
          </cell>
          <cell r="I833">
            <v>24</v>
          </cell>
          <cell r="J833">
            <v>37200</v>
          </cell>
          <cell r="K833">
            <v>33000</v>
          </cell>
          <cell r="L833">
            <v>4200</v>
          </cell>
        </row>
        <row r="834">
          <cell r="A834" t="str">
            <v>6722374</v>
          </cell>
          <cell r="B834" t="str">
            <v>Litchard Primary</v>
          </cell>
          <cell r="C834" t="str">
            <v>Bridgend</v>
          </cell>
          <cell r="D834" t="str">
            <v>PS</v>
          </cell>
          <cell r="E834">
            <v>58</v>
          </cell>
          <cell r="F834">
            <v>61</v>
          </cell>
          <cell r="G834">
            <v>29.787234042553191</v>
          </cell>
          <cell r="H834">
            <v>17</v>
          </cell>
          <cell r="I834">
            <v>18</v>
          </cell>
          <cell r="J834">
            <v>26400</v>
          </cell>
          <cell r="K834">
            <v>15000</v>
          </cell>
          <cell r="L834">
            <v>11400</v>
          </cell>
        </row>
        <row r="835">
          <cell r="A835" t="str">
            <v>6722375</v>
          </cell>
          <cell r="B835" t="str">
            <v>Tremains Primary School</v>
          </cell>
          <cell r="C835" t="str">
            <v>Bridgend</v>
          </cell>
          <cell r="D835" t="str">
            <v>PS</v>
          </cell>
          <cell r="E835">
            <v>54</v>
          </cell>
          <cell r="F835">
            <v>64</v>
          </cell>
          <cell r="G835">
            <v>15.714285714285714</v>
          </cell>
          <cell r="H835">
            <v>8</v>
          </cell>
          <cell r="I835">
            <v>10</v>
          </cell>
          <cell r="J835">
            <v>13800</v>
          </cell>
          <cell r="K835">
            <v>12000</v>
          </cell>
          <cell r="L835">
            <v>1800</v>
          </cell>
        </row>
        <row r="836">
          <cell r="A836" t="str">
            <v>6722376</v>
          </cell>
          <cell r="B836" t="str">
            <v>Mynydd Cynffig Primary</v>
          </cell>
          <cell r="C836" t="str">
            <v>Bridgend</v>
          </cell>
          <cell r="D836" t="str">
            <v>PS</v>
          </cell>
          <cell r="E836">
            <v>62</v>
          </cell>
          <cell r="F836">
            <v>58</v>
          </cell>
          <cell r="G836">
            <v>21.052631578947366</v>
          </cell>
          <cell r="H836">
            <v>13</v>
          </cell>
          <cell r="I836">
            <v>12</v>
          </cell>
          <cell r="J836">
            <v>18600</v>
          </cell>
          <cell r="K836">
            <v>18600</v>
          </cell>
          <cell r="L836">
            <v>0</v>
          </cell>
        </row>
        <row r="837">
          <cell r="A837" t="str">
            <v>6723013</v>
          </cell>
          <cell r="B837" t="str">
            <v>Penyfai Church in Wales</v>
          </cell>
          <cell r="C837" t="str">
            <v>Bridgend</v>
          </cell>
          <cell r="D837" t="str">
            <v>PS</v>
          </cell>
          <cell r="E837">
            <v>30</v>
          </cell>
          <cell r="F837">
            <v>31</v>
          </cell>
          <cell r="G837">
            <v>2.7777777777777777</v>
          </cell>
          <cell r="H837">
            <v>1</v>
          </cell>
          <cell r="I837">
            <v>1</v>
          </cell>
          <cell r="J837">
            <v>1500</v>
          </cell>
          <cell r="K837">
            <v>0</v>
          </cell>
          <cell r="L837">
            <v>1500</v>
          </cell>
        </row>
        <row r="838">
          <cell r="A838" t="str">
            <v>6723311</v>
          </cell>
          <cell r="B838" t="str">
            <v>ST. MARY`S &amp; ST. PATRICK`S</v>
          </cell>
          <cell r="C838" t="str">
            <v>Bridgend</v>
          </cell>
          <cell r="D838" t="str">
            <v>PS</v>
          </cell>
          <cell r="E838">
            <v>20</v>
          </cell>
          <cell r="F838">
            <v>25</v>
          </cell>
          <cell r="G838">
            <v>25</v>
          </cell>
          <cell r="H838">
            <v>5</v>
          </cell>
          <cell r="I838">
            <v>6</v>
          </cell>
          <cell r="J838">
            <v>8400</v>
          </cell>
          <cell r="K838">
            <v>6000</v>
          </cell>
          <cell r="L838">
            <v>2400</v>
          </cell>
        </row>
        <row r="839">
          <cell r="A839" t="str">
            <v>6723315</v>
          </cell>
          <cell r="B839" t="str">
            <v>St. Robert's RC Primary</v>
          </cell>
          <cell r="C839" t="str">
            <v>Bridgend</v>
          </cell>
          <cell r="D839" t="str">
            <v>PS</v>
          </cell>
          <cell r="E839">
            <v>26</v>
          </cell>
          <cell r="F839">
            <v>28</v>
          </cell>
          <cell r="G839">
            <v>21.739130434782609</v>
          </cell>
          <cell r="H839">
            <v>6</v>
          </cell>
          <cell r="I839">
            <v>6</v>
          </cell>
          <cell r="J839">
            <v>9000</v>
          </cell>
          <cell r="K839">
            <v>4200</v>
          </cell>
          <cell r="L839">
            <v>4800</v>
          </cell>
        </row>
        <row r="840">
          <cell r="A840" t="str">
            <v>6723322</v>
          </cell>
          <cell r="B840" t="str">
            <v>St Mary's R C Primary School</v>
          </cell>
          <cell r="C840" t="str">
            <v>Bridgend</v>
          </cell>
          <cell r="D840" t="str">
            <v>PS</v>
          </cell>
          <cell r="E840">
            <v>35</v>
          </cell>
          <cell r="F840">
            <v>35</v>
          </cell>
          <cell r="G840">
            <v>13.333333333333334</v>
          </cell>
          <cell r="H840">
            <v>5</v>
          </cell>
          <cell r="I840">
            <v>5</v>
          </cell>
          <cell r="J840">
            <v>7500</v>
          </cell>
          <cell r="K840">
            <v>5400</v>
          </cell>
          <cell r="L840">
            <v>2100</v>
          </cell>
        </row>
        <row r="841">
          <cell r="A841" t="str">
            <v>6723323</v>
          </cell>
          <cell r="B841" t="str">
            <v>Archdeacon John Lewis C in W</v>
          </cell>
          <cell r="C841" t="str">
            <v>Bridgend</v>
          </cell>
          <cell r="D841" t="str">
            <v>PS</v>
          </cell>
          <cell r="E841">
            <v>17</v>
          </cell>
          <cell r="F841">
            <v>30</v>
          </cell>
          <cell r="G841">
            <v>26.666666666666668</v>
          </cell>
          <cell r="H841">
            <v>5</v>
          </cell>
          <cell r="I841">
            <v>8</v>
          </cell>
          <cell r="J841">
            <v>10200</v>
          </cell>
          <cell r="K841">
            <v>6000</v>
          </cell>
          <cell r="L841">
            <v>4200</v>
          </cell>
        </row>
        <row r="842">
          <cell r="A842" t="str">
            <v>6727003</v>
          </cell>
          <cell r="B842" t="str">
            <v>Heronsbridge Special School</v>
          </cell>
          <cell r="C842" t="str">
            <v>Bridgend</v>
          </cell>
          <cell r="D842" t="str">
            <v>PS</v>
          </cell>
          <cell r="E842">
            <v>4</v>
          </cell>
          <cell r="F842">
            <v>13</v>
          </cell>
          <cell r="G842">
            <v>66.666666666666657</v>
          </cell>
          <cell r="H842">
            <v>3</v>
          </cell>
          <cell r="I842">
            <v>9</v>
          </cell>
          <cell r="J842">
            <v>9900</v>
          </cell>
          <cell r="K842">
            <v>4200</v>
          </cell>
          <cell r="L842">
            <v>5700</v>
          </cell>
        </row>
        <row r="843">
          <cell r="A843" t="str">
            <v>6732109</v>
          </cell>
          <cell r="B843" t="str">
            <v>ALBERT PRIMARY SCHOOL</v>
          </cell>
          <cell r="C843" t="str">
            <v>The Vale of Glamorgan</v>
          </cell>
          <cell r="D843" t="str">
            <v>PS</v>
          </cell>
          <cell r="E843">
            <v>52</v>
          </cell>
          <cell r="F843">
            <v>55</v>
          </cell>
          <cell r="G843">
            <v>5.2631578947368416</v>
          </cell>
          <cell r="H843">
            <v>3</v>
          </cell>
          <cell r="I843">
            <v>3</v>
          </cell>
          <cell r="J843">
            <v>4500</v>
          </cell>
          <cell r="K843">
            <v>7200</v>
          </cell>
          <cell r="L843">
            <v>-2700</v>
          </cell>
        </row>
        <row r="844">
          <cell r="A844" t="str">
            <v>6732111</v>
          </cell>
          <cell r="B844" t="str">
            <v>BARRY ISLAND PRIMARY SCHOOL</v>
          </cell>
          <cell r="C844" t="str">
            <v>The Vale of Glamorgan</v>
          </cell>
          <cell r="D844" t="str">
            <v>PS</v>
          </cell>
          <cell r="E844">
            <v>20</v>
          </cell>
          <cell r="F844">
            <v>30</v>
          </cell>
          <cell r="G844">
            <v>3.4482758620689653</v>
          </cell>
          <cell r="H844">
            <v>1</v>
          </cell>
          <cell r="I844">
            <v>1</v>
          </cell>
          <cell r="J844">
            <v>1500</v>
          </cell>
          <cell r="K844">
            <v>3600</v>
          </cell>
          <cell r="L844">
            <v>-2100</v>
          </cell>
        </row>
        <row r="845">
          <cell r="A845" t="str">
            <v>6732114</v>
          </cell>
          <cell r="B845" t="str">
            <v>COGAN PRIMARY SCHOOL</v>
          </cell>
          <cell r="C845" t="str">
            <v>The Vale of Glamorgan</v>
          </cell>
          <cell r="D845" t="str">
            <v>PS</v>
          </cell>
          <cell r="E845">
            <v>0</v>
          </cell>
          <cell r="F845">
            <v>30</v>
          </cell>
          <cell r="G845">
            <v>6.4516129032258061</v>
          </cell>
          <cell r="H845">
            <v>0</v>
          </cell>
          <cell r="I845">
            <v>2</v>
          </cell>
          <cell r="J845">
            <v>1800</v>
          </cell>
          <cell r="K845">
            <v>1200</v>
          </cell>
          <cell r="L845">
            <v>600</v>
          </cell>
        </row>
        <row r="846">
          <cell r="A846" t="str">
            <v>6732115</v>
          </cell>
          <cell r="B846" t="str">
            <v>COLCOT PRIMARY SCHOOL</v>
          </cell>
          <cell r="C846" t="str">
            <v>The Vale of Glamorgan</v>
          </cell>
          <cell r="D846" t="str">
            <v>PS</v>
          </cell>
          <cell r="E846">
            <v>43</v>
          </cell>
          <cell r="F846">
            <v>43</v>
          </cell>
          <cell r="G846">
            <v>40.909090909090914</v>
          </cell>
          <cell r="H846">
            <v>18</v>
          </cell>
          <cell r="I846">
            <v>18</v>
          </cell>
          <cell r="J846">
            <v>27000</v>
          </cell>
          <cell r="K846">
            <v>24600</v>
          </cell>
          <cell r="L846">
            <v>2400</v>
          </cell>
        </row>
        <row r="847">
          <cell r="A847" t="str">
            <v>6732117</v>
          </cell>
          <cell r="B847" t="str">
            <v>FAIRFIELD PRIMARY SCHOOL</v>
          </cell>
          <cell r="C847" t="str">
            <v>The Vale of Glamorgan</v>
          </cell>
          <cell r="D847" t="str">
            <v>PS</v>
          </cell>
          <cell r="E847">
            <v>0</v>
          </cell>
          <cell r="F847">
            <v>44</v>
          </cell>
          <cell r="G847">
            <v>8.8888888888888893</v>
          </cell>
          <cell r="H847">
            <v>0</v>
          </cell>
          <cell r="I847">
            <v>4</v>
          </cell>
          <cell r="J847">
            <v>3600</v>
          </cell>
          <cell r="K847">
            <v>5400</v>
          </cell>
          <cell r="L847">
            <v>-1800</v>
          </cell>
        </row>
        <row r="848">
          <cell r="A848" t="str">
            <v>6732118</v>
          </cell>
          <cell r="B848" t="str">
            <v>GLADSTONE PRIMARY SCHOOL</v>
          </cell>
          <cell r="C848" t="str">
            <v>The Vale of Glamorgan</v>
          </cell>
          <cell r="D848" t="str">
            <v>PS</v>
          </cell>
          <cell r="E848">
            <v>53</v>
          </cell>
          <cell r="F848">
            <v>60</v>
          </cell>
          <cell r="G848">
            <v>33.898305084745758</v>
          </cell>
          <cell r="H848">
            <v>18</v>
          </cell>
          <cell r="I848">
            <v>20</v>
          </cell>
          <cell r="J848">
            <v>28800</v>
          </cell>
          <cell r="K848">
            <v>16200</v>
          </cell>
          <cell r="L848">
            <v>12600</v>
          </cell>
        </row>
        <row r="849">
          <cell r="A849" t="str">
            <v>6732120</v>
          </cell>
          <cell r="B849" t="str">
            <v>High Street Primary School</v>
          </cell>
          <cell r="C849" t="str">
            <v>The Vale of Glamorgan</v>
          </cell>
          <cell r="D849" t="str">
            <v>PS</v>
          </cell>
          <cell r="E849">
            <v>25</v>
          </cell>
          <cell r="F849">
            <v>30</v>
          </cell>
          <cell r="G849">
            <v>20</v>
          </cell>
          <cell r="H849">
            <v>5</v>
          </cell>
          <cell r="I849">
            <v>6</v>
          </cell>
          <cell r="J849">
            <v>8400</v>
          </cell>
          <cell r="K849">
            <v>9600</v>
          </cell>
          <cell r="L849">
            <v>-1200</v>
          </cell>
        </row>
        <row r="850">
          <cell r="A850" t="str">
            <v>6732122</v>
          </cell>
          <cell r="B850" t="str">
            <v>HOLTON PRIMARY SCHOOL</v>
          </cell>
          <cell r="C850" t="str">
            <v>The Vale of Glamorgan</v>
          </cell>
          <cell r="D850" t="str">
            <v>PS</v>
          </cell>
          <cell r="E850">
            <v>33</v>
          </cell>
          <cell r="F850">
            <v>66</v>
          </cell>
          <cell r="G850">
            <v>20</v>
          </cell>
          <cell r="H850">
            <v>7</v>
          </cell>
          <cell r="I850">
            <v>13</v>
          </cell>
          <cell r="J850">
            <v>15900</v>
          </cell>
          <cell r="K850">
            <v>13200</v>
          </cell>
          <cell r="L850">
            <v>2700</v>
          </cell>
        </row>
        <row r="851">
          <cell r="A851" t="str">
            <v>6732124</v>
          </cell>
          <cell r="B851" t="str">
            <v>JENNER PARK PRIMARY SCHOOL</v>
          </cell>
          <cell r="C851" t="str">
            <v>The Vale of Glamorgan</v>
          </cell>
          <cell r="D851" t="str">
            <v>PS</v>
          </cell>
          <cell r="E851">
            <v>20</v>
          </cell>
          <cell r="F851">
            <v>28</v>
          </cell>
          <cell r="G851">
            <v>48.484848484848484</v>
          </cell>
          <cell r="H851">
            <v>10</v>
          </cell>
          <cell r="I851">
            <v>14</v>
          </cell>
          <cell r="J851">
            <v>18600</v>
          </cell>
          <cell r="K851">
            <v>15000</v>
          </cell>
          <cell r="L851">
            <v>3600</v>
          </cell>
        </row>
        <row r="852">
          <cell r="A852" t="str">
            <v>6732126</v>
          </cell>
          <cell r="B852" t="str">
            <v>LLANCARFAN PRIMARY SCHOOL</v>
          </cell>
          <cell r="C852" t="str">
            <v>The Vale of Glamorgan</v>
          </cell>
          <cell r="D852" t="str">
            <v>PS</v>
          </cell>
          <cell r="E852">
            <v>0</v>
          </cell>
          <cell r="F852">
            <v>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A853" t="str">
            <v>6732127</v>
          </cell>
          <cell r="B853" t="str">
            <v>LLANFAIR PRIMARY SCHOOL</v>
          </cell>
          <cell r="C853" t="str">
            <v>The Vale of Glamorgan</v>
          </cell>
          <cell r="D853" t="str">
            <v>PS</v>
          </cell>
          <cell r="E853">
            <v>15</v>
          </cell>
          <cell r="F853">
            <v>10</v>
          </cell>
          <cell r="G853">
            <v>11.111111111111111</v>
          </cell>
          <cell r="H853">
            <v>2</v>
          </cell>
          <cell r="I853">
            <v>1</v>
          </cell>
          <cell r="J853">
            <v>2100</v>
          </cell>
          <cell r="K853">
            <v>0</v>
          </cell>
          <cell r="L853">
            <v>2100</v>
          </cell>
        </row>
        <row r="854">
          <cell r="A854" t="str">
            <v>6732128</v>
          </cell>
          <cell r="B854" t="str">
            <v>LLANGAN PRIMARY SCHOOL</v>
          </cell>
          <cell r="C854" t="str">
            <v>The Vale of Glamorgan</v>
          </cell>
          <cell r="D854" t="str">
            <v>PS</v>
          </cell>
          <cell r="E854">
            <v>22</v>
          </cell>
          <cell r="F854">
            <v>13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A855" t="str">
            <v>6732131</v>
          </cell>
          <cell r="B855" t="str">
            <v>PALMERSTON PRIMARY SCHOOL</v>
          </cell>
          <cell r="C855" t="str">
            <v>The Vale of Glamorgan</v>
          </cell>
          <cell r="D855" t="str">
            <v>PS</v>
          </cell>
          <cell r="E855">
            <v>16</v>
          </cell>
          <cell r="F855">
            <v>29</v>
          </cell>
          <cell r="G855">
            <v>23.333333333333332</v>
          </cell>
          <cell r="H855">
            <v>4</v>
          </cell>
          <cell r="I855">
            <v>7</v>
          </cell>
          <cell r="J855">
            <v>8700</v>
          </cell>
          <cell r="K855">
            <v>4200</v>
          </cell>
          <cell r="L855">
            <v>4500</v>
          </cell>
        </row>
        <row r="856">
          <cell r="A856" t="str">
            <v>6732133</v>
          </cell>
          <cell r="B856" t="str">
            <v>RHWS COUNTY PRIMARY SCHOOL</v>
          </cell>
          <cell r="C856" t="str">
            <v>The Vale of Glamorgan</v>
          </cell>
          <cell r="D856" t="str">
            <v>PS</v>
          </cell>
          <cell r="E856">
            <v>53</v>
          </cell>
          <cell r="F856">
            <v>59</v>
          </cell>
          <cell r="G856">
            <v>13.725490196078432</v>
          </cell>
          <cell r="H856">
            <v>7</v>
          </cell>
          <cell r="I856">
            <v>8</v>
          </cell>
          <cell r="J856">
            <v>11400</v>
          </cell>
          <cell r="K856">
            <v>3000</v>
          </cell>
          <cell r="L856">
            <v>8400</v>
          </cell>
        </row>
        <row r="857">
          <cell r="A857" t="str">
            <v>6732136</v>
          </cell>
          <cell r="B857" t="str">
            <v>SULLY PRIMARY SCHOOL</v>
          </cell>
          <cell r="C857" t="str">
            <v>The Vale of Glamorgan</v>
          </cell>
          <cell r="D857" t="str">
            <v>PS</v>
          </cell>
          <cell r="E857">
            <v>37</v>
          </cell>
          <cell r="F857">
            <v>50</v>
          </cell>
          <cell r="G857">
            <v>7.8431372549019605</v>
          </cell>
          <cell r="H857">
            <v>3</v>
          </cell>
          <cell r="I857">
            <v>4</v>
          </cell>
          <cell r="J857">
            <v>5400</v>
          </cell>
          <cell r="K857">
            <v>3600</v>
          </cell>
          <cell r="L857">
            <v>1800</v>
          </cell>
        </row>
        <row r="858">
          <cell r="A858" t="str">
            <v>6732138</v>
          </cell>
          <cell r="B858" t="str">
            <v>VICTORIA PRIMARY SCHOOL</v>
          </cell>
          <cell r="C858" t="str">
            <v>The Vale of Glamorgan</v>
          </cell>
          <cell r="D858" t="str">
            <v>PS</v>
          </cell>
          <cell r="E858">
            <v>66</v>
          </cell>
          <cell r="F858">
            <v>61</v>
          </cell>
          <cell r="G858">
            <v>5</v>
          </cell>
          <cell r="H858">
            <v>3</v>
          </cell>
          <cell r="I858">
            <v>3</v>
          </cell>
          <cell r="J858">
            <v>4500</v>
          </cell>
          <cell r="K858">
            <v>3600</v>
          </cell>
          <cell r="L858">
            <v>900</v>
          </cell>
        </row>
        <row r="859">
          <cell r="A859" t="str">
            <v>6732144</v>
          </cell>
          <cell r="B859" t="str">
            <v>ST ATHAN PRIMARY SCHOOL</v>
          </cell>
          <cell r="C859" t="str">
            <v>The Vale of Glamorgan</v>
          </cell>
          <cell r="D859" t="str">
            <v>PS</v>
          </cell>
          <cell r="E859">
            <v>27</v>
          </cell>
          <cell r="F859">
            <v>28</v>
          </cell>
          <cell r="G859">
            <v>12</v>
          </cell>
          <cell r="H859">
            <v>3</v>
          </cell>
          <cell r="I859">
            <v>3</v>
          </cell>
          <cell r="J859">
            <v>4500</v>
          </cell>
          <cell r="K859">
            <v>9000</v>
          </cell>
          <cell r="L859">
            <v>-4500</v>
          </cell>
        </row>
        <row r="860">
          <cell r="A860" t="str">
            <v>6732146</v>
          </cell>
          <cell r="B860" t="str">
            <v>ST ILLTYD PRIMARY SCHOOL</v>
          </cell>
          <cell r="C860" t="str">
            <v>The Vale of Glamorgan</v>
          </cell>
          <cell r="D860" t="str">
            <v>PS</v>
          </cell>
          <cell r="E860">
            <v>41</v>
          </cell>
          <cell r="F860">
            <v>45</v>
          </cell>
          <cell r="G860">
            <v>14.000000000000002</v>
          </cell>
          <cell r="H860">
            <v>6</v>
          </cell>
          <cell r="I860">
            <v>6</v>
          </cell>
          <cell r="J860">
            <v>9000</v>
          </cell>
          <cell r="K860">
            <v>4200</v>
          </cell>
          <cell r="L860">
            <v>4800</v>
          </cell>
        </row>
        <row r="861">
          <cell r="A861" t="str">
            <v>6732148</v>
          </cell>
          <cell r="B861" t="str">
            <v>EVENLODE PRIMARY SCHOOL</v>
          </cell>
          <cell r="C861" t="str">
            <v>The Vale of Glamorgan</v>
          </cell>
          <cell r="D861" t="str">
            <v>PS</v>
          </cell>
          <cell r="E861">
            <v>0</v>
          </cell>
          <cell r="F861">
            <v>60</v>
          </cell>
          <cell r="G861">
            <v>1.6666666666666667</v>
          </cell>
          <cell r="H861">
            <v>0</v>
          </cell>
          <cell r="I861">
            <v>1</v>
          </cell>
          <cell r="J861">
            <v>900</v>
          </cell>
          <cell r="K861">
            <v>0</v>
          </cell>
          <cell r="L861">
            <v>900</v>
          </cell>
        </row>
        <row r="862">
          <cell r="A862" t="str">
            <v>6732149</v>
          </cell>
          <cell r="B862" t="str">
            <v>LLANDOUGH COUNTY PRIMARY</v>
          </cell>
          <cell r="C862" t="str">
            <v>The Vale of Glamorgan</v>
          </cell>
          <cell r="D862" t="str">
            <v>PS</v>
          </cell>
          <cell r="E862">
            <v>20</v>
          </cell>
          <cell r="F862">
            <v>27</v>
          </cell>
          <cell r="G862">
            <v>3.4482758620689653</v>
          </cell>
          <cell r="H862">
            <v>1</v>
          </cell>
          <cell r="I862">
            <v>1</v>
          </cell>
          <cell r="J862">
            <v>1500</v>
          </cell>
          <cell r="K862">
            <v>1800</v>
          </cell>
          <cell r="L862">
            <v>-300</v>
          </cell>
        </row>
        <row r="863">
          <cell r="A863" t="str">
            <v>6732151</v>
          </cell>
          <cell r="B863" t="str">
            <v>Y BONT FAEN PRIMARY SCHOOL</v>
          </cell>
          <cell r="C863" t="str">
            <v>The Vale of Glamorgan</v>
          </cell>
          <cell r="D863" t="str">
            <v>PS</v>
          </cell>
          <cell r="E863">
            <v>35</v>
          </cell>
          <cell r="F863">
            <v>30</v>
          </cell>
          <cell r="G863">
            <v>3.3333333333333335</v>
          </cell>
          <cell r="H863">
            <v>1</v>
          </cell>
          <cell r="I863">
            <v>1</v>
          </cell>
          <cell r="J863">
            <v>1500</v>
          </cell>
          <cell r="K863">
            <v>0</v>
          </cell>
          <cell r="L863">
            <v>1500</v>
          </cell>
        </row>
        <row r="864">
          <cell r="A864" t="str">
            <v>6732152</v>
          </cell>
          <cell r="B864" t="str">
            <v>YSGOL PEN-Y-GARTH</v>
          </cell>
          <cell r="C864" t="str">
            <v>The Vale of Glamorgan</v>
          </cell>
          <cell r="D864" t="str">
            <v>PS</v>
          </cell>
          <cell r="E864">
            <v>42</v>
          </cell>
          <cell r="F864">
            <v>49</v>
          </cell>
          <cell r="G864">
            <v>2.2222222222222223</v>
          </cell>
          <cell r="H864">
            <v>1</v>
          </cell>
          <cell r="I864">
            <v>1</v>
          </cell>
          <cell r="J864">
            <v>1500</v>
          </cell>
          <cell r="K864">
            <v>3600</v>
          </cell>
          <cell r="L864">
            <v>-2100</v>
          </cell>
        </row>
        <row r="865">
          <cell r="A865" t="str">
            <v>6732156</v>
          </cell>
          <cell r="B865" t="str">
            <v>Ysgol Gymraeg Sant Baruc</v>
          </cell>
          <cell r="C865" t="str">
            <v>The Vale of Glamorgan</v>
          </cell>
          <cell r="D865" t="str">
            <v>PS</v>
          </cell>
          <cell r="E865">
            <v>24</v>
          </cell>
          <cell r="F865">
            <v>22</v>
          </cell>
          <cell r="G865">
            <v>16.666666666666664</v>
          </cell>
          <cell r="H865">
            <v>4</v>
          </cell>
          <cell r="I865">
            <v>4</v>
          </cell>
          <cell r="J865">
            <v>6000</v>
          </cell>
          <cell r="K865">
            <v>2400</v>
          </cell>
          <cell r="L865">
            <v>3600</v>
          </cell>
        </row>
        <row r="866">
          <cell r="A866" t="str">
            <v>6732163</v>
          </cell>
          <cell r="B866" t="str">
            <v>OAK FIELD PRIMARY AND NURSERY SCHOOL</v>
          </cell>
          <cell r="C866" t="str">
            <v>The Vale of Glamorgan</v>
          </cell>
          <cell r="D866" t="str">
            <v>PS</v>
          </cell>
          <cell r="E866">
            <v>25</v>
          </cell>
          <cell r="F866">
            <v>27</v>
          </cell>
          <cell r="G866">
            <v>62.068965517241381</v>
          </cell>
          <cell r="H866">
            <v>16</v>
          </cell>
          <cell r="I866">
            <v>17</v>
          </cell>
          <cell r="J866">
            <v>24900</v>
          </cell>
          <cell r="K866">
            <v>22200</v>
          </cell>
          <cell r="L866">
            <v>2700</v>
          </cell>
        </row>
        <row r="867">
          <cell r="A867" t="str">
            <v>6732165</v>
          </cell>
          <cell r="B867" t="str">
            <v>YSGOL IOLO MORGANWG</v>
          </cell>
          <cell r="C867" t="str">
            <v>The Vale of Glamorgan</v>
          </cell>
          <cell r="D867" t="str">
            <v>PS</v>
          </cell>
          <cell r="E867">
            <v>25</v>
          </cell>
          <cell r="F867">
            <v>23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A868" t="str">
            <v>6732178</v>
          </cell>
          <cell r="B868" t="str">
            <v>YSGOL GYMRAEG SANT CURIG</v>
          </cell>
          <cell r="C868" t="str">
            <v>The Vale of Glamorgan</v>
          </cell>
          <cell r="D868" t="str">
            <v>PS</v>
          </cell>
          <cell r="E868">
            <v>63</v>
          </cell>
          <cell r="F868">
            <v>56</v>
          </cell>
          <cell r="G868">
            <v>21.428571428571427</v>
          </cell>
          <cell r="H868">
            <v>14</v>
          </cell>
          <cell r="I868">
            <v>12</v>
          </cell>
          <cell r="J868">
            <v>19200</v>
          </cell>
          <cell r="K868">
            <v>7200</v>
          </cell>
          <cell r="L868">
            <v>12000</v>
          </cell>
        </row>
        <row r="869">
          <cell r="A869" t="str">
            <v>6732179</v>
          </cell>
          <cell r="B869" t="str">
            <v>YSGOL GYMRAEG GWAUN Y NANT</v>
          </cell>
          <cell r="C869" t="str">
            <v>The Vale of Glamorgan</v>
          </cell>
          <cell r="D869" t="str">
            <v>PS</v>
          </cell>
          <cell r="E869">
            <v>37</v>
          </cell>
          <cell r="F869">
            <v>38</v>
          </cell>
          <cell r="G869">
            <v>18.518518518518519</v>
          </cell>
          <cell r="H869">
            <v>7</v>
          </cell>
          <cell r="I869">
            <v>7</v>
          </cell>
          <cell r="J869">
            <v>10500</v>
          </cell>
          <cell r="K869">
            <v>12000</v>
          </cell>
          <cell r="L869">
            <v>-1500</v>
          </cell>
        </row>
        <row r="870">
          <cell r="A870" t="str">
            <v>6732181</v>
          </cell>
          <cell r="B870" t="str">
            <v>CADOXTON PRIMARY SCHOOL</v>
          </cell>
          <cell r="C870" t="str">
            <v>The Vale of Glamorgan</v>
          </cell>
          <cell r="D870" t="str">
            <v>PS</v>
          </cell>
          <cell r="E870">
            <v>64</v>
          </cell>
          <cell r="F870">
            <v>60</v>
          </cell>
          <cell r="G870">
            <v>44.444444444444443</v>
          </cell>
          <cell r="H870">
            <v>28</v>
          </cell>
          <cell r="I870">
            <v>27</v>
          </cell>
          <cell r="J870">
            <v>41100</v>
          </cell>
          <cell r="K870">
            <v>13800</v>
          </cell>
          <cell r="L870">
            <v>27300</v>
          </cell>
        </row>
        <row r="871">
          <cell r="A871" t="str">
            <v>6732182</v>
          </cell>
          <cell r="B871" t="str">
            <v>ROMILLY PRIMARY SCHOOL</v>
          </cell>
          <cell r="C871" t="str">
            <v>The Vale of Glamorgan</v>
          </cell>
          <cell r="D871" t="str">
            <v>PS</v>
          </cell>
          <cell r="E871">
            <v>84</v>
          </cell>
          <cell r="F871">
            <v>86</v>
          </cell>
          <cell r="G871">
            <v>7.7777777777777777</v>
          </cell>
          <cell r="H871">
            <v>7</v>
          </cell>
          <cell r="I871">
            <v>7</v>
          </cell>
          <cell r="J871">
            <v>10500</v>
          </cell>
          <cell r="K871">
            <v>21600</v>
          </cell>
          <cell r="L871">
            <v>-11100</v>
          </cell>
        </row>
        <row r="872">
          <cell r="A872" t="str">
            <v>6732184</v>
          </cell>
          <cell r="B872" t="str">
            <v>Ysgol Gymraeg Dewi Sant</v>
          </cell>
          <cell r="C872" t="str">
            <v>The Vale of Glamorgan</v>
          </cell>
          <cell r="D872" t="str">
            <v>PS</v>
          </cell>
          <cell r="E872">
            <v>23</v>
          </cell>
          <cell r="F872">
            <v>30</v>
          </cell>
          <cell r="G872">
            <v>4</v>
          </cell>
          <cell r="H872">
            <v>1</v>
          </cell>
          <cell r="I872">
            <v>1</v>
          </cell>
          <cell r="J872">
            <v>1500</v>
          </cell>
          <cell r="K872">
            <v>3600</v>
          </cell>
          <cell r="L872">
            <v>-2100</v>
          </cell>
        </row>
        <row r="873">
          <cell r="A873" t="str">
            <v>6732185</v>
          </cell>
          <cell r="B873" t="str">
            <v>DINAS POWYS PRIMARY SCHOOL</v>
          </cell>
          <cell r="C873" t="str">
            <v>The Vale of Glamorgan</v>
          </cell>
          <cell r="D873" t="str">
            <v>PS</v>
          </cell>
          <cell r="E873">
            <v>53</v>
          </cell>
          <cell r="F873">
            <v>59</v>
          </cell>
          <cell r="G873">
            <v>6.4516129032258061</v>
          </cell>
          <cell r="H873">
            <v>3</v>
          </cell>
          <cell r="I873">
            <v>4</v>
          </cell>
          <cell r="J873">
            <v>5400</v>
          </cell>
          <cell r="K873">
            <v>7800</v>
          </cell>
          <cell r="L873">
            <v>-2400</v>
          </cell>
        </row>
        <row r="874">
          <cell r="A874" t="str">
            <v>6732186</v>
          </cell>
          <cell r="B874" t="str">
            <v>Ysgol Y Ddraig</v>
          </cell>
          <cell r="C874" t="str">
            <v>The Vale of Glamorgan</v>
          </cell>
          <cell r="D874" t="str">
            <v>PS</v>
          </cell>
          <cell r="E874">
            <v>25</v>
          </cell>
          <cell r="F874">
            <v>38</v>
          </cell>
          <cell r="G874">
            <v>12.244897959183673</v>
          </cell>
          <cell r="H874">
            <v>3</v>
          </cell>
          <cell r="I874">
            <v>5</v>
          </cell>
          <cell r="J874">
            <v>6300</v>
          </cell>
          <cell r="K874">
            <v>7200</v>
          </cell>
          <cell r="L874">
            <v>-900</v>
          </cell>
        </row>
        <row r="875">
          <cell r="A875" t="str">
            <v>6733037</v>
          </cell>
          <cell r="B875" t="str">
            <v>ST NICHOLAS C/W PRIMARY SCHOOL</v>
          </cell>
          <cell r="C875" t="str">
            <v>The Vale of Glamorgan</v>
          </cell>
          <cell r="D875" t="str">
            <v>PS</v>
          </cell>
          <cell r="E875">
            <v>0</v>
          </cell>
          <cell r="F875">
            <v>17</v>
          </cell>
          <cell r="G875">
            <v>15.789473684210526</v>
          </cell>
          <cell r="H875">
            <v>0</v>
          </cell>
          <cell r="I875">
            <v>3</v>
          </cell>
          <cell r="J875">
            <v>2700</v>
          </cell>
          <cell r="K875">
            <v>3000</v>
          </cell>
          <cell r="L875">
            <v>-300</v>
          </cell>
        </row>
        <row r="876">
          <cell r="A876" t="str">
            <v>6733047</v>
          </cell>
          <cell r="B876" t="str">
            <v>PETERSTON-SUPER-ELY PRIMARY</v>
          </cell>
          <cell r="C876" t="str">
            <v>The Vale of Glamorgan</v>
          </cell>
          <cell r="D876" t="str">
            <v>PS</v>
          </cell>
          <cell r="E876">
            <v>16</v>
          </cell>
          <cell r="F876">
            <v>23</v>
          </cell>
          <cell r="G876">
            <v>3.8461538461538463</v>
          </cell>
          <cell r="H876">
            <v>1</v>
          </cell>
          <cell r="I876">
            <v>1</v>
          </cell>
          <cell r="J876">
            <v>1500</v>
          </cell>
          <cell r="K876">
            <v>1800</v>
          </cell>
          <cell r="L876">
            <v>-300</v>
          </cell>
        </row>
        <row r="877">
          <cell r="A877" t="str">
            <v>6733057</v>
          </cell>
          <cell r="B877" t="str">
            <v>GWENFO C/W PRIMARY SCHOOL</v>
          </cell>
          <cell r="C877" t="str">
            <v>The Vale of Glamorgan</v>
          </cell>
          <cell r="D877" t="str">
            <v>PS</v>
          </cell>
          <cell r="E877">
            <v>12</v>
          </cell>
          <cell r="F877">
            <v>25</v>
          </cell>
          <cell r="G877">
            <v>13.793103448275861</v>
          </cell>
          <cell r="H877">
            <v>2</v>
          </cell>
          <cell r="I877">
            <v>3</v>
          </cell>
          <cell r="J877">
            <v>3900</v>
          </cell>
          <cell r="K877">
            <v>1800</v>
          </cell>
          <cell r="L877">
            <v>2100</v>
          </cell>
        </row>
        <row r="878">
          <cell r="A878" t="str">
            <v>6733320</v>
          </cell>
          <cell r="B878" t="str">
            <v>St Brides C W Primary School</v>
          </cell>
          <cell r="C878" t="str">
            <v>The Vale of Glamorgan</v>
          </cell>
          <cell r="D878" t="str">
            <v>PS</v>
          </cell>
          <cell r="E878">
            <v>0</v>
          </cell>
          <cell r="F878">
            <v>21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600</v>
          </cell>
          <cell r="L878">
            <v>-600</v>
          </cell>
        </row>
        <row r="879">
          <cell r="A879" t="str">
            <v>6733321</v>
          </cell>
          <cell r="B879" t="str">
            <v>Wick and Marcross C/W Primary</v>
          </cell>
          <cell r="C879" t="str">
            <v>The Vale of Glamorgan</v>
          </cell>
          <cell r="D879" t="str">
            <v>PS</v>
          </cell>
          <cell r="E879">
            <v>0</v>
          </cell>
          <cell r="F879">
            <v>26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600</v>
          </cell>
          <cell r="L879">
            <v>-600</v>
          </cell>
        </row>
        <row r="880">
          <cell r="A880" t="str">
            <v>6733361</v>
          </cell>
          <cell r="B880" t="str">
            <v>St Helen's Infant &amp; Nursery School</v>
          </cell>
          <cell r="C880" t="str">
            <v>The Vale of Glamorgan</v>
          </cell>
          <cell r="D880" t="str">
            <v>PS</v>
          </cell>
          <cell r="E880">
            <v>35</v>
          </cell>
          <cell r="F880">
            <v>33</v>
          </cell>
          <cell r="G880">
            <v>6.9767441860465116</v>
          </cell>
          <cell r="H880">
            <v>2</v>
          </cell>
          <cell r="I880">
            <v>2</v>
          </cell>
          <cell r="J880">
            <v>3000</v>
          </cell>
          <cell r="K880">
            <v>1200</v>
          </cell>
          <cell r="L880">
            <v>1800</v>
          </cell>
        </row>
        <row r="881">
          <cell r="A881" t="str">
            <v>6733363</v>
          </cell>
          <cell r="B881" t="str">
            <v>PENDOYLAN C/W PRIMARY SCHOOL</v>
          </cell>
          <cell r="C881" t="str">
            <v>The Vale of Glamorgan</v>
          </cell>
          <cell r="D881" t="str">
            <v>PS</v>
          </cell>
          <cell r="E881">
            <v>28</v>
          </cell>
          <cell r="F881">
            <v>25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A882" t="str">
            <v>6733364</v>
          </cell>
          <cell r="B882" t="str">
            <v>ST ANDREW'S C/W PRIMARY SCHOOL</v>
          </cell>
          <cell r="C882" t="str">
            <v>The Vale of Glamorgan</v>
          </cell>
          <cell r="D882" t="str">
            <v>PS</v>
          </cell>
          <cell r="E882">
            <v>28</v>
          </cell>
          <cell r="F882">
            <v>30</v>
          </cell>
          <cell r="G882">
            <v>3.3333333333333335</v>
          </cell>
          <cell r="H882">
            <v>1</v>
          </cell>
          <cell r="I882">
            <v>1</v>
          </cell>
          <cell r="J882">
            <v>1500</v>
          </cell>
          <cell r="K882">
            <v>2400</v>
          </cell>
          <cell r="L882">
            <v>-900</v>
          </cell>
        </row>
        <row r="883">
          <cell r="A883" t="str">
            <v>6733365</v>
          </cell>
          <cell r="B883" t="str">
            <v>LLANSANNOR C/W PRIMARY SCHOOL</v>
          </cell>
          <cell r="C883" t="str">
            <v>The Vale of Glamorgan</v>
          </cell>
          <cell r="D883" t="str">
            <v>PS</v>
          </cell>
          <cell r="E883">
            <v>25</v>
          </cell>
          <cell r="F883">
            <v>24</v>
          </cell>
          <cell r="G883">
            <v>8.3333333333333321</v>
          </cell>
          <cell r="H883">
            <v>2</v>
          </cell>
          <cell r="I883">
            <v>2</v>
          </cell>
          <cell r="J883">
            <v>3000</v>
          </cell>
          <cell r="K883">
            <v>0</v>
          </cell>
          <cell r="L883">
            <v>3000</v>
          </cell>
        </row>
        <row r="884">
          <cell r="A884" t="str">
            <v>6733367</v>
          </cell>
          <cell r="B884" t="str">
            <v>ST DAVID'S CHURCH-IN-WALES</v>
          </cell>
          <cell r="C884" t="str">
            <v>The Vale of Glamorgan</v>
          </cell>
          <cell r="D884" t="str">
            <v>PS</v>
          </cell>
          <cell r="E884">
            <v>11</v>
          </cell>
          <cell r="F884">
            <v>17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A885" t="str">
            <v>6733368</v>
          </cell>
          <cell r="B885" t="str">
            <v>ST. JOSEPH'S RC PRIMARY SCHOOL</v>
          </cell>
          <cell r="C885" t="str">
            <v>The Vale of Glamorgan</v>
          </cell>
          <cell r="D885" t="str">
            <v>PS</v>
          </cell>
          <cell r="E885">
            <v>20</v>
          </cell>
          <cell r="F885">
            <v>24</v>
          </cell>
          <cell r="G885">
            <v>6.4516129032258061</v>
          </cell>
          <cell r="H885">
            <v>1</v>
          </cell>
          <cell r="I885">
            <v>2</v>
          </cell>
          <cell r="J885">
            <v>2400</v>
          </cell>
          <cell r="K885">
            <v>3000</v>
          </cell>
          <cell r="L885">
            <v>-600</v>
          </cell>
        </row>
        <row r="886">
          <cell r="A886" t="str">
            <v>6733372</v>
          </cell>
          <cell r="B886" t="str">
            <v>ALL SAINTS CW PRIMARY SCHOOL</v>
          </cell>
          <cell r="C886" t="str">
            <v>The Vale of Glamorgan</v>
          </cell>
          <cell r="D886" t="str">
            <v>PS</v>
          </cell>
          <cell r="E886">
            <v>28</v>
          </cell>
          <cell r="F886">
            <v>29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2400</v>
          </cell>
          <cell r="L886">
            <v>-2400</v>
          </cell>
        </row>
        <row r="887">
          <cell r="A887" t="str">
            <v>6735500</v>
          </cell>
          <cell r="B887" t="str">
            <v>YSGOL GYMRAEG BRO MORGANNWG</v>
          </cell>
          <cell r="C887" t="str">
            <v>The Vale of Glamorgan</v>
          </cell>
          <cell r="D887" t="str">
            <v>PS</v>
          </cell>
          <cell r="E887">
            <v>42</v>
          </cell>
          <cell r="F887">
            <v>30</v>
          </cell>
          <cell r="G887">
            <v>19.230769230769234</v>
          </cell>
          <cell r="H887">
            <v>8</v>
          </cell>
          <cell r="I887">
            <v>6</v>
          </cell>
          <cell r="J887">
            <v>10200</v>
          </cell>
          <cell r="K887">
            <v>2400</v>
          </cell>
          <cell r="L887">
            <v>7800</v>
          </cell>
        </row>
        <row r="888">
          <cell r="A888" t="str">
            <v>6737024</v>
          </cell>
          <cell r="B888" t="str">
            <v>Ysgol Y Deri</v>
          </cell>
          <cell r="C888" t="str">
            <v>The Vale of Glamorgan</v>
          </cell>
          <cell r="D888" t="str">
            <v>PS</v>
          </cell>
          <cell r="E888">
            <v>4</v>
          </cell>
          <cell r="F888">
            <v>10</v>
          </cell>
          <cell r="G888">
            <v>36.363636363636367</v>
          </cell>
          <cell r="H888">
            <v>1</v>
          </cell>
          <cell r="I888">
            <v>4</v>
          </cell>
          <cell r="J888">
            <v>4200</v>
          </cell>
          <cell r="K888">
            <v>1800</v>
          </cell>
          <cell r="L888">
            <v>2400</v>
          </cell>
        </row>
        <row r="889">
          <cell r="A889" t="str">
            <v>6742044</v>
          </cell>
          <cell r="B889" t="str">
            <v>PENDERYN PRIMARY</v>
          </cell>
          <cell r="C889" t="str">
            <v>Rhondda, Cynon, Taff</v>
          </cell>
          <cell r="D889" t="str">
            <v>PS</v>
          </cell>
          <cell r="E889">
            <v>27</v>
          </cell>
          <cell r="F889">
            <v>29</v>
          </cell>
          <cell r="G889">
            <v>17.857142857142858</v>
          </cell>
          <cell r="H889">
            <v>5</v>
          </cell>
          <cell r="I889">
            <v>5</v>
          </cell>
          <cell r="J889">
            <v>7500</v>
          </cell>
          <cell r="K889">
            <v>5400</v>
          </cell>
          <cell r="L889">
            <v>2100</v>
          </cell>
        </row>
        <row r="890">
          <cell r="A890" t="str">
            <v>6742045</v>
          </cell>
          <cell r="B890" t="str">
            <v>OAKLANDS PRIMARY SCHOOL</v>
          </cell>
          <cell r="C890" t="str">
            <v>Rhondda, Cynon, Taff</v>
          </cell>
          <cell r="D890" t="str">
            <v>PS</v>
          </cell>
          <cell r="E890">
            <v>19</v>
          </cell>
          <cell r="F890">
            <v>38</v>
          </cell>
          <cell r="G890">
            <v>25.925925925925924</v>
          </cell>
          <cell r="H890">
            <v>5</v>
          </cell>
          <cell r="I890">
            <v>10</v>
          </cell>
          <cell r="J890">
            <v>12000</v>
          </cell>
          <cell r="K890">
            <v>12600</v>
          </cell>
          <cell r="L890">
            <v>-600</v>
          </cell>
        </row>
        <row r="891">
          <cell r="A891" t="str">
            <v>6742052</v>
          </cell>
          <cell r="B891" t="str">
            <v>Alaw Primary School</v>
          </cell>
          <cell r="C891" t="str">
            <v>Rhondda, Cynon, Taff</v>
          </cell>
          <cell r="D891" t="str">
            <v>PS</v>
          </cell>
          <cell r="E891">
            <v>22</v>
          </cell>
          <cell r="F891">
            <v>21</v>
          </cell>
          <cell r="G891">
            <v>17.241379310344829</v>
          </cell>
          <cell r="H891">
            <v>4</v>
          </cell>
          <cell r="I891">
            <v>4</v>
          </cell>
          <cell r="J891">
            <v>6000</v>
          </cell>
          <cell r="K891">
            <v>3000</v>
          </cell>
          <cell r="L891">
            <v>3000</v>
          </cell>
        </row>
        <row r="892">
          <cell r="A892" t="str">
            <v>6742053</v>
          </cell>
          <cell r="B892" t="str">
            <v>ABERNANT COUNTY PRIMARY</v>
          </cell>
          <cell r="C892" t="str">
            <v>Rhondda, Cynon, Taff</v>
          </cell>
          <cell r="D892" t="str">
            <v>PS</v>
          </cell>
          <cell r="E892">
            <v>11</v>
          </cell>
          <cell r="F892">
            <v>13</v>
          </cell>
          <cell r="G892">
            <v>29.411764705882355</v>
          </cell>
          <cell r="H892">
            <v>3</v>
          </cell>
          <cell r="I892">
            <v>4</v>
          </cell>
          <cell r="J892">
            <v>5400</v>
          </cell>
          <cell r="K892">
            <v>5400</v>
          </cell>
          <cell r="L892">
            <v>0</v>
          </cell>
        </row>
        <row r="893">
          <cell r="A893" t="str">
            <v>6742060</v>
          </cell>
          <cell r="B893" t="str">
            <v>CILFYNYDD PRIMARY</v>
          </cell>
          <cell r="C893" t="str">
            <v>Rhondda, Cynon, Taff</v>
          </cell>
          <cell r="D893" t="str">
            <v>PS</v>
          </cell>
          <cell r="E893">
            <v>20</v>
          </cell>
          <cell r="F893">
            <v>18</v>
          </cell>
          <cell r="G893">
            <v>8.695652173913043</v>
          </cell>
          <cell r="H893">
            <v>2</v>
          </cell>
          <cell r="I893">
            <v>2</v>
          </cell>
          <cell r="J893">
            <v>3000</v>
          </cell>
          <cell r="K893">
            <v>6600</v>
          </cell>
          <cell r="L893">
            <v>-3600</v>
          </cell>
        </row>
        <row r="894">
          <cell r="A894" t="str">
            <v>6742061</v>
          </cell>
          <cell r="B894" t="str">
            <v>Brynnau Primary</v>
          </cell>
          <cell r="C894" t="str">
            <v>Rhondda, Cynon, Taff</v>
          </cell>
          <cell r="D894" t="str">
            <v>PS</v>
          </cell>
          <cell r="E894">
            <v>30</v>
          </cell>
          <cell r="F894">
            <v>23</v>
          </cell>
          <cell r="G894">
            <v>18.918918918918919</v>
          </cell>
          <cell r="H894">
            <v>6</v>
          </cell>
          <cell r="I894">
            <v>4</v>
          </cell>
          <cell r="J894">
            <v>7200</v>
          </cell>
          <cell r="K894">
            <v>3000</v>
          </cell>
          <cell r="L894">
            <v>4200</v>
          </cell>
        </row>
        <row r="895">
          <cell r="A895" t="str">
            <v>6742066</v>
          </cell>
          <cell r="B895" t="str">
            <v>COEDPENMAEN COUNTY PRIMARY</v>
          </cell>
          <cell r="C895" t="str">
            <v>Rhondda, Cynon, Taff</v>
          </cell>
          <cell r="D895" t="str">
            <v>PS</v>
          </cell>
          <cell r="E895">
            <v>17</v>
          </cell>
          <cell r="F895">
            <v>16</v>
          </cell>
          <cell r="G895">
            <v>16.666666666666664</v>
          </cell>
          <cell r="H895">
            <v>3</v>
          </cell>
          <cell r="I895">
            <v>3</v>
          </cell>
          <cell r="J895">
            <v>4500</v>
          </cell>
          <cell r="K895">
            <v>9000</v>
          </cell>
          <cell r="L895">
            <v>-4500</v>
          </cell>
        </row>
        <row r="896">
          <cell r="A896" t="str">
            <v>6742069</v>
          </cell>
          <cell r="B896" t="str">
            <v>BODRINGALLT PRIMARY SCHOOL.</v>
          </cell>
          <cell r="C896" t="str">
            <v>Rhondda, Cynon, Taff</v>
          </cell>
          <cell r="D896" t="str">
            <v>PS</v>
          </cell>
          <cell r="E896">
            <v>11</v>
          </cell>
          <cell r="F896">
            <v>12</v>
          </cell>
          <cell r="G896">
            <v>57.142857142857139</v>
          </cell>
          <cell r="H896">
            <v>6</v>
          </cell>
          <cell r="I896">
            <v>7</v>
          </cell>
          <cell r="J896">
            <v>9900</v>
          </cell>
          <cell r="K896">
            <v>4800</v>
          </cell>
          <cell r="L896">
            <v>5100</v>
          </cell>
        </row>
        <row r="897">
          <cell r="A897" t="str">
            <v>6742070</v>
          </cell>
          <cell r="B897" t="str">
            <v>BLAENGWAWR PRIMARY</v>
          </cell>
          <cell r="C897" t="str">
            <v>Rhondda, Cynon, Taff</v>
          </cell>
          <cell r="D897" t="str">
            <v>PS</v>
          </cell>
          <cell r="E897">
            <v>27</v>
          </cell>
          <cell r="F897">
            <v>23</v>
          </cell>
          <cell r="G897">
            <v>26.086956521739129</v>
          </cell>
          <cell r="H897">
            <v>7</v>
          </cell>
          <cell r="I897">
            <v>6</v>
          </cell>
          <cell r="J897">
            <v>9600</v>
          </cell>
          <cell r="K897">
            <v>9600</v>
          </cell>
          <cell r="L897">
            <v>0</v>
          </cell>
        </row>
        <row r="898">
          <cell r="A898" t="str">
            <v>6742072</v>
          </cell>
          <cell r="B898" t="str">
            <v>Coedylan Primary School</v>
          </cell>
          <cell r="C898" t="str">
            <v>Rhondda, Cynon, Taff</v>
          </cell>
          <cell r="D898" t="str">
            <v>PS</v>
          </cell>
          <cell r="E898">
            <v>23</v>
          </cell>
          <cell r="F898">
            <v>18</v>
          </cell>
          <cell r="G898">
            <v>7.6923076923076925</v>
          </cell>
          <cell r="H898">
            <v>2</v>
          </cell>
          <cell r="I898">
            <v>1</v>
          </cell>
          <cell r="J898">
            <v>2100</v>
          </cell>
          <cell r="K898">
            <v>4800</v>
          </cell>
          <cell r="L898">
            <v>-2700</v>
          </cell>
        </row>
        <row r="899">
          <cell r="A899" t="str">
            <v>6742077</v>
          </cell>
          <cell r="B899" t="str">
            <v>Caegarw Primary School</v>
          </cell>
          <cell r="C899" t="str">
            <v>Rhondda, Cynon, Taff</v>
          </cell>
          <cell r="D899" t="str">
            <v>PS</v>
          </cell>
          <cell r="E899">
            <v>18</v>
          </cell>
          <cell r="F899">
            <v>25</v>
          </cell>
          <cell r="G899">
            <v>27.27272727272727</v>
          </cell>
          <cell r="H899">
            <v>5</v>
          </cell>
          <cell r="I899">
            <v>7</v>
          </cell>
          <cell r="J899">
            <v>9300</v>
          </cell>
          <cell r="K899">
            <v>1200</v>
          </cell>
          <cell r="L899">
            <v>8100</v>
          </cell>
        </row>
        <row r="900">
          <cell r="A900" t="str">
            <v>6742079</v>
          </cell>
          <cell r="B900" t="str">
            <v>Cwmlai Primary</v>
          </cell>
          <cell r="C900" t="str">
            <v>Rhondda, Cynon, Taff</v>
          </cell>
          <cell r="D900" t="str">
            <v>PS</v>
          </cell>
          <cell r="E900">
            <v>52</v>
          </cell>
          <cell r="F900">
            <v>52</v>
          </cell>
          <cell r="G900">
            <v>16.949152542372879</v>
          </cell>
          <cell r="H900">
            <v>9</v>
          </cell>
          <cell r="I900">
            <v>9</v>
          </cell>
          <cell r="J900">
            <v>13500</v>
          </cell>
          <cell r="K900">
            <v>6000</v>
          </cell>
          <cell r="L900">
            <v>7500</v>
          </cell>
        </row>
        <row r="901">
          <cell r="A901" t="str">
            <v>6742083</v>
          </cell>
          <cell r="B901" t="str">
            <v>DOLAU PRIMARY</v>
          </cell>
          <cell r="C901" t="str">
            <v>Rhondda, Cynon, Taff</v>
          </cell>
          <cell r="D901" t="str">
            <v>PS</v>
          </cell>
          <cell r="E901">
            <v>64</v>
          </cell>
          <cell r="F901">
            <v>61</v>
          </cell>
          <cell r="G901">
            <v>9.375</v>
          </cell>
          <cell r="H901">
            <v>6</v>
          </cell>
          <cell r="I901">
            <v>6</v>
          </cell>
          <cell r="J901">
            <v>9000</v>
          </cell>
          <cell r="K901">
            <v>3600</v>
          </cell>
          <cell r="L901">
            <v>5400</v>
          </cell>
        </row>
        <row r="902">
          <cell r="A902" t="str">
            <v>6742084</v>
          </cell>
          <cell r="B902" t="str">
            <v>Capcoch Primary School</v>
          </cell>
          <cell r="C902" t="str">
            <v>Rhondda, Cynon, Taff</v>
          </cell>
          <cell r="D902" t="str">
            <v>PS</v>
          </cell>
          <cell r="E902">
            <v>20</v>
          </cell>
          <cell r="F902">
            <v>24</v>
          </cell>
          <cell r="G902">
            <v>34.782608695652172</v>
          </cell>
          <cell r="H902">
            <v>7</v>
          </cell>
          <cell r="I902">
            <v>8</v>
          </cell>
          <cell r="J902">
            <v>11400</v>
          </cell>
          <cell r="K902">
            <v>15000</v>
          </cell>
          <cell r="L902">
            <v>-3600</v>
          </cell>
        </row>
        <row r="903">
          <cell r="A903" t="str">
            <v>6742093</v>
          </cell>
          <cell r="B903" t="str">
            <v>Caradog Primary School</v>
          </cell>
          <cell r="C903" t="str">
            <v>Rhondda, Cynon, Taff</v>
          </cell>
          <cell r="D903" t="str">
            <v>PS</v>
          </cell>
          <cell r="E903">
            <v>29</v>
          </cell>
          <cell r="F903">
            <v>24</v>
          </cell>
          <cell r="G903">
            <v>26.086956521739129</v>
          </cell>
          <cell r="H903">
            <v>8</v>
          </cell>
          <cell r="I903">
            <v>6</v>
          </cell>
          <cell r="J903">
            <v>10200</v>
          </cell>
          <cell r="K903">
            <v>12000</v>
          </cell>
          <cell r="L903">
            <v>-1800</v>
          </cell>
        </row>
        <row r="904">
          <cell r="A904" t="str">
            <v>6742102</v>
          </cell>
          <cell r="B904" t="str">
            <v>Ffynnon Taf Primary School</v>
          </cell>
          <cell r="C904" t="str">
            <v>Rhondda, Cynon, Taff</v>
          </cell>
          <cell r="D904" t="str">
            <v>PS</v>
          </cell>
          <cell r="E904">
            <v>26</v>
          </cell>
          <cell r="F904">
            <v>26</v>
          </cell>
          <cell r="G904">
            <v>29.411764705882355</v>
          </cell>
          <cell r="H904">
            <v>8</v>
          </cell>
          <cell r="I904">
            <v>8</v>
          </cell>
          <cell r="J904">
            <v>12000</v>
          </cell>
          <cell r="K904">
            <v>3600</v>
          </cell>
          <cell r="L904">
            <v>8400</v>
          </cell>
        </row>
        <row r="905">
          <cell r="A905" t="str">
            <v>6742104</v>
          </cell>
          <cell r="B905" t="str">
            <v>HAWTHORN PRIMARY SCHOOL</v>
          </cell>
          <cell r="C905" t="str">
            <v>Rhondda, Cynon, Taff</v>
          </cell>
          <cell r="D905" t="str">
            <v>PS</v>
          </cell>
          <cell r="E905">
            <v>31</v>
          </cell>
          <cell r="F905">
            <v>38</v>
          </cell>
          <cell r="G905">
            <v>34.285714285714285</v>
          </cell>
          <cell r="H905">
            <v>11</v>
          </cell>
          <cell r="I905">
            <v>13</v>
          </cell>
          <cell r="J905">
            <v>18300</v>
          </cell>
          <cell r="K905">
            <v>15000</v>
          </cell>
          <cell r="L905">
            <v>3300</v>
          </cell>
        </row>
        <row r="906">
          <cell r="A906" t="str">
            <v>6742112</v>
          </cell>
          <cell r="B906" t="str">
            <v>DARRAN PARK PRIMARY</v>
          </cell>
          <cell r="C906" t="str">
            <v>Rhondda, Cynon, Taff</v>
          </cell>
          <cell r="D906" t="str">
            <v>PS</v>
          </cell>
          <cell r="E906">
            <v>43</v>
          </cell>
          <cell r="F906">
            <v>53</v>
          </cell>
          <cell r="G906">
            <v>29.787234042553191</v>
          </cell>
          <cell r="H906">
            <v>13</v>
          </cell>
          <cell r="I906">
            <v>16</v>
          </cell>
          <cell r="J906">
            <v>22200</v>
          </cell>
          <cell r="K906">
            <v>11400</v>
          </cell>
          <cell r="L906">
            <v>10800</v>
          </cell>
        </row>
        <row r="907">
          <cell r="A907" t="str">
            <v>6742118</v>
          </cell>
          <cell r="B907" t="str">
            <v>LLANILLTUD FAERDREF PRIMARY</v>
          </cell>
          <cell r="C907" t="str">
            <v>Rhondda, Cynon, Taff</v>
          </cell>
          <cell r="D907" t="str">
            <v>PS</v>
          </cell>
          <cell r="E907">
            <v>28</v>
          </cell>
          <cell r="F907">
            <v>21</v>
          </cell>
          <cell r="G907">
            <v>40</v>
          </cell>
          <cell r="H907">
            <v>11</v>
          </cell>
          <cell r="I907">
            <v>8</v>
          </cell>
          <cell r="J907">
            <v>13800</v>
          </cell>
          <cell r="K907">
            <v>6600</v>
          </cell>
          <cell r="L907">
            <v>7200</v>
          </cell>
        </row>
        <row r="908">
          <cell r="A908" t="str">
            <v>6742119</v>
          </cell>
          <cell r="B908" t="str">
            <v>GELLI PRIMARY SCHOOL</v>
          </cell>
          <cell r="C908" t="str">
            <v>Rhondda, Cynon, Taff</v>
          </cell>
          <cell r="D908" t="str">
            <v>PS</v>
          </cell>
          <cell r="E908">
            <v>20</v>
          </cell>
          <cell r="F908">
            <v>30</v>
          </cell>
          <cell r="G908">
            <v>37.5</v>
          </cell>
          <cell r="H908">
            <v>8</v>
          </cell>
          <cell r="I908">
            <v>11</v>
          </cell>
          <cell r="J908">
            <v>14700</v>
          </cell>
          <cell r="K908">
            <v>9000</v>
          </cell>
          <cell r="L908">
            <v>5700</v>
          </cell>
        </row>
        <row r="909">
          <cell r="A909" t="str">
            <v>6742124</v>
          </cell>
          <cell r="B909" t="str">
            <v>Llantrisant Primary School</v>
          </cell>
          <cell r="C909" t="str">
            <v>Rhondda, Cynon, Taff</v>
          </cell>
          <cell r="D909" t="str">
            <v>PS</v>
          </cell>
          <cell r="E909">
            <v>19</v>
          </cell>
          <cell r="F909">
            <v>14</v>
          </cell>
          <cell r="G909">
            <v>12.5</v>
          </cell>
          <cell r="H909">
            <v>2</v>
          </cell>
          <cell r="I909">
            <v>2</v>
          </cell>
          <cell r="J909">
            <v>3000</v>
          </cell>
          <cell r="K909">
            <v>3600</v>
          </cell>
          <cell r="L909">
            <v>-600</v>
          </cell>
        </row>
        <row r="910">
          <cell r="A910" t="str">
            <v>6742125</v>
          </cell>
          <cell r="B910" t="str">
            <v>Cwmaman Infants</v>
          </cell>
          <cell r="C910" t="str">
            <v>Rhondda, Cynon, Taff</v>
          </cell>
          <cell r="D910" t="str">
            <v>PS</v>
          </cell>
          <cell r="E910">
            <v>28</v>
          </cell>
          <cell r="F910">
            <v>26</v>
          </cell>
          <cell r="G910">
            <v>30.76923076923077</v>
          </cell>
          <cell r="H910">
            <v>9</v>
          </cell>
          <cell r="I910">
            <v>8</v>
          </cell>
          <cell r="J910">
            <v>12600</v>
          </cell>
          <cell r="K910">
            <v>12600</v>
          </cell>
          <cell r="L910">
            <v>0</v>
          </cell>
        </row>
        <row r="911">
          <cell r="A911" t="str">
            <v>6742127</v>
          </cell>
          <cell r="B911" t="str">
            <v>Hafod Primary School</v>
          </cell>
          <cell r="C911" t="str">
            <v>Rhondda, Cynon, Taff</v>
          </cell>
          <cell r="D911" t="str">
            <v>PS</v>
          </cell>
          <cell r="E911">
            <v>15</v>
          </cell>
          <cell r="F911">
            <v>13</v>
          </cell>
          <cell r="G911">
            <v>14.285714285714285</v>
          </cell>
          <cell r="H911">
            <v>2</v>
          </cell>
          <cell r="I911">
            <v>2</v>
          </cell>
          <cell r="J911">
            <v>3000</v>
          </cell>
          <cell r="K911">
            <v>4800</v>
          </cell>
          <cell r="L911">
            <v>-1800</v>
          </cell>
        </row>
        <row r="912">
          <cell r="A912" t="str">
            <v>6742130</v>
          </cell>
          <cell r="B912" t="str">
            <v>MAES-Y-COED PRIMARY SCHOOL</v>
          </cell>
          <cell r="C912" t="str">
            <v>Rhondda, Cynon, Taff</v>
          </cell>
          <cell r="D912" t="str">
            <v>PS</v>
          </cell>
          <cell r="E912">
            <v>42</v>
          </cell>
          <cell r="F912">
            <v>26</v>
          </cell>
          <cell r="G912">
            <v>14.285714285714285</v>
          </cell>
          <cell r="H912">
            <v>6</v>
          </cell>
          <cell r="I912">
            <v>4</v>
          </cell>
          <cell r="J912">
            <v>7200</v>
          </cell>
          <cell r="K912">
            <v>6000</v>
          </cell>
          <cell r="L912">
            <v>1200</v>
          </cell>
        </row>
        <row r="913">
          <cell r="A913" t="str">
            <v>6742134</v>
          </cell>
          <cell r="B913" t="str">
            <v>CWMDAR COUNTY PRIMARY SCHOOL</v>
          </cell>
          <cell r="C913" t="str">
            <v>Rhondda, Cynon, Taff</v>
          </cell>
          <cell r="D913" t="str">
            <v>PS</v>
          </cell>
          <cell r="E913">
            <v>24</v>
          </cell>
          <cell r="F913">
            <v>22</v>
          </cell>
          <cell r="G913">
            <v>27.27272727272727</v>
          </cell>
          <cell r="H913">
            <v>7</v>
          </cell>
          <cell r="I913">
            <v>6</v>
          </cell>
          <cell r="J913">
            <v>9600</v>
          </cell>
          <cell r="K913">
            <v>1800</v>
          </cell>
          <cell r="L913">
            <v>7800</v>
          </cell>
        </row>
        <row r="914">
          <cell r="A914" t="str">
            <v>6742137</v>
          </cell>
          <cell r="B914" t="str">
            <v>PARCLEWIS PRIMARY SCHOOL</v>
          </cell>
          <cell r="C914" t="str">
            <v>Rhondda, Cynon, Taff</v>
          </cell>
          <cell r="D914" t="str">
            <v>PS</v>
          </cell>
          <cell r="E914">
            <v>32</v>
          </cell>
          <cell r="F914">
            <v>28</v>
          </cell>
          <cell r="G914">
            <v>15.151515151515152</v>
          </cell>
          <cell r="H914">
            <v>5</v>
          </cell>
          <cell r="I914">
            <v>4</v>
          </cell>
          <cell r="J914">
            <v>6600</v>
          </cell>
          <cell r="K914">
            <v>9000</v>
          </cell>
          <cell r="L914">
            <v>-2400</v>
          </cell>
        </row>
        <row r="915">
          <cell r="A915" t="str">
            <v>6742138</v>
          </cell>
          <cell r="B915" t="str">
            <v>Lwyncelyn Infants</v>
          </cell>
          <cell r="C915" t="str">
            <v>Rhondda, Cynon, Taff</v>
          </cell>
          <cell r="D915" t="str">
            <v>PS</v>
          </cell>
          <cell r="E915">
            <v>8</v>
          </cell>
          <cell r="F915">
            <v>18</v>
          </cell>
          <cell r="G915">
            <v>50</v>
          </cell>
          <cell r="H915">
            <v>4</v>
          </cell>
          <cell r="I915">
            <v>9</v>
          </cell>
          <cell r="J915">
            <v>10500</v>
          </cell>
          <cell r="K915">
            <v>9000</v>
          </cell>
          <cell r="L915">
            <v>1500</v>
          </cell>
        </row>
        <row r="916">
          <cell r="A916" t="str">
            <v>6742142</v>
          </cell>
          <cell r="B916" t="str">
            <v>Llanharan Primary School</v>
          </cell>
          <cell r="C916" t="str">
            <v>Rhondda, Cynon, Taff</v>
          </cell>
          <cell r="D916" t="str">
            <v>PS</v>
          </cell>
          <cell r="E916">
            <v>20</v>
          </cell>
          <cell r="F916">
            <v>21</v>
          </cell>
          <cell r="G916">
            <v>13.636363636363635</v>
          </cell>
          <cell r="H916">
            <v>3</v>
          </cell>
          <cell r="I916">
            <v>3</v>
          </cell>
          <cell r="J916">
            <v>4500</v>
          </cell>
          <cell r="K916">
            <v>5400</v>
          </cell>
          <cell r="L916">
            <v>-900</v>
          </cell>
        </row>
        <row r="917">
          <cell r="A917" t="str">
            <v>6742143</v>
          </cell>
          <cell r="B917" t="str">
            <v>LLWYNYPIA PRIMARY SCHOOL</v>
          </cell>
          <cell r="C917" t="str">
            <v>Rhondda, Cynon, Taff</v>
          </cell>
          <cell r="D917" t="str">
            <v>PS</v>
          </cell>
          <cell r="E917">
            <v>31</v>
          </cell>
          <cell r="F917">
            <v>30</v>
          </cell>
          <cell r="G917">
            <v>29.629629629629626</v>
          </cell>
          <cell r="H917">
            <v>9</v>
          </cell>
          <cell r="I917">
            <v>9</v>
          </cell>
          <cell r="J917">
            <v>13500</v>
          </cell>
          <cell r="K917">
            <v>14400</v>
          </cell>
          <cell r="L917">
            <v>-900</v>
          </cell>
        </row>
        <row r="918">
          <cell r="A918" t="str">
            <v>6742144</v>
          </cell>
          <cell r="B918" t="str">
            <v>DARRENLAS PRIMARY SCHOOL</v>
          </cell>
          <cell r="C918" t="str">
            <v>Rhondda, Cynon, Taff</v>
          </cell>
          <cell r="D918" t="str">
            <v>PS</v>
          </cell>
          <cell r="E918">
            <v>23</v>
          </cell>
          <cell r="F918">
            <v>28</v>
          </cell>
          <cell r="G918">
            <v>36.84210526315789</v>
          </cell>
          <cell r="H918">
            <v>8</v>
          </cell>
          <cell r="I918">
            <v>10</v>
          </cell>
          <cell r="J918">
            <v>13800</v>
          </cell>
          <cell r="K918">
            <v>10200</v>
          </cell>
          <cell r="L918">
            <v>3600</v>
          </cell>
        </row>
        <row r="919">
          <cell r="A919" t="str">
            <v>6742151</v>
          </cell>
          <cell r="B919" t="str">
            <v>LLANHARI PRIMARY</v>
          </cell>
          <cell r="C919" t="str">
            <v>Rhondda, Cynon, Taff</v>
          </cell>
          <cell r="D919" t="str">
            <v>PS</v>
          </cell>
          <cell r="E919">
            <v>25</v>
          </cell>
          <cell r="F919">
            <v>15</v>
          </cell>
          <cell r="G919">
            <v>20</v>
          </cell>
          <cell r="H919">
            <v>5</v>
          </cell>
          <cell r="I919">
            <v>3</v>
          </cell>
          <cell r="J919">
            <v>5700</v>
          </cell>
          <cell r="K919">
            <v>4200</v>
          </cell>
          <cell r="L919">
            <v>1500</v>
          </cell>
        </row>
        <row r="920">
          <cell r="A920" t="str">
            <v>6742160</v>
          </cell>
          <cell r="B920" t="str">
            <v>Pontyclun Primary</v>
          </cell>
          <cell r="C920" t="str">
            <v>Rhondda, Cynon, Taff</v>
          </cell>
          <cell r="D920" t="str">
            <v>PS</v>
          </cell>
          <cell r="E920">
            <v>49</v>
          </cell>
          <cell r="F920">
            <v>60</v>
          </cell>
          <cell r="G920">
            <v>1.4925373134328357</v>
          </cell>
          <cell r="H920">
            <v>1</v>
          </cell>
          <cell r="I920">
            <v>1</v>
          </cell>
          <cell r="J920">
            <v>1500</v>
          </cell>
          <cell r="K920">
            <v>3000</v>
          </cell>
          <cell r="L920">
            <v>-1500</v>
          </cell>
        </row>
        <row r="921">
          <cell r="A921" t="str">
            <v>6742161</v>
          </cell>
          <cell r="B921" t="str">
            <v>PARC PRIMARY SCHOOL</v>
          </cell>
          <cell r="C921" t="str">
            <v>Rhondda, Cynon, Taff</v>
          </cell>
          <cell r="D921" t="str">
            <v>PS</v>
          </cell>
          <cell r="E921">
            <v>22</v>
          </cell>
          <cell r="F921">
            <v>25</v>
          </cell>
          <cell r="G921">
            <v>37.037037037037038</v>
          </cell>
          <cell r="H921">
            <v>8</v>
          </cell>
          <cell r="I921">
            <v>9</v>
          </cell>
          <cell r="J921">
            <v>12900</v>
          </cell>
          <cell r="K921">
            <v>11400</v>
          </cell>
          <cell r="L921">
            <v>1500</v>
          </cell>
        </row>
        <row r="922">
          <cell r="A922" t="str">
            <v>6742167</v>
          </cell>
          <cell r="B922" t="str">
            <v>Rhigos Primary School</v>
          </cell>
          <cell r="C922" t="str">
            <v>Rhondda, Cynon, Taff</v>
          </cell>
          <cell r="D922" t="str">
            <v>PS</v>
          </cell>
          <cell r="E922">
            <v>8</v>
          </cell>
          <cell r="F922">
            <v>8</v>
          </cell>
          <cell r="G922">
            <v>16.666666666666664</v>
          </cell>
          <cell r="H922">
            <v>1</v>
          </cell>
          <cell r="I922">
            <v>1</v>
          </cell>
          <cell r="J922">
            <v>1500</v>
          </cell>
          <cell r="K922">
            <v>3000</v>
          </cell>
          <cell r="L922">
            <v>-1500</v>
          </cell>
        </row>
        <row r="923">
          <cell r="A923" t="str">
            <v>6742168</v>
          </cell>
          <cell r="B923" t="str">
            <v>TONYREFAIL PRIMARY</v>
          </cell>
          <cell r="C923" t="str">
            <v>Rhondda, Cynon, Taff</v>
          </cell>
          <cell r="D923" t="str">
            <v>PS</v>
          </cell>
          <cell r="E923">
            <v>27</v>
          </cell>
          <cell r="F923">
            <v>41</v>
          </cell>
          <cell r="G923">
            <v>26.086956521739129</v>
          </cell>
          <cell r="H923">
            <v>7</v>
          </cell>
          <cell r="I923">
            <v>11</v>
          </cell>
          <cell r="J923">
            <v>14100</v>
          </cell>
          <cell r="K923">
            <v>18600</v>
          </cell>
          <cell r="L923">
            <v>-4500</v>
          </cell>
        </row>
        <row r="924">
          <cell r="A924" t="str">
            <v>6742170</v>
          </cell>
          <cell r="B924" t="str">
            <v>HIRWAUN PRIMARY SCHOOL</v>
          </cell>
          <cell r="C924" t="str">
            <v>Rhondda, Cynon, Taff</v>
          </cell>
          <cell r="D924" t="str">
            <v>PS</v>
          </cell>
          <cell r="E924">
            <v>30</v>
          </cell>
          <cell r="F924">
            <v>29</v>
          </cell>
          <cell r="G924">
            <v>37.037037037037038</v>
          </cell>
          <cell r="H924">
            <v>11</v>
          </cell>
          <cell r="I924">
            <v>11</v>
          </cell>
          <cell r="J924">
            <v>16500</v>
          </cell>
          <cell r="K924">
            <v>12000</v>
          </cell>
          <cell r="L924">
            <v>4500</v>
          </cell>
        </row>
        <row r="925">
          <cell r="A925" t="str">
            <v>6742179</v>
          </cell>
          <cell r="B925" t="str">
            <v>PENYGRAIG INFANTS SCHOOL</v>
          </cell>
          <cell r="C925" t="str">
            <v>Rhondda, Cynon, Taff</v>
          </cell>
          <cell r="D925" t="str">
            <v>PS</v>
          </cell>
          <cell r="E925">
            <v>23</v>
          </cell>
          <cell r="F925">
            <v>34</v>
          </cell>
          <cell r="G925">
            <v>34.146341463414636</v>
          </cell>
          <cell r="H925">
            <v>8</v>
          </cell>
          <cell r="I925">
            <v>12</v>
          </cell>
          <cell r="J925">
            <v>15600</v>
          </cell>
          <cell r="K925">
            <v>13200</v>
          </cell>
          <cell r="L925">
            <v>2400</v>
          </cell>
        </row>
        <row r="926">
          <cell r="A926" t="str">
            <v>6742180</v>
          </cell>
          <cell r="B926" t="str">
            <v>LLWYDCOED PRIMARY SCHOOL</v>
          </cell>
          <cell r="C926" t="str">
            <v>Rhondda, Cynon, Taff</v>
          </cell>
          <cell r="D926" t="str">
            <v>PS</v>
          </cell>
          <cell r="E926">
            <v>17</v>
          </cell>
          <cell r="F926">
            <v>12</v>
          </cell>
          <cell r="G926">
            <v>9.0909090909090917</v>
          </cell>
          <cell r="H926">
            <v>2</v>
          </cell>
          <cell r="I926">
            <v>1</v>
          </cell>
          <cell r="J926">
            <v>2100</v>
          </cell>
          <cell r="K926">
            <v>1800</v>
          </cell>
          <cell r="L926">
            <v>300</v>
          </cell>
        </row>
        <row r="927">
          <cell r="A927" t="str">
            <v>6742182</v>
          </cell>
          <cell r="B927" t="str">
            <v>Trallwng Infants School</v>
          </cell>
          <cell r="C927" t="str">
            <v>Rhondda, Cynon, Taff</v>
          </cell>
          <cell r="D927" t="str">
            <v>PS</v>
          </cell>
          <cell r="E927">
            <v>25</v>
          </cell>
          <cell r="F927">
            <v>17</v>
          </cell>
          <cell r="G927">
            <v>23.076923076923077</v>
          </cell>
          <cell r="H927">
            <v>6</v>
          </cell>
          <cell r="I927">
            <v>4</v>
          </cell>
          <cell r="J927">
            <v>7200</v>
          </cell>
          <cell r="K927">
            <v>8400</v>
          </cell>
          <cell r="L927">
            <v>-1200</v>
          </cell>
        </row>
        <row r="928">
          <cell r="A928" t="str">
            <v>6742192</v>
          </cell>
          <cell r="B928" t="str">
            <v>PENGEULAN PRIMARY</v>
          </cell>
          <cell r="C928" t="str">
            <v>Rhondda, Cynon, Taff</v>
          </cell>
          <cell r="D928" t="str">
            <v>PS</v>
          </cell>
          <cell r="E928">
            <v>9</v>
          </cell>
          <cell r="F928">
            <v>15</v>
          </cell>
          <cell r="G928">
            <v>52.631578947368418</v>
          </cell>
          <cell r="H928">
            <v>5</v>
          </cell>
          <cell r="I928">
            <v>8</v>
          </cell>
          <cell r="J928">
            <v>10200</v>
          </cell>
          <cell r="K928">
            <v>10200</v>
          </cell>
          <cell r="L928">
            <v>0</v>
          </cell>
        </row>
        <row r="929">
          <cell r="A929" t="str">
            <v>6742196</v>
          </cell>
          <cell r="B929" t="str">
            <v>Pontrhondda Primary School</v>
          </cell>
          <cell r="C929" t="str">
            <v>Rhondda, Cynon, Taff</v>
          </cell>
          <cell r="D929" t="str">
            <v>PS</v>
          </cell>
          <cell r="E929">
            <v>19</v>
          </cell>
          <cell r="F929">
            <v>16</v>
          </cell>
          <cell r="G929">
            <v>18.518518518518519</v>
          </cell>
          <cell r="H929">
            <v>4</v>
          </cell>
          <cell r="I929">
            <v>3</v>
          </cell>
          <cell r="J929">
            <v>5100</v>
          </cell>
          <cell r="K929">
            <v>7800</v>
          </cell>
          <cell r="L929">
            <v>-2700</v>
          </cell>
        </row>
        <row r="930">
          <cell r="A930" t="str">
            <v>6742199</v>
          </cell>
          <cell r="B930" t="str">
            <v>Trehopcyn Primary</v>
          </cell>
          <cell r="C930" t="str">
            <v>Rhondda, Cynon, Taff</v>
          </cell>
          <cell r="D930" t="str">
            <v>PS</v>
          </cell>
          <cell r="E930">
            <v>9</v>
          </cell>
          <cell r="F930">
            <v>11</v>
          </cell>
          <cell r="G930">
            <v>35.714285714285715</v>
          </cell>
          <cell r="H930">
            <v>3</v>
          </cell>
          <cell r="I930">
            <v>4</v>
          </cell>
          <cell r="J930">
            <v>5400</v>
          </cell>
          <cell r="K930">
            <v>1200</v>
          </cell>
          <cell r="L930">
            <v>4200</v>
          </cell>
        </row>
        <row r="931">
          <cell r="A931" t="str">
            <v>6742200</v>
          </cell>
          <cell r="B931" t="str">
            <v>PONTYGWAITH PRIMARY SCHOOL</v>
          </cell>
          <cell r="C931" t="str">
            <v>Rhondda, Cynon, Taff</v>
          </cell>
          <cell r="D931" t="str">
            <v>PS</v>
          </cell>
          <cell r="E931">
            <v>21</v>
          </cell>
          <cell r="F931">
            <v>36</v>
          </cell>
          <cell r="G931">
            <v>37.931034482758619</v>
          </cell>
          <cell r="H931">
            <v>8</v>
          </cell>
          <cell r="I931">
            <v>14</v>
          </cell>
          <cell r="J931">
            <v>17400</v>
          </cell>
          <cell r="K931">
            <v>12600</v>
          </cell>
          <cell r="L931">
            <v>4800</v>
          </cell>
        </row>
        <row r="932">
          <cell r="A932" t="str">
            <v>6742206</v>
          </cell>
          <cell r="B932" t="str">
            <v>TREROBART PRIMARY SCHOOL</v>
          </cell>
          <cell r="C932" t="str">
            <v>Rhondda, Cynon, Taff</v>
          </cell>
          <cell r="D932" t="str">
            <v>PS</v>
          </cell>
          <cell r="E932">
            <v>35</v>
          </cell>
          <cell r="F932">
            <v>35</v>
          </cell>
          <cell r="G932">
            <v>52.631578947368418</v>
          </cell>
          <cell r="H932">
            <v>18</v>
          </cell>
          <cell r="I932">
            <v>18</v>
          </cell>
          <cell r="J932">
            <v>27000</v>
          </cell>
          <cell r="K932">
            <v>16200</v>
          </cell>
          <cell r="L932">
            <v>10800</v>
          </cell>
        </row>
        <row r="933">
          <cell r="A933" t="str">
            <v>6742211</v>
          </cell>
          <cell r="B933" t="str">
            <v>Porth Infants</v>
          </cell>
          <cell r="C933" t="str">
            <v>Rhondda, Cynon, Taff</v>
          </cell>
          <cell r="D933" t="str">
            <v>PS</v>
          </cell>
          <cell r="E933">
            <v>13</v>
          </cell>
          <cell r="F933">
            <v>21</v>
          </cell>
          <cell r="G933">
            <v>10</v>
          </cell>
          <cell r="H933">
            <v>1</v>
          </cell>
          <cell r="I933">
            <v>2</v>
          </cell>
          <cell r="J933">
            <v>2400</v>
          </cell>
          <cell r="K933">
            <v>10800</v>
          </cell>
          <cell r="L933">
            <v>-8400</v>
          </cell>
        </row>
        <row r="934">
          <cell r="A934" t="str">
            <v>6742216</v>
          </cell>
          <cell r="B934" t="str">
            <v>Y.G.G.PONTSIONNORTON school</v>
          </cell>
          <cell r="C934" t="str">
            <v>Rhondda, Cynon, Taff</v>
          </cell>
          <cell r="D934" t="str">
            <v>PS</v>
          </cell>
          <cell r="E934">
            <v>40</v>
          </cell>
          <cell r="F934">
            <v>35</v>
          </cell>
          <cell r="G934">
            <v>11.627906976744185</v>
          </cell>
          <cell r="H934">
            <v>5</v>
          </cell>
          <cell r="I934">
            <v>4</v>
          </cell>
          <cell r="J934">
            <v>6600</v>
          </cell>
          <cell r="K934">
            <v>6600</v>
          </cell>
          <cell r="L934">
            <v>0</v>
          </cell>
        </row>
        <row r="935">
          <cell r="A935" t="str">
            <v>6742218</v>
          </cell>
          <cell r="B935" t="str">
            <v>Perthcelyn Community Primary School</v>
          </cell>
          <cell r="C935" t="str">
            <v>Rhondda, Cynon, Taff</v>
          </cell>
          <cell r="D935" t="str">
            <v>PS</v>
          </cell>
          <cell r="E935">
            <v>11</v>
          </cell>
          <cell r="F935">
            <v>16</v>
          </cell>
          <cell r="G935">
            <v>61.53846153846154</v>
          </cell>
          <cell r="H935">
            <v>7</v>
          </cell>
          <cell r="I935">
            <v>10</v>
          </cell>
          <cell r="J935">
            <v>13200</v>
          </cell>
          <cell r="K935">
            <v>7200</v>
          </cell>
          <cell r="L935">
            <v>6000</v>
          </cell>
        </row>
        <row r="936">
          <cell r="A936" t="str">
            <v>6742221</v>
          </cell>
          <cell r="B936" t="str">
            <v>HEOL Y CELYN BILINGUAL PRIMARY</v>
          </cell>
          <cell r="C936" t="str">
            <v>Rhondda, Cynon, Taff</v>
          </cell>
          <cell r="D936" t="str">
            <v>PS</v>
          </cell>
          <cell r="E936">
            <v>67</v>
          </cell>
          <cell r="F936">
            <v>38</v>
          </cell>
          <cell r="G936">
            <v>45.283018867924532</v>
          </cell>
          <cell r="H936">
            <v>30</v>
          </cell>
          <cell r="I936">
            <v>17</v>
          </cell>
          <cell r="J936">
            <v>33300</v>
          </cell>
          <cell r="K936">
            <v>22200</v>
          </cell>
          <cell r="L936">
            <v>11100</v>
          </cell>
        </row>
        <row r="937">
          <cell r="A937" t="str">
            <v>6742225</v>
          </cell>
          <cell r="B937" t="str">
            <v>Craig yr Hesg Primary School</v>
          </cell>
          <cell r="C937" t="str">
            <v>Rhondda, Cynon, Taff</v>
          </cell>
          <cell r="D937" t="str">
            <v>PS</v>
          </cell>
          <cell r="E937">
            <v>12</v>
          </cell>
          <cell r="F937">
            <v>19</v>
          </cell>
          <cell r="G937">
            <v>50</v>
          </cell>
          <cell r="H937">
            <v>6</v>
          </cell>
          <cell r="I937">
            <v>10</v>
          </cell>
          <cell r="J937">
            <v>12600</v>
          </cell>
          <cell r="K937">
            <v>9600</v>
          </cell>
          <cell r="L937">
            <v>3000</v>
          </cell>
        </row>
        <row r="938">
          <cell r="A938" t="str">
            <v>6742228</v>
          </cell>
          <cell r="B938" t="str">
            <v>Llwyn-crwn Primary School</v>
          </cell>
          <cell r="C938" t="str">
            <v>Rhondda, Cynon, Taff</v>
          </cell>
          <cell r="D938" t="str">
            <v>PS</v>
          </cell>
          <cell r="E938">
            <v>50</v>
          </cell>
          <cell r="F938">
            <v>25</v>
          </cell>
          <cell r="G938">
            <v>27.906976744186046</v>
          </cell>
          <cell r="H938">
            <v>14</v>
          </cell>
          <cell r="I938">
            <v>7</v>
          </cell>
          <cell r="J938">
            <v>14700</v>
          </cell>
          <cell r="K938">
            <v>9600</v>
          </cell>
          <cell r="L938">
            <v>5100</v>
          </cell>
        </row>
        <row r="939">
          <cell r="A939" t="str">
            <v>6742229</v>
          </cell>
          <cell r="B939" t="str">
            <v>Ton Pentre Infants</v>
          </cell>
          <cell r="C939" t="str">
            <v>Rhondda, Cynon, Taff</v>
          </cell>
          <cell r="D939" t="str">
            <v>PS</v>
          </cell>
          <cell r="E939">
            <v>45</v>
          </cell>
          <cell r="F939">
            <v>49</v>
          </cell>
          <cell r="G939">
            <v>17.142857142857142</v>
          </cell>
          <cell r="H939">
            <v>8</v>
          </cell>
          <cell r="I939">
            <v>8</v>
          </cell>
          <cell r="J939">
            <v>12000</v>
          </cell>
          <cell r="K939">
            <v>10200</v>
          </cell>
          <cell r="L939">
            <v>1800</v>
          </cell>
        </row>
        <row r="940">
          <cell r="A940" t="str">
            <v>6742234</v>
          </cell>
          <cell r="B940" t="str">
            <v>Tonypandy Primary School</v>
          </cell>
          <cell r="C940" t="str">
            <v>Rhondda, Cynon, Taff</v>
          </cell>
          <cell r="D940" t="str">
            <v>PS</v>
          </cell>
          <cell r="E940">
            <v>12</v>
          </cell>
          <cell r="F940">
            <v>16</v>
          </cell>
          <cell r="G940">
            <v>20</v>
          </cell>
          <cell r="H940">
            <v>2</v>
          </cell>
          <cell r="I940">
            <v>3</v>
          </cell>
          <cell r="J940">
            <v>3900</v>
          </cell>
          <cell r="K940">
            <v>1200</v>
          </cell>
          <cell r="L940">
            <v>2700</v>
          </cell>
        </row>
        <row r="941">
          <cell r="A941" t="str">
            <v>6742235</v>
          </cell>
          <cell r="B941" t="str">
            <v>Y.G.G.ABERDAR</v>
          </cell>
          <cell r="C941" t="str">
            <v>Rhondda, Cynon, Taff</v>
          </cell>
          <cell r="D941" t="str">
            <v>PS</v>
          </cell>
          <cell r="E941">
            <v>54</v>
          </cell>
          <cell r="F941">
            <v>57</v>
          </cell>
          <cell r="G941">
            <v>20.37037037037037</v>
          </cell>
          <cell r="H941">
            <v>11</v>
          </cell>
          <cell r="I941">
            <v>12</v>
          </cell>
          <cell r="J941">
            <v>17400</v>
          </cell>
          <cell r="K941">
            <v>13200</v>
          </cell>
          <cell r="L941">
            <v>4200</v>
          </cell>
        </row>
        <row r="942">
          <cell r="A942" t="str">
            <v>6742243</v>
          </cell>
          <cell r="B942" t="str">
            <v>TREALAW COUNTY PRIMARY SCHOOL</v>
          </cell>
          <cell r="C942" t="str">
            <v>Rhondda, Cynon, Taff</v>
          </cell>
          <cell r="D942" t="str">
            <v>PS</v>
          </cell>
          <cell r="E942">
            <v>26</v>
          </cell>
          <cell r="F942">
            <v>13</v>
          </cell>
          <cell r="G942">
            <v>36.363636363636367</v>
          </cell>
          <cell r="H942">
            <v>9</v>
          </cell>
          <cell r="I942">
            <v>5</v>
          </cell>
          <cell r="J942">
            <v>9900</v>
          </cell>
          <cell r="K942">
            <v>8400</v>
          </cell>
          <cell r="L942">
            <v>1500</v>
          </cell>
        </row>
        <row r="943">
          <cell r="A943" t="str">
            <v>6742244</v>
          </cell>
          <cell r="B943" t="str">
            <v>Glenboi Community Primary School</v>
          </cell>
          <cell r="C943" t="str">
            <v>Rhondda, Cynon, Taff</v>
          </cell>
          <cell r="D943" t="str">
            <v>PS</v>
          </cell>
          <cell r="E943">
            <v>12</v>
          </cell>
          <cell r="F943">
            <v>20</v>
          </cell>
          <cell r="G943">
            <v>64.285714285714292</v>
          </cell>
          <cell r="H943">
            <v>8</v>
          </cell>
          <cell r="I943">
            <v>13</v>
          </cell>
          <cell r="J943">
            <v>16500</v>
          </cell>
          <cell r="K943">
            <v>12000</v>
          </cell>
          <cell r="L943">
            <v>4500</v>
          </cell>
        </row>
        <row r="944">
          <cell r="A944" t="str">
            <v>6742247</v>
          </cell>
          <cell r="B944" t="str">
            <v>Cefn Primary School</v>
          </cell>
          <cell r="C944" t="str">
            <v>Rhondda, Cynon, Taff</v>
          </cell>
          <cell r="D944" t="str">
            <v>PS</v>
          </cell>
          <cell r="E944">
            <v>15</v>
          </cell>
          <cell r="F944">
            <v>10</v>
          </cell>
          <cell r="G944">
            <v>29.166666666666668</v>
          </cell>
          <cell r="H944">
            <v>4</v>
          </cell>
          <cell r="I944">
            <v>3</v>
          </cell>
          <cell r="J944">
            <v>5100</v>
          </cell>
          <cell r="K944">
            <v>7200</v>
          </cell>
          <cell r="L944">
            <v>-2100</v>
          </cell>
        </row>
        <row r="945">
          <cell r="A945" t="str">
            <v>6742250</v>
          </cell>
          <cell r="B945" t="str">
            <v>YGG Garth Olwg</v>
          </cell>
          <cell r="C945" t="str">
            <v>Rhondda, Cynon, Taff</v>
          </cell>
          <cell r="D945" t="str">
            <v>PS</v>
          </cell>
          <cell r="E945">
            <v>53</v>
          </cell>
          <cell r="F945">
            <v>47</v>
          </cell>
          <cell r="G945">
            <v>4.3478260869565215</v>
          </cell>
          <cell r="H945">
            <v>2</v>
          </cell>
          <cell r="I945">
            <v>2</v>
          </cell>
          <cell r="J945">
            <v>3000</v>
          </cell>
          <cell r="K945">
            <v>4200</v>
          </cell>
          <cell r="L945">
            <v>-1200</v>
          </cell>
        </row>
        <row r="946">
          <cell r="A946" t="str">
            <v>6742251</v>
          </cell>
          <cell r="B946" t="str">
            <v>TREORCHY PRIMARY</v>
          </cell>
          <cell r="C946" t="str">
            <v>Rhondda, Cynon, Taff</v>
          </cell>
          <cell r="D946" t="str">
            <v>PS</v>
          </cell>
          <cell r="E946">
            <v>40</v>
          </cell>
          <cell r="F946">
            <v>52</v>
          </cell>
          <cell r="G946">
            <v>22.807017543859647</v>
          </cell>
          <cell r="H946">
            <v>9</v>
          </cell>
          <cell r="I946">
            <v>12</v>
          </cell>
          <cell r="J946">
            <v>16200</v>
          </cell>
          <cell r="K946">
            <v>18600</v>
          </cell>
          <cell r="L946">
            <v>-2400</v>
          </cell>
        </row>
        <row r="947">
          <cell r="A947" t="str">
            <v>6742258</v>
          </cell>
          <cell r="B947" t="str">
            <v>WILLIAMSTOWN PRIMARY</v>
          </cell>
          <cell r="C947" t="str">
            <v>Rhondda, Cynon, Taff</v>
          </cell>
          <cell r="D947" t="str">
            <v>PS</v>
          </cell>
          <cell r="E947">
            <v>53</v>
          </cell>
          <cell r="F947">
            <v>46</v>
          </cell>
          <cell r="G947">
            <v>23.255813953488371</v>
          </cell>
          <cell r="H947">
            <v>12</v>
          </cell>
          <cell r="I947">
            <v>11</v>
          </cell>
          <cell r="J947">
            <v>17100</v>
          </cell>
          <cell r="K947">
            <v>9000</v>
          </cell>
          <cell r="L947">
            <v>8100</v>
          </cell>
        </row>
        <row r="948">
          <cell r="A948" t="str">
            <v>6742263</v>
          </cell>
          <cell r="B948" t="str">
            <v>Maesybryn Primary School</v>
          </cell>
          <cell r="C948" t="str">
            <v>Rhondda, Cynon, Taff</v>
          </cell>
          <cell r="D948" t="str">
            <v>PS</v>
          </cell>
          <cell r="E948">
            <v>48</v>
          </cell>
          <cell r="F948">
            <v>48</v>
          </cell>
          <cell r="G948">
            <v>7.9365079365079358</v>
          </cell>
          <cell r="H948">
            <v>4</v>
          </cell>
          <cell r="I948">
            <v>4</v>
          </cell>
          <cell r="J948">
            <v>6000</v>
          </cell>
          <cell r="K948">
            <v>4200</v>
          </cell>
          <cell r="L948">
            <v>1800</v>
          </cell>
        </row>
        <row r="949">
          <cell r="A949" t="str">
            <v>6742264</v>
          </cell>
          <cell r="B949" t="str">
            <v>TYLORSTOWN PRIMARY SCHOOL</v>
          </cell>
          <cell r="C949" t="str">
            <v>Rhondda, Cynon, Taff</v>
          </cell>
          <cell r="D949" t="str">
            <v>PS</v>
          </cell>
          <cell r="E949">
            <v>29</v>
          </cell>
          <cell r="F949">
            <v>22</v>
          </cell>
          <cell r="G949">
            <v>41.666666666666671</v>
          </cell>
          <cell r="H949">
            <v>12</v>
          </cell>
          <cell r="I949">
            <v>9</v>
          </cell>
          <cell r="J949">
            <v>15300</v>
          </cell>
          <cell r="K949">
            <v>16200</v>
          </cell>
          <cell r="L949">
            <v>-900</v>
          </cell>
        </row>
        <row r="950">
          <cell r="A950" t="str">
            <v>6742269</v>
          </cell>
          <cell r="B950" t="str">
            <v>Tref-y-Rhyg Primary School</v>
          </cell>
          <cell r="C950" t="str">
            <v>Rhondda, Cynon, Taff</v>
          </cell>
          <cell r="D950" t="str">
            <v>PS</v>
          </cell>
          <cell r="E950">
            <v>14</v>
          </cell>
          <cell r="F950">
            <v>14</v>
          </cell>
          <cell r="G950">
            <v>52.631578947368418</v>
          </cell>
          <cell r="H950">
            <v>7</v>
          </cell>
          <cell r="I950">
            <v>7</v>
          </cell>
          <cell r="J950">
            <v>10500</v>
          </cell>
          <cell r="K950">
            <v>12000</v>
          </cell>
          <cell r="L950">
            <v>-1500</v>
          </cell>
        </row>
        <row r="951">
          <cell r="A951" t="str">
            <v>6742272</v>
          </cell>
          <cell r="B951" t="str">
            <v>Ysgol Gymraeg Tonyrefail</v>
          </cell>
          <cell r="C951" t="str">
            <v>Rhondda, Cynon, Taff</v>
          </cell>
          <cell r="D951" t="str">
            <v>PS</v>
          </cell>
          <cell r="E951">
            <v>26</v>
          </cell>
          <cell r="F951">
            <v>19</v>
          </cell>
          <cell r="G951">
            <v>13.043478260869565</v>
          </cell>
          <cell r="H951">
            <v>3</v>
          </cell>
          <cell r="I951">
            <v>2</v>
          </cell>
          <cell r="J951">
            <v>3600</v>
          </cell>
          <cell r="K951">
            <v>5400</v>
          </cell>
          <cell r="L951">
            <v>-1800</v>
          </cell>
        </row>
        <row r="952">
          <cell r="A952" t="str">
            <v>6742276</v>
          </cell>
          <cell r="B952" t="str">
            <v>Penygawsi Primary School</v>
          </cell>
          <cell r="C952" t="str">
            <v>Rhondda, Cynon, Taff</v>
          </cell>
          <cell r="D952" t="str">
            <v>PS</v>
          </cell>
          <cell r="E952">
            <v>25</v>
          </cell>
          <cell r="F952">
            <v>27</v>
          </cell>
          <cell r="G952">
            <v>5.8823529411764701</v>
          </cell>
          <cell r="H952">
            <v>1</v>
          </cell>
          <cell r="I952">
            <v>2</v>
          </cell>
          <cell r="J952">
            <v>2400</v>
          </cell>
          <cell r="K952">
            <v>0</v>
          </cell>
          <cell r="L952">
            <v>2400</v>
          </cell>
        </row>
        <row r="953">
          <cell r="A953" t="str">
            <v>6742284</v>
          </cell>
          <cell r="B953" t="str">
            <v>YSGOL GYMRAEG LLWYNCELYN</v>
          </cell>
          <cell r="C953" t="str">
            <v>Rhondda, Cynon, Taff</v>
          </cell>
          <cell r="D953" t="str">
            <v>PS</v>
          </cell>
          <cell r="E953">
            <v>44</v>
          </cell>
          <cell r="F953">
            <v>41</v>
          </cell>
          <cell r="G953">
            <v>13.333333333333334</v>
          </cell>
          <cell r="H953">
            <v>6</v>
          </cell>
          <cell r="I953">
            <v>5</v>
          </cell>
          <cell r="J953">
            <v>8100</v>
          </cell>
          <cell r="K953">
            <v>6600</v>
          </cell>
          <cell r="L953">
            <v>1500</v>
          </cell>
        </row>
        <row r="954">
          <cell r="A954" t="str">
            <v>6742287</v>
          </cell>
          <cell r="B954" t="str">
            <v>YSGOL GYNRADD GYMRAEG YNYSWEN</v>
          </cell>
          <cell r="C954" t="str">
            <v>Rhondda, Cynon, Taff</v>
          </cell>
          <cell r="D954" t="str">
            <v>PS</v>
          </cell>
          <cell r="E954">
            <v>26</v>
          </cell>
          <cell r="F954">
            <v>44</v>
          </cell>
          <cell r="G954">
            <v>33.333333333333329</v>
          </cell>
          <cell r="H954">
            <v>9</v>
          </cell>
          <cell r="I954">
            <v>15</v>
          </cell>
          <cell r="J954">
            <v>18900</v>
          </cell>
          <cell r="K954">
            <v>7800</v>
          </cell>
          <cell r="L954">
            <v>11100</v>
          </cell>
        </row>
        <row r="955">
          <cell r="A955" t="str">
            <v>6742306</v>
          </cell>
          <cell r="B955" t="str">
            <v>Tonysguboriau Primary School</v>
          </cell>
          <cell r="C955" t="str">
            <v>Rhondda, Cynon, Taff</v>
          </cell>
          <cell r="D955" t="str">
            <v>PS</v>
          </cell>
          <cell r="E955">
            <v>33</v>
          </cell>
          <cell r="F955">
            <v>33</v>
          </cell>
          <cell r="G955">
            <v>10.714285714285714</v>
          </cell>
          <cell r="H955">
            <v>4</v>
          </cell>
          <cell r="I955">
            <v>4</v>
          </cell>
          <cell r="J955">
            <v>6000</v>
          </cell>
          <cell r="K955">
            <v>1200</v>
          </cell>
          <cell r="L955">
            <v>4800</v>
          </cell>
        </row>
        <row r="956">
          <cell r="A956" t="str">
            <v>6742351</v>
          </cell>
          <cell r="B956" t="str">
            <v>Y. G. G. G. Llantrisant</v>
          </cell>
          <cell r="C956" t="str">
            <v>Rhondda, Cynon, Taff</v>
          </cell>
          <cell r="D956" t="str">
            <v>PS</v>
          </cell>
          <cell r="E956">
            <v>30</v>
          </cell>
          <cell r="F956">
            <v>33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1200</v>
          </cell>
          <cell r="L956">
            <v>-1200</v>
          </cell>
        </row>
        <row r="957">
          <cell r="A957" t="str">
            <v>6742356</v>
          </cell>
          <cell r="B957" t="str">
            <v>YSGOL GYMRAEG BODRINGALLT</v>
          </cell>
          <cell r="C957" t="str">
            <v>Rhondda, Cynon, Taff</v>
          </cell>
          <cell r="D957" t="str">
            <v>PS</v>
          </cell>
          <cell r="E957">
            <v>13</v>
          </cell>
          <cell r="F957">
            <v>17</v>
          </cell>
          <cell r="G957">
            <v>9.0909090909090917</v>
          </cell>
          <cell r="H957">
            <v>1</v>
          </cell>
          <cell r="I957">
            <v>2</v>
          </cell>
          <cell r="J957">
            <v>2400</v>
          </cell>
          <cell r="K957">
            <v>3600</v>
          </cell>
          <cell r="L957">
            <v>-1200</v>
          </cell>
        </row>
        <row r="958">
          <cell r="A958" t="str">
            <v>6742359</v>
          </cell>
          <cell r="B958" t="str">
            <v>Y.G.G. CASTELLAU</v>
          </cell>
          <cell r="C958" t="str">
            <v>Rhondda, Cynon, Taff</v>
          </cell>
          <cell r="D958" t="str">
            <v>PS</v>
          </cell>
          <cell r="E958">
            <v>39</v>
          </cell>
          <cell r="F958">
            <v>26</v>
          </cell>
          <cell r="G958">
            <v>7.8947368421052628</v>
          </cell>
          <cell r="H958">
            <v>3</v>
          </cell>
          <cell r="I958">
            <v>2</v>
          </cell>
          <cell r="J958">
            <v>3600</v>
          </cell>
          <cell r="K958">
            <v>2400</v>
          </cell>
          <cell r="L958">
            <v>1200</v>
          </cell>
        </row>
        <row r="959">
          <cell r="A959" t="str">
            <v>6742361</v>
          </cell>
          <cell r="B959" t="str">
            <v>Y.G.G. Llyn-y-Forwyn</v>
          </cell>
          <cell r="C959" t="str">
            <v>Rhondda, Cynon, Taff</v>
          </cell>
          <cell r="D959" t="str">
            <v>PS</v>
          </cell>
          <cell r="E959">
            <v>26</v>
          </cell>
          <cell r="F959">
            <v>25</v>
          </cell>
          <cell r="G959">
            <v>42.307692307692307</v>
          </cell>
          <cell r="H959">
            <v>11</v>
          </cell>
          <cell r="I959">
            <v>11</v>
          </cell>
          <cell r="J959">
            <v>16500</v>
          </cell>
          <cell r="K959">
            <v>4800</v>
          </cell>
          <cell r="L959">
            <v>11700</v>
          </cell>
        </row>
        <row r="960">
          <cell r="A960" t="str">
            <v>6742362</v>
          </cell>
          <cell r="B960" t="str">
            <v>YSGOL GYMRAEG EVAN JAMES</v>
          </cell>
          <cell r="C960" t="str">
            <v>Rhondda, Cynon, Taff</v>
          </cell>
          <cell r="D960" t="str">
            <v>PS</v>
          </cell>
          <cell r="E960">
            <v>35</v>
          </cell>
          <cell r="F960">
            <v>34</v>
          </cell>
          <cell r="G960">
            <v>13.953488372093023</v>
          </cell>
          <cell r="H960">
            <v>5</v>
          </cell>
          <cell r="I960">
            <v>5</v>
          </cell>
          <cell r="J960">
            <v>7500</v>
          </cell>
          <cell r="K960">
            <v>2400</v>
          </cell>
          <cell r="L960">
            <v>5100</v>
          </cell>
        </row>
        <row r="961">
          <cell r="A961" t="str">
            <v>6742364</v>
          </cell>
          <cell r="B961" t="str">
            <v>Ysgol Gymraeg Abercynon</v>
          </cell>
          <cell r="C961" t="str">
            <v>Rhondda, Cynon, Taff</v>
          </cell>
          <cell r="D961" t="str">
            <v>PS</v>
          </cell>
          <cell r="E961">
            <v>47</v>
          </cell>
          <cell r="F961">
            <v>44</v>
          </cell>
          <cell r="G961">
            <v>10.256410256410255</v>
          </cell>
          <cell r="H961">
            <v>5</v>
          </cell>
          <cell r="I961">
            <v>5</v>
          </cell>
          <cell r="J961">
            <v>7500</v>
          </cell>
          <cell r="K961">
            <v>7200</v>
          </cell>
          <cell r="L961">
            <v>300</v>
          </cell>
        </row>
        <row r="962">
          <cell r="A962" t="str">
            <v>6742365</v>
          </cell>
          <cell r="B962" t="str">
            <v>YGG BRONLLWYN School</v>
          </cell>
          <cell r="C962" t="str">
            <v>Rhondda, Cynon, Taff</v>
          </cell>
          <cell r="D962" t="str">
            <v>PS</v>
          </cell>
          <cell r="E962">
            <v>32</v>
          </cell>
          <cell r="F962">
            <v>34</v>
          </cell>
          <cell r="G962">
            <v>16.129032258064516</v>
          </cell>
          <cell r="H962">
            <v>5</v>
          </cell>
          <cell r="I962">
            <v>5</v>
          </cell>
          <cell r="J962">
            <v>7500</v>
          </cell>
          <cell r="K962">
            <v>6000</v>
          </cell>
          <cell r="L962">
            <v>1500</v>
          </cell>
        </row>
        <row r="963">
          <cell r="A963" t="str">
            <v>6742367</v>
          </cell>
          <cell r="B963" t="str">
            <v>MISKIN PRIMARY</v>
          </cell>
          <cell r="C963" t="str">
            <v>Rhondda, Cynon, Taff</v>
          </cell>
          <cell r="D963" t="str">
            <v>PS</v>
          </cell>
          <cell r="E963">
            <v>16</v>
          </cell>
          <cell r="F963">
            <v>15</v>
          </cell>
          <cell r="G963">
            <v>25</v>
          </cell>
          <cell r="H963">
            <v>4</v>
          </cell>
          <cell r="I963">
            <v>4</v>
          </cell>
          <cell r="J963">
            <v>6000</v>
          </cell>
          <cell r="K963">
            <v>3600</v>
          </cell>
          <cell r="L963">
            <v>2400</v>
          </cell>
        </row>
        <row r="964">
          <cell r="A964" t="str">
            <v>6742369</v>
          </cell>
          <cell r="B964" t="str">
            <v>Penpych Community Primary Scho</v>
          </cell>
          <cell r="C964" t="str">
            <v>Rhondda, Cynon, Taff</v>
          </cell>
          <cell r="D964" t="str">
            <v>PS</v>
          </cell>
          <cell r="E964">
            <v>19</v>
          </cell>
          <cell r="F964">
            <v>24</v>
          </cell>
          <cell r="G964">
            <v>52</v>
          </cell>
          <cell r="H964">
            <v>10</v>
          </cell>
          <cell r="I964">
            <v>12</v>
          </cell>
          <cell r="J964">
            <v>16800</v>
          </cell>
          <cell r="K964">
            <v>9000</v>
          </cell>
          <cell r="L964">
            <v>7800</v>
          </cell>
        </row>
        <row r="965">
          <cell r="A965" t="str">
            <v>6742370</v>
          </cell>
          <cell r="B965" t="str">
            <v>Hendreforgan Primary School</v>
          </cell>
          <cell r="C965" t="str">
            <v>Rhondda, Cynon, Taff</v>
          </cell>
          <cell r="D965" t="str">
            <v>PS</v>
          </cell>
          <cell r="E965">
            <v>28</v>
          </cell>
          <cell r="F965">
            <v>25</v>
          </cell>
          <cell r="G965">
            <v>17.391304347826086</v>
          </cell>
          <cell r="H965">
            <v>5</v>
          </cell>
          <cell r="I965">
            <v>4</v>
          </cell>
          <cell r="J965">
            <v>6600</v>
          </cell>
          <cell r="K965">
            <v>4800</v>
          </cell>
          <cell r="L965">
            <v>1800</v>
          </cell>
        </row>
        <row r="966">
          <cell r="A966" t="str">
            <v>6742371</v>
          </cell>
          <cell r="B966" t="str">
            <v>Penyrenglyn Primary</v>
          </cell>
          <cell r="C966" t="str">
            <v>Rhondda, Cynon, Taff</v>
          </cell>
          <cell r="D966" t="str">
            <v>PS</v>
          </cell>
          <cell r="E966">
            <v>13</v>
          </cell>
          <cell r="F966">
            <v>25</v>
          </cell>
          <cell r="G966">
            <v>28.571428571428569</v>
          </cell>
          <cell r="H966">
            <v>4</v>
          </cell>
          <cell r="I966">
            <v>7</v>
          </cell>
          <cell r="J966">
            <v>8700</v>
          </cell>
          <cell r="K966">
            <v>13800</v>
          </cell>
          <cell r="L966">
            <v>-5100</v>
          </cell>
        </row>
        <row r="967">
          <cell r="A967" t="str">
            <v>6742372</v>
          </cell>
          <cell r="B967" t="str">
            <v>Penywaun Community School</v>
          </cell>
          <cell r="C967" t="str">
            <v>Rhondda, Cynon, Taff</v>
          </cell>
          <cell r="D967" t="str">
            <v>PS</v>
          </cell>
          <cell r="E967">
            <v>15</v>
          </cell>
          <cell r="F967">
            <v>39</v>
          </cell>
          <cell r="G967">
            <v>56.000000000000007</v>
          </cell>
          <cell r="H967">
            <v>8</v>
          </cell>
          <cell r="I967">
            <v>22</v>
          </cell>
          <cell r="J967">
            <v>24600</v>
          </cell>
          <cell r="K967">
            <v>19800</v>
          </cell>
          <cell r="L967">
            <v>4800</v>
          </cell>
        </row>
        <row r="968">
          <cell r="A968" t="str">
            <v>6742373</v>
          </cell>
          <cell r="B968" t="str">
            <v>Penrhys Community Primary</v>
          </cell>
          <cell r="C968" t="str">
            <v>Rhondda, Cynon, Taff</v>
          </cell>
          <cell r="D968" t="str">
            <v>PS</v>
          </cell>
          <cell r="E968">
            <v>13</v>
          </cell>
          <cell r="F968">
            <v>11</v>
          </cell>
          <cell r="G968">
            <v>85.714285714285708</v>
          </cell>
          <cell r="H968">
            <v>11</v>
          </cell>
          <cell r="I968">
            <v>9</v>
          </cell>
          <cell r="J968">
            <v>14700</v>
          </cell>
          <cell r="K968">
            <v>10800</v>
          </cell>
          <cell r="L968">
            <v>3900</v>
          </cell>
        </row>
        <row r="969">
          <cell r="A969" t="str">
            <v>6742374</v>
          </cell>
          <cell r="B969" t="str">
            <v>Gwaunmeisgyn Primary School</v>
          </cell>
          <cell r="C969" t="str">
            <v>Rhondda, Cynon, Taff</v>
          </cell>
          <cell r="D969" t="str">
            <v>PS</v>
          </cell>
          <cell r="E969">
            <v>40</v>
          </cell>
          <cell r="F969">
            <v>37</v>
          </cell>
          <cell r="G969">
            <v>13.513513513513514</v>
          </cell>
          <cell r="H969">
            <v>5</v>
          </cell>
          <cell r="I969">
            <v>5</v>
          </cell>
          <cell r="J969">
            <v>7500</v>
          </cell>
          <cell r="K969">
            <v>12000</v>
          </cell>
          <cell r="L969">
            <v>-4500</v>
          </cell>
        </row>
        <row r="970">
          <cell r="A970" t="str">
            <v>6742375</v>
          </cell>
          <cell r="B970" t="str">
            <v>Gwauncelyn Primary School</v>
          </cell>
          <cell r="C970" t="str">
            <v>Rhondda, Cynon, Taff</v>
          </cell>
          <cell r="D970" t="str">
            <v>PS</v>
          </cell>
          <cell r="E970">
            <v>48</v>
          </cell>
          <cell r="F970">
            <v>53</v>
          </cell>
          <cell r="G970">
            <v>16.981132075471699</v>
          </cell>
          <cell r="H970">
            <v>8</v>
          </cell>
          <cell r="I970">
            <v>9</v>
          </cell>
          <cell r="J970">
            <v>12900</v>
          </cell>
          <cell r="K970">
            <v>7200</v>
          </cell>
          <cell r="L970">
            <v>5700</v>
          </cell>
        </row>
        <row r="971">
          <cell r="A971" t="str">
            <v>6742376</v>
          </cell>
          <cell r="B971" t="str">
            <v>Penrhiwceibr Primary</v>
          </cell>
          <cell r="C971" t="str">
            <v>Rhondda, Cynon, Taff</v>
          </cell>
          <cell r="D971" t="str">
            <v>PS</v>
          </cell>
          <cell r="E971">
            <v>9</v>
          </cell>
          <cell r="F971">
            <v>22</v>
          </cell>
          <cell r="G971">
            <v>28.571428571428569</v>
          </cell>
          <cell r="H971">
            <v>3</v>
          </cell>
          <cell r="I971">
            <v>6</v>
          </cell>
          <cell r="J971">
            <v>7200</v>
          </cell>
          <cell r="K971">
            <v>4800</v>
          </cell>
          <cell r="L971">
            <v>2400</v>
          </cell>
        </row>
        <row r="972">
          <cell r="A972" t="str">
            <v>6742377</v>
          </cell>
          <cell r="B972" t="str">
            <v>Ysgol Yr Eos</v>
          </cell>
          <cell r="C972" t="str">
            <v>Rhondda, Cynon, Taff</v>
          </cell>
          <cell r="D972" t="str">
            <v>PS</v>
          </cell>
          <cell r="E972">
            <v>21</v>
          </cell>
          <cell r="F972">
            <v>18</v>
          </cell>
          <cell r="G972">
            <v>56.25</v>
          </cell>
          <cell r="H972">
            <v>12</v>
          </cell>
          <cell r="I972">
            <v>10</v>
          </cell>
          <cell r="J972">
            <v>16200</v>
          </cell>
          <cell r="K972">
            <v>6600</v>
          </cell>
          <cell r="L972">
            <v>9600</v>
          </cell>
        </row>
        <row r="973">
          <cell r="A973" t="str">
            <v>6742378</v>
          </cell>
          <cell r="B973" t="str">
            <v>Ynyshir Community Primary</v>
          </cell>
          <cell r="C973" t="str">
            <v>Rhondda, Cynon, Taff</v>
          </cell>
          <cell r="D973" t="str">
            <v>PS</v>
          </cell>
          <cell r="E973">
            <v>28</v>
          </cell>
          <cell r="F973">
            <v>35</v>
          </cell>
          <cell r="G973">
            <v>22.857142857142858</v>
          </cell>
          <cell r="H973">
            <v>6</v>
          </cell>
          <cell r="I973">
            <v>8</v>
          </cell>
          <cell r="J973">
            <v>10800</v>
          </cell>
          <cell r="K973">
            <v>10200</v>
          </cell>
          <cell r="L973">
            <v>600</v>
          </cell>
        </row>
        <row r="974">
          <cell r="A974" t="str">
            <v>6742380</v>
          </cell>
          <cell r="B974" t="str">
            <v>Cwmclydach Community Primary School</v>
          </cell>
          <cell r="C974" t="str">
            <v>Rhondda, Cynon, Taff</v>
          </cell>
          <cell r="D974" t="str">
            <v>PS</v>
          </cell>
          <cell r="E974">
            <v>31</v>
          </cell>
          <cell r="F974">
            <v>37</v>
          </cell>
          <cell r="G974">
            <v>37.5</v>
          </cell>
          <cell r="H974">
            <v>12</v>
          </cell>
          <cell r="I974">
            <v>14</v>
          </cell>
          <cell r="J974">
            <v>19800</v>
          </cell>
          <cell r="K974">
            <v>20400</v>
          </cell>
          <cell r="L974">
            <v>-600</v>
          </cell>
        </row>
        <row r="975">
          <cell r="A975" t="str">
            <v>6742381</v>
          </cell>
          <cell r="B975" t="str">
            <v>Aberdare Park Primary</v>
          </cell>
          <cell r="C975" t="str">
            <v>Rhondda, Cynon, Taff</v>
          </cell>
          <cell r="D975" t="str">
            <v>PS</v>
          </cell>
          <cell r="E975">
            <v>36</v>
          </cell>
          <cell r="F975">
            <v>49</v>
          </cell>
          <cell r="G975">
            <v>29.310344827586203</v>
          </cell>
          <cell r="H975">
            <v>11</v>
          </cell>
          <cell r="I975">
            <v>14</v>
          </cell>
          <cell r="J975">
            <v>19200</v>
          </cell>
          <cell r="K975">
            <v>17400</v>
          </cell>
          <cell r="L975">
            <v>1800</v>
          </cell>
        </row>
        <row r="976">
          <cell r="A976" t="str">
            <v>6742382</v>
          </cell>
          <cell r="B976" t="str">
            <v>Maerdy Primary School</v>
          </cell>
          <cell r="C976" t="str">
            <v>Rhondda, Cynon, Taff</v>
          </cell>
          <cell r="D976" t="str">
            <v>PS</v>
          </cell>
          <cell r="E976">
            <v>35</v>
          </cell>
          <cell r="F976">
            <v>36</v>
          </cell>
          <cell r="G976">
            <v>59.259259259259252</v>
          </cell>
          <cell r="H976">
            <v>21</v>
          </cell>
          <cell r="I976">
            <v>21</v>
          </cell>
          <cell r="J976">
            <v>31500</v>
          </cell>
          <cell r="K976">
            <v>16200</v>
          </cell>
          <cell r="L976">
            <v>15300</v>
          </cell>
        </row>
        <row r="977">
          <cell r="A977" t="str">
            <v>6742383</v>
          </cell>
          <cell r="B977" t="str">
            <v>Cwmbach Community Primary</v>
          </cell>
          <cell r="C977" t="str">
            <v>Rhondda, Cynon, Taff</v>
          </cell>
          <cell r="D977" t="str">
            <v>PS</v>
          </cell>
          <cell r="E977">
            <v>29</v>
          </cell>
          <cell r="F977">
            <v>24</v>
          </cell>
          <cell r="G977">
            <v>19.35483870967742</v>
          </cell>
          <cell r="H977">
            <v>6</v>
          </cell>
          <cell r="I977">
            <v>5</v>
          </cell>
          <cell r="J977">
            <v>8100</v>
          </cell>
          <cell r="K977">
            <v>6600</v>
          </cell>
          <cell r="L977">
            <v>1500</v>
          </cell>
        </row>
        <row r="978">
          <cell r="A978" t="str">
            <v>6742384</v>
          </cell>
          <cell r="B978" t="str">
            <v>Ynysboeth Community Primary</v>
          </cell>
          <cell r="C978" t="str">
            <v>Rhondda, Cynon, Taff</v>
          </cell>
          <cell r="D978" t="str">
            <v>PS</v>
          </cell>
          <cell r="E978">
            <v>24</v>
          </cell>
          <cell r="F978">
            <v>22</v>
          </cell>
          <cell r="G978">
            <v>50</v>
          </cell>
          <cell r="H978">
            <v>12</v>
          </cell>
          <cell r="I978">
            <v>11</v>
          </cell>
          <cell r="J978">
            <v>17100</v>
          </cell>
          <cell r="K978">
            <v>7800</v>
          </cell>
          <cell r="L978">
            <v>9300</v>
          </cell>
        </row>
        <row r="979">
          <cell r="A979" t="str">
            <v>6742385</v>
          </cell>
          <cell r="B979" t="str">
            <v>Abercynon Primary</v>
          </cell>
          <cell r="C979" t="str">
            <v>Rhondda, Cynon, Taff</v>
          </cell>
          <cell r="D979" t="str">
            <v>PS</v>
          </cell>
          <cell r="E979">
            <v>48</v>
          </cell>
          <cell r="F979">
            <v>42</v>
          </cell>
          <cell r="G979">
            <v>24.444444444444443</v>
          </cell>
          <cell r="H979">
            <v>12</v>
          </cell>
          <cell r="I979">
            <v>10</v>
          </cell>
          <cell r="J979">
            <v>16200</v>
          </cell>
          <cell r="K979">
            <v>9000</v>
          </cell>
          <cell r="L979">
            <v>7200</v>
          </cell>
        </row>
        <row r="980">
          <cell r="A980" t="str">
            <v>6742386</v>
          </cell>
          <cell r="B980" t="str">
            <v>Cymmer Primary</v>
          </cell>
          <cell r="C980" t="str">
            <v>Rhondda, Cynon, Taff</v>
          </cell>
          <cell r="D980" t="str">
            <v>PS</v>
          </cell>
          <cell r="E980">
            <v>25</v>
          </cell>
          <cell r="F980">
            <v>40</v>
          </cell>
          <cell r="G980">
            <v>20</v>
          </cell>
          <cell r="H980">
            <v>5</v>
          </cell>
          <cell r="I980">
            <v>8</v>
          </cell>
          <cell r="J980">
            <v>10200</v>
          </cell>
          <cell r="K980" t="str">
            <v>.</v>
          </cell>
          <cell r="L980" t="str">
            <v>.</v>
          </cell>
        </row>
        <row r="981">
          <cell r="A981" t="str">
            <v>6743309</v>
          </cell>
          <cell r="B981" t="str">
            <v>Our Lady's R.C.</v>
          </cell>
          <cell r="C981" t="str">
            <v>Rhondda, Cynon, Taff</v>
          </cell>
          <cell r="D981" t="str">
            <v>PS</v>
          </cell>
          <cell r="E981">
            <v>16</v>
          </cell>
          <cell r="F981">
            <v>6</v>
          </cell>
          <cell r="G981">
            <v>10</v>
          </cell>
          <cell r="H981">
            <v>2</v>
          </cell>
          <cell r="I981">
            <v>1</v>
          </cell>
          <cell r="J981">
            <v>2100</v>
          </cell>
          <cell r="K981">
            <v>1800</v>
          </cell>
          <cell r="L981">
            <v>300</v>
          </cell>
        </row>
        <row r="982">
          <cell r="A982" t="str">
            <v>6743312</v>
          </cell>
          <cell r="B982" t="str">
            <v>ST MICHAELS PRIMARY</v>
          </cell>
          <cell r="C982" t="str">
            <v>Rhondda, Cynon, Taff</v>
          </cell>
          <cell r="D982" t="str">
            <v>PS</v>
          </cell>
          <cell r="E982">
            <v>29</v>
          </cell>
          <cell r="F982">
            <v>29</v>
          </cell>
          <cell r="G982">
            <v>21.428571428571427</v>
          </cell>
          <cell r="H982">
            <v>6</v>
          </cell>
          <cell r="I982">
            <v>6</v>
          </cell>
          <cell r="J982">
            <v>9000</v>
          </cell>
          <cell r="K982">
            <v>3600</v>
          </cell>
          <cell r="L982">
            <v>5400</v>
          </cell>
        </row>
        <row r="983">
          <cell r="A983" t="str">
            <v>6743313</v>
          </cell>
          <cell r="B983" t="str">
            <v>S.S.Gabriel and Raphael Prim</v>
          </cell>
          <cell r="C983" t="str">
            <v>Rhondda, Cynon, Taff</v>
          </cell>
          <cell r="D983" t="str">
            <v>PS</v>
          </cell>
          <cell r="E983">
            <v>24</v>
          </cell>
          <cell r="F983">
            <v>18</v>
          </cell>
          <cell r="G983">
            <v>23.52941176470588</v>
          </cell>
          <cell r="H983">
            <v>6</v>
          </cell>
          <cell r="I983">
            <v>4</v>
          </cell>
          <cell r="J983">
            <v>7200</v>
          </cell>
          <cell r="K983">
            <v>4800</v>
          </cell>
          <cell r="L983">
            <v>2400</v>
          </cell>
        </row>
        <row r="984">
          <cell r="A984" t="str">
            <v>6743314</v>
          </cell>
          <cell r="B984" t="str">
            <v>St. Margaret's Catholic Primary School</v>
          </cell>
          <cell r="C984" t="str">
            <v>Rhondda, Cynon, Taff</v>
          </cell>
          <cell r="D984" t="str">
            <v>PS</v>
          </cell>
          <cell r="E984">
            <v>11</v>
          </cell>
          <cell r="F984">
            <v>10</v>
          </cell>
          <cell r="G984">
            <v>26.666666666666668</v>
          </cell>
          <cell r="H984">
            <v>3</v>
          </cell>
          <cell r="I984">
            <v>3</v>
          </cell>
          <cell r="J984">
            <v>4500</v>
          </cell>
          <cell r="K984">
            <v>6600</v>
          </cell>
          <cell r="L984">
            <v>-2100</v>
          </cell>
        </row>
        <row r="985">
          <cell r="A985" t="str">
            <v>6743317</v>
          </cell>
          <cell r="B985" t="str">
            <v>ABERDARE TOWN C IN W PRIMARY</v>
          </cell>
          <cell r="C985" t="str">
            <v>Rhondda, Cynon, Taff</v>
          </cell>
          <cell r="D985" t="str">
            <v>PS</v>
          </cell>
          <cell r="E985">
            <v>39</v>
          </cell>
          <cell r="F985">
            <v>43</v>
          </cell>
          <cell r="G985">
            <v>10.810810810810811</v>
          </cell>
          <cell r="H985">
            <v>4</v>
          </cell>
          <cell r="I985">
            <v>5</v>
          </cell>
          <cell r="J985">
            <v>6900</v>
          </cell>
          <cell r="K985">
            <v>0</v>
          </cell>
          <cell r="L985">
            <v>6900</v>
          </cell>
        </row>
        <row r="986">
          <cell r="A986" t="str">
            <v>6743319</v>
          </cell>
          <cell r="B986" t="str">
            <v>CWMBACH CHURCH IN WALES</v>
          </cell>
          <cell r="C986" t="str">
            <v>Rhondda, Cynon, Taff</v>
          </cell>
          <cell r="D986" t="str">
            <v>PS</v>
          </cell>
          <cell r="E986">
            <v>15</v>
          </cell>
          <cell r="F986">
            <v>11</v>
          </cell>
          <cell r="G986">
            <v>60</v>
          </cell>
          <cell r="H986">
            <v>9</v>
          </cell>
          <cell r="I986">
            <v>7</v>
          </cell>
          <cell r="J986">
            <v>11700</v>
          </cell>
          <cell r="K986">
            <v>6600</v>
          </cell>
          <cell r="L986">
            <v>5100</v>
          </cell>
        </row>
        <row r="987">
          <cell r="A987" t="str">
            <v>6745500</v>
          </cell>
          <cell r="B987" t="str">
            <v>Ysgol Llanhari</v>
          </cell>
          <cell r="C987" t="str">
            <v>Rhondda, Cynon, Taff</v>
          </cell>
          <cell r="D987" t="str">
            <v>PS</v>
          </cell>
          <cell r="E987">
            <v>28</v>
          </cell>
          <cell r="F987">
            <v>25</v>
          </cell>
          <cell r="G987">
            <v>3.3333333333333335</v>
          </cell>
          <cell r="H987">
            <v>1</v>
          </cell>
          <cell r="I987">
            <v>1</v>
          </cell>
          <cell r="J987">
            <v>1500</v>
          </cell>
          <cell r="K987">
            <v>0</v>
          </cell>
          <cell r="L987">
            <v>1500</v>
          </cell>
        </row>
        <row r="988">
          <cell r="A988" t="str">
            <v>6747008</v>
          </cell>
          <cell r="B988" t="str">
            <v>Park Lane Special School</v>
          </cell>
          <cell r="C988" t="str">
            <v>Rhondda, Cynon, Taff</v>
          </cell>
          <cell r="D988" t="str">
            <v>PS</v>
          </cell>
          <cell r="E988">
            <v>1</v>
          </cell>
          <cell r="F988">
            <v>5</v>
          </cell>
          <cell r="G988">
            <v>37.5</v>
          </cell>
          <cell r="H988">
            <v>0</v>
          </cell>
          <cell r="I988">
            <v>2</v>
          </cell>
          <cell r="J988">
            <v>1800</v>
          </cell>
          <cell r="K988">
            <v>1800</v>
          </cell>
          <cell r="L988">
            <v>0</v>
          </cell>
        </row>
        <row r="989">
          <cell r="A989" t="str">
            <v>6747011</v>
          </cell>
          <cell r="B989" t="str">
            <v>Ysgol Hen Felin</v>
          </cell>
          <cell r="C989" t="str">
            <v>Rhondda, Cynon, Taff</v>
          </cell>
          <cell r="D989" t="str">
            <v>PS</v>
          </cell>
          <cell r="E989">
            <v>5</v>
          </cell>
          <cell r="F989">
            <v>12</v>
          </cell>
          <cell r="G989">
            <v>68.75</v>
          </cell>
          <cell r="H989">
            <v>3</v>
          </cell>
          <cell r="I989">
            <v>8</v>
          </cell>
          <cell r="J989">
            <v>9000</v>
          </cell>
          <cell r="K989">
            <v>6000</v>
          </cell>
          <cell r="L989">
            <v>3000</v>
          </cell>
        </row>
        <row r="990">
          <cell r="A990" t="str">
            <v>6747015</v>
          </cell>
          <cell r="B990" t="str">
            <v>Ysgol Ty Coch</v>
          </cell>
          <cell r="C990" t="str">
            <v>Rhondda, Cynon, Taff</v>
          </cell>
          <cell r="D990" t="str">
            <v>PS</v>
          </cell>
          <cell r="E990">
            <v>11</v>
          </cell>
          <cell r="F990">
            <v>8</v>
          </cell>
          <cell r="G990">
            <v>40</v>
          </cell>
          <cell r="H990">
            <v>4</v>
          </cell>
          <cell r="I990">
            <v>3</v>
          </cell>
          <cell r="J990">
            <v>5100</v>
          </cell>
          <cell r="K990">
            <v>2400</v>
          </cell>
          <cell r="L990">
            <v>2700</v>
          </cell>
        </row>
        <row r="991">
          <cell r="A991" t="str">
            <v>6752000</v>
          </cell>
          <cell r="B991" t="str">
            <v>Abercanaid Community</v>
          </cell>
          <cell r="C991" t="str">
            <v>Merthyr Tydfil</v>
          </cell>
          <cell r="D991" t="str">
            <v>PS</v>
          </cell>
          <cell r="E991">
            <v>28</v>
          </cell>
          <cell r="F991">
            <v>20</v>
          </cell>
          <cell r="G991">
            <v>18.518518518518519</v>
          </cell>
          <cell r="H991">
            <v>5</v>
          </cell>
          <cell r="I991">
            <v>4</v>
          </cell>
          <cell r="J991">
            <v>6600</v>
          </cell>
          <cell r="K991">
            <v>3000</v>
          </cell>
          <cell r="L991">
            <v>3600</v>
          </cell>
        </row>
        <row r="992">
          <cell r="A992" t="str">
            <v>6752002</v>
          </cell>
          <cell r="B992" t="str">
            <v>Cyfarthfa Park Primary School</v>
          </cell>
          <cell r="C992" t="str">
            <v>Merthyr Tydfil</v>
          </cell>
          <cell r="D992" t="str">
            <v>PS</v>
          </cell>
          <cell r="E992">
            <v>47</v>
          </cell>
          <cell r="F992">
            <v>60</v>
          </cell>
          <cell r="G992">
            <v>16.666666666666664</v>
          </cell>
          <cell r="H992">
            <v>8</v>
          </cell>
          <cell r="I992">
            <v>10</v>
          </cell>
          <cell r="J992">
            <v>13800</v>
          </cell>
          <cell r="K992">
            <v>5400</v>
          </cell>
          <cell r="L992">
            <v>8400</v>
          </cell>
        </row>
        <row r="993">
          <cell r="A993" t="str">
            <v>6752006</v>
          </cell>
          <cell r="B993" t="str">
            <v>Caedraw Primary</v>
          </cell>
          <cell r="C993" t="str">
            <v>Merthyr Tydfil</v>
          </cell>
          <cell r="D993" t="str">
            <v>PS</v>
          </cell>
          <cell r="E993">
            <v>31</v>
          </cell>
          <cell r="F993">
            <v>25</v>
          </cell>
          <cell r="G993">
            <v>29.032258064516132</v>
          </cell>
          <cell r="H993">
            <v>9</v>
          </cell>
          <cell r="I993">
            <v>7</v>
          </cell>
          <cell r="J993">
            <v>11700</v>
          </cell>
          <cell r="K993">
            <v>4800</v>
          </cell>
          <cell r="L993">
            <v>6900</v>
          </cell>
        </row>
        <row r="994">
          <cell r="A994" t="str">
            <v>6752010</v>
          </cell>
          <cell r="B994" t="str">
            <v>Gellifaelog Primary School</v>
          </cell>
          <cell r="C994" t="str">
            <v>Merthyr Tydfil</v>
          </cell>
          <cell r="D994" t="str">
            <v>PS</v>
          </cell>
          <cell r="E994">
            <v>30</v>
          </cell>
          <cell r="F994">
            <v>31</v>
          </cell>
          <cell r="G994">
            <v>35.294117647058826</v>
          </cell>
          <cell r="H994">
            <v>11</v>
          </cell>
          <cell r="I994">
            <v>11</v>
          </cell>
          <cell r="J994">
            <v>16500</v>
          </cell>
          <cell r="K994">
            <v>6600</v>
          </cell>
          <cell r="L994">
            <v>9900</v>
          </cell>
        </row>
        <row r="995">
          <cell r="A995" t="str">
            <v>6752015</v>
          </cell>
          <cell r="B995" t="str">
            <v>PANTYSGALLOG PRIMARY SCHOOL</v>
          </cell>
          <cell r="C995" t="str">
            <v>Merthyr Tydfil</v>
          </cell>
          <cell r="D995" t="str">
            <v>PS</v>
          </cell>
          <cell r="E995">
            <v>34</v>
          </cell>
          <cell r="F995">
            <v>22</v>
          </cell>
          <cell r="G995">
            <v>22.727272727272727</v>
          </cell>
          <cell r="H995">
            <v>8</v>
          </cell>
          <cell r="I995">
            <v>5</v>
          </cell>
          <cell r="J995">
            <v>9300</v>
          </cell>
          <cell r="K995">
            <v>4800</v>
          </cell>
          <cell r="L995">
            <v>4500</v>
          </cell>
        </row>
        <row r="996">
          <cell r="A996" t="str">
            <v>6752020</v>
          </cell>
          <cell r="B996" t="str">
            <v>Gwaunfarren Primary</v>
          </cell>
          <cell r="C996" t="str">
            <v>Merthyr Tydfil</v>
          </cell>
          <cell r="D996" t="str">
            <v>PS</v>
          </cell>
          <cell r="E996">
            <v>26</v>
          </cell>
          <cell r="F996">
            <v>39</v>
          </cell>
          <cell r="G996">
            <v>12</v>
          </cell>
          <cell r="H996">
            <v>3</v>
          </cell>
          <cell r="I996">
            <v>5</v>
          </cell>
          <cell r="J996">
            <v>6300</v>
          </cell>
          <cell r="K996">
            <v>9000</v>
          </cell>
          <cell r="L996">
            <v>-2700</v>
          </cell>
        </row>
        <row r="997">
          <cell r="A997" t="str">
            <v>6752022</v>
          </cell>
          <cell r="B997" t="str">
            <v>Heolgerrig Community School</v>
          </cell>
          <cell r="C997" t="str">
            <v>Merthyr Tydfil</v>
          </cell>
          <cell r="D997" t="str">
            <v>PS</v>
          </cell>
          <cell r="E997">
            <v>29</v>
          </cell>
          <cell r="F997">
            <v>29</v>
          </cell>
          <cell r="G997">
            <v>8.5714285714285712</v>
          </cell>
          <cell r="H997">
            <v>2</v>
          </cell>
          <cell r="I997">
            <v>2</v>
          </cell>
          <cell r="J997">
            <v>3000</v>
          </cell>
          <cell r="K997">
            <v>4800</v>
          </cell>
          <cell r="L997">
            <v>-1800</v>
          </cell>
        </row>
        <row r="998">
          <cell r="A998" t="str">
            <v>6752039</v>
          </cell>
          <cell r="B998" t="str">
            <v>YNYSOWEN PRIMARY</v>
          </cell>
          <cell r="C998" t="str">
            <v>Merthyr Tydfil</v>
          </cell>
          <cell r="D998" t="str">
            <v>PS</v>
          </cell>
          <cell r="E998">
            <v>32</v>
          </cell>
          <cell r="F998">
            <v>40</v>
          </cell>
          <cell r="G998">
            <v>25</v>
          </cell>
          <cell r="H998">
            <v>8</v>
          </cell>
          <cell r="I998">
            <v>10</v>
          </cell>
          <cell r="J998">
            <v>13800</v>
          </cell>
          <cell r="K998">
            <v>4800</v>
          </cell>
          <cell r="L998">
            <v>9000</v>
          </cell>
        </row>
        <row r="999">
          <cell r="A999" t="str">
            <v>6752042</v>
          </cell>
          <cell r="B999" t="str">
            <v>YSGOL SANTES TUDFUL</v>
          </cell>
          <cell r="C999" t="str">
            <v>Merthyr Tydfil</v>
          </cell>
          <cell r="D999" t="str">
            <v>PS</v>
          </cell>
          <cell r="E999">
            <v>58</v>
          </cell>
          <cell r="F999">
            <v>54</v>
          </cell>
          <cell r="G999">
            <v>10.16949152542373</v>
          </cell>
          <cell r="H999">
            <v>6</v>
          </cell>
          <cell r="I999">
            <v>5</v>
          </cell>
          <cell r="J999">
            <v>8100</v>
          </cell>
          <cell r="K999">
            <v>6600</v>
          </cell>
          <cell r="L999">
            <v>1500</v>
          </cell>
        </row>
        <row r="1000">
          <cell r="A1000" t="str">
            <v>6752054</v>
          </cell>
          <cell r="B1000" t="str">
            <v>Bedlinog Community Primary School</v>
          </cell>
          <cell r="C1000" t="str">
            <v>Merthyr Tydfil</v>
          </cell>
          <cell r="D1000" t="str">
            <v>PS</v>
          </cell>
          <cell r="E1000">
            <v>15</v>
          </cell>
          <cell r="F1000">
            <v>11</v>
          </cell>
          <cell r="G1000">
            <v>22.222222222222221</v>
          </cell>
          <cell r="H1000">
            <v>3</v>
          </cell>
          <cell r="I1000">
            <v>2</v>
          </cell>
          <cell r="J1000">
            <v>3600</v>
          </cell>
          <cell r="K1000">
            <v>1200</v>
          </cell>
          <cell r="L1000">
            <v>2400</v>
          </cell>
        </row>
        <row r="1001">
          <cell r="A1001" t="str">
            <v>6752231</v>
          </cell>
          <cell r="B1001" t="str">
            <v>TRELEWIS PRIMARY SCHOOL</v>
          </cell>
          <cell r="C1001" t="str">
            <v>Merthyr Tydfil</v>
          </cell>
          <cell r="D1001" t="str">
            <v>PS</v>
          </cell>
          <cell r="E1001">
            <v>30</v>
          </cell>
          <cell r="F1001">
            <v>29</v>
          </cell>
          <cell r="G1001">
            <v>14.285714285714285</v>
          </cell>
          <cell r="H1001">
            <v>4</v>
          </cell>
          <cell r="I1001">
            <v>4</v>
          </cell>
          <cell r="J1001">
            <v>6000</v>
          </cell>
          <cell r="K1001">
            <v>4800</v>
          </cell>
          <cell r="L1001">
            <v>1200</v>
          </cell>
        </row>
        <row r="1002">
          <cell r="A1002" t="str">
            <v>6752330</v>
          </cell>
          <cell r="B1002" t="str">
            <v>YSGOL-Y-GRAIG</v>
          </cell>
          <cell r="C1002" t="str">
            <v>Merthyr Tydfil</v>
          </cell>
          <cell r="D1002" t="str">
            <v>PS</v>
          </cell>
          <cell r="E1002">
            <v>23</v>
          </cell>
          <cell r="F1002">
            <v>27</v>
          </cell>
          <cell r="G1002">
            <v>20</v>
          </cell>
          <cell r="H1002">
            <v>5</v>
          </cell>
          <cell r="I1002">
            <v>5</v>
          </cell>
          <cell r="J1002">
            <v>7500</v>
          </cell>
          <cell r="K1002">
            <v>12600</v>
          </cell>
          <cell r="L1002">
            <v>-5100</v>
          </cell>
        </row>
        <row r="1003">
          <cell r="A1003" t="str">
            <v>6752346</v>
          </cell>
          <cell r="B1003" t="str">
            <v>Ysgol Gymraeg Rhyd-y-grug</v>
          </cell>
          <cell r="C1003" t="str">
            <v>Merthyr Tydfil</v>
          </cell>
          <cell r="D1003" t="str">
            <v>PS</v>
          </cell>
          <cell r="E1003">
            <v>38</v>
          </cell>
          <cell r="F1003">
            <v>38</v>
          </cell>
          <cell r="G1003">
            <v>13.157894736842104</v>
          </cell>
          <cell r="H1003">
            <v>5</v>
          </cell>
          <cell r="I1003">
            <v>5</v>
          </cell>
          <cell r="J1003">
            <v>7500</v>
          </cell>
          <cell r="K1003">
            <v>6600</v>
          </cell>
          <cell r="L1003">
            <v>900</v>
          </cell>
        </row>
        <row r="1004">
          <cell r="A1004" t="str">
            <v>6752351</v>
          </cell>
          <cell r="B1004" t="str">
            <v>COED Y DDERWEN PRIMARY SCHOOL</v>
          </cell>
          <cell r="C1004" t="str">
            <v>Merthyr Tydfil</v>
          </cell>
          <cell r="D1004" t="str">
            <v>PS</v>
          </cell>
          <cell r="E1004">
            <v>18</v>
          </cell>
          <cell r="F1004">
            <v>32</v>
          </cell>
          <cell r="G1004">
            <v>31.25</v>
          </cell>
          <cell r="H1004">
            <v>6</v>
          </cell>
          <cell r="I1004">
            <v>10</v>
          </cell>
          <cell r="J1004">
            <v>12600</v>
          </cell>
          <cell r="K1004">
            <v>9600</v>
          </cell>
          <cell r="L1004">
            <v>3000</v>
          </cell>
        </row>
        <row r="1005">
          <cell r="A1005" t="str">
            <v>6752352</v>
          </cell>
          <cell r="B1005" t="str">
            <v>Twynyrodyn Community School</v>
          </cell>
          <cell r="C1005" t="str">
            <v>Merthyr Tydfil</v>
          </cell>
          <cell r="D1005" t="str">
            <v>PS</v>
          </cell>
          <cell r="E1005">
            <v>24</v>
          </cell>
          <cell r="F1005">
            <v>50</v>
          </cell>
          <cell r="G1005">
            <v>6.9767441860465116</v>
          </cell>
          <cell r="H1005">
            <v>2</v>
          </cell>
          <cell r="I1005">
            <v>3</v>
          </cell>
          <cell r="J1005">
            <v>3900</v>
          </cell>
          <cell r="K1005">
            <v>8400</v>
          </cell>
          <cell r="L1005">
            <v>-4500</v>
          </cell>
        </row>
        <row r="1006">
          <cell r="A1006" t="str">
            <v>6752353</v>
          </cell>
          <cell r="B1006" t="str">
            <v>Edwardsville Primary School</v>
          </cell>
          <cell r="C1006" t="str">
            <v>Merthyr Tydfil</v>
          </cell>
          <cell r="D1006" t="str">
            <v>PS</v>
          </cell>
          <cell r="E1006">
            <v>36</v>
          </cell>
          <cell r="F1006">
            <v>47</v>
          </cell>
          <cell r="G1006">
            <v>11.904761904761903</v>
          </cell>
          <cell r="H1006">
            <v>4</v>
          </cell>
          <cell r="I1006">
            <v>6</v>
          </cell>
          <cell r="J1006">
            <v>7800</v>
          </cell>
          <cell r="K1006">
            <v>13800</v>
          </cell>
          <cell r="L1006">
            <v>-6000</v>
          </cell>
        </row>
        <row r="1007">
          <cell r="A1007" t="str">
            <v>6752354</v>
          </cell>
          <cell r="B1007" t="str">
            <v>Troedyrhiw  Commmunity Primary School</v>
          </cell>
          <cell r="C1007" t="str">
            <v>Merthyr Tydfil</v>
          </cell>
          <cell r="D1007" t="str">
            <v>PS</v>
          </cell>
          <cell r="E1007">
            <v>26</v>
          </cell>
          <cell r="F1007">
            <v>25</v>
          </cell>
          <cell r="G1007">
            <v>35.483870967741936</v>
          </cell>
          <cell r="H1007">
            <v>9</v>
          </cell>
          <cell r="I1007">
            <v>9</v>
          </cell>
          <cell r="J1007">
            <v>13500</v>
          </cell>
          <cell r="K1007">
            <v>8400</v>
          </cell>
          <cell r="L1007">
            <v>5100</v>
          </cell>
        </row>
        <row r="1008">
          <cell r="A1008" t="str">
            <v>6752355</v>
          </cell>
          <cell r="B1008" t="str">
            <v>Dowlais Primary School</v>
          </cell>
          <cell r="C1008" t="str">
            <v>Merthyr Tydfil</v>
          </cell>
          <cell r="D1008" t="str">
            <v>PS</v>
          </cell>
          <cell r="E1008">
            <v>29</v>
          </cell>
          <cell r="F1008">
            <v>24</v>
          </cell>
          <cell r="G1008">
            <v>16</v>
          </cell>
          <cell r="H1008">
            <v>5</v>
          </cell>
          <cell r="I1008">
            <v>4</v>
          </cell>
          <cell r="J1008">
            <v>6600</v>
          </cell>
          <cell r="K1008">
            <v>4200</v>
          </cell>
          <cell r="L1008">
            <v>2400</v>
          </cell>
        </row>
        <row r="1009">
          <cell r="A1009" t="str">
            <v>6752356</v>
          </cell>
          <cell r="B1009" t="str">
            <v>Geotre Primary School</v>
          </cell>
          <cell r="C1009" t="str">
            <v>Merthyr Tydfil</v>
          </cell>
          <cell r="D1009" t="str">
            <v>PS</v>
          </cell>
          <cell r="E1009">
            <v>2</v>
          </cell>
          <cell r="F1009">
            <v>52</v>
          </cell>
          <cell r="G1009">
            <v>48.571428571428569</v>
          </cell>
          <cell r="H1009">
            <v>1</v>
          </cell>
          <cell r="I1009">
            <v>25</v>
          </cell>
          <cell r="J1009">
            <v>23100</v>
          </cell>
          <cell r="K1009">
            <v>22800</v>
          </cell>
          <cell r="L1009">
            <v>300</v>
          </cell>
        </row>
        <row r="1010">
          <cell r="A1010" t="str">
            <v>6753300</v>
          </cell>
          <cell r="B1010" t="str">
            <v>St. Illtyds R.C.</v>
          </cell>
          <cell r="C1010" t="str">
            <v>Merthyr Tydfil</v>
          </cell>
          <cell r="D1010" t="str">
            <v>PS</v>
          </cell>
          <cell r="E1010">
            <v>24</v>
          </cell>
          <cell r="F1010">
            <v>29</v>
          </cell>
          <cell r="G1010">
            <v>21.052631578947366</v>
          </cell>
          <cell r="H1010">
            <v>5</v>
          </cell>
          <cell r="I1010">
            <v>6</v>
          </cell>
          <cell r="J1010">
            <v>8400</v>
          </cell>
          <cell r="K1010">
            <v>6600</v>
          </cell>
          <cell r="L1010">
            <v>1800</v>
          </cell>
        </row>
        <row r="1011">
          <cell r="A1011" t="str">
            <v>6753306</v>
          </cell>
          <cell r="B1011" t="str">
            <v>ST.MARY'S CATHOLIC PRIMARY</v>
          </cell>
          <cell r="C1011" t="str">
            <v>Merthyr Tydfil</v>
          </cell>
          <cell r="D1011" t="str">
            <v>PS</v>
          </cell>
          <cell r="E1011">
            <v>24</v>
          </cell>
          <cell r="F1011">
            <v>26</v>
          </cell>
          <cell r="G1011">
            <v>20.689655172413794</v>
          </cell>
          <cell r="H1011">
            <v>5</v>
          </cell>
          <cell r="I1011">
            <v>5</v>
          </cell>
          <cell r="J1011">
            <v>7500</v>
          </cell>
          <cell r="K1011">
            <v>3600</v>
          </cell>
          <cell r="L1011">
            <v>3900</v>
          </cell>
        </row>
        <row r="1012">
          <cell r="A1012" t="str">
            <v>6753307</v>
          </cell>
          <cell r="B1012" t="str">
            <v>St Aloysius RC</v>
          </cell>
          <cell r="C1012" t="str">
            <v>Merthyr Tydfil</v>
          </cell>
          <cell r="D1012" t="str">
            <v>PS</v>
          </cell>
          <cell r="E1012">
            <v>24</v>
          </cell>
          <cell r="F1012">
            <v>13</v>
          </cell>
          <cell r="G1012">
            <v>39.285714285714285</v>
          </cell>
          <cell r="H1012">
            <v>9</v>
          </cell>
          <cell r="I1012">
            <v>5</v>
          </cell>
          <cell r="J1012">
            <v>9900</v>
          </cell>
          <cell r="K1012">
            <v>5400</v>
          </cell>
          <cell r="L1012">
            <v>4500</v>
          </cell>
        </row>
        <row r="1013">
          <cell r="A1013" t="str">
            <v>6757013</v>
          </cell>
          <cell r="B1013" t="str">
            <v>Greenfield School</v>
          </cell>
          <cell r="C1013" t="str">
            <v>Merthyr Tydfil</v>
          </cell>
          <cell r="D1013" t="str">
            <v>PS</v>
          </cell>
          <cell r="E1013">
            <v>8</v>
          </cell>
          <cell r="F1013">
            <v>11</v>
          </cell>
          <cell r="G1013">
            <v>22.222222222222221</v>
          </cell>
          <cell r="H1013">
            <v>2</v>
          </cell>
          <cell r="I1013">
            <v>2</v>
          </cell>
          <cell r="J1013">
            <v>3000</v>
          </cell>
          <cell r="K1013">
            <v>3600</v>
          </cell>
          <cell r="L1013">
            <v>-600</v>
          </cell>
        </row>
        <row r="1014">
          <cell r="A1014" t="str">
            <v>6762058</v>
          </cell>
          <cell r="B1014" t="str">
            <v>Pengam Primary</v>
          </cell>
          <cell r="C1014" t="str">
            <v>Caerphilly</v>
          </cell>
          <cell r="D1014" t="str">
            <v>PS</v>
          </cell>
          <cell r="E1014">
            <v>24</v>
          </cell>
          <cell r="F1014">
            <v>16</v>
          </cell>
          <cell r="G1014">
            <v>16.666666666666664</v>
          </cell>
          <cell r="H1014">
            <v>4</v>
          </cell>
          <cell r="I1014">
            <v>3</v>
          </cell>
          <cell r="J1014">
            <v>5100</v>
          </cell>
          <cell r="K1014">
            <v>3000</v>
          </cell>
          <cell r="L1014">
            <v>2100</v>
          </cell>
        </row>
        <row r="1015">
          <cell r="A1015" t="str">
            <v>6762061</v>
          </cell>
          <cell r="B1015" t="str">
            <v>Fleur-de-Lys Primary</v>
          </cell>
          <cell r="C1015" t="str">
            <v>Caerphilly</v>
          </cell>
          <cell r="D1015" t="str">
            <v>PS</v>
          </cell>
          <cell r="E1015">
            <v>10</v>
          </cell>
          <cell r="F1015">
            <v>18</v>
          </cell>
          <cell r="G1015">
            <v>5.8823529411764701</v>
          </cell>
          <cell r="H1015">
            <v>1</v>
          </cell>
          <cell r="I1015">
            <v>1</v>
          </cell>
          <cell r="J1015">
            <v>1500</v>
          </cell>
          <cell r="K1015">
            <v>5400</v>
          </cell>
          <cell r="L1015">
            <v>-3900</v>
          </cell>
        </row>
        <row r="1016">
          <cell r="A1016" t="str">
            <v>6762071</v>
          </cell>
          <cell r="B1016" t="str">
            <v>COED-Y-BRAIN PRIMARY</v>
          </cell>
          <cell r="C1016" t="str">
            <v>Caerphilly</v>
          </cell>
          <cell r="D1016" t="str">
            <v>PS</v>
          </cell>
          <cell r="E1016">
            <v>15</v>
          </cell>
          <cell r="F1016">
            <v>17</v>
          </cell>
          <cell r="G1016">
            <v>30</v>
          </cell>
          <cell r="H1016">
            <v>5</v>
          </cell>
          <cell r="I1016">
            <v>5</v>
          </cell>
          <cell r="J1016">
            <v>7500</v>
          </cell>
          <cell r="K1016">
            <v>5400</v>
          </cell>
          <cell r="L1016">
            <v>2100</v>
          </cell>
        </row>
        <row r="1017">
          <cell r="A1017" t="str">
            <v>6762078</v>
          </cell>
          <cell r="B1017" t="str">
            <v>Markham Primary</v>
          </cell>
          <cell r="C1017" t="str">
            <v>Caerphilly</v>
          </cell>
          <cell r="D1017" t="str">
            <v>PS</v>
          </cell>
          <cell r="E1017">
            <v>27</v>
          </cell>
          <cell r="F1017">
            <v>15</v>
          </cell>
          <cell r="G1017">
            <v>37.5</v>
          </cell>
          <cell r="H1017">
            <v>10</v>
          </cell>
          <cell r="I1017">
            <v>6</v>
          </cell>
          <cell r="J1017">
            <v>11400</v>
          </cell>
          <cell r="K1017">
            <v>5400</v>
          </cell>
          <cell r="L1017">
            <v>6000</v>
          </cell>
        </row>
        <row r="1018">
          <cell r="A1018" t="str">
            <v>6762084</v>
          </cell>
          <cell r="B1018" t="str">
            <v>Libanus Primary</v>
          </cell>
          <cell r="C1018" t="str">
            <v>Caerphilly</v>
          </cell>
          <cell r="D1018" t="str">
            <v>PS</v>
          </cell>
          <cell r="E1018">
            <v>43</v>
          </cell>
          <cell r="F1018">
            <v>47</v>
          </cell>
          <cell r="G1018">
            <v>18</v>
          </cell>
          <cell r="H1018">
            <v>8</v>
          </cell>
          <cell r="I1018">
            <v>8</v>
          </cell>
          <cell r="J1018">
            <v>12000</v>
          </cell>
          <cell r="K1018">
            <v>10200</v>
          </cell>
          <cell r="L1018">
            <v>1800</v>
          </cell>
        </row>
        <row r="1019">
          <cell r="A1019" t="str">
            <v>6762086</v>
          </cell>
          <cell r="B1019" t="str">
            <v>Pontllanfraith Primary School</v>
          </cell>
          <cell r="C1019" t="str">
            <v>Caerphilly</v>
          </cell>
          <cell r="D1019" t="str">
            <v>PS</v>
          </cell>
          <cell r="E1019">
            <v>28</v>
          </cell>
          <cell r="F1019">
            <v>30</v>
          </cell>
          <cell r="G1019">
            <v>24</v>
          </cell>
          <cell r="H1019">
            <v>7</v>
          </cell>
          <cell r="I1019">
            <v>7</v>
          </cell>
          <cell r="J1019">
            <v>10500</v>
          </cell>
          <cell r="K1019">
            <v>6600</v>
          </cell>
          <cell r="L1019">
            <v>3900</v>
          </cell>
        </row>
        <row r="1020">
          <cell r="A1020" t="str">
            <v>6762089</v>
          </cell>
          <cell r="B1020" t="str">
            <v>Deri Primary School</v>
          </cell>
          <cell r="C1020" t="str">
            <v>Caerphilly</v>
          </cell>
          <cell r="D1020" t="str">
            <v>PS</v>
          </cell>
          <cell r="E1020">
            <v>5</v>
          </cell>
          <cell r="F1020">
            <v>12</v>
          </cell>
          <cell r="G1020">
            <v>29.411764705882355</v>
          </cell>
          <cell r="H1020">
            <v>1</v>
          </cell>
          <cell r="I1020">
            <v>4</v>
          </cell>
          <cell r="J1020">
            <v>4200</v>
          </cell>
          <cell r="K1020">
            <v>4800</v>
          </cell>
          <cell r="L1020">
            <v>-600</v>
          </cell>
        </row>
        <row r="1021">
          <cell r="A1021" t="str">
            <v>6762093</v>
          </cell>
          <cell r="B1021" t="str">
            <v>Crumlin High Level Primary</v>
          </cell>
          <cell r="C1021" t="str">
            <v>Caerphilly</v>
          </cell>
          <cell r="D1021" t="str">
            <v>PS</v>
          </cell>
          <cell r="E1021">
            <v>25</v>
          </cell>
          <cell r="F1021">
            <v>20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3600</v>
          </cell>
          <cell r="L1021">
            <v>-3600</v>
          </cell>
        </row>
        <row r="1022">
          <cell r="A1022" t="str">
            <v>6762095</v>
          </cell>
          <cell r="B1022" t="str">
            <v>PENTWYNMAWR PRIMARY SCHOOL</v>
          </cell>
          <cell r="C1022" t="str">
            <v>Caerphilly</v>
          </cell>
          <cell r="D1022" t="str">
            <v>PS</v>
          </cell>
          <cell r="E1022">
            <v>21</v>
          </cell>
          <cell r="F1022">
            <v>15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</row>
        <row r="1023">
          <cell r="A1023" t="str">
            <v>6762097</v>
          </cell>
          <cell r="B1023" t="str">
            <v>DERWENDEG PRIMARY SCHOOL</v>
          </cell>
          <cell r="C1023" t="str">
            <v>Caerphilly</v>
          </cell>
          <cell r="D1023" t="str">
            <v>PS</v>
          </cell>
          <cell r="E1023">
            <v>27</v>
          </cell>
          <cell r="F1023">
            <v>19</v>
          </cell>
          <cell r="G1023">
            <v>29.629629629629626</v>
          </cell>
          <cell r="H1023">
            <v>8</v>
          </cell>
          <cell r="I1023">
            <v>6</v>
          </cell>
          <cell r="J1023">
            <v>10200</v>
          </cell>
          <cell r="K1023">
            <v>13200</v>
          </cell>
          <cell r="L1023">
            <v>-3000</v>
          </cell>
        </row>
        <row r="1024">
          <cell r="A1024" t="str">
            <v>6762098</v>
          </cell>
          <cell r="B1024" t="str">
            <v>Tynewydd Primary School.</v>
          </cell>
          <cell r="C1024" t="str">
            <v>Caerphilly</v>
          </cell>
          <cell r="D1024" t="str">
            <v>PS</v>
          </cell>
          <cell r="E1024">
            <v>33</v>
          </cell>
          <cell r="F1024">
            <v>35</v>
          </cell>
          <cell r="G1024">
            <v>11.111111111111111</v>
          </cell>
          <cell r="H1024">
            <v>4</v>
          </cell>
          <cell r="I1024">
            <v>4</v>
          </cell>
          <cell r="J1024">
            <v>6000</v>
          </cell>
          <cell r="K1024">
            <v>9600</v>
          </cell>
          <cell r="L1024">
            <v>-3600</v>
          </cell>
        </row>
        <row r="1025">
          <cell r="A1025" t="str">
            <v>6762100</v>
          </cell>
          <cell r="B1025" t="str">
            <v>Cwmcarn Primary School</v>
          </cell>
          <cell r="C1025" t="str">
            <v>Caerphilly</v>
          </cell>
          <cell r="D1025" t="str">
            <v>PS</v>
          </cell>
          <cell r="E1025">
            <v>23</v>
          </cell>
          <cell r="F1025">
            <v>33</v>
          </cell>
          <cell r="G1025">
            <v>30.76923076923077</v>
          </cell>
          <cell r="H1025">
            <v>7</v>
          </cell>
          <cell r="I1025">
            <v>10</v>
          </cell>
          <cell r="J1025">
            <v>13200</v>
          </cell>
          <cell r="K1025">
            <v>13800</v>
          </cell>
          <cell r="L1025">
            <v>-600</v>
          </cell>
        </row>
        <row r="1026">
          <cell r="A1026" t="str">
            <v>6762103</v>
          </cell>
          <cell r="B1026" t="str">
            <v>Waunfawr Primary</v>
          </cell>
          <cell r="C1026" t="str">
            <v>Caerphilly</v>
          </cell>
          <cell r="D1026" t="str">
            <v>PS</v>
          </cell>
          <cell r="E1026">
            <v>21</v>
          </cell>
          <cell r="F1026">
            <v>23</v>
          </cell>
          <cell r="G1026">
            <v>15</v>
          </cell>
          <cell r="H1026">
            <v>3</v>
          </cell>
          <cell r="I1026">
            <v>3</v>
          </cell>
          <cell r="J1026">
            <v>4500</v>
          </cell>
          <cell r="K1026">
            <v>5400</v>
          </cell>
          <cell r="L1026">
            <v>-900</v>
          </cell>
        </row>
        <row r="1027">
          <cell r="A1027" t="str">
            <v>6762105</v>
          </cell>
          <cell r="B1027" t="str">
            <v>Risca Primary</v>
          </cell>
          <cell r="C1027" t="str">
            <v>Caerphilly</v>
          </cell>
          <cell r="D1027" t="str">
            <v>PS</v>
          </cell>
          <cell r="E1027">
            <v>29</v>
          </cell>
          <cell r="F1027">
            <v>27</v>
          </cell>
          <cell r="G1027">
            <v>9.375</v>
          </cell>
          <cell r="H1027">
            <v>3</v>
          </cell>
          <cell r="I1027">
            <v>3</v>
          </cell>
          <cell r="J1027">
            <v>4500</v>
          </cell>
          <cell r="K1027">
            <v>4200</v>
          </cell>
          <cell r="L1027">
            <v>300</v>
          </cell>
        </row>
        <row r="1028">
          <cell r="A1028" t="str">
            <v>6762108</v>
          </cell>
          <cell r="B1028" t="str">
            <v>Fochriw Primary</v>
          </cell>
          <cell r="C1028" t="str">
            <v>Caerphilly</v>
          </cell>
          <cell r="D1028" t="str">
            <v>PS</v>
          </cell>
          <cell r="E1028">
            <v>14</v>
          </cell>
          <cell r="F1028">
            <v>11</v>
          </cell>
          <cell r="G1028">
            <v>22.222222222222221</v>
          </cell>
          <cell r="H1028">
            <v>3</v>
          </cell>
          <cell r="I1028">
            <v>2</v>
          </cell>
          <cell r="J1028">
            <v>3600</v>
          </cell>
          <cell r="K1028">
            <v>6600</v>
          </cell>
          <cell r="L1028">
            <v>-3000</v>
          </cell>
        </row>
        <row r="1029">
          <cell r="A1029" t="str">
            <v>6762121</v>
          </cell>
          <cell r="B1029" t="str">
            <v>GILFACH FARGOED PRIMARY</v>
          </cell>
          <cell r="C1029" t="str">
            <v>Caerphilly</v>
          </cell>
          <cell r="D1029" t="str">
            <v>PS</v>
          </cell>
          <cell r="E1029">
            <v>23</v>
          </cell>
          <cell r="F1029">
            <v>23</v>
          </cell>
          <cell r="G1029">
            <v>38.888888888888893</v>
          </cell>
          <cell r="H1029">
            <v>9</v>
          </cell>
          <cell r="I1029">
            <v>9</v>
          </cell>
          <cell r="J1029">
            <v>13500</v>
          </cell>
          <cell r="K1029">
            <v>7200</v>
          </cell>
          <cell r="L1029">
            <v>6300</v>
          </cell>
        </row>
        <row r="1030">
          <cell r="A1030" t="str">
            <v>6762145</v>
          </cell>
          <cell r="B1030" t="str">
            <v>HENDRE INFANTS SCHOOL</v>
          </cell>
          <cell r="C1030" t="str">
            <v>Caerphilly</v>
          </cell>
          <cell r="D1030" t="str">
            <v>PS</v>
          </cell>
          <cell r="E1030">
            <v>27</v>
          </cell>
          <cell r="F1030">
            <v>47</v>
          </cell>
          <cell r="G1030">
            <v>32</v>
          </cell>
          <cell r="H1030">
            <v>9</v>
          </cell>
          <cell r="I1030">
            <v>15</v>
          </cell>
          <cell r="J1030">
            <v>18900</v>
          </cell>
          <cell r="K1030">
            <v>15600</v>
          </cell>
          <cell r="L1030">
            <v>3300</v>
          </cell>
        </row>
        <row r="1031">
          <cell r="A1031" t="str">
            <v>6762148</v>
          </cell>
          <cell r="B1031" t="str">
            <v>Hengoed Primary</v>
          </cell>
          <cell r="C1031" t="str">
            <v>Caerphilly</v>
          </cell>
          <cell r="D1031" t="str">
            <v>PS</v>
          </cell>
          <cell r="E1031">
            <v>25</v>
          </cell>
          <cell r="F1031">
            <v>24</v>
          </cell>
          <cell r="G1031">
            <v>37.037037037037038</v>
          </cell>
          <cell r="H1031">
            <v>9</v>
          </cell>
          <cell r="I1031">
            <v>9</v>
          </cell>
          <cell r="J1031">
            <v>13500</v>
          </cell>
          <cell r="K1031">
            <v>12600</v>
          </cell>
          <cell r="L1031">
            <v>900</v>
          </cell>
        </row>
        <row r="1032">
          <cell r="A1032" t="str">
            <v>6762171</v>
          </cell>
          <cell r="B1032" t="str">
            <v>Llanfabon Infants School</v>
          </cell>
          <cell r="C1032" t="str">
            <v>Caerphilly</v>
          </cell>
          <cell r="D1032" t="str">
            <v>PS</v>
          </cell>
          <cell r="E1032">
            <v>33</v>
          </cell>
          <cell r="F1032">
            <v>32</v>
          </cell>
          <cell r="G1032">
            <v>25</v>
          </cell>
          <cell r="H1032">
            <v>8</v>
          </cell>
          <cell r="I1032">
            <v>8</v>
          </cell>
          <cell r="J1032">
            <v>12000</v>
          </cell>
          <cell r="K1032">
            <v>18000</v>
          </cell>
          <cell r="L1032">
            <v>-6000</v>
          </cell>
        </row>
        <row r="1033">
          <cell r="A1033" t="str">
            <v>6762193</v>
          </cell>
          <cell r="B1033" t="str">
            <v>RHYDRI PRIMARY SCHOOL</v>
          </cell>
          <cell r="C1033" t="str">
            <v>Caerphilly</v>
          </cell>
          <cell r="D1033" t="str">
            <v>PS</v>
          </cell>
          <cell r="E1033">
            <v>10</v>
          </cell>
          <cell r="F1033">
            <v>10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A1034" t="str">
            <v>6762197</v>
          </cell>
          <cell r="B1034" t="str">
            <v>NANT Y PARC PRIMARY SCHOOL</v>
          </cell>
          <cell r="C1034" t="str">
            <v>Caerphilly</v>
          </cell>
          <cell r="D1034" t="str">
            <v>PS</v>
          </cell>
          <cell r="E1034">
            <v>24</v>
          </cell>
          <cell r="F1034">
            <v>27</v>
          </cell>
          <cell r="G1034">
            <v>31.03448275862069</v>
          </cell>
          <cell r="H1034">
            <v>7</v>
          </cell>
          <cell r="I1034">
            <v>8</v>
          </cell>
          <cell r="J1034">
            <v>11400</v>
          </cell>
          <cell r="K1034">
            <v>7200</v>
          </cell>
          <cell r="L1034">
            <v>4200</v>
          </cell>
        </row>
        <row r="1035">
          <cell r="A1035" t="str">
            <v>6762207</v>
          </cell>
          <cell r="B1035" t="str">
            <v>Pantside Primary</v>
          </cell>
          <cell r="C1035" t="str">
            <v>Caerphilly</v>
          </cell>
          <cell r="D1035" t="str">
            <v>PS</v>
          </cell>
          <cell r="E1035">
            <v>26</v>
          </cell>
          <cell r="F1035">
            <v>26</v>
          </cell>
          <cell r="G1035">
            <v>33.333333333333329</v>
          </cell>
          <cell r="H1035">
            <v>9</v>
          </cell>
          <cell r="I1035">
            <v>9</v>
          </cell>
          <cell r="J1035">
            <v>13500</v>
          </cell>
          <cell r="K1035">
            <v>12000</v>
          </cell>
          <cell r="L1035">
            <v>1500</v>
          </cell>
        </row>
        <row r="1036">
          <cell r="A1036" t="str">
            <v>6762224</v>
          </cell>
          <cell r="B1036" t="str">
            <v>Tiryberth Primary</v>
          </cell>
          <cell r="C1036" t="str">
            <v>Caerphilly</v>
          </cell>
          <cell r="D1036" t="str">
            <v>PS</v>
          </cell>
          <cell r="E1036">
            <v>22</v>
          </cell>
          <cell r="F1036">
            <v>16</v>
          </cell>
          <cell r="G1036">
            <v>14.285714285714285</v>
          </cell>
          <cell r="H1036">
            <v>3</v>
          </cell>
          <cell r="I1036">
            <v>2</v>
          </cell>
          <cell r="J1036">
            <v>3600</v>
          </cell>
          <cell r="K1036">
            <v>1200</v>
          </cell>
          <cell r="L1036">
            <v>2400</v>
          </cell>
        </row>
        <row r="1037">
          <cell r="A1037" t="str">
            <v>6762227</v>
          </cell>
          <cell r="B1037" t="str">
            <v>Ty Isaf Infants School</v>
          </cell>
          <cell r="C1037" t="str">
            <v>Caerphilly</v>
          </cell>
          <cell r="D1037" t="str">
            <v>PS</v>
          </cell>
          <cell r="E1037">
            <v>32</v>
          </cell>
          <cell r="F1037">
            <v>34</v>
          </cell>
          <cell r="G1037">
            <v>21.428571428571427</v>
          </cell>
          <cell r="H1037">
            <v>7</v>
          </cell>
          <cell r="I1037">
            <v>7</v>
          </cell>
          <cell r="J1037">
            <v>10500</v>
          </cell>
          <cell r="K1037">
            <v>11400</v>
          </cell>
          <cell r="L1037">
            <v>-900</v>
          </cell>
        </row>
        <row r="1038">
          <cell r="A1038" t="str">
            <v>6762252</v>
          </cell>
          <cell r="B1038" t="str">
            <v>CWM  IFOR  PRIMARY SCHOOL</v>
          </cell>
          <cell r="C1038" t="str">
            <v>Caerphilly</v>
          </cell>
          <cell r="D1038" t="str">
            <v>PS</v>
          </cell>
          <cell r="E1038">
            <v>33</v>
          </cell>
          <cell r="F1038">
            <v>35</v>
          </cell>
          <cell r="G1038">
            <v>36.111111111111107</v>
          </cell>
          <cell r="H1038">
            <v>12</v>
          </cell>
          <cell r="I1038">
            <v>13</v>
          </cell>
          <cell r="J1038">
            <v>18900</v>
          </cell>
          <cell r="K1038">
            <v>22800</v>
          </cell>
          <cell r="L1038">
            <v>-3900</v>
          </cell>
        </row>
        <row r="1039">
          <cell r="A1039" t="str">
            <v>6762256</v>
          </cell>
          <cell r="B1039" t="str">
            <v>BRYN PRIMARY</v>
          </cell>
          <cell r="C1039" t="str">
            <v>Caerphilly</v>
          </cell>
          <cell r="D1039" t="str">
            <v>PS</v>
          </cell>
          <cell r="E1039">
            <v>20</v>
          </cell>
          <cell r="F1039">
            <v>17</v>
          </cell>
          <cell r="G1039">
            <v>20</v>
          </cell>
          <cell r="H1039">
            <v>4</v>
          </cell>
          <cell r="I1039">
            <v>3</v>
          </cell>
          <cell r="J1039">
            <v>5100</v>
          </cell>
          <cell r="K1039">
            <v>3600</v>
          </cell>
          <cell r="L1039">
            <v>1500</v>
          </cell>
        </row>
        <row r="1040">
          <cell r="A1040" t="str">
            <v>6762262</v>
          </cell>
          <cell r="B1040" t="str">
            <v>YSGOL IFOR BACH</v>
          </cell>
          <cell r="C1040" t="str">
            <v>Caerphilly</v>
          </cell>
          <cell r="D1040" t="str">
            <v>PS</v>
          </cell>
          <cell r="E1040">
            <v>34</v>
          </cell>
          <cell r="F1040">
            <v>36</v>
          </cell>
          <cell r="G1040">
            <v>11.76470588235294</v>
          </cell>
          <cell r="H1040">
            <v>4</v>
          </cell>
          <cell r="I1040">
            <v>4</v>
          </cell>
          <cell r="J1040">
            <v>6000</v>
          </cell>
          <cell r="K1040">
            <v>6600</v>
          </cell>
          <cell r="L1040">
            <v>-600</v>
          </cell>
        </row>
        <row r="1041">
          <cell r="A1041" t="str">
            <v>6762264</v>
          </cell>
          <cell r="B1041" t="str">
            <v>Abercarn Primary school</v>
          </cell>
          <cell r="C1041" t="str">
            <v>Caerphilly</v>
          </cell>
          <cell r="D1041" t="str">
            <v>PS</v>
          </cell>
          <cell r="E1041">
            <v>33</v>
          </cell>
          <cell r="F1041">
            <v>30</v>
          </cell>
          <cell r="G1041">
            <v>6.25</v>
          </cell>
          <cell r="H1041">
            <v>2</v>
          </cell>
          <cell r="I1041">
            <v>2</v>
          </cell>
          <cell r="J1041">
            <v>3000</v>
          </cell>
          <cell r="K1041">
            <v>9600</v>
          </cell>
          <cell r="L1041">
            <v>-6600</v>
          </cell>
        </row>
        <row r="1042">
          <cell r="A1042" t="str">
            <v>6762278</v>
          </cell>
          <cell r="B1042" t="str">
            <v>Greenhill Primary</v>
          </cell>
          <cell r="C1042" t="str">
            <v>Caerphilly</v>
          </cell>
          <cell r="D1042" t="str">
            <v>PS</v>
          </cell>
          <cell r="E1042">
            <v>23</v>
          </cell>
          <cell r="F1042">
            <v>23</v>
          </cell>
          <cell r="G1042">
            <v>40.74074074074074</v>
          </cell>
          <cell r="H1042">
            <v>9</v>
          </cell>
          <cell r="I1042">
            <v>9</v>
          </cell>
          <cell r="J1042">
            <v>13500</v>
          </cell>
          <cell r="K1042">
            <v>11400</v>
          </cell>
          <cell r="L1042">
            <v>2100</v>
          </cell>
        </row>
        <row r="1043">
          <cell r="A1043" t="str">
            <v>6762282</v>
          </cell>
          <cell r="B1043" t="str">
            <v>YSGOL GYMRAEG CAERFFILI</v>
          </cell>
          <cell r="C1043" t="str">
            <v>Caerphilly</v>
          </cell>
          <cell r="D1043" t="str">
            <v>PS</v>
          </cell>
          <cell r="E1043">
            <v>56</v>
          </cell>
          <cell r="F1043">
            <v>54</v>
          </cell>
          <cell r="G1043">
            <v>9.6153846153846168</v>
          </cell>
          <cell r="H1043">
            <v>5</v>
          </cell>
          <cell r="I1043">
            <v>5</v>
          </cell>
          <cell r="J1043">
            <v>7500</v>
          </cell>
          <cell r="K1043">
            <v>7800</v>
          </cell>
          <cell r="L1043">
            <v>-300</v>
          </cell>
        </row>
        <row r="1044">
          <cell r="A1044" t="str">
            <v>6762285</v>
          </cell>
          <cell r="B1044" t="str">
            <v>YSGOL GYMRAEG GILFACH FARGOD</v>
          </cell>
          <cell r="C1044" t="str">
            <v>Caerphilly</v>
          </cell>
          <cell r="D1044" t="str">
            <v>PS</v>
          </cell>
          <cell r="E1044">
            <v>19</v>
          </cell>
          <cell r="F1044">
            <v>25</v>
          </cell>
          <cell r="G1044">
            <v>18.181818181818183</v>
          </cell>
          <cell r="H1044">
            <v>3</v>
          </cell>
          <cell r="I1044">
            <v>5</v>
          </cell>
          <cell r="J1044">
            <v>6300</v>
          </cell>
          <cell r="K1044">
            <v>4800</v>
          </cell>
          <cell r="L1044">
            <v>1500</v>
          </cell>
        </row>
        <row r="1045">
          <cell r="A1045" t="str">
            <v>6762296</v>
          </cell>
          <cell r="B1045" t="str">
            <v>YNYSDDU PRIMARY SCHOOL</v>
          </cell>
          <cell r="C1045" t="str">
            <v>Caerphilly</v>
          </cell>
          <cell r="D1045" t="str">
            <v>PS</v>
          </cell>
          <cell r="E1045">
            <v>13</v>
          </cell>
          <cell r="F1045">
            <v>15</v>
          </cell>
          <cell r="G1045">
            <v>35.714285714285715</v>
          </cell>
          <cell r="H1045">
            <v>5</v>
          </cell>
          <cell r="I1045">
            <v>5</v>
          </cell>
          <cell r="J1045">
            <v>7500</v>
          </cell>
          <cell r="K1045">
            <v>5400</v>
          </cell>
          <cell r="L1045">
            <v>2100</v>
          </cell>
        </row>
        <row r="1046">
          <cell r="A1046" t="str">
            <v>6762307</v>
          </cell>
          <cell r="B1046" t="str">
            <v>UPPER RHYMNEY PRIMARY SCHOOL</v>
          </cell>
          <cell r="C1046" t="str">
            <v>Caerphilly</v>
          </cell>
          <cell r="D1046" t="str">
            <v>PS</v>
          </cell>
          <cell r="E1046">
            <v>26</v>
          </cell>
          <cell r="F1046">
            <v>20</v>
          </cell>
          <cell r="G1046">
            <v>41.666666666666671</v>
          </cell>
          <cell r="H1046">
            <v>11</v>
          </cell>
          <cell r="I1046">
            <v>8</v>
          </cell>
          <cell r="J1046">
            <v>13800</v>
          </cell>
          <cell r="K1046">
            <v>12000</v>
          </cell>
          <cell r="L1046">
            <v>1800</v>
          </cell>
        </row>
        <row r="1047">
          <cell r="A1047" t="str">
            <v>6762309</v>
          </cell>
          <cell r="B1047" t="str">
            <v>Ysgol Y Lawnt</v>
          </cell>
          <cell r="C1047" t="str">
            <v>Caerphilly</v>
          </cell>
          <cell r="D1047" t="str">
            <v>PS</v>
          </cell>
          <cell r="E1047">
            <v>31</v>
          </cell>
          <cell r="F1047">
            <v>30</v>
          </cell>
          <cell r="G1047">
            <v>29.166666666666668</v>
          </cell>
          <cell r="H1047">
            <v>9</v>
          </cell>
          <cell r="I1047">
            <v>9</v>
          </cell>
          <cell r="J1047">
            <v>13500</v>
          </cell>
          <cell r="K1047">
            <v>7800</v>
          </cell>
          <cell r="L1047">
            <v>5700</v>
          </cell>
        </row>
        <row r="1048">
          <cell r="A1048" t="str">
            <v>6762310</v>
          </cell>
          <cell r="B1048" t="str">
            <v>Bryn Awel Primary School</v>
          </cell>
          <cell r="C1048" t="str">
            <v>Caerphilly</v>
          </cell>
          <cell r="D1048" t="str">
            <v>PS</v>
          </cell>
          <cell r="E1048">
            <v>15</v>
          </cell>
          <cell r="F1048">
            <v>21</v>
          </cell>
          <cell r="G1048">
            <v>22.222222222222221</v>
          </cell>
          <cell r="H1048">
            <v>3</v>
          </cell>
          <cell r="I1048">
            <v>5</v>
          </cell>
          <cell r="J1048">
            <v>6300</v>
          </cell>
          <cell r="K1048">
            <v>5400</v>
          </cell>
          <cell r="L1048">
            <v>900</v>
          </cell>
        </row>
        <row r="1049">
          <cell r="A1049" t="str">
            <v>6762312</v>
          </cell>
          <cell r="B1049" t="str">
            <v>Abertysswg Primary School</v>
          </cell>
          <cell r="C1049" t="str">
            <v>Caerphilly</v>
          </cell>
          <cell r="D1049" t="str">
            <v>PS</v>
          </cell>
          <cell r="E1049">
            <v>14</v>
          </cell>
          <cell r="F1049">
            <v>13</v>
          </cell>
          <cell r="G1049">
            <v>33.333333333333329</v>
          </cell>
          <cell r="H1049">
            <v>5</v>
          </cell>
          <cell r="I1049">
            <v>4</v>
          </cell>
          <cell r="J1049">
            <v>6600</v>
          </cell>
          <cell r="K1049">
            <v>4200</v>
          </cell>
          <cell r="L1049">
            <v>2400</v>
          </cell>
        </row>
        <row r="1050">
          <cell r="A1050" t="str">
            <v>6762313</v>
          </cell>
          <cell r="B1050" t="str">
            <v>Ysgol Gymraeg Trelyn</v>
          </cell>
          <cell r="C1050" t="str">
            <v>Caerphilly</v>
          </cell>
          <cell r="D1050" t="str">
            <v>PS</v>
          </cell>
          <cell r="E1050">
            <v>26</v>
          </cell>
          <cell r="F1050">
            <v>25</v>
          </cell>
          <cell r="G1050">
            <v>9.5238095238095237</v>
          </cell>
          <cell r="H1050">
            <v>2</v>
          </cell>
          <cell r="I1050">
            <v>2</v>
          </cell>
          <cell r="J1050">
            <v>3000</v>
          </cell>
          <cell r="K1050">
            <v>2400</v>
          </cell>
          <cell r="L1050">
            <v>600</v>
          </cell>
        </row>
        <row r="1051">
          <cell r="A1051" t="str">
            <v>6762316</v>
          </cell>
          <cell r="B1051" t="str">
            <v>PHILLIPSTOWN PRIMARY SCHOOL</v>
          </cell>
          <cell r="C1051" t="str">
            <v>Caerphilly</v>
          </cell>
          <cell r="D1051" t="str">
            <v>PS</v>
          </cell>
          <cell r="E1051">
            <v>18</v>
          </cell>
          <cell r="F1051">
            <v>14</v>
          </cell>
          <cell r="G1051">
            <v>41.17647058823529</v>
          </cell>
          <cell r="H1051">
            <v>7</v>
          </cell>
          <cell r="I1051">
            <v>6</v>
          </cell>
          <cell r="J1051">
            <v>9600</v>
          </cell>
          <cell r="K1051">
            <v>8400</v>
          </cell>
          <cell r="L1051">
            <v>1200</v>
          </cell>
        </row>
        <row r="1052">
          <cell r="A1052" t="str">
            <v>6762322</v>
          </cell>
          <cell r="B1052" t="str">
            <v>MAESYCWMMER PRIMARY SCHOOL</v>
          </cell>
          <cell r="C1052" t="str">
            <v>Caerphilly</v>
          </cell>
          <cell r="D1052" t="str">
            <v>PS</v>
          </cell>
          <cell r="E1052">
            <v>22</v>
          </cell>
          <cell r="F1052">
            <v>21</v>
          </cell>
          <cell r="G1052">
            <v>8.3333333333333321</v>
          </cell>
          <cell r="H1052">
            <v>2</v>
          </cell>
          <cell r="I1052">
            <v>2</v>
          </cell>
          <cell r="J1052">
            <v>3000</v>
          </cell>
          <cell r="K1052">
            <v>6600</v>
          </cell>
          <cell r="L1052">
            <v>-3600</v>
          </cell>
        </row>
        <row r="1053">
          <cell r="A1053" t="str">
            <v>6762326</v>
          </cell>
          <cell r="B1053" t="str">
            <v>Machen Primary School</v>
          </cell>
          <cell r="C1053" t="str">
            <v>Caerphilly</v>
          </cell>
          <cell r="D1053" t="str">
            <v>PS</v>
          </cell>
          <cell r="E1053">
            <v>28</v>
          </cell>
          <cell r="F1053">
            <v>18</v>
          </cell>
          <cell r="G1053">
            <v>12.5</v>
          </cell>
          <cell r="H1053">
            <v>4</v>
          </cell>
          <cell r="I1053">
            <v>2</v>
          </cell>
          <cell r="J1053">
            <v>4200</v>
          </cell>
          <cell r="K1053">
            <v>2400</v>
          </cell>
          <cell r="L1053">
            <v>1800</v>
          </cell>
        </row>
        <row r="1054">
          <cell r="A1054" t="str">
            <v>6762328</v>
          </cell>
          <cell r="B1054" t="str">
            <v>Graig-y-Rhacca Primary and Nursery Community</v>
          </cell>
          <cell r="C1054" t="str">
            <v>Caerphilly</v>
          </cell>
          <cell r="D1054" t="str">
            <v>PS</v>
          </cell>
          <cell r="E1054">
            <v>19</v>
          </cell>
          <cell r="F1054">
            <v>17</v>
          </cell>
          <cell r="G1054">
            <v>54.54545454545454</v>
          </cell>
          <cell r="H1054">
            <v>10</v>
          </cell>
          <cell r="I1054">
            <v>9</v>
          </cell>
          <cell r="J1054">
            <v>14100</v>
          </cell>
          <cell r="K1054">
            <v>18000</v>
          </cell>
          <cell r="L1054">
            <v>-3900</v>
          </cell>
        </row>
        <row r="1055">
          <cell r="A1055" t="str">
            <v>6762335</v>
          </cell>
          <cell r="B1055" t="str">
            <v>Bedwas Infants</v>
          </cell>
          <cell r="C1055" t="str">
            <v>Caerphilly</v>
          </cell>
          <cell r="D1055" t="str">
            <v>PS</v>
          </cell>
          <cell r="E1055">
            <v>38</v>
          </cell>
          <cell r="F1055">
            <v>39</v>
          </cell>
          <cell r="G1055">
            <v>17.948717948717949</v>
          </cell>
          <cell r="H1055">
            <v>7</v>
          </cell>
          <cell r="I1055">
            <v>7</v>
          </cell>
          <cell r="J1055">
            <v>10500</v>
          </cell>
          <cell r="K1055">
            <v>8400</v>
          </cell>
          <cell r="L1055">
            <v>2100</v>
          </cell>
        </row>
        <row r="1056">
          <cell r="A1056" t="str">
            <v>6762338</v>
          </cell>
          <cell r="B1056" t="str">
            <v>HENDREDENNY PARK PRIMARY</v>
          </cell>
          <cell r="C1056" t="str">
            <v>Caerphilly</v>
          </cell>
          <cell r="D1056" t="str">
            <v>PS</v>
          </cell>
          <cell r="E1056">
            <v>25</v>
          </cell>
          <cell r="F1056">
            <v>34</v>
          </cell>
          <cell r="G1056">
            <v>9.67741935483871</v>
          </cell>
          <cell r="H1056">
            <v>2</v>
          </cell>
          <cell r="I1056">
            <v>3</v>
          </cell>
          <cell r="J1056">
            <v>3900</v>
          </cell>
          <cell r="K1056">
            <v>3600</v>
          </cell>
          <cell r="L1056">
            <v>300</v>
          </cell>
        </row>
        <row r="1057">
          <cell r="A1057" t="str">
            <v>6762339</v>
          </cell>
          <cell r="B1057" t="str">
            <v>Cwm Glas Infants School</v>
          </cell>
          <cell r="C1057" t="str">
            <v>Caerphilly</v>
          </cell>
          <cell r="D1057" t="str">
            <v>PS</v>
          </cell>
          <cell r="E1057">
            <v>17</v>
          </cell>
          <cell r="F1057">
            <v>25</v>
          </cell>
          <cell r="G1057">
            <v>10</v>
          </cell>
          <cell r="H1057">
            <v>2</v>
          </cell>
          <cell r="I1057">
            <v>3</v>
          </cell>
          <cell r="J1057">
            <v>3900</v>
          </cell>
          <cell r="K1057">
            <v>1800</v>
          </cell>
          <cell r="L1057">
            <v>2100</v>
          </cell>
        </row>
        <row r="1058">
          <cell r="A1058" t="str">
            <v>6762341</v>
          </cell>
          <cell r="B1058" t="str">
            <v>Pontlottyn Primary</v>
          </cell>
          <cell r="C1058" t="str">
            <v>Caerphilly</v>
          </cell>
          <cell r="D1058" t="str">
            <v>PS</v>
          </cell>
          <cell r="E1058">
            <v>14</v>
          </cell>
          <cell r="F1058">
            <v>20</v>
          </cell>
          <cell r="G1058">
            <v>16.666666666666664</v>
          </cell>
          <cell r="H1058">
            <v>2</v>
          </cell>
          <cell r="I1058">
            <v>3</v>
          </cell>
          <cell r="J1058">
            <v>3900</v>
          </cell>
          <cell r="K1058">
            <v>9000</v>
          </cell>
          <cell r="L1058">
            <v>-5100</v>
          </cell>
        </row>
        <row r="1059">
          <cell r="A1059" t="str">
            <v>6762347</v>
          </cell>
          <cell r="B1059" t="str">
            <v>CWMABER INFANTS SCHOOL</v>
          </cell>
          <cell r="C1059" t="str">
            <v>Caerphilly</v>
          </cell>
          <cell r="D1059" t="str">
            <v>PS</v>
          </cell>
          <cell r="E1059">
            <v>26</v>
          </cell>
          <cell r="F1059">
            <v>40</v>
          </cell>
          <cell r="G1059">
            <v>32.258064516129032</v>
          </cell>
          <cell r="H1059">
            <v>8</v>
          </cell>
          <cell r="I1059">
            <v>13</v>
          </cell>
          <cell r="J1059">
            <v>16500</v>
          </cell>
          <cell r="K1059">
            <v>16200</v>
          </cell>
          <cell r="L1059">
            <v>300</v>
          </cell>
        </row>
        <row r="1060">
          <cell r="A1060" t="str">
            <v>6762368</v>
          </cell>
          <cell r="B1060" t="str">
            <v>YSGOL GYMRAEG BRO ALLTA</v>
          </cell>
          <cell r="C1060" t="str">
            <v>Caerphilly</v>
          </cell>
          <cell r="D1060" t="str">
            <v>PS</v>
          </cell>
          <cell r="E1060">
            <v>44</v>
          </cell>
          <cell r="F1060">
            <v>33</v>
          </cell>
          <cell r="G1060">
            <v>8.8888888888888893</v>
          </cell>
          <cell r="H1060">
            <v>4</v>
          </cell>
          <cell r="I1060">
            <v>3</v>
          </cell>
          <cell r="J1060">
            <v>5100</v>
          </cell>
          <cell r="K1060">
            <v>4200</v>
          </cell>
          <cell r="L1060">
            <v>900</v>
          </cell>
        </row>
        <row r="1061">
          <cell r="A1061" t="str">
            <v>6762370</v>
          </cell>
          <cell r="B1061" t="str">
            <v>Cwmfelinfach Primary</v>
          </cell>
          <cell r="C1061" t="str">
            <v>Caerphilly</v>
          </cell>
          <cell r="D1061" t="str">
            <v>PS</v>
          </cell>
          <cell r="E1061">
            <v>26</v>
          </cell>
          <cell r="F1061">
            <v>33</v>
          </cell>
          <cell r="G1061">
            <v>10</v>
          </cell>
          <cell r="H1061">
            <v>3</v>
          </cell>
          <cell r="I1061">
            <v>3</v>
          </cell>
          <cell r="J1061">
            <v>4500</v>
          </cell>
          <cell r="K1061">
            <v>6000</v>
          </cell>
          <cell r="L1061">
            <v>-1500</v>
          </cell>
        </row>
        <row r="1062">
          <cell r="A1062" t="str">
            <v>6762373</v>
          </cell>
          <cell r="B1062" t="str">
            <v>YSGOL GYMRAEG CWM GWYDDON</v>
          </cell>
          <cell r="C1062" t="str">
            <v>Caerphilly</v>
          </cell>
          <cell r="D1062" t="str">
            <v>PS</v>
          </cell>
          <cell r="E1062">
            <v>34</v>
          </cell>
          <cell r="F1062">
            <v>30</v>
          </cell>
          <cell r="G1062">
            <v>8.8235294117647065</v>
          </cell>
          <cell r="H1062">
            <v>3</v>
          </cell>
          <cell r="I1062">
            <v>3</v>
          </cell>
          <cell r="J1062">
            <v>4500</v>
          </cell>
          <cell r="K1062">
            <v>6600</v>
          </cell>
          <cell r="L1062">
            <v>-2100</v>
          </cell>
        </row>
        <row r="1063">
          <cell r="A1063" t="str">
            <v>6762374</v>
          </cell>
          <cell r="B1063" t="str">
            <v>Y G G  Y Castell</v>
          </cell>
          <cell r="C1063" t="str">
            <v>Caerphilly</v>
          </cell>
          <cell r="D1063" t="str">
            <v>PS</v>
          </cell>
          <cell r="E1063">
            <v>66</v>
          </cell>
          <cell r="F1063">
            <v>56</v>
          </cell>
          <cell r="G1063">
            <v>12</v>
          </cell>
          <cell r="H1063">
            <v>8</v>
          </cell>
          <cell r="I1063">
            <v>7</v>
          </cell>
          <cell r="J1063">
            <v>11100</v>
          </cell>
          <cell r="K1063">
            <v>10800</v>
          </cell>
          <cell r="L1063">
            <v>300</v>
          </cell>
        </row>
        <row r="1064">
          <cell r="A1064" t="str">
            <v>6762376</v>
          </cell>
          <cell r="B1064" t="str">
            <v>Cwrt Rawlin Primary School</v>
          </cell>
          <cell r="C1064" t="str">
            <v>Caerphilly</v>
          </cell>
          <cell r="D1064" t="str">
            <v>PS</v>
          </cell>
          <cell r="E1064">
            <v>45</v>
          </cell>
          <cell r="F1064">
            <v>47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1200</v>
          </cell>
          <cell r="L1064">
            <v>-1200</v>
          </cell>
        </row>
        <row r="1065">
          <cell r="A1065" t="str">
            <v>6762377</v>
          </cell>
          <cell r="B1065" t="str">
            <v>Cefn Fforest Primary</v>
          </cell>
          <cell r="C1065" t="str">
            <v>Caerphilly</v>
          </cell>
          <cell r="D1065" t="str">
            <v>PS</v>
          </cell>
          <cell r="E1065">
            <v>41</v>
          </cell>
          <cell r="F1065">
            <v>32</v>
          </cell>
          <cell r="G1065">
            <v>33.333333333333329</v>
          </cell>
          <cell r="H1065">
            <v>14</v>
          </cell>
          <cell r="I1065">
            <v>11</v>
          </cell>
          <cell r="J1065">
            <v>18300</v>
          </cell>
          <cell r="K1065">
            <v>15000</v>
          </cell>
          <cell r="L1065">
            <v>3300</v>
          </cell>
        </row>
        <row r="1066">
          <cell r="A1066" t="str">
            <v>6762378</v>
          </cell>
          <cell r="B1066" t="str">
            <v>PENLLWYN PRIMARY</v>
          </cell>
          <cell r="C1066" t="str">
            <v>Caerphilly</v>
          </cell>
          <cell r="D1066" t="str">
            <v>PS</v>
          </cell>
          <cell r="E1066">
            <v>21</v>
          </cell>
          <cell r="F1066">
            <v>15</v>
          </cell>
          <cell r="G1066">
            <v>50</v>
          </cell>
          <cell r="H1066">
            <v>11</v>
          </cell>
          <cell r="I1066">
            <v>8</v>
          </cell>
          <cell r="J1066">
            <v>13800</v>
          </cell>
          <cell r="K1066">
            <v>9600</v>
          </cell>
          <cell r="L1066">
            <v>4200</v>
          </cell>
        </row>
        <row r="1067">
          <cell r="A1067" t="str">
            <v>6762379</v>
          </cell>
          <cell r="B1067" t="str">
            <v>Blackwood Primary</v>
          </cell>
          <cell r="C1067" t="str">
            <v>Caerphilly</v>
          </cell>
          <cell r="D1067" t="str">
            <v>PS</v>
          </cell>
          <cell r="E1067">
            <v>54</v>
          </cell>
          <cell r="F1067">
            <v>63</v>
          </cell>
          <cell r="G1067">
            <v>22.413793103448278</v>
          </cell>
          <cell r="H1067">
            <v>12</v>
          </cell>
          <cell r="I1067">
            <v>14</v>
          </cell>
          <cell r="J1067">
            <v>19800</v>
          </cell>
          <cell r="K1067">
            <v>25200</v>
          </cell>
          <cell r="L1067">
            <v>-5400</v>
          </cell>
        </row>
        <row r="1068">
          <cell r="A1068" t="str">
            <v>6762380</v>
          </cell>
          <cell r="B1068" t="str">
            <v>GLYN-GAER PRIMARY SCHOOL</v>
          </cell>
          <cell r="C1068" t="str">
            <v>Caerphilly</v>
          </cell>
          <cell r="D1068" t="str">
            <v>PS</v>
          </cell>
          <cell r="E1068">
            <v>33</v>
          </cell>
          <cell r="F1068">
            <v>29</v>
          </cell>
          <cell r="G1068">
            <v>15.625</v>
          </cell>
          <cell r="H1068">
            <v>5</v>
          </cell>
          <cell r="I1068">
            <v>5</v>
          </cell>
          <cell r="J1068">
            <v>7500</v>
          </cell>
          <cell r="K1068">
            <v>8400</v>
          </cell>
          <cell r="L1068">
            <v>-900</v>
          </cell>
        </row>
        <row r="1069">
          <cell r="A1069" t="str">
            <v>6762381</v>
          </cell>
          <cell r="B1069" t="str">
            <v>Park Primary</v>
          </cell>
          <cell r="C1069" t="str">
            <v>Caerphilly</v>
          </cell>
          <cell r="D1069" t="str">
            <v>PS</v>
          </cell>
          <cell r="E1069">
            <v>17</v>
          </cell>
          <cell r="F1069">
            <v>16</v>
          </cell>
          <cell r="G1069">
            <v>55.555555555555557</v>
          </cell>
          <cell r="H1069">
            <v>9</v>
          </cell>
          <cell r="I1069">
            <v>9</v>
          </cell>
          <cell r="J1069">
            <v>13500</v>
          </cell>
          <cell r="K1069">
            <v>9600</v>
          </cell>
          <cell r="L1069">
            <v>3900</v>
          </cell>
        </row>
        <row r="1070">
          <cell r="A1070" t="str">
            <v>6762382</v>
          </cell>
          <cell r="B1070" t="str">
            <v>Aberbargoed Primary School</v>
          </cell>
          <cell r="C1070" t="str">
            <v>Caerphilly</v>
          </cell>
          <cell r="D1070" t="str">
            <v>PS</v>
          </cell>
          <cell r="E1070">
            <v>23</v>
          </cell>
          <cell r="F1070">
            <v>33</v>
          </cell>
          <cell r="G1070">
            <v>37.037037037037038</v>
          </cell>
          <cell r="H1070">
            <v>9</v>
          </cell>
          <cell r="I1070">
            <v>12</v>
          </cell>
          <cell r="J1070">
            <v>16200</v>
          </cell>
          <cell r="K1070">
            <v>12000</v>
          </cell>
          <cell r="L1070">
            <v>4200</v>
          </cell>
        </row>
        <row r="1071">
          <cell r="A1071" t="str">
            <v>6762383</v>
          </cell>
          <cell r="B1071" t="str">
            <v>Trinant Primary</v>
          </cell>
          <cell r="C1071" t="str">
            <v>Caerphilly</v>
          </cell>
          <cell r="D1071" t="str">
            <v>PS</v>
          </cell>
          <cell r="E1071">
            <v>16</v>
          </cell>
          <cell r="F1071">
            <v>16</v>
          </cell>
          <cell r="G1071">
            <v>40</v>
          </cell>
          <cell r="H1071">
            <v>6</v>
          </cell>
          <cell r="I1071">
            <v>6</v>
          </cell>
          <cell r="J1071">
            <v>9000</v>
          </cell>
          <cell r="K1071">
            <v>4800</v>
          </cell>
          <cell r="L1071">
            <v>4200</v>
          </cell>
        </row>
        <row r="1072">
          <cell r="A1072" t="str">
            <v>6762384</v>
          </cell>
          <cell r="B1072" t="str">
            <v>Ty Sign Primary School</v>
          </cell>
          <cell r="C1072" t="str">
            <v>Caerphilly</v>
          </cell>
          <cell r="D1072" t="str">
            <v>PS</v>
          </cell>
          <cell r="E1072">
            <v>44</v>
          </cell>
          <cell r="F1072">
            <v>59</v>
          </cell>
          <cell r="G1072">
            <v>21.428571428571427</v>
          </cell>
          <cell r="H1072">
            <v>9</v>
          </cell>
          <cell r="I1072">
            <v>13</v>
          </cell>
          <cell r="J1072">
            <v>17100</v>
          </cell>
          <cell r="K1072">
            <v>14400</v>
          </cell>
          <cell r="L1072">
            <v>2700</v>
          </cell>
        </row>
        <row r="1073">
          <cell r="A1073" t="str">
            <v>6762385</v>
          </cell>
          <cell r="B1073" t="str">
            <v>Tyn-Y-Wern Primary</v>
          </cell>
          <cell r="C1073" t="str">
            <v>Caerphilly</v>
          </cell>
          <cell r="D1073" t="str">
            <v>PS</v>
          </cell>
          <cell r="E1073">
            <v>23</v>
          </cell>
          <cell r="F1073">
            <v>31</v>
          </cell>
          <cell r="G1073">
            <v>6.25</v>
          </cell>
          <cell r="H1073">
            <v>1</v>
          </cell>
          <cell r="I1073">
            <v>2</v>
          </cell>
          <cell r="J1073">
            <v>2400</v>
          </cell>
          <cell r="K1073">
            <v>12000</v>
          </cell>
          <cell r="L1073">
            <v>-9600</v>
          </cell>
        </row>
        <row r="1074">
          <cell r="A1074" t="str">
            <v>6762386</v>
          </cell>
          <cell r="B1074" t="str">
            <v>Twyn Primary</v>
          </cell>
          <cell r="C1074" t="str">
            <v>Caerphilly</v>
          </cell>
          <cell r="D1074" t="str">
            <v>PS</v>
          </cell>
          <cell r="E1074">
            <v>62</v>
          </cell>
          <cell r="F1074">
            <v>63</v>
          </cell>
          <cell r="G1074">
            <v>17.741935483870968</v>
          </cell>
          <cell r="H1074">
            <v>11</v>
          </cell>
          <cell r="I1074">
            <v>11</v>
          </cell>
          <cell r="J1074">
            <v>16500</v>
          </cell>
          <cell r="K1074">
            <v>6000</v>
          </cell>
          <cell r="L1074">
            <v>10500</v>
          </cell>
        </row>
        <row r="1075">
          <cell r="A1075" t="str">
            <v>6762387</v>
          </cell>
          <cell r="B1075" t="str">
            <v>White Rose Primary School</v>
          </cell>
          <cell r="C1075" t="str">
            <v>Caerphilly</v>
          </cell>
          <cell r="D1075" t="str">
            <v>PS</v>
          </cell>
          <cell r="E1075">
            <v>27</v>
          </cell>
          <cell r="F1075">
            <v>28</v>
          </cell>
          <cell r="G1075">
            <v>23.809523809523807</v>
          </cell>
          <cell r="H1075">
            <v>6</v>
          </cell>
          <cell r="I1075">
            <v>7</v>
          </cell>
          <cell r="J1075">
            <v>9900</v>
          </cell>
          <cell r="K1075">
            <v>21600</v>
          </cell>
          <cell r="L1075">
            <v>-11700</v>
          </cell>
        </row>
        <row r="1076">
          <cell r="A1076" t="str">
            <v>6762388</v>
          </cell>
          <cell r="B1076" t="str">
            <v>Ysgol Bro Sannan</v>
          </cell>
          <cell r="C1076" t="str">
            <v>Caerphilly</v>
          </cell>
          <cell r="D1076" t="str">
            <v>PS</v>
          </cell>
          <cell r="E1076">
            <v>29</v>
          </cell>
          <cell r="F1076">
            <v>31</v>
          </cell>
          <cell r="G1076">
            <v>24.137931034482758</v>
          </cell>
          <cell r="H1076">
            <v>7</v>
          </cell>
          <cell r="I1076">
            <v>7</v>
          </cell>
          <cell r="J1076">
            <v>10500</v>
          </cell>
          <cell r="K1076">
            <v>14400</v>
          </cell>
          <cell r="L1076">
            <v>-3900</v>
          </cell>
        </row>
        <row r="1077">
          <cell r="A1077" t="str">
            <v>6762389</v>
          </cell>
          <cell r="B1077" t="str">
            <v>Plasyfelin Primary School</v>
          </cell>
          <cell r="C1077" t="str">
            <v>Caerphilly</v>
          </cell>
          <cell r="D1077" t="str">
            <v>PS</v>
          </cell>
          <cell r="E1077">
            <v>35</v>
          </cell>
          <cell r="F1077">
            <v>36</v>
          </cell>
          <cell r="G1077">
            <v>33.333333333333329</v>
          </cell>
          <cell r="H1077">
            <v>12</v>
          </cell>
          <cell r="I1077">
            <v>12</v>
          </cell>
          <cell r="J1077">
            <v>18000</v>
          </cell>
          <cell r="K1077">
            <v>15600</v>
          </cell>
          <cell r="L1077">
            <v>2400</v>
          </cell>
        </row>
        <row r="1078">
          <cell r="A1078" t="str">
            <v>6762390</v>
          </cell>
          <cell r="B1078" t="str">
            <v>St James Primary School</v>
          </cell>
          <cell r="C1078" t="str">
            <v>Caerphilly</v>
          </cell>
          <cell r="D1078" t="str">
            <v>PS</v>
          </cell>
          <cell r="E1078">
            <v>46</v>
          </cell>
          <cell r="F1078">
            <v>40</v>
          </cell>
          <cell r="G1078">
            <v>52.5</v>
          </cell>
          <cell r="H1078">
            <v>24</v>
          </cell>
          <cell r="I1078">
            <v>21</v>
          </cell>
          <cell r="J1078">
            <v>33300</v>
          </cell>
          <cell r="K1078">
            <v>24000</v>
          </cell>
          <cell r="L1078">
            <v>9300</v>
          </cell>
        </row>
        <row r="1079">
          <cell r="A1079" t="str">
            <v>6762391</v>
          </cell>
          <cell r="B1079" t="str">
            <v>St Gwladys Bargoed School</v>
          </cell>
          <cell r="C1079" t="str">
            <v>Caerphilly</v>
          </cell>
          <cell r="D1079" t="str">
            <v>PS</v>
          </cell>
          <cell r="E1079">
            <v>52</v>
          </cell>
          <cell r="F1079">
            <v>53</v>
          </cell>
          <cell r="G1079">
            <v>20.408163265306122</v>
          </cell>
          <cell r="H1079">
            <v>11</v>
          </cell>
          <cell r="I1079">
            <v>11</v>
          </cell>
          <cell r="J1079">
            <v>16500</v>
          </cell>
          <cell r="K1079">
            <v>15000</v>
          </cell>
          <cell r="L1079">
            <v>1500</v>
          </cell>
        </row>
        <row r="1080">
          <cell r="A1080" t="str">
            <v>6762392</v>
          </cell>
          <cell r="B1080" t="str">
            <v>Rhiw syr Dafydd Primary School</v>
          </cell>
          <cell r="C1080" t="str">
            <v>Caerphilly</v>
          </cell>
          <cell r="D1080" t="str">
            <v>PS</v>
          </cell>
          <cell r="E1080">
            <v>61</v>
          </cell>
          <cell r="F1080">
            <v>68</v>
          </cell>
          <cell r="G1080">
            <v>7.0588235294117645</v>
          </cell>
          <cell r="H1080">
            <v>4</v>
          </cell>
          <cell r="I1080">
            <v>5</v>
          </cell>
          <cell r="J1080">
            <v>6900</v>
          </cell>
          <cell r="K1080">
            <v>12000</v>
          </cell>
          <cell r="L1080">
            <v>-5100</v>
          </cell>
        </row>
        <row r="1081">
          <cell r="A1081" t="str">
            <v>6762393</v>
          </cell>
          <cell r="B1081" t="str">
            <v>Ystrad Mynach Primary</v>
          </cell>
          <cell r="C1081" t="str">
            <v>Caerphilly</v>
          </cell>
          <cell r="D1081" t="str">
            <v>PS</v>
          </cell>
          <cell r="E1081">
            <v>54</v>
          </cell>
          <cell r="F1081">
            <v>52</v>
          </cell>
          <cell r="G1081">
            <v>15.09433962264151</v>
          </cell>
          <cell r="H1081">
            <v>8</v>
          </cell>
          <cell r="I1081">
            <v>8</v>
          </cell>
          <cell r="J1081">
            <v>12000</v>
          </cell>
          <cell r="K1081">
            <v>7800</v>
          </cell>
          <cell r="L1081">
            <v>4200</v>
          </cell>
        </row>
        <row r="1082">
          <cell r="A1082" t="str">
            <v>6762394</v>
          </cell>
          <cell r="B1082" t="str">
            <v>Ysgol Gynradd Gymraeg Cwm Derwen</v>
          </cell>
          <cell r="C1082" t="str">
            <v>Caerphilly</v>
          </cell>
          <cell r="D1082" t="str">
            <v>PS</v>
          </cell>
          <cell r="E1082">
            <v>30</v>
          </cell>
          <cell r="F1082">
            <v>28</v>
          </cell>
          <cell r="G1082">
            <v>11.111111111111111</v>
          </cell>
          <cell r="H1082">
            <v>3</v>
          </cell>
          <cell r="I1082">
            <v>3</v>
          </cell>
          <cell r="J1082">
            <v>4500</v>
          </cell>
          <cell r="K1082">
            <v>3600</v>
          </cell>
          <cell r="L1082">
            <v>900</v>
          </cell>
        </row>
        <row r="1083">
          <cell r="A1083" t="str">
            <v>6762395</v>
          </cell>
          <cell r="B1083" t="str">
            <v>Ysgol Penalltau</v>
          </cell>
          <cell r="C1083" t="str">
            <v>Caerphilly</v>
          </cell>
          <cell r="D1083" t="str">
            <v>PS</v>
          </cell>
          <cell r="E1083">
            <v>30</v>
          </cell>
          <cell r="F1083">
            <v>29</v>
          </cell>
          <cell r="G1083">
            <v>9.67741935483871</v>
          </cell>
          <cell r="H1083">
            <v>3</v>
          </cell>
          <cell r="I1083">
            <v>3</v>
          </cell>
          <cell r="J1083">
            <v>4500</v>
          </cell>
          <cell r="K1083">
            <v>5400</v>
          </cell>
          <cell r="L1083">
            <v>-900</v>
          </cell>
        </row>
        <row r="1084">
          <cell r="A1084" t="str">
            <v>6763310</v>
          </cell>
          <cell r="B1084" t="str">
            <v>St Helens RC Primary</v>
          </cell>
          <cell r="C1084" t="str">
            <v>Caerphilly</v>
          </cell>
          <cell r="D1084" t="str">
            <v>PS</v>
          </cell>
          <cell r="E1084">
            <v>29</v>
          </cell>
          <cell r="F1084">
            <v>31</v>
          </cell>
          <cell r="G1084">
            <v>3.3333333333333335</v>
          </cell>
          <cell r="H1084">
            <v>1</v>
          </cell>
          <cell r="I1084">
            <v>1</v>
          </cell>
          <cell r="J1084">
            <v>1500</v>
          </cell>
          <cell r="K1084">
            <v>3000</v>
          </cell>
          <cell r="L1084">
            <v>-1500</v>
          </cell>
        </row>
        <row r="1085">
          <cell r="A1085" t="str">
            <v>6767011</v>
          </cell>
          <cell r="B1085" t="str">
            <v>Trinity Fields School</v>
          </cell>
          <cell r="C1085" t="str">
            <v>Caerphilly</v>
          </cell>
          <cell r="D1085" t="str">
            <v>PS</v>
          </cell>
          <cell r="E1085">
            <v>11</v>
          </cell>
          <cell r="F1085">
            <v>8</v>
          </cell>
          <cell r="G1085">
            <v>33.333333333333329</v>
          </cell>
          <cell r="H1085">
            <v>4</v>
          </cell>
          <cell r="I1085">
            <v>3</v>
          </cell>
          <cell r="J1085">
            <v>5100</v>
          </cell>
          <cell r="K1085">
            <v>3000</v>
          </cell>
          <cell r="L1085">
            <v>2100</v>
          </cell>
        </row>
        <row r="1086">
          <cell r="A1086" t="str">
            <v>6772067</v>
          </cell>
          <cell r="B1086" t="str">
            <v>Bryn Bach Primary School</v>
          </cell>
          <cell r="C1086" t="str">
            <v>Blaenau Gwent</v>
          </cell>
          <cell r="D1086" t="str">
            <v>PS</v>
          </cell>
          <cell r="E1086">
            <v>28</v>
          </cell>
          <cell r="F1086">
            <v>31</v>
          </cell>
          <cell r="G1086">
            <v>20.833333333333336</v>
          </cell>
          <cell r="H1086">
            <v>6</v>
          </cell>
          <cell r="I1086">
            <v>6</v>
          </cell>
          <cell r="J1086">
            <v>9000</v>
          </cell>
          <cell r="K1086">
            <v>10200</v>
          </cell>
          <cell r="L1086">
            <v>-1200</v>
          </cell>
        </row>
        <row r="1087">
          <cell r="A1087" t="str">
            <v>6772070</v>
          </cell>
          <cell r="B1087" t="str">
            <v>Glanhowy Primary School</v>
          </cell>
          <cell r="C1087" t="str">
            <v>Blaenau Gwent</v>
          </cell>
          <cell r="D1087" t="str">
            <v>PS</v>
          </cell>
          <cell r="E1087">
            <v>34</v>
          </cell>
          <cell r="F1087">
            <v>35</v>
          </cell>
          <cell r="G1087">
            <v>38.888888888888893</v>
          </cell>
          <cell r="H1087">
            <v>13</v>
          </cell>
          <cell r="I1087">
            <v>14</v>
          </cell>
          <cell r="J1087">
            <v>20400</v>
          </cell>
          <cell r="K1087">
            <v>13200</v>
          </cell>
          <cell r="L1087">
            <v>7200</v>
          </cell>
        </row>
        <row r="1088">
          <cell r="A1088" t="str">
            <v>6772072</v>
          </cell>
          <cell r="B1088" t="str">
            <v>Deighton Junior and Infants</v>
          </cell>
          <cell r="C1088" t="str">
            <v>Blaenau Gwent</v>
          </cell>
          <cell r="D1088" t="str">
            <v>PS</v>
          </cell>
          <cell r="E1088">
            <v>19</v>
          </cell>
          <cell r="F1088">
            <v>17</v>
          </cell>
          <cell r="G1088">
            <v>28.571428571428569</v>
          </cell>
          <cell r="H1088">
            <v>5</v>
          </cell>
          <cell r="I1088">
            <v>5</v>
          </cell>
          <cell r="J1088">
            <v>7500</v>
          </cell>
          <cell r="K1088">
            <v>9600</v>
          </cell>
          <cell r="L1088">
            <v>-2100</v>
          </cell>
        </row>
        <row r="1089">
          <cell r="A1089" t="str">
            <v>6772074</v>
          </cell>
          <cell r="B1089" t="str">
            <v>Georgetown Junior and Infants</v>
          </cell>
          <cell r="C1089" t="str">
            <v>Blaenau Gwent</v>
          </cell>
          <cell r="D1089" t="str">
            <v>PS</v>
          </cell>
          <cell r="E1089">
            <v>56</v>
          </cell>
          <cell r="F1089">
            <v>55</v>
          </cell>
          <cell r="G1089">
            <v>12.195121951219512</v>
          </cell>
          <cell r="H1089">
            <v>7</v>
          </cell>
          <cell r="I1089">
            <v>7</v>
          </cell>
          <cell r="J1089">
            <v>10500</v>
          </cell>
          <cell r="K1089">
            <v>10800</v>
          </cell>
          <cell r="L1089">
            <v>-300</v>
          </cell>
        </row>
        <row r="1090">
          <cell r="A1090" t="str">
            <v>6772179</v>
          </cell>
          <cell r="B1090" t="str">
            <v>SOFRYDD PRIMARY</v>
          </cell>
          <cell r="C1090" t="str">
            <v>Blaenau Gwent</v>
          </cell>
          <cell r="D1090" t="str">
            <v>PS</v>
          </cell>
          <cell r="E1090">
            <v>17</v>
          </cell>
          <cell r="F1090">
            <v>17</v>
          </cell>
          <cell r="G1090">
            <v>20</v>
          </cell>
          <cell r="H1090">
            <v>3</v>
          </cell>
          <cell r="I1090">
            <v>3</v>
          </cell>
          <cell r="J1090">
            <v>4500</v>
          </cell>
          <cell r="K1090">
            <v>8400</v>
          </cell>
          <cell r="L1090">
            <v>-3900</v>
          </cell>
        </row>
        <row r="1091">
          <cell r="A1091" t="str">
            <v>6772253</v>
          </cell>
          <cell r="B1091" t="str">
            <v>Cwm Primary School</v>
          </cell>
          <cell r="C1091" t="str">
            <v>Blaenau Gwent</v>
          </cell>
          <cell r="D1091" t="str">
            <v>PS</v>
          </cell>
          <cell r="E1091">
            <v>26</v>
          </cell>
          <cell r="F1091">
            <v>26</v>
          </cell>
          <cell r="G1091">
            <v>31.25</v>
          </cell>
          <cell r="H1091">
            <v>8</v>
          </cell>
          <cell r="I1091">
            <v>8</v>
          </cell>
          <cell r="J1091">
            <v>12000</v>
          </cell>
          <cell r="K1091">
            <v>6600</v>
          </cell>
          <cell r="L1091">
            <v>5400</v>
          </cell>
        </row>
        <row r="1092">
          <cell r="A1092" t="str">
            <v>6772277</v>
          </cell>
          <cell r="B1092" t="str">
            <v>Beaufort Hill Primary</v>
          </cell>
          <cell r="C1092" t="str">
            <v>Blaenau Gwent</v>
          </cell>
          <cell r="D1092" t="str">
            <v>PS</v>
          </cell>
          <cell r="E1092">
            <v>30</v>
          </cell>
          <cell r="F1092">
            <v>30</v>
          </cell>
          <cell r="G1092">
            <v>20</v>
          </cell>
          <cell r="H1092">
            <v>6</v>
          </cell>
          <cell r="I1092">
            <v>6</v>
          </cell>
          <cell r="J1092">
            <v>9000</v>
          </cell>
          <cell r="K1092">
            <v>7200</v>
          </cell>
          <cell r="L1092">
            <v>1800</v>
          </cell>
        </row>
        <row r="1093">
          <cell r="A1093" t="str">
            <v>6772278</v>
          </cell>
          <cell r="B1093" t="str">
            <v>Willowtown Primary School</v>
          </cell>
          <cell r="C1093" t="str">
            <v>Blaenau Gwent</v>
          </cell>
          <cell r="D1093" t="str">
            <v>PS</v>
          </cell>
          <cell r="E1093">
            <v>65</v>
          </cell>
          <cell r="F1093">
            <v>53</v>
          </cell>
          <cell r="G1093">
            <v>30.508474576271187</v>
          </cell>
          <cell r="H1093">
            <v>20</v>
          </cell>
          <cell r="I1093">
            <v>16</v>
          </cell>
          <cell r="J1093">
            <v>26400</v>
          </cell>
          <cell r="K1093">
            <v>16200</v>
          </cell>
          <cell r="L1093">
            <v>10200</v>
          </cell>
        </row>
        <row r="1094">
          <cell r="A1094" t="str">
            <v>6772306</v>
          </cell>
          <cell r="B1094" t="str">
            <v>Blaen-y-Cwm Primary School</v>
          </cell>
          <cell r="C1094" t="str">
            <v>Blaenau Gwent</v>
          </cell>
          <cell r="D1094" t="str">
            <v>PS</v>
          </cell>
          <cell r="E1094">
            <v>39</v>
          </cell>
          <cell r="F1094">
            <v>34</v>
          </cell>
          <cell r="G1094">
            <v>48.484848484848484</v>
          </cell>
          <cell r="H1094">
            <v>19</v>
          </cell>
          <cell r="I1094">
            <v>16</v>
          </cell>
          <cell r="J1094">
            <v>25800</v>
          </cell>
          <cell r="K1094">
            <v>22800</v>
          </cell>
          <cell r="L1094">
            <v>3000</v>
          </cell>
        </row>
        <row r="1095">
          <cell r="A1095" t="str">
            <v>6772307</v>
          </cell>
          <cell r="B1095" t="str">
            <v>Ysgol Gymraeg Brohelyg</v>
          </cell>
          <cell r="C1095" t="str">
            <v>Blaenau Gwent</v>
          </cell>
          <cell r="D1095" t="str">
            <v>PS</v>
          </cell>
          <cell r="E1095">
            <v>22</v>
          </cell>
          <cell r="F1095">
            <v>24</v>
          </cell>
          <cell r="G1095">
            <v>5.2631578947368416</v>
          </cell>
          <cell r="H1095">
            <v>1</v>
          </cell>
          <cell r="I1095">
            <v>1</v>
          </cell>
          <cell r="J1095">
            <v>1500</v>
          </cell>
          <cell r="K1095">
            <v>4800</v>
          </cell>
          <cell r="L1095">
            <v>-3300</v>
          </cell>
        </row>
        <row r="1096">
          <cell r="A1096" t="str">
            <v>6772309</v>
          </cell>
          <cell r="B1096" t="str">
            <v>GLYNCOED PRIMARY</v>
          </cell>
          <cell r="C1096" t="str">
            <v>Blaenau Gwent</v>
          </cell>
          <cell r="D1096" t="str">
            <v>PS</v>
          </cell>
          <cell r="E1096">
            <v>49</v>
          </cell>
          <cell r="F1096">
            <v>40</v>
          </cell>
          <cell r="G1096">
            <v>7.5</v>
          </cell>
          <cell r="H1096">
            <v>4</v>
          </cell>
          <cell r="I1096">
            <v>3</v>
          </cell>
          <cell r="J1096">
            <v>5100</v>
          </cell>
          <cell r="K1096">
            <v>4800</v>
          </cell>
          <cell r="L1096">
            <v>300</v>
          </cell>
        </row>
        <row r="1097">
          <cell r="A1097" t="str">
            <v>6772310</v>
          </cell>
          <cell r="B1097" t="str">
            <v>Rhos y Fedwen</v>
          </cell>
          <cell r="C1097" t="str">
            <v>Blaenau Gwent</v>
          </cell>
          <cell r="D1097" t="str">
            <v>PS</v>
          </cell>
          <cell r="E1097">
            <v>20</v>
          </cell>
          <cell r="F1097">
            <v>23</v>
          </cell>
          <cell r="G1097">
            <v>54.54545454545454</v>
          </cell>
          <cell r="H1097">
            <v>11</v>
          </cell>
          <cell r="I1097">
            <v>13</v>
          </cell>
          <cell r="J1097">
            <v>18300</v>
          </cell>
          <cell r="K1097">
            <v>7800</v>
          </cell>
          <cell r="L1097">
            <v>10500</v>
          </cell>
        </row>
        <row r="1098">
          <cell r="A1098" t="str">
            <v>6772311</v>
          </cell>
          <cell r="B1098" t="str">
            <v>Ystruth Primary</v>
          </cell>
          <cell r="C1098" t="str">
            <v>Blaenau Gwent</v>
          </cell>
          <cell r="D1098" t="str">
            <v>PS</v>
          </cell>
          <cell r="E1098">
            <v>22</v>
          </cell>
          <cell r="F1098">
            <v>36</v>
          </cell>
          <cell r="G1098">
            <v>19.047619047619047</v>
          </cell>
          <cell r="H1098">
            <v>4</v>
          </cell>
          <cell r="I1098">
            <v>7</v>
          </cell>
          <cell r="J1098">
            <v>8700</v>
          </cell>
          <cell r="K1098">
            <v>9000</v>
          </cell>
          <cell r="L1098">
            <v>-300</v>
          </cell>
        </row>
        <row r="1099">
          <cell r="A1099" t="str">
            <v>6772312</v>
          </cell>
          <cell r="B1099" t="str">
            <v>St. Illtyd's Primary School</v>
          </cell>
          <cell r="C1099" t="str">
            <v>Blaenau Gwent</v>
          </cell>
          <cell r="D1099" t="str">
            <v>PS</v>
          </cell>
          <cell r="E1099">
            <v>24</v>
          </cell>
          <cell r="F1099">
            <v>25</v>
          </cell>
          <cell r="G1099">
            <v>15.384615384615385</v>
          </cell>
          <cell r="H1099">
            <v>4</v>
          </cell>
          <cell r="I1099">
            <v>4</v>
          </cell>
          <cell r="J1099">
            <v>6000</v>
          </cell>
          <cell r="K1099">
            <v>9000</v>
          </cell>
          <cell r="L1099">
            <v>-3000</v>
          </cell>
        </row>
        <row r="1100">
          <cell r="A1100" t="str">
            <v>6772313</v>
          </cell>
          <cell r="B1100" t="str">
            <v>Coed y Garn Primary School</v>
          </cell>
          <cell r="C1100" t="str">
            <v>Blaenau Gwent</v>
          </cell>
          <cell r="D1100" t="str">
            <v>PS</v>
          </cell>
          <cell r="E1100">
            <v>28</v>
          </cell>
          <cell r="F1100">
            <v>33</v>
          </cell>
          <cell r="G1100">
            <v>47.368421052631575</v>
          </cell>
          <cell r="H1100">
            <v>13</v>
          </cell>
          <cell r="I1100">
            <v>16</v>
          </cell>
          <cell r="J1100">
            <v>22200</v>
          </cell>
          <cell r="K1100">
            <v>9600</v>
          </cell>
          <cell r="L1100">
            <v>12600</v>
          </cell>
        </row>
        <row r="1101">
          <cell r="A1101" t="str">
            <v>6773308</v>
          </cell>
          <cell r="B1101" t="str">
            <v>ST MARY'S ROMAN CATHOLIC</v>
          </cell>
          <cell r="C1101" t="str">
            <v>Blaenau Gwent</v>
          </cell>
          <cell r="D1101" t="str">
            <v>PS</v>
          </cell>
          <cell r="E1101">
            <v>26</v>
          </cell>
          <cell r="F1101">
            <v>21</v>
          </cell>
          <cell r="G1101">
            <v>23.333333333333332</v>
          </cell>
          <cell r="H1101">
            <v>6</v>
          </cell>
          <cell r="I1101">
            <v>5</v>
          </cell>
          <cell r="J1101">
            <v>8100</v>
          </cell>
          <cell r="K1101">
            <v>9600</v>
          </cell>
          <cell r="L1101">
            <v>-1500</v>
          </cell>
        </row>
        <row r="1102">
          <cell r="A1102" t="str">
            <v>6773309</v>
          </cell>
          <cell r="B1102" t="str">
            <v>St. MARY'S CHURCH SCHOOL</v>
          </cell>
          <cell r="C1102" t="str">
            <v>Blaenau Gwent</v>
          </cell>
          <cell r="D1102" t="str">
            <v>PS</v>
          </cell>
          <cell r="E1102">
            <v>30</v>
          </cell>
          <cell r="F1102">
            <v>31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4800</v>
          </cell>
          <cell r="L1102">
            <v>-4800</v>
          </cell>
        </row>
        <row r="1103">
          <cell r="A1103" t="str">
            <v>6773315</v>
          </cell>
          <cell r="B1103" t="str">
            <v>All Saints R.C. Primary School</v>
          </cell>
          <cell r="C1103" t="str">
            <v>Blaenau Gwent</v>
          </cell>
          <cell r="D1103" t="str">
            <v>PS</v>
          </cell>
          <cell r="E1103">
            <v>19</v>
          </cell>
          <cell r="F1103">
            <v>32</v>
          </cell>
          <cell r="G1103">
            <v>40.74074074074074</v>
          </cell>
          <cell r="H1103">
            <v>8</v>
          </cell>
          <cell r="I1103">
            <v>13</v>
          </cell>
          <cell r="J1103">
            <v>16500</v>
          </cell>
          <cell r="K1103">
            <v>15600</v>
          </cell>
          <cell r="L1103">
            <v>900</v>
          </cell>
        </row>
        <row r="1104">
          <cell r="A1104" t="str">
            <v>6773316</v>
          </cell>
          <cell r="B1104" t="str">
            <v>St. Joseph's R.C. Primary</v>
          </cell>
          <cell r="C1104" t="str">
            <v>Blaenau Gwent</v>
          </cell>
          <cell r="D1104" t="str">
            <v>PS</v>
          </cell>
          <cell r="E1104">
            <v>17</v>
          </cell>
          <cell r="F1104">
            <v>24</v>
          </cell>
          <cell r="G1104">
            <v>40</v>
          </cell>
          <cell r="H1104">
            <v>7</v>
          </cell>
          <cell r="I1104">
            <v>10</v>
          </cell>
          <cell r="J1104">
            <v>13200</v>
          </cell>
          <cell r="K1104">
            <v>10200</v>
          </cell>
          <cell r="L1104">
            <v>3000</v>
          </cell>
        </row>
        <row r="1105">
          <cell r="A1105" t="str">
            <v>6775500</v>
          </cell>
          <cell r="B1105" t="str">
            <v>Ebbw Fawr Learning Community</v>
          </cell>
          <cell r="C1105" t="str">
            <v>Blaenau Gwent</v>
          </cell>
          <cell r="D1105" t="str">
            <v>PS</v>
          </cell>
          <cell r="E1105">
            <v>38</v>
          </cell>
          <cell r="F1105">
            <v>27</v>
          </cell>
          <cell r="G1105">
            <v>24.390243902439025</v>
          </cell>
          <cell r="H1105">
            <v>9</v>
          </cell>
          <cell r="I1105">
            <v>7</v>
          </cell>
          <cell r="J1105">
            <v>11700</v>
          </cell>
          <cell r="K1105">
            <v>16200</v>
          </cell>
          <cell r="L1105">
            <v>-4500</v>
          </cell>
        </row>
        <row r="1106">
          <cell r="A1106" t="str">
            <v>6775501</v>
          </cell>
          <cell r="B1106" t="str">
            <v>Abertillery Learning Community</v>
          </cell>
          <cell r="C1106" t="str">
            <v>Blaenau Gwent</v>
          </cell>
          <cell r="D1106" t="str">
            <v>PS</v>
          </cell>
          <cell r="E1106">
            <v>123</v>
          </cell>
          <cell r="F1106">
            <v>126</v>
          </cell>
          <cell r="G1106">
            <v>25.806451612903224</v>
          </cell>
          <cell r="H1106">
            <v>32</v>
          </cell>
          <cell r="I1106">
            <v>33</v>
          </cell>
          <cell r="J1106">
            <v>48900</v>
          </cell>
          <cell r="K1106" t="str">
            <v>.</v>
          </cell>
          <cell r="L1106" t="str">
            <v>.</v>
          </cell>
        </row>
        <row r="1107">
          <cell r="A1107" t="str">
            <v>6777011</v>
          </cell>
          <cell r="B1107" t="str">
            <v>Pen-y-Cwm Special School</v>
          </cell>
          <cell r="C1107" t="str">
            <v>Blaenau Gwent</v>
          </cell>
          <cell r="D1107" t="str">
            <v>PS</v>
          </cell>
          <cell r="E1107">
            <v>2</v>
          </cell>
          <cell r="F1107">
            <v>0</v>
          </cell>
          <cell r="G1107">
            <v>25</v>
          </cell>
          <cell r="H1107">
            <v>1</v>
          </cell>
          <cell r="I1107">
            <v>0</v>
          </cell>
          <cell r="J1107">
            <v>600</v>
          </cell>
          <cell r="K1107">
            <v>1200</v>
          </cell>
          <cell r="L1107">
            <v>-600</v>
          </cell>
        </row>
        <row r="1108">
          <cell r="A1108" t="str">
            <v>6782115</v>
          </cell>
          <cell r="B1108" t="str">
            <v>Victoria Primary</v>
          </cell>
          <cell r="C1108" t="str">
            <v>Torfaen</v>
          </cell>
          <cell r="D1108" t="str">
            <v>PS</v>
          </cell>
          <cell r="E1108">
            <v>0</v>
          </cell>
          <cell r="F1108">
            <v>29</v>
          </cell>
          <cell r="G1108">
            <v>25.806451612903224</v>
          </cell>
          <cell r="H1108">
            <v>0</v>
          </cell>
          <cell r="I1108">
            <v>7</v>
          </cell>
          <cell r="J1108">
            <v>6300</v>
          </cell>
          <cell r="K1108">
            <v>5400</v>
          </cell>
          <cell r="L1108">
            <v>900</v>
          </cell>
        </row>
        <row r="1109">
          <cell r="A1109" t="str">
            <v>6782203</v>
          </cell>
          <cell r="B1109" t="str">
            <v>Llanyrafon Primary School</v>
          </cell>
          <cell r="C1109" t="str">
            <v>Torfaen</v>
          </cell>
          <cell r="D1109" t="str">
            <v>PS</v>
          </cell>
          <cell r="E1109">
            <v>0</v>
          </cell>
          <cell r="F1109">
            <v>60</v>
          </cell>
          <cell r="G1109">
            <v>6.8965517241379306</v>
          </cell>
          <cell r="H1109">
            <v>0</v>
          </cell>
          <cell r="I1109">
            <v>4</v>
          </cell>
          <cell r="J1109">
            <v>3600</v>
          </cell>
          <cell r="K1109">
            <v>2400</v>
          </cell>
          <cell r="L1109">
            <v>1200</v>
          </cell>
        </row>
        <row r="1110">
          <cell r="A1110" t="str">
            <v>6782204</v>
          </cell>
          <cell r="B1110" t="str">
            <v>Maendy Junior and Infants</v>
          </cell>
          <cell r="C1110" t="str">
            <v>Torfaen</v>
          </cell>
          <cell r="D1110" t="str">
            <v>PS</v>
          </cell>
          <cell r="E1110">
            <v>35</v>
          </cell>
          <cell r="F1110">
            <v>22</v>
          </cell>
          <cell r="G1110">
            <v>33.333333333333329</v>
          </cell>
          <cell r="H1110">
            <v>12</v>
          </cell>
          <cell r="I1110">
            <v>7</v>
          </cell>
          <cell r="J1110">
            <v>13500</v>
          </cell>
          <cell r="K1110">
            <v>10800</v>
          </cell>
          <cell r="L1110">
            <v>2700</v>
          </cell>
        </row>
        <row r="1111">
          <cell r="A1111" t="str">
            <v>6782205</v>
          </cell>
          <cell r="B1111" t="str">
            <v>Llantarnam Community Primary School</v>
          </cell>
          <cell r="C1111" t="str">
            <v>Torfaen</v>
          </cell>
          <cell r="D1111" t="str">
            <v>PS</v>
          </cell>
          <cell r="E1111">
            <v>68</v>
          </cell>
          <cell r="F1111">
            <v>27</v>
          </cell>
          <cell r="G1111">
            <v>9.0909090909090917</v>
          </cell>
          <cell r="H1111">
            <v>6</v>
          </cell>
          <cell r="I1111">
            <v>2</v>
          </cell>
          <cell r="J1111">
            <v>5400</v>
          </cell>
          <cell r="K1111">
            <v>9000</v>
          </cell>
          <cell r="L1111">
            <v>-3600</v>
          </cell>
        </row>
        <row r="1112">
          <cell r="A1112" t="str">
            <v>6782211</v>
          </cell>
          <cell r="B1112" t="str">
            <v>Pontnewydd Primary &amp; Nursery</v>
          </cell>
          <cell r="C1112" t="str">
            <v>Torfaen</v>
          </cell>
          <cell r="D1112" t="str">
            <v>PS</v>
          </cell>
          <cell r="E1112">
            <v>44</v>
          </cell>
          <cell r="F1112">
            <v>50</v>
          </cell>
          <cell r="G1112">
            <v>9.0909090909090917</v>
          </cell>
          <cell r="H1112">
            <v>4</v>
          </cell>
          <cell r="I1112">
            <v>5</v>
          </cell>
          <cell r="J1112">
            <v>6900</v>
          </cell>
          <cell r="K1112">
            <v>12000</v>
          </cell>
          <cell r="L1112">
            <v>-5100</v>
          </cell>
        </row>
        <row r="1113">
          <cell r="A1113" t="str">
            <v>6782249</v>
          </cell>
          <cell r="B1113" t="str">
            <v>Greenmeadow Primary</v>
          </cell>
          <cell r="C1113" t="str">
            <v>Torfaen</v>
          </cell>
          <cell r="D1113" t="str">
            <v>PS</v>
          </cell>
          <cell r="E1113">
            <v>0</v>
          </cell>
          <cell r="F1113">
            <v>14</v>
          </cell>
          <cell r="G1113">
            <v>15.625</v>
          </cell>
          <cell r="H1113">
            <v>0</v>
          </cell>
          <cell r="I1113">
            <v>2</v>
          </cell>
          <cell r="J1113">
            <v>1800</v>
          </cell>
          <cell r="K1113">
            <v>1800</v>
          </cell>
          <cell r="L1113">
            <v>0</v>
          </cell>
        </row>
        <row r="1114">
          <cell r="A1114" t="str">
            <v>6782298</v>
          </cell>
          <cell r="B1114" t="str">
            <v>Cwmffrwdoer Primary</v>
          </cell>
          <cell r="C1114" t="str">
            <v>Torfaen</v>
          </cell>
          <cell r="D1114" t="str">
            <v>PS</v>
          </cell>
          <cell r="E1114">
            <v>0</v>
          </cell>
          <cell r="F1114">
            <v>29</v>
          </cell>
          <cell r="G1114">
            <v>13.333333333333334</v>
          </cell>
          <cell r="H1114">
            <v>0</v>
          </cell>
          <cell r="I1114">
            <v>4</v>
          </cell>
          <cell r="J1114">
            <v>3600</v>
          </cell>
          <cell r="K1114">
            <v>4200</v>
          </cell>
          <cell r="L1114">
            <v>-600</v>
          </cell>
        </row>
        <row r="1115">
          <cell r="A1115" t="str">
            <v>6782308</v>
          </cell>
          <cell r="B1115" t="str">
            <v>George Street Primary School</v>
          </cell>
          <cell r="C1115" t="str">
            <v>Torfaen</v>
          </cell>
          <cell r="D1115" t="str">
            <v>PS</v>
          </cell>
          <cell r="E1115">
            <v>59</v>
          </cell>
          <cell r="F1115">
            <v>60</v>
          </cell>
          <cell r="G1115">
            <v>31.03448275862069</v>
          </cell>
          <cell r="H1115">
            <v>18</v>
          </cell>
          <cell r="I1115">
            <v>19</v>
          </cell>
          <cell r="J1115">
            <v>27900</v>
          </cell>
          <cell r="K1115">
            <v>20400</v>
          </cell>
          <cell r="L1115">
            <v>7500</v>
          </cell>
        </row>
        <row r="1116">
          <cell r="A1116" t="str">
            <v>6782312</v>
          </cell>
          <cell r="B1116" t="str">
            <v>Ysgol Gymraeg Cwmbran Primary</v>
          </cell>
          <cell r="C1116" t="str">
            <v>Torfaen</v>
          </cell>
          <cell r="D1116" t="str">
            <v>PS</v>
          </cell>
          <cell r="E1116">
            <v>48</v>
          </cell>
          <cell r="F1116">
            <v>49</v>
          </cell>
          <cell r="G1116">
            <v>19.565217391304348</v>
          </cell>
          <cell r="H1116">
            <v>9</v>
          </cell>
          <cell r="I1116">
            <v>10</v>
          </cell>
          <cell r="J1116">
            <v>14400</v>
          </cell>
          <cell r="K1116">
            <v>3600</v>
          </cell>
          <cell r="L1116">
            <v>10800</v>
          </cell>
        </row>
        <row r="1117">
          <cell r="A1117" t="str">
            <v>6782315</v>
          </cell>
          <cell r="B1117" t="str">
            <v>Garnteg Primary</v>
          </cell>
          <cell r="C1117" t="str">
            <v>Torfaen</v>
          </cell>
          <cell r="D1117" t="str">
            <v>PS</v>
          </cell>
          <cell r="E1117">
            <v>44</v>
          </cell>
          <cell r="F1117">
            <v>40</v>
          </cell>
          <cell r="G1117">
            <v>28.205128205128204</v>
          </cell>
          <cell r="H1117">
            <v>12</v>
          </cell>
          <cell r="I1117">
            <v>11</v>
          </cell>
          <cell r="J1117">
            <v>17100</v>
          </cell>
          <cell r="K1117">
            <v>25200</v>
          </cell>
          <cell r="L1117">
            <v>-8100</v>
          </cell>
        </row>
        <row r="1118">
          <cell r="A1118" t="str">
            <v>6782318</v>
          </cell>
          <cell r="B1118" t="str">
            <v>YSGOL BRYN ONNEN</v>
          </cell>
          <cell r="C1118" t="str">
            <v>Torfaen</v>
          </cell>
          <cell r="D1118" t="str">
            <v>PS</v>
          </cell>
          <cell r="E1118">
            <v>19</v>
          </cell>
          <cell r="F1118">
            <v>30</v>
          </cell>
          <cell r="G1118">
            <v>12.5</v>
          </cell>
          <cell r="H1118">
            <v>2</v>
          </cell>
          <cell r="I1118">
            <v>4</v>
          </cell>
          <cell r="J1118">
            <v>4800</v>
          </cell>
          <cell r="K1118">
            <v>6000</v>
          </cell>
          <cell r="L1118">
            <v>-1200</v>
          </cell>
        </row>
        <row r="1119">
          <cell r="A1119" t="str">
            <v>6782319</v>
          </cell>
          <cell r="B1119" t="str">
            <v>Woodlands Community Primary School</v>
          </cell>
          <cell r="C1119" t="str">
            <v>Torfaen</v>
          </cell>
          <cell r="D1119" t="str">
            <v>PS</v>
          </cell>
          <cell r="E1119">
            <v>48</v>
          </cell>
          <cell r="F1119">
            <v>46</v>
          </cell>
          <cell r="G1119">
            <v>13.333333333333334</v>
          </cell>
          <cell r="H1119">
            <v>6</v>
          </cell>
          <cell r="I1119">
            <v>6</v>
          </cell>
          <cell r="J1119">
            <v>9000</v>
          </cell>
          <cell r="K1119">
            <v>16200</v>
          </cell>
          <cell r="L1119">
            <v>-7200</v>
          </cell>
        </row>
        <row r="1120">
          <cell r="A1120" t="str">
            <v>6782320</v>
          </cell>
          <cell r="B1120" t="str">
            <v>New Inn Primary School</v>
          </cell>
          <cell r="C1120" t="str">
            <v>Torfaen</v>
          </cell>
          <cell r="D1120" t="str">
            <v>PS</v>
          </cell>
          <cell r="E1120">
            <v>62</v>
          </cell>
          <cell r="F1120">
            <v>81</v>
          </cell>
          <cell r="G1120">
            <v>10.666666666666668</v>
          </cell>
          <cell r="H1120">
            <v>7</v>
          </cell>
          <cell r="I1120">
            <v>9</v>
          </cell>
          <cell r="J1120">
            <v>12300</v>
          </cell>
          <cell r="K1120">
            <v>5400</v>
          </cell>
          <cell r="L1120">
            <v>6900</v>
          </cell>
        </row>
        <row r="1121">
          <cell r="A1121" t="str">
            <v>6782321</v>
          </cell>
          <cell r="B1121" t="str">
            <v>Griffithstown Primary School</v>
          </cell>
          <cell r="C1121" t="str">
            <v>Torfaen</v>
          </cell>
          <cell r="D1121" t="str">
            <v>PS</v>
          </cell>
          <cell r="E1121">
            <v>30</v>
          </cell>
          <cell r="F1121">
            <v>59</v>
          </cell>
          <cell r="G1121">
            <v>27.450980392156865</v>
          </cell>
          <cell r="H1121">
            <v>8</v>
          </cell>
          <cell r="I1121">
            <v>16</v>
          </cell>
          <cell r="J1121">
            <v>19200</v>
          </cell>
          <cell r="K1121">
            <v>15600</v>
          </cell>
          <cell r="L1121">
            <v>3600</v>
          </cell>
        </row>
        <row r="1122">
          <cell r="A1122" t="str">
            <v>6782322</v>
          </cell>
          <cell r="B1122" t="str">
            <v>Penygarn Community Primary School</v>
          </cell>
          <cell r="C1122" t="str">
            <v>Torfaen</v>
          </cell>
          <cell r="D1122" t="str">
            <v>PS</v>
          </cell>
          <cell r="E1122">
            <v>56</v>
          </cell>
          <cell r="F1122">
            <v>51</v>
          </cell>
          <cell r="G1122">
            <v>48.07692307692308</v>
          </cell>
          <cell r="H1122">
            <v>27</v>
          </cell>
          <cell r="I1122">
            <v>25</v>
          </cell>
          <cell r="J1122">
            <v>38700</v>
          </cell>
          <cell r="K1122">
            <v>17400</v>
          </cell>
          <cell r="L1122">
            <v>21300</v>
          </cell>
        </row>
        <row r="1123">
          <cell r="A1123" t="str">
            <v>6782323</v>
          </cell>
          <cell r="B1123" t="str">
            <v>Blenheim Road Community Primary School</v>
          </cell>
          <cell r="C1123" t="str">
            <v>Torfaen</v>
          </cell>
          <cell r="D1123" t="str">
            <v>PS</v>
          </cell>
          <cell r="E1123">
            <v>35</v>
          </cell>
          <cell r="F1123">
            <v>22</v>
          </cell>
          <cell r="G1123">
            <v>37.931034482758619</v>
          </cell>
          <cell r="H1123">
            <v>13</v>
          </cell>
          <cell r="I1123">
            <v>8</v>
          </cell>
          <cell r="J1123">
            <v>15000</v>
          </cell>
          <cell r="K1123">
            <v>8400</v>
          </cell>
          <cell r="L1123">
            <v>6600</v>
          </cell>
        </row>
        <row r="1124">
          <cell r="A1124" t="str">
            <v>6782324</v>
          </cell>
          <cell r="B1124" t="str">
            <v>Coed Eva Primary School</v>
          </cell>
          <cell r="C1124" t="str">
            <v>Torfaen</v>
          </cell>
          <cell r="D1124" t="str">
            <v>PS</v>
          </cell>
          <cell r="E1124">
            <v>61</v>
          </cell>
          <cell r="F1124">
            <v>53</v>
          </cell>
          <cell r="G1124">
            <v>11.864406779661017</v>
          </cell>
          <cell r="H1124">
            <v>7</v>
          </cell>
          <cell r="I1124">
            <v>6</v>
          </cell>
          <cell r="J1124">
            <v>9600</v>
          </cell>
          <cell r="K1124">
            <v>12000</v>
          </cell>
          <cell r="L1124">
            <v>-2400</v>
          </cell>
        </row>
        <row r="1125">
          <cell r="A1125" t="str">
            <v>6782325</v>
          </cell>
          <cell r="B1125" t="str">
            <v>Croesyceiliog Primary School</v>
          </cell>
          <cell r="C1125" t="str">
            <v>Torfaen</v>
          </cell>
          <cell r="D1125" t="str">
            <v>PS</v>
          </cell>
          <cell r="E1125">
            <v>59</v>
          </cell>
          <cell r="F1125">
            <v>57</v>
          </cell>
          <cell r="G1125">
            <v>11.864406779661017</v>
          </cell>
          <cell r="H1125">
            <v>7</v>
          </cell>
          <cell r="I1125">
            <v>7</v>
          </cell>
          <cell r="J1125">
            <v>10500</v>
          </cell>
          <cell r="K1125">
            <v>6000</v>
          </cell>
          <cell r="L1125">
            <v>4500</v>
          </cell>
        </row>
        <row r="1126">
          <cell r="A1126" t="str">
            <v>6782326</v>
          </cell>
          <cell r="B1126" t="str">
            <v>Nant Celyn Primary School</v>
          </cell>
          <cell r="C1126" t="str">
            <v>Torfaen</v>
          </cell>
          <cell r="D1126" t="str">
            <v>PS</v>
          </cell>
          <cell r="E1126">
            <v>50</v>
          </cell>
          <cell r="F1126">
            <v>56</v>
          </cell>
          <cell r="G1126">
            <v>16.949152542372879</v>
          </cell>
          <cell r="H1126">
            <v>8</v>
          </cell>
          <cell r="I1126">
            <v>9</v>
          </cell>
          <cell r="J1126">
            <v>12900</v>
          </cell>
          <cell r="K1126">
            <v>16200</v>
          </cell>
          <cell r="L1126">
            <v>-3300</v>
          </cell>
        </row>
        <row r="1127">
          <cell r="A1127" t="str">
            <v>6782327</v>
          </cell>
          <cell r="B1127" t="str">
            <v>Ysgol Panteg</v>
          </cell>
          <cell r="C1127" t="str">
            <v>Torfaen</v>
          </cell>
          <cell r="D1127" t="str">
            <v>PS</v>
          </cell>
          <cell r="E1127">
            <v>47</v>
          </cell>
          <cell r="F1127">
            <v>59</v>
          </cell>
          <cell r="G1127">
            <v>8.1081081081081088</v>
          </cell>
          <cell r="H1127">
            <v>4</v>
          </cell>
          <cell r="I1127">
            <v>5</v>
          </cell>
          <cell r="J1127">
            <v>6900</v>
          </cell>
          <cell r="K1127">
            <v>6600</v>
          </cell>
          <cell r="L1127">
            <v>300</v>
          </cell>
        </row>
        <row r="1128">
          <cell r="A1128" t="str">
            <v>6783028</v>
          </cell>
          <cell r="B1128" t="str">
            <v>Blaenavon Heritage VC Primary School</v>
          </cell>
          <cell r="C1128" t="str">
            <v>Torfaen</v>
          </cell>
          <cell r="D1128" t="str">
            <v>PS</v>
          </cell>
          <cell r="E1128">
            <v>33</v>
          </cell>
          <cell r="F1128">
            <v>59</v>
          </cell>
          <cell r="G1128">
            <v>28.35820895522388</v>
          </cell>
          <cell r="H1128">
            <v>9</v>
          </cell>
          <cell r="I1128">
            <v>17</v>
          </cell>
          <cell r="J1128">
            <v>20700</v>
          </cell>
          <cell r="K1128">
            <v>19800</v>
          </cell>
          <cell r="L1128">
            <v>900</v>
          </cell>
        </row>
        <row r="1129">
          <cell r="A1129" t="str">
            <v>6783321</v>
          </cell>
          <cell r="B1129" t="str">
            <v>Cwmbran R.C. Jnr. &amp; Infts.</v>
          </cell>
          <cell r="C1129" t="str">
            <v>Torfaen</v>
          </cell>
          <cell r="D1129" t="str">
            <v>PS</v>
          </cell>
          <cell r="E1129">
            <v>5</v>
          </cell>
          <cell r="F1129">
            <v>26</v>
          </cell>
          <cell r="G1129">
            <v>6.8965517241379306</v>
          </cell>
          <cell r="H1129">
            <v>0</v>
          </cell>
          <cell r="I1129">
            <v>2</v>
          </cell>
          <cell r="J1129">
            <v>1800</v>
          </cell>
          <cell r="K1129">
            <v>2400</v>
          </cell>
          <cell r="L1129">
            <v>-600</v>
          </cell>
        </row>
        <row r="1130">
          <cell r="A1130" t="str">
            <v>6783324</v>
          </cell>
          <cell r="B1130" t="str">
            <v>St. Davids Cwmbran R.C. School</v>
          </cell>
          <cell r="C1130" t="str">
            <v>Torfaen</v>
          </cell>
          <cell r="D1130" t="str">
            <v>PS</v>
          </cell>
          <cell r="E1130">
            <v>33</v>
          </cell>
          <cell r="F1130">
            <v>31</v>
          </cell>
          <cell r="G1130">
            <v>17.391304347826086</v>
          </cell>
          <cell r="H1130">
            <v>6</v>
          </cell>
          <cell r="I1130">
            <v>5</v>
          </cell>
          <cell r="J1130">
            <v>8100</v>
          </cell>
          <cell r="K1130">
            <v>4800</v>
          </cell>
          <cell r="L1130">
            <v>3300</v>
          </cell>
        </row>
        <row r="1131">
          <cell r="A1131" t="str">
            <v>6783330</v>
          </cell>
          <cell r="B1131" t="str">
            <v>Henllys Church in Wales</v>
          </cell>
          <cell r="C1131" t="str">
            <v>Torfaen</v>
          </cell>
          <cell r="D1131" t="str">
            <v>PS</v>
          </cell>
          <cell r="E1131">
            <v>0</v>
          </cell>
          <cell r="F1131">
            <v>25</v>
          </cell>
          <cell r="G1131">
            <v>6.8965517241379306</v>
          </cell>
          <cell r="H1131">
            <v>0</v>
          </cell>
          <cell r="I1131">
            <v>2</v>
          </cell>
          <cell r="J1131">
            <v>1800</v>
          </cell>
          <cell r="K1131">
            <v>0</v>
          </cell>
          <cell r="L1131">
            <v>1800</v>
          </cell>
        </row>
        <row r="1132">
          <cell r="A1132" t="str">
            <v>6783331</v>
          </cell>
          <cell r="B1132" t="str">
            <v>Padre Pio RC Primary School</v>
          </cell>
          <cell r="C1132" t="str">
            <v>Torfaen</v>
          </cell>
          <cell r="D1132" t="str">
            <v>PS</v>
          </cell>
          <cell r="E1132">
            <v>0</v>
          </cell>
          <cell r="F1132">
            <v>33</v>
          </cell>
          <cell r="G1132">
            <v>10</v>
          </cell>
          <cell r="H1132">
            <v>0</v>
          </cell>
          <cell r="I1132">
            <v>3</v>
          </cell>
          <cell r="J1132">
            <v>2700</v>
          </cell>
          <cell r="K1132">
            <v>2400</v>
          </cell>
          <cell r="L1132">
            <v>300</v>
          </cell>
        </row>
        <row r="1133">
          <cell r="A1133" t="str">
            <v>6783332</v>
          </cell>
          <cell r="B1133" t="str">
            <v>PONTHIR CHURCH IN WALES SCHOOL</v>
          </cell>
          <cell r="C1133" t="str">
            <v>Torfaen</v>
          </cell>
          <cell r="D1133" t="str">
            <v>PS</v>
          </cell>
          <cell r="E1133">
            <v>0</v>
          </cell>
          <cell r="F1133">
            <v>15</v>
          </cell>
          <cell r="G1133">
            <v>4.7619047619047619</v>
          </cell>
          <cell r="H1133">
            <v>0</v>
          </cell>
          <cell r="I1133">
            <v>1</v>
          </cell>
          <cell r="J1133">
            <v>900</v>
          </cell>
          <cell r="K1133">
            <v>0</v>
          </cell>
          <cell r="L1133">
            <v>900</v>
          </cell>
        </row>
        <row r="1134">
          <cell r="A1134" t="str">
            <v>6787012</v>
          </cell>
          <cell r="B1134" t="str">
            <v>Crownbridge Special School</v>
          </cell>
          <cell r="C1134" t="str">
            <v>Torfaen</v>
          </cell>
          <cell r="D1134" t="str">
            <v>PS</v>
          </cell>
          <cell r="E1134">
            <v>2</v>
          </cell>
          <cell r="F1134">
            <v>3</v>
          </cell>
          <cell r="G1134">
            <v>50</v>
          </cell>
          <cell r="H1134">
            <v>1</v>
          </cell>
          <cell r="I1134">
            <v>2</v>
          </cell>
          <cell r="J1134">
            <v>2400</v>
          </cell>
          <cell r="K1134">
            <v>3000</v>
          </cell>
          <cell r="L1134">
            <v>-600</v>
          </cell>
        </row>
        <row r="1135">
          <cell r="A1135" t="str">
            <v>6792057</v>
          </cell>
          <cell r="B1135" t="str">
            <v>Gilwern Primary School</v>
          </cell>
          <cell r="C1135" t="str">
            <v>Monmouthshire</v>
          </cell>
          <cell r="D1135" t="str">
            <v>PS</v>
          </cell>
          <cell r="E1135">
            <v>0</v>
          </cell>
          <cell r="F1135">
            <v>30</v>
          </cell>
          <cell r="G1135">
            <v>3.3333333333333335</v>
          </cell>
          <cell r="H1135">
            <v>0</v>
          </cell>
          <cell r="I1135">
            <v>1</v>
          </cell>
          <cell r="J1135">
            <v>900</v>
          </cell>
          <cell r="K1135">
            <v>1200</v>
          </cell>
          <cell r="L1135">
            <v>-300</v>
          </cell>
        </row>
        <row r="1136">
          <cell r="A1136" t="str">
            <v>6792134</v>
          </cell>
          <cell r="B1136" t="str">
            <v>Goytre Fawr Primary</v>
          </cell>
          <cell r="C1136" t="str">
            <v>Monmouthshire</v>
          </cell>
          <cell r="D1136" t="str">
            <v>PS</v>
          </cell>
          <cell r="E1136">
            <v>0</v>
          </cell>
          <cell r="F1136">
            <v>22</v>
          </cell>
          <cell r="G1136">
            <v>5</v>
          </cell>
          <cell r="H1136">
            <v>0</v>
          </cell>
          <cell r="I1136">
            <v>1</v>
          </cell>
          <cell r="J1136">
            <v>900</v>
          </cell>
          <cell r="K1136">
            <v>1200</v>
          </cell>
          <cell r="L1136">
            <v>-300</v>
          </cell>
        </row>
        <row r="1137">
          <cell r="A1137" t="str">
            <v>6792163</v>
          </cell>
          <cell r="B1137" t="str">
            <v>Undy Primary School</v>
          </cell>
          <cell r="C1137" t="str">
            <v>Monmouthshire</v>
          </cell>
          <cell r="D1137" t="str">
            <v>PS</v>
          </cell>
          <cell r="E1137">
            <v>34</v>
          </cell>
          <cell r="F1137">
            <v>43</v>
          </cell>
          <cell r="G1137">
            <v>3.125</v>
          </cell>
          <cell r="H1137">
            <v>1</v>
          </cell>
          <cell r="I1137">
            <v>1</v>
          </cell>
          <cell r="J1137">
            <v>1500</v>
          </cell>
          <cell r="K1137">
            <v>3600</v>
          </cell>
          <cell r="L1137">
            <v>-2100</v>
          </cell>
        </row>
        <row r="1138">
          <cell r="A1138" t="str">
            <v>6792164</v>
          </cell>
          <cell r="B1138" t="str">
            <v>ROGIET COUNTY PRIMARY</v>
          </cell>
          <cell r="C1138" t="str">
            <v>Monmouthshire</v>
          </cell>
          <cell r="D1138" t="str">
            <v>PS</v>
          </cell>
          <cell r="E1138">
            <v>0</v>
          </cell>
          <cell r="F1138">
            <v>31</v>
          </cell>
          <cell r="G1138">
            <v>16.666666666666664</v>
          </cell>
          <cell r="H1138">
            <v>0</v>
          </cell>
          <cell r="I1138">
            <v>5</v>
          </cell>
          <cell r="J1138">
            <v>4500</v>
          </cell>
          <cell r="K1138">
            <v>1800</v>
          </cell>
          <cell r="L1138">
            <v>2700</v>
          </cell>
        </row>
        <row r="1139">
          <cell r="A1139" t="str">
            <v>6792228</v>
          </cell>
          <cell r="B1139" t="str">
            <v>Pembroke Primary</v>
          </cell>
          <cell r="C1139" t="str">
            <v>Monmouthshire</v>
          </cell>
          <cell r="D1139" t="str">
            <v>PS</v>
          </cell>
          <cell r="E1139">
            <v>37</v>
          </cell>
          <cell r="F1139">
            <v>34</v>
          </cell>
          <cell r="G1139">
            <v>9.67741935483871</v>
          </cell>
          <cell r="H1139">
            <v>4</v>
          </cell>
          <cell r="I1139">
            <v>3</v>
          </cell>
          <cell r="J1139">
            <v>5100</v>
          </cell>
          <cell r="K1139">
            <v>10800</v>
          </cell>
          <cell r="L1139">
            <v>-5700</v>
          </cell>
        </row>
        <row r="1140">
          <cell r="A1140" t="str">
            <v>6792243</v>
          </cell>
          <cell r="B1140" t="str">
            <v>LLANVIHANGEL CRUCORNEY COUNTY PRIMARY SCHOOL</v>
          </cell>
          <cell r="C1140" t="str">
            <v>Monmouthshire</v>
          </cell>
          <cell r="D1140" t="str">
            <v>PS</v>
          </cell>
          <cell r="E1140">
            <v>0</v>
          </cell>
          <cell r="F1140">
            <v>8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</row>
        <row r="1141">
          <cell r="A1141" t="str">
            <v>6792246</v>
          </cell>
          <cell r="B1141" t="str">
            <v>Thornwell Primary School</v>
          </cell>
          <cell r="C1141" t="str">
            <v>Monmouthshire</v>
          </cell>
          <cell r="D1141" t="str">
            <v>PS</v>
          </cell>
          <cell r="E1141">
            <v>20</v>
          </cell>
          <cell r="F1141">
            <v>38</v>
          </cell>
          <cell r="G1141">
            <v>23.076923076923077</v>
          </cell>
          <cell r="H1141">
            <v>5</v>
          </cell>
          <cell r="I1141">
            <v>9</v>
          </cell>
          <cell r="J1141">
            <v>11100</v>
          </cell>
          <cell r="K1141">
            <v>17400</v>
          </cell>
          <cell r="L1141">
            <v>-6300</v>
          </cell>
        </row>
        <row r="1142">
          <cell r="A1142" t="str">
            <v>6792261</v>
          </cell>
          <cell r="B1142" t="str">
            <v>Durand Primary School</v>
          </cell>
          <cell r="C1142" t="str">
            <v>Monmouthshire</v>
          </cell>
          <cell r="D1142" t="str">
            <v>PS</v>
          </cell>
          <cell r="E1142">
            <v>30</v>
          </cell>
          <cell r="F1142">
            <v>29</v>
          </cell>
          <cell r="G1142">
            <v>10</v>
          </cell>
          <cell r="H1142">
            <v>3</v>
          </cell>
          <cell r="I1142">
            <v>3</v>
          </cell>
          <cell r="J1142">
            <v>4500</v>
          </cell>
          <cell r="K1142">
            <v>1200</v>
          </cell>
          <cell r="L1142">
            <v>3300</v>
          </cell>
        </row>
        <row r="1143">
          <cell r="A1143" t="str">
            <v>6792263</v>
          </cell>
          <cell r="B1143" t="str">
            <v>Llandogo Primary</v>
          </cell>
          <cell r="C1143" t="str">
            <v>Monmouthshire</v>
          </cell>
          <cell r="D1143" t="str">
            <v>PS</v>
          </cell>
          <cell r="E1143">
            <v>0</v>
          </cell>
          <cell r="F1143">
            <v>11</v>
          </cell>
          <cell r="G1143">
            <v>6.666666666666667</v>
          </cell>
          <cell r="H1143">
            <v>0</v>
          </cell>
          <cell r="I1143">
            <v>1</v>
          </cell>
          <cell r="J1143">
            <v>900</v>
          </cell>
          <cell r="K1143">
            <v>1800</v>
          </cell>
          <cell r="L1143">
            <v>-900</v>
          </cell>
        </row>
        <row r="1144">
          <cell r="A1144" t="str">
            <v>6792299</v>
          </cell>
          <cell r="B1144" t="str">
            <v>Shirenewton Primary School</v>
          </cell>
          <cell r="C1144" t="str">
            <v>Monmouthshire</v>
          </cell>
          <cell r="D1144" t="str">
            <v>PS</v>
          </cell>
          <cell r="E1144">
            <v>0</v>
          </cell>
          <cell r="F1144">
            <v>30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5">
          <cell r="A1145" t="str">
            <v>6792301</v>
          </cell>
          <cell r="B1145" t="str">
            <v>Trellech Junior &amp; Infants</v>
          </cell>
          <cell r="C1145" t="str">
            <v>Monmouthshire</v>
          </cell>
          <cell r="D1145" t="str">
            <v>PS</v>
          </cell>
          <cell r="E1145">
            <v>0</v>
          </cell>
          <cell r="F1145">
            <v>24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600</v>
          </cell>
          <cell r="L1145">
            <v>-600</v>
          </cell>
        </row>
        <row r="1146">
          <cell r="A1146" t="str">
            <v>6792303</v>
          </cell>
          <cell r="B1146" t="str">
            <v>The Dell Primary</v>
          </cell>
          <cell r="C1146" t="str">
            <v>Monmouthshire</v>
          </cell>
          <cell r="D1146" t="str">
            <v>PS</v>
          </cell>
          <cell r="E1146">
            <v>0</v>
          </cell>
          <cell r="F1146">
            <v>60</v>
          </cell>
          <cell r="G1146">
            <v>8.3333333333333321</v>
          </cell>
          <cell r="H1146">
            <v>0</v>
          </cell>
          <cell r="I1146">
            <v>5</v>
          </cell>
          <cell r="J1146">
            <v>4500</v>
          </cell>
          <cell r="K1146">
            <v>1200</v>
          </cell>
          <cell r="L1146">
            <v>3300</v>
          </cell>
        </row>
        <row r="1147">
          <cell r="A1147" t="str">
            <v>6792304</v>
          </cell>
          <cell r="B1147" t="str">
            <v>Overmonnow Primary School</v>
          </cell>
          <cell r="C1147" t="str">
            <v>Monmouthshire</v>
          </cell>
          <cell r="D1147" t="str">
            <v>PS</v>
          </cell>
          <cell r="E1147">
            <v>49</v>
          </cell>
          <cell r="F1147">
            <v>41</v>
          </cell>
          <cell r="G1147">
            <v>24.324324324324326</v>
          </cell>
          <cell r="H1147">
            <v>12</v>
          </cell>
          <cell r="I1147">
            <v>10</v>
          </cell>
          <cell r="J1147">
            <v>16200</v>
          </cell>
          <cell r="K1147">
            <v>11400</v>
          </cell>
          <cell r="L1147">
            <v>4800</v>
          </cell>
        </row>
        <row r="1148">
          <cell r="A1148" t="str">
            <v>6792305</v>
          </cell>
          <cell r="B1148" t="str">
            <v>Cross Ash County Primary School</v>
          </cell>
          <cell r="C1148" t="str">
            <v>Monmouthshire</v>
          </cell>
          <cell r="D1148" t="str">
            <v>PS</v>
          </cell>
          <cell r="E1148">
            <v>0</v>
          </cell>
          <cell r="F1148">
            <v>29</v>
          </cell>
          <cell r="G1148">
            <v>6.4516129032258061</v>
          </cell>
          <cell r="H1148">
            <v>0</v>
          </cell>
          <cell r="I1148">
            <v>2</v>
          </cell>
          <cell r="J1148">
            <v>1800</v>
          </cell>
          <cell r="K1148">
            <v>600</v>
          </cell>
          <cell r="L1148">
            <v>1200</v>
          </cell>
        </row>
        <row r="1149">
          <cell r="A1149" t="str">
            <v>6792317</v>
          </cell>
          <cell r="B1149" t="str">
            <v>Ysgol Gymraeg Y Fenni</v>
          </cell>
          <cell r="C1149" t="str">
            <v>Monmouthshire</v>
          </cell>
          <cell r="D1149" t="str">
            <v>PS</v>
          </cell>
          <cell r="E1149">
            <v>30</v>
          </cell>
          <cell r="F1149">
            <v>38</v>
          </cell>
          <cell r="G1149">
            <v>9.0909090909090917</v>
          </cell>
          <cell r="H1149">
            <v>3</v>
          </cell>
          <cell r="I1149">
            <v>3</v>
          </cell>
          <cell r="J1149">
            <v>4500</v>
          </cell>
          <cell r="K1149">
            <v>3600</v>
          </cell>
          <cell r="L1149">
            <v>900</v>
          </cell>
        </row>
        <row r="1150">
          <cell r="A1150" t="str">
            <v>6792318</v>
          </cell>
          <cell r="B1150" t="str">
            <v>YSGOL GYMRAEG Y FFIN</v>
          </cell>
          <cell r="C1150" t="str">
            <v>Monmouthshire</v>
          </cell>
          <cell r="D1150" t="str">
            <v>PS</v>
          </cell>
          <cell r="E1150">
            <v>8</v>
          </cell>
          <cell r="F1150">
            <v>16</v>
          </cell>
          <cell r="G1150">
            <v>6.25</v>
          </cell>
          <cell r="H1150">
            <v>1</v>
          </cell>
          <cell r="I1150">
            <v>1</v>
          </cell>
          <cell r="J1150">
            <v>1500</v>
          </cell>
          <cell r="K1150">
            <v>0</v>
          </cell>
          <cell r="L1150">
            <v>1500</v>
          </cell>
        </row>
        <row r="1151">
          <cell r="A1151" t="str">
            <v>6792319</v>
          </cell>
          <cell r="B1151" t="str">
            <v>Cantref Primary</v>
          </cell>
          <cell r="C1151" t="str">
            <v>Monmouthshire</v>
          </cell>
          <cell r="D1151" t="str">
            <v>PS</v>
          </cell>
          <cell r="E1151">
            <v>27</v>
          </cell>
          <cell r="F1151">
            <v>30</v>
          </cell>
          <cell r="G1151">
            <v>20</v>
          </cell>
          <cell r="H1151">
            <v>5</v>
          </cell>
          <cell r="I1151">
            <v>6</v>
          </cell>
          <cell r="J1151">
            <v>8400</v>
          </cell>
          <cell r="K1151">
            <v>2400</v>
          </cell>
          <cell r="L1151">
            <v>6000</v>
          </cell>
        </row>
        <row r="1152">
          <cell r="A1152" t="str">
            <v>6792320</v>
          </cell>
          <cell r="B1152" t="str">
            <v>Deri View Primary School</v>
          </cell>
          <cell r="C1152" t="str">
            <v>Monmouthshire</v>
          </cell>
          <cell r="D1152" t="str">
            <v>PS</v>
          </cell>
          <cell r="E1152">
            <v>46</v>
          </cell>
          <cell r="F1152">
            <v>30</v>
          </cell>
          <cell r="G1152">
            <v>36.363636363636367</v>
          </cell>
          <cell r="H1152">
            <v>17</v>
          </cell>
          <cell r="I1152">
            <v>11</v>
          </cell>
          <cell r="J1152">
            <v>20100</v>
          </cell>
          <cell r="K1152">
            <v>28800</v>
          </cell>
          <cell r="L1152">
            <v>-8700</v>
          </cell>
        </row>
        <row r="1153">
          <cell r="A1153" t="str">
            <v>6792321</v>
          </cell>
          <cell r="B1153" t="str">
            <v>KYMIN VIEW PRIMARY SCHOOL</v>
          </cell>
          <cell r="C1153" t="str">
            <v>Monmouthshire</v>
          </cell>
          <cell r="D1153" t="str">
            <v>PS</v>
          </cell>
          <cell r="E1153">
            <v>23</v>
          </cell>
          <cell r="F1153">
            <v>25</v>
          </cell>
          <cell r="G1153">
            <v>21.739130434782609</v>
          </cell>
          <cell r="H1153">
            <v>5</v>
          </cell>
          <cell r="I1153">
            <v>5</v>
          </cell>
          <cell r="J1153">
            <v>7500</v>
          </cell>
          <cell r="K1153">
            <v>4200</v>
          </cell>
          <cell r="L1153">
            <v>3300</v>
          </cell>
        </row>
        <row r="1154">
          <cell r="A1154" t="str">
            <v>6792322</v>
          </cell>
          <cell r="B1154" t="str">
            <v>Castle Park Primary School</v>
          </cell>
          <cell r="C1154" t="str">
            <v>Monmouthshire</v>
          </cell>
          <cell r="D1154" t="str">
            <v>PS</v>
          </cell>
          <cell r="E1154">
            <v>0</v>
          </cell>
          <cell r="F1154">
            <v>29</v>
          </cell>
          <cell r="G1154">
            <v>14.814814814814813</v>
          </cell>
          <cell r="H1154">
            <v>0</v>
          </cell>
          <cell r="I1154">
            <v>4</v>
          </cell>
          <cell r="J1154">
            <v>3600</v>
          </cell>
          <cell r="K1154">
            <v>5400</v>
          </cell>
          <cell r="L1154">
            <v>-1800</v>
          </cell>
        </row>
        <row r="1155">
          <cell r="A1155" t="str">
            <v>6792323</v>
          </cell>
          <cell r="B1155" t="str">
            <v>Llanfoist Fawr Primary</v>
          </cell>
          <cell r="C1155" t="str">
            <v>Monmouthshire</v>
          </cell>
          <cell r="D1155" t="str">
            <v>PS</v>
          </cell>
          <cell r="E1155">
            <v>0</v>
          </cell>
          <cell r="F1155">
            <v>30</v>
          </cell>
          <cell r="G1155">
            <v>17.857142857142858</v>
          </cell>
          <cell r="H1155">
            <v>0</v>
          </cell>
          <cell r="I1155">
            <v>5</v>
          </cell>
          <cell r="J1155">
            <v>4500</v>
          </cell>
          <cell r="K1155">
            <v>600</v>
          </cell>
          <cell r="L1155">
            <v>3900</v>
          </cell>
        </row>
        <row r="1156">
          <cell r="A1156" t="str">
            <v>6792324</v>
          </cell>
          <cell r="B1156" t="str">
            <v>Dewstow</v>
          </cell>
          <cell r="C1156" t="str">
            <v>Monmouthshire</v>
          </cell>
          <cell r="D1156" t="str">
            <v>PS</v>
          </cell>
          <cell r="E1156">
            <v>44</v>
          </cell>
          <cell r="F1156">
            <v>29</v>
          </cell>
          <cell r="G1156">
            <v>20</v>
          </cell>
          <cell r="H1156">
            <v>9</v>
          </cell>
          <cell r="I1156">
            <v>6</v>
          </cell>
          <cell r="J1156">
            <v>10800</v>
          </cell>
          <cell r="K1156">
            <v>7800</v>
          </cell>
          <cell r="L1156">
            <v>3000</v>
          </cell>
        </row>
        <row r="1157">
          <cell r="A1157" t="str">
            <v>6793004</v>
          </cell>
          <cell r="B1157" t="str">
            <v>Llantilio Pertholey CV Primary</v>
          </cell>
          <cell r="C1157" t="str">
            <v>Monmouthshire</v>
          </cell>
          <cell r="D1157" t="str">
            <v>PS</v>
          </cell>
          <cell r="E1157">
            <v>0</v>
          </cell>
          <cell r="F1157">
            <v>28</v>
          </cell>
          <cell r="G1157">
            <v>12</v>
          </cell>
          <cell r="H1157">
            <v>0</v>
          </cell>
          <cell r="I1157">
            <v>3</v>
          </cell>
          <cell r="J1157">
            <v>2700</v>
          </cell>
          <cell r="K1157">
            <v>1800</v>
          </cell>
          <cell r="L1157">
            <v>900</v>
          </cell>
        </row>
        <row r="1158">
          <cell r="A1158" t="str">
            <v>6793022</v>
          </cell>
          <cell r="B1158" t="str">
            <v>Usk Primary School</v>
          </cell>
          <cell r="C1158" t="str">
            <v>Monmouthshire</v>
          </cell>
          <cell r="D1158" t="str">
            <v>PS</v>
          </cell>
          <cell r="E1158">
            <v>0</v>
          </cell>
          <cell r="F1158">
            <v>39</v>
          </cell>
          <cell r="G1158">
            <v>5.2631578947368416</v>
          </cell>
          <cell r="H1158">
            <v>0</v>
          </cell>
          <cell r="I1158">
            <v>2</v>
          </cell>
          <cell r="J1158">
            <v>1800</v>
          </cell>
          <cell r="K1158">
            <v>0</v>
          </cell>
          <cell r="L1158">
            <v>1800</v>
          </cell>
        </row>
        <row r="1159">
          <cell r="A1159" t="str">
            <v>6793031</v>
          </cell>
          <cell r="B1159" t="str">
            <v>Raglan Primary</v>
          </cell>
          <cell r="C1159" t="str">
            <v>Monmouthshire</v>
          </cell>
          <cell r="D1159" t="str">
            <v>PS</v>
          </cell>
          <cell r="E1159">
            <v>0</v>
          </cell>
          <cell r="F1159">
            <v>28</v>
          </cell>
          <cell r="G1159">
            <v>7.4074074074074066</v>
          </cell>
          <cell r="H1159">
            <v>0</v>
          </cell>
          <cell r="I1159">
            <v>2</v>
          </cell>
          <cell r="J1159">
            <v>1800</v>
          </cell>
          <cell r="K1159">
            <v>1200</v>
          </cell>
          <cell r="L1159">
            <v>600</v>
          </cell>
        </row>
        <row r="1160">
          <cell r="A1160" t="str">
            <v>6793032</v>
          </cell>
          <cell r="B1160" t="str">
            <v>Osbaston Church in Wales School</v>
          </cell>
          <cell r="C1160" t="str">
            <v>Monmouthshire</v>
          </cell>
          <cell r="D1160" t="str">
            <v>PS</v>
          </cell>
          <cell r="E1160">
            <v>0</v>
          </cell>
          <cell r="F1160">
            <v>26</v>
          </cell>
          <cell r="G1160">
            <v>6.666666666666667</v>
          </cell>
          <cell r="H1160">
            <v>0</v>
          </cell>
          <cell r="I1160">
            <v>2</v>
          </cell>
          <cell r="J1160">
            <v>1800</v>
          </cell>
          <cell r="K1160">
            <v>0</v>
          </cell>
          <cell r="L1160">
            <v>1800</v>
          </cell>
        </row>
        <row r="1161">
          <cell r="A1161" t="str">
            <v>6793310</v>
          </cell>
          <cell r="B1161" t="str">
            <v>Magor V A Primary School</v>
          </cell>
          <cell r="C1161" t="str">
            <v>Monmouthshire</v>
          </cell>
          <cell r="D1161" t="str">
            <v>PS</v>
          </cell>
          <cell r="E1161">
            <v>30</v>
          </cell>
          <cell r="F1161">
            <v>28</v>
          </cell>
          <cell r="G1161">
            <v>2.1739130434782608</v>
          </cell>
          <cell r="H1161">
            <v>1</v>
          </cell>
          <cell r="I1161">
            <v>1</v>
          </cell>
          <cell r="J1161">
            <v>1500</v>
          </cell>
          <cell r="K1161">
            <v>4200</v>
          </cell>
          <cell r="L1161">
            <v>-2700</v>
          </cell>
        </row>
        <row r="1162">
          <cell r="A1162" t="str">
            <v>6793317</v>
          </cell>
          <cell r="B1162" t="str">
            <v>Our Lady &amp; St Michael's RC</v>
          </cell>
          <cell r="C1162" t="str">
            <v>Monmouthshire</v>
          </cell>
          <cell r="D1162" t="str">
            <v>PS</v>
          </cell>
          <cell r="E1162">
            <v>0</v>
          </cell>
          <cell r="F1162">
            <v>19</v>
          </cell>
          <cell r="G1162">
            <v>5.5555555555555554</v>
          </cell>
          <cell r="H1162">
            <v>0</v>
          </cell>
          <cell r="I1162">
            <v>1</v>
          </cell>
          <cell r="J1162">
            <v>900</v>
          </cell>
          <cell r="K1162">
            <v>1200</v>
          </cell>
          <cell r="L1162">
            <v>-300</v>
          </cell>
        </row>
        <row r="1163">
          <cell r="A1163" t="str">
            <v>6793326</v>
          </cell>
          <cell r="B1163" t="str">
            <v>ST MARY'S R.C.P.SCHOOL</v>
          </cell>
          <cell r="C1163" t="str">
            <v>Monmouthshire</v>
          </cell>
          <cell r="D1163" t="str">
            <v>PS</v>
          </cell>
          <cell r="E1163">
            <v>0</v>
          </cell>
          <cell r="F1163">
            <v>34</v>
          </cell>
          <cell r="G1163">
            <v>4</v>
          </cell>
          <cell r="H1163">
            <v>0</v>
          </cell>
          <cell r="I1163">
            <v>1</v>
          </cell>
          <cell r="J1163">
            <v>900</v>
          </cell>
          <cell r="K1163">
            <v>1800</v>
          </cell>
          <cell r="L1163">
            <v>-900</v>
          </cell>
        </row>
        <row r="1164">
          <cell r="A1164" t="str">
            <v>6793327</v>
          </cell>
          <cell r="B1164" t="str">
            <v>ARCHBISHOP ROWAN WILLIAMS VA</v>
          </cell>
          <cell r="C1164" t="str">
            <v>Monmouthshire</v>
          </cell>
          <cell r="D1164" t="str">
            <v>PS</v>
          </cell>
          <cell r="E1164">
            <v>0</v>
          </cell>
          <cell r="F1164">
            <v>30</v>
          </cell>
          <cell r="G1164">
            <v>7.1428571428571423</v>
          </cell>
          <cell r="H1164">
            <v>0</v>
          </cell>
          <cell r="I1164">
            <v>2</v>
          </cell>
          <cell r="J1164">
            <v>1800</v>
          </cell>
          <cell r="K1164">
            <v>1800</v>
          </cell>
          <cell r="L1164">
            <v>0</v>
          </cell>
        </row>
        <row r="1165">
          <cell r="A1165" t="str">
            <v>6802003</v>
          </cell>
          <cell r="B1165" t="str">
            <v>Clytha Primary School</v>
          </cell>
          <cell r="C1165" t="str">
            <v>Newport</v>
          </cell>
          <cell r="D1165" t="str">
            <v>PS</v>
          </cell>
          <cell r="E1165">
            <v>32</v>
          </cell>
          <cell r="F1165">
            <v>31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3600</v>
          </cell>
          <cell r="L1165">
            <v>-3600</v>
          </cell>
        </row>
        <row r="1166">
          <cell r="A1166" t="str">
            <v>6802004</v>
          </cell>
          <cell r="B1166" t="str">
            <v>Crindau Primary School</v>
          </cell>
          <cell r="C1166" t="str">
            <v>Newport</v>
          </cell>
          <cell r="D1166" t="str">
            <v>PS</v>
          </cell>
          <cell r="E1166">
            <v>48</v>
          </cell>
          <cell r="F1166">
            <v>44</v>
          </cell>
          <cell r="G1166">
            <v>33.333333333333329</v>
          </cell>
          <cell r="H1166">
            <v>16</v>
          </cell>
          <cell r="I1166">
            <v>15</v>
          </cell>
          <cell r="J1166">
            <v>23100</v>
          </cell>
          <cell r="K1166">
            <v>28200</v>
          </cell>
          <cell r="L1166">
            <v>-5100</v>
          </cell>
        </row>
        <row r="1167">
          <cell r="A1167" t="str">
            <v>6802009</v>
          </cell>
          <cell r="B1167" t="str">
            <v>Eveswell Primary School</v>
          </cell>
          <cell r="C1167" t="str">
            <v>Newport</v>
          </cell>
          <cell r="D1167" t="str">
            <v>PS</v>
          </cell>
          <cell r="E1167">
            <v>63</v>
          </cell>
          <cell r="F1167">
            <v>60</v>
          </cell>
          <cell r="G1167">
            <v>4.918032786885246</v>
          </cell>
          <cell r="H1167">
            <v>3</v>
          </cell>
          <cell r="I1167">
            <v>3</v>
          </cell>
          <cell r="J1167">
            <v>4500</v>
          </cell>
          <cell r="K1167">
            <v>12600</v>
          </cell>
          <cell r="L1167">
            <v>-8100</v>
          </cell>
        </row>
        <row r="1168">
          <cell r="A1168" t="str">
            <v>6802017</v>
          </cell>
          <cell r="B1168" t="str">
            <v>Maesglas Primary &amp; Nursery</v>
          </cell>
          <cell r="C1168" t="str">
            <v>Newport</v>
          </cell>
          <cell r="D1168" t="str">
            <v>PS</v>
          </cell>
          <cell r="E1168">
            <v>28</v>
          </cell>
          <cell r="F1168">
            <v>34</v>
          </cell>
          <cell r="G1168">
            <v>43.589743589743591</v>
          </cell>
          <cell r="H1168">
            <v>12</v>
          </cell>
          <cell r="I1168">
            <v>15</v>
          </cell>
          <cell r="J1168">
            <v>20700</v>
          </cell>
          <cell r="K1168">
            <v>25800</v>
          </cell>
          <cell r="L1168">
            <v>-5100</v>
          </cell>
        </row>
        <row r="1169">
          <cell r="A1169" t="str">
            <v>6802019</v>
          </cell>
          <cell r="B1169" t="str">
            <v>Maindee Primary</v>
          </cell>
          <cell r="C1169" t="str">
            <v>Newport</v>
          </cell>
          <cell r="D1169" t="str">
            <v>PS</v>
          </cell>
          <cell r="E1169">
            <v>51</v>
          </cell>
          <cell r="F1169">
            <v>65</v>
          </cell>
          <cell r="G1169">
            <v>28.125</v>
          </cell>
          <cell r="H1169">
            <v>14</v>
          </cell>
          <cell r="I1169">
            <v>18</v>
          </cell>
          <cell r="J1169">
            <v>24600</v>
          </cell>
          <cell r="K1169">
            <v>13200</v>
          </cell>
          <cell r="L1169">
            <v>11400</v>
          </cell>
        </row>
        <row r="1170">
          <cell r="A1170" t="str">
            <v>6802022</v>
          </cell>
          <cell r="B1170" t="str">
            <v>Malpas Court Primary</v>
          </cell>
          <cell r="C1170" t="str">
            <v>Newport</v>
          </cell>
          <cell r="D1170" t="str">
            <v>PS</v>
          </cell>
          <cell r="E1170">
            <v>33</v>
          </cell>
          <cell r="F1170">
            <v>28</v>
          </cell>
          <cell r="G1170">
            <v>25.925925925925924</v>
          </cell>
          <cell r="H1170">
            <v>9</v>
          </cell>
          <cell r="I1170">
            <v>7</v>
          </cell>
          <cell r="J1170">
            <v>11700</v>
          </cell>
          <cell r="K1170">
            <v>15000</v>
          </cell>
          <cell r="L1170">
            <v>-3300</v>
          </cell>
        </row>
        <row r="1171">
          <cell r="A1171" t="str">
            <v>6802027</v>
          </cell>
          <cell r="B1171" t="str">
            <v>St. Woolos Primary</v>
          </cell>
          <cell r="C1171" t="str">
            <v>Newport</v>
          </cell>
          <cell r="D1171" t="str">
            <v>PS</v>
          </cell>
          <cell r="E1171">
            <v>47</v>
          </cell>
          <cell r="F1171">
            <v>40</v>
          </cell>
          <cell r="G1171">
            <v>34.090909090909086</v>
          </cell>
          <cell r="H1171">
            <v>16</v>
          </cell>
          <cell r="I1171">
            <v>14</v>
          </cell>
          <cell r="J1171">
            <v>22200</v>
          </cell>
          <cell r="K1171">
            <v>12000</v>
          </cell>
          <cell r="L1171">
            <v>10200</v>
          </cell>
        </row>
        <row r="1172">
          <cell r="A1172" t="str">
            <v>6802030</v>
          </cell>
          <cell r="B1172" t="str">
            <v>Somerton Primary</v>
          </cell>
          <cell r="C1172" t="str">
            <v>Newport</v>
          </cell>
          <cell r="D1172" t="str">
            <v>PS</v>
          </cell>
          <cell r="E1172">
            <v>26</v>
          </cell>
          <cell r="F1172">
            <v>23</v>
          </cell>
          <cell r="G1172">
            <v>59.259259259259252</v>
          </cell>
          <cell r="H1172">
            <v>15</v>
          </cell>
          <cell r="I1172">
            <v>14</v>
          </cell>
          <cell r="J1172">
            <v>21600</v>
          </cell>
          <cell r="K1172">
            <v>12000</v>
          </cell>
          <cell r="L1172">
            <v>9600</v>
          </cell>
        </row>
        <row r="1173">
          <cell r="A1173" t="str">
            <v>6802039</v>
          </cell>
          <cell r="B1173" t="str">
            <v>Glasllwch Primary School</v>
          </cell>
          <cell r="C1173" t="str">
            <v>Newport</v>
          </cell>
          <cell r="D1173" t="str">
            <v>PS</v>
          </cell>
          <cell r="E1173">
            <v>31</v>
          </cell>
          <cell r="F1173">
            <v>30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</row>
        <row r="1174">
          <cell r="A1174" t="str">
            <v>6802040</v>
          </cell>
          <cell r="B1174" t="str">
            <v>Milton Infants School</v>
          </cell>
          <cell r="C1174" t="str">
            <v>Newport</v>
          </cell>
          <cell r="D1174" t="str">
            <v>PS</v>
          </cell>
          <cell r="E1174">
            <v>65</v>
          </cell>
          <cell r="F1174">
            <v>58</v>
          </cell>
          <cell r="G1174">
            <v>33.87096774193548</v>
          </cell>
          <cell r="H1174">
            <v>22</v>
          </cell>
          <cell r="I1174">
            <v>20</v>
          </cell>
          <cell r="J1174">
            <v>31200</v>
          </cell>
          <cell r="K1174">
            <v>22800</v>
          </cell>
          <cell r="L1174">
            <v>8400</v>
          </cell>
        </row>
        <row r="1175">
          <cell r="A1175" t="str">
            <v>6802043</v>
          </cell>
          <cell r="B1175" t="str">
            <v>Malpas Park Jnr &amp; Infts.</v>
          </cell>
          <cell r="C1175" t="str">
            <v>Newport</v>
          </cell>
          <cell r="D1175" t="str">
            <v>PS</v>
          </cell>
          <cell r="E1175">
            <v>32</v>
          </cell>
          <cell r="F1175">
            <v>30</v>
          </cell>
          <cell r="G1175">
            <v>7.1428571428571423</v>
          </cell>
          <cell r="H1175">
            <v>2</v>
          </cell>
          <cell r="I1175">
            <v>2</v>
          </cell>
          <cell r="J1175">
            <v>3000</v>
          </cell>
          <cell r="K1175">
            <v>3000</v>
          </cell>
          <cell r="L1175">
            <v>0</v>
          </cell>
        </row>
        <row r="1176">
          <cell r="A1176" t="str">
            <v>6802209</v>
          </cell>
          <cell r="B1176" t="str">
            <v>Langstone Primary School</v>
          </cell>
          <cell r="C1176" t="str">
            <v>Newport</v>
          </cell>
          <cell r="D1176" t="str">
            <v>PS</v>
          </cell>
          <cell r="E1176">
            <v>0</v>
          </cell>
          <cell r="F1176">
            <v>45</v>
          </cell>
          <cell r="G1176">
            <v>2.2727272727272729</v>
          </cell>
          <cell r="H1176">
            <v>0</v>
          </cell>
          <cell r="I1176">
            <v>1</v>
          </cell>
          <cell r="J1176">
            <v>900</v>
          </cell>
          <cell r="K1176">
            <v>600</v>
          </cell>
          <cell r="L1176">
            <v>300</v>
          </cell>
        </row>
        <row r="1177">
          <cell r="A1177" t="str">
            <v>6802224</v>
          </cell>
          <cell r="B1177" t="str">
            <v>Llanmartin Junior &amp; Infants</v>
          </cell>
          <cell r="C1177" t="str">
            <v>Newport</v>
          </cell>
          <cell r="D1177" t="str">
            <v>PS</v>
          </cell>
          <cell r="E1177">
            <v>32</v>
          </cell>
          <cell r="F1177">
            <v>17</v>
          </cell>
          <cell r="G1177">
            <v>21.052631578947366</v>
          </cell>
          <cell r="H1177">
            <v>7</v>
          </cell>
          <cell r="I1177">
            <v>4</v>
          </cell>
          <cell r="J1177">
            <v>7800</v>
          </cell>
          <cell r="K1177">
            <v>6600</v>
          </cell>
          <cell r="L1177">
            <v>1200</v>
          </cell>
        </row>
        <row r="1178">
          <cell r="A1178" t="str">
            <v>6802236</v>
          </cell>
          <cell r="B1178" t="str">
            <v>Marshfield Primary School</v>
          </cell>
          <cell r="C1178" t="str">
            <v>Newport</v>
          </cell>
          <cell r="D1178" t="str">
            <v>PS</v>
          </cell>
          <cell r="E1178">
            <v>32</v>
          </cell>
          <cell r="F1178">
            <v>59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1200</v>
          </cell>
          <cell r="L1178">
            <v>-1200</v>
          </cell>
        </row>
        <row r="1179">
          <cell r="A1179" t="str">
            <v>6802258</v>
          </cell>
          <cell r="B1179" t="str">
            <v>Mount Pleasant Primary</v>
          </cell>
          <cell r="C1179" t="str">
            <v>Newport</v>
          </cell>
          <cell r="D1179" t="str">
            <v>PS</v>
          </cell>
          <cell r="E1179">
            <v>32</v>
          </cell>
          <cell r="F1179">
            <v>30</v>
          </cell>
          <cell r="G1179">
            <v>3.4482758620689653</v>
          </cell>
          <cell r="H1179">
            <v>1</v>
          </cell>
          <cell r="I1179">
            <v>1</v>
          </cell>
          <cell r="J1179">
            <v>1500</v>
          </cell>
          <cell r="K1179">
            <v>0</v>
          </cell>
          <cell r="L1179">
            <v>1500</v>
          </cell>
        </row>
        <row r="1180">
          <cell r="A1180" t="str">
            <v>6802276</v>
          </cell>
          <cell r="B1180" t="str">
            <v>Rogerstone Primary</v>
          </cell>
          <cell r="C1180" t="str">
            <v>Newport</v>
          </cell>
          <cell r="D1180" t="str">
            <v>PS</v>
          </cell>
          <cell r="E1180">
            <v>61</v>
          </cell>
          <cell r="F1180">
            <v>62</v>
          </cell>
          <cell r="G1180">
            <v>10.416666666666668</v>
          </cell>
          <cell r="H1180">
            <v>6</v>
          </cell>
          <cell r="I1180">
            <v>6</v>
          </cell>
          <cell r="J1180">
            <v>9000</v>
          </cell>
          <cell r="K1180">
            <v>3000</v>
          </cell>
          <cell r="L1180">
            <v>6000</v>
          </cell>
        </row>
        <row r="1181">
          <cell r="A1181" t="str">
            <v>6802293</v>
          </cell>
          <cell r="B1181" t="str">
            <v>Duffryn Infants School</v>
          </cell>
          <cell r="C1181" t="str">
            <v>Newport</v>
          </cell>
          <cell r="D1181" t="str">
            <v>PS</v>
          </cell>
          <cell r="E1181">
            <v>60</v>
          </cell>
          <cell r="F1181">
            <v>59</v>
          </cell>
          <cell r="G1181">
            <v>33.333333333333329</v>
          </cell>
          <cell r="H1181">
            <v>20</v>
          </cell>
          <cell r="I1181">
            <v>20</v>
          </cell>
          <cell r="J1181">
            <v>30000</v>
          </cell>
          <cell r="K1181">
            <v>24600</v>
          </cell>
          <cell r="L1181">
            <v>5400</v>
          </cell>
        </row>
        <row r="1182">
          <cell r="A1182" t="str">
            <v>6802295</v>
          </cell>
          <cell r="B1182" t="str">
            <v>HIGH CROSS PRIMARY SCHOOL</v>
          </cell>
          <cell r="C1182" t="str">
            <v>Newport</v>
          </cell>
          <cell r="D1182" t="str">
            <v>PS</v>
          </cell>
          <cell r="E1182">
            <v>31</v>
          </cell>
          <cell r="F1182">
            <v>30</v>
          </cell>
          <cell r="G1182">
            <v>3.4482758620689653</v>
          </cell>
          <cell r="H1182">
            <v>1</v>
          </cell>
          <cell r="I1182">
            <v>1</v>
          </cell>
          <cell r="J1182">
            <v>1500</v>
          </cell>
          <cell r="K1182">
            <v>4800</v>
          </cell>
          <cell r="L1182">
            <v>-3300</v>
          </cell>
        </row>
        <row r="1183">
          <cell r="A1183" t="str">
            <v>6802300</v>
          </cell>
          <cell r="B1183" t="str">
            <v>Pentrepoeth Primary</v>
          </cell>
          <cell r="C1183" t="str">
            <v>Newport</v>
          </cell>
          <cell r="D1183" t="str">
            <v>PS</v>
          </cell>
          <cell r="E1183">
            <v>0</v>
          </cell>
          <cell r="F1183">
            <v>59</v>
          </cell>
          <cell r="G1183">
            <v>5</v>
          </cell>
          <cell r="H1183">
            <v>0</v>
          </cell>
          <cell r="I1183">
            <v>3</v>
          </cell>
          <cell r="J1183">
            <v>2700</v>
          </cell>
          <cell r="K1183">
            <v>600</v>
          </cell>
          <cell r="L1183">
            <v>2100</v>
          </cell>
        </row>
        <row r="1184">
          <cell r="A1184" t="str">
            <v>6802302</v>
          </cell>
          <cell r="B1184" t="str">
            <v>Pillgwenlly Primary School</v>
          </cell>
          <cell r="C1184" t="str">
            <v>Newport</v>
          </cell>
          <cell r="D1184" t="str">
            <v>PS</v>
          </cell>
          <cell r="E1184">
            <v>70</v>
          </cell>
          <cell r="F1184">
            <v>78</v>
          </cell>
          <cell r="G1184">
            <v>27.848101265822784</v>
          </cell>
          <cell r="H1184">
            <v>19</v>
          </cell>
          <cell r="I1184">
            <v>22</v>
          </cell>
          <cell r="J1184">
            <v>31200</v>
          </cell>
          <cell r="K1184">
            <v>34800</v>
          </cell>
          <cell r="L1184">
            <v>-3600</v>
          </cell>
        </row>
        <row r="1185">
          <cell r="A1185" t="str">
            <v>6802314</v>
          </cell>
          <cell r="B1185" t="str">
            <v>Ysgol Gymraeg Casnewydd</v>
          </cell>
          <cell r="C1185" t="str">
            <v>Newport</v>
          </cell>
          <cell r="D1185" t="str">
            <v>PS</v>
          </cell>
          <cell r="E1185">
            <v>40</v>
          </cell>
          <cell r="F1185">
            <v>49</v>
          </cell>
          <cell r="G1185">
            <v>23.809523809523807</v>
          </cell>
          <cell r="H1185">
            <v>10</v>
          </cell>
          <cell r="I1185">
            <v>12</v>
          </cell>
          <cell r="J1185">
            <v>16800</v>
          </cell>
          <cell r="K1185">
            <v>12000</v>
          </cell>
          <cell r="L1185">
            <v>4800</v>
          </cell>
        </row>
        <row r="1186">
          <cell r="A1186" t="str">
            <v>6802315</v>
          </cell>
          <cell r="B1186" t="str">
            <v>Alway Primary School</v>
          </cell>
          <cell r="C1186" t="str">
            <v>Newport</v>
          </cell>
          <cell r="D1186" t="str">
            <v>PS</v>
          </cell>
          <cell r="E1186">
            <v>45</v>
          </cell>
          <cell r="F1186">
            <v>51</v>
          </cell>
          <cell r="G1186">
            <v>45.098039215686278</v>
          </cell>
          <cell r="H1186">
            <v>20</v>
          </cell>
          <cell r="I1186">
            <v>23</v>
          </cell>
          <cell r="J1186">
            <v>32700</v>
          </cell>
          <cell r="K1186">
            <v>18000</v>
          </cell>
          <cell r="L1186">
            <v>14700</v>
          </cell>
        </row>
        <row r="1187">
          <cell r="A1187" t="str">
            <v>6802316</v>
          </cell>
          <cell r="B1187" t="str">
            <v>RINGLAND PRIMARY</v>
          </cell>
          <cell r="C1187" t="str">
            <v>Newport</v>
          </cell>
          <cell r="D1187" t="str">
            <v>PS</v>
          </cell>
          <cell r="E1187">
            <v>31</v>
          </cell>
          <cell r="F1187">
            <v>32</v>
          </cell>
          <cell r="G1187">
            <v>32.258064516129032</v>
          </cell>
          <cell r="H1187">
            <v>10</v>
          </cell>
          <cell r="I1187">
            <v>10</v>
          </cell>
          <cell r="J1187">
            <v>15000</v>
          </cell>
          <cell r="K1187">
            <v>12000</v>
          </cell>
          <cell r="L1187">
            <v>3000</v>
          </cell>
        </row>
        <row r="1188">
          <cell r="A1188" t="str">
            <v>6802317</v>
          </cell>
          <cell r="B1188" t="str">
            <v>Millbrook Primary</v>
          </cell>
          <cell r="C1188" t="str">
            <v>Newport</v>
          </cell>
          <cell r="D1188" t="str">
            <v>PS</v>
          </cell>
          <cell r="E1188">
            <v>32</v>
          </cell>
          <cell r="F1188">
            <v>39</v>
          </cell>
          <cell r="G1188">
            <v>25.806451612903224</v>
          </cell>
          <cell r="H1188">
            <v>8</v>
          </cell>
          <cell r="I1188">
            <v>10</v>
          </cell>
          <cell r="J1188">
            <v>13800</v>
          </cell>
          <cell r="K1188">
            <v>13200</v>
          </cell>
          <cell r="L1188">
            <v>600</v>
          </cell>
        </row>
        <row r="1189">
          <cell r="A1189" t="str">
            <v>6802318</v>
          </cell>
          <cell r="B1189" t="str">
            <v>Monnow Primary</v>
          </cell>
          <cell r="C1189" t="str">
            <v>Newport</v>
          </cell>
          <cell r="D1189" t="str">
            <v>PS</v>
          </cell>
          <cell r="E1189">
            <v>35</v>
          </cell>
          <cell r="F1189">
            <v>46</v>
          </cell>
          <cell r="G1189">
            <v>42.222222222222221</v>
          </cell>
          <cell r="H1189">
            <v>15</v>
          </cell>
          <cell r="I1189">
            <v>19</v>
          </cell>
          <cell r="J1189">
            <v>26100</v>
          </cell>
          <cell r="K1189">
            <v>22800</v>
          </cell>
          <cell r="L1189">
            <v>3300</v>
          </cell>
        </row>
        <row r="1190">
          <cell r="A1190" t="str">
            <v>6802319</v>
          </cell>
          <cell r="B1190" t="str">
            <v>Glan Usk Primary</v>
          </cell>
          <cell r="C1190" t="str">
            <v>Newport</v>
          </cell>
          <cell r="D1190" t="str">
            <v>PS</v>
          </cell>
          <cell r="E1190">
            <v>63</v>
          </cell>
          <cell r="F1190">
            <v>90</v>
          </cell>
          <cell r="G1190">
            <v>14.606741573033707</v>
          </cell>
          <cell r="H1190">
            <v>9</v>
          </cell>
          <cell r="I1190">
            <v>13</v>
          </cell>
          <cell r="J1190">
            <v>17100</v>
          </cell>
          <cell r="K1190">
            <v>21600</v>
          </cell>
          <cell r="L1190">
            <v>-4500</v>
          </cell>
        </row>
        <row r="1191">
          <cell r="A1191" t="str">
            <v>6802320</v>
          </cell>
          <cell r="B1191" t="str">
            <v>Ysgol Gymraeg Ifor Hael</v>
          </cell>
          <cell r="C1191" t="str">
            <v>Newport</v>
          </cell>
          <cell r="D1191" t="str">
            <v>PS</v>
          </cell>
          <cell r="E1191">
            <v>20</v>
          </cell>
          <cell r="F1191">
            <v>30</v>
          </cell>
          <cell r="G1191">
            <v>10</v>
          </cell>
          <cell r="H1191">
            <v>2</v>
          </cell>
          <cell r="I1191">
            <v>3</v>
          </cell>
          <cell r="J1191">
            <v>3900</v>
          </cell>
          <cell r="K1191">
            <v>4200</v>
          </cell>
          <cell r="L1191">
            <v>-300</v>
          </cell>
        </row>
        <row r="1192">
          <cell r="A1192" t="str">
            <v>6802321</v>
          </cell>
          <cell r="B1192" t="str">
            <v>Lliswerry Primary School</v>
          </cell>
          <cell r="C1192" t="str">
            <v>Newport</v>
          </cell>
          <cell r="D1192" t="str">
            <v>PS</v>
          </cell>
          <cell r="E1192">
            <v>70</v>
          </cell>
          <cell r="F1192">
            <v>87</v>
          </cell>
          <cell r="G1192">
            <v>16.129032258064516</v>
          </cell>
          <cell r="H1192">
            <v>11</v>
          </cell>
          <cell r="I1192">
            <v>14</v>
          </cell>
          <cell r="J1192">
            <v>19200</v>
          </cell>
          <cell r="K1192">
            <v>32400</v>
          </cell>
          <cell r="L1192">
            <v>-13200</v>
          </cell>
        </row>
        <row r="1193">
          <cell r="A1193" t="str">
            <v>6802322</v>
          </cell>
          <cell r="B1193" t="str">
            <v>St. Julians Primary School</v>
          </cell>
          <cell r="C1193" t="str">
            <v>Newport</v>
          </cell>
          <cell r="D1193" t="str">
            <v>PS</v>
          </cell>
          <cell r="E1193">
            <v>77</v>
          </cell>
          <cell r="F1193">
            <v>90</v>
          </cell>
          <cell r="G1193">
            <v>16.470588235294116</v>
          </cell>
          <cell r="H1193">
            <v>13</v>
          </cell>
          <cell r="I1193">
            <v>15</v>
          </cell>
          <cell r="J1193">
            <v>21300</v>
          </cell>
          <cell r="K1193">
            <v>16800</v>
          </cell>
          <cell r="L1193">
            <v>4500</v>
          </cell>
        </row>
        <row r="1194">
          <cell r="A1194" t="str">
            <v>6802323</v>
          </cell>
          <cell r="B1194" t="str">
            <v>Ysgol Gymraeg Bro Teyrnon</v>
          </cell>
          <cell r="C1194" t="str">
            <v>Newport</v>
          </cell>
          <cell r="D1194" t="str">
            <v>PS</v>
          </cell>
          <cell r="E1194">
            <v>19</v>
          </cell>
          <cell r="F1194">
            <v>29</v>
          </cell>
          <cell r="G1194">
            <v>16.666666666666664</v>
          </cell>
          <cell r="H1194">
            <v>3</v>
          </cell>
          <cell r="I1194">
            <v>5</v>
          </cell>
          <cell r="J1194">
            <v>6300</v>
          </cell>
          <cell r="K1194">
            <v>5400</v>
          </cell>
          <cell r="L1194">
            <v>900</v>
          </cell>
        </row>
        <row r="1195">
          <cell r="A1195" t="str">
            <v>6802324</v>
          </cell>
          <cell r="B1195" t="str">
            <v>Caerleon Lodge Hill Primary</v>
          </cell>
          <cell r="C1195" t="str">
            <v>Newport</v>
          </cell>
          <cell r="D1195" t="str">
            <v>PS</v>
          </cell>
          <cell r="E1195">
            <v>33</v>
          </cell>
          <cell r="F1195">
            <v>44</v>
          </cell>
          <cell r="G1195">
            <v>14.814814814814813</v>
          </cell>
          <cell r="H1195">
            <v>5</v>
          </cell>
          <cell r="I1195">
            <v>7</v>
          </cell>
          <cell r="J1195">
            <v>9300</v>
          </cell>
          <cell r="K1195">
            <v>8400</v>
          </cell>
          <cell r="L1195">
            <v>900</v>
          </cell>
        </row>
        <row r="1196">
          <cell r="A1196" t="str">
            <v>6802325</v>
          </cell>
          <cell r="B1196" t="str">
            <v>St Andrews Primary School</v>
          </cell>
          <cell r="C1196" t="str">
            <v>Newport</v>
          </cell>
          <cell r="D1196" t="str">
            <v>PS</v>
          </cell>
          <cell r="E1196">
            <v>79</v>
          </cell>
          <cell r="F1196">
            <v>87</v>
          </cell>
          <cell r="G1196">
            <v>40.217391304347828</v>
          </cell>
          <cell r="H1196">
            <v>32</v>
          </cell>
          <cell r="I1196">
            <v>35</v>
          </cell>
          <cell r="J1196">
            <v>50700</v>
          </cell>
          <cell r="K1196">
            <v>33600</v>
          </cell>
          <cell r="L1196">
            <v>17100</v>
          </cell>
        </row>
        <row r="1197">
          <cell r="A1197" t="str">
            <v>6802326</v>
          </cell>
          <cell r="B1197" t="str">
            <v>Gaer Primary School</v>
          </cell>
          <cell r="C1197" t="str">
            <v>Newport</v>
          </cell>
          <cell r="D1197" t="str">
            <v>PS</v>
          </cell>
          <cell r="E1197">
            <v>58</v>
          </cell>
          <cell r="F1197">
            <v>60</v>
          </cell>
          <cell r="G1197">
            <v>23.333333333333332</v>
          </cell>
          <cell r="H1197">
            <v>14</v>
          </cell>
          <cell r="I1197">
            <v>14</v>
          </cell>
          <cell r="J1197">
            <v>21000</v>
          </cell>
          <cell r="K1197">
            <v>9000</v>
          </cell>
          <cell r="L1197">
            <v>12000</v>
          </cell>
        </row>
        <row r="1198">
          <cell r="A1198" t="str">
            <v>6803001</v>
          </cell>
          <cell r="B1198" t="str">
            <v>MALPAS CHURCH INFANT SCHOOL</v>
          </cell>
          <cell r="C1198" t="str">
            <v>Newport</v>
          </cell>
          <cell r="D1198" t="str">
            <v>PS</v>
          </cell>
          <cell r="E1198">
            <v>0</v>
          </cell>
          <cell r="F1198">
            <v>51</v>
          </cell>
          <cell r="G1198">
            <v>3.5087719298245612</v>
          </cell>
          <cell r="H1198">
            <v>0</v>
          </cell>
          <cell r="I1198">
            <v>2</v>
          </cell>
          <cell r="J1198">
            <v>1800</v>
          </cell>
          <cell r="K1198">
            <v>600</v>
          </cell>
          <cell r="L1198">
            <v>1200</v>
          </cell>
        </row>
        <row r="1199">
          <cell r="A1199" t="str">
            <v>6803300</v>
          </cell>
          <cell r="B1199" t="str">
            <v>St. Davids Primary</v>
          </cell>
          <cell r="C1199" t="str">
            <v>Newport</v>
          </cell>
          <cell r="D1199" t="str">
            <v>PS</v>
          </cell>
          <cell r="E1199">
            <v>0</v>
          </cell>
          <cell r="F1199">
            <v>30</v>
          </cell>
          <cell r="G1199">
            <v>3.125</v>
          </cell>
          <cell r="H1199">
            <v>0</v>
          </cell>
          <cell r="I1199">
            <v>1</v>
          </cell>
          <cell r="J1199">
            <v>900</v>
          </cell>
          <cell r="K1199">
            <v>1200</v>
          </cell>
          <cell r="L1199">
            <v>-300</v>
          </cell>
        </row>
        <row r="1200">
          <cell r="A1200" t="str">
            <v>6803301</v>
          </cell>
          <cell r="B1200" t="str">
            <v>St Josephs R.C. Jnr. &amp; Infts</v>
          </cell>
          <cell r="C1200" t="str">
            <v>Newport</v>
          </cell>
          <cell r="D1200" t="str">
            <v>PS</v>
          </cell>
          <cell r="E1200">
            <v>0</v>
          </cell>
          <cell r="F1200">
            <v>28</v>
          </cell>
          <cell r="G1200">
            <v>9.0909090909090917</v>
          </cell>
          <cell r="H1200">
            <v>0</v>
          </cell>
          <cell r="I1200">
            <v>3</v>
          </cell>
          <cell r="J1200">
            <v>2700</v>
          </cell>
          <cell r="K1200">
            <v>3000</v>
          </cell>
          <cell r="L1200">
            <v>-300</v>
          </cell>
        </row>
        <row r="1201">
          <cell r="A1201" t="str">
            <v>6803302</v>
          </cell>
          <cell r="B1201" t="str">
            <v>St Marys Primary School</v>
          </cell>
          <cell r="C1201" t="str">
            <v>Newport</v>
          </cell>
          <cell r="D1201" t="str">
            <v>PS</v>
          </cell>
          <cell r="E1201">
            <v>0</v>
          </cell>
          <cell r="F1201">
            <v>52</v>
          </cell>
          <cell r="G1201">
            <v>13.333333333333334</v>
          </cell>
          <cell r="H1201">
            <v>0</v>
          </cell>
          <cell r="I1201">
            <v>7</v>
          </cell>
          <cell r="J1201">
            <v>6300</v>
          </cell>
          <cell r="K1201">
            <v>2400</v>
          </cell>
          <cell r="L1201">
            <v>3900</v>
          </cell>
        </row>
        <row r="1202">
          <cell r="A1202" t="str">
            <v>6803304</v>
          </cell>
          <cell r="B1202" t="str">
            <v>St Michael's RC Primary School</v>
          </cell>
          <cell r="C1202" t="str">
            <v>Newport</v>
          </cell>
          <cell r="D1202" t="str">
            <v>PS</v>
          </cell>
          <cell r="E1202">
            <v>25</v>
          </cell>
          <cell r="F1202">
            <v>29</v>
          </cell>
          <cell r="G1202">
            <v>23.333333333333332</v>
          </cell>
          <cell r="H1202">
            <v>6</v>
          </cell>
          <cell r="I1202">
            <v>7</v>
          </cell>
          <cell r="J1202">
            <v>9900</v>
          </cell>
          <cell r="K1202">
            <v>5400</v>
          </cell>
          <cell r="L1202">
            <v>4500</v>
          </cell>
        </row>
        <row r="1203">
          <cell r="A1203" t="str">
            <v>6803305</v>
          </cell>
          <cell r="B1203" t="str">
            <v>St Patricks R.C. Primary</v>
          </cell>
          <cell r="C1203" t="str">
            <v>Newport</v>
          </cell>
          <cell r="D1203" t="str">
            <v>PS</v>
          </cell>
          <cell r="E1203">
            <v>25</v>
          </cell>
          <cell r="F1203">
            <v>26</v>
          </cell>
          <cell r="G1203">
            <v>10.714285714285714</v>
          </cell>
          <cell r="H1203">
            <v>3</v>
          </cell>
          <cell r="I1203">
            <v>3</v>
          </cell>
          <cell r="J1203">
            <v>4500</v>
          </cell>
          <cell r="K1203">
            <v>6000</v>
          </cell>
          <cell r="L1203">
            <v>-1500</v>
          </cell>
        </row>
        <row r="1204">
          <cell r="A1204" t="str">
            <v>6803306</v>
          </cell>
          <cell r="B1204" t="str">
            <v>St. Gabriel's R.C.</v>
          </cell>
          <cell r="C1204" t="str">
            <v>Newport</v>
          </cell>
          <cell r="D1204" t="str">
            <v>PS</v>
          </cell>
          <cell r="E1204">
            <v>0</v>
          </cell>
          <cell r="F1204">
            <v>16</v>
          </cell>
          <cell r="G1204">
            <v>14.285714285714285</v>
          </cell>
          <cell r="H1204">
            <v>0</v>
          </cell>
          <cell r="I1204">
            <v>2</v>
          </cell>
          <cell r="J1204">
            <v>1800</v>
          </cell>
          <cell r="K1204">
            <v>3600</v>
          </cell>
          <cell r="L1204">
            <v>-1800</v>
          </cell>
        </row>
        <row r="1205">
          <cell r="A1205" t="str">
            <v>6803313</v>
          </cell>
          <cell r="B1205" t="str">
            <v>Charles Williams Church In Wales Primary School</v>
          </cell>
          <cell r="C1205" t="str">
            <v>Newport</v>
          </cell>
          <cell r="D1205" t="str">
            <v>PS</v>
          </cell>
          <cell r="E1205">
            <v>65</v>
          </cell>
          <cell r="F1205">
            <v>74</v>
          </cell>
          <cell r="G1205">
            <v>1.3157894736842104</v>
          </cell>
          <cell r="H1205">
            <v>1</v>
          </cell>
          <cell r="I1205">
            <v>1</v>
          </cell>
          <cell r="J1205">
            <v>1500</v>
          </cell>
          <cell r="K1205">
            <v>1200</v>
          </cell>
          <cell r="L1205">
            <v>300</v>
          </cell>
        </row>
        <row r="1206">
          <cell r="A1206" t="str">
            <v>6807002</v>
          </cell>
          <cell r="B1206" t="str">
            <v>MAES EBBW SCHOOL</v>
          </cell>
          <cell r="C1206" t="str">
            <v>Newport</v>
          </cell>
          <cell r="D1206" t="str">
            <v>PS</v>
          </cell>
          <cell r="E1206">
            <v>3</v>
          </cell>
          <cell r="F1206">
            <v>8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1200</v>
          </cell>
          <cell r="L1206">
            <v>-1200</v>
          </cell>
        </row>
        <row r="1207">
          <cell r="A1207" t="str">
            <v>6812001</v>
          </cell>
          <cell r="B1207" t="str">
            <v>MILLBANK PRIMARY SCHOOL</v>
          </cell>
          <cell r="C1207" t="str">
            <v>Cardiff</v>
          </cell>
          <cell r="D1207" t="str">
            <v>PS</v>
          </cell>
          <cell r="E1207">
            <v>33</v>
          </cell>
          <cell r="F1207">
            <v>30</v>
          </cell>
          <cell r="G1207">
            <v>10</v>
          </cell>
          <cell r="H1207">
            <v>3</v>
          </cell>
          <cell r="I1207">
            <v>3</v>
          </cell>
          <cell r="J1207">
            <v>4500</v>
          </cell>
          <cell r="K1207">
            <v>16200</v>
          </cell>
          <cell r="L1207">
            <v>-11700</v>
          </cell>
        </row>
        <row r="1208">
          <cell r="A1208" t="str">
            <v>6812003</v>
          </cell>
          <cell r="B1208" t="str">
            <v>ADAMSDOWN PRIMARY</v>
          </cell>
          <cell r="C1208" t="str">
            <v>Cardiff</v>
          </cell>
          <cell r="D1208" t="str">
            <v>PS</v>
          </cell>
          <cell r="E1208">
            <v>49</v>
          </cell>
          <cell r="F1208">
            <v>55</v>
          </cell>
          <cell r="G1208">
            <v>36.84210526315789</v>
          </cell>
          <cell r="H1208">
            <v>18</v>
          </cell>
          <cell r="I1208">
            <v>20</v>
          </cell>
          <cell r="J1208">
            <v>28800</v>
          </cell>
          <cell r="K1208">
            <v>25200</v>
          </cell>
          <cell r="L1208">
            <v>3600</v>
          </cell>
        </row>
        <row r="1209">
          <cell r="A1209" t="str">
            <v>6812005</v>
          </cell>
          <cell r="B1209" t="str">
            <v>ALBANY PRIMARY SCHOOL</v>
          </cell>
          <cell r="C1209" t="str">
            <v>Cardiff</v>
          </cell>
          <cell r="D1209" t="str">
            <v>PS</v>
          </cell>
          <cell r="E1209">
            <v>52</v>
          </cell>
          <cell r="F1209">
            <v>56</v>
          </cell>
          <cell r="G1209">
            <v>38.333333333333336</v>
          </cell>
          <cell r="H1209">
            <v>20</v>
          </cell>
          <cell r="I1209">
            <v>21</v>
          </cell>
          <cell r="J1209">
            <v>30900</v>
          </cell>
          <cell r="K1209">
            <v>12600</v>
          </cell>
          <cell r="L1209">
            <v>18300</v>
          </cell>
        </row>
        <row r="1210">
          <cell r="A1210" t="str">
            <v>6812007</v>
          </cell>
          <cell r="B1210" t="str">
            <v>ALLENSBANK PRIMARY SCHOOL</v>
          </cell>
          <cell r="C1210" t="str">
            <v>Cardiff</v>
          </cell>
          <cell r="D1210" t="str">
            <v>PS</v>
          </cell>
          <cell r="E1210">
            <v>39</v>
          </cell>
          <cell r="F1210">
            <v>24</v>
          </cell>
          <cell r="G1210">
            <v>18.75</v>
          </cell>
          <cell r="H1210">
            <v>7</v>
          </cell>
          <cell r="I1210">
            <v>5</v>
          </cell>
          <cell r="J1210">
            <v>8700</v>
          </cell>
          <cell r="K1210">
            <v>9600</v>
          </cell>
          <cell r="L1210">
            <v>-900</v>
          </cell>
        </row>
        <row r="1211">
          <cell r="A1211" t="str">
            <v>6812009</v>
          </cell>
          <cell r="B1211" t="str">
            <v>BADEN POWELL PRIMARY SCHOOL</v>
          </cell>
          <cell r="C1211" t="str">
            <v>Cardiff</v>
          </cell>
          <cell r="D1211" t="str">
            <v>PS</v>
          </cell>
          <cell r="E1211">
            <v>40</v>
          </cell>
          <cell r="F1211">
            <v>60</v>
          </cell>
          <cell r="G1211">
            <v>42.307692307692307</v>
          </cell>
          <cell r="H1211">
            <v>17</v>
          </cell>
          <cell r="I1211">
            <v>25</v>
          </cell>
          <cell r="J1211">
            <v>32700</v>
          </cell>
          <cell r="K1211">
            <v>18600</v>
          </cell>
          <cell r="L1211">
            <v>14100</v>
          </cell>
        </row>
        <row r="1212">
          <cell r="A1212" t="str">
            <v>6812011</v>
          </cell>
          <cell r="B1212" t="str">
            <v>BIRCHGROVE PRIMARY SCHOOL</v>
          </cell>
          <cell r="C1212" t="str">
            <v>Cardiff</v>
          </cell>
          <cell r="D1212" t="str">
            <v>PS</v>
          </cell>
          <cell r="E1212">
            <v>0</v>
          </cell>
          <cell r="F1212">
            <v>59</v>
          </cell>
          <cell r="G1212">
            <v>6.7796610169491522</v>
          </cell>
          <cell r="H1212">
            <v>0</v>
          </cell>
          <cell r="I1212">
            <v>4</v>
          </cell>
          <cell r="J1212">
            <v>3600</v>
          </cell>
          <cell r="K1212">
            <v>3600</v>
          </cell>
          <cell r="L1212">
            <v>0</v>
          </cell>
        </row>
        <row r="1213">
          <cell r="A1213" t="str">
            <v>6812015</v>
          </cell>
          <cell r="B1213" t="str">
            <v>TRELAI PRIMARY SCHOOL</v>
          </cell>
          <cell r="C1213" t="str">
            <v>Cardiff</v>
          </cell>
          <cell r="D1213" t="str">
            <v>PS</v>
          </cell>
          <cell r="E1213">
            <v>37</v>
          </cell>
          <cell r="F1213">
            <v>48</v>
          </cell>
          <cell r="G1213">
            <v>50</v>
          </cell>
          <cell r="H1213">
            <v>19</v>
          </cell>
          <cell r="I1213">
            <v>24</v>
          </cell>
          <cell r="J1213">
            <v>33000</v>
          </cell>
          <cell r="K1213">
            <v>27600</v>
          </cell>
          <cell r="L1213">
            <v>5400</v>
          </cell>
        </row>
        <row r="1214">
          <cell r="A1214" t="str">
            <v>6812017</v>
          </cell>
          <cell r="B1214" t="str">
            <v>FAIRWATER PRIMARY SCHOOL</v>
          </cell>
          <cell r="C1214" t="str">
            <v>Cardiff</v>
          </cell>
          <cell r="D1214" t="str">
            <v>PS</v>
          </cell>
          <cell r="E1214">
            <v>0</v>
          </cell>
          <cell r="F1214">
            <v>38</v>
          </cell>
          <cell r="G1214">
            <v>43.75</v>
          </cell>
          <cell r="H1214">
            <v>0</v>
          </cell>
          <cell r="I1214">
            <v>17</v>
          </cell>
          <cell r="J1214">
            <v>15300</v>
          </cell>
          <cell r="K1214">
            <v>4200</v>
          </cell>
          <cell r="L1214">
            <v>11100</v>
          </cell>
        </row>
        <row r="1215">
          <cell r="A1215" t="str">
            <v>6812019</v>
          </cell>
          <cell r="B1215" t="str">
            <v>GABALFA PRIMARY</v>
          </cell>
          <cell r="C1215" t="str">
            <v>Cardiff</v>
          </cell>
          <cell r="D1215" t="str">
            <v>PS</v>
          </cell>
          <cell r="E1215">
            <v>32</v>
          </cell>
          <cell r="F1215">
            <v>36</v>
          </cell>
          <cell r="G1215">
            <v>36.363636363636367</v>
          </cell>
          <cell r="H1215">
            <v>12</v>
          </cell>
          <cell r="I1215">
            <v>13</v>
          </cell>
          <cell r="J1215">
            <v>18900</v>
          </cell>
          <cell r="K1215">
            <v>19200</v>
          </cell>
          <cell r="L1215">
            <v>-300</v>
          </cell>
        </row>
        <row r="1216">
          <cell r="A1216" t="str">
            <v>6812031</v>
          </cell>
          <cell r="B1216" t="str">
            <v>Kitchener Primary School</v>
          </cell>
          <cell r="C1216" t="str">
            <v>Cardiff</v>
          </cell>
          <cell r="D1216" t="str">
            <v>PS</v>
          </cell>
          <cell r="E1216">
            <v>67</v>
          </cell>
          <cell r="F1216">
            <v>59</v>
          </cell>
          <cell r="G1216">
            <v>28.8135593220339</v>
          </cell>
          <cell r="H1216">
            <v>19</v>
          </cell>
          <cell r="I1216">
            <v>17</v>
          </cell>
          <cell r="J1216">
            <v>26700</v>
          </cell>
          <cell r="K1216">
            <v>19200</v>
          </cell>
          <cell r="L1216">
            <v>7500</v>
          </cell>
        </row>
        <row r="1217">
          <cell r="A1217" t="str">
            <v>6812033</v>
          </cell>
          <cell r="B1217" t="str">
            <v>LANSDOWNE PRIMARY SCHOOL</v>
          </cell>
          <cell r="C1217" t="str">
            <v>Cardiff</v>
          </cell>
          <cell r="D1217" t="str">
            <v>PS</v>
          </cell>
          <cell r="E1217">
            <v>49</v>
          </cell>
          <cell r="F1217">
            <v>48</v>
          </cell>
          <cell r="G1217">
            <v>22.033898305084744</v>
          </cell>
          <cell r="H1217">
            <v>11</v>
          </cell>
          <cell r="I1217">
            <v>11</v>
          </cell>
          <cell r="J1217">
            <v>16500</v>
          </cell>
          <cell r="K1217">
            <v>19800</v>
          </cell>
          <cell r="L1217">
            <v>-3300</v>
          </cell>
        </row>
        <row r="1218">
          <cell r="A1218" t="str">
            <v>6812037</v>
          </cell>
          <cell r="B1218" t="str">
            <v>MOORLAND PRIMARY</v>
          </cell>
          <cell r="C1218" t="str">
            <v>Cardiff</v>
          </cell>
          <cell r="D1218" t="str">
            <v>PS</v>
          </cell>
          <cell r="E1218">
            <v>41</v>
          </cell>
          <cell r="F1218">
            <v>59</v>
          </cell>
          <cell r="G1218">
            <v>29.82456140350877</v>
          </cell>
          <cell r="H1218">
            <v>12</v>
          </cell>
          <cell r="I1218">
            <v>18</v>
          </cell>
          <cell r="J1218">
            <v>23400</v>
          </cell>
          <cell r="K1218">
            <v>24000</v>
          </cell>
          <cell r="L1218">
            <v>-600</v>
          </cell>
        </row>
        <row r="1219">
          <cell r="A1219" t="str">
            <v>6812039</v>
          </cell>
          <cell r="B1219" t="str">
            <v>Radnor Primary School</v>
          </cell>
          <cell r="C1219" t="str">
            <v>Cardiff</v>
          </cell>
          <cell r="D1219" t="str">
            <v>PS</v>
          </cell>
          <cell r="E1219">
            <v>0</v>
          </cell>
          <cell r="F1219">
            <v>50</v>
          </cell>
          <cell r="G1219">
            <v>17.307692307692307</v>
          </cell>
          <cell r="H1219">
            <v>0</v>
          </cell>
          <cell r="I1219">
            <v>9</v>
          </cell>
          <cell r="J1219">
            <v>8100</v>
          </cell>
          <cell r="K1219">
            <v>7800</v>
          </cell>
          <cell r="L1219">
            <v>300</v>
          </cell>
        </row>
        <row r="1220">
          <cell r="A1220" t="str">
            <v>6812041</v>
          </cell>
          <cell r="B1220" t="str">
            <v>RHYDYPENAU PRIMARY SCHOOL</v>
          </cell>
          <cell r="C1220" t="str">
            <v>Cardiff</v>
          </cell>
          <cell r="D1220" t="str">
            <v>PS</v>
          </cell>
          <cell r="E1220">
            <v>71</v>
          </cell>
          <cell r="F1220">
            <v>60</v>
          </cell>
          <cell r="G1220">
            <v>1.6666666666666667</v>
          </cell>
          <cell r="H1220">
            <v>1</v>
          </cell>
          <cell r="I1220">
            <v>1</v>
          </cell>
          <cell r="J1220">
            <v>1500</v>
          </cell>
          <cell r="K1220">
            <v>3000</v>
          </cell>
          <cell r="L1220">
            <v>-1500</v>
          </cell>
        </row>
        <row r="1221">
          <cell r="A1221" t="str">
            <v>6812043</v>
          </cell>
          <cell r="B1221" t="str">
            <v>ROATH PARK PRIMARY SCHOOL</v>
          </cell>
          <cell r="C1221" t="str">
            <v>Cardiff</v>
          </cell>
          <cell r="D1221" t="str">
            <v>PS</v>
          </cell>
          <cell r="E1221">
            <v>58</v>
          </cell>
          <cell r="F1221">
            <v>58</v>
          </cell>
          <cell r="G1221">
            <v>13.333333333333334</v>
          </cell>
          <cell r="H1221">
            <v>8</v>
          </cell>
          <cell r="I1221">
            <v>8</v>
          </cell>
          <cell r="J1221">
            <v>12000</v>
          </cell>
          <cell r="K1221">
            <v>8400</v>
          </cell>
          <cell r="L1221">
            <v>3600</v>
          </cell>
        </row>
        <row r="1222">
          <cell r="A1222" t="str">
            <v>6812045</v>
          </cell>
          <cell r="B1222" t="str">
            <v>GREENWAY PRIMARY SCHOOL</v>
          </cell>
          <cell r="C1222" t="str">
            <v>Cardiff</v>
          </cell>
          <cell r="D1222" t="str">
            <v>PS</v>
          </cell>
          <cell r="E1222">
            <v>34</v>
          </cell>
          <cell r="F1222">
            <v>29</v>
          </cell>
          <cell r="G1222">
            <v>75.862068965517238</v>
          </cell>
          <cell r="H1222">
            <v>26</v>
          </cell>
          <cell r="I1222">
            <v>22</v>
          </cell>
          <cell r="J1222">
            <v>35400</v>
          </cell>
          <cell r="K1222">
            <v>15600</v>
          </cell>
          <cell r="L1222">
            <v>19800</v>
          </cell>
        </row>
        <row r="1223">
          <cell r="A1223" t="str">
            <v>6812050</v>
          </cell>
          <cell r="B1223" t="str">
            <v>STACEY PRIMARY SCHOOL</v>
          </cell>
          <cell r="C1223" t="str">
            <v>Cardiff</v>
          </cell>
          <cell r="D1223" t="str">
            <v>PS</v>
          </cell>
          <cell r="E1223">
            <v>29</v>
          </cell>
          <cell r="F1223">
            <v>29</v>
          </cell>
          <cell r="G1223">
            <v>42.857142857142854</v>
          </cell>
          <cell r="H1223">
            <v>12</v>
          </cell>
          <cell r="I1223">
            <v>12</v>
          </cell>
          <cell r="J1223">
            <v>18000</v>
          </cell>
          <cell r="K1223">
            <v>9600</v>
          </cell>
          <cell r="L1223">
            <v>8400</v>
          </cell>
        </row>
        <row r="1224">
          <cell r="A1224" t="str">
            <v>6812052</v>
          </cell>
          <cell r="B1224" t="str">
            <v>TON-YR-YWEN PRIMARY SCHOOL</v>
          </cell>
          <cell r="C1224" t="str">
            <v>Cardiff</v>
          </cell>
          <cell r="D1224" t="str">
            <v>PS</v>
          </cell>
          <cell r="E1224">
            <v>76</v>
          </cell>
          <cell r="F1224">
            <v>60</v>
          </cell>
          <cell r="G1224">
            <v>5.0847457627118651</v>
          </cell>
          <cell r="H1224">
            <v>4</v>
          </cell>
          <cell r="I1224">
            <v>3</v>
          </cell>
          <cell r="J1224">
            <v>5100</v>
          </cell>
          <cell r="K1224">
            <v>5400</v>
          </cell>
          <cell r="L1224">
            <v>-300</v>
          </cell>
        </row>
        <row r="1225">
          <cell r="A1225" t="str">
            <v>6812061</v>
          </cell>
          <cell r="B1225" t="str">
            <v>PETER LEA PRIMARY SCHOOL</v>
          </cell>
          <cell r="C1225" t="str">
            <v>Cardiff</v>
          </cell>
          <cell r="D1225" t="str">
            <v>PS</v>
          </cell>
          <cell r="E1225">
            <v>58</v>
          </cell>
          <cell r="F1225">
            <v>44</v>
          </cell>
          <cell r="G1225">
            <v>27.906976744186046</v>
          </cell>
          <cell r="H1225">
            <v>16</v>
          </cell>
          <cell r="I1225">
            <v>12</v>
          </cell>
          <cell r="J1225">
            <v>20400</v>
          </cell>
          <cell r="K1225">
            <v>14400</v>
          </cell>
          <cell r="L1225">
            <v>6000</v>
          </cell>
        </row>
        <row r="1226">
          <cell r="A1226" t="str">
            <v>6812065</v>
          </cell>
          <cell r="B1226" t="str">
            <v>BRYN HAFOD PRIMARY SCHOOL</v>
          </cell>
          <cell r="C1226" t="str">
            <v>Cardiff</v>
          </cell>
          <cell r="D1226" t="str">
            <v>PS</v>
          </cell>
          <cell r="E1226">
            <v>48</v>
          </cell>
          <cell r="F1226">
            <v>41</v>
          </cell>
          <cell r="G1226">
            <v>36.95652173913043</v>
          </cell>
          <cell r="H1226">
            <v>18</v>
          </cell>
          <cell r="I1226">
            <v>15</v>
          </cell>
          <cell r="J1226">
            <v>24300</v>
          </cell>
          <cell r="K1226">
            <v>19800</v>
          </cell>
          <cell r="L1226">
            <v>4500</v>
          </cell>
        </row>
        <row r="1227">
          <cell r="A1227" t="str">
            <v>6812069</v>
          </cell>
          <cell r="B1227" t="str">
            <v>Pen-Y-Bryn Primary School</v>
          </cell>
          <cell r="C1227" t="str">
            <v>Cardiff</v>
          </cell>
          <cell r="D1227" t="str">
            <v>PS</v>
          </cell>
          <cell r="E1227">
            <v>33</v>
          </cell>
          <cell r="F1227">
            <v>34</v>
          </cell>
          <cell r="G1227">
            <v>51.724137931034484</v>
          </cell>
          <cell r="H1227">
            <v>17</v>
          </cell>
          <cell r="I1227">
            <v>18</v>
          </cell>
          <cell r="J1227">
            <v>26400</v>
          </cell>
          <cell r="K1227">
            <v>13800</v>
          </cell>
          <cell r="L1227">
            <v>12600</v>
          </cell>
        </row>
        <row r="1228">
          <cell r="A1228" t="str">
            <v>6812072</v>
          </cell>
          <cell r="B1228" t="str">
            <v>COED GLAS C P SCHOOL</v>
          </cell>
          <cell r="C1228" t="str">
            <v>Cardiff</v>
          </cell>
          <cell r="D1228" t="str">
            <v>PS</v>
          </cell>
          <cell r="E1228">
            <v>50</v>
          </cell>
          <cell r="F1228">
            <v>90</v>
          </cell>
          <cell r="G1228">
            <v>27.118644067796609</v>
          </cell>
          <cell r="H1228">
            <v>14</v>
          </cell>
          <cell r="I1228">
            <v>24</v>
          </cell>
          <cell r="J1228">
            <v>30000</v>
          </cell>
          <cell r="K1228">
            <v>16200</v>
          </cell>
          <cell r="L1228">
            <v>13800</v>
          </cell>
        </row>
        <row r="1229">
          <cell r="A1229" t="str">
            <v>6812074</v>
          </cell>
          <cell r="B1229" t="str">
            <v>LAKESIDE PRIMARY SCHOOL</v>
          </cell>
          <cell r="C1229" t="str">
            <v>Cardiff</v>
          </cell>
          <cell r="D1229" t="str">
            <v>PS</v>
          </cell>
          <cell r="E1229">
            <v>63</v>
          </cell>
          <cell r="F1229">
            <v>60</v>
          </cell>
          <cell r="G1229">
            <v>8.4745762711864394</v>
          </cell>
          <cell r="H1229">
            <v>5</v>
          </cell>
          <cell r="I1229">
            <v>5</v>
          </cell>
          <cell r="J1229">
            <v>7500</v>
          </cell>
          <cell r="K1229">
            <v>3600</v>
          </cell>
          <cell r="L1229">
            <v>3900</v>
          </cell>
        </row>
        <row r="1230">
          <cell r="A1230" t="str">
            <v>6812075</v>
          </cell>
          <cell r="B1230" t="str">
            <v>PENTREBANE PRIMARY SCHOOL</v>
          </cell>
          <cell r="C1230" t="str">
            <v>Cardiff</v>
          </cell>
          <cell r="D1230" t="str">
            <v>PS</v>
          </cell>
          <cell r="E1230">
            <v>47</v>
          </cell>
          <cell r="F1230">
            <v>31</v>
          </cell>
          <cell r="G1230">
            <v>43.75</v>
          </cell>
          <cell r="H1230">
            <v>21</v>
          </cell>
          <cell r="I1230">
            <v>14</v>
          </cell>
          <cell r="J1230">
            <v>25200</v>
          </cell>
          <cell r="K1230">
            <v>17400</v>
          </cell>
          <cell r="L1230">
            <v>7800</v>
          </cell>
        </row>
        <row r="1231">
          <cell r="A1231" t="str">
            <v>6812084</v>
          </cell>
          <cell r="B1231" t="str">
            <v>MOUNT STUART PRIMARY SCHOOL</v>
          </cell>
          <cell r="C1231" t="str">
            <v>Cardiff</v>
          </cell>
          <cell r="D1231" t="str">
            <v>PS</v>
          </cell>
          <cell r="E1231">
            <v>75</v>
          </cell>
          <cell r="F1231">
            <v>59</v>
          </cell>
          <cell r="G1231">
            <v>25.423728813559322</v>
          </cell>
          <cell r="H1231">
            <v>19</v>
          </cell>
          <cell r="I1231">
            <v>15</v>
          </cell>
          <cell r="J1231">
            <v>24900</v>
          </cell>
          <cell r="K1231">
            <v>25200</v>
          </cell>
          <cell r="L1231">
            <v>-300</v>
          </cell>
        </row>
        <row r="1232">
          <cell r="A1232" t="str">
            <v>6812090</v>
          </cell>
          <cell r="B1232" t="str">
            <v>LLANISHEN FACH PRIMARY SCHOOL</v>
          </cell>
          <cell r="C1232" t="str">
            <v>Cardiff</v>
          </cell>
          <cell r="D1232" t="str">
            <v>PS</v>
          </cell>
          <cell r="E1232">
            <v>56</v>
          </cell>
          <cell r="F1232">
            <v>60</v>
          </cell>
          <cell r="G1232">
            <v>10.344827586206897</v>
          </cell>
          <cell r="H1232">
            <v>6</v>
          </cell>
          <cell r="I1232">
            <v>6</v>
          </cell>
          <cell r="J1232">
            <v>9000</v>
          </cell>
          <cell r="K1232">
            <v>1200</v>
          </cell>
          <cell r="L1232">
            <v>7800</v>
          </cell>
        </row>
        <row r="1233">
          <cell r="A1233" t="str">
            <v>6812092</v>
          </cell>
          <cell r="B1233" t="str">
            <v>RHIWBEINA PRIMARY SCHOOL</v>
          </cell>
          <cell r="C1233" t="str">
            <v>Cardiff</v>
          </cell>
          <cell r="D1233" t="str">
            <v>PS</v>
          </cell>
          <cell r="E1233">
            <v>79</v>
          </cell>
          <cell r="F1233">
            <v>90</v>
          </cell>
          <cell r="G1233">
            <v>2.2471910112359552</v>
          </cell>
          <cell r="H1233">
            <v>2</v>
          </cell>
          <cell r="I1233">
            <v>2</v>
          </cell>
          <cell r="J1233">
            <v>3000</v>
          </cell>
          <cell r="K1233">
            <v>0</v>
          </cell>
          <cell r="L1233">
            <v>3000</v>
          </cell>
        </row>
        <row r="1234">
          <cell r="A1234" t="str">
            <v>6812094</v>
          </cell>
          <cell r="B1234" t="str">
            <v>LLANEDEYRN PRIMARY SCHOOL</v>
          </cell>
          <cell r="C1234" t="str">
            <v>Cardiff</v>
          </cell>
          <cell r="D1234" t="str">
            <v>PS</v>
          </cell>
          <cell r="E1234">
            <v>58</v>
          </cell>
          <cell r="F1234">
            <v>43</v>
          </cell>
          <cell r="G1234">
            <v>32</v>
          </cell>
          <cell r="H1234">
            <v>19</v>
          </cell>
          <cell r="I1234">
            <v>14</v>
          </cell>
          <cell r="J1234">
            <v>24000</v>
          </cell>
          <cell r="K1234">
            <v>19200</v>
          </cell>
          <cell r="L1234">
            <v>4800</v>
          </cell>
        </row>
        <row r="1235">
          <cell r="A1235" t="str">
            <v>6812096</v>
          </cell>
          <cell r="B1235" t="str">
            <v>SPRINGWOOD PRIMARY SCHOOL</v>
          </cell>
          <cell r="C1235" t="str">
            <v>Cardiff</v>
          </cell>
          <cell r="D1235" t="str">
            <v>PS</v>
          </cell>
          <cell r="E1235">
            <v>14</v>
          </cell>
          <cell r="F1235">
            <v>20</v>
          </cell>
          <cell r="G1235">
            <v>44.827586206896555</v>
          </cell>
          <cell r="H1235">
            <v>6</v>
          </cell>
          <cell r="I1235">
            <v>9</v>
          </cell>
          <cell r="J1235">
            <v>11700</v>
          </cell>
          <cell r="K1235">
            <v>13200</v>
          </cell>
          <cell r="L1235">
            <v>-1500</v>
          </cell>
        </row>
        <row r="1236">
          <cell r="A1236" t="str">
            <v>6812101</v>
          </cell>
          <cell r="B1236" t="str">
            <v>NINIAN PARK PRIMARY SCHOOL</v>
          </cell>
          <cell r="C1236" t="str">
            <v>Cardiff</v>
          </cell>
          <cell r="D1236" t="str">
            <v>PS</v>
          </cell>
          <cell r="E1236">
            <v>75</v>
          </cell>
          <cell r="F1236">
            <v>72</v>
          </cell>
          <cell r="G1236">
            <v>27.586206896551722</v>
          </cell>
          <cell r="H1236">
            <v>21</v>
          </cell>
          <cell r="I1236">
            <v>20</v>
          </cell>
          <cell r="J1236">
            <v>30600</v>
          </cell>
          <cell r="K1236">
            <v>14400</v>
          </cell>
          <cell r="L1236">
            <v>16200</v>
          </cell>
        </row>
        <row r="1237">
          <cell r="A1237" t="str">
            <v>6812104</v>
          </cell>
          <cell r="B1237" t="str">
            <v>CORYTON PRIMARY</v>
          </cell>
          <cell r="C1237" t="str">
            <v>Cardiff</v>
          </cell>
          <cell r="D1237" t="str">
            <v>PS</v>
          </cell>
          <cell r="E1237">
            <v>23</v>
          </cell>
          <cell r="F1237">
            <v>29</v>
          </cell>
          <cell r="G1237">
            <v>17.241379310344829</v>
          </cell>
          <cell r="H1237">
            <v>4</v>
          </cell>
          <cell r="I1237">
            <v>5</v>
          </cell>
          <cell r="J1237">
            <v>6900</v>
          </cell>
          <cell r="K1237">
            <v>3600</v>
          </cell>
          <cell r="L1237">
            <v>3300</v>
          </cell>
        </row>
        <row r="1238">
          <cell r="A1238" t="str">
            <v>6812107</v>
          </cell>
          <cell r="B1238" t="str">
            <v>BRYN CELYN PRIMARY SCHOOL</v>
          </cell>
          <cell r="C1238" t="str">
            <v>Cardiff</v>
          </cell>
          <cell r="D1238" t="str">
            <v>PS</v>
          </cell>
          <cell r="E1238">
            <v>15</v>
          </cell>
          <cell r="F1238">
            <v>19</v>
          </cell>
          <cell r="G1238">
            <v>41.379310344827587</v>
          </cell>
          <cell r="H1238">
            <v>6</v>
          </cell>
          <cell r="I1238">
            <v>8</v>
          </cell>
          <cell r="J1238">
            <v>10800</v>
          </cell>
          <cell r="K1238">
            <v>15600</v>
          </cell>
          <cell r="L1238">
            <v>-4800</v>
          </cell>
        </row>
        <row r="1239">
          <cell r="A1239" t="str">
            <v>6812111</v>
          </cell>
          <cell r="B1239" t="str">
            <v>Y G G Gwaelod y Garth</v>
          </cell>
          <cell r="C1239" t="str">
            <v>Cardiff</v>
          </cell>
          <cell r="D1239" t="str">
            <v>PS</v>
          </cell>
          <cell r="E1239">
            <v>27</v>
          </cell>
          <cell r="F1239">
            <v>37</v>
          </cell>
          <cell r="G1239">
            <v>2.6315789473684208</v>
          </cell>
          <cell r="H1239">
            <v>1</v>
          </cell>
          <cell r="I1239">
            <v>1</v>
          </cell>
          <cell r="J1239">
            <v>1500</v>
          </cell>
          <cell r="K1239">
            <v>1200</v>
          </cell>
          <cell r="L1239">
            <v>300</v>
          </cell>
        </row>
        <row r="1240">
          <cell r="A1240" t="str">
            <v>6812132</v>
          </cell>
          <cell r="B1240" t="str">
            <v>RADYR PRIMARY SCHOOL</v>
          </cell>
          <cell r="C1240" t="str">
            <v>Cardiff</v>
          </cell>
          <cell r="D1240" t="str">
            <v>PS</v>
          </cell>
          <cell r="E1240">
            <v>44</v>
          </cell>
          <cell r="F1240">
            <v>60</v>
          </cell>
          <cell r="G1240">
            <v>3.3333333333333335</v>
          </cell>
          <cell r="H1240">
            <v>1</v>
          </cell>
          <cell r="I1240">
            <v>2</v>
          </cell>
          <cell r="J1240">
            <v>2400</v>
          </cell>
          <cell r="K1240">
            <v>3000</v>
          </cell>
          <cell r="L1240">
            <v>-600</v>
          </cell>
        </row>
        <row r="1241">
          <cell r="A1241" t="str">
            <v>6812137</v>
          </cell>
          <cell r="B1241" t="str">
            <v>Tongwynlais Primary School</v>
          </cell>
          <cell r="C1241" t="str">
            <v>Cardiff</v>
          </cell>
          <cell r="D1241" t="str">
            <v>PS</v>
          </cell>
          <cell r="E1241">
            <v>34</v>
          </cell>
          <cell r="F1241">
            <v>28</v>
          </cell>
          <cell r="G1241">
            <v>32.142857142857146</v>
          </cell>
          <cell r="H1241">
            <v>11</v>
          </cell>
          <cell r="I1241">
            <v>9</v>
          </cell>
          <cell r="J1241">
            <v>14700</v>
          </cell>
          <cell r="K1241">
            <v>3600</v>
          </cell>
          <cell r="L1241">
            <v>11100</v>
          </cell>
        </row>
        <row r="1242">
          <cell r="A1242" t="str">
            <v>6812147</v>
          </cell>
          <cell r="B1242" t="str">
            <v>LLYSFAEN PRIMARY SCHOOL</v>
          </cell>
          <cell r="C1242" t="str">
            <v>Cardiff</v>
          </cell>
          <cell r="D1242" t="str">
            <v>PS</v>
          </cell>
          <cell r="E1242">
            <v>48</v>
          </cell>
          <cell r="F1242">
            <v>59</v>
          </cell>
          <cell r="G1242">
            <v>5.2631578947368416</v>
          </cell>
          <cell r="H1242">
            <v>3</v>
          </cell>
          <cell r="I1242">
            <v>3</v>
          </cell>
          <cell r="J1242">
            <v>4500</v>
          </cell>
          <cell r="K1242">
            <v>4200</v>
          </cell>
          <cell r="L1242">
            <v>300</v>
          </cell>
        </row>
        <row r="1243">
          <cell r="A1243" t="str">
            <v>6812153</v>
          </cell>
          <cell r="B1243" t="str">
            <v>BRYN DERI PRIMARY</v>
          </cell>
          <cell r="C1243" t="str">
            <v>Cardiff</v>
          </cell>
          <cell r="D1243" t="str">
            <v>PS</v>
          </cell>
          <cell r="E1243">
            <v>51</v>
          </cell>
          <cell r="F1243">
            <v>30</v>
          </cell>
          <cell r="G1243">
            <v>3.3333333333333335</v>
          </cell>
          <cell r="H1243">
            <v>2</v>
          </cell>
          <cell r="I1243">
            <v>1</v>
          </cell>
          <cell r="J1243">
            <v>2100</v>
          </cell>
          <cell r="K1243">
            <v>1200</v>
          </cell>
          <cell r="L1243">
            <v>900</v>
          </cell>
        </row>
        <row r="1244">
          <cell r="A1244" t="str">
            <v>6812164</v>
          </cell>
          <cell r="B1244" t="str">
            <v>OAKFIELD PRIMARY SCHOOL</v>
          </cell>
          <cell r="C1244" t="str">
            <v>Cardiff</v>
          </cell>
          <cell r="D1244" t="str">
            <v>PS</v>
          </cell>
          <cell r="E1244">
            <v>55</v>
          </cell>
          <cell r="F1244">
            <v>50</v>
          </cell>
          <cell r="G1244">
            <v>38.775510204081634</v>
          </cell>
          <cell r="H1244">
            <v>21</v>
          </cell>
          <cell r="I1244">
            <v>19</v>
          </cell>
          <cell r="J1244">
            <v>29700</v>
          </cell>
          <cell r="K1244">
            <v>31200</v>
          </cell>
          <cell r="L1244">
            <v>-1500</v>
          </cell>
        </row>
        <row r="1245">
          <cell r="A1245" t="str">
            <v>6812166</v>
          </cell>
          <cell r="B1245" t="str">
            <v>YSGOL GYMRAEG MELIN GRUFFYDD</v>
          </cell>
          <cell r="C1245" t="str">
            <v>Cardiff</v>
          </cell>
          <cell r="D1245" t="str">
            <v>PS</v>
          </cell>
          <cell r="E1245">
            <v>64</v>
          </cell>
          <cell r="F1245">
            <v>60</v>
          </cell>
          <cell r="G1245">
            <v>1.6666666666666667</v>
          </cell>
          <cell r="H1245">
            <v>1</v>
          </cell>
          <cell r="I1245">
            <v>1</v>
          </cell>
          <cell r="J1245">
            <v>1500</v>
          </cell>
          <cell r="K1245">
            <v>3600</v>
          </cell>
          <cell r="L1245">
            <v>-2100</v>
          </cell>
        </row>
        <row r="1246">
          <cell r="A1246" t="str">
            <v>6812169</v>
          </cell>
          <cell r="B1246" t="str">
            <v>Ysgol Y Wern</v>
          </cell>
          <cell r="C1246" t="str">
            <v>Cardiff</v>
          </cell>
          <cell r="D1246" t="str">
            <v>PS</v>
          </cell>
          <cell r="E1246">
            <v>76</v>
          </cell>
          <cell r="F1246">
            <v>83</v>
          </cell>
          <cell r="G1246">
            <v>3.9473684210526314</v>
          </cell>
          <cell r="H1246">
            <v>3</v>
          </cell>
          <cell r="I1246">
            <v>3</v>
          </cell>
          <cell r="J1246">
            <v>4500</v>
          </cell>
          <cell r="K1246">
            <v>3600</v>
          </cell>
          <cell r="L1246">
            <v>900</v>
          </cell>
        </row>
        <row r="1247">
          <cell r="A1247" t="str">
            <v>6812170</v>
          </cell>
          <cell r="B1247" t="str">
            <v>YSGOL GYMRAEG COED Y GOF</v>
          </cell>
          <cell r="C1247" t="str">
            <v>Cardiff</v>
          </cell>
          <cell r="D1247" t="str">
            <v>PS</v>
          </cell>
          <cell r="E1247">
            <v>0</v>
          </cell>
          <cell r="F1247">
            <v>55</v>
          </cell>
          <cell r="G1247">
            <v>24.137931034482758</v>
          </cell>
          <cell r="H1247">
            <v>0</v>
          </cell>
          <cell r="I1247">
            <v>13</v>
          </cell>
          <cell r="J1247">
            <v>11700</v>
          </cell>
          <cell r="K1247">
            <v>10800</v>
          </cell>
          <cell r="L1247">
            <v>900</v>
          </cell>
        </row>
        <row r="1248">
          <cell r="A1248" t="str">
            <v>6812171</v>
          </cell>
          <cell r="B1248" t="str">
            <v>YSGOL BRO EIRWG</v>
          </cell>
          <cell r="C1248" t="str">
            <v>Cardiff</v>
          </cell>
          <cell r="D1248" t="str">
            <v>PS</v>
          </cell>
          <cell r="E1248">
            <v>58</v>
          </cell>
          <cell r="F1248">
            <v>60</v>
          </cell>
          <cell r="G1248">
            <v>19.642857142857142</v>
          </cell>
          <cell r="H1248">
            <v>11</v>
          </cell>
          <cell r="I1248">
            <v>12</v>
          </cell>
          <cell r="J1248">
            <v>17400</v>
          </cell>
          <cell r="K1248">
            <v>10800</v>
          </cell>
          <cell r="L1248">
            <v>6600</v>
          </cell>
        </row>
        <row r="1249">
          <cell r="A1249" t="str">
            <v>6812173</v>
          </cell>
          <cell r="B1249" t="str">
            <v>YSGOL TREGANNA</v>
          </cell>
          <cell r="C1249" t="str">
            <v>Cardiff</v>
          </cell>
          <cell r="D1249" t="str">
            <v>PS</v>
          </cell>
          <cell r="E1249">
            <v>96</v>
          </cell>
          <cell r="F1249">
            <v>91</v>
          </cell>
          <cell r="G1249">
            <v>3.3333333333333335</v>
          </cell>
          <cell r="H1249">
            <v>3</v>
          </cell>
          <cell r="I1249">
            <v>3</v>
          </cell>
          <cell r="J1249">
            <v>4500</v>
          </cell>
          <cell r="K1249">
            <v>3600</v>
          </cell>
          <cell r="L1249">
            <v>900</v>
          </cell>
        </row>
        <row r="1250">
          <cell r="A1250" t="str">
            <v>6812174</v>
          </cell>
          <cell r="B1250" t="str">
            <v>WILLOWBROOK PRIMARY SCHOOL</v>
          </cell>
          <cell r="C1250" t="str">
            <v>Cardiff</v>
          </cell>
          <cell r="D1250" t="str">
            <v>PS</v>
          </cell>
          <cell r="E1250">
            <v>37</v>
          </cell>
          <cell r="F1250">
            <v>60</v>
          </cell>
          <cell r="G1250">
            <v>15.254237288135593</v>
          </cell>
          <cell r="H1250">
            <v>6</v>
          </cell>
          <cell r="I1250">
            <v>9</v>
          </cell>
          <cell r="J1250">
            <v>11700</v>
          </cell>
          <cell r="K1250">
            <v>19800</v>
          </cell>
          <cell r="L1250">
            <v>-8100</v>
          </cell>
        </row>
        <row r="1251">
          <cell r="A1251" t="str">
            <v>6812175</v>
          </cell>
          <cell r="B1251" t="str">
            <v>PENTYRCH PRIMARY</v>
          </cell>
          <cell r="C1251" t="str">
            <v>Cardiff</v>
          </cell>
          <cell r="D1251" t="str">
            <v>PS</v>
          </cell>
          <cell r="E1251">
            <v>0</v>
          </cell>
          <cell r="F1251">
            <v>20</v>
          </cell>
          <cell r="G1251">
            <v>5</v>
          </cell>
          <cell r="H1251">
            <v>0</v>
          </cell>
          <cell r="I1251">
            <v>1</v>
          </cell>
          <cell r="J1251">
            <v>900</v>
          </cell>
          <cell r="K1251">
            <v>1200</v>
          </cell>
          <cell r="L1251">
            <v>-300</v>
          </cell>
        </row>
        <row r="1252">
          <cell r="A1252" t="str">
            <v>6812176</v>
          </cell>
          <cell r="B1252" t="str">
            <v>THORNHILL PRIMARY SCHOOL</v>
          </cell>
          <cell r="C1252" t="str">
            <v>Cardiff</v>
          </cell>
          <cell r="D1252" t="str">
            <v>PS</v>
          </cell>
          <cell r="E1252">
            <v>53</v>
          </cell>
          <cell r="F1252">
            <v>61</v>
          </cell>
          <cell r="G1252">
            <v>14.285714285714285</v>
          </cell>
          <cell r="H1252">
            <v>8</v>
          </cell>
          <cell r="I1252">
            <v>9</v>
          </cell>
          <cell r="J1252">
            <v>12900</v>
          </cell>
          <cell r="K1252">
            <v>12000</v>
          </cell>
          <cell r="L1252">
            <v>900</v>
          </cell>
        </row>
        <row r="1253">
          <cell r="A1253" t="str">
            <v>6812177</v>
          </cell>
          <cell r="B1253" t="str">
            <v>YSGOL PENCAE</v>
          </cell>
          <cell r="C1253" t="str">
            <v>Cardiff</v>
          </cell>
          <cell r="D1253" t="str">
            <v>PS</v>
          </cell>
          <cell r="E1253">
            <v>0</v>
          </cell>
          <cell r="F1253">
            <v>30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A1254" t="str">
            <v>6812179</v>
          </cell>
          <cell r="B1254" t="str">
            <v>Meadowlane Primary School</v>
          </cell>
          <cell r="C1254" t="str">
            <v>Cardiff</v>
          </cell>
          <cell r="D1254" t="str">
            <v>PS</v>
          </cell>
          <cell r="E1254">
            <v>43</v>
          </cell>
          <cell r="F1254">
            <v>37</v>
          </cell>
          <cell r="G1254">
            <v>42.857142857142854</v>
          </cell>
          <cell r="H1254">
            <v>18</v>
          </cell>
          <cell r="I1254">
            <v>16</v>
          </cell>
          <cell r="J1254">
            <v>25200</v>
          </cell>
          <cell r="K1254">
            <v>24000</v>
          </cell>
          <cell r="L1254">
            <v>1200</v>
          </cell>
        </row>
        <row r="1255">
          <cell r="A1255" t="str">
            <v>6812180</v>
          </cell>
          <cell r="B1255" t="str">
            <v>YSGOL MYNYDD BYCHAN</v>
          </cell>
          <cell r="C1255" t="str">
            <v>Cardiff</v>
          </cell>
          <cell r="D1255" t="str">
            <v>PS</v>
          </cell>
          <cell r="E1255">
            <v>54</v>
          </cell>
          <cell r="F1255">
            <v>30</v>
          </cell>
          <cell r="G1255">
            <v>10</v>
          </cell>
          <cell r="H1255">
            <v>5</v>
          </cell>
          <cell r="I1255">
            <v>3</v>
          </cell>
          <cell r="J1255">
            <v>5700</v>
          </cell>
          <cell r="K1255">
            <v>5400</v>
          </cell>
          <cell r="L1255">
            <v>300</v>
          </cell>
        </row>
        <row r="1256">
          <cell r="A1256" t="str">
            <v>6812305</v>
          </cell>
          <cell r="B1256" t="str">
            <v>CREIGIAU PRIMARY SCHOOL</v>
          </cell>
          <cell r="C1256" t="str">
            <v>Cardiff</v>
          </cell>
          <cell r="D1256" t="str">
            <v>PS</v>
          </cell>
          <cell r="E1256">
            <v>42</v>
          </cell>
          <cell r="F1256">
            <v>53</v>
          </cell>
          <cell r="G1256">
            <v>1.8181818181818181</v>
          </cell>
          <cell r="H1256">
            <v>1</v>
          </cell>
          <cell r="I1256">
            <v>1</v>
          </cell>
          <cell r="J1256">
            <v>1500</v>
          </cell>
          <cell r="K1256">
            <v>1200</v>
          </cell>
          <cell r="L1256">
            <v>300</v>
          </cell>
        </row>
        <row r="1257">
          <cell r="A1257" t="str">
            <v>6812306</v>
          </cell>
          <cell r="B1257" t="str">
            <v>YSGOL GYMRAEG PWLL COCH</v>
          </cell>
          <cell r="C1257" t="str">
            <v>Cardiff</v>
          </cell>
          <cell r="D1257" t="str">
            <v>PS</v>
          </cell>
          <cell r="E1257">
            <v>54</v>
          </cell>
          <cell r="F1257">
            <v>59</v>
          </cell>
          <cell r="G1257">
            <v>15.686274509803921</v>
          </cell>
          <cell r="H1257">
            <v>8</v>
          </cell>
          <cell r="I1257">
            <v>9</v>
          </cell>
          <cell r="J1257">
            <v>12900</v>
          </cell>
          <cell r="K1257">
            <v>4200</v>
          </cell>
          <cell r="L1257">
            <v>8700</v>
          </cell>
        </row>
        <row r="1258">
          <cell r="A1258" t="str">
            <v>6812308</v>
          </cell>
          <cell r="B1258" t="str">
            <v>Ysgol Y Berllan Deg</v>
          </cell>
          <cell r="C1258" t="str">
            <v>Cardiff</v>
          </cell>
          <cell r="D1258" t="str">
            <v>PS</v>
          </cell>
          <cell r="E1258">
            <v>45</v>
          </cell>
          <cell r="F1258">
            <v>61</v>
          </cell>
          <cell r="G1258">
            <v>9.433962264150944</v>
          </cell>
          <cell r="H1258">
            <v>4</v>
          </cell>
          <cell r="I1258">
            <v>6</v>
          </cell>
          <cell r="J1258">
            <v>7800</v>
          </cell>
          <cell r="K1258">
            <v>1200</v>
          </cell>
          <cell r="L1258">
            <v>6600</v>
          </cell>
        </row>
        <row r="1259">
          <cell r="A1259" t="str">
            <v>6812309</v>
          </cell>
          <cell r="B1259" t="str">
            <v>GLADSTONE PRIMARY SCHOOL</v>
          </cell>
          <cell r="C1259" t="str">
            <v>Cardiff</v>
          </cell>
          <cell r="D1259" t="str">
            <v>PS</v>
          </cell>
          <cell r="E1259">
            <v>43</v>
          </cell>
          <cell r="F1259">
            <v>25</v>
          </cell>
          <cell r="G1259">
            <v>24.137931034482758</v>
          </cell>
          <cell r="H1259">
            <v>10</v>
          </cell>
          <cell r="I1259">
            <v>6</v>
          </cell>
          <cell r="J1259">
            <v>11400</v>
          </cell>
          <cell r="K1259">
            <v>7200</v>
          </cell>
          <cell r="L1259">
            <v>4200</v>
          </cell>
        </row>
        <row r="1260">
          <cell r="A1260" t="str">
            <v>6812310</v>
          </cell>
          <cell r="B1260" t="str">
            <v>GLAN YR AFON PRIMARY SCHOOL</v>
          </cell>
          <cell r="C1260" t="str">
            <v>Cardiff</v>
          </cell>
          <cell r="D1260" t="str">
            <v>PS</v>
          </cell>
          <cell r="E1260">
            <v>29</v>
          </cell>
          <cell r="F1260">
            <v>21</v>
          </cell>
          <cell r="G1260">
            <v>65.384615384615387</v>
          </cell>
          <cell r="H1260">
            <v>19</v>
          </cell>
          <cell r="I1260">
            <v>14</v>
          </cell>
          <cell r="J1260">
            <v>24000</v>
          </cell>
          <cell r="K1260">
            <v>8400</v>
          </cell>
          <cell r="L1260">
            <v>15600</v>
          </cell>
        </row>
        <row r="1261">
          <cell r="A1261" t="str">
            <v>6812311</v>
          </cell>
          <cell r="B1261" t="str">
            <v>Grangetown Primary School</v>
          </cell>
          <cell r="C1261" t="str">
            <v>Cardiff</v>
          </cell>
          <cell r="D1261" t="str">
            <v>PS</v>
          </cell>
          <cell r="E1261">
            <v>0</v>
          </cell>
          <cell r="F1261">
            <v>59</v>
          </cell>
          <cell r="G1261">
            <v>24.590163934426229</v>
          </cell>
          <cell r="H1261">
            <v>0</v>
          </cell>
          <cell r="I1261">
            <v>15</v>
          </cell>
          <cell r="J1261">
            <v>13500</v>
          </cell>
          <cell r="K1261">
            <v>10800</v>
          </cell>
          <cell r="L1261">
            <v>2700</v>
          </cell>
        </row>
        <row r="1262">
          <cell r="A1262" t="str">
            <v>6812312</v>
          </cell>
          <cell r="B1262" t="str">
            <v>Herbert Thompson Primary</v>
          </cell>
          <cell r="C1262" t="str">
            <v>Cardiff</v>
          </cell>
          <cell r="D1262" t="str">
            <v>PS</v>
          </cell>
          <cell r="E1262">
            <v>60</v>
          </cell>
          <cell r="F1262">
            <v>67</v>
          </cell>
          <cell r="G1262">
            <v>54.054054054054056</v>
          </cell>
          <cell r="H1262">
            <v>32</v>
          </cell>
          <cell r="I1262">
            <v>36</v>
          </cell>
          <cell r="J1262">
            <v>51600</v>
          </cell>
          <cell r="K1262">
            <v>38400</v>
          </cell>
          <cell r="L1262">
            <v>13200</v>
          </cell>
        </row>
        <row r="1263">
          <cell r="A1263" t="str">
            <v>6812313</v>
          </cell>
          <cell r="B1263" t="str">
            <v>Ysgol Glan Morfa</v>
          </cell>
          <cell r="C1263" t="str">
            <v>Cardiff</v>
          </cell>
          <cell r="D1263" t="str">
            <v>PS</v>
          </cell>
          <cell r="E1263">
            <v>33</v>
          </cell>
          <cell r="F1263">
            <v>30</v>
          </cell>
          <cell r="G1263">
            <v>32</v>
          </cell>
          <cell r="H1263">
            <v>11</v>
          </cell>
          <cell r="I1263">
            <v>10</v>
          </cell>
          <cell r="J1263">
            <v>15600</v>
          </cell>
          <cell r="K1263">
            <v>13800</v>
          </cell>
          <cell r="L1263">
            <v>1800</v>
          </cell>
        </row>
        <row r="1264">
          <cell r="A1264" t="str">
            <v>6812314</v>
          </cell>
          <cell r="B1264" t="str">
            <v>Ysgol Pen Y Pil</v>
          </cell>
          <cell r="C1264" t="str">
            <v>Cardiff</v>
          </cell>
          <cell r="D1264" t="str">
            <v>PS</v>
          </cell>
          <cell r="E1264">
            <v>29</v>
          </cell>
          <cell r="F1264">
            <v>31</v>
          </cell>
          <cell r="G1264">
            <v>25</v>
          </cell>
          <cell r="H1264">
            <v>7</v>
          </cell>
          <cell r="I1264">
            <v>8</v>
          </cell>
          <cell r="J1264">
            <v>11400</v>
          </cell>
          <cell r="K1264">
            <v>11400</v>
          </cell>
          <cell r="L1264">
            <v>0</v>
          </cell>
        </row>
        <row r="1265">
          <cell r="A1265" t="str">
            <v>6812315</v>
          </cell>
          <cell r="B1265" t="str">
            <v>Ysgol Gymraeg Nant Caerau</v>
          </cell>
          <cell r="C1265" t="str">
            <v>Cardiff</v>
          </cell>
          <cell r="D1265" t="str">
            <v>PS</v>
          </cell>
          <cell r="E1265">
            <v>35</v>
          </cell>
          <cell r="F1265">
            <v>31</v>
          </cell>
          <cell r="G1265">
            <v>27.586206896551722</v>
          </cell>
          <cell r="H1265">
            <v>10</v>
          </cell>
          <cell r="I1265">
            <v>9</v>
          </cell>
          <cell r="J1265">
            <v>14100</v>
          </cell>
          <cell r="K1265">
            <v>7800</v>
          </cell>
          <cell r="L1265">
            <v>6300</v>
          </cell>
        </row>
        <row r="1266">
          <cell r="A1266" t="str">
            <v>6812317</v>
          </cell>
          <cell r="B1266" t="str">
            <v>Rumney Primary</v>
          </cell>
          <cell r="C1266" t="str">
            <v>Cardiff</v>
          </cell>
          <cell r="D1266" t="str">
            <v>PS</v>
          </cell>
          <cell r="E1266">
            <v>50</v>
          </cell>
          <cell r="F1266">
            <v>58</v>
          </cell>
          <cell r="G1266">
            <v>18.333333333333332</v>
          </cell>
          <cell r="H1266">
            <v>9</v>
          </cell>
          <cell r="I1266">
            <v>11</v>
          </cell>
          <cell r="J1266">
            <v>15300</v>
          </cell>
          <cell r="K1266">
            <v>10800</v>
          </cell>
          <cell r="L1266">
            <v>4500</v>
          </cell>
        </row>
        <row r="1267">
          <cell r="A1267" t="str">
            <v>6812318</v>
          </cell>
          <cell r="B1267" t="str">
            <v>Windsor Clive Primary</v>
          </cell>
          <cell r="C1267" t="str">
            <v>Cardiff</v>
          </cell>
          <cell r="D1267" t="str">
            <v>PS</v>
          </cell>
          <cell r="E1267">
            <v>45</v>
          </cell>
          <cell r="F1267">
            <v>60</v>
          </cell>
          <cell r="G1267">
            <v>56.896551724137936</v>
          </cell>
          <cell r="H1267">
            <v>26</v>
          </cell>
          <cell r="I1267">
            <v>34</v>
          </cell>
          <cell r="J1267">
            <v>46200</v>
          </cell>
          <cell r="K1267">
            <v>49800</v>
          </cell>
          <cell r="L1267">
            <v>-3600</v>
          </cell>
        </row>
        <row r="1268">
          <cell r="A1268" t="str">
            <v>6812319</v>
          </cell>
          <cell r="B1268" t="str">
            <v>Severn Primary</v>
          </cell>
          <cell r="C1268" t="str">
            <v>Cardiff</v>
          </cell>
          <cell r="D1268" t="str">
            <v>PS</v>
          </cell>
          <cell r="E1268">
            <v>75</v>
          </cell>
          <cell r="F1268">
            <v>59</v>
          </cell>
          <cell r="G1268">
            <v>23.728813559322035</v>
          </cell>
          <cell r="H1268">
            <v>18</v>
          </cell>
          <cell r="I1268">
            <v>14</v>
          </cell>
          <cell r="J1268">
            <v>23400</v>
          </cell>
          <cell r="K1268">
            <v>24600</v>
          </cell>
          <cell r="L1268">
            <v>-1200</v>
          </cell>
        </row>
        <row r="1269">
          <cell r="A1269" t="str">
            <v>6812320</v>
          </cell>
          <cell r="B1269" t="str">
            <v>Hawthorn Primary</v>
          </cell>
          <cell r="C1269" t="str">
            <v>Cardiff</v>
          </cell>
          <cell r="D1269" t="str">
            <v>PS</v>
          </cell>
          <cell r="E1269">
            <v>31</v>
          </cell>
          <cell r="F1269">
            <v>32</v>
          </cell>
          <cell r="G1269">
            <v>17.241379310344829</v>
          </cell>
          <cell r="H1269">
            <v>5</v>
          </cell>
          <cell r="I1269">
            <v>6</v>
          </cell>
          <cell r="J1269">
            <v>8400</v>
          </cell>
          <cell r="K1269">
            <v>11400</v>
          </cell>
          <cell r="L1269">
            <v>-3000</v>
          </cell>
        </row>
        <row r="1270">
          <cell r="A1270" t="str">
            <v>6812321</v>
          </cell>
          <cell r="B1270" t="str">
            <v>Danescourt Primary</v>
          </cell>
          <cell r="C1270" t="str">
            <v>Cardiff</v>
          </cell>
          <cell r="D1270" t="str">
            <v>PS</v>
          </cell>
          <cell r="E1270">
            <v>52</v>
          </cell>
          <cell r="F1270">
            <v>60</v>
          </cell>
          <cell r="G1270">
            <v>12.962962962962962</v>
          </cell>
          <cell r="H1270">
            <v>7</v>
          </cell>
          <cell r="I1270">
            <v>8</v>
          </cell>
          <cell r="J1270">
            <v>11400</v>
          </cell>
          <cell r="K1270">
            <v>9600</v>
          </cell>
          <cell r="L1270">
            <v>1800</v>
          </cell>
        </row>
        <row r="1271">
          <cell r="A1271" t="str">
            <v>6812322</v>
          </cell>
          <cell r="B1271" t="str">
            <v>Hywel Dda Primary School</v>
          </cell>
          <cell r="C1271" t="str">
            <v>Cardiff</v>
          </cell>
          <cell r="D1271" t="str">
            <v>PS</v>
          </cell>
          <cell r="E1271">
            <v>57</v>
          </cell>
          <cell r="F1271">
            <v>58</v>
          </cell>
          <cell r="G1271">
            <v>39.655172413793103</v>
          </cell>
          <cell r="H1271">
            <v>23</v>
          </cell>
          <cell r="I1271">
            <v>23</v>
          </cell>
          <cell r="J1271">
            <v>34500</v>
          </cell>
          <cell r="K1271">
            <v>33000</v>
          </cell>
          <cell r="L1271">
            <v>1500</v>
          </cell>
        </row>
        <row r="1272">
          <cell r="A1272" t="str">
            <v>6812323</v>
          </cell>
          <cell r="B1272" t="str">
            <v>Ysgol Gynradd Gymraeg Pen-Y-Groes</v>
          </cell>
          <cell r="C1272" t="str">
            <v>Cardiff</v>
          </cell>
          <cell r="D1272" t="str">
            <v>PS</v>
          </cell>
          <cell r="E1272">
            <v>16</v>
          </cell>
          <cell r="F1272">
            <v>27</v>
          </cell>
          <cell r="G1272">
            <v>15.384615384615385</v>
          </cell>
          <cell r="H1272">
            <v>2</v>
          </cell>
          <cell r="I1272">
            <v>4</v>
          </cell>
          <cell r="J1272">
            <v>4800</v>
          </cell>
          <cell r="K1272">
            <v>4200</v>
          </cell>
          <cell r="L1272">
            <v>600</v>
          </cell>
        </row>
        <row r="1273">
          <cell r="A1273" t="str">
            <v>6812324</v>
          </cell>
          <cell r="B1273" t="str">
            <v>Trowbridge Primary</v>
          </cell>
          <cell r="C1273" t="str">
            <v>Cardiff</v>
          </cell>
          <cell r="D1273" t="str">
            <v>PS</v>
          </cell>
          <cell r="E1273">
            <v>24</v>
          </cell>
          <cell r="F1273">
            <v>29</v>
          </cell>
          <cell r="G1273">
            <v>28.571428571428569</v>
          </cell>
          <cell r="H1273">
            <v>7</v>
          </cell>
          <cell r="I1273">
            <v>8</v>
          </cell>
          <cell r="J1273">
            <v>11400</v>
          </cell>
          <cell r="K1273">
            <v>16200</v>
          </cell>
          <cell r="L1273">
            <v>-4800</v>
          </cell>
        </row>
        <row r="1274">
          <cell r="A1274" t="str">
            <v>6812325</v>
          </cell>
          <cell r="B1274" t="str">
            <v>Ysgol Glan Ceubal</v>
          </cell>
          <cell r="C1274" t="str">
            <v>Cardiff</v>
          </cell>
          <cell r="D1274" t="str">
            <v>PS</v>
          </cell>
          <cell r="E1274">
            <v>21</v>
          </cell>
          <cell r="F1274">
            <v>23</v>
          </cell>
          <cell r="G1274">
            <v>20</v>
          </cell>
          <cell r="H1274">
            <v>4</v>
          </cell>
          <cell r="I1274">
            <v>5</v>
          </cell>
          <cell r="J1274">
            <v>6900</v>
          </cell>
          <cell r="K1274">
            <v>3600</v>
          </cell>
          <cell r="L1274">
            <v>3300</v>
          </cell>
        </row>
        <row r="1275">
          <cell r="A1275" t="str">
            <v>6812326</v>
          </cell>
          <cell r="B1275" t="str">
            <v>Marlborough Primary</v>
          </cell>
          <cell r="C1275" t="str">
            <v>Cardiff</v>
          </cell>
          <cell r="D1275" t="str">
            <v>PS</v>
          </cell>
          <cell r="E1275">
            <v>63</v>
          </cell>
          <cell r="F1275">
            <v>60</v>
          </cell>
          <cell r="G1275">
            <v>8.1967213114754092</v>
          </cell>
          <cell r="H1275">
            <v>5</v>
          </cell>
          <cell r="I1275">
            <v>5</v>
          </cell>
          <cell r="J1275">
            <v>7500</v>
          </cell>
          <cell r="K1275">
            <v>6600</v>
          </cell>
          <cell r="L1275">
            <v>900</v>
          </cell>
        </row>
        <row r="1276">
          <cell r="A1276" t="str">
            <v>6812327</v>
          </cell>
          <cell r="B1276" t="str">
            <v>Pencaerau Primary</v>
          </cell>
          <cell r="C1276" t="str">
            <v>Cardiff</v>
          </cell>
          <cell r="D1276" t="str">
            <v>PS</v>
          </cell>
          <cell r="E1276">
            <v>46</v>
          </cell>
          <cell r="F1276">
            <v>30</v>
          </cell>
          <cell r="G1276">
            <v>36.666666666666664</v>
          </cell>
          <cell r="H1276">
            <v>17</v>
          </cell>
          <cell r="I1276">
            <v>11</v>
          </cell>
          <cell r="J1276">
            <v>20100</v>
          </cell>
          <cell r="K1276">
            <v>24600</v>
          </cell>
          <cell r="L1276">
            <v>-4500</v>
          </cell>
        </row>
        <row r="1277">
          <cell r="A1277" t="str">
            <v>6812328</v>
          </cell>
          <cell r="B1277" t="str">
            <v>Glyncoed Primary</v>
          </cell>
          <cell r="C1277" t="str">
            <v>Cardiff</v>
          </cell>
          <cell r="D1277" t="str">
            <v>PS</v>
          </cell>
          <cell r="E1277">
            <v>39</v>
          </cell>
          <cell r="F1277">
            <v>38</v>
          </cell>
          <cell r="G1277">
            <v>32.142857142857146</v>
          </cell>
          <cell r="H1277">
            <v>13</v>
          </cell>
          <cell r="I1277">
            <v>12</v>
          </cell>
          <cell r="J1277">
            <v>18600</v>
          </cell>
          <cell r="K1277">
            <v>15000</v>
          </cell>
          <cell r="L1277">
            <v>3600</v>
          </cell>
        </row>
        <row r="1278">
          <cell r="A1278" t="str">
            <v>6812329</v>
          </cell>
          <cell r="B1278" t="str">
            <v>Whitchurch Primary</v>
          </cell>
          <cell r="C1278" t="str">
            <v>Cardiff</v>
          </cell>
          <cell r="D1278" t="str">
            <v>PS</v>
          </cell>
          <cell r="E1278">
            <v>80</v>
          </cell>
          <cell r="F1278">
            <v>90</v>
          </cell>
          <cell r="G1278">
            <v>16.666666666666664</v>
          </cell>
          <cell r="H1278">
            <v>13</v>
          </cell>
          <cell r="I1278">
            <v>15</v>
          </cell>
          <cell r="J1278">
            <v>21300</v>
          </cell>
          <cell r="K1278">
            <v>7800</v>
          </cell>
          <cell r="L1278">
            <v>13500</v>
          </cell>
        </row>
        <row r="1279">
          <cell r="A1279" t="str">
            <v>6812330</v>
          </cell>
          <cell r="B1279" t="str">
            <v>Pontprennau</v>
          </cell>
          <cell r="C1279" t="str">
            <v>Cardiff</v>
          </cell>
          <cell r="D1279" t="str">
            <v>PS</v>
          </cell>
          <cell r="E1279">
            <v>77</v>
          </cell>
          <cell r="F1279">
            <v>60</v>
          </cell>
          <cell r="G1279">
            <v>8.9285714285714288</v>
          </cell>
          <cell r="H1279">
            <v>7</v>
          </cell>
          <cell r="I1279">
            <v>5</v>
          </cell>
          <cell r="J1279">
            <v>8700</v>
          </cell>
          <cell r="K1279">
            <v>0</v>
          </cell>
          <cell r="L1279">
            <v>8700</v>
          </cell>
        </row>
        <row r="1280">
          <cell r="A1280" t="str">
            <v>6812331</v>
          </cell>
          <cell r="B1280" t="str">
            <v>Howardian Primary School</v>
          </cell>
          <cell r="C1280" t="str">
            <v>Cardiff</v>
          </cell>
          <cell r="D1280" t="str">
            <v>PS</v>
          </cell>
          <cell r="E1280">
            <v>35</v>
          </cell>
          <cell r="F1280">
            <v>56</v>
          </cell>
          <cell r="G1280">
            <v>16.363636363636363</v>
          </cell>
          <cell r="H1280">
            <v>6</v>
          </cell>
          <cell r="I1280">
            <v>9</v>
          </cell>
          <cell r="J1280">
            <v>11700</v>
          </cell>
          <cell r="K1280">
            <v>0</v>
          </cell>
          <cell r="L1280">
            <v>11700</v>
          </cell>
        </row>
        <row r="1281">
          <cell r="A1281" t="str">
            <v>6812332</v>
          </cell>
          <cell r="B1281" t="str">
            <v>Ysgol Gynradd Gymraeg Hamadryad</v>
          </cell>
          <cell r="C1281" t="str">
            <v>Cardiff</v>
          </cell>
          <cell r="D1281" t="str">
            <v>PS</v>
          </cell>
          <cell r="E1281">
            <v>0</v>
          </cell>
          <cell r="F1281">
            <v>17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 t="str">
            <v>.</v>
          </cell>
          <cell r="L1281" t="str">
            <v>.</v>
          </cell>
        </row>
        <row r="1282">
          <cell r="A1282" t="str">
            <v>6813000</v>
          </cell>
          <cell r="B1282" t="str">
            <v>ST. MELLONS CHURCH IN WALES PRIMARY</v>
          </cell>
          <cell r="C1282" t="str">
            <v>Cardiff</v>
          </cell>
          <cell r="D1282" t="str">
            <v>PS</v>
          </cell>
          <cell r="E1282">
            <v>0</v>
          </cell>
          <cell r="F1282">
            <v>18</v>
          </cell>
          <cell r="G1282">
            <v>12.5</v>
          </cell>
          <cell r="H1282">
            <v>0</v>
          </cell>
          <cell r="I1282">
            <v>2</v>
          </cell>
          <cell r="J1282">
            <v>1800</v>
          </cell>
          <cell r="K1282">
            <v>1800</v>
          </cell>
          <cell r="L1282">
            <v>0</v>
          </cell>
        </row>
        <row r="1283">
          <cell r="A1283" t="str">
            <v>6813321</v>
          </cell>
          <cell r="B1283" t="str">
            <v>ST ALBAN'S RC PRIMARY SCHOOL</v>
          </cell>
          <cell r="C1283" t="str">
            <v>Cardiff</v>
          </cell>
          <cell r="D1283" t="str">
            <v>PS</v>
          </cell>
          <cell r="E1283">
            <v>0</v>
          </cell>
          <cell r="F1283">
            <v>30</v>
          </cell>
          <cell r="G1283">
            <v>42.857142857142854</v>
          </cell>
          <cell r="H1283">
            <v>0</v>
          </cell>
          <cell r="I1283">
            <v>13</v>
          </cell>
          <cell r="J1283">
            <v>11700</v>
          </cell>
          <cell r="K1283">
            <v>7800</v>
          </cell>
          <cell r="L1283">
            <v>3900</v>
          </cell>
        </row>
        <row r="1284">
          <cell r="A1284" t="str">
            <v>6813323</v>
          </cell>
          <cell r="B1284" t="str">
            <v>ST CUTHBERT'S RC PRIMARY</v>
          </cell>
          <cell r="C1284" t="str">
            <v>Cardiff</v>
          </cell>
          <cell r="D1284" t="str">
            <v>PS</v>
          </cell>
          <cell r="E1284">
            <v>0</v>
          </cell>
          <cell r="F1284">
            <v>17</v>
          </cell>
          <cell r="G1284">
            <v>14.285714285714285</v>
          </cell>
          <cell r="H1284">
            <v>0</v>
          </cell>
          <cell r="I1284">
            <v>2</v>
          </cell>
          <cell r="J1284">
            <v>1800</v>
          </cell>
          <cell r="K1284">
            <v>3000</v>
          </cell>
          <cell r="L1284">
            <v>-1200</v>
          </cell>
        </row>
        <row r="1285">
          <cell r="A1285" t="str">
            <v>6813328</v>
          </cell>
          <cell r="B1285" t="str">
            <v>St. Joseph's RC School</v>
          </cell>
          <cell r="C1285" t="str">
            <v>Cardiff</v>
          </cell>
          <cell r="D1285" t="str">
            <v>PS</v>
          </cell>
          <cell r="E1285">
            <v>0</v>
          </cell>
          <cell r="F1285">
            <v>26</v>
          </cell>
          <cell r="G1285">
            <v>11.111111111111111</v>
          </cell>
          <cell r="H1285">
            <v>0</v>
          </cell>
          <cell r="I1285">
            <v>3</v>
          </cell>
          <cell r="J1285">
            <v>2700</v>
          </cell>
          <cell r="K1285">
            <v>2400</v>
          </cell>
          <cell r="L1285">
            <v>300</v>
          </cell>
        </row>
        <row r="1286">
          <cell r="A1286" t="str">
            <v>6813330</v>
          </cell>
          <cell r="B1286" t="str">
            <v>ST. MARY'S R.C. PRIMARY SCHOOL</v>
          </cell>
          <cell r="C1286" t="str">
            <v>Cardiff</v>
          </cell>
          <cell r="D1286" t="str">
            <v>PS</v>
          </cell>
          <cell r="E1286">
            <v>32</v>
          </cell>
          <cell r="F1286">
            <v>27</v>
          </cell>
          <cell r="G1286">
            <v>16.666666666666664</v>
          </cell>
          <cell r="H1286">
            <v>5</v>
          </cell>
          <cell r="I1286">
            <v>5</v>
          </cell>
          <cell r="J1286">
            <v>7500</v>
          </cell>
          <cell r="K1286">
            <v>5400</v>
          </cell>
          <cell r="L1286">
            <v>2100</v>
          </cell>
        </row>
        <row r="1287">
          <cell r="A1287" t="str">
            <v>6813332</v>
          </cell>
          <cell r="B1287" t="str">
            <v>ST PATRICK'S R C SCHOOL</v>
          </cell>
          <cell r="C1287" t="str">
            <v>Cardiff</v>
          </cell>
          <cell r="D1287" t="str">
            <v>PS</v>
          </cell>
          <cell r="E1287">
            <v>0</v>
          </cell>
          <cell r="F1287">
            <v>41</v>
          </cell>
          <cell r="G1287">
            <v>16.279069767441861</v>
          </cell>
          <cell r="H1287">
            <v>0</v>
          </cell>
          <cell r="I1287">
            <v>7</v>
          </cell>
          <cell r="J1287">
            <v>6300</v>
          </cell>
          <cell r="K1287">
            <v>8400</v>
          </cell>
          <cell r="L1287">
            <v>-2100</v>
          </cell>
        </row>
        <row r="1288">
          <cell r="A1288" t="str">
            <v>6813334</v>
          </cell>
          <cell r="B1288" t="str">
            <v>ST. PETER'S PRIMARY SCHOOL</v>
          </cell>
          <cell r="C1288" t="str">
            <v>Cardiff</v>
          </cell>
          <cell r="D1288" t="str">
            <v>PS</v>
          </cell>
          <cell r="E1288">
            <v>51</v>
          </cell>
          <cell r="F1288">
            <v>76</v>
          </cell>
          <cell r="G1288">
            <v>12.307692307692308</v>
          </cell>
          <cell r="H1288">
            <v>6</v>
          </cell>
          <cell r="I1288">
            <v>9</v>
          </cell>
          <cell r="J1288">
            <v>11700</v>
          </cell>
          <cell r="K1288">
            <v>5400</v>
          </cell>
          <cell r="L1288">
            <v>6300</v>
          </cell>
        </row>
        <row r="1289">
          <cell r="A1289" t="str">
            <v>6813336</v>
          </cell>
          <cell r="B1289" t="str">
            <v>St Cadoc's Catholic Primary</v>
          </cell>
          <cell r="C1289" t="str">
            <v>Cardiff</v>
          </cell>
          <cell r="D1289" t="str">
            <v>PS</v>
          </cell>
          <cell r="E1289">
            <v>24</v>
          </cell>
          <cell r="F1289">
            <v>41</v>
          </cell>
          <cell r="G1289">
            <v>23.404255319148938</v>
          </cell>
          <cell r="H1289">
            <v>6</v>
          </cell>
          <cell r="I1289">
            <v>10</v>
          </cell>
          <cell r="J1289">
            <v>12600</v>
          </cell>
          <cell r="K1289">
            <v>18000</v>
          </cell>
          <cell r="L1289">
            <v>-5400</v>
          </cell>
        </row>
        <row r="1290">
          <cell r="A1290" t="str">
            <v>6813341</v>
          </cell>
          <cell r="B1290" t="str">
            <v>ST MONICAS C/W PRIMARY SCHOOL</v>
          </cell>
          <cell r="C1290" t="str">
            <v>Cardiff</v>
          </cell>
          <cell r="D1290" t="str">
            <v>PS</v>
          </cell>
          <cell r="E1290">
            <v>0</v>
          </cell>
          <cell r="F1290">
            <v>13</v>
          </cell>
          <cell r="G1290">
            <v>27.586206896551722</v>
          </cell>
          <cell r="H1290">
            <v>0</v>
          </cell>
          <cell r="I1290">
            <v>4</v>
          </cell>
          <cell r="J1290">
            <v>3600</v>
          </cell>
          <cell r="K1290">
            <v>4200</v>
          </cell>
          <cell r="L1290">
            <v>-600</v>
          </cell>
        </row>
        <row r="1291">
          <cell r="A1291" t="str">
            <v>6813343</v>
          </cell>
          <cell r="B1291" t="str">
            <v>ST.PAUL'S C/W PRIMARY SCHOOL</v>
          </cell>
          <cell r="C1291" t="str">
            <v>Cardiff</v>
          </cell>
          <cell r="D1291" t="str">
            <v>PS</v>
          </cell>
          <cell r="E1291">
            <v>0</v>
          </cell>
          <cell r="F1291">
            <v>30</v>
          </cell>
          <cell r="G1291">
            <v>23.333333333333332</v>
          </cell>
          <cell r="H1291">
            <v>0</v>
          </cell>
          <cell r="I1291">
            <v>7</v>
          </cell>
          <cell r="J1291">
            <v>6300</v>
          </cell>
          <cell r="K1291">
            <v>6000</v>
          </cell>
          <cell r="L1291">
            <v>300</v>
          </cell>
        </row>
        <row r="1292">
          <cell r="A1292" t="str">
            <v>6813344</v>
          </cell>
          <cell r="B1292" t="str">
            <v>TREDEGARVILLE C/W PRIMARY</v>
          </cell>
          <cell r="C1292" t="str">
            <v>Cardiff</v>
          </cell>
          <cell r="D1292" t="str">
            <v>PS</v>
          </cell>
          <cell r="E1292">
            <v>39</v>
          </cell>
          <cell r="F1292">
            <v>30</v>
          </cell>
          <cell r="G1292">
            <v>46.666666666666664</v>
          </cell>
          <cell r="H1292">
            <v>18</v>
          </cell>
          <cell r="I1292">
            <v>14</v>
          </cell>
          <cell r="J1292">
            <v>23400</v>
          </cell>
          <cell r="K1292">
            <v>18600</v>
          </cell>
          <cell r="L1292">
            <v>4800</v>
          </cell>
        </row>
        <row r="1293">
          <cell r="A1293" t="str">
            <v>6813346</v>
          </cell>
          <cell r="B1293" t="str">
            <v>LLANDAFF CITY PRIMARY SCHOOL</v>
          </cell>
          <cell r="C1293" t="str">
            <v>Cardiff</v>
          </cell>
          <cell r="D1293" t="str">
            <v>PS</v>
          </cell>
          <cell r="E1293">
            <v>0</v>
          </cell>
          <cell r="F1293">
            <v>60</v>
          </cell>
          <cell r="G1293">
            <v>1.6666666666666667</v>
          </cell>
          <cell r="H1293">
            <v>0</v>
          </cell>
          <cell r="I1293">
            <v>1</v>
          </cell>
          <cell r="J1293">
            <v>900</v>
          </cell>
          <cell r="K1293">
            <v>600</v>
          </cell>
          <cell r="L1293">
            <v>300</v>
          </cell>
        </row>
        <row r="1294">
          <cell r="A1294" t="str">
            <v>6813351</v>
          </cell>
          <cell r="B1294" t="str">
            <v>CHRIST THE KING PRIMARY SCHOOL</v>
          </cell>
          <cell r="C1294" t="str">
            <v>Cardiff</v>
          </cell>
          <cell r="D1294" t="str">
            <v>PS</v>
          </cell>
          <cell r="E1294">
            <v>0</v>
          </cell>
          <cell r="F1294">
            <v>24</v>
          </cell>
          <cell r="G1294">
            <v>10.344827586206897</v>
          </cell>
          <cell r="H1294">
            <v>0</v>
          </cell>
          <cell r="I1294">
            <v>2</v>
          </cell>
          <cell r="J1294">
            <v>1800</v>
          </cell>
          <cell r="K1294">
            <v>600</v>
          </cell>
          <cell r="L1294">
            <v>1200</v>
          </cell>
        </row>
        <row r="1295">
          <cell r="A1295" t="str">
            <v>6813353</v>
          </cell>
          <cell r="B1295" t="str">
            <v>St John Lloyd</v>
          </cell>
          <cell r="C1295" t="str">
            <v>Cardiff</v>
          </cell>
          <cell r="D1295" t="str">
            <v>PS</v>
          </cell>
          <cell r="E1295">
            <v>39</v>
          </cell>
          <cell r="F1295">
            <v>49</v>
          </cell>
          <cell r="G1295">
            <v>36.666666666666664</v>
          </cell>
          <cell r="H1295">
            <v>14</v>
          </cell>
          <cell r="I1295">
            <v>18</v>
          </cell>
          <cell r="J1295">
            <v>24600</v>
          </cell>
          <cell r="K1295">
            <v>13800</v>
          </cell>
          <cell r="L1295">
            <v>10800</v>
          </cell>
        </row>
        <row r="1296">
          <cell r="A1296" t="str">
            <v>6813354</v>
          </cell>
          <cell r="B1296" t="str">
            <v>HOLY FAMILY R.C. PRIMARY</v>
          </cell>
          <cell r="C1296" t="str">
            <v>Cardiff</v>
          </cell>
          <cell r="D1296" t="str">
            <v>PS</v>
          </cell>
          <cell r="E1296">
            <v>0</v>
          </cell>
          <cell r="F1296">
            <v>14</v>
          </cell>
          <cell r="G1296">
            <v>33.333333333333329</v>
          </cell>
          <cell r="H1296">
            <v>0</v>
          </cell>
          <cell r="I1296">
            <v>5</v>
          </cell>
          <cell r="J1296">
            <v>4500</v>
          </cell>
          <cell r="K1296">
            <v>1800</v>
          </cell>
          <cell r="L1296">
            <v>2700</v>
          </cell>
        </row>
        <row r="1297">
          <cell r="A1297" t="str">
            <v>6813355</v>
          </cell>
          <cell r="B1297" t="str">
            <v>ST MARY THE VIRGIN C/W PRIMARY SCHOOL</v>
          </cell>
          <cell r="C1297" t="str">
            <v>Cardiff</v>
          </cell>
          <cell r="D1297" t="str">
            <v>PS</v>
          </cell>
          <cell r="E1297">
            <v>27</v>
          </cell>
          <cell r="F1297">
            <v>24</v>
          </cell>
          <cell r="G1297">
            <v>50</v>
          </cell>
          <cell r="H1297">
            <v>14</v>
          </cell>
          <cell r="I1297">
            <v>12</v>
          </cell>
          <cell r="J1297">
            <v>19200</v>
          </cell>
          <cell r="K1297">
            <v>13200</v>
          </cell>
          <cell r="L1297">
            <v>6000</v>
          </cell>
        </row>
        <row r="1298">
          <cell r="A1298" t="str">
            <v>6813357</v>
          </cell>
          <cell r="B1298" t="str">
            <v>ALL SAINTS C/W PRIMARY</v>
          </cell>
          <cell r="C1298" t="str">
            <v>Cardiff</v>
          </cell>
          <cell r="D1298" t="str">
            <v>PS</v>
          </cell>
          <cell r="E1298">
            <v>0</v>
          </cell>
          <cell r="F1298">
            <v>24</v>
          </cell>
          <cell r="G1298">
            <v>16.666666666666664</v>
          </cell>
          <cell r="H1298">
            <v>0</v>
          </cell>
          <cell r="I1298">
            <v>4</v>
          </cell>
          <cell r="J1298">
            <v>3600</v>
          </cell>
          <cell r="K1298">
            <v>2400</v>
          </cell>
          <cell r="L1298">
            <v>1200</v>
          </cell>
        </row>
        <row r="1299">
          <cell r="A1299" t="str">
            <v>6813366</v>
          </cell>
          <cell r="B1299" t="str">
            <v>ST FAGANS CHURCH IN WALES</v>
          </cell>
          <cell r="C1299" t="str">
            <v>Cardiff</v>
          </cell>
          <cell r="D1299" t="str">
            <v>PS</v>
          </cell>
          <cell r="E1299">
            <v>25</v>
          </cell>
          <cell r="F1299">
            <v>30</v>
          </cell>
          <cell r="G1299">
            <v>3.225806451612903</v>
          </cell>
          <cell r="H1299">
            <v>1</v>
          </cell>
          <cell r="I1299">
            <v>1</v>
          </cell>
          <cell r="J1299">
            <v>1500</v>
          </cell>
          <cell r="K1299">
            <v>7200</v>
          </cell>
          <cell r="L1299">
            <v>-5700</v>
          </cell>
        </row>
        <row r="1300">
          <cell r="A1300" t="str">
            <v>6813370</v>
          </cell>
          <cell r="B1300" t="str">
            <v>ST BERNADETTES PRIMARY SCHOOL</v>
          </cell>
          <cell r="C1300" t="str">
            <v>Cardiff</v>
          </cell>
          <cell r="D1300" t="str">
            <v>PS</v>
          </cell>
          <cell r="E1300">
            <v>24</v>
          </cell>
          <cell r="F1300">
            <v>30</v>
          </cell>
          <cell r="G1300">
            <v>16.666666666666664</v>
          </cell>
          <cell r="H1300">
            <v>4</v>
          </cell>
          <cell r="I1300">
            <v>5</v>
          </cell>
          <cell r="J1300">
            <v>6900</v>
          </cell>
          <cell r="K1300">
            <v>7200</v>
          </cell>
          <cell r="L1300">
            <v>-300</v>
          </cell>
        </row>
        <row r="1301">
          <cell r="A1301" t="str">
            <v>6813371</v>
          </cell>
          <cell r="B1301" t="str">
            <v>ST DAVID'S C/W PRIMARY SCHOOL</v>
          </cell>
          <cell r="C1301" t="str">
            <v>Cardiff</v>
          </cell>
          <cell r="D1301" t="str">
            <v>PS</v>
          </cell>
          <cell r="E1301">
            <v>33</v>
          </cell>
          <cell r="F1301">
            <v>24</v>
          </cell>
          <cell r="G1301">
            <v>35.483870967741936</v>
          </cell>
          <cell r="H1301">
            <v>12</v>
          </cell>
          <cell r="I1301">
            <v>9</v>
          </cell>
          <cell r="J1301">
            <v>15300</v>
          </cell>
          <cell r="K1301">
            <v>2400</v>
          </cell>
          <cell r="L1301">
            <v>12900</v>
          </cell>
        </row>
        <row r="1302">
          <cell r="A1302" t="str">
            <v>6813373</v>
          </cell>
          <cell r="B1302" t="str">
            <v>BISHOP CHILDS C/W PRIMARY</v>
          </cell>
          <cell r="C1302" t="str">
            <v>Cardiff</v>
          </cell>
          <cell r="D1302" t="str">
            <v>PS</v>
          </cell>
          <cell r="E1302">
            <v>0</v>
          </cell>
          <cell r="F1302">
            <v>30</v>
          </cell>
          <cell r="G1302">
            <v>20</v>
          </cell>
          <cell r="H1302">
            <v>0</v>
          </cell>
          <cell r="I1302">
            <v>6</v>
          </cell>
          <cell r="J1302">
            <v>5400</v>
          </cell>
          <cell r="K1302">
            <v>1800</v>
          </cell>
          <cell r="L1302">
            <v>3600</v>
          </cell>
        </row>
        <row r="1303">
          <cell r="A1303" t="str">
            <v>6813374</v>
          </cell>
          <cell r="B1303" t="str">
            <v>ST PHILIP EVANS PRIMARY SCHOOL</v>
          </cell>
          <cell r="C1303" t="str">
            <v>Cardiff</v>
          </cell>
          <cell r="D1303" t="str">
            <v>PS</v>
          </cell>
          <cell r="E1303">
            <v>44</v>
          </cell>
          <cell r="F1303">
            <v>41</v>
          </cell>
          <cell r="G1303">
            <v>16.666666666666664</v>
          </cell>
          <cell r="H1303">
            <v>7</v>
          </cell>
          <cell r="I1303">
            <v>7</v>
          </cell>
          <cell r="J1303">
            <v>10500</v>
          </cell>
          <cell r="K1303">
            <v>11400</v>
          </cell>
          <cell r="L1303">
            <v>-900</v>
          </cell>
        </row>
        <row r="1304">
          <cell r="A1304" t="str">
            <v>6813375</v>
          </cell>
          <cell r="B1304" t="str">
            <v>St. Francis R. C. Primary Sch.</v>
          </cell>
          <cell r="C1304" t="str">
            <v>Cardiff</v>
          </cell>
          <cell r="D1304" t="str">
            <v>PS</v>
          </cell>
          <cell r="E1304">
            <v>35</v>
          </cell>
          <cell r="F1304">
            <v>46</v>
          </cell>
          <cell r="G1304">
            <v>39.285714285714285</v>
          </cell>
          <cell r="H1304">
            <v>14</v>
          </cell>
          <cell r="I1304">
            <v>18</v>
          </cell>
          <cell r="J1304">
            <v>24600</v>
          </cell>
          <cell r="K1304">
            <v>21600</v>
          </cell>
          <cell r="L1304">
            <v>3000</v>
          </cell>
        </row>
        <row r="1305">
          <cell r="A1305" t="str">
            <v>6817008</v>
          </cell>
          <cell r="B1305" t="str">
            <v>RIVERBANK SCHOOL</v>
          </cell>
          <cell r="C1305" t="str">
            <v>Cardiff</v>
          </cell>
          <cell r="D1305" t="str">
            <v>PS</v>
          </cell>
          <cell r="E1305">
            <v>0</v>
          </cell>
          <cell r="F1305">
            <v>5</v>
          </cell>
          <cell r="G1305">
            <v>66.666666666666657</v>
          </cell>
          <cell r="H1305">
            <v>0</v>
          </cell>
          <cell r="I1305">
            <v>3</v>
          </cell>
          <cell r="J1305">
            <v>2700</v>
          </cell>
          <cell r="K1305">
            <v>1200</v>
          </cell>
          <cell r="L1305">
            <v>1500</v>
          </cell>
        </row>
        <row r="1306">
          <cell r="A1306" t="str">
            <v>6817011</v>
          </cell>
          <cell r="B1306" t="str">
            <v>TY-GWYN SPECIAL SCHOOL</v>
          </cell>
          <cell r="C1306" t="str">
            <v>Cardiff</v>
          </cell>
          <cell r="D1306" t="str">
            <v>PS</v>
          </cell>
          <cell r="E1306">
            <v>3</v>
          </cell>
          <cell r="F1306">
            <v>13</v>
          </cell>
          <cell r="G1306">
            <v>36.363636363636367</v>
          </cell>
          <cell r="H1306">
            <v>1</v>
          </cell>
          <cell r="I1306">
            <v>5</v>
          </cell>
          <cell r="J1306">
            <v>5100</v>
          </cell>
          <cell r="K1306">
            <v>8400</v>
          </cell>
          <cell r="L1306">
            <v>-3300</v>
          </cell>
        </row>
        <row r="1307">
          <cell r="A1307" t="str">
            <v>6817019</v>
          </cell>
          <cell r="B1307" t="str">
            <v>THE HOLLIES SCHOOL</v>
          </cell>
          <cell r="C1307" t="str">
            <v>Cardiff</v>
          </cell>
          <cell r="D1307" t="str">
            <v>PS</v>
          </cell>
          <cell r="E1307">
            <v>0</v>
          </cell>
          <cell r="F1307">
            <v>9</v>
          </cell>
          <cell r="G1307">
            <v>13.333333333333334</v>
          </cell>
          <cell r="H1307">
            <v>0</v>
          </cell>
          <cell r="I1307">
            <v>1</v>
          </cell>
          <cell r="J1307">
            <v>900</v>
          </cell>
          <cell r="K1307">
            <v>2400</v>
          </cell>
          <cell r="L1307">
            <v>-1500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3">
          <cell r="B3">
            <v>660</v>
          </cell>
          <cell r="C3" t="str">
            <v>GwE</v>
          </cell>
        </row>
        <row r="4">
          <cell r="B4">
            <v>661</v>
          </cell>
          <cell r="C4" t="str">
            <v>GwE</v>
          </cell>
        </row>
        <row r="5">
          <cell r="B5">
            <v>662</v>
          </cell>
          <cell r="C5" t="str">
            <v>GwE</v>
          </cell>
        </row>
        <row r="6">
          <cell r="B6">
            <v>663</v>
          </cell>
          <cell r="C6" t="str">
            <v>GwE</v>
          </cell>
        </row>
        <row r="7">
          <cell r="B7">
            <v>664</v>
          </cell>
          <cell r="C7" t="str">
            <v>GwE</v>
          </cell>
        </row>
        <row r="8">
          <cell r="B8">
            <v>665</v>
          </cell>
          <cell r="C8" t="str">
            <v>GwE</v>
          </cell>
        </row>
        <row r="9">
          <cell r="B9">
            <v>666</v>
          </cell>
          <cell r="C9" t="str">
            <v>ERW</v>
          </cell>
        </row>
        <row r="10">
          <cell r="B10">
            <v>667</v>
          </cell>
          <cell r="C10" t="str">
            <v>ERW</v>
          </cell>
        </row>
        <row r="11">
          <cell r="B11">
            <v>668</v>
          </cell>
          <cell r="C11" t="str">
            <v>ERW</v>
          </cell>
        </row>
        <row r="12">
          <cell r="B12">
            <v>669</v>
          </cell>
          <cell r="C12" t="str">
            <v>ERW</v>
          </cell>
        </row>
        <row r="13">
          <cell r="B13">
            <v>670</v>
          </cell>
          <cell r="C13" t="str">
            <v>ERW</v>
          </cell>
        </row>
        <row r="14">
          <cell r="B14">
            <v>671</v>
          </cell>
          <cell r="C14" t="str">
            <v>ERW</v>
          </cell>
        </row>
        <row r="15">
          <cell r="B15">
            <v>672</v>
          </cell>
          <cell r="C15" t="str">
            <v>CSC</v>
          </cell>
        </row>
        <row r="16">
          <cell r="B16">
            <v>673</v>
          </cell>
          <cell r="C16" t="str">
            <v>CSC</v>
          </cell>
        </row>
        <row r="17">
          <cell r="B17">
            <v>674</v>
          </cell>
          <cell r="C17" t="str">
            <v>CSC</v>
          </cell>
        </row>
        <row r="18">
          <cell r="B18">
            <v>675</v>
          </cell>
          <cell r="C18" t="str">
            <v>CSC</v>
          </cell>
        </row>
        <row r="19">
          <cell r="B19">
            <v>676</v>
          </cell>
          <cell r="C19" t="str">
            <v>EAS</v>
          </cell>
        </row>
        <row r="20">
          <cell r="B20">
            <v>677</v>
          </cell>
          <cell r="C20" t="str">
            <v>EAS</v>
          </cell>
        </row>
        <row r="21">
          <cell r="B21">
            <v>678</v>
          </cell>
          <cell r="C21" t="str">
            <v>EAS</v>
          </cell>
        </row>
        <row r="22">
          <cell r="B22">
            <v>679</v>
          </cell>
          <cell r="C22" t="str">
            <v>EAS</v>
          </cell>
        </row>
        <row r="23">
          <cell r="B23">
            <v>680</v>
          </cell>
          <cell r="C23" t="str">
            <v>EAS</v>
          </cell>
        </row>
        <row r="24">
          <cell r="B24">
            <v>681</v>
          </cell>
          <cell r="C24" t="str">
            <v>CSC</v>
          </cell>
        </row>
      </sheetData>
      <sheetData sheetId="21" refreshError="1"/>
      <sheetData sheetId="22" refreshError="1"/>
      <sheetData sheetId="23" refreshError="1">
        <row r="7">
          <cell r="A7">
            <v>6602130</v>
          </cell>
          <cell r="B7" t="str">
            <v>Ysgol Gynradd Amlwch</v>
          </cell>
          <cell r="C7">
            <v>44</v>
          </cell>
          <cell r="D7">
            <v>50600</v>
          </cell>
        </row>
        <row r="8">
          <cell r="A8">
            <v>6602131</v>
          </cell>
          <cell r="B8" t="str">
            <v>Ysgol Gynradd Beaumaris</v>
          </cell>
          <cell r="C8">
            <v>10</v>
          </cell>
          <cell r="D8">
            <v>11500</v>
          </cell>
        </row>
        <row r="9">
          <cell r="A9">
            <v>6602132</v>
          </cell>
          <cell r="B9" t="str">
            <v>Ysgol Gynradd Bodedern</v>
          </cell>
          <cell r="C9">
            <v>15</v>
          </cell>
          <cell r="D9">
            <v>17250</v>
          </cell>
        </row>
        <row r="10">
          <cell r="A10">
            <v>6602133</v>
          </cell>
          <cell r="B10" t="str">
            <v>Ysgol Gymuned Bodffordd</v>
          </cell>
          <cell r="C10">
            <v>3</v>
          </cell>
          <cell r="D10">
            <v>3450</v>
          </cell>
        </row>
        <row r="11">
          <cell r="A11">
            <v>6602134</v>
          </cell>
          <cell r="B11" t="str">
            <v>Ysgol Gymuned Bodorgan</v>
          </cell>
          <cell r="C11">
            <v>3</v>
          </cell>
          <cell r="D11">
            <v>3450</v>
          </cell>
        </row>
        <row r="12">
          <cell r="A12">
            <v>6602135</v>
          </cell>
          <cell r="B12" t="str">
            <v>Ysgol Gymuned Bryngwran</v>
          </cell>
          <cell r="C12">
            <v>1</v>
          </cell>
          <cell r="D12">
            <v>1150</v>
          </cell>
        </row>
        <row r="13">
          <cell r="A13">
            <v>6602136</v>
          </cell>
          <cell r="B13" t="str">
            <v>Ysgol Gynradd Brynsiencyn</v>
          </cell>
          <cell r="C13">
            <v>11</v>
          </cell>
          <cell r="D13">
            <v>12650</v>
          </cell>
        </row>
        <row r="14">
          <cell r="A14">
            <v>6602138</v>
          </cell>
          <cell r="B14" t="str">
            <v>Ysgol Cemaes</v>
          </cell>
          <cell r="C14">
            <v>11</v>
          </cell>
          <cell r="D14">
            <v>12650</v>
          </cell>
        </row>
        <row r="15">
          <cell r="A15">
            <v>6602139</v>
          </cell>
          <cell r="B15" t="str">
            <v>Ysgol Gymuned Dwyran</v>
          </cell>
          <cell r="C15">
            <v>8</v>
          </cell>
          <cell r="D15">
            <v>9200</v>
          </cell>
        </row>
        <row r="16">
          <cell r="A16">
            <v>6602140</v>
          </cell>
          <cell r="B16" t="str">
            <v>Ysgol Esceifiog</v>
          </cell>
          <cell r="C16">
            <v>10</v>
          </cell>
          <cell r="D16">
            <v>11500</v>
          </cell>
        </row>
        <row r="17">
          <cell r="A17">
            <v>6602141</v>
          </cell>
          <cell r="B17" t="str">
            <v>Ysgol Gynradd Garreglefn</v>
          </cell>
          <cell r="C17">
            <v>8</v>
          </cell>
          <cell r="D17">
            <v>9200</v>
          </cell>
        </row>
        <row r="18">
          <cell r="A18">
            <v>6602142</v>
          </cell>
          <cell r="B18" t="str">
            <v>Ysgol Gymuned y Ffridd</v>
          </cell>
          <cell r="C18">
            <v>15</v>
          </cell>
          <cell r="D18">
            <v>17250</v>
          </cell>
        </row>
        <row r="19">
          <cell r="A19">
            <v>6602144</v>
          </cell>
          <cell r="B19" t="str">
            <v>Ysgol y Parc</v>
          </cell>
          <cell r="C19">
            <v>62</v>
          </cell>
          <cell r="D19">
            <v>71300</v>
          </cell>
        </row>
        <row r="20">
          <cell r="A20">
            <v>6602145</v>
          </cell>
          <cell r="B20" t="str">
            <v>Ysgol Gymuned Moelfre</v>
          </cell>
          <cell r="C20">
            <v>14</v>
          </cell>
          <cell r="D20">
            <v>16100</v>
          </cell>
        </row>
        <row r="21">
          <cell r="A21">
            <v>6602146</v>
          </cell>
          <cell r="B21" t="str">
            <v>Ysgol Gynradd Llanbedrgoch</v>
          </cell>
          <cell r="C21">
            <v>1</v>
          </cell>
          <cell r="D21">
            <v>1150</v>
          </cell>
        </row>
        <row r="22">
          <cell r="A22">
            <v>6602150</v>
          </cell>
          <cell r="B22" t="str">
            <v>Ysgol Llanfachraeth</v>
          </cell>
          <cell r="C22">
            <v>9</v>
          </cell>
          <cell r="D22">
            <v>10350</v>
          </cell>
        </row>
        <row r="23">
          <cell r="A23">
            <v>6602151</v>
          </cell>
          <cell r="B23" t="str">
            <v>Ysgol Ffrwd Win</v>
          </cell>
          <cell r="C23">
            <v>4</v>
          </cell>
          <cell r="D23">
            <v>4600</v>
          </cell>
        </row>
        <row r="24">
          <cell r="A24">
            <v>6602152</v>
          </cell>
          <cell r="B24" t="str">
            <v>Ysgol Gynradd Llanfairpwll</v>
          </cell>
          <cell r="C24">
            <v>7</v>
          </cell>
          <cell r="D24">
            <v>8050</v>
          </cell>
        </row>
        <row r="25">
          <cell r="A25">
            <v>6602153</v>
          </cell>
          <cell r="B25" t="str">
            <v>Ysgol Gymuned Llanfechell</v>
          </cell>
          <cell r="C25">
            <v>7</v>
          </cell>
          <cell r="D25">
            <v>8050</v>
          </cell>
        </row>
        <row r="26">
          <cell r="A26">
            <v>6602154</v>
          </cell>
          <cell r="B26" t="str">
            <v>Ysgol Y Graig</v>
          </cell>
          <cell r="C26">
            <v>60</v>
          </cell>
          <cell r="D26">
            <v>69000</v>
          </cell>
        </row>
        <row r="27">
          <cell r="A27">
            <v>6602155</v>
          </cell>
          <cell r="B27" t="str">
            <v>YSGOL GYNRADD LLANGOED</v>
          </cell>
          <cell r="C27">
            <v>16</v>
          </cell>
          <cell r="D27">
            <v>18400</v>
          </cell>
        </row>
        <row r="28">
          <cell r="A28">
            <v>6602156</v>
          </cell>
          <cell r="B28" t="str">
            <v>Ysgol Henblas</v>
          </cell>
          <cell r="C28">
            <v>4</v>
          </cell>
          <cell r="D28">
            <v>4600</v>
          </cell>
        </row>
        <row r="29">
          <cell r="A29">
            <v>6602157</v>
          </cell>
          <cell r="B29" t="str">
            <v>Ysgol Gymuned Llannerch-y-medd</v>
          </cell>
          <cell r="C29">
            <v>13</v>
          </cell>
          <cell r="D29">
            <v>14950</v>
          </cell>
        </row>
        <row r="30">
          <cell r="A30">
            <v>6602158</v>
          </cell>
          <cell r="B30" t="str">
            <v>Ysgol Cylch Y Garn</v>
          </cell>
          <cell r="C30">
            <v>1</v>
          </cell>
          <cell r="D30">
            <v>1150</v>
          </cell>
        </row>
        <row r="31">
          <cell r="A31">
            <v>6602160</v>
          </cell>
          <cell r="B31" t="str">
            <v>Ysgol Pencarnisiog</v>
          </cell>
          <cell r="C31">
            <v>2</v>
          </cell>
          <cell r="D31">
            <v>2300</v>
          </cell>
        </row>
        <row r="32">
          <cell r="A32">
            <v>6602161</v>
          </cell>
          <cell r="B32" t="str">
            <v>Ysgol Gymuned Pentraeth</v>
          </cell>
          <cell r="C32">
            <v>12</v>
          </cell>
          <cell r="D32">
            <v>13800</v>
          </cell>
        </row>
        <row r="33">
          <cell r="A33">
            <v>6602162</v>
          </cell>
          <cell r="B33" t="str">
            <v>Ysgol Penysarn</v>
          </cell>
          <cell r="C33">
            <v>9</v>
          </cell>
          <cell r="D33">
            <v>10350</v>
          </cell>
        </row>
        <row r="34">
          <cell r="A34">
            <v>6602163</v>
          </cell>
          <cell r="B34" t="str">
            <v>Ysgol Santes Gwenfaen</v>
          </cell>
          <cell r="C34">
            <v>9</v>
          </cell>
          <cell r="D34">
            <v>10350</v>
          </cell>
        </row>
        <row r="35">
          <cell r="A35">
            <v>6602164</v>
          </cell>
          <cell r="B35" t="str">
            <v>Ysgol Gynradd Rhosneigr</v>
          </cell>
          <cell r="C35">
            <v>6</v>
          </cell>
          <cell r="D35">
            <v>6900</v>
          </cell>
        </row>
        <row r="36">
          <cell r="A36">
            <v>6602165</v>
          </cell>
          <cell r="B36" t="str">
            <v>Ysgol Gynradd Rhosybol</v>
          </cell>
          <cell r="C36">
            <v>10</v>
          </cell>
          <cell r="D36">
            <v>11500</v>
          </cell>
        </row>
        <row r="37">
          <cell r="A37">
            <v>6602166</v>
          </cell>
          <cell r="B37" t="str">
            <v>Ysgol Gynradd Talwrn</v>
          </cell>
          <cell r="C37">
            <v>10</v>
          </cell>
          <cell r="D37">
            <v>11500</v>
          </cell>
        </row>
        <row r="38">
          <cell r="A38">
            <v>6602168</v>
          </cell>
          <cell r="B38" t="str">
            <v>Ysgol Gymuned y Fali</v>
          </cell>
          <cell r="C38">
            <v>18</v>
          </cell>
          <cell r="D38">
            <v>20700</v>
          </cell>
        </row>
        <row r="39">
          <cell r="A39">
            <v>6602169</v>
          </cell>
          <cell r="B39" t="str">
            <v>Ysgol Llanfawr</v>
          </cell>
          <cell r="C39">
            <v>84</v>
          </cell>
          <cell r="D39">
            <v>96600</v>
          </cell>
        </row>
        <row r="40">
          <cell r="A40">
            <v>6602170</v>
          </cell>
          <cell r="B40" t="str">
            <v>Ysgol Goronwy Owen</v>
          </cell>
          <cell r="C40">
            <v>10</v>
          </cell>
          <cell r="D40">
            <v>11500</v>
          </cell>
        </row>
        <row r="41">
          <cell r="A41">
            <v>6602171</v>
          </cell>
          <cell r="B41" t="str">
            <v>Ysgol Gynradd  LLAINGOCH</v>
          </cell>
          <cell r="C41">
            <v>19</v>
          </cell>
          <cell r="D41">
            <v>21850</v>
          </cell>
        </row>
        <row r="42">
          <cell r="A42">
            <v>6602172</v>
          </cell>
          <cell r="B42" t="str">
            <v>Ysgol Gynradd Niwbwrch</v>
          </cell>
          <cell r="C42">
            <v>6</v>
          </cell>
          <cell r="D42">
            <v>6900</v>
          </cell>
        </row>
        <row r="43">
          <cell r="A43">
            <v>6602173</v>
          </cell>
          <cell r="B43" t="str">
            <v>Ysgol Gynradd Y Tywyn</v>
          </cell>
          <cell r="C43">
            <v>18</v>
          </cell>
          <cell r="D43">
            <v>20700</v>
          </cell>
        </row>
        <row r="44">
          <cell r="A44">
            <v>6602174</v>
          </cell>
          <cell r="B44" t="str">
            <v>Ysgol Gynradd Llandegfan</v>
          </cell>
          <cell r="C44">
            <v>2</v>
          </cell>
          <cell r="D44">
            <v>2300</v>
          </cell>
        </row>
        <row r="45">
          <cell r="A45">
            <v>6602175</v>
          </cell>
          <cell r="B45" t="str">
            <v>Ysgol Gynradd y Borth</v>
          </cell>
          <cell r="C45">
            <v>26</v>
          </cell>
          <cell r="D45">
            <v>29900</v>
          </cell>
        </row>
        <row r="46">
          <cell r="A46">
            <v>6602176</v>
          </cell>
          <cell r="B46" t="str">
            <v>Ysgol Gynradd Kingsland</v>
          </cell>
          <cell r="C46">
            <v>15</v>
          </cell>
          <cell r="D46">
            <v>17250</v>
          </cell>
        </row>
        <row r="47">
          <cell r="A47">
            <v>6602177</v>
          </cell>
          <cell r="B47" t="str">
            <v>Ysgol Gymraeg Morswyn</v>
          </cell>
          <cell r="C47">
            <v>17</v>
          </cell>
          <cell r="D47">
            <v>19550</v>
          </cell>
        </row>
        <row r="48">
          <cell r="A48">
            <v>6602226</v>
          </cell>
          <cell r="B48" t="str">
            <v>Ysgol Gynradd Corn Hir</v>
          </cell>
          <cell r="C48">
            <v>14</v>
          </cell>
          <cell r="D48">
            <v>16100</v>
          </cell>
        </row>
        <row r="49">
          <cell r="A49">
            <v>6603033</v>
          </cell>
          <cell r="B49" t="str">
            <v>Ysgol Parch. Thomas Ellis</v>
          </cell>
          <cell r="C49">
            <v>44</v>
          </cell>
          <cell r="D49">
            <v>50600</v>
          </cell>
        </row>
        <row r="50">
          <cell r="A50">
            <v>6603034</v>
          </cell>
          <cell r="B50" t="str">
            <v>Ysgol Gynradd Parc y Bont</v>
          </cell>
          <cell r="C50">
            <v>5</v>
          </cell>
          <cell r="D50">
            <v>5750</v>
          </cell>
        </row>
        <row r="51">
          <cell r="A51">
            <v>6603035</v>
          </cell>
          <cell r="B51" t="str">
            <v>Ysgol Gynradd Llangaffo</v>
          </cell>
          <cell r="C51">
            <v>8</v>
          </cell>
          <cell r="D51">
            <v>9200</v>
          </cell>
        </row>
        <row r="52">
          <cell r="A52">
            <v>6603304</v>
          </cell>
          <cell r="B52" t="str">
            <v>Ysgol Santes Fair</v>
          </cell>
          <cell r="C52">
            <v>32</v>
          </cell>
          <cell r="D52">
            <v>36800</v>
          </cell>
        </row>
        <row r="53">
          <cell r="A53">
            <v>6604025</v>
          </cell>
          <cell r="B53" t="str">
            <v>Ysgol Syr Thomas Jones</v>
          </cell>
          <cell r="C53">
            <v>67</v>
          </cell>
          <cell r="D53">
            <v>77050</v>
          </cell>
        </row>
        <row r="54">
          <cell r="A54">
            <v>6604026</v>
          </cell>
          <cell r="B54" t="str">
            <v>Ysgol Uwchradd Caergybi</v>
          </cell>
          <cell r="C54">
            <v>167</v>
          </cell>
          <cell r="D54">
            <v>192050</v>
          </cell>
        </row>
        <row r="55">
          <cell r="A55">
            <v>6604027</v>
          </cell>
          <cell r="B55" t="str">
            <v>Ysgol Gyfun Llangefni</v>
          </cell>
          <cell r="C55">
            <v>99</v>
          </cell>
          <cell r="D55">
            <v>113850</v>
          </cell>
        </row>
        <row r="56">
          <cell r="A56">
            <v>6604028</v>
          </cell>
          <cell r="B56" t="str">
            <v>Ysgol David Hughes</v>
          </cell>
          <cell r="C56">
            <v>88</v>
          </cell>
          <cell r="D56">
            <v>101200</v>
          </cell>
        </row>
        <row r="57">
          <cell r="A57">
            <v>6604029</v>
          </cell>
          <cell r="B57" t="str">
            <v>Ysgol Uwchradd Bodedern</v>
          </cell>
          <cell r="C57">
            <v>103</v>
          </cell>
          <cell r="D57">
            <v>118450</v>
          </cell>
        </row>
        <row r="58">
          <cell r="A58">
            <v>6605200</v>
          </cell>
          <cell r="B58" t="str">
            <v>Ysgol Caergeiliog</v>
          </cell>
          <cell r="C58">
            <v>23</v>
          </cell>
          <cell r="D58">
            <v>26450</v>
          </cell>
        </row>
        <row r="59">
          <cell r="A59">
            <v>6607011</v>
          </cell>
          <cell r="B59" t="str">
            <v>Canolfan Addysg y Bont</v>
          </cell>
          <cell r="C59">
            <v>27</v>
          </cell>
          <cell r="D59">
            <v>31050</v>
          </cell>
        </row>
        <row r="60">
          <cell r="A60">
            <v>6612000</v>
          </cell>
          <cell r="B60" t="str">
            <v>Ysgol Gwaun Gyfni</v>
          </cell>
          <cell r="C60">
            <v>20</v>
          </cell>
          <cell r="D60">
            <v>23000</v>
          </cell>
        </row>
        <row r="61">
          <cell r="A61">
            <v>6612004</v>
          </cell>
          <cell r="B61" t="str">
            <v>YSGOL GYNRADD NEFYN</v>
          </cell>
          <cell r="C61">
            <v>14</v>
          </cell>
          <cell r="D61">
            <v>16100</v>
          </cell>
        </row>
        <row r="62">
          <cell r="A62">
            <v>6612006</v>
          </cell>
          <cell r="B62" t="str">
            <v>Ysgol Llanrug</v>
          </cell>
          <cell r="C62">
            <v>19</v>
          </cell>
          <cell r="D62">
            <v>21850</v>
          </cell>
        </row>
        <row r="63">
          <cell r="A63">
            <v>6612008</v>
          </cell>
          <cell r="B63" t="str">
            <v>Ysgol Gynradd Abererch</v>
          </cell>
          <cell r="C63">
            <v>5</v>
          </cell>
          <cell r="D63">
            <v>5750</v>
          </cell>
        </row>
        <row r="64">
          <cell r="A64">
            <v>6612009</v>
          </cell>
          <cell r="B64" t="str">
            <v>YSGOL ABERSOCH</v>
          </cell>
          <cell r="C64">
            <v>2</v>
          </cell>
          <cell r="D64">
            <v>2300</v>
          </cell>
        </row>
        <row r="65">
          <cell r="A65">
            <v>6612010</v>
          </cell>
          <cell r="B65" t="str">
            <v>YSGOL BEDDGELERT</v>
          </cell>
          <cell r="C65">
            <v>5</v>
          </cell>
          <cell r="D65">
            <v>5750</v>
          </cell>
        </row>
        <row r="66">
          <cell r="A66">
            <v>6612011</v>
          </cell>
          <cell r="B66" t="str">
            <v>Ysgol Bethel</v>
          </cell>
          <cell r="C66">
            <v>5</v>
          </cell>
          <cell r="D66">
            <v>5750</v>
          </cell>
        </row>
        <row r="67">
          <cell r="A67">
            <v>6612013</v>
          </cell>
          <cell r="B67" t="str">
            <v>Ysgol Bodfeurig</v>
          </cell>
          <cell r="C67">
            <v>5</v>
          </cell>
          <cell r="D67">
            <v>5750</v>
          </cell>
        </row>
        <row r="68">
          <cell r="A68">
            <v>6612015</v>
          </cell>
          <cell r="B68" t="str">
            <v>YSGOL GYNRADD BORTH-Y-GEST</v>
          </cell>
          <cell r="C68">
            <v>4</v>
          </cell>
          <cell r="D68">
            <v>4600</v>
          </cell>
        </row>
        <row r="69">
          <cell r="A69">
            <v>6612017</v>
          </cell>
          <cell r="B69" t="str">
            <v>Ysgol Brynaerau</v>
          </cell>
          <cell r="C69">
            <v>4</v>
          </cell>
          <cell r="D69">
            <v>4600</v>
          </cell>
        </row>
        <row r="70">
          <cell r="A70">
            <v>6612026</v>
          </cell>
          <cell r="B70" t="str">
            <v>Ysgol Y Gelli</v>
          </cell>
          <cell r="C70">
            <v>12</v>
          </cell>
          <cell r="D70">
            <v>13800</v>
          </cell>
        </row>
        <row r="71">
          <cell r="A71">
            <v>6612028</v>
          </cell>
          <cell r="B71" t="str">
            <v>Ysgol Penybryn</v>
          </cell>
          <cell r="C71">
            <v>21</v>
          </cell>
          <cell r="D71">
            <v>24150</v>
          </cell>
        </row>
        <row r="72">
          <cell r="A72">
            <v>6612033</v>
          </cell>
          <cell r="B72" t="str">
            <v>Ysgol Treferthyr</v>
          </cell>
          <cell r="C72">
            <v>15</v>
          </cell>
          <cell r="D72">
            <v>17250</v>
          </cell>
        </row>
        <row r="73">
          <cell r="A73">
            <v>6612035</v>
          </cell>
          <cell r="B73" t="str">
            <v>Ysgol Cwm y Glo</v>
          </cell>
          <cell r="C73">
            <v>3</v>
          </cell>
          <cell r="D73">
            <v>3450</v>
          </cell>
        </row>
        <row r="74">
          <cell r="A74">
            <v>6612036</v>
          </cell>
          <cell r="B74" t="str">
            <v>Ysgol Gynradd Chwilog</v>
          </cell>
          <cell r="C74">
            <v>1</v>
          </cell>
          <cell r="D74">
            <v>1150</v>
          </cell>
        </row>
        <row r="75">
          <cell r="A75">
            <v>6612039</v>
          </cell>
          <cell r="B75" t="str">
            <v>YSGOL CRUD-Y-WERIN</v>
          </cell>
          <cell r="C75">
            <v>4</v>
          </cell>
          <cell r="D75">
            <v>4600</v>
          </cell>
        </row>
        <row r="76">
          <cell r="A76">
            <v>6612042</v>
          </cell>
          <cell r="B76" t="str">
            <v>Ysgol Dolbadarn</v>
          </cell>
          <cell r="C76">
            <v>8</v>
          </cell>
          <cell r="D76">
            <v>9200</v>
          </cell>
        </row>
        <row r="77">
          <cell r="A77">
            <v>6612046</v>
          </cell>
          <cell r="B77" t="str">
            <v>Ysgol Gynradd Edern</v>
          </cell>
          <cell r="C77">
            <v>12</v>
          </cell>
          <cell r="D77">
            <v>13800</v>
          </cell>
        </row>
        <row r="78">
          <cell r="A78">
            <v>6612047</v>
          </cell>
          <cell r="B78" t="str">
            <v>Ysgol Felinwnda</v>
          </cell>
          <cell r="C78">
            <v>1</v>
          </cell>
          <cell r="D78">
            <v>1150</v>
          </cell>
        </row>
        <row r="79">
          <cell r="A79">
            <v>6612048</v>
          </cell>
          <cell r="B79" t="str">
            <v>Ysgol Bro Plenydd</v>
          </cell>
          <cell r="C79">
            <v>5</v>
          </cell>
          <cell r="D79">
            <v>5750</v>
          </cell>
        </row>
        <row r="80">
          <cell r="A80">
            <v>6612049</v>
          </cell>
          <cell r="B80" t="str">
            <v>Ysgol Gynradd Garndolbenmaen</v>
          </cell>
          <cell r="C80">
            <v>4</v>
          </cell>
          <cell r="D80">
            <v>4600</v>
          </cell>
        </row>
        <row r="81">
          <cell r="A81">
            <v>6612051</v>
          </cell>
          <cell r="B81" t="str">
            <v>Ysgol Glanadda</v>
          </cell>
          <cell r="C81">
            <v>13</v>
          </cell>
          <cell r="D81">
            <v>14950</v>
          </cell>
        </row>
        <row r="82">
          <cell r="A82">
            <v>6612059</v>
          </cell>
          <cell r="B82" t="str">
            <v>Ysgol Gynradd Llanaelhaearn</v>
          </cell>
          <cell r="C82">
            <v>2</v>
          </cell>
          <cell r="D82">
            <v>2300</v>
          </cell>
        </row>
        <row r="83">
          <cell r="A83">
            <v>6612060</v>
          </cell>
          <cell r="B83" t="str">
            <v>Ysgol Gynradd Llanbedrog</v>
          </cell>
          <cell r="C83">
            <v>9</v>
          </cell>
          <cell r="D83">
            <v>10350</v>
          </cell>
        </row>
        <row r="84">
          <cell r="A84">
            <v>6612066</v>
          </cell>
          <cell r="B84" t="str">
            <v>Ysgol Gynradd Llangybi</v>
          </cell>
          <cell r="C84">
            <v>6</v>
          </cell>
          <cell r="D84">
            <v>6900</v>
          </cell>
        </row>
        <row r="85">
          <cell r="A85">
            <v>6612069</v>
          </cell>
          <cell r="B85" t="str">
            <v>Ysgol Llanllechid</v>
          </cell>
          <cell r="C85">
            <v>27</v>
          </cell>
          <cell r="D85">
            <v>31050</v>
          </cell>
        </row>
        <row r="86">
          <cell r="A86">
            <v>6612070</v>
          </cell>
          <cell r="B86" t="str">
            <v>Ysgol Gynradd Llanllyfni</v>
          </cell>
          <cell r="C86">
            <v>13</v>
          </cell>
          <cell r="D86">
            <v>14950</v>
          </cell>
        </row>
        <row r="87">
          <cell r="A87">
            <v>6612075</v>
          </cell>
          <cell r="B87" t="str">
            <v>YSGOL BABANOD MORFA NEFYN</v>
          </cell>
          <cell r="C87">
            <v>7</v>
          </cell>
          <cell r="D87">
            <v>8050</v>
          </cell>
        </row>
        <row r="88">
          <cell r="A88">
            <v>6612078</v>
          </cell>
          <cell r="B88" t="str">
            <v>Ysgol Baladeulyn</v>
          </cell>
          <cell r="C88">
            <v>6</v>
          </cell>
          <cell r="D88">
            <v>6900</v>
          </cell>
        </row>
        <row r="89">
          <cell r="A89">
            <v>6612081</v>
          </cell>
          <cell r="B89" t="str">
            <v>Ysgol Gynradd Nebo</v>
          </cell>
          <cell r="C89">
            <v>2</v>
          </cell>
          <cell r="D89">
            <v>2300</v>
          </cell>
        </row>
        <row r="90">
          <cell r="A90">
            <v>6612089</v>
          </cell>
          <cell r="B90" t="str">
            <v>Ysgol Bro Lleu</v>
          </cell>
          <cell r="C90">
            <v>19</v>
          </cell>
          <cell r="D90">
            <v>21850</v>
          </cell>
        </row>
        <row r="91">
          <cell r="A91">
            <v>6612093</v>
          </cell>
          <cell r="B91" t="str">
            <v>YSGOL GYNRADD  PENTREUCHAF</v>
          </cell>
          <cell r="C91">
            <v>10</v>
          </cell>
          <cell r="D91">
            <v>11500</v>
          </cell>
        </row>
        <row r="92">
          <cell r="A92">
            <v>6612097</v>
          </cell>
          <cell r="B92" t="str">
            <v>Ysgol Rhiwlas</v>
          </cell>
          <cell r="C92">
            <v>1</v>
          </cell>
          <cell r="D92">
            <v>1150</v>
          </cell>
        </row>
        <row r="93">
          <cell r="A93">
            <v>6612098</v>
          </cell>
          <cell r="B93" t="str">
            <v>Ysgol Gynradd Rhosgadfan</v>
          </cell>
          <cell r="C93">
            <v>6</v>
          </cell>
          <cell r="D93">
            <v>6900</v>
          </cell>
        </row>
        <row r="94">
          <cell r="A94">
            <v>6612099</v>
          </cell>
          <cell r="B94" t="str">
            <v>Ysgol Gynradd Rhostryfan</v>
          </cell>
          <cell r="C94">
            <v>5</v>
          </cell>
          <cell r="D94">
            <v>5750</v>
          </cell>
        </row>
        <row r="95">
          <cell r="A95">
            <v>6612103</v>
          </cell>
          <cell r="B95" t="str">
            <v>YSGOL SARN BACH</v>
          </cell>
          <cell r="C95">
            <v>1</v>
          </cell>
          <cell r="D95">
            <v>1150</v>
          </cell>
        </row>
        <row r="96">
          <cell r="A96">
            <v>6612104</v>
          </cell>
          <cell r="B96" t="str">
            <v>Ysgol Eifion Wyn</v>
          </cell>
          <cell r="C96">
            <v>9</v>
          </cell>
          <cell r="D96">
            <v>10350</v>
          </cell>
        </row>
        <row r="97">
          <cell r="A97">
            <v>6612108</v>
          </cell>
          <cell r="B97" t="str">
            <v>Ysgol Gynradd Talysarn</v>
          </cell>
          <cell r="C97">
            <v>15</v>
          </cell>
          <cell r="D97">
            <v>17250</v>
          </cell>
        </row>
        <row r="98">
          <cell r="A98">
            <v>6612110</v>
          </cell>
          <cell r="B98" t="str">
            <v>YSGOL Y GORLAN</v>
          </cell>
          <cell r="C98">
            <v>6</v>
          </cell>
          <cell r="D98">
            <v>6900</v>
          </cell>
        </row>
        <row r="99">
          <cell r="A99">
            <v>6612111</v>
          </cell>
          <cell r="B99" t="str">
            <v>Ysgol yr Eifl</v>
          </cell>
          <cell r="C99">
            <v>11</v>
          </cell>
          <cell r="D99">
            <v>12650</v>
          </cell>
        </row>
        <row r="100">
          <cell r="A100">
            <v>6612113</v>
          </cell>
          <cell r="B100" t="str">
            <v>Ysgol Waunfawr</v>
          </cell>
          <cell r="C100">
            <v>22</v>
          </cell>
          <cell r="D100">
            <v>25300</v>
          </cell>
        </row>
        <row r="101">
          <cell r="A101">
            <v>6612116</v>
          </cell>
          <cell r="B101" t="str">
            <v>Ysgol Glancegin</v>
          </cell>
          <cell r="C101">
            <v>57</v>
          </cell>
          <cell r="D101">
            <v>65550</v>
          </cell>
        </row>
        <row r="102">
          <cell r="A102">
            <v>6612118</v>
          </cell>
          <cell r="B102" t="str">
            <v>Ysgol Babanod Coedmawr</v>
          </cell>
          <cell r="C102">
            <v>9</v>
          </cell>
          <cell r="D102">
            <v>10350</v>
          </cell>
        </row>
        <row r="103">
          <cell r="A103">
            <v>6612119</v>
          </cell>
          <cell r="B103" t="str">
            <v>Ysgol Yr Hendre</v>
          </cell>
          <cell r="C103">
            <v>77</v>
          </cell>
          <cell r="D103">
            <v>88550</v>
          </cell>
        </row>
        <row r="104">
          <cell r="A104">
            <v>6612122</v>
          </cell>
          <cell r="B104" t="str">
            <v>Ysgol Bontnewydd</v>
          </cell>
          <cell r="C104">
            <v>8</v>
          </cell>
          <cell r="D104">
            <v>9200</v>
          </cell>
        </row>
        <row r="105">
          <cell r="A105">
            <v>6612123</v>
          </cell>
          <cell r="B105" t="str">
            <v>Ysgol Gymraeg y Garnedd</v>
          </cell>
          <cell r="C105">
            <v>19</v>
          </cell>
          <cell r="D105">
            <v>21850</v>
          </cell>
        </row>
        <row r="106">
          <cell r="A106">
            <v>6612125</v>
          </cell>
          <cell r="B106" t="str">
            <v>Ysgol Cymerau</v>
          </cell>
          <cell r="C106">
            <v>51</v>
          </cell>
          <cell r="D106">
            <v>58650</v>
          </cell>
        </row>
        <row r="107">
          <cell r="A107">
            <v>6612126</v>
          </cell>
          <cell r="B107" t="str">
            <v>Ysgol Abercaseg (Babanod)</v>
          </cell>
          <cell r="C107">
            <v>7</v>
          </cell>
          <cell r="D107">
            <v>8050</v>
          </cell>
        </row>
        <row r="108">
          <cell r="A108">
            <v>6612127</v>
          </cell>
          <cell r="B108" t="str">
            <v>Ysgol y Felinheli</v>
          </cell>
          <cell r="C108">
            <v>6</v>
          </cell>
          <cell r="D108">
            <v>6900</v>
          </cell>
        </row>
        <row r="109">
          <cell r="A109">
            <v>6612180</v>
          </cell>
          <cell r="B109" t="str">
            <v>Ysgol Bro Tegid</v>
          </cell>
          <cell r="C109">
            <v>11</v>
          </cell>
          <cell r="D109">
            <v>12650</v>
          </cell>
        </row>
        <row r="110">
          <cell r="A110">
            <v>6612181</v>
          </cell>
          <cell r="B110" t="str">
            <v>Ysgol y Traeth</v>
          </cell>
          <cell r="C110">
            <v>23</v>
          </cell>
          <cell r="D110">
            <v>26450</v>
          </cell>
        </row>
        <row r="111">
          <cell r="A111">
            <v>6612185</v>
          </cell>
          <cell r="B111" t="str">
            <v>Ysgol Gynradd Dyffryn Dulas</v>
          </cell>
          <cell r="C111">
            <v>5</v>
          </cell>
          <cell r="D111">
            <v>5750</v>
          </cell>
        </row>
        <row r="112">
          <cell r="A112">
            <v>6612187</v>
          </cell>
          <cell r="B112" t="str">
            <v>Ysgol Dinas Mawddwy</v>
          </cell>
          <cell r="C112">
            <v>2</v>
          </cell>
          <cell r="D112">
            <v>2300</v>
          </cell>
        </row>
        <row r="113">
          <cell r="A113">
            <v>6612189</v>
          </cell>
          <cell r="B113" t="str">
            <v>Ysgol Gynradd Dyffryn Ardudwy</v>
          </cell>
          <cell r="C113">
            <v>4</v>
          </cell>
          <cell r="D113">
            <v>4600</v>
          </cell>
        </row>
        <row r="114">
          <cell r="A114">
            <v>6612190</v>
          </cell>
          <cell r="B114" t="str">
            <v>Ysgol Bro Cynfal</v>
          </cell>
          <cell r="C114">
            <v>7</v>
          </cell>
          <cell r="D114">
            <v>8050</v>
          </cell>
        </row>
        <row r="115">
          <cell r="A115">
            <v>6612191</v>
          </cell>
          <cell r="B115" t="str">
            <v>Ysgol Ganllwyd</v>
          </cell>
          <cell r="C115">
            <v>1</v>
          </cell>
          <cell r="D115">
            <v>1150</v>
          </cell>
        </row>
        <row r="116">
          <cell r="A116">
            <v>6612192</v>
          </cell>
          <cell r="B116" t="str">
            <v>Ysgol Edmwnd Prys</v>
          </cell>
          <cell r="C116">
            <v>4</v>
          </cell>
          <cell r="D116">
            <v>4600</v>
          </cell>
        </row>
        <row r="117">
          <cell r="A117">
            <v>6612194</v>
          </cell>
          <cell r="B117" t="str">
            <v>Ysgol Gynradd Llanbedr</v>
          </cell>
          <cell r="C117">
            <v>7</v>
          </cell>
          <cell r="D117">
            <v>8050</v>
          </cell>
        </row>
        <row r="118">
          <cell r="A118">
            <v>6612197</v>
          </cell>
          <cell r="B118" t="str">
            <v>Ysgol Llanelltyd</v>
          </cell>
          <cell r="C118">
            <v>2</v>
          </cell>
          <cell r="D118">
            <v>2300</v>
          </cell>
        </row>
        <row r="119">
          <cell r="A119">
            <v>6612198</v>
          </cell>
          <cell r="B119" t="str">
            <v>YSGOL Y GARREG</v>
          </cell>
          <cell r="C119">
            <v>2</v>
          </cell>
          <cell r="D119">
            <v>2300</v>
          </cell>
        </row>
        <row r="120">
          <cell r="A120">
            <v>6612199</v>
          </cell>
          <cell r="B120" t="str">
            <v>Ysgol O M Edwards</v>
          </cell>
          <cell r="C120">
            <v>10</v>
          </cell>
          <cell r="D120">
            <v>11500</v>
          </cell>
        </row>
        <row r="121">
          <cell r="A121">
            <v>6612205</v>
          </cell>
          <cell r="B121" t="str">
            <v>Ysgol Manod</v>
          </cell>
          <cell r="C121">
            <v>17</v>
          </cell>
          <cell r="D121">
            <v>19550</v>
          </cell>
        </row>
        <row r="122">
          <cell r="A122">
            <v>6612208</v>
          </cell>
          <cell r="B122" t="str">
            <v>Ysgol Cefn Coch</v>
          </cell>
          <cell r="C122">
            <v>19</v>
          </cell>
          <cell r="D122">
            <v>21850</v>
          </cell>
        </row>
        <row r="123">
          <cell r="A123">
            <v>6612211</v>
          </cell>
          <cell r="B123" t="str">
            <v>Ysgol Gynradd Tanygrisiau</v>
          </cell>
          <cell r="C123">
            <v>12</v>
          </cell>
          <cell r="D123">
            <v>13800</v>
          </cell>
        </row>
        <row r="124">
          <cell r="A124">
            <v>6612212</v>
          </cell>
          <cell r="B124" t="str">
            <v>Ysgol Gynradd Penybryn</v>
          </cell>
          <cell r="C124">
            <v>26</v>
          </cell>
          <cell r="D124">
            <v>29900</v>
          </cell>
        </row>
        <row r="125">
          <cell r="A125">
            <v>6612213</v>
          </cell>
          <cell r="B125" t="str">
            <v>Ysgol Bro Hedd Wyn</v>
          </cell>
          <cell r="C125">
            <v>2</v>
          </cell>
          <cell r="D125">
            <v>2300</v>
          </cell>
        </row>
        <row r="126">
          <cell r="A126">
            <v>6612214</v>
          </cell>
          <cell r="B126" t="str">
            <v>Ysgol Bro Tryweryn</v>
          </cell>
          <cell r="C126">
            <v>1</v>
          </cell>
          <cell r="D126">
            <v>1150</v>
          </cell>
        </row>
        <row r="127">
          <cell r="A127">
            <v>6612216</v>
          </cell>
          <cell r="B127" t="str">
            <v>Ysgol Friog</v>
          </cell>
          <cell r="C127">
            <v>4</v>
          </cell>
          <cell r="D127">
            <v>4600</v>
          </cell>
        </row>
        <row r="128">
          <cell r="A128">
            <v>6612219</v>
          </cell>
          <cell r="B128" t="str">
            <v>Ysgol Tanycastell</v>
          </cell>
          <cell r="C128">
            <v>5</v>
          </cell>
          <cell r="D128">
            <v>5750</v>
          </cell>
        </row>
        <row r="129">
          <cell r="A129">
            <v>6612220</v>
          </cell>
          <cell r="B129" t="str">
            <v>Ysgol Ffridd y LLyn</v>
          </cell>
          <cell r="C129">
            <v>3</v>
          </cell>
          <cell r="D129">
            <v>3450</v>
          </cell>
        </row>
        <row r="130">
          <cell r="A130">
            <v>6612221</v>
          </cell>
          <cell r="B130" t="str">
            <v>Ysgol Maenofferen</v>
          </cell>
          <cell r="C130">
            <v>29</v>
          </cell>
          <cell r="D130">
            <v>33350</v>
          </cell>
        </row>
        <row r="131">
          <cell r="A131">
            <v>6612227</v>
          </cell>
          <cell r="B131" t="str">
            <v>Ysgol Hirael</v>
          </cell>
          <cell r="C131">
            <v>27</v>
          </cell>
          <cell r="D131">
            <v>31050</v>
          </cell>
        </row>
        <row r="132">
          <cell r="A132">
            <v>6612228</v>
          </cell>
          <cell r="B132" t="str">
            <v>Ysgol Craig y Deryn</v>
          </cell>
          <cell r="C132">
            <v>12</v>
          </cell>
          <cell r="D132">
            <v>13800</v>
          </cell>
        </row>
        <row r="133">
          <cell r="A133">
            <v>6612229</v>
          </cell>
          <cell r="B133" t="str">
            <v>Ysgol Bro Llifon</v>
          </cell>
          <cell r="C133">
            <v>13</v>
          </cell>
          <cell r="D133">
            <v>14950</v>
          </cell>
        </row>
        <row r="134">
          <cell r="A134">
            <v>6613004</v>
          </cell>
          <cell r="B134" t="str">
            <v>YSGOL PONT Y GOF</v>
          </cell>
          <cell r="C134">
            <v>5</v>
          </cell>
          <cell r="D134">
            <v>5750</v>
          </cell>
        </row>
        <row r="135">
          <cell r="A135">
            <v>6613005</v>
          </cell>
          <cell r="B135" t="str">
            <v>Ysgol Gynradd Maesincla</v>
          </cell>
          <cell r="C135">
            <v>89</v>
          </cell>
          <cell r="D135">
            <v>102350</v>
          </cell>
        </row>
        <row r="136">
          <cell r="A136">
            <v>6613009</v>
          </cell>
          <cell r="B136" t="str">
            <v>Ysgol Y Faenol</v>
          </cell>
          <cell r="C136">
            <v>11</v>
          </cell>
          <cell r="D136">
            <v>12650</v>
          </cell>
        </row>
        <row r="137">
          <cell r="A137">
            <v>6613010</v>
          </cell>
          <cell r="B137" t="str">
            <v>YSGOL FOEL GRON</v>
          </cell>
          <cell r="C137">
            <v>2</v>
          </cell>
          <cell r="D137">
            <v>2300</v>
          </cell>
        </row>
        <row r="138">
          <cell r="A138">
            <v>6613013</v>
          </cell>
          <cell r="B138" t="str">
            <v>Ysgol Llandygai</v>
          </cell>
          <cell r="C138">
            <v>26</v>
          </cell>
          <cell r="D138">
            <v>29900</v>
          </cell>
        </row>
        <row r="139">
          <cell r="A139">
            <v>6613018</v>
          </cell>
          <cell r="B139" t="str">
            <v>Ysgol Gynradd Llandwrog</v>
          </cell>
          <cell r="C139">
            <v>4</v>
          </cell>
          <cell r="D139">
            <v>4600</v>
          </cell>
        </row>
        <row r="140">
          <cell r="A140">
            <v>6613023</v>
          </cell>
          <cell r="B140" t="str">
            <v>Ysgol Gynradd Llanystumdwy</v>
          </cell>
          <cell r="C140">
            <v>1</v>
          </cell>
          <cell r="D140">
            <v>1150</v>
          </cell>
        </row>
        <row r="141">
          <cell r="A141">
            <v>6613029</v>
          </cell>
          <cell r="B141" t="str">
            <v>Ysgol Tregarth</v>
          </cell>
          <cell r="C141">
            <v>11</v>
          </cell>
          <cell r="D141">
            <v>12650</v>
          </cell>
        </row>
        <row r="142">
          <cell r="A142">
            <v>6613030</v>
          </cell>
          <cell r="B142" t="str">
            <v>Ysgol Cae Top</v>
          </cell>
          <cell r="C142">
            <v>23</v>
          </cell>
          <cell r="D142">
            <v>26450</v>
          </cell>
        </row>
        <row r="143">
          <cell r="A143">
            <v>6613041</v>
          </cell>
          <cell r="B143" t="str">
            <v>Ysgol Gynradd Dolgellau</v>
          </cell>
          <cell r="C143">
            <v>14</v>
          </cell>
          <cell r="D143">
            <v>16100</v>
          </cell>
        </row>
        <row r="144">
          <cell r="A144">
            <v>6613300</v>
          </cell>
          <cell r="B144" t="str">
            <v>Ysgol Santes Helen</v>
          </cell>
          <cell r="C144">
            <v>7</v>
          </cell>
          <cell r="D144">
            <v>8050</v>
          </cell>
        </row>
        <row r="145">
          <cell r="A145">
            <v>6613301</v>
          </cell>
          <cell r="B145" t="str">
            <v>Ysgol Ein Harglwyddes</v>
          </cell>
          <cell r="C145">
            <v>13</v>
          </cell>
          <cell r="D145">
            <v>14950</v>
          </cell>
        </row>
        <row r="146">
          <cell r="A146">
            <v>6613305</v>
          </cell>
          <cell r="B146" t="str">
            <v>Ysgol Beuno Sant</v>
          </cell>
          <cell r="C146">
            <v>9</v>
          </cell>
          <cell r="D146">
            <v>10350</v>
          </cell>
        </row>
        <row r="147">
          <cell r="A147">
            <v>6614002</v>
          </cell>
          <cell r="B147" t="str">
            <v>Ysgol Dyffryn Ogwen Bethesda</v>
          </cell>
          <cell r="C147">
            <v>42</v>
          </cell>
          <cell r="D147">
            <v>48300</v>
          </cell>
        </row>
        <row r="148">
          <cell r="A148">
            <v>6614003</v>
          </cell>
          <cell r="B148" t="str">
            <v>Ysgol Botwnnog</v>
          </cell>
          <cell r="C148">
            <v>32</v>
          </cell>
          <cell r="D148">
            <v>36800</v>
          </cell>
        </row>
        <row r="149">
          <cell r="A149">
            <v>6614004</v>
          </cell>
          <cell r="B149" t="str">
            <v>Ysgol Brynrefail</v>
          </cell>
          <cell r="C149">
            <v>57</v>
          </cell>
          <cell r="D149">
            <v>65550</v>
          </cell>
        </row>
        <row r="150">
          <cell r="A150">
            <v>6614007</v>
          </cell>
          <cell r="B150" t="str">
            <v>Ysgol Dyffryn Nantlle</v>
          </cell>
          <cell r="C150">
            <v>48</v>
          </cell>
          <cell r="D150">
            <v>55200</v>
          </cell>
        </row>
        <row r="151">
          <cell r="A151">
            <v>6614009</v>
          </cell>
          <cell r="B151" t="str">
            <v>YSGOL EIFIONYDD</v>
          </cell>
          <cell r="C151">
            <v>28</v>
          </cell>
          <cell r="D151">
            <v>32200</v>
          </cell>
        </row>
        <row r="152">
          <cell r="A152">
            <v>6614030</v>
          </cell>
          <cell r="B152" t="str">
            <v>Ysgol Y Gader</v>
          </cell>
          <cell r="C152">
            <v>39</v>
          </cell>
          <cell r="D152">
            <v>44850</v>
          </cell>
        </row>
        <row r="153">
          <cell r="A153">
            <v>6614031</v>
          </cell>
          <cell r="B153" t="str">
            <v>Ysgol Y Moelwyn</v>
          </cell>
          <cell r="C153">
            <v>49</v>
          </cell>
          <cell r="D153">
            <v>56350</v>
          </cell>
        </row>
        <row r="154">
          <cell r="A154">
            <v>6614032</v>
          </cell>
          <cell r="B154" t="str">
            <v>YSGOL UWCHRADD TYWYN</v>
          </cell>
          <cell r="C154">
            <v>27</v>
          </cell>
          <cell r="D154">
            <v>31050</v>
          </cell>
        </row>
        <row r="155">
          <cell r="A155">
            <v>6614033</v>
          </cell>
          <cell r="B155" t="str">
            <v>Ysgol Y Berwyn</v>
          </cell>
          <cell r="C155">
            <v>17</v>
          </cell>
          <cell r="D155">
            <v>19550</v>
          </cell>
        </row>
        <row r="156">
          <cell r="A156">
            <v>6614034</v>
          </cell>
          <cell r="B156" t="str">
            <v>Ysgol Ardudwy</v>
          </cell>
          <cell r="C156">
            <v>33</v>
          </cell>
          <cell r="D156">
            <v>37950</v>
          </cell>
        </row>
        <row r="157">
          <cell r="A157">
            <v>6614036</v>
          </cell>
          <cell r="B157" t="str">
            <v>Ysgol Friars</v>
          </cell>
          <cell r="C157">
            <v>112</v>
          </cell>
          <cell r="D157">
            <v>128800</v>
          </cell>
        </row>
        <row r="158">
          <cell r="A158">
            <v>6614037</v>
          </cell>
          <cell r="B158" t="str">
            <v>Ysgol Tryfan</v>
          </cell>
          <cell r="C158">
            <v>46</v>
          </cell>
          <cell r="D158">
            <v>52900</v>
          </cell>
        </row>
        <row r="159">
          <cell r="A159">
            <v>6614039</v>
          </cell>
          <cell r="B159" t="str">
            <v>Ysgol Syr Hugh Owen</v>
          </cell>
          <cell r="C159">
            <v>104</v>
          </cell>
          <cell r="D159">
            <v>119600</v>
          </cell>
        </row>
        <row r="160">
          <cell r="A160">
            <v>6614040</v>
          </cell>
          <cell r="B160" t="str">
            <v>Ysgol Glan y Mor</v>
          </cell>
          <cell r="C160">
            <v>58</v>
          </cell>
          <cell r="D160">
            <v>66700</v>
          </cell>
        </row>
        <row r="161">
          <cell r="A161">
            <v>6617002</v>
          </cell>
          <cell r="B161" t="str">
            <v>Ysgol Pendalar</v>
          </cell>
          <cell r="C161">
            <v>17</v>
          </cell>
          <cell r="D161">
            <v>19550</v>
          </cell>
        </row>
        <row r="162">
          <cell r="A162">
            <v>6617010</v>
          </cell>
          <cell r="B162" t="str">
            <v>Ysgol Hafod Lon</v>
          </cell>
          <cell r="C162">
            <v>14</v>
          </cell>
          <cell r="D162">
            <v>16100</v>
          </cell>
        </row>
        <row r="163">
          <cell r="A163">
            <v>6622002</v>
          </cell>
          <cell r="B163" t="str">
            <v>Ysgol Dolgarrog</v>
          </cell>
          <cell r="C163">
            <v>4</v>
          </cell>
          <cell r="D163">
            <v>4600</v>
          </cell>
        </row>
        <row r="164">
          <cell r="A164">
            <v>6622023</v>
          </cell>
          <cell r="B164" t="str">
            <v>Ysgol Capelulo</v>
          </cell>
          <cell r="C164">
            <v>17</v>
          </cell>
          <cell r="D164">
            <v>19550</v>
          </cell>
        </row>
        <row r="165">
          <cell r="A165">
            <v>6622038</v>
          </cell>
          <cell r="B165" t="str">
            <v>Ysgol Deganwy</v>
          </cell>
          <cell r="C165">
            <v>31</v>
          </cell>
          <cell r="D165">
            <v>35650</v>
          </cell>
        </row>
        <row r="166">
          <cell r="A166">
            <v>6622043</v>
          </cell>
          <cell r="B166" t="str">
            <v>Ysgol Dolwyddelan</v>
          </cell>
          <cell r="C166">
            <v>1</v>
          </cell>
          <cell r="D166">
            <v>1150</v>
          </cell>
        </row>
        <row r="167">
          <cell r="A167">
            <v>6622044</v>
          </cell>
          <cell r="B167" t="str">
            <v>Ysgol Ffordd Dyffryn</v>
          </cell>
          <cell r="C167">
            <v>48</v>
          </cell>
          <cell r="D167">
            <v>55200</v>
          </cell>
        </row>
        <row r="168">
          <cell r="A168">
            <v>6622053</v>
          </cell>
          <cell r="B168" t="str">
            <v>Ysgol Glanwydden</v>
          </cell>
          <cell r="C168">
            <v>12</v>
          </cell>
          <cell r="D168">
            <v>13800</v>
          </cell>
        </row>
        <row r="169">
          <cell r="A169">
            <v>6622061</v>
          </cell>
          <cell r="B169" t="str">
            <v>Ysgol Tudno</v>
          </cell>
          <cell r="C169">
            <v>40</v>
          </cell>
          <cell r="D169">
            <v>46000</v>
          </cell>
        </row>
        <row r="170">
          <cell r="A170">
            <v>6622063</v>
          </cell>
          <cell r="B170" t="str">
            <v>Ysgol Morfa Rhianedd</v>
          </cell>
          <cell r="C170">
            <v>32</v>
          </cell>
          <cell r="D170">
            <v>36800</v>
          </cell>
        </row>
        <row r="171">
          <cell r="A171">
            <v>6622064</v>
          </cell>
          <cell r="B171" t="str">
            <v>Ysgol Maelgwn</v>
          </cell>
          <cell r="C171">
            <v>24</v>
          </cell>
          <cell r="D171">
            <v>27600</v>
          </cell>
        </row>
        <row r="172">
          <cell r="A172">
            <v>6622086</v>
          </cell>
          <cell r="B172" t="str">
            <v>Ysgol Penmachno</v>
          </cell>
          <cell r="C172">
            <v>2</v>
          </cell>
          <cell r="D172">
            <v>2300</v>
          </cell>
        </row>
        <row r="173">
          <cell r="A173">
            <v>6622103</v>
          </cell>
          <cell r="B173" t="str">
            <v>Ysgol Llandrillo yn Rhos</v>
          </cell>
          <cell r="C173">
            <v>50</v>
          </cell>
          <cell r="D173">
            <v>57500</v>
          </cell>
        </row>
        <row r="174">
          <cell r="A174">
            <v>6622104</v>
          </cell>
          <cell r="B174" t="str">
            <v>Ysgol Talhaiarn</v>
          </cell>
          <cell r="C174">
            <v>12</v>
          </cell>
          <cell r="D174">
            <v>13800</v>
          </cell>
        </row>
        <row r="175">
          <cell r="A175">
            <v>6622106</v>
          </cell>
          <cell r="B175" t="str">
            <v>Ysgol Babanod Mochdre</v>
          </cell>
          <cell r="C175">
            <v>15</v>
          </cell>
          <cell r="D175">
            <v>17250</v>
          </cell>
        </row>
        <row r="176">
          <cell r="A176">
            <v>6622107</v>
          </cell>
          <cell r="B176" t="str">
            <v>Ysgol Tal-y-Bont</v>
          </cell>
          <cell r="C176">
            <v>1</v>
          </cell>
          <cell r="D176">
            <v>1150</v>
          </cell>
        </row>
        <row r="177">
          <cell r="A177">
            <v>6622108</v>
          </cell>
          <cell r="B177" t="str">
            <v>Ysgol  T. Gwynn Jones</v>
          </cell>
          <cell r="C177">
            <v>20</v>
          </cell>
          <cell r="D177">
            <v>23000</v>
          </cell>
        </row>
        <row r="178">
          <cell r="A178">
            <v>6622110</v>
          </cell>
          <cell r="B178" t="str">
            <v>Ysgol Maes Owen</v>
          </cell>
          <cell r="C178">
            <v>68</v>
          </cell>
          <cell r="D178">
            <v>78200</v>
          </cell>
        </row>
        <row r="179">
          <cell r="A179">
            <v>6622111</v>
          </cell>
          <cell r="B179" t="str">
            <v>Ysgol Glan Gele</v>
          </cell>
          <cell r="C179">
            <v>39</v>
          </cell>
          <cell r="D179">
            <v>44850</v>
          </cell>
        </row>
        <row r="180">
          <cell r="A180">
            <v>6622112</v>
          </cell>
          <cell r="B180" t="str">
            <v>Ysgol Glan Morfa</v>
          </cell>
          <cell r="C180">
            <v>17</v>
          </cell>
          <cell r="D180">
            <v>19550</v>
          </cell>
        </row>
        <row r="181">
          <cell r="A181">
            <v>6622114</v>
          </cell>
          <cell r="B181" t="str">
            <v>Ysgol Bod Alaw</v>
          </cell>
          <cell r="C181">
            <v>16</v>
          </cell>
          <cell r="D181">
            <v>18400</v>
          </cell>
        </row>
        <row r="182">
          <cell r="A182">
            <v>6622115</v>
          </cell>
          <cell r="B182" t="str">
            <v>Ysgol Pant y Rhedyn</v>
          </cell>
          <cell r="C182">
            <v>31</v>
          </cell>
          <cell r="D182">
            <v>35650</v>
          </cell>
        </row>
        <row r="183">
          <cell r="A183">
            <v>6622117</v>
          </cell>
          <cell r="B183" t="str">
            <v>Ysgol Nant y Coed</v>
          </cell>
          <cell r="C183">
            <v>34</v>
          </cell>
          <cell r="D183">
            <v>39100</v>
          </cell>
        </row>
        <row r="184">
          <cell r="A184">
            <v>6622118</v>
          </cell>
          <cell r="B184" t="str">
            <v>Ysgol Y Foryd</v>
          </cell>
          <cell r="C184">
            <v>38</v>
          </cell>
          <cell r="D184">
            <v>43700</v>
          </cell>
        </row>
        <row r="185">
          <cell r="A185">
            <v>6622121</v>
          </cell>
          <cell r="B185" t="str">
            <v>Ysgol Craig y Don</v>
          </cell>
          <cell r="C185">
            <v>34</v>
          </cell>
          <cell r="D185">
            <v>39100</v>
          </cell>
        </row>
        <row r="186">
          <cell r="A186">
            <v>6622123</v>
          </cell>
          <cell r="B186" t="str">
            <v>Ysgol Cerrigydrudion</v>
          </cell>
          <cell r="C186">
            <v>4</v>
          </cell>
          <cell r="D186">
            <v>4600</v>
          </cell>
        </row>
        <row r="187">
          <cell r="A187">
            <v>6622132</v>
          </cell>
          <cell r="B187" t="str">
            <v>Ysgol Bro Aled, Llansannan</v>
          </cell>
          <cell r="C187">
            <v>3</v>
          </cell>
          <cell r="D187">
            <v>3450</v>
          </cell>
        </row>
        <row r="188">
          <cell r="A188">
            <v>6622148</v>
          </cell>
          <cell r="B188" t="str">
            <v>Ysgol Gynradd Bro Cernyw</v>
          </cell>
          <cell r="C188">
            <v>6</v>
          </cell>
          <cell r="D188">
            <v>6900</v>
          </cell>
        </row>
        <row r="189">
          <cell r="A189">
            <v>6622221</v>
          </cell>
          <cell r="B189" t="str">
            <v>Ysgol Sant Elfod</v>
          </cell>
          <cell r="C189">
            <v>79</v>
          </cell>
          <cell r="D189">
            <v>90850</v>
          </cell>
        </row>
        <row r="190">
          <cell r="A190">
            <v>6622222</v>
          </cell>
          <cell r="B190" t="str">
            <v>Ysgol Capel Garmon</v>
          </cell>
          <cell r="C190">
            <v>2</v>
          </cell>
          <cell r="D190">
            <v>2300</v>
          </cell>
        </row>
        <row r="191">
          <cell r="A191">
            <v>6622225</v>
          </cell>
          <cell r="B191" t="str">
            <v>Ysgol Glan Conwy</v>
          </cell>
          <cell r="C191">
            <v>9</v>
          </cell>
          <cell r="D191">
            <v>10350</v>
          </cell>
        </row>
        <row r="192">
          <cell r="A192">
            <v>6622264</v>
          </cell>
          <cell r="B192" t="str">
            <v>Ysgol Cynfran</v>
          </cell>
          <cell r="C192">
            <v>27</v>
          </cell>
          <cell r="D192">
            <v>31050</v>
          </cell>
        </row>
        <row r="193">
          <cell r="A193">
            <v>6622267</v>
          </cell>
          <cell r="B193" t="str">
            <v>Ysgol Iau Hen Golwyn</v>
          </cell>
          <cell r="C193">
            <v>30</v>
          </cell>
          <cell r="D193">
            <v>34500</v>
          </cell>
        </row>
        <row r="194">
          <cell r="A194">
            <v>6622269</v>
          </cell>
          <cell r="B194" t="str">
            <v>Ysgol Cystennin</v>
          </cell>
          <cell r="C194">
            <v>28</v>
          </cell>
          <cell r="D194">
            <v>32200</v>
          </cell>
        </row>
        <row r="195">
          <cell r="A195">
            <v>6622271</v>
          </cell>
          <cell r="B195" t="str">
            <v>Ysgol Bro Gwydir</v>
          </cell>
          <cell r="C195">
            <v>26</v>
          </cell>
          <cell r="D195">
            <v>29900</v>
          </cell>
        </row>
        <row r="196">
          <cell r="A196">
            <v>6622272</v>
          </cell>
          <cell r="B196" t="str">
            <v>Ysgol Nant Y Groes</v>
          </cell>
          <cell r="C196">
            <v>76</v>
          </cell>
          <cell r="D196">
            <v>87400</v>
          </cell>
        </row>
        <row r="197">
          <cell r="A197">
            <v>6622273</v>
          </cell>
          <cell r="B197" t="str">
            <v>Ysgol Swn Y Don</v>
          </cell>
          <cell r="C197">
            <v>61</v>
          </cell>
          <cell r="D197">
            <v>70150</v>
          </cell>
        </row>
        <row r="198">
          <cell r="A198">
            <v>6623020</v>
          </cell>
          <cell r="B198" t="str">
            <v>Ysgol Babanod Llanfairfechan</v>
          </cell>
          <cell r="C198">
            <v>17</v>
          </cell>
          <cell r="D198">
            <v>19550</v>
          </cell>
        </row>
        <row r="199">
          <cell r="A199">
            <v>6623021</v>
          </cell>
          <cell r="B199" t="str">
            <v>Ysgol Llangelynnin</v>
          </cell>
          <cell r="C199">
            <v>7</v>
          </cell>
          <cell r="D199">
            <v>8050</v>
          </cell>
        </row>
        <row r="200">
          <cell r="A200">
            <v>6623024</v>
          </cell>
          <cell r="B200" t="str">
            <v>Ysgol Pencae</v>
          </cell>
          <cell r="C200">
            <v>27</v>
          </cell>
          <cell r="D200">
            <v>31050</v>
          </cell>
        </row>
        <row r="201">
          <cell r="A201">
            <v>6623038</v>
          </cell>
          <cell r="B201" t="str">
            <v>Ysgol St. George</v>
          </cell>
          <cell r="C201">
            <v>3</v>
          </cell>
          <cell r="D201">
            <v>3450</v>
          </cell>
        </row>
        <row r="202">
          <cell r="A202">
            <v>6623039</v>
          </cell>
          <cell r="B202" t="str">
            <v>Ysgol Llanddoged</v>
          </cell>
          <cell r="C202">
            <v>3</v>
          </cell>
          <cell r="D202">
            <v>3450</v>
          </cell>
        </row>
        <row r="203">
          <cell r="A203">
            <v>6623043</v>
          </cell>
          <cell r="B203" t="str">
            <v>Ysgol Porth Y Felin</v>
          </cell>
          <cell r="C203">
            <v>40</v>
          </cell>
          <cell r="D203">
            <v>46000</v>
          </cell>
        </row>
        <row r="204">
          <cell r="A204">
            <v>6623059</v>
          </cell>
          <cell r="B204" t="str">
            <v>Ysgol Llanddulas</v>
          </cell>
          <cell r="C204">
            <v>5</v>
          </cell>
          <cell r="D204">
            <v>5750</v>
          </cell>
        </row>
        <row r="205">
          <cell r="A205">
            <v>6623062</v>
          </cell>
          <cell r="B205" t="str">
            <v>Ysgol Betws yn Rhos</v>
          </cell>
          <cell r="C205">
            <v>2</v>
          </cell>
          <cell r="D205">
            <v>2300</v>
          </cell>
        </row>
        <row r="206">
          <cell r="A206">
            <v>6623302</v>
          </cell>
          <cell r="B206" t="str">
            <v>Ysgol Bodafon</v>
          </cell>
          <cell r="C206">
            <v>7</v>
          </cell>
          <cell r="D206">
            <v>8050</v>
          </cell>
        </row>
        <row r="207">
          <cell r="A207">
            <v>6623303</v>
          </cell>
          <cell r="B207" t="str">
            <v>Ysgol Bendigaid William Davies</v>
          </cell>
          <cell r="C207">
            <v>19</v>
          </cell>
          <cell r="D207">
            <v>21850</v>
          </cell>
        </row>
        <row r="208">
          <cell r="A208">
            <v>6623307</v>
          </cell>
          <cell r="B208" t="str">
            <v>Ysgol  San Sior</v>
          </cell>
          <cell r="C208">
            <v>11</v>
          </cell>
          <cell r="D208">
            <v>12650</v>
          </cell>
        </row>
        <row r="209">
          <cell r="A209">
            <v>6623333</v>
          </cell>
          <cell r="B209" t="str">
            <v>Ysgol Sant Joseph</v>
          </cell>
          <cell r="C209">
            <v>24</v>
          </cell>
          <cell r="D209">
            <v>27600</v>
          </cell>
        </row>
        <row r="210">
          <cell r="A210">
            <v>6623340</v>
          </cell>
          <cell r="B210" t="str">
            <v>Ysgol y Plas</v>
          </cell>
          <cell r="C210">
            <v>2</v>
          </cell>
          <cell r="D210">
            <v>2300</v>
          </cell>
        </row>
        <row r="211">
          <cell r="A211">
            <v>6624022</v>
          </cell>
          <cell r="B211" t="str">
            <v>Ysgol John Bright</v>
          </cell>
          <cell r="C211">
            <v>150</v>
          </cell>
          <cell r="D211">
            <v>172500</v>
          </cell>
        </row>
        <row r="212">
          <cell r="A212">
            <v>6624023</v>
          </cell>
          <cell r="B212" t="str">
            <v>Ysgol Aberconwy</v>
          </cell>
          <cell r="C212">
            <v>106</v>
          </cell>
          <cell r="D212">
            <v>121900</v>
          </cell>
        </row>
        <row r="213">
          <cell r="A213">
            <v>6624035</v>
          </cell>
          <cell r="B213" t="str">
            <v>YSGOL DYFFRYN CONWY</v>
          </cell>
          <cell r="C213">
            <v>35</v>
          </cell>
          <cell r="D213">
            <v>40250</v>
          </cell>
        </row>
        <row r="214">
          <cell r="A214">
            <v>6624038</v>
          </cell>
          <cell r="B214" t="str">
            <v>YSGOL Y CREUDDYN</v>
          </cell>
          <cell r="C214">
            <v>39</v>
          </cell>
          <cell r="D214">
            <v>44850</v>
          </cell>
        </row>
        <row r="215">
          <cell r="A215">
            <v>6625201</v>
          </cell>
          <cell r="B215" t="str">
            <v>Ysgol Pen Y Bryn</v>
          </cell>
          <cell r="C215">
            <v>13</v>
          </cell>
          <cell r="D215">
            <v>14950</v>
          </cell>
        </row>
        <row r="216">
          <cell r="A216">
            <v>6625400</v>
          </cell>
          <cell r="B216" t="str">
            <v>Ysgol Emrys ap Iwan</v>
          </cell>
          <cell r="C216">
            <v>229</v>
          </cell>
          <cell r="D216">
            <v>263350</v>
          </cell>
        </row>
        <row r="217">
          <cell r="A217">
            <v>6625402</v>
          </cell>
          <cell r="B217" t="str">
            <v>Eirias High School</v>
          </cell>
          <cell r="C217">
            <v>139</v>
          </cell>
          <cell r="D217">
            <v>159850</v>
          </cell>
        </row>
        <row r="218">
          <cell r="A218">
            <v>6625403</v>
          </cell>
          <cell r="B218" t="str">
            <v>Ysgol Bryn Elian</v>
          </cell>
          <cell r="C218">
            <v>117</v>
          </cell>
          <cell r="D218">
            <v>134550</v>
          </cell>
        </row>
        <row r="219">
          <cell r="A219">
            <v>6627007</v>
          </cell>
          <cell r="B219" t="str">
            <v>Ysgol Y Gogarth</v>
          </cell>
          <cell r="C219">
            <v>67</v>
          </cell>
          <cell r="D219">
            <v>77050</v>
          </cell>
        </row>
        <row r="220">
          <cell r="A220">
            <v>6632011</v>
          </cell>
          <cell r="B220" t="str">
            <v>Ysgol Hiraddug</v>
          </cell>
          <cell r="C220">
            <v>27</v>
          </cell>
          <cell r="D220">
            <v>31050</v>
          </cell>
        </row>
        <row r="221">
          <cell r="A221">
            <v>6632037</v>
          </cell>
          <cell r="B221" t="str">
            <v>Ysgol Y Castell CP</v>
          </cell>
          <cell r="C221">
            <v>20</v>
          </cell>
          <cell r="D221">
            <v>23000</v>
          </cell>
        </row>
        <row r="222">
          <cell r="A222">
            <v>6632038</v>
          </cell>
          <cell r="B222" t="str">
            <v>Christ Church Primary School</v>
          </cell>
          <cell r="C222">
            <v>192</v>
          </cell>
          <cell r="D222">
            <v>220800</v>
          </cell>
        </row>
        <row r="223">
          <cell r="A223">
            <v>6632039</v>
          </cell>
          <cell r="B223" t="str">
            <v>Ysgol Llywelyn</v>
          </cell>
          <cell r="C223">
            <v>125</v>
          </cell>
          <cell r="D223">
            <v>143750</v>
          </cell>
        </row>
        <row r="224">
          <cell r="A224">
            <v>6632057</v>
          </cell>
          <cell r="B224" t="str">
            <v>Ysgol y Faenol</v>
          </cell>
          <cell r="C224">
            <v>24</v>
          </cell>
          <cell r="D224">
            <v>27600</v>
          </cell>
        </row>
        <row r="225">
          <cell r="A225">
            <v>6632059</v>
          </cell>
          <cell r="B225" t="str">
            <v>Ysgol Penmorfa CP</v>
          </cell>
          <cell r="C225">
            <v>86</v>
          </cell>
          <cell r="D225">
            <v>98900</v>
          </cell>
        </row>
        <row r="226">
          <cell r="A226">
            <v>6632060</v>
          </cell>
          <cell r="B226" t="str">
            <v>Ysgol Emmanuel</v>
          </cell>
          <cell r="C226">
            <v>168</v>
          </cell>
          <cell r="D226">
            <v>193200</v>
          </cell>
        </row>
        <row r="227">
          <cell r="A227">
            <v>6632066</v>
          </cell>
          <cell r="B227" t="str">
            <v>Ysgol Dewi Sant</v>
          </cell>
          <cell r="C227">
            <v>53</v>
          </cell>
          <cell r="D227">
            <v>60950</v>
          </cell>
        </row>
        <row r="228">
          <cell r="A228">
            <v>6632067</v>
          </cell>
          <cell r="B228" t="str">
            <v>Ysgol Melyd</v>
          </cell>
          <cell r="C228">
            <v>41</v>
          </cell>
          <cell r="D228">
            <v>47150</v>
          </cell>
        </row>
        <row r="229">
          <cell r="A229">
            <v>6632070</v>
          </cell>
          <cell r="B229" t="str">
            <v>Ysgol Bodfari</v>
          </cell>
          <cell r="C229">
            <v>8</v>
          </cell>
          <cell r="D229">
            <v>9200</v>
          </cell>
        </row>
        <row r="230">
          <cell r="A230">
            <v>6632072</v>
          </cell>
          <cell r="B230" t="str">
            <v>Ysgol Bryn Hedydd</v>
          </cell>
          <cell r="C230">
            <v>55</v>
          </cell>
          <cell r="D230">
            <v>63250</v>
          </cell>
        </row>
        <row r="231">
          <cell r="A231">
            <v>6632124</v>
          </cell>
          <cell r="B231" t="str">
            <v>Ysgol Cefn Meiriadog</v>
          </cell>
          <cell r="C231">
            <v>10</v>
          </cell>
          <cell r="D231">
            <v>11500</v>
          </cell>
        </row>
        <row r="232">
          <cell r="A232">
            <v>6632125</v>
          </cell>
          <cell r="B232" t="str">
            <v>Frongoch Juniors</v>
          </cell>
          <cell r="C232">
            <v>23</v>
          </cell>
          <cell r="D232">
            <v>26450</v>
          </cell>
        </row>
        <row r="233">
          <cell r="A233">
            <v>6632127</v>
          </cell>
          <cell r="B233" t="str">
            <v>Ysgol Henllan</v>
          </cell>
          <cell r="C233">
            <v>9</v>
          </cell>
          <cell r="D233">
            <v>10350</v>
          </cell>
        </row>
        <row r="234">
          <cell r="A234">
            <v>6632134</v>
          </cell>
          <cell r="B234" t="str">
            <v>Ysgol Twm o'r Nant</v>
          </cell>
          <cell r="C234">
            <v>10</v>
          </cell>
          <cell r="D234">
            <v>11500</v>
          </cell>
        </row>
        <row r="235">
          <cell r="A235">
            <v>6632135</v>
          </cell>
          <cell r="B235" t="str">
            <v>Ysgol Bryn Clwyd</v>
          </cell>
          <cell r="C235">
            <v>5</v>
          </cell>
          <cell r="D235">
            <v>5750</v>
          </cell>
        </row>
        <row r="236">
          <cell r="A236">
            <v>6632136</v>
          </cell>
          <cell r="B236" t="str">
            <v>Ysgol Y Parc</v>
          </cell>
          <cell r="C236">
            <v>14</v>
          </cell>
          <cell r="D236">
            <v>16100</v>
          </cell>
        </row>
        <row r="237">
          <cell r="A237">
            <v>6632169</v>
          </cell>
          <cell r="B237" t="str">
            <v>Ysgol Rhewl</v>
          </cell>
          <cell r="C237">
            <v>4</v>
          </cell>
          <cell r="D237">
            <v>4600</v>
          </cell>
        </row>
        <row r="238">
          <cell r="A238">
            <v>6632214</v>
          </cell>
          <cell r="B238" t="str">
            <v>Ysgol Betws Gwerful Goch</v>
          </cell>
          <cell r="C238">
            <v>1</v>
          </cell>
          <cell r="D238">
            <v>1150</v>
          </cell>
        </row>
        <row r="239">
          <cell r="A239">
            <v>6632215</v>
          </cell>
          <cell r="B239" t="str">
            <v>Ysgol Carrog</v>
          </cell>
          <cell r="C239">
            <v>2</v>
          </cell>
          <cell r="D239">
            <v>2300</v>
          </cell>
        </row>
        <row r="240">
          <cell r="A240">
            <v>6632216</v>
          </cell>
          <cell r="B240" t="str">
            <v>Ysgol Caer Drewyn</v>
          </cell>
          <cell r="C240">
            <v>18</v>
          </cell>
          <cell r="D240">
            <v>20700</v>
          </cell>
        </row>
        <row r="241">
          <cell r="A241">
            <v>6632219</v>
          </cell>
          <cell r="B241" t="str">
            <v>Ysgol Bro Elwern</v>
          </cell>
          <cell r="C241">
            <v>3</v>
          </cell>
          <cell r="D241">
            <v>3450</v>
          </cell>
        </row>
        <row r="242">
          <cell r="A242">
            <v>6632227</v>
          </cell>
          <cell r="B242" t="str">
            <v>Ysgol Y Llys</v>
          </cell>
          <cell r="C242">
            <v>10</v>
          </cell>
          <cell r="D242">
            <v>11500</v>
          </cell>
        </row>
        <row r="243">
          <cell r="A243">
            <v>6632234</v>
          </cell>
          <cell r="B243" t="str">
            <v>Ysgol Bryn Collen</v>
          </cell>
          <cell r="C243">
            <v>23</v>
          </cell>
          <cell r="D243">
            <v>26450</v>
          </cell>
        </row>
        <row r="244">
          <cell r="A244">
            <v>6632255</v>
          </cell>
          <cell r="B244" t="str">
            <v>Rhos Street CP School</v>
          </cell>
          <cell r="C244">
            <v>13</v>
          </cell>
          <cell r="D244">
            <v>14950</v>
          </cell>
        </row>
        <row r="245">
          <cell r="A245">
            <v>6632256</v>
          </cell>
          <cell r="B245" t="str">
            <v>Ysgol Pen Barras</v>
          </cell>
          <cell r="C245">
            <v>7</v>
          </cell>
          <cell r="D245">
            <v>8050</v>
          </cell>
        </row>
        <row r="246">
          <cell r="A246">
            <v>6632261</v>
          </cell>
          <cell r="B246" t="str">
            <v>Ysgol Bro Cinmeirch</v>
          </cell>
          <cell r="C246">
            <v>2</v>
          </cell>
          <cell r="D246">
            <v>2300</v>
          </cell>
        </row>
        <row r="247">
          <cell r="A247">
            <v>6632263</v>
          </cell>
          <cell r="B247" t="str">
            <v>Ysgol Gymraeg y Gwernant</v>
          </cell>
          <cell r="C247">
            <v>10</v>
          </cell>
          <cell r="D247">
            <v>11500</v>
          </cell>
        </row>
        <row r="248">
          <cell r="A248">
            <v>6632264</v>
          </cell>
          <cell r="B248" t="str">
            <v>Ysgol Clawdd Offa</v>
          </cell>
          <cell r="C248">
            <v>88</v>
          </cell>
          <cell r="D248">
            <v>101200</v>
          </cell>
        </row>
        <row r="249">
          <cell r="A249">
            <v>6632265</v>
          </cell>
          <cell r="B249" t="str">
            <v>Bodnant Community Primary School</v>
          </cell>
          <cell r="C249">
            <v>53</v>
          </cell>
          <cell r="D249">
            <v>60950</v>
          </cell>
        </row>
        <row r="250">
          <cell r="A250">
            <v>6632266</v>
          </cell>
          <cell r="B250" t="str">
            <v>Ysgol Pendref</v>
          </cell>
          <cell r="C250">
            <v>63</v>
          </cell>
          <cell r="D250">
            <v>72450</v>
          </cell>
        </row>
        <row r="251">
          <cell r="A251">
            <v>6632267</v>
          </cell>
          <cell r="B251" t="str">
            <v>Ysgol_Bro_Dyfrdwy</v>
          </cell>
          <cell r="C251">
            <v>8</v>
          </cell>
          <cell r="D251">
            <v>9200</v>
          </cell>
        </row>
        <row r="252">
          <cell r="A252">
            <v>6632268</v>
          </cell>
          <cell r="B252" t="str">
            <v>Ysgol Carreg Emlyn</v>
          </cell>
          <cell r="C252">
            <v>2</v>
          </cell>
          <cell r="D252">
            <v>2300</v>
          </cell>
        </row>
        <row r="253">
          <cell r="A253">
            <v>6633024</v>
          </cell>
          <cell r="B253" t="str">
            <v>St Asaph Infants School</v>
          </cell>
          <cell r="C253">
            <v>9</v>
          </cell>
          <cell r="D253">
            <v>10350</v>
          </cell>
        </row>
        <row r="254">
          <cell r="A254">
            <v>6633044</v>
          </cell>
          <cell r="B254" t="str">
            <v>Ysgol Llanbedr</v>
          </cell>
          <cell r="C254">
            <v>2</v>
          </cell>
          <cell r="D254">
            <v>2300</v>
          </cell>
        </row>
        <row r="255">
          <cell r="A255">
            <v>6633045</v>
          </cell>
          <cell r="B255" t="str">
            <v>Ysgol Llanfair Dyffryn Clwyd</v>
          </cell>
          <cell r="C255">
            <v>5</v>
          </cell>
          <cell r="D255">
            <v>5750</v>
          </cell>
        </row>
        <row r="256">
          <cell r="A256">
            <v>6633050</v>
          </cell>
          <cell r="B256" t="str">
            <v>Ysgol Borthyn</v>
          </cell>
          <cell r="C256">
            <v>24</v>
          </cell>
          <cell r="D256">
            <v>27600</v>
          </cell>
        </row>
        <row r="257">
          <cell r="A257">
            <v>6633057</v>
          </cell>
          <cell r="B257" t="str">
            <v>Ysgol Pant Pastynog</v>
          </cell>
          <cell r="C257">
            <v>2</v>
          </cell>
          <cell r="D257">
            <v>2300</v>
          </cell>
        </row>
        <row r="258">
          <cell r="A258">
            <v>6633062</v>
          </cell>
          <cell r="B258" t="str">
            <v>Ysgol Esgob Morgan</v>
          </cell>
          <cell r="C258">
            <v>17</v>
          </cell>
          <cell r="D258">
            <v>19550</v>
          </cell>
        </row>
        <row r="259">
          <cell r="A259">
            <v>6633315</v>
          </cell>
          <cell r="B259" t="str">
            <v>Ysgol Mair Catholic Primary School</v>
          </cell>
          <cell r="C259">
            <v>83</v>
          </cell>
          <cell r="D259">
            <v>95450</v>
          </cell>
        </row>
        <row r="260">
          <cell r="A260">
            <v>6633316</v>
          </cell>
          <cell r="B260" t="str">
            <v>Ysgol Trefnant</v>
          </cell>
          <cell r="C260">
            <v>11</v>
          </cell>
          <cell r="D260">
            <v>12650</v>
          </cell>
        </row>
        <row r="261">
          <cell r="A261">
            <v>6634003</v>
          </cell>
          <cell r="B261" t="str">
            <v>Rhyl High School</v>
          </cell>
          <cell r="C261">
            <v>251</v>
          </cell>
          <cell r="D261">
            <v>288650</v>
          </cell>
        </row>
        <row r="262">
          <cell r="A262">
            <v>6634014</v>
          </cell>
          <cell r="B262" t="str">
            <v>Prestatyn High School</v>
          </cell>
          <cell r="C262">
            <v>257</v>
          </cell>
          <cell r="D262">
            <v>295550</v>
          </cell>
        </row>
        <row r="263">
          <cell r="A263">
            <v>6634020</v>
          </cell>
          <cell r="B263" t="str">
            <v>Ysgol Uwchradd Glan Clwyd</v>
          </cell>
          <cell r="C263">
            <v>50</v>
          </cell>
          <cell r="D263">
            <v>57500</v>
          </cell>
        </row>
        <row r="264">
          <cell r="A264">
            <v>6634026</v>
          </cell>
          <cell r="B264" t="str">
            <v>Denbigh High School</v>
          </cell>
          <cell r="C264">
            <v>80</v>
          </cell>
          <cell r="D264">
            <v>92000</v>
          </cell>
        </row>
        <row r="265">
          <cell r="A265">
            <v>6634027</v>
          </cell>
          <cell r="B265" t="str">
            <v>Ysgol Dinas Bran</v>
          </cell>
          <cell r="C265">
            <v>107</v>
          </cell>
          <cell r="D265">
            <v>123050</v>
          </cell>
        </row>
        <row r="266">
          <cell r="A266">
            <v>6634031</v>
          </cell>
          <cell r="B266" t="str">
            <v>Ysgol Brynhyfryd</v>
          </cell>
          <cell r="C266">
            <v>55</v>
          </cell>
          <cell r="D266">
            <v>63250</v>
          </cell>
        </row>
        <row r="267">
          <cell r="A267">
            <v>6634601</v>
          </cell>
          <cell r="B267" t="str">
            <v>Blessed Edward Jones High Sch</v>
          </cell>
          <cell r="C267">
            <v>124</v>
          </cell>
          <cell r="D267">
            <v>142600</v>
          </cell>
        </row>
        <row r="268">
          <cell r="A268">
            <v>6635901</v>
          </cell>
          <cell r="B268" t="str">
            <v>St Brigid's School</v>
          </cell>
          <cell r="C268">
            <v>29</v>
          </cell>
          <cell r="D268">
            <v>33350</v>
          </cell>
        </row>
        <row r="269">
          <cell r="A269">
            <v>6637000</v>
          </cell>
          <cell r="B269" t="str">
            <v>YSGOL TIR MORFA</v>
          </cell>
          <cell r="C269">
            <v>49</v>
          </cell>
          <cell r="D269">
            <v>56350</v>
          </cell>
        </row>
        <row r="270">
          <cell r="A270">
            <v>6637010</v>
          </cell>
          <cell r="B270" t="str">
            <v>Ysgol Plas Brondyffryn</v>
          </cell>
          <cell r="C270">
            <v>28</v>
          </cell>
          <cell r="D270">
            <v>32200</v>
          </cell>
        </row>
        <row r="271">
          <cell r="A271">
            <v>6642002</v>
          </cell>
          <cell r="B271" t="str">
            <v>Ysgol Glan Aber</v>
          </cell>
          <cell r="C271">
            <v>22</v>
          </cell>
          <cell r="D271">
            <v>25300</v>
          </cell>
        </row>
        <row r="272">
          <cell r="A272">
            <v>6642003</v>
          </cell>
          <cell r="B272" t="str">
            <v>Ysgol Merllyn</v>
          </cell>
          <cell r="C272">
            <v>27</v>
          </cell>
          <cell r="D272">
            <v>31050</v>
          </cell>
        </row>
        <row r="273">
          <cell r="A273">
            <v>6642004</v>
          </cell>
          <cell r="B273" t="str">
            <v>Westwood CP</v>
          </cell>
          <cell r="C273">
            <v>53</v>
          </cell>
          <cell r="D273">
            <v>60950</v>
          </cell>
        </row>
        <row r="274">
          <cell r="A274">
            <v>6642012</v>
          </cell>
          <cell r="B274" t="str">
            <v>Ewloe Green</v>
          </cell>
          <cell r="C274">
            <v>15</v>
          </cell>
          <cell r="D274">
            <v>17250</v>
          </cell>
        </row>
        <row r="275">
          <cell r="A275">
            <v>6642013</v>
          </cell>
          <cell r="B275" t="str">
            <v>Bryn Garth CP</v>
          </cell>
          <cell r="C275">
            <v>23</v>
          </cell>
          <cell r="D275">
            <v>26450</v>
          </cell>
        </row>
        <row r="276">
          <cell r="A276">
            <v>6642015</v>
          </cell>
          <cell r="B276" t="str">
            <v>Ysgol Gwynedd CP</v>
          </cell>
          <cell r="C276">
            <v>99</v>
          </cell>
          <cell r="D276">
            <v>113850</v>
          </cell>
        </row>
        <row r="277">
          <cell r="A277">
            <v>6642017</v>
          </cell>
          <cell r="B277" t="str">
            <v>Ysgol Maes Edwin</v>
          </cell>
          <cell r="C277">
            <v>3</v>
          </cell>
          <cell r="D277">
            <v>3450</v>
          </cell>
        </row>
        <row r="278">
          <cell r="A278">
            <v>6642018</v>
          </cell>
          <cell r="B278" t="str">
            <v>Ysgol Maesglas</v>
          </cell>
          <cell r="C278">
            <v>56</v>
          </cell>
          <cell r="D278">
            <v>64400</v>
          </cell>
        </row>
        <row r="279">
          <cell r="A279">
            <v>6642021</v>
          </cell>
          <cell r="B279" t="str">
            <v>Ysgol Gymraeg Mornant</v>
          </cell>
          <cell r="C279">
            <v>10</v>
          </cell>
          <cell r="D279">
            <v>11500</v>
          </cell>
        </row>
        <row r="280">
          <cell r="A280">
            <v>6642022</v>
          </cell>
          <cell r="B280" t="str">
            <v>Ysgol Y Fron Juniors</v>
          </cell>
          <cell r="C280">
            <v>46</v>
          </cell>
          <cell r="D280">
            <v>52900</v>
          </cell>
        </row>
        <row r="281">
          <cell r="A281">
            <v>6642023</v>
          </cell>
          <cell r="B281" t="str">
            <v>Perth y Terfyn Infants C.P.</v>
          </cell>
          <cell r="C281">
            <v>26</v>
          </cell>
          <cell r="D281">
            <v>29900</v>
          </cell>
        </row>
        <row r="282">
          <cell r="A282">
            <v>6642024</v>
          </cell>
          <cell r="B282" t="str">
            <v>Ysgol Estyn Community School</v>
          </cell>
          <cell r="C282">
            <v>13</v>
          </cell>
          <cell r="D282">
            <v>14950</v>
          </cell>
        </row>
        <row r="283">
          <cell r="A283">
            <v>6642026</v>
          </cell>
          <cell r="B283" t="str">
            <v>Lixwm CP School</v>
          </cell>
          <cell r="C283">
            <v>2</v>
          </cell>
          <cell r="D283">
            <v>2300</v>
          </cell>
        </row>
        <row r="284">
          <cell r="A284">
            <v>6642027</v>
          </cell>
          <cell r="B284" t="str">
            <v>Llanfynydd School</v>
          </cell>
          <cell r="C284">
            <v>4</v>
          </cell>
          <cell r="D284">
            <v>4600</v>
          </cell>
        </row>
        <row r="285">
          <cell r="A285">
            <v>6642028</v>
          </cell>
          <cell r="B285" t="str">
            <v>Ysgol Glanrafon</v>
          </cell>
          <cell r="C285">
            <v>17</v>
          </cell>
          <cell r="D285">
            <v>19550</v>
          </cell>
        </row>
        <row r="286">
          <cell r="A286">
            <v>6642032</v>
          </cell>
          <cell r="B286" t="str">
            <v>Northop Hall</v>
          </cell>
          <cell r="C286">
            <v>14</v>
          </cell>
          <cell r="D286">
            <v>16100</v>
          </cell>
        </row>
        <row r="287">
          <cell r="A287">
            <v>6642040</v>
          </cell>
          <cell r="B287" t="str">
            <v>Wood Memorial Primary School</v>
          </cell>
          <cell r="C287">
            <v>48</v>
          </cell>
          <cell r="D287">
            <v>55200</v>
          </cell>
        </row>
        <row r="288">
          <cell r="A288">
            <v>6642041</v>
          </cell>
          <cell r="B288" t="str">
            <v>Sealand CP School</v>
          </cell>
          <cell r="C288">
            <v>47</v>
          </cell>
          <cell r="D288">
            <v>54050</v>
          </cell>
        </row>
        <row r="289">
          <cell r="A289">
            <v>6642043</v>
          </cell>
          <cell r="B289" t="str">
            <v>Sychdyn CP</v>
          </cell>
          <cell r="C289">
            <v>4</v>
          </cell>
          <cell r="D289">
            <v>4600</v>
          </cell>
        </row>
        <row r="290">
          <cell r="A290">
            <v>6642044</v>
          </cell>
          <cell r="B290" t="str">
            <v>Trelogan Primary</v>
          </cell>
          <cell r="C290">
            <v>6</v>
          </cell>
          <cell r="D290">
            <v>6900</v>
          </cell>
        </row>
        <row r="291">
          <cell r="A291">
            <v>6642046</v>
          </cell>
          <cell r="B291" t="str">
            <v>Bryn Pennant CP</v>
          </cell>
          <cell r="C291">
            <v>37</v>
          </cell>
          <cell r="D291">
            <v>42550</v>
          </cell>
        </row>
        <row r="292">
          <cell r="A292">
            <v>6642049</v>
          </cell>
          <cell r="B292" t="str">
            <v>Ysgol Bro Carmel</v>
          </cell>
          <cell r="C292">
            <v>9</v>
          </cell>
          <cell r="D292">
            <v>10350</v>
          </cell>
        </row>
        <row r="293">
          <cell r="A293">
            <v>6642050</v>
          </cell>
          <cell r="B293" t="str">
            <v>Rhos Helyg School</v>
          </cell>
          <cell r="C293">
            <v>8</v>
          </cell>
          <cell r="D293">
            <v>9200</v>
          </cell>
        </row>
        <row r="294">
          <cell r="A294">
            <v>6642051</v>
          </cell>
          <cell r="B294" t="str">
            <v>Ysgol Terrig</v>
          </cell>
          <cell r="C294">
            <v>7</v>
          </cell>
          <cell r="D294">
            <v>8050</v>
          </cell>
        </row>
        <row r="295">
          <cell r="A295">
            <v>6642052</v>
          </cell>
          <cell r="B295" t="str">
            <v>Ysgol Bryn Deva</v>
          </cell>
          <cell r="C295">
            <v>51</v>
          </cell>
          <cell r="D295">
            <v>58650</v>
          </cell>
        </row>
        <row r="296">
          <cell r="A296">
            <v>6642053</v>
          </cell>
          <cell r="B296" t="str">
            <v>Sandycroft CP</v>
          </cell>
          <cell r="C296">
            <v>62</v>
          </cell>
          <cell r="D296">
            <v>71300</v>
          </cell>
        </row>
        <row r="297">
          <cell r="A297">
            <v>6642056</v>
          </cell>
          <cell r="B297" t="str">
            <v>Gwernymynydd CP School</v>
          </cell>
          <cell r="C297">
            <v>2</v>
          </cell>
          <cell r="D297">
            <v>2300</v>
          </cell>
        </row>
        <row r="298">
          <cell r="A298">
            <v>6642061</v>
          </cell>
          <cell r="B298" t="str">
            <v>Queensferry Community Primary School</v>
          </cell>
          <cell r="C298">
            <v>79</v>
          </cell>
          <cell r="D298">
            <v>90850</v>
          </cell>
        </row>
        <row r="299">
          <cell r="A299">
            <v>6642062</v>
          </cell>
          <cell r="B299" t="str">
            <v>Ysgol Bryn Coch</v>
          </cell>
          <cell r="C299">
            <v>68</v>
          </cell>
          <cell r="D299">
            <v>78200</v>
          </cell>
        </row>
        <row r="300">
          <cell r="A300">
            <v>6642063</v>
          </cell>
          <cell r="B300" t="str">
            <v>Mountain Lane Primary School</v>
          </cell>
          <cell r="C300">
            <v>26</v>
          </cell>
          <cell r="D300">
            <v>29900</v>
          </cell>
        </row>
        <row r="301">
          <cell r="A301">
            <v>6642065</v>
          </cell>
          <cell r="B301" t="str">
            <v>Brynford CP</v>
          </cell>
          <cell r="C301">
            <v>4</v>
          </cell>
          <cell r="D301">
            <v>4600</v>
          </cell>
        </row>
        <row r="302">
          <cell r="A302">
            <v>6642068</v>
          </cell>
          <cell r="B302" t="str">
            <v>Ysgol Bryn Gwalia</v>
          </cell>
          <cell r="C302">
            <v>63</v>
          </cell>
          <cell r="D302">
            <v>72450</v>
          </cell>
        </row>
        <row r="303">
          <cell r="A303">
            <v>6642077</v>
          </cell>
          <cell r="B303" t="str">
            <v>Golftyn CP School</v>
          </cell>
          <cell r="C303">
            <v>64</v>
          </cell>
          <cell r="D303">
            <v>73600</v>
          </cell>
        </row>
        <row r="304">
          <cell r="A304">
            <v>6642078</v>
          </cell>
          <cell r="B304" t="str">
            <v>Saltney Ferry CP</v>
          </cell>
          <cell r="C304">
            <v>23</v>
          </cell>
          <cell r="D304">
            <v>26450</v>
          </cell>
        </row>
        <row r="305">
          <cell r="A305">
            <v>6642081</v>
          </cell>
          <cell r="B305" t="str">
            <v>Y Waun</v>
          </cell>
          <cell r="C305">
            <v>5</v>
          </cell>
          <cell r="D305">
            <v>5750</v>
          </cell>
        </row>
        <row r="306">
          <cell r="A306">
            <v>6642082</v>
          </cell>
          <cell r="B306" t="str">
            <v>Ysgol Gwenffrwd</v>
          </cell>
          <cell r="C306">
            <v>18</v>
          </cell>
          <cell r="D306">
            <v>20700</v>
          </cell>
        </row>
        <row r="307">
          <cell r="A307">
            <v>6642084</v>
          </cell>
          <cell r="B307" t="str">
            <v>Abermorddu CP School</v>
          </cell>
          <cell r="C307">
            <v>7</v>
          </cell>
          <cell r="D307">
            <v>8050</v>
          </cell>
        </row>
        <row r="308">
          <cell r="A308">
            <v>6642085</v>
          </cell>
          <cell r="B308" t="str">
            <v>Southdown CP</v>
          </cell>
          <cell r="C308">
            <v>40</v>
          </cell>
          <cell r="D308">
            <v>46000</v>
          </cell>
        </row>
        <row r="309">
          <cell r="A309">
            <v>6642086</v>
          </cell>
          <cell r="B309" t="str">
            <v>Wepre Community School</v>
          </cell>
          <cell r="C309">
            <v>19</v>
          </cell>
          <cell r="D309">
            <v>21850</v>
          </cell>
        </row>
        <row r="310">
          <cell r="A310">
            <v>6642089</v>
          </cell>
          <cell r="B310" t="str">
            <v>Drury Primary School</v>
          </cell>
          <cell r="C310">
            <v>7</v>
          </cell>
          <cell r="D310">
            <v>8050</v>
          </cell>
        </row>
        <row r="311">
          <cell r="A311">
            <v>6642091</v>
          </cell>
          <cell r="B311" t="str">
            <v>Cornist Park CP</v>
          </cell>
          <cell r="C311">
            <v>33</v>
          </cell>
          <cell r="D311">
            <v>37950</v>
          </cell>
        </row>
        <row r="312">
          <cell r="A312">
            <v>6642092</v>
          </cell>
          <cell r="B312" t="str">
            <v>Ysgol Derwenfa CP</v>
          </cell>
          <cell r="C312">
            <v>28</v>
          </cell>
          <cell r="D312">
            <v>32200</v>
          </cell>
        </row>
        <row r="313">
          <cell r="A313">
            <v>6642093</v>
          </cell>
          <cell r="B313" t="str">
            <v>Penarlag CP</v>
          </cell>
          <cell r="C313">
            <v>21</v>
          </cell>
          <cell r="D313">
            <v>24150</v>
          </cell>
        </row>
        <row r="314">
          <cell r="A314">
            <v>6642094</v>
          </cell>
          <cell r="B314" t="str">
            <v>Owen Jones CP</v>
          </cell>
          <cell r="C314">
            <v>6</v>
          </cell>
          <cell r="D314">
            <v>6900</v>
          </cell>
        </row>
        <row r="315">
          <cell r="A315">
            <v>6642237</v>
          </cell>
          <cell r="B315" t="str">
            <v>Gronant Primary School</v>
          </cell>
          <cell r="C315">
            <v>20</v>
          </cell>
          <cell r="D315">
            <v>23000</v>
          </cell>
        </row>
        <row r="316">
          <cell r="A316">
            <v>6642257</v>
          </cell>
          <cell r="B316" t="str">
            <v>Ysgol Gymraeg Croes Atti</v>
          </cell>
          <cell r="C316">
            <v>21</v>
          </cell>
          <cell r="D316">
            <v>24150</v>
          </cell>
        </row>
        <row r="317">
          <cell r="A317">
            <v>6642266</v>
          </cell>
          <cell r="B317" t="str">
            <v>Ysgol Parc y Llan</v>
          </cell>
          <cell r="C317">
            <v>11</v>
          </cell>
          <cell r="D317">
            <v>12650</v>
          </cell>
        </row>
        <row r="318">
          <cell r="A318">
            <v>6642267</v>
          </cell>
          <cell r="B318" t="str">
            <v>Ysgol Mynydd Isa</v>
          </cell>
          <cell r="C318">
            <v>38</v>
          </cell>
          <cell r="D318">
            <v>43700</v>
          </cell>
        </row>
        <row r="319">
          <cell r="A319">
            <v>6642268</v>
          </cell>
          <cell r="B319" t="str">
            <v>Broughton Primary School</v>
          </cell>
          <cell r="C319">
            <v>51</v>
          </cell>
          <cell r="D319">
            <v>58650</v>
          </cell>
        </row>
        <row r="320">
          <cell r="A320">
            <v>6642269</v>
          </cell>
          <cell r="B320" t="str">
            <v>Ysgol Cae'r Nant</v>
          </cell>
          <cell r="C320">
            <v>47</v>
          </cell>
          <cell r="D320">
            <v>54050</v>
          </cell>
        </row>
        <row r="321">
          <cell r="A321">
            <v>6642270</v>
          </cell>
          <cell r="B321" t="str">
            <v>Ysgol Penyffordd</v>
          </cell>
          <cell r="C321">
            <v>15</v>
          </cell>
          <cell r="D321">
            <v>17250</v>
          </cell>
        </row>
        <row r="322">
          <cell r="A322">
            <v>6642271</v>
          </cell>
          <cell r="B322" t="str">
            <v>Ysgol Ty Ffynnon</v>
          </cell>
          <cell r="C322">
            <v>51</v>
          </cell>
          <cell r="D322">
            <v>58650</v>
          </cell>
        </row>
        <row r="323">
          <cell r="A323">
            <v>6643002</v>
          </cell>
          <cell r="B323" t="str">
            <v>Nannerch V.C.P. School</v>
          </cell>
          <cell r="C323">
            <v>1</v>
          </cell>
          <cell r="D323">
            <v>1150</v>
          </cell>
        </row>
        <row r="324">
          <cell r="A324">
            <v>6643303</v>
          </cell>
          <cell r="B324" t="str">
            <v>Ysgol Yr Esgob C in W</v>
          </cell>
          <cell r="C324">
            <v>9</v>
          </cell>
          <cell r="D324">
            <v>10350</v>
          </cell>
        </row>
        <row r="325">
          <cell r="A325">
            <v>6643306</v>
          </cell>
          <cell r="B325" t="str">
            <v>St Mary's</v>
          </cell>
          <cell r="C325">
            <v>38</v>
          </cell>
          <cell r="D325">
            <v>43700</v>
          </cell>
        </row>
        <row r="326">
          <cell r="A326">
            <v>6643307</v>
          </cell>
          <cell r="B326" t="str">
            <v>St Winefrides</v>
          </cell>
          <cell r="C326">
            <v>31</v>
          </cell>
          <cell r="D326">
            <v>35650</v>
          </cell>
        </row>
        <row r="327">
          <cell r="A327">
            <v>6643308</v>
          </cell>
          <cell r="B327" t="str">
            <v>St David's Catholic Primary School</v>
          </cell>
          <cell r="C327">
            <v>7</v>
          </cell>
          <cell r="D327">
            <v>8050</v>
          </cell>
        </row>
        <row r="328">
          <cell r="A328">
            <v>6643311</v>
          </cell>
          <cell r="B328" t="str">
            <v>St Anthony's Catholic Primary</v>
          </cell>
          <cell r="C328">
            <v>20</v>
          </cell>
          <cell r="D328">
            <v>23000</v>
          </cell>
        </row>
        <row r="329">
          <cell r="A329">
            <v>6643312</v>
          </cell>
          <cell r="B329" t="str">
            <v>Venerable Edward Morgan RC</v>
          </cell>
          <cell r="C329">
            <v>36</v>
          </cell>
          <cell r="D329">
            <v>41400</v>
          </cell>
        </row>
        <row r="330">
          <cell r="A330">
            <v>6643316</v>
          </cell>
          <cell r="B330" t="str">
            <v>Trelawnyd</v>
          </cell>
          <cell r="C330">
            <v>7</v>
          </cell>
          <cell r="D330">
            <v>8050</v>
          </cell>
        </row>
        <row r="331">
          <cell r="A331">
            <v>6643320</v>
          </cell>
          <cell r="B331" t="str">
            <v>Ysgol y Llan VA Primary School Whitford</v>
          </cell>
          <cell r="C331">
            <v>4</v>
          </cell>
          <cell r="D331">
            <v>4600</v>
          </cell>
        </row>
        <row r="332">
          <cell r="A332">
            <v>6643330</v>
          </cell>
          <cell r="B332" t="str">
            <v>St. Ethelwolds</v>
          </cell>
          <cell r="C332">
            <v>19</v>
          </cell>
          <cell r="D332">
            <v>21850</v>
          </cell>
        </row>
        <row r="333">
          <cell r="A333">
            <v>6643331</v>
          </cell>
          <cell r="B333" t="str">
            <v>St John the Baptist VA School</v>
          </cell>
          <cell r="C333">
            <v>2</v>
          </cell>
          <cell r="D333">
            <v>2300</v>
          </cell>
        </row>
        <row r="334">
          <cell r="A334">
            <v>6643332</v>
          </cell>
          <cell r="B334" t="str">
            <v>Nercwys VA</v>
          </cell>
          <cell r="C334">
            <v>5</v>
          </cell>
          <cell r="D334">
            <v>5750</v>
          </cell>
        </row>
        <row r="335">
          <cell r="A335">
            <v>6643333</v>
          </cell>
          <cell r="B335" t="str">
            <v>Hawarden Village VA</v>
          </cell>
          <cell r="C335">
            <v>22</v>
          </cell>
          <cell r="D335">
            <v>25300</v>
          </cell>
        </row>
        <row r="336">
          <cell r="A336">
            <v>6644000</v>
          </cell>
          <cell r="B336" t="str">
            <v>Hawarden High School</v>
          </cell>
          <cell r="C336">
            <v>92</v>
          </cell>
          <cell r="D336">
            <v>105800</v>
          </cell>
        </row>
        <row r="337">
          <cell r="A337">
            <v>6644006</v>
          </cell>
          <cell r="B337" t="str">
            <v>Alun School</v>
          </cell>
          <cell r="C337">
            <v>132</v>
          </cell>
          <cell r="D337">
            <v>151800</v>
          </cell>
        </row>
        <row r="338">
          <cell r="A338">
            <v>6644011</v>
          </cell>
          <cell r="B338" t="str">
            <v>Elfed High School</v>
          </cell>
          <cell r="C338">
            <v>91</v>
          </cell>
          <cell r="D338">
            <v>104650</v>
          </cell>
        </row>
        <row r="339">
          <cell r="A339">
            <v>6644012</v>
          </cell>
          <cell r="B339" t="str">
            <v>Holywell High School</v>
          </cell>
          <cell r="C339">
            <v>95</v>
          </cell>
          <cell r="D339">
            <v>109250</v>
          </cell>
        </row>
        <row r="340">
          <cell r="A340">
            <v>6644013</v>
          </cell>
          <cell r="B340" t="str">
            <v>St. David's High School</v>
          </cell>
          <cell r="C340">
            <v>68</v>
          </cell>
          <cell r="D340">
            <v>78200</v>
          </cell>
        </row>
        <row r="341">
          <cell r="A341">
            <v>6644017</v>
          </cell>
          <cell r="B341" t="str">
            <v>Castell Alun High School</v>
          </cell>
          <cell r="C341">
            <v>74</v>
          </cell>
          <cell r="D341">
            <v>85100</v>
          </cell>
        </row>
        <row r="342">
          <cell r="A342">
            <v>6644018</v>
          </cell>
          <cell r="B342" t="str">
            <v>Maes Garmon</v>
          </cell>
          <cell r="C342">
            <v>42</v>
          </cell>
          <cell r="D342">
            <v>48300</v>
          </cell>
        </row>
        <row r="343">
          <cell r="A343">
            <v>6644019</v>
          </cell>
          <cell r="B343" t="str">
            <v>John Summers High School</v>
          </cell>
          <cell r="C343">
            <v>105</v>
          </cell>
          <cell r="D343">
            <v>120750</v>
          </cell>
        </row>
        <row r="344">
          <cell r="A344">
            <v>6644021</v>
          </cell>
          <cell r="B344" t="str">
            <v>Flint High School</v>
          </cell>
          <cell r="C344">
            <v>121</v>
          </cell>
          <cell r="D344">
            <v>139150</v>
          </cell>
        </row>
        <row r="345">
          <cell r="A345">
            <v>6644022</v>
          </cell>
          <cell r="B345" t="str">
            <v>Connah's Quay High School,</v>
          </cell>
          <cell r="C345">
            <v>118</v>
          </cell>
          <cell r="D345">
            <v>135700</v>
          </cell>
        </row>
        <row r="346">
          <cell r="A346">
            <v>6644042</v>
          </cell>
          <cell r="B346" t="str">
            <v>Argoed School</v>
          </cell>
          <cell r="C346">
            <v>46</v>
          </cell>
          <cell r="D346">
            <v>52900</v>
          </cell>
        </row>
        <row r="347">
          <cell r="A347">
            <v>6644600</v>
          </cell>
          <cell r="B347" t="str">
            <v>St. Richard Gwyn Catholic High School</v>
          </cell>
          <cell r="C347">
            <v>74</v>
          </cell>
          <cell r="D347">
            <v>85100</v>
          </cell>
        </row>
        <row r="348">
          <cell r="A348">
            <v>6645200</v>
          </cell>
          <cell r="B348" t="str">
            <v>Derwen Foundation School</v>
          </cell>
          <cell r="C348">
            <v>1</v>
          </cell>
          <cell r="D348">
            <v>1150</v>
          </cell>
        </row>
        <row r="349">
          <cell r="A349">
            <v>6647020</v>
          </cell>
          <cell r="B349" t="str">
            <v>Pen Coch</v>
          </cell>
          <cell r="C349">
            <v>25</v>
          </cell>
          <cell r="D349">
            <v>28750</v>
          </cell>
        </row>
        <row r="350">
          <cell r="A350">
            <v>6647021</v>
          </cell>
          <cell r="B350" t="str">
            <v>Ysgol Maes Hyfryd</v>
          </cell>
          <cell r="C350">
            <v>32</v>
          </cell>
          <cell r="D350">
            <v>36800</v>
          </cell>
        </row>
        <row r="351">
          <cell r="A351">
            <v>6652076</v>
          </cell>
          <cell r="B351" t="str">
            <v>The Rofft CP School</v>
          </cell>
          <cell r="C351">
            <v>10</v>
          </cell>
          <cell r="D351">
            <v>11500</v>
          </cell>
        </row>
        <row r="352">
          <cell r="A352">
            <v>6652137</v>
          </cell>
          <cell r="B352" t="str">
            <v>Froncysyllte</v>
          </cell>
          <cell r="C352">
            <v>3</v>
          </cell>
          <cell r="D352">
            <v>3450</v>
          </cell>
        </row>
        <row r="353">
          <cell r="A353">
            <v>6652138</v>
          </cell>
          <cell r="B353" t="str">
            <v>Garth CP</v>
          </cell>
          <cell r="C353">
            <v>2</v>
          </cell>
          <cell r="D353">
            <v>2300</v>
          </cell>
        </row>
        <row r="354">
          <cell r="A354">
            <v>6652139</v>
          </cell>
          <cell r="B354" t="str">
            <v>Ysgol Cynddelw</v>
          </cell>
          <cell r="C354">
            <v>7</v>
          </cell>
          <cell r="D354">
            <v>8050</v>
          </cell>
        </row>
        <row r="355">
          <cell r="A355">
            <v>6652143</v>
          </cell>
          <cell r="B355" t="str">
            <v>Pontfadog</v>
          </cell>
          <cell r="C355">
            <v>2</v>
          </cell>
          <cell r="D355">
            <v>2300</v>
          </cell>
        </row>
        <row r="356">
          <cell r="A356">
            <v>6652149</v>
          </cell>
          <cell r="B356" t="str">
            <v>Ysgol Acrefair</v>
          </cell>
          <cell r="C356">
            <v>27</v>
          </cell>
          <cell r="D356">
            <v>31050</v>
          </cell>
        </row>
        <row r="357">
          <cell r="A357">
            <v>6652151</v>
          </cell>
          <cell r="B357" t="str">
            <v>Cefn Mawr C P School</v>
          </cell>
          <cell r="C357">
            <v>34</v>
          </cell>
          <cell r="D357">
            <v>39100</v>
          </cell>
        </row>
        <row r="358">
          <cell r="A358">
            <v>6652160</v>
          </cell>
          <cell r="B358" t="str">
            <v>Ysgol Maes-y-Llan</v>
          </cell>
          <cell r="C358">
            <v>18</v>
          </cell>
          <cell r="D358">
            <v>20700</v>
          </cell>
        </row>
        <row r="359">
          <cell r="A359">
            <v>6652162</v>
          </cell>
          <cell r="B359" t="str">
            <v>Ysgol Min y Ddol</v>
          </cell>
          <cell r="C359">
            <v>6</v>
          </cell>
          <cell r="D359">
            <v>6900</v>
          </cell>
        </row>
        <row r="360">
          <cell r="A360">
            <v>6652173</v>
          </cell>
          <cell r="B360" t="str">
            <v>Alexandra C P School</v>
          </cell>
          <cell r="C360">
            <v>67</v>
          </cell>
          <cell r="D360">
            <v>77050</v>
          </cell>
        </row>
        <row r="361">
          <cell r="A361">
            <v>6652176</v>
          </cell>
          <cell r="B361" t="str">
            <v>Brynteg C P School</v>
          </cell>
          <cell r="C361">
            <v>39</v>
          </cell>
          <cell r="D361">
            <v>44850</v>
          </cell>
        </row>
        <row r="362">
          <cell r="A362">
            <v>6652178</v>
          </cell>
          <cell r="B362" t="str">
            <v>BWLCHGWYN SCHOOL</v>
          </cell>
          <cell r="C362">
            <v>4</v>
          </cell>
          <cell r="D362">
            <v>4600</v>
          </cell>
        </row>
        <row r="363">
          <cell r="A363">
            <v>6652179</v>
          </cell>
          <cell r="B363" t="str">
            <v>Ysgol Tan-y-Fron</v>
          </cell>
          <cell r="C363">
            <v>9</v>
          </cell>
          <cell r="D363">
            <v>10350</v>
          </cell>
        </row>
        <row r="364">
          <cell r="A364">
            <v>6652187</v>
          </cell>
          <cell r="B364" t="str">
            <v>Black Lane C P School</v>
          </cell>
          <cell r="C364">
            <v>17</v>
          </cell>
          <cell r="D364">
            <v>19550</v>
          </cell>
        </row>
        <row r="365">
          <cell r="A365">
            <v>6652191</v>
          </cell>
          <cell r="B365" t="str">
            <v>Rhosddu County Primary</v>
          </cell>
          <cell r="C365">
            <v>46</v>
          </cell>
          <cell r="D365">
            <v>52900</v>
          </cell>
        </row>
        <row r="366">
          <cell r="A366">
            <v>6652200</v>
          </cell>
          <cell r="B366" t="str">
            <v>Rhostyllen CP School</v>
          </cell>
          <cell r="C366">
            <v>21</v>
          </cell>
          <cell r="D366">
            <v>24150</v>
          </cell>
        </row>
        <row r="367">
          <cell r="A367">
            <v>6652203</v>
          </cell>
          <cell r="B367" t="str">
            <v>Borras Park Infant School</v>
          </cell>
          <cell r="C367">
            <v>17</v>
          </cell>
          <cell r="D367">
            <v>19550</v>
          </cell>
        </row>
        <row r="368">
          <cell r="A368">
            <v>6652204</v>
          </cell>
          <cell r="B368" t="str">
            <v>Ysgol Deiniol C P</v>
          </cell>
          <cell r="C368">
            <v>13</v>
          </cell>
          <cell r="D368">
            <v>14950</v>
          </cell>
        </row>
        <row r="369">
          <cell r="A369">
            <v>6652205</v>
          </cell>
          <cell r="B369" t="str">
            <v>Borras Park Junior School</v>
          </cell>
          <cell r="C369">
            <v>26</v>
          </cell>
          <cell r="D369">
            <v>29900</v>
          </cell>
        </row>
        <row r="370">
          <cell r="A370">
            <v>6652208</v>
          </cell>
          <cell r="B370" t="str">
            <v>Barker's Lane CP</v>
          </cell>
          <cell r="C370">
            <v>11</v>
          </cell>
          <cell r="D370">
            <v>12650</v>
          </cell>
        </row>
        <row r="371">
          <cell r="A371">
            <v>6652209</v>
          </cell>
          <cell r="B371" t="str">
            <v>Wat's Dyke County Primary</v>
          </cell>
          <cell r="C371">
            <v>15</v>
          </cell>
          <cell r="D371">
            <v>17250</v>
          </cell>
        </row>
        <row r="372">
          <cell r="A372">
            <v>6652224</v>
          </cell>
          <cell r="B372" t="str">
            <v>Ysgol Bryn Tabor</v>
          </cell>
          <cell r="C372">
            <v>18</v>
          </cell>
          <cell r="D372">
            <v>20700</v>
          </cell>
        </row>
        <row r="373">
          <cell r="A373">
            <v>6652232</v>
          </cell>
          <cell r="B373" t="str">
            <v>Ysgol Sant Dunawd</v>
          </cell>
          <cell r="C373">
            <v>4</v>
          </cell>
          <cell r="D373">
            <v>4600</v>
          </cell>
        </row>
        <row r="374">
          <cell r="A374">
            <v>6652235</v>
          </cell>
          <cell r="B374" t="str">
            <v>Holt C.P. School</v>
          </cell>
          <cell r="C374">
            <v>2</v>
          </cell>
          <cell r="D374">
            <v>2300</v>
          </cell>
        </row>
        <row r="375">
          <cell r="A375">
            <v>6652238</v>
          </cell>
          <cell r="B375" t="str">
            <v>Ysgol Bodhyfryd</v>
          </cell>
          <cell r="C375">
            <v>45</v>
          </cell>
          <cell r="D375">
            <v>51750</v>
          </cell>
        </row>
        <row r="376">
          <cell r="A376">
            <v>6652259</v>
          </cell>
          <cell r="B376" t="str">
            <v>Ysgol I.D. Hooson</v>
          </cell>
          <cell r="C376">
            <v>28</v>
          </cell>
          <cell r="D376">
            <v>32200</v>
          </cell>
        </row>
        <row r="377">
          <cell r="A377">
            <v>6652263</v>
          </cell>
          <cell r="B377" t="str">
            <v>Ysgol Plas Coch</v>
          </cell>
          <cell r="C377">
            <v>21</v>
          </cell>
          <cell r="D377">
            <v>24150</v>
          </cell>
        </row>
        <row r="378">
          <cell r="A378">
            <v>6652266</v>
          </cell>
          <cell r="B378" t="str">
            <v>Penygelli C P School</v>
          </cell>
          <cell r="C378">
            <v>37</v>
          </cell>
          <cell r="D378">
            <v>42550</v>
          </cell>
        </row>
        <row r="379">
          <cell r="A379">
            <v>6652267</v>
          </cell>
          <cell r="B379" t="str">
            <v>Ysgol Penrhyn New Broughton CP</v>
          </cell>
          <cell r="C379">
            <v>34</v>
          </cell>
          <cell r="D379">
            <v>39100</v>
          </cell>
        </row>
        <row r="380">
          <cell r="A380">
            <v>6652268</v>
          </cell>
          <cell r="B380" t="str">
            <v>Ysgol Heulfan</v>
          </cell>
          <cell r="C380">
            <v>87</v>
          </cell>
          <cell r="D380">
            <v>100050</v>
          </cell>
        </row>
        <row r="381">
          <cell r="A381">
            <v>6652269</v>
          </cell>
          <cell r="B381" t="str">
            <v>Hafod y Wern Community Primary School</v>
          </cell>
          <cell r="C381">
            <v>120</v>
          </cell>
          <cell r="D381">
            <v>138000</v>
          </cell>
        </row>
        <row r="382">
          <cell r="A382">
            <v>6652270</v>
          </cell>
          <cell r="B382" t="str">
            <v>Gwenfro Community Primary</v>
          </cell>
          <cell r="C382">
            <v>112</v>
          </cell>
          <cell r="D382">
            <v>128800</v>
          </cell>
        </row>
        <row r="383">
          <cell r="A383">
            <v>6652271</v>
          </cell>
          <cell r="B383" t="str">
            <v>Park Community Primary School Llay</v>
          </cell>
          <cell r="C383">
            <v>59</v>
          </cell>
          <cell r="D383">
            <v>67850</v>
          </cell>
        </row>
        <row r="384">
          <cell r="A384">
            <v>6652272</v>
          </cell>
          <cell r="B384" t="str">
            <v>Rhosymedre Community Primary</v>
          </cell>
          <cell r="C384">
            <v>77</v>
          </cell>
          <cell r="D384">
            <v>88550</v>
          </cell>
        </row>
        <row r="385">
          <cell r="A385">
            <v>6652273</v>
          </cell>
          <cell r="B385" t="str">
            <v>Ysgol Maes y Mynydd</v>
          </cell>
          <cell r="C385">
            <v>104</v>
          </cell>
          <cell r="D385">
            <v>119600</v>
          </cell>
        </row>
        <row r="386">
          <cell r="A386">
            <v>6652274</v>
          </cell>
          <cell r="B386" t="str">
            <v>Gwersyllt Community Primary School</v>
          </cell>
          <cell r="C386">
            <v>25</v>
          </cell>
          <cell r="D386">
            <v>28750</v>
          </cell>
        </row>
        <row r="387">
          <cell r="A387">
            <v>6652275</v>
          </cell>
          <cell r="B387" t="str">
            <v>Penycae Community Primary School</v>
          </cell>
          <cell r="C387">
            <v>47</v>
          </cell>
          <cell r="D387">
            <v>54050</v>
          </cell>
        </row>
        <row r="388">
          <cell r="A388">
            <v>6652276</v>
          </cell>
          <cell r="B388" t="str">
            <v>Acton Primary</v>
          </cell>
          <cell r="C388">
            <v>51</v>
          </cell>
          <cell r="D388">
            <v>58650</v>
          </cell>
        </row>
        <row r="389">
          <cell r="A389">
            <v>6652277</v>
          </cell>
          <cell r="B389" t="str">
            <v>Victoria Community Primary</v>
          </cell>
          <cell r="C389">
            <v>50</v>
          </cell>
          <cell r="D389">
            <v>57500</v>
          </cell>
        </row>
        <row r="390">
          <cell r="A390">
            <v>6652278</v>
          </cell>
          <cell r="B390" t="str">
            <v>Ysgol Y Waun</v>
          </cell>
          <cell r="C390">
            <v>41</v>
          </cell>
          <cell r="D390">
            <v>47150</v>
          </cell>
        </row>
        <row r="391">
          <cell r="A391">
            <v>6652279</v>
          </cell>
          <cell r="B391" t="str">
            <v>Ysgol Bro Alun</v>
          </cell>
          <cell r="C391">
            <v>5</v>
          </cell>
          <cell r="D391">
            <v>5750</v>
          </cell>
        </row>
        <row r="392">
          <cell r="A392">
            <v>6652280</v>
          </cell>
          <cell r="B392" t="str">
            <v>Ysgol Yr Hafod, Johnstown</v>
          </cell>
          <cell r="C392">
            <v>34</v>
          </cell>
          <cell r="D392">
            <v>39100</v>
          </cell>
        </row>
        <row r="393">
          <cell r="A393">
            <v>6653028</v>
          </cell>
          <cell r="B393" t="str">
            <v>St Peter's School</v>
          </cell>
          <cell r="C393">
            <v>9</v>
          </cell>
          <cell r="D393">
            <v>10350</v>
          </cell>
        </row>
        <row r="394">
          <cell r="A394">
            <v>6653036</v>
          </cell>
          <cell r="B394" t="str">
            <v>Pentre CIW Voluntary Controlled</v>
          </cell>
          <cell r="C394">
            <v>5</v>
          </cell>
          <cell r="D394">
            <v>5750</v>
          </cell>
        </row>
        <row r="395">
          <cell r="A395">
            <v>6653042</v>
          </cell>
          <cell r="B395" t="str">
            <v>Eyton Primary School</v>
          </cell>
          <cell r="C395">
            <v>5</v>
          </cell>
          <cell r="D395">
            <v>5750</v>
          </cell>
        </row>
        <row r="396">
          <cell r="A396">
            <v>6653054</v>
          </cell>
          <cell r="B396" t="str">
            <v>BORDERBROOK SCHOOL</v>
          </cell>
          <cell r="C396">
            <v>2</v>
          </cell>
          <cell r="D396">
            <v>2300</v>
          </cell>
        </row>
        <row r="397">
          <cell r="A397">
            <v>6653055</v>
          </cell>
          <cell r="B397" t="str">
            <v>St Giles Controlled Primary School</v>
          </cell>
          <cell r="C397">
            <v>69</v>
          </cell>
          <cell r="D397">
            <v>79350</v>
          </cell>
        </row>
        <row r="398">
          <cell r="A398">
            <v>6653301</v>
          </cell>
          <cell r="B398" t="str">
            <v>BRONINGTON CHURCH IN WALES V.A</v>
          </cell>
          <cell r="C398">
            <v>1</v>
          </cell>
          <cell r="D398">
            <v>1150</v>
          </cell>
        </row>
        <row r="399">
          <cell r="A399">
            <v>6653305</v>
          </cell>
          <cell r="B399" t="str">
            <v>Madras VA School</v>
          </cell>
          <cell r="C399">
            <v>4</v>
          </cell>
          <cell r="D399">
            <v>4600</v>
          </cell>
        </row>
        <row r="400">
          <cell r="A400">
            <v>6653326</v>
          </cell>
          <cell r="B400" t="str">
            <v>St Chad's Church in Wales Aided School</v>
          </cell>
          <cell r="C400">
            <v>2</v>
          </cell>
          <cell r="D400">
            <v>2300</v>
          </cell>
        </row>
        <row r="401">
          <cell r="A401">
            <v>6653334</v>
          </cell>
          <cell r="B401" t="str">
            <v>St Mary's RC Primary</v>
          </cell>
          <cell r="C401">
            <v>15</v>
          </cell>
          <cell r="D401">
            <v>17250</v>
          </cell>
        </row>
        <row r="402">
          <cell r="A402">
            <v>6653337</v>
          </cell>
          <cell r="B402" t="str">
            <v>Minera</v>
          </cell>
          <cell r="C402">
            <v>6</v>
          </cell>
          <cell r="D402">
            <v>6900</v>
          </cell>
        </row>
        <row r="403">
          <cell r="A403">
            <v>6653338</v>
          </cell>
          <cell r="B403" t="str">
            <v>All Saints Voluntary Aided Sch</v>
          </cell>
          <cell r="C403">
            <v>11</v>
          </cell>
          <cell r="D403">
            <v>12650</v>
          </cell>
        </row>
        <row r="404">
          <cell r="A404">
            <v>6653341</v>
          </cell>
          <cell r="B404" t="str">
            <v>St Mary's Church in Wales</v>
          </cell>
          <cell r="C404">
            <v>18</v>
          </cell>
          <cell r="D404">
            <v>20700</v>
          </cell>
        </row>
        <row r="405">
          <cell r="A405">
            <v>6653342</v>
          </cell>
          <cell r="B405" t="str">
            <v>Brymbo Aided (St. Mary's)</v>
          </cell>
          <cell r="C405">
            <v>16</v>
          </cell>
          <cell r="D405">
            <v>18400</v>
          </cell>
        </row>
        <row r="406">
          <cell r="A406">
            <v>6653343</v>
          </cell>
          <cell r="B406" t="str">
            <v>St Anne's Catholic Primary</v>
          </cell>
          <cell r="C406">
            <v>49</v>
          </cell>
          <cell r="D406">
            <v>56350</v>
          </cell>
        </row>
        <row r="407">
          <cell r="A407">
            <v>6653346</v>
          </cell>
          <cell r="B407" t="str">
            <v>St Mary's Overton</v>
          </cell>
          <cell r="C407">
            <v>10</v>
          </cell>
          <cell r="D407">
            <v>11500</v>
          </cell>
        </row>
        <row r="408">
          <cell r="A408">
            <v>6653347</v>
          </cell>
          <cell r="B408" t="str">
            <v>St Paul's Voluntary Aided</v>
          </cell>
          <cell r="C408">
            <v>6</v>
          </cell>
          <cell r="D408">
            <v>6900</v>
          </cell>
        </row>
        <row r="409">
          <cell r="A409">
            <v>6654029</v>
          </cell>
          <cell r="B409" t="str">
            <v>Grango</v>
          </cell>
          <cell r="C409">
            <v>116</v>
          </cell>
          <cell r="D409">
            <v>133400</v>
          </cell>
        </row>
        <row r="410">
          <cell r="A410">
            <v>6654032</v>
          </cell>
          <cell r="B410" t="str">
            <v>YSGOL MORGAN LLWYD</v>
          </cell>
          <cell r="C410">
            <v>55</v>
          </cell>
          <cell r="D410">
            <v>63250</v>
          </cell>
        </row>
        <row r="411">
          <cell r="A411">
            <v>6654033</v>
          </cell>
          <cell r="B411" t="str">
            <v>Ysgol Bryn Alyn</v>
          </cell>
          <cell r="C411">
            <v>141</v>
          </cell>
          <cell r="D411">
            <v>162150</v>
          </cell>
        </row>
        <row r="412">
          <cell r="A412">
            <v>6654034</v>
          </cell>
          <cell r="B412" t="str">
            <v>Darland High School</v>
          </cell>
          <cell r="C412">
            <v>81</v>
          </cell>
          <cell r="D412">
            <v>93150</v>
          </cell>
        </row>
        <row r="413">
          <cell r="A413">
            <v>6654044</v>
          </cell>
          <cell r="B413" t="str">
            <v>Ysgol Rhiwabon</v>
          </cell>
          <cell r="C413">
            <v>79</v>
          </cell>
          <cell r="D413">
            <v>90850</v>
          </cell>
        </row>
        <row r="414">
          <cell r="A414">
            <v>6654048</v>
          </cell>
          <cell r="B414" t="str">
            <v>Rhosnesni High School</v>
          </cell>
          <cell r="C414">
            <v>164</v>
          </cell>
          <cell r="D414">
            <v>188600</v>
          </cell>
        </row>
        <row r="415">
          <cell r="A415">
            <v>6654049</v>
          </cell>
          <cell r="B415" t="str">
            <v>Ysgol Clywedog</v>
          </cell>
          <cell r="C415">
            <v>128</v>
          </cell>
          <cell r="D415">
            <v>147200</v>
          </cell>
        </row>
        <row r="416">
          <cell r="A416">
            <v>6654603</v>
          </cell>
          <cell r="B416" t="str">
            <v>St Joseph's Catholic and Anglican High</v>
          </cell>
          <cell r="C416">
            <v>63</v>
          </cell>
          <cell r="D416">
            <v>72450</v>
          </cell>
        </row>
        <row r="417">
          <cell r="A417">
            <v>6655401</v>
          </cell>
          <cell r="B417" t="str">
            <v>THE MAELOR SCHOOL</v>
          </cell>
          <cell r="C417">
            <v>37</v>
          </cell>
          <cell r="D417">
            <v>42550</v>
          </cell>
        </row>
        <row r="418">
          <cell r="A418">
            <v>6657005</v>
          </cell>
          <cell r="B418" t="str">
            <v>St Christophers School</v>
          </cell>
          <cell r="C418">
            <v>99</v>
          </cell>
          <cell r="D418">
            <v>113850</v>
          </cell>
        </row>
        <row r="419">
          <cell r="A419">
            <v>6662002</v>
          </cell>
          <cell r="B419" t="str">
            <v>ABERMULE PRIMARY SCHOOL</v>
          </cell>
          <cell r="C419">
            <v>9</v>
          </cell>
          <cell r="D419">
            <v>10350</v>
          </cell>
        </row>
        <row r="420">
          <cell r="A420">
            <v>6662003</v>
          </cell>
          <cell r="B420" t="str">
            <v>ARDDLEEN C.P. SCHOOL</v>
          </cell>
          <cell r="C420">
            <v>1</v>
          </cell>
          <cell r="D420">
            <v>1150</v>
          </cell>
        </row>
        <row r="421">
          <cell r="A421">
            <v>6662004</v>
          </cell>
          <cell r="B421" t="str">
            <v>BANW C.P. SCHOOL</v>
          </cell>
          <cell r="C421">
            <v>5</v>
          </cell>
          <cell r="D421">
            <v>5750</v>
          </cell>
        </row>
        <row r="422">
          <cell r="A422">
            <v>6662005</v>
          </cell>
          <cell r="B422" t="str">
            <v>BERRIEW C.P. SCHOOL</v>
          </cell>
          <cell r="C422">
            <v>3</v>
          </cell>
          <cell r="D422">
            <v>3450</v>
          </cell>
        </row>
        <row r="423">
          <cell r="A423">
            <v>6662008</v>
          </cell>
          <cell r="B423" t="str">
            <v>CAERSWS C.P. SCHOOL</v>
          </cell>
          <cell r="C423">
            <v>8</v>
          </cell>
          <cell r="D423">
            <v>9200</v>
          </cell>
        </row>
        <row r="424">
          <cell r="A424">
            <v>6662010</v>
          </cell>
          <cell r="B424" t="str">
            <v>CARREGHOFA C.P. SCHOOL</v>
          </cell>
          <cell r="C424">
            <v>7</v>
          </cell>
          <cell r="D424">
            <v>8050</v>
          </cell>
        </row>
        <row r="425">
          <cell r="A425">
            <v>6662018</v>
          </cell>
          <cell r="B425" t="str">
            <v>LEIGHTON C.P. SCHOOL</v>
          </cell>
          <cell r="C425">
            <v>8</v>
          </cell>
          <cell r="D425">
            <v>9200</v>
          </cell>
        </row>
        <row r="426">
          <cell r="A426">
            <v>6662019</v>
          </cell>
          <cell r="B426" t="str">
            <v>YSGOL LLANBRYNMAIR</v>
          </cell>
          <cell r="C426">
            <v>2</v>
          </cell>
          <cell r="D426">
            <v>2300</v>
          </cell>
        </row>
        <row r="427">
          <cell r="A427">
            <v>6662020</v>
          </cell>
          <cell r="B427" t="str">
            <v>LLANDINAM C.P. SCHOOL</v>
          </cell>
          <cell r="C427">
            <v>1</v>
          </cell>
          <cell r="D427">
            <v>1150</v>
          </cell>
        </row>
        <row r="428">
          <cell r="A428">
            <v>6662021</v>
          </cell>
          <cell r="B428" t="str">
            <v>LLANFAIR CAEREINION C.P.</v>
          </cell>
          <cell r="C428">
            <v>14</v>
          </cell>
          <cell r="D428">
            <v>16100</v>
          </cell>
        </row>
        <row r="429">
          <cell r="A429">
            <v>6662033</v>
          </cell>
          <cell r="B429" t="str">
            <v>MEIFOD C.P. SCHOOL</v>
          </cell>
          <cell r="C429">
            <v>5</v>
          </cell>
          <cell r="D429">
            <v>5750</v>
          </cell>
        </row>
        <row r="430">
          <cell r="A430">
            <v>6662040</v>
          </cell>
          <cell r="B430" t="str">
            <v>PENYGLODDFA C.P. SCHOOL</v>
          </cell>
          <cell r="C430">
            <v>15</v>
          </cell>
          <cell r="D430">
            <v>17250</v>
          </cell>
        </row>
        <row r="431">
          <cell r="A431">
            <v>6662044</v>
          </cell>
          <cell r="B431" t="str">
            <v>YSGOL DYFFRYN TRANNON</v>
          </cell>
          <cell r="C431">
            <v>4</v>
          </cell>
          <cell r="D431">
            <v>4600</v>
          </cell>
        </row>
        <row r="432">
          <cell r="A432">
            <v>6662047</v>
          </cell>
          <cell r="B432" t="str">
            <v>ARDWYN NURSERY &amp; INFANT SCHOOL</v>
          </cell>
          <cell r="C432">
            <v>2</v>
          </cell>
          <cell r="D432">
            <v>2300</v>
          </cell>
        </row>
        <row r="433">
          <cell r="A433">
            <v>6662048</v>
          </cell>
          <cell r="B433" t="str">
            <v>LADYWELL GREEN NURS. &amp; INF. SCHOOL</v>
          </cell>
          <cell r="C433">
            <v>19</v>
          </cell>
          <cell r="D433">
            <v>21850</v>
          </cell>
        </row>
        <row r="434">
          <cell r="A434">
            <v>6662049</v>
          </cell>
          <cell r="B434" t="str">
            <v>GUILSFIELD C.P. SCHOOL</v>
          </cell>
          <cell r="C434">
            <v>9</v>
          </cell>
          <cell r="D434">
            <v>10350</v>
          </cell>
        </row>
        <row r="435">
          <cell r="A435">
            <v>6662050</v>
          </cell>
          <cell r="B435" t="str">
            <v>LLANIDLOES C.P. SCHOOL</v>
          </cell>
          <cell r="C435">
            <v>27</v>
          </cell>
          <cell r="D435">
            <v>31050</v>
          </cell>
        </row>
        <row r="436">
          <cell r="A436">
            <v>6662051</v>
          </cell>
          <cell r="B436" t="str">
            <v>BUTTINGTON TREWERN C.P. SCHOOL</v>
          </cell>
          <cell r="C436">
            <v>5</v>
          </cell>
          <cell r="D436">
            <v>5750</v>
          </cell>
        </row>
        <row r="437">
          <cell r="A437">
            <v>6662054</v>
          </cell>
          <cell r="B437" t="str">
            <v>CHURCHSTOKE C.P. SCHOOL</v>
          </cell>
          <cell r="C437">
            <v>7</v>
          </cell>
          <cell r="D437">
            <v>8050</v>
          </cell>
        </row>
        <row r="438">
          <cell r="A438">
            <v>6662055</v>
          </cell>
          <cell r="B438" t="str">
            <v>YSGOL MAESYDRE</v>
          </cell>
          <cell r="C438">
            <v>43</v>
          </cell>
          <cell r="D438">
            <v>49450</v>
          </cell>
        </row>
        <row r="439">
          <cell r="A439">
            <v>6662056</v>
          </cell>
          <cell r="B439" t="str">
            <v>HAFREN C.P. SCHOOL</v>
          </cell>
          <cell r="C439">
            <v>37</v>
          </cell>
          <cell r="D439">
            <v>42550</v>
          </cell>
        </row>
        <row r="440">
          <cell r="A440">
            <v>6662057</v>
          </cell>
          <cell r="B440" t="str">
            <v>YSGOL GYNRADD LLANFYLLIN</v>
          </cell>
          <cell r="C440">
            <v>18</v>
          </cell>
          <cell r="D440">
            <v>20700</v>
          </cell>
        </row>
        <row r="441">
          <cell r="A441">
            <v>6662060</v>
          </cell>
          <cell r="B441" t="str">
            <v>MAESYRHANDIR C.P. SCHOOL</v>
          </cell>
          <cell r="C441">
            <v>53</v>
          </cell>
          <cell r="D441">
            <v>60950</v>
          </cell>
        </row>
        <row r="442">
          <cell r="A442">
            <v>6662061</v>
          </cell>
          <cell r="B442" t="str">
            <v>OLDFORD NURSERY &amp; INFANT SCHOOL</v>
          </cell>
          <cell r="C442">
            <v>12</v>
          </cell>
          <cell r="D442">
            <v>13800</v>
          </cell>
        </row>
        <row r="443">
          <cell r="A443">
            <v>6662062</v>
          </cell>
          <cell r="B443" t="str">
            <v>TREOWEN C.P. SCHOOL</v>
          </cell>
          <cell r="C443">
            <v>20</v>
          </cell>
          <cell r="D443">
            <v>23000</v>
          </cell>
        </row>
        <row r="444">
          <cell r="A444">
            <v>6662070</v>
          </cell>
          <cell r="B444" t="str">
            <v>LLANDRINDOD WELLS C.P. SCHOOL</v>
          </cell>
          <cell r="C444">
            <v>35</v>
          </cell>
          <cell r="D444">
            <v>40250</v>
          </cell>
        </row>
        <row r="445">
          <cell r="A445">
            <v>6662071</v>
          </cell>
          <cell r="B445" t="str">
            <v>LLANFIHANGEL RHYDITHON C.P.</v>
          </cell>
          <cell r="C445">
            <v>2</v>
          </cell>
          <cell r="D445">
            <v>2300</v>
          </cell>
        </row>
        <row r="446">
          <cell r="A446">
            <v>6662075</v>
          </cell>
          <cell r="B446" t="str">
            <v>PRESTEIGNE C.P. SCHOOL</v>
          </cell>
          <cell r="C446">
            <v>19</v>
          </cell>
          <cell r="D446">
            <v>21850</v>
          </cell>
        </row>
        <row r="447">
          <cell r="A447">
            <v>6662076</v>
          </cell>
          <cell r="B447" t="str">
            <v>RADNOR VALLEY C.P. SCHOOL</v>
          </cell>
          <cell r="C447">
            <v>1</v>
          </cell>
          <cell r="D447">
            <v>1150</v>
          </cell>
        </row>
        <row r="448">
          <cell r="A448">
            <v>6662077</v>
          </cell>
          <cell r="B448" t="str">
            <v>CROSSGATES C.P. SCHOOL</v>
          </cell>
          <cell r="C448">
            <v>10</v>
          </cell>
          <cell r="D448">
            <v>11500</v>
          </cell>
        </row>
        <row r="449">
          <cell r="A449">
            <v>6662079</v>
          </cell>
          <cell r="B449" t="str">
            <v>MOUNT STREET C.P. JUNIOR</v>
          </cell>
          <cell r="C449">
            <v>13</v>
          </cell>
          <cell r="D449">
            <v>14950</v>
          </cell>
        </row>
        <row r="450">
          <cell r="A450">
            <v>6662080</v>
          </cell>
          <cell r="B450" t="str">
            <v>MOUNT STREET C.P. INFANTS</v>
          </cell>
          <cell r="C450">
            <v>9</v>
          </cell>
          <cell r="D450">
            <v>10350</v>
          </cell>
        </row>
        <row r="451">
          <cell r="A451">
            <v>6662084</v>
          </cell>
          <cell r="B451" t="str">
            <v>YSGOL DOLAFON</v>
          </cell>
          <cell r="C451">
            <v>9</v>
          </cell>
          <cell r="D451">
            <v>10350</v>
          </cell>
        </row>
        <row r="452">
          <cell r="A452">
            <v>6662089</v>
          </cell>
          <cell r="B452" t="str">
            <v>BUILTH WELLS C.P. SCHOOL</v>
          </cell>
          <cell r="C452">
            <v>14</v>
          </cell>
          <cell r="D452">
            <v>16100</v>
          </cell>
        </row>
        <row r="453">
          <cell r="A453">
            <v>6662092</v>
          </cell>
          <cell r="B453" t="str">
            <v>SENNYBRIDGE C.P. SCHOOL</v>
          </cell>
          <cell r="C453">
            <v>8</v>
          </cell>
          <cell r="D453">
            <v>9200</v>
          </cell>
        </row>
        <row r="454">
          <cell r="A454">
            <v>6662113</v>
          </cell>
          <cell r="B454" t="str">
            <v>CRICKHOWELL C.P. SCHOOL</v>
          </cell>
          <cell r="C454">
            <v>6</v>
          </cell>
          <cell r="D454">
            <v>6900</v>
          </cell>
        </row>
        <row r="455">
          <cell r="A455">
            <v>6662115</v>
          </cell>
          <cell r="B455" t="str">
            <v>CRADOC C.P. SCHOOL</v>
          </cell>
          <cell r="C455">
            <v>1</v>
          </cell>
          <cell r="D455">
            <v>1150</v>
          </cell>
        </row>
        <row r="456">
          <cell r="A456">
            <v>6662116</v>
          </cell>
          <cell r="B456" t="str">
            <v>HAY-ON-WYE C.P. SCHOOL</v>
          </cell>
          <cell r="C456">
            <v>6</v>
          </cell>
          <cell r="D456">
            <v>6900</v>
          </cell>
        </row>
        <row r="457">
          <cell r="A457">
            <v>6662117</v>
          </cell>
          <cell r="B457" t="str">
            <v>LLANGYNIDR C.P. SCHOOL</v>
          </cell>
          <cell r="C457">
            <v>5</v>
          </cell>
          <cell r="D457">
            <v>5750</v>
          </cell>
        </row>
        <row r="458">
          <cell r="A458">
            <v>6662119</v>
          </cell>
          <cell r="B458" t="str">
            <v>TALGARTH C.P. SCHOOL</v>
          </cell>
          <cell r="C458">
            <v>5</v>
          </cell>
          <cell r="D458">
            <v>5750</v>
          </cell>
        </row>
        <row r="459">
          <cell r="A459">
            <v>6662122</v>
          </cell>
          <cell r="B459" t="str">
            <v>IRFON VALLEY C.P. SCHOOL</v>
          </cell>
          <cell r="C459">
            <v>5</v>
          </cell>
          <cell r="D459">
            <v>5750</v>
          </cell>
        </row>
        <row r="460">
          <cell r="A460">
            <v>6662123</v>
          </cell>
          <cell r="B460" t="str">
            <v>BRONLLYS C.P. SCHOOL</v>
          </cell>
          <cell r="C460">
            <v>6</v>
          </cell>
          <cell r="D460">
            <v>6900</v>
          </cell>
        </row>
        <row r="461">
          <cell r="A461">
            <v>6662125</v>
          </cell>
          <cell r="B461" t="str">
            <v>LLANFAES C.P. SCHOOL</v>
          </cell>
          <cell r="C461">
            <v>11</v>
          </cell>
          <cell r="D461">
            <v>12650</v>
          </cell>
        </row>
        <row r="462">
          <cell r="A462">
            <v>6662127</v>
          </cell>
          <cell r="B462" t="str">
            <v>YSGOL Y BANNAU</v>
          </cell>
          <cell r="C462">
            <v>6</v>
          </cell>
          <cell r="D462">
            <v>6900</v>
          </cell>
        </row>
        <row r="463">
          <cell r="A463">
            <v>6662129</v>
          </cell>
          <cell r="B463" t="str">
            <v>YSGOL RHIW BECHAN</v>
          </cell>
          <cell r="C463">
            <v>6</v>
          </cell>
          <cell r="D463">
            <v>6900</v>
          </cell>
        </row>
        <row r="464">
          <cell r="A464">
            <v>6662146</v>
          </cell>
          <cell r="B464" t="str">
            <v>LLANRHAEADR YM MOCHNANT C.P. SCHOOL</v>
          </cell>
          <cell r="C464">
            <v>3</v>
          </cell>
          <cell r="D464">
            <v>3450</v>
          </cell>
        </row>
        <row r="465">
          <cell r="A465">
            <v>6662147</v>
          </cell>
          <cell r="B465" t="str">
            <v>YSGOL BRO CYNLLAITH</v>
          </cell>
          <cell r="C465">
            <v>4</v>
          </cell>
          <cell r="D465">
            <v>4600</v>
          </cell>
        </row>
        <row r="466">
          <cell r="A466">
            <v>6662148</v>
          </cell>
          <cell r="B466" t="str">
            <v>YSGOL DAFYDD LLWYD</v>
          </cell>
          <cell r="C466">
            <v>11</v>
          </cell>
          <cell r="D466">
            <v>12650</v>
          </cell>
        </row>
        <row r="467">
          <cell r="A467">
            <v>6662149</v>
          </cell>
          <cell r="B467" t="str">
            <v>YSGOL Y CRIBARTH</v>
          </cell>
          <cell r="C467">
            <v>28</v>
          </cell>
          <cell r="D467">
            <v>32200</v>
          </cell>
        </row>
        <row r="468">
          <cell r="A468">
            <v>6662150</v>
          </cell>
          <cell r="B468" t="str">
            <v>YSGOL GOLWG Y CWM</v>
          </cell>
          <cell r="C468">
            <v>50</v>
          </cell>
          <cell r="D468">
            <v>57500</v>
          </cell>
        </row>
        <row r="469">
          <cell r="A469">
            <v>6662151</v>
          </cell>
          <cell r="B469" t="str">
            <v>YSGOL BRO TAWE</v>
          </cell>
          <cell r="C469">
            <v>17</v>
          </cell>
          <cell r="D469">
            <v>19550</v>
          </cell>
        </row>
        <row r="470">
          <cell r="A470">
            <v>6662152</v>
          </cell>
          <cell r="B470" t="str">
            <v>YSGOL GYMRAEG DYFFRYN Y GLOWYR</v>
          </cell>
          <cell r="C470">
            <v>21</v>
          </cell>
          <cell r="D470">
            <v>24150</v>
          </cell>
        </row>
        <row r="471">
          <cell r="A471">
            <v>6663000</v>
          </cell>
          <cell r="B471" t="str">
            <v>LLANFECHAIN C.I.W. SCHOOL</v>
          </cell>
          <cell r="C471">
            <v>2</v>
          </cell>
          <cell r="D471">
            <v>2300</v>
          </cell>
        </row>
        <row r="472">
          <cell r="A472">
            <v>6663002</v>
          </cell>
          <cell r="B472" t="str">
            <v>MONTGOMERY C.I.W. SCHOOL</v>
          </cell>
          <cell r="C472">
            <v>1</v>
          </cell>
          <cell r="D472">
            <v>1150</v>
          </cell>
        </row>
        <row r="473">
          <cell r="A473">
            <v>6663005</v>
          </cell>
          <cell r="B473" t="str">
            <v>GUNGROG C.I.W. INFANT SCHOOL</v>
          </cell>
          <cell r="C473">
            <v>14</v>
          </cell>
          <cell r="D473">
            <v>16100</v>
          </cell>
        </row>
        <row r="474">
          <cell r="A474">
            <v>6663016</v>
          </cell>
          <cell r="B474" t="str">
            <v>FORDEN C.I.W. SCHOOL</v>
          </cell>
          <cell r="C474">
            <v>3</v>
          </cell>
          <cell r="D474">
            <v>3450</v>
          </cell>
        </row>
        <row r="475">
          <cell r="A475">
            <v>6663021</v>
          </cell>
          <cell r="B475" t="str">
            <v>LLANDYSILIO C.I.W. SCHOOL</v>
          </cell>
          <cell r="C475">
            <v>7</v>
          </cell>
          <cell r="D475">
            <v>8050</v>
          </cell>
        </row>
        <row r="476">
          <cell r="A476">
            <v>6663022</v>
          </cell>
          <cell r="B476" t="str">
            <v>CASTLE CAEREINION C.I.W.</v>
          </cell>
          <cell r="C476">
            <v>1</v>
          </cell>
          <cell r="D476">
            <v>1150</v>
          </cell>
        </row>
        <row r="477">
          <cell r="A477">
            <v>6663030</v>
          </cell>
          <cell r="B477" t="str">
            <v>LLANDRINDOD WELLS C.I.W. SCHOOL</v>
          </cell>
          <cell r="C477">
            <v>33</v>
          </cell>
          <cell r="D477">
            <v>37950</v>
          </cell>
        </row>
        <row r="478">
          <cell r="A478">
            <v>6663031</v>
          </cell>
          <cell r="B478" t="str">
            <v>NEWBRIDGE-ON-WYE CHURCH IN WALES SCHOOL</v>
          </cell>
          <cell r="C478">
            <v>9</v>
          </cell>
          <cell r="D478">
            <v>10350</v>
          </cell>
        </row>
        <row r="479">
          <cell r="A479">
            <v>6663032</v>
          </cell>
          <cell r="B479" t="str">
            <v>NANTMEL C.I.W. SCHOOL</v>
          </cell>
          <cell r="C479">
            <v>1</v>
          </cell>
          <cell r="D479">
            <v>1150</v>
          </cell>
        </row>
        <row r="480">
          <cell r="A480">
            <v>6663033</v>
          </cell>
          <cell r="B480" t="str">
            <v>CLYRO C.I.W. SCHOOL</v>
          </cell>
          <cell r="C480">
            <v>2</v>
          </cell>
          <cell r="D480">
            <v>2300</v>
          </cell>
        </row>
        <row r="481">
          <cell r="A481">
            <v>6663035</v>
          </cell>
          <cell r="B481" t="str">
            <v>KNIGHTON C.I.W. SCHOOL</v>
          </cell>
          <cell r="C481">
            <v>13</v>
          </cell>
          <cell r="D481">
            <v>14950</v>
          </cell>
        </row>
        <row r="482">
          <cell r="A482">
            <v>6663036</v>
          </cell>
          <cell r="B482" t="str">
            <v>RHAYADER C.I.W. SCHOOL</v>
          </cell>
          <cell r="C482">
            <v>19</v>
          </cell>
          <cell r="D482">
            <v>21850</v>
          </cell>
        </row>
        <row r="483">
          <cell r="A483">
            <v>6663037</v>
          </cell>
          <cell r="B483" t="str">
            <v>LLANELWEDD CHURCH IN WALES PRIMARY SCHOOL</v>
          </cell>
          <cell r="C483">
            <v>4</v>
          </cell>
          <cell r="D483">
            <v>4600</v>
          </cell>
        </row>
        <row r="484">
          <cell r="A484">
            <v>6663046</v>
          </cell>
          <cell r="B484" t="str">
            <v>LLANGEDWYN PRIMARY SCHOOL</v>
          </cell>
          <cell r="C484">
            <v>3</v>
          </cell>
          <cell r="D484">
            <v>3450</v>
          </cell>
        </row>
        <row r="485">
          <cell r="A485">
            <v>6663050</v>
          </cell>
          <cell r="B485" t="str">
            <v>LLANGORS  C.I.W. SCHOOL</v>
          </cell>
          <cell r="C485">
            <v>3</v>
          </cell>
          <cell r="D485">
            <v>3450</v>
          </cell>
        </row>
        <row r="486">
          <cell r="A486">
            <v>6663301</v>
          </cell>
          <cell r="B486" t="str">
            <v>ST. MICHAEL'S C.I.W. SCHOOL</v>
          </cell>
          <cell r="C486">
            <v>6</v>
          </cell>
          <cell r="D486">
            <v>6900</v>
          </cell>
        </row>
        <row r="487">
          <cell r="A487">
            <v>6663303</v>
          </cell>
          <cell r="B487" t="str">
            <v>LLANSANTFFRAID C.I.W.A.</v>
          </cell>
          <cell r="C487">
            <v>9</v>
          </cell>
          <cell r="D487">
            <v>10350</v>
          </cell>
        </row>
        <row r="488">
          <cell r="A488">
            <v>6663316</v>
          </cell>
          <cell r="B488" t="str">
            <v>LLANBEDR C.I.W. (AIDED)</v>
          </cell>
          <cell r="C488">
            <v>2</v>
          </cell>
          <cell r="D488">
            <v>2300</v>
          </cell>
        </row>
        <row r="489">
          <cell r="A489">
            <v>6663317</v>
          </cell>
          <cell r="B489" t="str">
            <v>ARCHDEACON GRIFFITHS C.I.W. PRIMARY SCHOOL</v>
          </cell>
          <cell r="C489">
            <v>2</v>
          </cell>
          <cell r="D489">
            <v>2300</v>
          </cell>
        </row>
        <row r="490">
          <cell r="A490">
            <v>6663318</v>
          </cell>
          <cell r="B490" t="str">
            <v>PRIORY CHURCH IN WALES SCHOOL</v>
          </cell>
          <cell r="C490">
            <v>24</v>
          </cell>
          <cell r="D490">
            <v>27600</v>
          </cell>
        </row>
        <row r="491">
          <cell r="A491">
            <v>6663320</v>
          </cell>
          <cell r="B491" t="str">
            <v>ST MARY`S R.C. (A) SCHOOL</v>
          </cell>
          <cell r="C491">
            <v>10</v>
          </cell>
          <cell r="D491">
            <v>11500</v>
          </cell>
        </row>
        <row r="492">
          <cell r="A492">
            <v>6664000</v>
          </cell>
          <cell r="B492" t="str">
            <v>Ysgol Uwchradd Caereinion High School</v>
          </cell>
          <cell r="C492">
            <v>35</v>
          </cell>
          <cell r="D492">
            <v>40250</v>
          </cell>
        </row>
        <row r="493">
          <cell r="A493">
            <v>6664001</v>
          </cell>
          <cell r="B493" t="str">
            <v>Llanfyllin High School</v>
          </cell>
          <cell r="C493">
            <v>43</v>
          </cell>
          <cell r="D493">
            <v>49450</v>
          </cell>
        </row>
        <row r="494">
          <cell r="A494">
            <v>6664002</v>
          </cell>
          <cell r="B494" t="str">
            <v>LLANIDLOES HIGH SCHOOL</v>
          </cell>
          <cell r="C494">
            <v>54</v>
          </cell>
          <cell r="D494">
            <v>62100</v>
          </cell>
        </row>
        <row r="495">
          <cell r="A495">
            <v>6664011</v>
          </cell>
          <cell r="B495" t="str">
            <v>Newtown High School</v>
          </cell>
          <cell r="C495">
            <v>124</v>
          </cell>
          <cell r="D495">
            <v>142600</v>
          </cell>
        </row>
        <row r="496">
          <cell r="A496">
            <v>6664013</v>
          </cell>
          <cell r="B496" t="str">
            <v>WELSHPOOL HIGH SCHOOL</v>
          </cell>
          <cell r="C496">
            <v>79</v>
          </cell>
          <cell r="D496">
            <v>90850</v>
          </cell>
        </row>
        <row r="497">
          <cell r="A497">
            <v>6664019</v>
          </cell>
          <cell r="B497" t="str">
            <v>LLANDRINDOD HIGH SCHOOL</v>
          </cell>
          <cell r="C497">
            <v>65</v>
          </cell>
          <cell r="D497">
            <v>74750</v>
          </cell>
        </row>
        <row r="498">
          <cell r="A498">
            <v>6664020</v>
          </cell>
          <cell r="B498" t="str">
            <v>BUILTH WELLS HIGH SCHOOL</v>
          </cell>
          <cell r="C498">
            <v>31</v>
          </cell>
          <cell r="D498">
            <v>35650</v>
          </cell>
        </row>
        <row r="499">
          <cell r="A499">
            <v>6664021</v>
          </cell>
          <cell r="B499" t="str">
            <v>Ysgol Maesydderwen</v>
          </cell>
          <cell r="C499">
            <v>75</v>
          </cell>
          <cell r="D499">
            <v>86250</v>
          </cell>
        </row>
        <row r="500">
          <cell r="A500">
            <v>6664022</v>
          </cell>
          <cell r="B500" t="str">
            <v>BRECON HIGH SCHOOL</v>
          </cell>
          <cell r="C500">
            <v>39</v>
          </cell>
          <cell r="D500">
            <v>44850</v>
          </cell>
        </row>
        <row r="501">
          <cell r="A501">
            <v>6664023</v>
          </cell>
          <cell r="B501" t="str">
            <v>Gwernyfed High School</v>
          </cell>
          <cell r="C501">
            <v>18</v>
          </cell>
          <cell r="D501">
            <v>20700</v>
          </cell>
        </row>
        <row r="502">
          <cell r="A502">
            <v>6664024</v>
          </cell>
          <cell r="B502" t="str">
            <v>Crickhowell High School</v>
          </cell>
          <cell r="C502">
            <v>45</v>
          </cell>
          <cell r="D502">
            <v>51750</v>
          </cell>
        </row>
        <row r="503">
          <cell r="A503">
            <v>6665500</v>
          </cell>
          <cell r="B503" t="str">
            <v>Ysgol Bro Hyddgen</v>
          </cell>
          <cell r="C503">
            <v>45</v>
          </cell>
          <cell r="D503">
            <v>51750</v>
          </cell>
        </row>
        <row r="504">
          <cell r="A504">
            <v>6667001</v>
          </cell>
          <cell r="B504" t="str">
            <v>BRYNLLYWARCH HALL SCHOOL</v>
          </cell>
          <cell r="C504">
            <v>17</v>
          </cell>
          <cell r="D504">
            <v>19550</v>
          </cell>
        </row>
        <row r="505">
          <cell r="A505">
            <v>6667002</v>
          </cell>
          <cell r="B505" t="str">
            <v>YSGOL CEDEWAIN</v>
          </cell>
          <cell r="C505">
            <v>31</v>
          </cell>
          <cell r="D505">
            <v>35650</v>
          </cell>
        </row>
        <row r="506">
          <cell r="A506">
            <v>6667004</v>
          </cell>
          <cell r="B506" t="str">
            <v>YSGOL PENMAES</v>
          </cell>
          <cell r="C506">
            <v>26</v>
          </cell>
          <cell r="D506">
            <v>29900</v>
          </cell>
        </row>
        <row r="507">
          <cell r="A507">
            <v>6672281</v>
          </cell>
          <cell r="B507" t="str">
            <v>YSGOL GYMUNEDOL GYNRADD ABERAERON</v>
          </cell>
          <cell r="C507">
            <v>11</v>
          </cell>
          <cell r="D507">
            <v>12650</v>
          </cell>
        </row>
        <row r="508">
          <cell r="A508">
            <v>6672285</v>
          </cell>
          <cell r="B508" t="str">
            <v>YSGOL GYMUNEDOL CILIAU PARC</v>
          </cell>
          <cell r="C508">
            <v>1</v>
          </cell>
          <cell r="D508">
            <v>1150</v>
          </cell>
        </row>
        <row r="509">
          <cell r="A509">
            <v>6672289</v>
          </cell>
          <cell r="B509" t="str">
            <v>YSGOL GYMUNEDOL FELINFACH</v>
          </cell>
          <cell r="C509">
            <v>2</v>
          </cell>
          <cell r="D509">
            <v>2300</v>
          </cell>
        </row>
        <row r="510">
          <cell r="A510">
            <v>6672291</v>
          </cell>
          <cell r="B510" t="str">
            <v>YSGOL GYMUNEDOL LLANARTH</v>
          </cell>
          <cell r="C510">
            <v>11</v>
          </cell>
          <cell r="D510">
            <v>12650</v>
          </cell>
        </row>
        <row r="511">
          <cell r="A511">
            <v>6672293</v>
          </cell>
          <cell r="B511" t="str">
            <v>YSGOL GYMUNEDOL LLANNON</v>
          </cell>
          <cell r="C511">
            <v>3</v>
          </cell>
          <cell r="D511">
            <v>3450</v>
          </cell>
        </row>
        <row r="512">
          <cell r="A512">
            <v>6672295</v>
          </cell>
          <cell r="B512" t="str">
            <v>YSGOL GYMUNEDOL CEI NEWYDD</v>
          </cell>
          <cell r="C512">
            <v>9</v>
          </cell>
          <cell r="D512">
            <v>10350</v>
          </cell>
        </row>
        <row r="513">
          <cell r="A513">
            <v>6672298</v>
          </cell>
          <cell r="B513" t="str">
            <v>YSGOL GYMUNEDOL TALGARREG</v>
          </cell>
          <cell r="C513">
            <v>4</v>
          </cell>
          <cell r="D513">
            <v>4600</v>
          </cell>
        </row>
        <row r="514">
          <cell r="A514">
            <v>6672299</v>
          </cell>
          <cell r="B514" t="str">
            <v>YR YSGOL GYMUNEDOL GYMRAEG</v>
          </cell>
          <cell r="C514">
            <v>11</v>
          </cell>
          <cell r="D514">
            <v>12650</v>
          </cell>
        </row>
        <row r="515">
          <cell r="A515">
            <v>6672303</v>
          </cell>
          <cell r="B515" t="str">
            <v>YSGOL GYMUNEDOL COMINS COCH</v>
          </cell>
          <cell r="C515">
            <v>13</v>
          </cell>
          <cell r="D515">
            <v>14950</v>
          </cell>
        </row>
        <row r="516">
          <cell r="A516">
            <v>6672304</v>
          </cell>
          <cell r="B516" t="str">
            <v>YSGOL GYMUNEDOL CWMPADARN</v>
          </cell>
          <cell r="C516">
            <v>4</v>
          </cell>
          <cell r="D516">
            <v>4600</v>
          </cell>
        </row>
        <row r="517">
          <cell r="A517">
            <v>6672307</v>
          </cell>
          <cell r="B517" t="str">
            <v>YSGOL GYMUNEDOL LLANGYNFELYN</v>
          </cell>
          <cell r="C517">
            <v>1</v>
          </cell>
          <cell r="D517">
            <v>1150</v>
          </cell>
        </row>
        <row r="518">
          <cell r="A518">
            <v>6672308</v>
          </cell>
          <cell r="B518" t="str">
            <v>YSGOL GYMUNEDOL LLANFARIAN</v>
          </cell>
          <cell r="C518">
            <v>8</v>
          </cell>
          <cell r="D518">
            <v>9200</v>
          </cell>
        </row>
        <row r="519">
          <cell r="A519">
            <v>6672309</v>
          </cell>
          <cell r="B519" t="str">
            <v>YSGOL GYMUNEDOL LLANFIHANGEL-Y-CREUDDYN</v>
          </cell>
          <cell r="C519">
            <v>5</v>
          </cell>
          <cell r="D519">
            <v>5750</v>
          </cell>
        </row>
        <row r="520">
          <cell r="A520">
            <v>6672310</v>
          </cell>
          <cell r="B520" t="str">
            <v>YSGOL GYMUNEDOL LLANGWYRYFON</v>
          </cell>
          <cell r="C520">
            <v>3</v>
          </cell>
          <cell r="D520">
            <v>3450</v>
          </cell>
        </row>
        <row r="521">
          <cell r="A521">
            <v>6672311</v>
          </cell>
          <cell r="B521" t="str">
            <v>YSGOL GYMUNEDOL LLANILAR</v>
          </cell>
          <cell r="C521">
            <v>2</v>
          </cell>
          <cell r="D521">
            <v>2300</v>
          </cell>
        </row>
        <row r="522">
          <cell r="A522">
            <v>6672312</v>
          </cell>
          <cell r="B522" t="str">
            <v>YSGOL GYMUNEDOL MYNACH</v>
          </cell>
          <cell r="C522">
            <v>3</v>
          </cell>
          <cell r="D522">
            <v>3450</v>
          </cell>
        </row>
        <row r="523">
          <cell r="A523">
            <v>6672313</v>
          </cell>
          <cell r="B523" t="str">
            <v>YSGOL GYMUNEDOL PENLLWYN</v>
          </cell>
          <cell r="C523">
            <v>10</v>
          </cell>
          <cell r="D523">
            <v>11500</v>
          </cell>
        </row>
        <row r="524">
          <cell r="A524">
            <v>6672314</v>
          </cell>
          <cell r="B524" t="str">
            <v>YSGOL GYMUNEDOL LLWYNYREOS</v>
          </cell>
          <cell r="C524">
            <v>65</v>
          </cell>
          <cell r="D524">
            <v>74750</v>
          </cell>
        </row>
        <row r="525">
          <cell r="A525">
            <v>6672315</v>
          </cell>
          <cell r="B525" t="str">
            <v>YSGOL GYMUNEDOL SYR JOHN RHYS</v>
          </cell>
          <cell r="C525">
            <v>4</v>
          </cell>
          <cell r="D525">
            <v>4600</v>
          </cell>
        </row>
        <row r="526">
          <cell r="A526">
            <v>6672316</v>
          </cell>
          <cell r="B526" t="str">
            <v>YSGOL GYMUNEDOL RHYDYPENNAU</v>
          </cell>
          <cell r="C526">
            <v>10</v>
          </cell>
          <cell r="D526">
            <v>11500</v>
          </cell>
        </row>
        <row r="527">
          <cell r="A527">
            <v>6672317</v>
          </cell>
          <cell r="B527" t="str">
            <v>YSGOL GYMUNEDOL TALYBONT</v>
          </cell>
          <cell r="C527">
            <v>11</v>
          </cell>
          <cell r="D527">
            <v>12650</v>
          </cell>
        </row>
        <row r="528">
          <cell r="A528">
            <v>6672319</v>
          </cell>
          <cell r="B528" t="str">
            <v>YSGOL GYMUNEDOL ABERPORTH</v>
          </cell>
          <cell r="C528">
            <v>18</v>
          </cell>
          <cell r="D528">
            <v>20700</v>
          </cell>
        </row>
        <row r="529">
          <cell r="A529">
            <v>6672320</v>
          </cell>
          <cell r="B529" t="str">
            <v>YSGOL GYMUNEDOL BEULAH</v>
          </cell>
          <cell r="C529">
            <v>3</v>
          </cell>
          <cell r="D529">
            <v>3450</v>
          </cell>
        </row>
        <row r="530">
          <cell r="A530">
            <v>6672323</v>
          </cell>
          <cell r="B530" t="str">
            <v>YSGOL GYMUNEDOL LLECHRYD</v>
          </cell>
          <cell r="C530">
            <v>11</v>
          </cell>
          <cell r="D530">
            <v>12650</v>
          </cell>
        </row>
        <row r="531">
          <cell r="A531">
            <v>6672324</v>
          </cell>
          <cell r="B531" t="str">
            <v>YSGOL GYMUNEDOL PENPARC</v>
          </cell>
          <cell r="C531">
            <v>1</v>
          </cell>
          <cell r="D531">
            <v>1150</v>
          </cell>
        </row>
        <row r="532">
          <cell r="A532">
            <v>6672328</v>
          </cell>
          <cell r="B532" t="str">
            <v>YSGOL GYMUNEDOL CWRTNEWYDD</v>
          </cell>
          <cell r="C532">
            <v>5</v>
          </cell>
          <cell r="D532">
            <v>5750</v>
          </cell>
        </row>
        <row r="533">
          <cell r="A533">
            <v>6672339</v>
          </cell>
          <cell r="B533" t="str">
            <v>YSGOL GYMUNEDOL LLANDYSUL</v>
          </cell>
          <cell r="C533">
            <v>18</v>
          </cell>
          <cell r="D533">
            <v>20700</v>
          </cell>
        </row>
        <row r="534">
          <cell r="A534">
            <v>6672342</v>
          </cell>
          <cell r="B534" t="str">
            <v>YSGOL GYMUNEDOL PONTSIAN</v>
          </cell>
          <cell r="C534">
            <v>1</v>
          </cell>
          <cell r="D534">
            <v>1150</v>
          </cell>
        </row>
        <row r="535">
          <cell r="A535">
            <v>6672345</v>
          </cell>
          <cell r="B535" t="str">
            <v>YSGOL GYMUNEDOL TREWEN</v>
          </cell>
          <cell r="C535">
            <v>3</v>
          </cell>
          <cell r="D535">
            <v>3450</v>
          </cell>
        </row>
        <row r="536">
          <cell r="A536">
            <v>6672353</v>
          </cell>
          <cell r="B536" t="str">
            <v>YSGOL GYMUNEDOL PONTRHYDFENDIGAID</v>
          </cell>
          <cell r="C536">
            <v>8</v>
          </cell>
          <cell r="D536">
            <v>9200</v>
          </cell>
        </row>
        <row r="537">
          <cell r="A537">
            <v>6672361</v>
          </cell>
          <cell r="B537" t="str">
            <v>YSGOL GYMUNEDOL PLASCRUG</v>
          </cell>
          <cell r="C537">
            <v>36</v>
          </cell>
          <cell r="D537">
            <v>41400</v>
          </cell>
        </row>
        <row r="538">
          <cell r="A538">
            <v>6672362</v>
          </cell>
          <cell r="B538" t="str">
            <v>YSGOL GYMUNEDOL CRAIG YR WYLFA</v>
          </cell>
          <cell r="C538">
            <v>6</v>
          </cell>
          <cell r="D538">
            <v>6900</v>
          </cell>
        </row>
        <row r="539">
          <cell r="A539">
            <v>6672363</v>
          </cell>
          <cell r="B539" t="str">
            <v>YSGOL GYMUNEDOL PENRHYNCOCH</v>
          </cell>
          <cell r="C539">
            <v>5</v>
          </cell>
          <cell r="D539">
            <v>5750</v>
          </cell>
        </row>
        <row r="540">
          <cell r="A540">
            <v>6672364</v>
          </cell>
          <cell r="B540" t="str">
            <v>YSGOL GYMUNEDOL ABERBANC</v>
          </cell>
          <cell r="C540">
            <v>1</v>
          </cell>
          <cell r="D540">
            <v>1150</v>
          </cell>
        </row>
        <row r="541">
          <cell r="A541">
            <v>6672366</v>
          </cell>
          <cell r="B541" t="str">
            <v>YSGOL GYMUNEDOL Y DDERI</v>
          </cell>
          <cell r="C541">
            <v>13</v>
          </cell>
          <cell r="D541">
            <v>14950</v>
          </cell>
        </row>
        <row r="542">
          <cell r="A542">
            <v>6672367</v>
          </cell>
          <cell r="B542" t="str">
            <v>YSGOL GYMUNEDOL CENARTH</v>
          </cell>
          <cell r="C542">
            <v>4</v>
          </cell>
          <cell r="D542">
            <v>4600</v>
          </cell>
        </row>
        <row r="543">
          <cell r="A543">
            <v>6672368</v>
          </cell>
          <cell r="B543" t="str">
            <v>YSGOL GYNRADD ABERTEIFI</v>
          </cell>
          <cell r="C543">
            <v>67</v>
          </cell>
          <cell r="D543">
            <v>77050</v>
          </cell>
        </row>
        <row r="544">
          <cell r="A544">
            <v>6672369</v>
          </cell>
          <cell r="B544" t="str">
            <v>YSGOL BRO SION CWILT</v>
          </cell>
          <cell r="C544">
            <v>7</v>
          </cell>
          <cell r="D544">
            <v>8050</v>
          </cell>
        </row>
        <row r="545">
          <cell r="A545">
            <v>6672371</v>
          </cell>
          <cell r="B545" t="str">
            <v>YSGOL GYNRADD T LLEW JONES</v>
          </cell>
          <cell r="C545">
            <v>11</v>
          </cell>
          <cell r="D545">
            <v>12650</v>
          </cell>
        </row>
        <row r="546">
          <cell r="A546">
            <v>6672372</v>
          </cell>
          <cell r="B546" t="str">
            <v>RHOS HELYG</v>
          </cell>
          <cell r="C546">
            <v>4</v>
          </cell>
          <cell r="D546">
            <v>4600</v>
          </cell>
        </row>
        <row r="547">
          <cell r="A547">
            <v>6673058</v>
          </cell>
          <cell r="B547" t="str">
            <v>YSGOL WIRFODDOL MYFENYDD</v>
          </cell>
          <cell r="C547">
            <v>4</v>
          </cell>
          <cell r="D547">
            <v>4600</v>
          </cell>
        </row>
        <row r="548">
          <cell r="A548">
            <v>6673317</v>
          </cell>
          <cell r="B548" t="str">
            <v>YSGOL GYMORTHEDIG LLANWENOG</v>
          </cell>
          <cell r="C548">
            <v>1</v>
          </cell>
          <cell r="D548">
            <v>1150</v>
          </cell>
        </row>
        <row r="549">
          <cell r="A549">
            <v>6673318</v>
          </cell>
          <cell r="B549" t="str">
            <v>YSGOL GYMORTHEDIG PADARN SANT</v>
          </cell>
          <cell r="C549">
            <v>10</v>
          </cell>
          <cell r="D549">
            <v>11500</v>
          </cell>
        </row>
        <row r="550">
          <cell r="A550">
            <v>6674042</v>
          </cell>
          <cell r="B550" t="str">
            <v>GYFUN ABERAERON COMPREHENSIVE</v>
          </cell>
          <cell r="C550">
            <v>37</v>
          </cell>
          <cell r="D550">
            <v>42550</v>
          </cell>
        </row>
        <row r="551">
          <cell r="A551">
            <v>6674044</v>
          </cell>
          <cell r="B551" t="str">
            <v>Ysgol Uwchradd Aberteifi</v>
          </cell>
          <cell r="C551">
            <v>86</v>
          </cell>
          <cell r="D551">
            <v>98900</v>
          </cell>
        </row>
        <row r="552">
          <cell r="A552">
            <v>6674047</v>
          </cell>
          <cell r="B552" t="str">
            <v>Penglais School</v>
          </cell>
          <cell r="C552">
            <v>106</v>
          </cell>
          <cell r="D552">
            <v>121900</v>
          </cell>
        </row>
        <row r="553">
          <cell r="A553">
            <v>6674048</v>
          </cell>
          <cell r="B553" t="str">
            <v>YSGOL GYFUN PENWEDDIG</v>
          </cell>
          <cell r="C553">
            <v>26</v>
          </cell>
          <cell r="D553">
            <v>29900</v>
          </cell>
        </row>
        <row r="554">
          <cell r="A554">
            <v>6674059</v>
          </cell>
          <cell r="B554" t="str">
            <v>Ysgol Dyffryn Teifi</v>
          </cell>
          <cell r="C554">
            <v>22</v>
          </cell>
          <cell r="D554">
            <v>25300</v>
          </cell>
        </row>
        <row r="555">
          <cell r="A555">
            <v>6675500</v>
          </cell>
          <cell r="B555" t="str">
            <v>Ysgol Bro Pedr</v>
          </cell>
          <cell r="C555">
            <v>113</v>
          </cell>
          <cell r="D555">
            <v>129950</v>
          </cell>
        </row>
        <row r="556">
          <cell r="A556">
            <v>6675501</v>
          </cell>
          <cell r="B556" t="str">
            <v>Ysgol Henry Richard</v>
          </cell>
          <cell r="C556">
            <v>17</v>
          </cell>
          <cell r="D556">
            <v>19550</v>
          </cell>
        </row>
        <row r="557">
          <cell r="A557">
            <v>6682203</v>
          </cell>
          <cell r="B557" t="str">
            <v>Sageston Community Primary School</v>
          </cell>
          <cell r="C557">
            <v>5</v>
          </cell>
          <cell r="D557">
            <v>5750</v>
          </cell>
        </row>
        <row r="558">
          <cell r="A558">
            <v>6682209</v>
          </cell>
          <cell r="B558" t="str">
            <v>Ysgol Gymunedol Eglwyswrw</v>
          </cell>
          <cell r="C558">
            <v>1</v>
          </cell>
          <cell r="D558">
            <v>1150</v>
          </cell>
        </row>
        <row r="559">
          <cell r="A559">
            <v>6682212</v>
          </cell>
          <cell r="B559" t="str">
            <v>Ysgol Gymunedol Wdig</v>
          </cell>
          <cell r="C559">
            <v>14</v>
          </cell>
          <cell r="D559">
            <v>16100</v>
          </cell>
        </row>
        <row r="560">
          <cell r="A560">
            <v>6682214</v>
          </cell>
          <cell r="B560" t="str">
            <v>Fenton Community Primary School</v>
          </cell>
          <cell r="C560">
            <v>113</v>
          </cell>
          <cell r="D560">
            <v>129950</v>
          </cell>
        </row>
        <row r="561">
          <cell r="A561">
            <v>6682219</v>
          </cell>
          <cell r="B561" t="str">
            <v>Orielton Community Primary School</v>
          </cell>
          <cell r="C561">
            <v>6</v>
          </cell>
          <cell r="D561">
            <v>6900</v>
          </cell>
        </row>
        <row r="562">
          <cell r="A562">
            <v>6682220</v>
          </cell>
          <cell r="B562" t="str">
            <v>JOHNSTON C P SCHOOL</v>
          </cell>
          <cell r="C562">
            <v>25</v>
          </cell>
          <cell r="D562">
            <v>28750</v>
          </cell>
        </row>
        <row r="563">
          <cell r="A563">
            <v>6682222</v>
          </cell>
          <cell r="B563" t="str">
            <v>Lamphey Primary School</v>
          </cell>
          <cell r="C563">
            <v>11</v>
          </cell>
          <cell r="D563">
            <v>12650</v>
          </cell>
        </row>
        <row r="564">
          <cell r="A564">
            <v>6682223</v>
          </cell>
          <cell r="B564" t="str">
            <v>Ysgol Brynconin CP</v>
          </cell>
          <cell r="C564">
            <v>8</v>
          </cell>
          <cell r="D564">
            <v>9200</v>
          </cell>
        </row>
        <row r="565">
          <cell r="A565">
            <v>6682228</v>
          </cell>
          <cell r="B565" t="str">
            <v>Hook CP</v>
          </cell>
          <cell r="C565">
            <v>11</v>
          </cell>
          <cell r="D565">
            <v>12650</v>
          </cell>
        </row>
        <row r="566">
          <cell r="A566">
            <v>6682233</v>
          </cell>
          <cell r="B566" t="str">
            <v>Maenclochog CP</v>
          </cell>
          <cell r="C566">
            <v>4</v>
          </cell>
          <cell r="D566">
            <v>4600</v>
          </cell>
        </row>
        <row r="567">
          <cell r="A567">
            <v>6682237</v>
          </cell>
          <cell r="B567" t="str">
            <v>MILFORD HAVEN JUNIOR SCHOOL</v>
          </cell>
          <cell r="C567">
            <v>106</v>
          </cell>
          <cell r="D567">
            <v>121900</v>
          </cell>
        </row>
        <row r="568">
          <cell r="A568">
            <v>6682242</v>
          </cell>
          <cell r="B568" t="str">
            <v>Narberth CP School</v>
          </cell>
          <cell r="C568">
            <v>19</v>
          </cell>
          <cell r="D568">
            <v>21850</v>
          </cell>
        </row>
        <row r="569">
          <cell r="A569">
            <v>6682243</v>
          </cell>
          <cell r="B569" t="str">
            <v>Ysgol Bro Ingli</v>
          </cell>
          <cell r="C569">
            <v>2</v>
          </cell>
          <cell r="D569">
            <v>2300</v>
          </cell>
        </row>
        <row r="570">
          <cell r="A570">
            <v>6682250</v>
          </cell>
          <cell r="B570" t="str">
            <v>Puncheston CP</v>
          </cell>
          <cell r="C570">
            <v>8</v>
          </cell>
          <cell r="D570">
            <v>9200</v>
          </cell>
        </row>
        <row r="571">
          <cell r="A571">
            <v>6682253</v>
          </cell>
          <cell r="B571" t="str">
            <v>St Dogmaels CP</v>
          </cell>
          <cell r="C571">
            <v>8</v>
          </cell>
          <cell r="D571">
            <v>9200</v>
          </cell>
        </row>
        <row r="572">
          <cell r="A572">
            <v>6682254</v>
          </cell>
          <cell r="B572" t="str">
            <v>Wolfscastle CP</v>
          </cell>
          <cell r="C572">
            <v>3</v>
          </cell>
          <cell r="D572">
            <v>3450</v>
          </cell>
        </row>
        <row r="573">
          <cell r="A573">
            <v>6682258</v>
          </cell>
          <cell r="B573" t="str">
            <v>Saundersfoot CP</v>
          </cell>
          <cell r="C573">
            <v>12</v>
          </cell>
          <cell r="D573">
            <v>13800</v>
          </cell>
        </row>
        <row r="574">
          <cell r="A574">
            <v>6682260</v>
          </cell>
          <cell r="B574" t="str">
            <v>Stepaside C. P. School</v>
          </cell>
          <cell r="C574">
            <v>27</v>
          </cell>
          <cell r="D574">
            <v>31050</v>
          </cell>
        </row>
        <row r="575">
          <cell r="A575">
            <v>6682261</v>
          </cell>
          <cell r="B575" t="str">
            <v>Templeton</v>
          </cell>
          <cell r="C575">
            <v>1</v>
          </cell>
          <cell r="D575">
            <v>1150</v>
          </cell>
        </row>
        <row r="576">
          <cell r="A576">
            <v>6682262</v>
          </cell>
          <cell r="B576" t="str">
            <v>Tenby Junior Community School</v>
          </cell>
          <cell r="C576">
            <v>23</v>
          </cell>
          <cell r="D576">
            <v>26450</v>
          </cell>
        </row>
        <row r="577">
          <cell r="A577">
            <v>6682263</v>
          </cell>
          <cell r="B577" t="str">
            <v>Solva Community School</v>
          </cell>
          <cell r="C577">
            <v>3</v>
          </cell>
          <cell r="D577">
            <v>3450</v>
          </cell>
        </row>
        <row r="578">
          <cell r="A578">
            <v>6682265</v>
          </cell>
          <cell r="B578" t="str">
            <v>The Meads CP Infant and Nursery School</v>
          </cell>
          <cell r="C578">
            <v>55</v>
          </cell>
          <cell r="D578">
            <v>63250</v>
          </cell>
        </row>
        <row r="579">
          <cell r="A579">
            <v>6682266</v>
          </cell>
          <cell r="B579" t="str">
            <v>Tavernspite CP</v>
          </cell>
          <cell r="C579">
            <v>9</v>
          </cell>
          <cell r="D579">
            <v>10350</v>
          </cell>
        </row>
        <row r="580">
          <cell r="A580">
            <v>6682267</v>
          </cell>
          <cell r="B580" t="str">
            <v>Mount Airey Community Nursery and Infant</v>
          </cell>
          <cell r="C580">
            <v>20</v>
          </cell>
          <cell r="D580">
            <v>23000</v>
          </cell>
        </row>
        <row r="581">
          <cell r="A581">
            <v>6682270</v>
          </cell>
          <cell r="B581" t="str">
            <v>Ysgol Gymunedol Croesgoch</v>
          </cell>
          <cell r="C581">
            <v>13</v>
          </cell>
          <cell r="D581">
            <v>14950</v>
          </cell>
        </row>
        <row r="582">
          <cell r="A582">
            <v>6682271</v>
          </cell>
          <cell r="B582" t="str">
            <v>BROAD HAVEN CP</v>
          </cell>
          <cell r="C582">
            <v>5</v>
          </cell>
          <cell r="D582">
            <v>5750</v>
          </cell>
        </row>
        <row r="583">
          <cell r="A583">
            <v>6682273</v>
          </cell>
          <cell r="B583" t="str">
            <v>Roch C P</v>
          </cell>
          <cell r="C583">
            <v>8</v>
          </cell>
          <cell r="D583">
            <v>9200</v>
          </cell>
        </row>
        <row r="584">
          <cell r="A584">
            <v>6682383</v>
          </cell>
          <cell r="B584" t="str">
            <v>Ysgol Glan Cleddau</v>
          </cell>
          <cell r="C584">
            <v>8</v>
          </cell>
          <cell r="D584">
            <v>9200</v>
          </cell>
        </row>
        <row r="585">
          <cell r="A585">
            <v>6682384</v>
          </cell>
          <cell r="B585" t="str">
            <v>Coastlands CP</v>
          </cell>
          <cell r="C585">
            <v>2</v>
          </cell>
          <cell r="D585">
            <v>2300</v>
          </cell>
        </row>
        <row r="586">
          <cell r="A586">
            <v>6682385</v>
          </cell>
          <cell r="B586" t="str">
            <v>Ysgol Clydau</v>
          </cell>
          <cell r="C586">
            <v>9</v>
          </cell>
          <cell r="D586">
            <v>10350</v>
          </cell>
        </row>
        <row r="587">
          <cell r="A587">
            <v>6682386</v>
          </cell>
          <cell r="B587" t="str">
            <v>Pembroke Dock Community</v>
          </cell>
          <cell r="C587">
            <v>122</v>
          </cell>
          <cell r="D587">
            <v>140300</v>
          </cell>
        </row>
        <row r="588">
          <cell r="A588">
            <v>6682387</v>
          </cell>
          <cell r="B588" t="str">
            <v>Monkton Priory C.P. School</v>
          </cell>
          <cell r="C588">
            <v>78</v>
          </cell>
          <cell r="D588">
            <v>89700</v>
          </cell>
        </row>
        <row r="589">
          <cell r="A589">
            <v>6682388</v>
          </cell>
          <cell r="B589" t="str">
            <v>Gelli Aur/Golden Grove</v>
          </cell>
          <cell r="C589">
            <v>60</v>
          </cell>
          <cell r="D589">
            <v>69000</v>
          </cell>
        </row>
        <row r="590">
          <cell r="A590">
            <v>6682389</v>
          </cell>
          <cell r="B590" t="str">
            <v>Ysgol Glannau Gwaun</v>
          </cell>
          <cell r="C590">
            <v>56</v>
          </cell>
          <cell r="D590">
            <v>64400</v>
          </cell>
        </row>
        <row r="591">
          <cell r="A591">
            <v>6682390</v>
          </cell>
          <cell r="B591" t="str">
            <v>Ysgol y Frenni</v>
          </cell>
          <cell r="C591">
            <v>10</v>
          </cell>
          <cell r="D591">
            <v>11500</v>
          </cell>
        </row>
        <row r="592">
          <cell r="A592">
            <v>6682391</v>
          </cell>
          <cell r="B592" t="str">
            <v>Prendergast CP</v>
          </cell>
          <cell r="C592">
            <v>21</v>
          </cell>
          <cell r="D592">
            <v>24150</v>
          </cell>
        </row>
        <row r="593">
          <cell r="A593">
            <v>6682392</v>
          </cell>
          <cell r="B593" t="str">
            <v>Pennar Community School</v>
          </cell>
          <cell r="C593">
            <v>51</v>
          </cell>
          <cell r="D593">
            <v>58650</v>
          </cell>
        </row>
        <row r="594">
          <cell r="A594">
            <v>6682393</v>
          </cell>
          <cell r="B594" t="str">
            <v>Neyland Community School</v>
          </cell>
          <cell r="C594">
            <v>29</v>
          </cell>
          <cell r="D594">
            <v>33350</v>
          </cell>
        </row>
        <row r="595">
          <cell r="A595">
            <v>6682394</v>
          </cell>
          <cell r="B595" t="str">
            <v>Hakin Community School</v>
          </cell>
          <cell r="C595">
            <v>63</v>
          </cell>
          <cell r="D595">
            <v>72450</v>
          </cell>
        </row>
        <row r="596">
          <cell r="A596">
            <v>6683033</v>
          </cell>
          <cell r="B596" t="str">
            <v>Angle VC School</v>
          </cell>
          <cell r="C596">
            <v>6</v>
          </cell>
          <cell r="D596">
            <v>6900</v>
          </cell>
        </row>
        <row r="597">
          <cell r="A597">
            <v>6683035</v>
          </cell>
          <cell r="B597" t="str">
            <v>Cilgerran Church in Wales VC</v>
          </cell>
          <cell r="C597">
            <v>8</v>
          </cell>
          <cell r="D597">
            <v>9200</v>
          </cell>
        </row>
        <row r="598">
          <cell r="A598">
            <v>6683036</v>
          </cell>
          <cell r="B598" t="str">
            <v>Cosheston VC</v>
          </cell>
          <cell r="C598">
            <v>1</v>
          </cell>
          <cell r="D598">
            <v>1150</v>
          </cell>
        </row>
        <row r="599">
          <cell r="A599">
            <v>6683040</v>
          </cell>
          <cell r="B599" t="str">
            <v>Cleddau Reach VC School</v>
          </cell>
          <cell r="C599">
            <v>17</v>
          </cell>
          <cell r="D599">
            <v>19550</v>
          </cell>
        </row>
        <row r="600">
          <cell r="A600">
            <v>6683042</v>
          </cell>
          <cell r="B600" t="str">
            <v>Manorbier V.C.P School</v>
          </cell>
          <cell r="C600">
            <v>11</v>
          </cell>
          <cell r="D600">
            <v>12650</v>
          </cell>
        </row>
        <row r="601">
          <cell r="A601">
            <v>6683050</v>
          </cell>
          <cell r="B601" t="str">
            <v>SPITTAL CHURCH IN WALES VOLUNTARY CONTROLLED SCHOOL</v>
          </cell>
          <cell r="C601">
            <v>3</v>
          </cell>
          <cell r="D601">
            <v>3450</v>
          </cell>
        </row>
        <row r="602">
          <cell r="A602">
            <v>6683051</v>
          </cell>
          <cell r="B602" t="str">
            <v>Stackpole V C</v>
          </cell>
          <cell r="C602">
            <v>2</v>
          </cell>
          <cell r="D602">
            <v>2300</v>
          </cell>
        </row>
        <row r="603">
          <cell r="A603">
            <v>6683052</v>
          </cell>
          <cell r="B603" t="str">
            <v>Tenby V.C. Infants' School</v>
          </cell>
          <cell r="C603">
            <v>16</v>
          </cell>
          <cell r="D603">
            <v>18400</v>
          </cell>
        </row>
        <row r="604">
          <cell r="A604">
            <v>6683053</v>
          </cell>
          <cell r="B604" t="str">
            <v>Haverfordwest V.C.</v>
          </cell>
          <cell r="C604">
            <v>18</v>
          </cell>
          <cell r="D604">
            <v>20700</v>
          </cell>
        </row>
        <row r="605">
          <cell r="A605">
            <v>6683055</v>
          </cell>
          <cell r="B605" t="str">
            <v>St Florence VC School</v>
          </cell>
          <cell r="C605">
            <v>8</v>
          </cell>
          <cell r="D605">
            <v>9200</v>
          </cell>
        </row>
        <row r="606">
          <cell r="A606">
            <v>6683057</v>
          </cell>
          <cell r="B606" t="str">
            <v>Hubberston Church in Wales VC Nursery and Primary School</v>
          </cell>
          <cell r="C606">
            <v>24</v>
          </cell>
          <cell r="D606">
            <v>27600</v>
          </cell>
        </row>
        <row r="607">
          <cell r="A607">
            <v>6683058</v>
          </cell>
          <cell r="B607" t="str">
            <v>Ger y Llan</v>
          </cell>
          <cell r="C607">
            <v>14</v>
          </cell>
          <cell r="D607">
            <v>16100</v>
          </cell>
        </row>
        <row r="608">
          <cell r="A608">
            <v>6683310</v>
          </cell>
          <cell r="B608" t="str">
            <v>Ysgol Bro Dewi Church in Wales VA</v>
          </cell>
          <cell r="C608">
            <v>7</v>
          </cell>
          <cell r="D608">
            <v>8050</v>
          </cell>
        </row>
        <row r="609">
          <cell r="A609">
            <v>6683311</v>
          </cell>
          <cell r="B609" t="str">
            <v>Holy Name RC School</v>
          </cell>
          <cell r="C609">
            <v>4</v>
          </cell>
          <cell r="D609">
            <v>4600</v>
          </cell>
        </row>
        <row r="610">
          <cell r="A610">
            <v>6683312</v>
          </cell>
          <cell r="B610" t="str">
            <v>ST. MARY'S CATHOLIC PRIMARY SCHOOL</v>
          </cell>
          <cell r="C610">
            <v>36</v>
          </cell>
          <cell r="D610">
            <v>41400</v>
          </cell>
        </row>
        <row r="611">
          <cell r="A611">
            <v>6683313</v>
          </cell>
          <cell r="B611" t="str">
            <v>Mary Immaculate Catholic Primary School</v>
          </cell>
          <cell r="C611">
            <v>22</v>
          </cell>
          <cell r="D611">
            <v>25300</v>
          </cell>
        </row>
        <row r="612">
          <cell r="A612">
            <v>6683314</v>
          </cell>
          <cell r="B612" t="str">
            <v>St Francis R C Primary School</v>
          </cell>
          <cell r="C612">
            <v>17</v>
          </cell>
          <cell r="D612">
            <v>19550</v>
          </cell>
        </row>
        <row r="613">
          <cell r="A613">
            <v>6683315</v>
          </cell>
          <cell r="B613" t="str">
            <v>St.Aidan's V.A.</v>
          </cell>
          <cell r="C613">
            <v>6</v>
          </cell>
          <cell r="D613">
            <v>6900</v>
          </cell>
        </row>
        <row r="614">
          <cell r="A614">
            <v>6683319</v>
          </cell>
          <cell r="B614" t="str">
            <v>St. Teilo's Catholic Primary School</v>
          </cell>
          <cell r="C614">
            <v>5</v>
          </cell>
          <cell r="D614">
            <v>5750</v>
          </cell>
        </row>
        <row r="615">
          <cell r="A615">
            <v>6683320</v>
          </cell>
          <cell r="B615" t="str">
            <v>St. Mark's V. A. School</v>
          </cell>
          <cell r="C615">
            <v>42</v>
          </cell>
          <cell r="D615">
            <v>48300</v>
          </cell>
        </row>
        <row r="616">
          <cell r="A616">
            <v>6683321</v>
          </cell>
          <cell r="B616" t="str">
            <v>St. Oswalds VA School</v>
          </cell>
          <cell r="C616">
            <v>5</v>
          </cell>
          <cell r="D616">
            <v>5750</v>
          </cell>
        </row>
        <row r="617">
          <cell r="A617">
            <v>6684031</v>
          </cell>
          <cell r="B617" t="str">
            <v>Ysgol Bro Gwaun</v>
          </cell>
          <cell r="C617">
            <v>75</v>
          </cell>
          <cell r="D617">
            <v>86250</v>
          </cell>
        </row>
        <row r="618">
          <cell r="A618">
            <v>6684034</v>
          </cell>
          <cell r="B618" t="str">
            <v>Ysgol Dewi Sant</v>
          </cell>
          <cell r="C618">
            <v>28</v>
          </cell>
          <cell r="D618">
            <v>32200</v>
          </cell>
        </row>
        <row r="619">
          <cell r="A619">
            <v>6684035</v>
          </cell>
          <cell r="B619" t="str">
            <v>Ysgol Greenhill School</v>
          </cell>
          <cell r="C619">
            <v>80</v>
          </cell>
          <cell r="D619">
            <v>92000</v>
          </cell>
        </row>
        <row r="620">
          <cell r="A620">
            <v>6684038</v>
          </cell>
          <cell r="B620" t="str">
            <v>Pembroke School</v>
          </cell>
          <cell r="C620">
            <v>288</v>
          </cell>
          <cell r="D620">
            <v>331200</v>
          </cell>
        </row>
        <row r="621">
          <cell r="A621">
            <v>6684055</v>
          </cell>
          <cell r="B621" t="str">
            <v>Sir Thomas Picton School</v>
          </cell>
          <cell r="C621">
            <v>110</v>
          </cell>
          <cell r="D621">
            <v>126500</v>
          </cell>
        </row>
        <row r="622">
          <cell r="A622">
            <v>6684063</v>
          </cell>
          <cell r="B622" t="str">
            <v>Milford Haven School</v>
          </cell>
          <cell r="C622">
            <v>172</v>
          </cell>
          <cell r="D622">
            <v>197800</v>
          </cell>
        </row>
        <row r="623">
          <cell r="A623">
            <v>6684064</v>
          </cell>
          <cell r="B623" t="str">
            <v>YSGOL Y PRESELI</v>
          </cell>
          <cell r="C623">
            <v>36</v>
          </cell>
          <cell r="D623">
            <v>41400</v>
          </cell>
        </row>
        <row r="624">
          <cell r="A624">
            <v>6684511</v>
          </cell>
          <cell r="B624" t="str">
            <v>Tasker-Milward V.C. School</v>
          </cell>
          <cell r="C624">
            <v>92</v>
          </cell>
          <cell r="D624">
            <v>105800</v>
          </cell>
        </row>
        <row r="625">
          <cell r="A625">
            <v>6687001</v>
          </cell>
          <cell r="B625" t="str">
            <v>Portfield School</v>
          </cell>
          <cell r="C625">
            <v>34</v>
          </cell>
          <cell r="D625">
            <v>39100</v>
          </cell>
        </row>
        <row r="626">
          <cell r="A626">
            <v>6692000</v>
          </cell>
          <cell r="B626" t="str">
            <v>CEFNEITHIN C.P.</v>
          </cell>
          <cell r="C626">
            <v>11</v>
          </cell>
          <cell r="D626">
            <v>12650</v>
          </cell>
        </row>
        <row r="627">
          <cell r="A627">
            <v>6692001</v>
          </cell>
          <cell r="B627" t="str">
            <v>YSGOL GYNRADD DREFACH</v>
          </cell>
          <cell r="C627">
            <v>3</v>
          </cell>
          <cell r="D627">
            <v>3450</v>
          </cell>
        </row>
        <row r="628">
          <cell r="A628">
            <v>6692002</v>
          </cell>
          <cell r="B628" t="str">
            <v>MAESYBONT C.P. SCHOOL</v>
          </cell>
          <cell r="C628">
            <v>3</v>
          </cell>
          <cell r="D628">
            <v>3450</v>
          </cell>
        </row>
        <row r="629">
          <cell r="A629">
            <v>6692003</v>
          </cell>
          <cell r="B629" t="str">
            <v>LLECHYFEDACH C.P. SCHOOL</v>
          </cell>
          <cell r="C629">
            <v>14</v>
          </cell>
          <cell r="D629">
            <v>16100</v>
          </cell>
        </row>
        <row r="630">
          <cell r="A630">
            <v>6692006</v>
          </cell>
          <cell r="B630" t="str">
            <v>YSGOL GYNRADD Y TYMBL</v>
          </cell>
          <cell r="C630">
            <v>23</v>
          </cell>
          <cell r="D630">
            <v>26450</v>
          </cell>
        </row>
        <row r="631">
          <cell r="A631">
            <v>6692007</v>
          </cell>
          <cell r="B631" t="str">
            <v>YSGOL GYNRADD GORSLAS</v>
          </cell>
          <cell r="C631">
            <v>13</v>
          </cell>
          <cell r="D631">
            <v>14950</v>
          </cell>
        </row>
        <row r="632">
          <cell r="A632">
            <v>6692008</v>
          </cell>
          <cell r="B632" t="str">
            <v>CROSS HANDS C.P. SCHOOL</v>
          </cell>
          <cell r="C632">
            <v>13</v>
          </cell>
          <cell r="D632">
            <v>14950</v>
          </cell>
        </row>
        <row r="633">
          <cell r="A633">
            <v>6692009</v>
          </cell>
          <cell r="B633" t="str">
            <v>LLANGAIN C.P. SCHOOL</v>
          </cell>
          <cell r="C633">
            <v>5</v>
          </cell>
          <cell r="D633">
            <v>5750</v>
          </cell>
        </row>
        <row r="634">
          <cell r="A634">
            <v>6692014</v>
          </cell>
          <cell r="B634" t="str">
            <v>YSGOL GYNRADD PENIEL</v>
          </cell>
          <cell r="C634">
            <v>3</v>
          </cell>
          <cell r="D634">
            <v>3450</v>
          </cell>
        </row>
        <row r="635">
          <cell r="A635">
            <v>6692018</v>
          </cell>
          <cell r="B635" t="str">
            <v>YSGOL GYNRADD BANCFFOSFELEN</v>
          </cell>
          <cell r="C635">
            <v>7</v>
          </cell>
          <cell r="D635">
            <v>8050</v>
          </cell>
        </row>
        <row r="636">
          <cell r="A636">
            <v>6692019</v>
          </cell>
          <cell r="B636" t="str">
            <v>GWYNFRYN CP SCHOOL</v>
          </cell>
          <cell r="C636">
            <v>17</v>
          </cell>
          <cell r="D636">
            <v>19550</v>
          </cell>
        </row>
        <row r="637">
          <cell r="A637">
            <v>6692020</v>
          </cell>
          <cell r="B637" t="str">
            <v>CARWAY C.P. SCHOOL</v>
          </cell>
          <cell r="C637">
            <v>15</v>
          </cell>
          <cell r="D637">
            <v>17250</v>
          </cell>
        </row>
        <row r="638">
          <cell r="A638">
            <v>6692023</v>
          </cell>
          <cell r="B638" t="str">
            <v>PONTIETS C.P. SCHOOL</v>
          </cell>
          <cell r="C638">
            <v>11</v>
          </cell>
          <cell r="D638">
            <v>12650</v>
          </cell>
        </row>
        <row r="639">
          <cell r="A639">
            <v>6692024</v>
          </cell>
          <cell r="B639" t="str">
            <v>YSGOL GYNRADD PONTHENRI</v>
          </cell>
          <cell r="C639">
            <v>16</v>
          </cell>
          <cell r="D639">
            <v>18400</v>
          </cell>
        </row>
        <row r="640">
          <cell r="A640">
            <v>6692034</v>
          </cell>
          <cell r="B640" t="str">
            <v>BANCYFELIN C.P. SCHOOL</v>
          </cell>
          <cell r="C640">
            <v>1</v>
          </cell>
          <cell r="D640">
            <v>1150</v>
          </cell>
        </row>
        <row r="641">
          <cell r="A641">
            <v>6692042</v>
          </cell>
          <cell r="B641" t="str">
            <v>YSGOL GYNRADD SARON</v>
          </cell>
          <cell r="C641">
            <v>11</v>
          </cell>
          <cell r="D641">
            <v>12650</v>
          </cell>
        </row>
        <row r="642">
          <cell r="A642">
            <v>6692043</v>
          </cell>
          <cell r="B642" t="str">
            <v>BETWS C.P. SCHOOL</v>
          </cell>
          <cell r="C642">
            <v>15</v>
          </cell>
          <cell r="D642">
            <v>17250</v>
          </cell>
        </row>
        <row r="643">
          <cell r="A643">
            <v>6692044</v>
          </cell>
          <cell r="B643" t="str">
            <v>YSGOL GYNRADD TY-CROES</v>
          </cell>
          <cell r="C643">
            <v>28</v>
          </cell>
          <cell r="D643">
            <v>32200</v>
          </cell>
        </row>
        <row r="644">
          <cell r="A644">
            <v>6692050</v>
          </cell>
          <cell r="B644" t="str">
            <v>YSGOL GYNRADD PARCYRHUN</v>
          </cell>
          <cell r="C644">
            <v>38</v>
          </cell>
          <cell r="D644">
            <v>43700</v>
          </cell>
        </row>
        <row r="645">
          <cell r="A645">
            <v>6692052</v>
          </cell>
          <cell r="B645" t="str">
            <v>YSGOL GYNRADD BLAENAU</v>
          </cell>
          <cell r="C645">
            <v>1</v>
          </cell>
          <cell r="D645">
            <v>1150</v>
          </cell>
        </row>
        <row r="646">
          <cell r="A646">
            <v>6692057</v>
          </cell>
          <cell r="B646" t="str">
            <v>YSGOL GYNRADD LLANEDI</v>
          </cell>
          <cell r="C646">
            <v>1</v>
          </cell>
          <cell r="D646">
            <v>1150</v>
          </cell>
        </row>
        <row r="647">
          <cell r="A647">
            <v>6692061</v>
          </cell>
          <cell r="B647" t="str">
            <v>YSGOL GYNRADD FFAIRFACH</v>
          </cell>
          <cell r="C647">
            <v>5</v>
          </cell>
          <cell r="D647">
            <v>5750</v>
          </cell>
        </row>
        <row r="648">
          <cell r="A648">
            <v>6692065</v>
          </cell>
          <cell r="B648" t="str">
            <v>TALLEY C.P SCHOOL</v>
          </cell>
          <cell r="C648">
            <v>6</v>
          </cell>
          <cell r="D648">
            <v>6900</v>
          </cell>
        </row>
        <row r="649">
          <cell r="A649">
            <v>6692067</v>
          </cell>
          <cell r="B649" t="str">
            <v>CWRT HENRI</v>
          </cell>
          <cell r="C649">
            <v>7</v>
          </cell>
          <cell r="D649">
            <v>8050</v>
          </cell>
        </row>
        <row r="650">
          <cell r="A650">
            <v>6692080</v>
          </cell>
          <cell r="B650" t="str">
            <v>LLANGADOG C.P. SCHOOL</v>
          </cell>
          <cell r="C650">
            <v>6</v>
          </cell>
          <cell r="D650">
            <v>6900</v>
          </cell>
        </row>
        <row r="651">
          <cell r="A651">
            <v>6692084</v>
          </cell>
          <cell r="B651" t="str">
            <v>YSGOL RHYS PRICHARD</v>
          </cell>
          <cell r="C651">
            <v>10</v>
          </cell>
          <cell r="D651">
            <v>11500</v>
          </cell>
        </row>
        <row r="652">
          <cell r="A652">
            <v>6692098</v>
          </cell>
          <cell r="B652" t="str">
            <v>YSGOL LLYS HYWEL</v>
          </cell>
          <cell r="C652">
            <v>12</v>
          </cell>
          <cell r="D652">
            <v>13800</v>
          </cell>
        </row>
        <row r="653">
          <cell r="A653">
            <v>6692104</v>
          </cell>
          <cell r="B653" t="str">
            <v>YSGOL GYNRADD BRYNSARON</v>
          </cell>
          <cell r="C653">
            <v>13</v>
          </cell>
          <cell r="D653">
            <v>14950</v>
          </cell>
        </row>
        <row r="654">
          <cell r="A654">
            <v>6692109</v>
          </cell>
          <cell r="B654" t="str">
            <v>LLANPUMSAINT SCHOOL</v>
          </cell>
          <cell r="C654">
            <v>5</v>
          </cell>
          <cell r="D654">
            <v>5750</v>
          </cell>
        </row>
        <row r="655">
          <cell r="A655">
            <v>6692112</v>
          </cell>
          <cell r="B655" t="str">
            <v>YSGOL G. MYNYDDYGARREG</v>
          </cell>
          <cell r="C655">
            <v>7</v>
          </cell>
          <cell r="D655">
            <v>8050</v>
          </cell>
        </row>
        <row r="656">
          <cell r="A656">
            <v>6692114</v>
          </cell>
          <cell r="B656" t="str">
            <v>JOHNSTOWN PRIMARY SCHOOL</v>
          </cell>
          <cell r="C656">
            <v>48</v>
          </cell>
          <cell r="D656">
            <v>55200</v>
          </cell>
        </row>
        <row r="657">
          <cell r="A657">
            <v>6692116</v>
          </cell>
          <cell r="B657" t="str">
            <v>YSGOL Y DDERWEN</v>
          </cell>
          <cell r="C657">
            <v>10</v>
          </cell>
          <cell r="D657">
            <v>11500</v>
          </cell>
        </row>
        <row r="658">
          <cell r="A658">
            <v>6692119</v>
          </cell>
          <cell r="B658" t="str">
            <v>LLANMILOE C.P. SCHOOL</v>
          </cell>
          <cell r="C658">
            <v>2</v>
          </cell>
          <cell r="D658">
            <v>2300</v>
          </cell>
        </row>
        <row r="659">
          <cell r="A659">
            <v>6692120</v>
          </cell>
          <cell r="B659" t="str">
            <v>BRYN C.P. SCHOOL</v>
          </cell>
          <cell r="C659">
            <v>24</v>
          </cell>
          <cell r="D659">
            <v>27600</v>
          </cell>
        </row>
        <row r="660">
          <cell r="A660">
            <v>6692121</v>
          </cell>
          <cell r="B660" t="str">
            <v>YSGOL Y BYNEA</v>
          </cell>
          <cell r="C660">
            <v>36</v>
          </cell>
          <cell r="D660">
            <v>41400</v>
          </cell>
        </row>
        <row r="661">
          <cell r="A661">
            <v>6692123</v>
          </cell>
          <cell r="B661" t="str">
            <v>DAFEN PRIMARY SCHOOL</v>
          </cell>
          <cell r="C661">
            <v>33</v>
          </cell>
          <cell r="D661">
            <v>37950</v>
          </cell>
        </row>
        <row r="662">
          <cell r="A662">
            <v>6692128</v>
          </cell>
          <cell r="B662" t="str">
            <v>YSGOL GYNRADD PUM HEOL</v>
          </cell>
          <cell r="C662">
            <v>11</v>
          </cell>
          <cell r="D662">
            <v>12650</v>
          </cell>
        </row>
        <row r="663">
          <cell r="A663">
            <v>6692129</v>
          </cell>
          <cell r="B663" t="str">
            <v>LLANGENNECH  INFANTS SCHOOL</v>
          </cell>
          <cell r="C663">
            <v>13</v>
          </cell>
          <cell r="D663">
            <v>14950</v>
          </cell>
        </row>
        <row r="664">
          <cell r="A664">
            <v>6692130</v>
          </cell>
          <cell r="B664" t="str">
            <v>LLANGENNECH JUNIOR SCHOOL</v>
          </cell>
          <cell r="C664">
            <v>16</v>
          </cell>
          <cell r="D664">
            <v>18400</v>
          </cell>
        </row>
        <row r="665">
          <cell r="A665">
            <v>6692131</v>
          </cell>
          <cell r="B665" t="str">
            <v>HENDY C.P. SCHOOL</v>
          </cell>
          <cell r="C665">
            <v>18</v>
          </cell>
          <cell r="D665">
            <v>20700</v>
          </cell>
        </row>
        <row r="666">
          <cell r="A666">
            <v>6692135</v>
          </cell>
          <cell r="B666" t="str">
            <v>YSGOL GYMRAEG FFWRNES</v>
          </cell>
          <cell r="C666">
            <v>33</v>
          </cell>
          <cell r="D666">
            <v>37950</v>
          </cell>
        </row>
        <row r="667">
          <cell r="A667">
            <v>6692152</v>
          </cell>
          <cell r="B667" t="str">
            <v>COPPERWORKS INFANT &amp; NURSERY SCHOOL</v>
          </cell>
          <cell r="C667">
            <v>15</v>
          </cell>
          <cell r="D667">
            <v>17250</v>
          </cell>
        </row>
        <row r="668">
          <cell r="A668">
            <v>6692159</v>
          </cell>
          <cell r="B668" t="str">
            <v>OLD ROAD C.P. SCHOOL</v>
          </cell>
          <cell r="C668">
            <v>50</v>
          </cell>
          <cell r="D668">
            <v>57500</v>
          </cell>
        </row>
        <row r="669">
          <cell r="A669">
            <v>6692165</v>
          </cell>
          <cell r="B669" t="str">
            <v>LAKEFIELD C.P. SCHOOL</v>
          </cell>
          <cell r="C669">
            <v>91</v>
          </cell>
          <cell r="D669">
            <v>104650</v>
          </cell>
        </row>
        <row r="670">
          <cell r="A670">
            <v>6692166</v>
          </cell>
          <cell r="B670" t="str">
            <v>YSGOL LLANSTEFFAN</v>
          </cell>
          <cell r="C670">
            <v>4</v>
          </cell>
          <cell r="D670">
            <v>4600</v>
          </cell>
        </row>
        <row r="671">
          <cell r="A671">
            <v>6692167</v>
          </cell>
          <cell r="B671" t="str">
            <v>YSGOL GYNRADD LLANNON</v>
          </cell>
          <cell r="C671">
            <v>1</v>
          </cell>
          <cell r="D671">
            <v>1150</v>
          </cell>
        </row>
        <row r="672">
          <cell r="A672">
            <v>6692168</v>
          </cell>
          <cell r="B672" t="str">
            <v>YSGOL GYMRAEG BRYNSIERFEL</v>
          </cell>
          <cell r="C672">
            <v>28</v>
          </cell>
          <cell r="D672">
            <v>32200</v>
          </cell>
        </row>
        <row r="673">
          <cell r="A673">
            <v>6692169</v>
          </cell>
          <cell r="B673" t="str">
            <v>BRYNAMMAN PRIMARY SCHOOL</v>
          </cell>
          <cell r="C673">
            <v>38</v>
          </cell>
          <cell r="D673">
            <v>43700</v>
          </cell>
        </row>
        <row r="674">
          <cell r="A674">
            <v>6692171</v>
          </cell>
          <cell r="B674" t="str">
            <v>MYRDDIN C.P. SCHOOL</v>
          </cell>
          <cell r="C674">
            <v>24</v>
          </cell>
          <cell r="D674">
            <v>27600</v>
          </cell>
        </row>
        <row r="675">
          <cell r="A675">
            <v>6692173</v>
          </cell>
          <cell r="B675" t="str">
            <v>LLANGUNNOR C.P. SCHOOL</v>
          </cell>
          <cell r="C675">
            <v>8</v>
          </cell>
          <cell r="D675">
            <v>9200</v>
          </cell>
        </row>
        <row r="676">
          <cell r="A676">
            <v>6692175</v>
          </cell>
          <cell r="B676" t="str">
            <v>TRIMSARAN C.P. SCHOOL</v>
          </cell>
          <cell r="C676">
            <v>37</v>
          </cell>
          <cell r="D676">
            <v>42550</v>
          </cell>
        </row>
        <row r="677">
          <cell r="A677">
            <v>6692176</v>
          </cell>
          <cell r="B677" t="str">
            <v>SWISS VALLEY C.P. SCHOOL</v>
          </cell>
          <cell r="C677">
            <v>8</v>
          </cell>
          <cell r="D677">
            <v>9200</v>
          </cell>
        </row>
        <row r="678">
          <cell r="A678">
            <v>6692177</v>
          </cell>
          <cell r="B678" t="str">
            <v>PARC Y TYWYN SCHOOL</v>
          </cell>
          <cell r="C678">
            <v>27</v>
          </cell>
          <cell r="D678">
            <v>31050</v>
          </cell>
        </row>
        <row r="679">
          <cell r="A679">
            <v>6692178</v>
          </cell>
          <cell r="B679" t="str">
            <v>PEMBREY C.P. SCHOOL</v>
          </cell>
          <cell r="C679">
            <v>45</v>
          </cell>
          <cell r="D679">
            <v>51750</v>
          </cell>
        </row>
        <row r="680">
          <cell r="A680">
            <v>6692179</v>
          </cell>
          <cell r="B680" t="str">
            <v>YSGOL GYMRAEG RHYDAMAN</v>
          </cell>
          <cell r="C680">
            <v>14</v>
          </cell>
          <cell r="D680">
            <v>16100</v>
          </cell>
        </row>
        <row r="681">
          <cell r="A681">
            <v>6692180</v>
          </cell>
          <cell r="B681" t="str">
            <v>YSGOL BECA</v>
          </cell>
          <cell r="C681">
            <v>2</v>
          </cell>
          <cell r="D681">
            <v>2300</v>
          </cell>
        </row>
        <row r="682">
          <cell r="A682">
            <v>6692181</v>
          </cell>
          <cell r="B682" t="str">
            <v>LLANDYBIE C.P. SCHOOL</v>
          </cell>
          <cell r="C682">
            <v>28</v>
          </cell>
          <cell r="D682">
            <v>32200</v>
          </cell>
        </row>
        <row r="683">
          <cell r="A683">
            <v>6692182</v>
          </cell>
          <cell r="B683" t="str">
            <v>YSGOL GYNRADD HAFODWENOG</v>
          </cell>
          <cell r="C683">
            <v>1</v>
          </cell>
          <cell r="D683">
            <v>1150</v>
          </cell>
        </row>
        <row r="684">
          <cell r="A684">
            <v>6692183</v>
          </cell>
          <cell r="B684" t="str">
            <v>YSGOL GYMRAEG TEILO SANT</v>
          </cell>
          <cell r="C684">
            <v>3</v>
          </cell>
          <cell r="D684">
            <v>3450</v>
          </cell>
        </row>
        <row r="685">
          <cell r="A685">
            <v>6692184</v>
          </cell>
          <cell r="B685" t="str">
            <v>LLANYBYDDER C.P. SCHOOL</v>
          </cell>
          <cell r="C685">
            <v>7</v>
          </cell>
          <cell r="D685">
            <v>8050</v>
          </cell>
        </row>
        <row r="686">
          <cell r="A686">
            <v>6692185</v>
          </cell>
          <cell r="B686" t="str">
            <v>YSGOL GYNRADD LLANDEILO PRIMARY SCHOOL</v>
          </cell>
          <cell r="C686">
            <v>40</v>
          </cell>
          <cell r="D686">
            <v>46000</v>
          </cell>
        </row>
        <row r="687">
          <cell r="A687">
            <v>6692187</v>
          </cell>
          <cell r="B687" t="str">
            <v>CYNWYL ELFED SCHOOL</v>
          </cell>
          <cell r="C687">
            <v>4</v>
          </cell>
          <cell r="D687">
            <v>4600</v>
          </cell>
        </row>
        <row r="688">
          <cell r="A688">
            <v>6692188</v>
          </cell>
          <cell r="B688" t="str">
            <v>HALFWAY C.P. SCHOOL</v>
          </cell>
          <cell r="C688">
            <v>22</v>
          </cell>
          <cell r="D688">
            <v>25300</v>
          </cell>
        </row>
        <row r="689">
          <cell r="A689">
            <v>6692189</v>
          </cell>
          <cell r="B689" t="str">
            <v>PWLL C.P. SCHOOL</v>
          </cell>
          <cell r="C689">
            <v>21</v>
          </cell>
          <cell r="D689">
            <v>24150</v>
          </cell>
        </row>
        <row r="690">
          <cell r="A690">
            <v>6692190</v>
          </cell>
          <cell r="B690" t="str">
            <v>PENYGAER PRIMARY SCHOOL</v>
          </cell>
          <cell r="C690">
            <v>46</v>
          </cell>
          <cell r="D690">
            <v>52900</v>
          </cell>
        </row>
        <row r="691">
          <cell r="A691">
            <v>6692192</v>
          </cell>
          <cell r="B691" t="str">
            <v>YSGOL Y CASTELL</v>
          </cell>
          <cell r="C691">
            <v>53</v>
          </cell>
          <cell r="D691">
            <v>60950</v>
          </cell>
        </row>
        <row r="692">
          <cell r="A692">
            <v>6692193</v>
          </cell>
          <cell r="B692" t="str">
            <v>PENYGROES C.P. SCHOOL</v>
          </cell>
          <cell r="C692">
            <v>19</v>
          </cell>
          <cell r="D692">
            <v>21850</v>
          </cell>
        </row>
        <row r="693">
          <cell r="A693">
            <v>6692194</v>
          </cell>
          <cell r="B693" t="str">
            <v>Y.G. NANTGAREDIG</v>
          </cell>
          <cell r="C693">
            <v>7</v>
          </cell>
          <cell r="D693">
            <v>8050</v>
          </cell>
        </row>
        <row r="694">
          <cell r="A694">
            <v>6692370</v>
          </cell>
          <cell r="B694" t="str">
            <v>YSGOL GYMRAEG GWENLLIAN</v>
          </cell>
          <cell r="C694">
            <v>17</v>
          </cell>
          <cell r="D694">
            <v>19550</v>
          </cell>
        </row>
        <row r="695">
          <cell r="A695">
            <v>6692371</v>
          </cell>
          <cell r="B695" t="str">
            <v>YSGOL GYMRAEG DEWI SANT</v>
          </cell>
          <cell r="C695">
            <v>33</v>
          </cell>
          <cell r="D695">
            <v>37950</v>
          </cell>
        </row>
        <row r="696">
          <cell r="A696">
            <v>6692373</v>
          </cell>
          <cell r="B696" t="str">
            <v>YSGOL GYNRADD PONTYBEREM</v>
          </cell>
          <cell r="C696">
            <v>16</v>
          </cell>
          <cell r="D696">
            <v>18400</v>
          </cell>
        </row>
        <row r="697">
          <cell r="A697">
            <v>6692374</v>
          </cell>
          <cell r="B697" t="str">
            <v>BIGYN C.P. SCHOOL</v>
          </cell>
          <cell r="C697">
            <v>48</v>
          </cell>
          <cell r="D697">
            <v>55200</v>
          </cell>
        </row>
        <row r="698">
          <cell r="A698">
            <v>6692375</v>
          </cell>
          <cell r="B698" t="str">
            <v>STEBONHEATH C.P. SCHOOL</v>
          </cell>
          <cell r="C698">
            <v>63</v>
          </cell>
          <cell r="D698">
            <v>72450</v>
          </cell>
        </row>
        <row r="699">
          <cell r="A699">
            <v>6692379</v>
          </cell>
          <cell r="B699" t="str">
            <v>YSGOL Y DDWYLAN</v>
          </cell>
          <cell r="C699">
            <v>29</v>
          </cell>
          <cell r="D699">
            <v>33350</v>
          </cell>
        </row>
        <row r="700">
          <cell r="A700">
            <v>6692380</v>
          </cell>
          <cell r="B700" t="str">
            <v>RICHMOND PARK PRIMARY SCHOOL</v>
          </cell>
          <cell r="C700">
            <v>47</v>
          </cell>
          <cell r="D700">
            <v>54050</v>
          </cell>
        </row>
        <row r="701">
          <cell r="A701">
            <v>6692384</v>
          </cell>
          <cell r="B701" t="str">
            <v>YSGOL GRIFFITH JONES</v>
          </cell>
          <cell r="C701">
            <v>20</v>
          </cell>
          <cell r="D701">
            <v>23000</v>
          </cell>
        </row>
        <row r="702">
          <cell r="A702">
            <v>6692386</v>
          </cell>
          <cell r="B702" t="str">
            <v>YSGOL CARREG HIRFAEN</v>
          </cell>
          <cell r="C702">
            <v>5</v>
          </cell>
          <cell r="D702">
            <v>5750</v>
          </cell>
        </row>
        <row r="703">
          <cell r="A703">
            <v>6692387</v>
          </cell>
          <cell r="B703" t="str">
            <v>CAE'R FELIN COMMUNITY SCHOOL</v>
          </cell>
          <cell r="C703">
            <v>11</v>
          </cell>
          <cell r="D703">
            <v>12650</v>
          </cell>
        </row>
        <row r="704">
          <cell r="A704">
            <v>6692388</v>
          </cell>
          <cell r="B704" t="str">
            <v>YSGOL Y BEDOL</v>
          </cell>
          <cell r="C704">
            <v>81</v>
          </cell>
          <cell r="D704">
            <v>93150</v>
          </cell>
        </row>
        <row r="705">
          <cell r="A705">
            <v>6692389</v>
          </cell>
          <cell r="B705" t="str">
            <v>YSGOL BRO BRYNACH</v>
          </cell>
          <cell r="C705">
            <v>1</v>
          </cell>
          <cell r="D705">
            <v>1150</v>
          </cell>
        </row>
        <row r="706">
          <cell r="A706">
            <v>6692390</v>
          </cell>
          <cell r="B706" t="str">
            <v>YSGOL BRYN TEG</v>
          </cell>
          <cell r="C706">
            <v>78</v>
          </cell>
          <cell r="D706">
            <v>89700</v>
          </cell>
        </row>
        <row r="707">
          <cell r="A707">
            <v>6692391</v>
          </cell>
          <cell r="B707" t="str">
            <v>YSGOL Y FELIN</v>
          </cell>
          <cell r="C707">
            <v>64</v>
          </cell>
          <cell r="D707">
            <v>73600</v>
          </cell>
        </row>
        <row r="708">
          <cell r="A708">
            <v>6692392</v>
          </cell>
          <cell r="B708" t="str">
            <v>YSGOL BRO BANW</v>
          </cell>
          <cell r="C708">
            <v>94</v>
          </cell>
          <cell r="D708">
            <v>108100</v>
          </cell>
        </row>
        <row r="709">
          <cell r="A709">
            <v>6692393</v>
          </cell>
          <cell r="B709" t="str">
            <v>MAES YR MORFA COMMUNITY PRIMARY SCHOOL</v>
          </cell>
          <cell r="C709">
            <v>55</v>
          </cell>
          <cell r="D709">
            <v>63250</v>
          </cell>
        </row>
        <row r="710">
          <cell r="A710">
            <v>6692394</v>
          </cell>
          <cell r="B710" t="str">
            <v>BURRY PORT COMMUNITY PRIMARY SCHOOL</v>
          </cell>
          <cell r="C710">
            <v>56</v>
          </cell>
          <cell r="D710">
            <v>64400</v>
          </cell>
        </row>
        <row r="711">
          <cell r="A711">
            <v>6693000</v>
          </cell>
          <cell r="B711" t="str">
            <v>ABERGWILI VOLUNTARY CONTROLLED PRIMARY SCHOOL</v>
          </cell>
          <cell r="C711">
            <v>1</v>
          </cell>
          <cell r="D711">
            <v>1150</v>
          </cell>
        </row>
        <row r="712">
          <cell r="A712">
            <v>6693002</v>
          </cell>
          <cell r="B712" t="str">
            <v>TREMOILET V.C.P.</v>
          </cell>
          <cell r="C712">
            <v>4</v>
          </cell>
          <cell r="D712">
            <v>4600</v>
          </cell>
        </row>
        <row r="713">
          <cell r="A713">
            <v>6693003</v>
          </cell>
          <cell r="B713" t="str">
            <v>LAUGHARNE V.C.P. SCHOOL</v>
          </cell>
          <cell r="C713">
            <v>3</v>
          </cell>
          <cell r="D713">
            <v>3450</v>
          </cell>
        </row>
        <row r="714">
          <cell r="A714">
            <v>6693004</v>
          </cell>
          <cell r="B714" t="str">
            <v>YSGOL GYNRADD WIRFODDOL LLANDDAROG</v>
          </cell>
          <cell r="C714">
            <v>1</v>
          </cell>
          <cell r="D714">
            <v>1150</v>
          </cell>
        </row>
        <row r="715">
          <cell r="A715">
            <v>6693013</v>
          </cell>
          <cell r="B715" t="str">
            <v>FERRYSIDE V.C.P. SCHOOL</v>
          </cell>
          <cell r="C715">
            <v>6</v>
          </cell>
          <cell r="D715">
            <v>6900</v>
          </cell>
        </row>
        <row r="716">
          <cell r="A716">
            <v>6693026</v>
          </cell>
          <cell r="B716" t="str">
            <v>YSGOL GYNRADD WIRFODDOL LLANLLWNI</v>
          </cell>
          <cell r="C716">
            <v>7</v>
          </cell>
          <cell r="D716">
            <v>8050</v>
          </cell>
        </row>
        <row r="717">
          <cell r="A717">
            <v>6693300</v>
          </cell>
          <cell r="B717" t="str">
            <v>ST MARY'S CATHOLIC PRIMARY SCHOOL (LLANELLI)</v>
          </cell>
          <cell r="C717">
            <v>24</v>
          </cell>
          <cell r="D717">
            <v>27600</v>
          </cell>
        </row>
        <row r="718">
          <cell r="A718">
            <v>6693301</v>
          </cell>
          <cell r="B718" t="str">
            <v>ST MARY'S R.C. PRIMARY SCHOOL (CARMARTHEN)</v>
          </cell>
          <cell r="C718">
            <v>9</v>
          </cell>
          <cell r="D718">
            <v>10350</v>
          </cell>
        </row>
        <row r="719">
          <cell r="A719">
            <v>6693307</v>
          </cell>
          <cell r="B719" t="str">
            <v>YSGOL WIRFODDOL PENBOYR</v>
          </cell>
          <cell r="C719">
            <v>15</v>
          </cell>
          <cell r="D719">
            <v>17250</v>
          </cell>
        </row>
        <row r="720">
          <cell r="A720">
            <v>6693321</v>
          </cell>
          <cell r="B720" t="str">
            <v>PENTIP V.A. C.I.W. PRIMARY SCHOOL</v>
          </cell>
          <cell r="C720">
            <v>26</v>
          </cell>
          <cell r="D720">
            <v>29900</v>
          </cell>
        </row>
        <row r="721">
          <cell r="A721">
            <v>6693322</v>
          </cell>
          <cell r="B721" t="str">
            <v>MODEL CHURCH IN WALES SCHOOL</v>
          </cell>
          <cell r="C721">
            <v>66</v>
          </cell>
          <cell r="D721">
            <v>75900</v>
          </cell>
        </row>
        <row r="722">
          <cell r="A722">
            <v>6694029</v>
          </cell>
          <cell r="B722" t="str">
            <v>Ysgol Dyffryn Aman</v>
          </cell>
          <cell r="C722">
            <v>262</v>
          </cell>
          <cell r="D722">
            <v>301300</v>
          </cell>
        </row>
        <row r="723">
          <cell r="A723">
            <v>6694050</v>
          </cell>
          <cell r="B723" t="str">
            <v>Coedcae School</v>
          </cell>
          <cell r="C723">
            <v>213</v>
          </cell>
          <cell r="D723">
            <v>244950</v>
          </cell>
        </row>
        <row r="724">
          <cell r="A724">
            <v>6694052</v>
          </cell>
          <cell r="B724" t="str">
            <v>Ysgol Gyfun Y Strade</v>
          </cell>
          <cell r="C724">
            <v>85</v>
          </cell>
          <cell r="D724">
            <v>97750</v>
          </cell>
        </row>
        <row r="725">
          <cell r="A725">
            <v>6694053</v>
          </cell>
          <cell r="B725" t="str">
            <v>Glan-y-Mor School</v>
          </cell>
          <cell r="C725">
            <v>127</v>
          </cell>
          <cell r="D725">
            <v>146050</v>
          </cell>
        </row>
        <row r="726">
          <cell r="A726">
            <v>6694054</v>
          </cell>
          <cell r="B726" t="str">
            <v>Bryngwyn School</v>
          </cell>
          <cell r="C726">
            <v>202</v>
          </cell>
          <cell r="D726">
            <v>232300</v>
          </cell>
        </row>
        <row r="727">
          <cell r="A727">
            <v>6694056</v>
          </cell>
          <cell r="B727" t="str">
            <v>Ysgol Gyfun Gymraeg Bro Myrddin</v>
          </cell>
          <cell r="C727">
            <v>28</v>
          </cell>
          <cell r="D727">
            <v>32200</v>
          </cell>
        </row>
        <row r="728">
          <cell r="A728">
            <v>6694060</v>
          </cell>
          <cell r="B728" t="str">
            <v>Ysgol Gyfun Emlyn</v>
          </cell>
          <cell r="C728">
            <v>76</v>
          </cell>
          <cell r="D728">
            <v>87400</v>
          </cell>
        </row>
        <row r="729">
          <cell r="A729">
            <v>6694063</v>
          </cell>
          <cell r="B729" t="str">
            <v>Queen Elizabeth High School</v>
          </cell>
          <cell r="C729">
            <v>221</v>
          </cell>
          <cell r="D729">
            <v>254150</v>
          </cell>
        </row>
        <row r="730">
          <cell r="A730">
            <v>6694064</v>
          </cell>
          <cell r="B730" t="str">
            <v>Ysgol Maes Y Gwendraeth</v>
          </cell>
          <cell r="C730">
            <v>72</v>
          </cell>
          <cell r="D730">
            <v>82800</v>
          </cell>
        </row>
        <row r="731">
          <cell r="A731">
            <v>6694065</v>
          </cell>
          <cell r="B731" t="str">
            <v>Ysgol Bro Dinefwr</v>
          </cell>
          <cell r="C731">
            <v>120</v>
          </cell>
          <cell r="D731">
            <v>138000</v>
          </cell>
        </row>
        <row r="732">
          <cell r="A732">
            <v>6694512</v>
          </cell>
          <cell r="B732" t="str">
            <v>Dyffryn Taf</v>
          </cell>
          <cell r="C732">
            <v>57</v>
          </cell>
          <cell r="D732">
            <v>65550</v>
          </cell>
        </row>
        <row r="733">
          <cell r="A733">
            <v>6694600</v>
          </cell>
          <cell r="B733" t="str">
            <v>St John Lloyd Catholic Comprehensive School</v>
          </cell>
          <cell r="C733">
            <v>103</v>
          </cell>
          <cell r="D733">
            <v>118450</v>
          </cell>
        </row>
        <row r="734">
          <cell r="A734">
            <v>6697000</v>
          </cell>
          <cell r="B734" t="str">
            <v xml:space="preserve">YSGOL HEOL GOFFA </v>
          </cell>
          <cell r="C734">
            <v>16</v>
          </cell>
          <cell r="D734">
            <v>18400</v>
          </cell>
        </row>
        <row r="735">
          <cell r="A735">
            <v>6697010</v>
          </cell>
          <cell r="B735" t="str">
            <v>RHYDYGORS SCHOOL &amp; SUPPORT SERVICES</v>
          </cell>
          <cell r="C735">
            <v>16</v>
          </cell>
          <cell r="D735">
            <v>18400</v>
          </cell>
        </row>
        <row r="736">
          <cell r="A736">
            <v>6702006</v>
          </cell>
          <cell r="B736" t="str">
            <v>BRYNMILL SCHOOL</v>
          </cell>
          <cell r="C736">
            <v>23</v>
          </cell>
          <cell r="D736">
            <v>26450</v>
          </cell>
        </row>
        <row r="737">
          <cell r="A737">
            <v>6702008</v>
          </cell>
          <cell r="B737" t="str">
            <v>Cadle Primary School</v>
          </cell>
          <cell r="C737">
            <v>96</v>
          </cell>
          <cell r="D737">
            <v>110400</v>
          </cell>
        </row>
        <row r="738">
          <cell r="A738">
            <v>6702014</v>
          </cell>
          <cell r="B738" t="str">
            <v>Cwmrhydyceirw Primary School</v>
          </cell>
          <cell r="C738">
            <v>67</v>
          </cell>
          <cell r="D738">
            <v>77050</v>
          </cell>
        </row>
        <row r="739">
          <cell r="A739">
            <v>6702017</v>
          </cell>
          <cell r="B739" t="str">
            <v>DANYGRAIG PRIMARY SCHOOL</v>
          </cell>
          <cell r="C739">
            <v>64</v>
          </cell>
          <cell r="D739">
            <v>73600</v>
          </cell>
        </row>
        <row r="740">
          <cell r="A740">
            <v>6702021</v>
          </cell>
          <cell r="B740" t="str">
            <v>GENDROS PRIMARY SCHOOL</v>
          </cell>
          <cell r="C740">
            <v>56</v>
          </cell>
          <cell r="D740">
            <v>64400</v>
          </cell>
        </row>
        <row r="741">
          <cell r="A741">
            <v>6702023</v>
          </cell>
          <cell r="B741" t="str">
            <v>GLAIS PRIMARY SCHOOL</v>
          </cell>
          <cell r="C741">
            <v>4</v>
          </cell>
          <cell r="D741">
            <v>4600</v>
          </cell>
        </row>
        <row r="742">
          <cell r="A742">
            <v>6702027</v>
          </cell>
          <cell r="B742" t="str">
            <v>GRANGE PRIMARY SCHOOL</v>
          </cell>
          <cell r="C742">
            <v>27</v>
          </cell>
          <cell r="D742">
            <v>31050</v>
          </cell>
        </row>
        <row r="743">
          <cell r="A743">
            <v>6702032</v>
          </cell>
          <cell r="B743" t="str">
            <v>HAFOD PRIMARY SCHOOL</v>
          </cell>
          <cell r="C743">
            <v>53</v>
          </cell>
          <cell r="D743">
            <v>60950</v>
          </cell>
        </row>
        <row r="744">
          <cell r="A744">
            <v>6702036</v>
          </cell>
          <cell r="B744" t="str">
            <v>Ysgol Gymraeg  Lon Las</v>
          </cell>
          <cell r="C744">
            <v>31</v>
          </cell>
          <cell r="D744">
            <v>35650</v>
          </cell>
        </row>
        <row r="745">
          <cell r="A745">
            <v>6702040</v>
          </cell>
          <cell r="B745" t="str">
            <v>MORRISTON PRIMARY SCHOOL</v>
          </cell>
          <cell r="C745">
            <v>48</v>
          </cell>
          <cell r="D745">
            <v>55200</v>
          </cell>
        </row>
        <row r="746">
          <cell r="A746">
            <v>6702042</v>
          </cell>
          <cell r="B746" t="str">
            <v>OYSTERMOUTH PRIMARY SCHOOL</v>
          </cell>
          <cell r="C746">
            <v>6</v>
          </cell>
          <cell r="D746">
            <v>6900</v>
          </cell>
        </row>
        <row r="747">
          <cell r="A747">
            <v>6702048</v>
          </cell>
          <cell r="B747" t="str">
            <v>PENTRECHWYTH PRIMARY SCHOOL</v>
          </cell>
          <cell r="C747">
            <v>41</v>
          </cell>
          <cell r="D747">
            <v>47150</v>
          </cell>
        </row>
        <row r="748">
          <cell r="A748">
            <v>6702051</v>
          </cell>
          <cell r="B748" t="str">
            <v>PLASMARL PRIMARY SCHOOL</v>
          </cell>
          <cell r="C748">
            <v>50</v>
          </cell>
          <cell r="D748">
            <v>57500</v>
          </cell>
        </row>
        <row r="749">
          <cell r="A749">
            <v>6702054</v>
          </cell>
          <cell r="B749" t="str">
            <v>SKETTY PRIMARY SCHOOL</v>
          </cell>
          <cell r="C749">
            <v>23</v>
          </cell>
          <cell r="D749">
            <v>26450</v>
          </cell>
        </row>
        <row r="750">
          <cell r="A750">
            <v>6702055</v>
          </cell>
          <cell r="B750" t="str">
            <v>ST HELEN'S PRIMARY SCHOOL</v>
          </cell>
          <cell r="C750">
            <v>23</v>
          </cell>
          <cell r="D750">
            <v>26450</v>
          </cell>
        </row>
        <row r="751">
          <cell r="A751">
            <v>6702059</v>
          </cell>
          <cell r="B751" t="str">
            <v>TERRACE ROAD PRIMARY SCHOOL</v>
          </cell>
          <cell r="C751">
            <v>76</v>
          </cell>
          <cell r="D751">
            <v>87400</v>
          </cell>
        </row>
        <row r="752">
          <cell r="A752">
            <v>6702063</v>
          </cell>
          <cell r="B752" t="str">
            <v>TOWNHILL PRIMARY SCHOOL</v>
          </cell>
          <cell r="C752">
            <v>151</v>
          </cell>
          <cell r="D752">
            <v>173650</v>
          </cell>
        </row>
        <row r="753">
          <cell r="A753">
            <v>6702065</v>
          </cell>
          <cell r="B753" t="str">
            <v>WAUNARLWYDD PRIMARY SCHOOL</v>
          </cell>
          <cell r="C753">
            <v>28</v>
          </cell>
          <cell r="D753">
            <v>32200</v>
          </cell>
        </row>
        <row r="754">
          <cell r="A754">
            <v>6702067</v>
          </cell>
          <cell r="B754" t="str">
            <v>WAUN WEN SCHOOL</v>
          </cell>
          <cell r="C754">
            <v>69</v>
          </cell>
          <cell r="D754">
            <v>79350</v>
          </cell>
        </row>
        <row r="755">
          <cell r="A755">
            <v>6702069</v>
          </cell>
          <cell r="B755" t="str">
            <v>CLWYD PRIMARY SCHOOL</v>
          </cell>
          <cell r="C755">
            <v>115</v>
          </cell>
          <cell r="D755">
            <v>132250</v>
          </cell>
        </row>
        <row r="756">
          <cell r="A756">
            <v>6702071</v>
          </cell>
          <cell r="B756" t="str">
            <v>YNYSTAWE PRIMARY SCHOOL</v>
          </cell>
          <cell r="C756">
            <v>9</v>
          </cell>
          <cell r="D756">
            <v>10350</v>
          </cell>
        </row>
        <row r="757">
          <cell r="A757">
            <v>6702073</v>
          </cell>
          <cell r="B757" t="str">
            <v>CLASE PRIMARY SCHOOL</v>
          </cell>
          <cell r="C757">
            <v>104</v>
          </cell>
          <cell r="D757">
            <v>119600</v>
          </cell>
        </row>
        <row r="758">
          <cell r="A758">
            <v>6702075</v>
          </cell>
          <cell r="B758" t="str">
            <v>PORTMEAD PRIMARY SCHOOL</v>
          </cell>
          <cell r="C758">
            <v>62</v>
          </cell>
          <cell r="D758">
            <v>71300</v>
          </cell>
        </row>
        <row r="759">
          <cell r="A759">
            <v>6702076</v>
          </cell>
          <cell r="B759" t="str">
            <v>MAYALS PRIMARY</v>
          </cell>
          <cell r="C759">
            <v>23</v>
          </cell>
          <cell r="D759">
            <v>26450</v>
          </cell>
        </row>
        <row r="760">
          <cell r="A760">
            <v>6702077</v>
          </cell>
          <cell r="B760" t="str">
            <v>CWMGLAS PRIMARY SCHOOL</v>
          </cell>
          <cell r="C760">
            <v>63</v>
          </cell>
          <cell r="D760">
            <v>72450</v>
          </cell>
        </row>
        <row r="761">
          <cell r="A761">
            <v>6702082</v>
          </cell>
          <cell r="B761" t="str">
            <v>BLAENYMAES PRIMARY SCHOOL</v>
          </cell>
          <cell r="C761">
            <v>80</v>
          </cell>
          <cell r="D761">
            <v>92000</v>
          </cell>
        </row>
        <row r="762">
          <cell r="A762">
            <v>6702084</v>
          </cell>
          <cell r="B762" t="str">
            <v>Trallwn Primary School</v>
          </cell>
          <cell r="C762">
            <v>97</v>
          </cell>
          <cell r="D762">
            <v>111550</v>
          </cell>
        </row>
        <row r="763">
          <cell r="A763">
            <v>6702086</v>
          </cell>
          <cell r="B763" t="str">
            <v>PARKLAND PRIMARY SCHOOL</v>
          </cell>
          <cell r="C763">
            <v>30</v>
          </cell>
          <cell r="D763">
            <v>34500</v>
          </cell>
        </row>
        <row r="764">
          <cell r="A764">
            <v>6702092</v>
          </cell>
          <cell r="B764" t="str">
            <v>Newton Primary School</v>
          </cell>
          <cell r="C764">
            <v>4</v>
          </cell>
          <cell r="D764">
            <v>4600</v>
          </cell>
        </row>
        <row r="765">
          <cell r="A765">
            <v>6702095</v>
          </cell>
          <cell r="B765" t="str">
            <v>WHITESTONE PRIMARY</v>
          </cell>
          <cell r="C765">
            <v>24</v>
          </cell>
          <cell r="D765">
            <v>27600</v>
          </cell>
        </row>
        <row r="766">
          <cell r="A766">
            <v>6702096</v>
          </cell>
          <cell r="B766" t="str">
            <v>HENDREFOILAN PRIMARY</v>
          </cell>
          <cell r="C766">
            <v>4</v>
          </cell>
          <cell r="D766">
            <v>4600</v>
          </cell>
        </row>
        <row r="767">
          <cell r="A767">
            <v>6702098</v>
          </cell>
          <cell r="B767" t="str">
            <v>Y.G.G. BRYNYMOR</v>
          </cell>
          <cell r="C767">
            <v>20</v>
          </cell>
          <cell r="D767">
            <v>23000</v>
          </cell>
        </row>
        <row r="768">
          <cell r="A768">
            <v>6702105</v>
          </cell>
          <cell r="B768" t="str">
            <v>Bishopston Primary School</v>
          </cell>
          <cell r="C768">
            <v>14</v>
          </cell>
          <cell r="D768">
            <v>16100</v>
          </cell>
        </row>
        <row r="769">
          <cell r="A769">
            <v>6702108</v>
          </cell>
          <cell r="B769" t="str">
            <v>CASLLWCHWR PRIMARY SCHOOL</v>
          </cell>
          <cell r="C769">
            <v>19</v>
          </cell>
          <cell r="D769">
            <v>21850</v>
          </cell>
        </row>
        <row r="770">
          <cell r="A770">
            <v>6702109</v>
          </cell>
          <cell r="B770" t="str">
            <v>CILA PRIMARY SCHOOL</v>
          </cell>
          <cell r="C770">
            <v>13</v>
          </cell>
          <cell r="D770">
            <v>14950</v>
          </cell>
        </row>
        <row r="771">
          <cell r="A771">
            <v>6702117</v>
          </cell>
          <cell r="B771" t="str">
            <v>CRAIGCEFNPARC PRIMARY</v>
          </cell>
          <cell r="C771">
            <v>11</v>
          </cell>
          <cell r="D771">
            <v>12650</v>
          </cell>
        </row>
        <row r="772">
          <cell r="A772">
            <v>6702120</v>
          </cell>
          <cell r="B772" t="str">
            <v>CRWYS PRIMARY SCHOOL</v>
          </cell>
          <cell r="C772">
            <v>9</v>
          </cell>
          <cell r="D772">
            <v>10350</v>
          </cell>
        </row>
        <row r="773">
          <cell r="A773">
            <v>6702133</v>
          </cell>
          <cell r="B773" t="str">
            <v>YSGOL GYNRADD FELINDRE</v>
          </cell>
          <cell r="C773">
            <v>4</v>
          </cell>
          <cell r="D773">
            <v>4600</v>
          </cell>
        </row>
        <row r="774">
          <cell r="A774">
            <v>6702157</v>
          </cell>
          <cell r="B774" t="str">
            <v>LLANGYFELACH PRIMARY SCHOOL</v>
          </cell>
          <cell r="C774">
            <v>13</v>
          </cell>
          <cell r="D774">
            <v>14950</v>
          </cell>
        </row>
        <row r="775">
          <cell r="A775">
            <v>6702159</v>
          </cell>
          <cell r="B775" t="str">
            <v>LLANRHIDIAN PRIMARY</v>
          </cell>
          <cell r="C775">
            <v>4</v>
          </cell>
          <cell r="D775">
            <v>4600</v>
          </cell>
        </row>
        <row r="776">
          <cell r="A776">
            <v>6702167</v>
          </cell>
          <cell r="B776" t="str">
            <v>PENCLAWDD PRIMARY SCHOOL</v>
          </cell>
          <cell r="C776">
            <v>18</v>
          </cell>
          <cell r="D776">
            <v>20700</v>
          </cell>
        </row>
        <row r="777">
          <cell r="A777">
            <v>6702172</v>
          </cell>
          <cell r="B777" t="str">
            <v>PENGELLI PRIMARY</v>
          </cell>
          <cell r="C777">
            <v>20</v>
          </cell>
          <cell r="D777">
            <v>23000</v>
          </cell>
        </row>
        <row r="778">
          <cell r="A778">
            <v>6702174</v>
          </cell>
          <cell r="B778" t="str">
            <v>PENLLERGAER PRIMARY SCHOOL</v>
          </cell>
          <cell r="C778">
            <v>29</v>
          </cell>
          <cell r="D778">
            <v>33350</v>
          </cell>
        </row>
        <row r="779">
          <cell r="A779">
            <v>6702176</v>
          </cell>
          <cell r="B779" t="str">
            <v>PENYRHEOL PRIMARY SCHOOL</v>
          </cell>
          <cell r="C779">
            <v>47</v>
          </cell>
          <cell r="D779">
            <v>54050</v>
          </cell>
        </row>
        <row r="780">
          <cell r="A780">
            <v>6702186</v>
          </cell>
          <cell r="B780" t="str">
            <v>PONTARDDULAIS PRIMARY SCHOOL</v>
          </cell>
          <cell r="C780">
            <v>77</v>
          </cell>
          <cell r="D780">
            <v>88550</v>
          </cell>
        </row>
        <row r="781">
          <cell r="A781">
            <v>6702189</v>
          </cell>
          <cell r="B781" t="str">
            <v>Y.G.G. BRYNIAGO</v>
          </cell>
          <cell r="C781">
            <v>9</v>
          </cell>
          <cell r="D781">
            <v>10350</v>
          </cell>
        </row>
        <row r="782">
          <cell r="A782">
            <v>6702192</v>
          </cell>
          <cell r="B782" t="str">
            <v>PONTLLIW PRIMARY</v>
          </cell>
          <cell r="C782">
            <v>16</v>
          </cell>
          <cell r="D782">
            <v>18400</v>
          </cell>
        </row>
        <row r="783">
          <cell r="A783">
            <v>6702211</v>
          </cell>
          <cell r="B783" t="str">
            <v>TRE UCHAF PRIMARY SCHOOL</v>
          </cell>
          <cell r="C783">
            <v>28</v>
          </cell>
          <cell r="D783">
            <v>32200</v>
          </cell>
        </row>
        <row r="784">
          <cell r="A784">
            <v>6702212</v>
          </cell>
          <cell r="B784" t="str">
            <v>Y.G.G. PONTYBRENIN</v>
          </cell>
          <cell r="C784">
            <v>27</v>
          </cell>
          <cell r="D784">
            <v>31050</v>
          </cell>
        </row>
        <row r="785">
          <cell r="A785">
            <v>6702215</v>
          </cell>
          <cell r="B785" t="str">
            <v>CRAIGFELEN PRIMARY SCHOOL</v>
          </cell>
          <cell r="C785">
            <v>55</v>
          </cell>
          <cell r="D785">
            <v>63250</v>
          </cell>
        </row>
        <row r="786">
          <cell r="A786">
            <v>6702216</v>
          </cell>
          <cell r="B786" t="str">
            <v>PENNARD PRIMARY</v>
          </cell>
          <cell r="C786">
            <v>9</v>
          </cell>
          <cell r="D786">
            <v>10350</v>
          </cell>
        </row>
        <row r="787">
          <cell r="A787">
            <v>6702219</v>
          </cell>
          <cell r="B787" t="str">
            <v>PEN-Y-FRO</v>
          </cell>
          <cell r="C787">
            <v>8</v>
          </cell>
          <cell r="D787">
            <v>9200</v>
          </cell>
        </row>
        <row r="788">
          <cell r="A788">
            <v>6702223</v>
          </cell>
          <cell r="B788" t="str">
            <v>PONTYBRENIN PRIMARY SCHOOL</v>
          </cell>
          <cell r="C788">
            <v>21</v>
          </cell>
          <cell r="D788">
            <v>24150</v>
          </cell>
        </row>
        <row r="789">
          <cell r="A789">
            <v>6702225</v>
          </cell>
          <cell r="B789" t="str">
            <v>TALYCOPA PRIMARY SCHOOL</v>
          </cell>
          <cell r="C789">
            <v>21</v>
          </cell>
          <cell r="D789">
            <v>24150</v>
          </cell>
        </row>
        <row r="790">
          <cell r="A790">
            <v>6702226</v>
          </cell>
          <cell r="B790" t="str">
            <v>GLYNCOLLEN PRIMARY SCHOOL</v>
          </cell>
          <cell r="C790">
            <v>15</v>
          </cell>
          <cell r="D790">
            <v>17250</v>
          </cell>
        </row>
        <row r="791">
          <cell r="A791">
            <v>6702229</v>
          </cell>
          <cell r="B791" t="str">
            <v>YSGOL GYMRAEG Y LOGIN FACH</v>
          </cell>
          <cell r="C791">
            <v>14</v>
          </cell>
          <cell r="D791">
            <v>16100</v>
          </cell>
        </row>
        <row r="792">
          <cell r="A792">
            <v>6702231</v>
          </cell>
          <cell r="B792" t="str">
            <v>Y.G.G. TIRDEUNAW</v>
          </cell>
          <cell r="C792">
            <v>68</v>
          </cell>
          <cell r="D792">
            <v>78200</v>
          </cell>
        </row>
        <row r="793">
          <cell r="A793">
            <v>6702232</v>
          </cell>
          <cell r="B793" t="str">
            <v>Y.G.G. Gellionnen</v>
          </cell>
          <cell r="C793">
            <v>24</v>
          </cell>
          <cell r="D793">
            <v>27600</v>
          </cell>
        </row>
        <row r="794">
          <cell r="A794">
            <v>6702233</v>
          </cell>
          <cell r="B794" t="str">
            <v>GORS COMMUNITY SCHOOL</v>
          </cell>
          <cell r="C794">
            <v>67</v>
          </cell>
          <cell r="D794">
            <v>77050</v>
          </cell>
        </row>
        <row r="795">
          <cell r="A795">
            <v>6702234</v>
          </cell>
          <cell r="B795" t="str">
            <v>SEA VIEW PRIMARY SCHOOL</v>
          </cell>
          <cell r="C795">
            <v>69</v>
          </cell>
          <cell r="D795">
            <v>79350</v>
          </cell>
        </row>
        <row r="796">
          <cell r="A796">
            <v>6702235</v>
          </cell>
          <cell r="B796" t="str">
            <v>Y.G.G. Llwynderw</v>
          </cell>
          <cell r="C796">
            <v>6</v>
          </cell>
          <cell r="D796">
            <v>6900</v>
          </cell>
        </row>
        <row r="797">
          <cell r="A797">
            <v>6702236</v>
          </cell>
          <cell r="B797" t="str">
            <v>Birchgrove Primary</v>
          </cell>
          <cell r="C797">
            <v>73</v>
          </cell>
          <cell r="D797">
            <v>83950</v>
          </cell>
        </row>
        <row r="798">
          <cell r="A798">
            <v>6702237</v>
          </cell>
          <cell r="B798" t="str">
            <v>DUNVANT Primary SCHOOL</v>
          </cell>
          <cell r="C798">
            <v>21</v>
          </cell>
          <cell r="D798">
            <v>24150</v>
          </cell>
        </row>
        <row r="799">
          <cell r="A799">
            <v>6702238</v>
          </cell>
          <cell r="B799" t="str">
            <v>GWYROSYDD PRIMARY SCHOOL</v>
          </cell>
          <cell r="C799">
            <v>130</v>
          </cell>
          <cell r="D799">
            <v>149500</v>
          </cell>
        </row>
        <row r="800">
          <cell r="A800">
            <v>6702239</v>
          </cell>
          <cell r="B800" t="str">
            <v>St Thomas Community Primary School</v>
          </cell>
          <cell r="C800">
            <v>65</v>
          </cell>
          <cell r="D800">
            <v>74750</v>
          </cell>
        </row>
        <row r="801">
          <cell r="A801">
            <v>6702240</v>
          </cell>
          <cell r="B801" t="str">
            <v>GOWERTON PRIMARY SCHOOL</v>
          </cell>
          <cell r="C801">
            <v>48</v>
          </cell>
          <cell r="D801">
            <v>55200</v>
          </cell>
        </row>
        <row r="802">
          <cell r="A802">
            <v>6702241</v>
          </cell>
          <cell r="B802" t="str">
            <v>Pentre'r Graig Primary School</v>
          </cell>
          <cell r="C802">
            <v>70</v>
          </cell>
          <cell r="D802">
            <v>80500</v>
          </cell>
        </row>
        <row r="803">
          <cell r="A803">
            <v>6702242</v>
          </cell>
          <cell r="B803" t="str">
            <v>YGG TANYLAN</v>
          </cell>
          <cell r="C803">
            <v>15</v>
          </cell>
          <cell r="D803">
            <v>17250</v>
          </cell>
        </row>
        <row r="804">
          <cell r="A804">
            <v>6702243</v>
          </cell>
          <cell r="B804" t="str">
            <v>Burlais Primary School</v>
          </cell>
          <cell r="C804">
            <v>143</v>
          </cell>
          <cell r="D804">
            <v>164450</v>
          </cell>
        </row>
        <row r="805">
          <cell r="A805">
            <v>6702244</v>
          </cell>
          <cell r="B805" t="str">
            <v>Clydach Primary School</v>
          </cell>
          <cell r="C805">
            <v>43</v>
          </cell>
          <cell r="D805">
            <v>49450</v>
          </cell>
        </row>
        <row r="806">
          <cell r="A806">
            <v>6702245</v>
          </cell>
          <cell r="B806" t="str">
            <v>Ysgol Gymraeg Y Cwm</v>
          </cell>
          <cell r="C806">
            <v>11</v>
          </cell>
          <cell r="D806">
            <v>12650</v>
          </cell>
        </row>
        <row r="807">
          <cell r="A807">
            <v>6702246</v>
          </cell>
          <cell r="B807" t="str">
            <v>Gorseinon Primary School</v>
          </cell>
          <cell r="C807">
            <v>71</v>
          </cell>
          <cell r="D807">
            <v>81650</v>
          </cell>
        </row>
        <row r="808">
          <cell r="A808">
            <v>6702247</v>
          </cell>
          <cell r="B808" t="str">
            <v>Brynhyfryd Primary School</v>
          </cell>
          <cell r="C808">
            <v>83</v>
          </cell>
          <cell r="D808">
            <v>95450</v>
          </cell>
        </row>
        <row r="809">
          <cell r="A809">
            <v>6703303</v>
          </cell>
          <cell r="B809" t="str">
            <v>ST. DAVID'S RC PRIMARY SCHOOL</v>
          </cell>
          <cell r="C809">
            <v>7</v>
          </cell>
          <cell r="D809">
            <v>8050</v>
          </cell>
        </row>
        <row r="810">
          <cell r="A810">
            <v>6703305</v>
          </cell>
          <cell r="B810" t="str">
            <v>ST ILLTYDS PRIMARY</v>
          </cell>
          <cell r="C810">
            <v>48</v>
          </cell>
          <cell r="D810">
            <v>55200</v>
          </cell>
        </row>
        <row r="811">
          <cell r="A811">
            <v>6703306</v>
          </cell>
          <cell r="B811" t="str">
            <v>CHRISTCHURCH CHURCH IN WALES</v>
          </cell>
          <cell r="C811">
            <v>16</v>
          </cell>
          <cell r="D811">
            <v>18400</v>
          </cell>
        </row>
        <row r="812">
          <cell r="A812">
            <v>6703308</v>
          </cell>
          <cell r="B812" t="str">
            <v>ST JOSEPH'S R.C. PRIMARY</v>
          </cell>
          <cell r="C812">
            <v>4</v>
          </cell>
          <cell r="D812">
            <v>4600</v>
          </cell>
        </row>
        <row r="813">
          <cell r="A813">
            <v>6703309</v>
          </cell>
          <cell r="B813" t="str">
            <v>St Josephs Cathedral Primary School</v>
          </cell>
          <cell r="C813">
            <v>59</v>
          </cell>
          <cell r="D813">
            <v>67850</v>
          </cell>
        </row>
        <row r="814">
          <cell r="A814">
            <v>6704031</v>
          </cell>
          <cell r="B814" t="str">
            <v>Cefn Hengoed</v>
          </cell>
          <cell r="C814">
            <v>247</v>
          </cell>
          <cell r="D814">
            <v>284050</v>
          </cell>
        </row>
        <row r="815">
          <cell r="A815">
            <v>6704032</v>
          </cell>
          <cell r="B815" t="str">
            <v>OLCHFA SCHOOL</v>
          </cell>
          <cell r="C815">
            <v>81</v>
          </cell>
          <cell r="D815">
            <v>93150</v>
          </cell>
        </row>
        <row r="816">
          <cell r="A816">
            <v>6704033</v>
          </cell>
          <cell r="B816" t="str">
            <v>MORRISTON COMPREHENSIVE</v>
          </cell>
          <cell r="C816">
            <v>162</v>
          </cell>
          <cell r="D816">
            <v>186300</v>
          </cell>
        </row>
        <row r="817">
          <cell r="A817">
            <v>6704043</v>
          </cell>
          <cell r="B817" t="str">
            <v>PENTREHAFOD SCHOOL</v>
          </cell>
          <cell r="C817">
            <v>257</v>
          </cell>
          <cell r="D817">
            <v>295550</v>
          </cell>
        </row>
        <row r="818">
          <cell r="A818">
            <v>6704044</v>
          </cell>
          <cell r="B818" t="str">
            <v>BISHOP GORE SCHOOL</v>
          </cell>
          <cell r="C818">
            <v>270</v>
          </cell>
          <cell r="D818">
            <v>310500</v>
          </cell>
        </row>
        <row r="819">
          <cell r="A819">
            <v>6704062</v>
          </cell>
          <cell r="B819" t="str">
            <v>Penyrheol Comprehensive School</v>
          </cell>
          <cell r="C819">
            <v>148</v>
          </cell>
          <cell r="D819">
            <v>170200</v>
          </cell>
        </row>
        <row r="820">
          <cell r="A820">
            <v>6704063</v>
          </cell>
          <cell r="B820" t="str">
            <v>Gowerton Comprehensive School</v>
          </cell>
          <cell r="C820">
            <v>105</v>
          </cell>
          <cell r="D820">
            <v>120750</v>
          </cell>
        </row>
        <row r="821">
          <cell r="A821">
            <v>6704069</v>
          </cell>
          <cell r="B821" t="str">
            <v>BISHOPSTON COMPREHENSIVE</v>
          </cell>
          <cell r="C821">
            <v>76</v>
          </cell>
          <cell r="D821">
            <v>87400</v>
          </cell>
        </row>
        <row r="822">
          <cell r="A822">
            <v>6704072</v>
          </cell>
          <cell r="B822" t="str">
            <v>Pontarddulais Comprehensive School</v>
          </cell>
          <cell r="C822">
            <v>96</v>
          </cell>
          <cell r="D822">
            <v>110400</v>
          </cell>
        </row>
        <row r="823">
          <cell r="A823">
            <v>6704074</v>
          </cell>
          <cell r="B823" t="str">
            <v>Ysgol Gyfun Gwyr</v>
          </cell>
          <cell r="C823">
            <v>34</v>
          </cell>
          <cell r="D823">
            <v>39100</v>
          </cell>
        </row>
        <row r="824">
          <cell r="A824">
            <v>6704075</v>
          </cell>
          <cell r="B824" t="str">
            <v>BIRCHGROVE</v>
          </cell>
          <cell r="C824">
            <v>137</v>
          </cell>
          <cell r="D824">
            <v>157550</v>
          </cell>
        </row>
        <row r="825">
          <cell r="A825">
            <v>6704076</v>
          </cell>
          <cell r="B825" t="str">
            <v>Dylan Thomas Community School</v>
          </cell>
          <cell r="C825">
            <v>233</v>
          </cell>
          <cell r="D825">
            <v>267950</v>
          </cell>
        </row>
        <row r="826">
          <cell r="A826">
            <v>6704078</v>
          </cell>
          <cell r="B826" t="str">
            <v>Ysgol Gyfun Gymraeg Bryn Tawe</v>
          </cell>
          <cell r="C826">
            <v>56</v>
          </cell>
          <cell r="D826">
            <v>64400</v>
          </cell>
        </row>
        <row r="827">
          <cell r="A827">
            <v>6704600</v>
          </cell>
          <cell r="B827" t="str">
            <v>Bishop Vaughan School</v>
          </cell>
          <cell r="C827">
            <v>221</v>
          </cell>
          <cell r="D827">
            <v>254150</v>
          </cell>
        </row>
        <row r="828">
          <cell r="A828">
            <v>6707000</v>
          </cell>
          <cell r="B828" t="str">
            <v>Ysgol Pen-Y-Bryn</v>
          </cell>
          <cell r="C828">
            <v>33</v>
          </cell>
          <cell r="D828">
            <v>37950</v>
          </cell>
        </row>
        <row r="829">
          <cell r="A829">
            <v>6707008</v>
          </cell>
          <cell r="B829" t="str">
            <v>Ysgol Crug Glas</v>
          </cell>
          <cell r="C829">
            <v>9</v>
          </cell>
          <cell r="D829">
            <v>10350</v>
          </cell>
        </row>
        <row r="830">
          <cell r="A830">
            <v>6712100</v>
          </cell>
          <cell r="B830" t="str">
            <v>Alltwen Primary School</v>
          </cell>
          <cell r="C830">
            <v>33</v>
          </cell>
          <cell r="D830">
            <v>37950</v>
          </cell>
        </row>
        <row r="831">
          <cell r="A831">
            <v>6712101</v>
          </cell>
          <cell r="B831" t="str">
            <v>Blaendulais Primary School</v>
          </cell>
          <cell r="C831">
            <v>42</v>
          </cell>
          <cell r="D831">
            <v>48300</v>
          </cell>
        </row>
        <row r="832">
          <cell r="A832">
            <v>6712106</v>
          </cell>
          <cell r="B832" t="str">
            <v>Blaengwrach Primary School</v>
          </cell>
          <cell r="C832">
            <v>24</v>
          </cell>
          <cell r="D832">
            <v>27600</v>
          </cell>
        </row>
        <row r="833">
          <cell r="A833">
            <v>6712110</v>
          </cell>
          <cell r="B833" t="str">
            <v>Blaenhonddan Primary School</v>
          </cell>
          <cell r="C833">
            <v>11</v>
          </cell>
          <cell r="D833">
            <v>12650</v>
          </cell>
        </row>
        <row r="834">
          <cell r="A834">
            <v>6712113</v>
          </cell>
          <cell r="B834" t="str">
            <v>Brynhyfryd Primary School</v>
          </cell>
          <cell r="C834">
            <v>35</v>
          </cell>
          <cell r="D834">
            <v>40250</v>
          </cell>
        </row>
        <row r="835">
          <cell r="A835">
            <v>6712119</v>
          </cell>
          <cell r="B835" t="str">
            <v>Baglan Primary School</v>
          </cell>
          <cell r="C835">
            <v>36</v>
          </cell>
          <cell r="D835">
            <v>41400</v>
          </cell>
        </row>
        <row r="836">
          <cell r="A836">
            <v>6712128</v>
          </cell>
          <cell r="B836" t="str">
            <v>YGG Cwmllynfell</v>
          </cell>
          <cell r="C836">
            <v>3</v>
          </cell>
          <cell r="D836">
            <v>3450</v>
          </cell>
        </row>
        <row r="837">
          <cell r="A837">
            <v>6712129</v>
          </cell>
          <cell r="B837" t="str">
            <v>Creunant Primary School</v>
          </cell>
          <cell r="C837">
            <v>15</v>
          </cell>
          <cell r="D837">
            <v>17250</v>
          </cell>
        </row>
        <row r="838">
          <cell r="A838">
            <v>6712134</v>
          </cell>
          <cell r="B838" t="str">
            <v>Crymlyn Primary School</v>
          </cell>
          <cell r="C838">
            <v>16</v>
          </cell>
          <cell r="D838">
            <v>18400</v>
          </cell>
        </row>
        <row r="839">
          <cell r="A839">
            <v>6712137</v>
          </cell>
          <cell r="B839" t="str">
            <v>Cwmnedd Primary School</v>
          </cell>
          <cell r="C839">
            <v>35</v>
          </cell>
          <cell r="D839">
            <v>40250</v>
          </cell>
        </row>
        <row r="840">
          <cell r="A840">
            <v>6712138</v>
          </cell>
          <cell r="B840" t="str">
            <v>Cymer Afan Primary School</v>
          </cell>
          <cell r="C840">
            <v>14</v>
          </cell>
          <cell r="D840">
            <v>16100</v>
          </cell>
        </row>
        <row r="841">
          <cell r="A841">
            <v>6712140</v>
          </cell>
          <cell r="B841" t="str">
            <v>Godre'rgraig Primary School</v>
          </cell>
          <cell r="C841">
            <v>25</v>
          </cell>
          <cell r="D841">
            <v>28750</v>
          </cell>
        </row>
        <row r="842">
          <cell r="A842">
            <v>6712142</v>
          </cell>
          <cell r="B842" t="str">
            <v>Eastern Primary School</v>
          </cell>
          <cell r="C842">
            <v>47</v>
          </cell>
          <cell r="D842">
            <v>54050</v>
          </cell>
        </row>
        <row r="843">
          <cell r="A843">
            <v>6712144</v>
          </cell>
          <cell r="B843" t="str">
            <v>Gnoll Primary School</v>
          </cell>
          <cell r="C843">
            <v>89</v>
          </cell>
          <cell r="D843">
            <v>102350</v>
          </cell>
        </row>
        <row r="844">
          <cell r="A844">
            <v>6712148</v>
          </cell>
          <cell r="B844" t="str">
            <v>Glyncorrwg Primary School</v>
          </cell>
          <cell r="C844">
            <v>22</v>
          </cell>
          <cell r="D844">
            <v>25300</v>
          </cell>
        </row>
        <row r="845">
          <cell r="A845">
            <v>6712149</v>
          </cell>
          <cell r="B845" t="str">
            <v>YGG Gwaun Cae Gurwen</v>
          </cell>
          <cell r="C845">
            <v>23</v>
          </cell>
          <cell r="D845">
            <v>26450</v>
          </cell>
        </row>
        <row r="846">
          <cell r="A846">
            <v>6712150</v>
          </cell>
          <cell r="B846" t="str">
            <v>Catwg Primary School</v>
          </cell>
          <cell r="C846">
            <v>14</v>
          </cell>
          <cell r="D846">
            <v>16100</v>
          </cell>
        </row>
        <row r="847">
          <cell r="A847">
            <v>6712152</v>
          </cell>
          <cell r="B847" t="str">
            <v>Llansawel Primary School</v>
          </cell>
          <cell r="C847">
            <v>35</v>
          </cell>
          <cell r="D847">
            <v>40250</v>
          </cell>
        </row>
        <row r="848">
          <cell r="A848">
            <v>6712155</v>
          </cell>
          <cell r="B848" t="str">
            <v>Maesmarchog Community Primary School</v>
          </cell>
          <cell r="C848">
            <v>29</v>
          </cell>
          <cell r="D848">
            <v>33350</v>
          </cell>
        </row>
        <row r="849">
          <cell r="A849">
            <v>6712158</v>
          </cell>
          <cell r="B849" t="str">
            <v>YGG Rhosafan</v>
          </cell>
          <cell r="C849">
            <v>43</v>
          </cell>
          <cell r="D849">
            <v>49450</v>
          </cell>
        </row>
        <row r="850">
          <cell r="A850">
            <v>6712160</v>
          </cell>
          <cell r="B850" t="str">
            <v>Melin Junior School</v>
          </cell>
          <cell r="C850">
            <v>55</v>
          </cell>
          <cell r="D850">
            <v>63250</v>
          </cell>
        </row>
        <row r="851">
          <cell r="A851">
            <v>6712161</v>
          </cell>
          <cell r="B851" t="str">
            <v>Sandfields Primary School</v>
          </cell>
          <cell r="C851">
            <v>133</v>
          </cell>
          <cell r="D851">
            <v>152950</v>
          </cell>
        </row>
        <row r="852">
          <cell r="A852">
            <v>6712168</v>
          </cell>
          <cell r="B852" t="str">
            <v>YGG Castell-nedd</v>
          </cell>
          <cell r="C852">
            <v>29</v>
          </cell>
          <cell r="D852">
            <v>33350</v>
          </cell>
        </row>
        <row r="853">
          <cell r="A853">
            <v>6712173</v>
          </cell>
          <cell r="B853" t="str">
            <v>Croeserw Primary School</v>
          </cell>
          <cell r="C853">
            <v>73</v>
          </cell>
          <cell r="D853">
            <v>83950</v>
          </cell>
        </row>
        <row r="854">
          <cell r="A854">
            <v>6712175</v>
          </cell>
          <cell r="B854" t="str">
            <v>Tywyn Primary School</v>
          </cell>
          <cell r="C854">
            <v>104</v>
          </cell>
          <cell r="D854">
            <v>119600</v>
          </cell>
        </row>
        <row r="855">
          <cell r="A855">
            <v>6712178</v>
          </cell>
          <cell r="B855" t="str">
            <v>Llangiwg Primary School</v>
          </cell>
          <cell r="C855">
            <v>20</v>
          </cell>
          <cell r="D855">
            <v>23000</v>
          </cell>
        </row>
        <row r="856">
          <cell r="A856">
            <v>6712181</v>
          </cell>
          <cell r="B856" t="str">
            <v>Tonnau Primary Community School</v>
          </cell>
          <cell r="C856">
            <v>16</v>
          </cell>
          <cell r="D856">
            <v>18400</v>
          </cell>
        </row>
        <row r="857">
          <cell r="A857">
            <v>6712182</v>
          </cell>
          <cell r="B857" t="str">
            <v>Traethmelyn Primary School</v>
          </cell>
          <cell r="C857">
            <v>61</v>
          </cell>
          <cell r="D857">
            <v>70150</v>
          </cell>
        </row>
        <row r="858">
          <cell r="A858">
            <v>6712187</v>
          </cell>
          <cell r="B858" t="str">
            <v>Ynysfach Primary School</v>
          </cell>
          <cell r="C858">
            <v>33</v>
          </cell>
          <cell r="D858">
            <v>37950</v>
          </cell>
        </row>
        <row r="859">
          <cell r="A859">
            <v>6712191</v>
          </cell>
          <cell r="B859" t="str">
            <v>Blaenbaglan Primary School</v>
          </cell>
          <cell r="C859">
            <v>10</v>
          </cell>
          <cell r="D859">
            <v>11500</v>
          </cell>
        </row>
        <row r="860">
          <cell r="A860">
            <v>6712193</v>
          </cell>
          <cell r="B860" t="str">
            <v>Ynysmaerdy Primary School</v>
          </cell>
          <cell r="C860">
            <v>28</v>
          </cell>
          <cell r="D860">
            <v>32200</v>
          </cell>
        </row>
        <row r="861">
          <cell r="A861">
            <v>6712200</v>
          </cell>
          <cell r="B861" t="str">
            <v>Rhos Primary School</v>
          </cell>
          <cell r="C861">
            <v>22</v>
          </cell>
          <cell r="D861">
            <v>25300</v>
          </cell>
        </row>
        <row r="862">
          <cell r="A862">
            <v>6712202</v>
          </cell>
          <cell r="B862" t="str">
            <v>YGG Blaendulais</v>
          </cell>
          <cell r="C862">
            <v>4</v>
          </cell>
          <cell r="D862">
            <v>4600</v>
          </cell>
        </row>
        <row r="863">
          <cell r="A863">
            <v>6712203</v>
          </cell>
          <cell r="B863" t="str">
            <v>Rhydyfro Primary School</v>
          </cell>
          <cell r="C863">
            <v>39</v>
          </cell>
          <cell r="D863">
            <v>44850</v>
          </cell>
        </row>
        <row r="864">
          <cell r="A864">
            <v>6712204</v>
          </cell>
          <cell r="B864" t="str">
            <v>Groes Primary School</v>
          </cell>
          <cell r="C864">
            <v>34</v>
          </cell>
          <cell r="D864">
            <v>39100</v>
          </cell>
        </row>
        <row r="865">
          <cell r="A865">
            <v>6712205</v>
          </cell>
          <cell r="B865" t="str">
            <v>YGG Cwm Nedd</v>
          </cell>
          <cell r="C865">
            <v>11</v>
          </cell>
          <cell r="D865">
            <v>12650</v>
          </cell>
        </row>
        <row r="866">
          <cell r="A866">
            <v>6712206</v>
          </cell>
          <cell r="B866" t="str">
            <v>Tairgwaith Primary School</v>
          </cell>
          <cell r="C866">
            <v>38</v>
          </cell>
          <cell r="D866">
            <v>43700</v>
          </cell>
        </row>
        <row r="867">
          <cell r="A867">
            <v>6712208</v>
          </cell>
          <cell r="B867" t="str">
            <v>YGG Trebannws</v>
          </cell>
          <cell r="C867">
            <v>13</v>
          </cell>
          <cell r="D867">
            <v>14950</v>
          </cell>
        </row>
        <row r="868">
          <cell r="A868">
            <v>6712213</v>
          </cell>
          <cell r="B868" t="str">
            <v>YGG Y Wern</v>
          </cell>
          <cell r="C868">
            <v>23</v>
          </cell>
          <cell r="D868">
            <v>26450</v>
          </cell>
        </row>
        <row r="869">
          <cell r="A869">
            <v>6712218</v>
          </cell>
          <cell r="B869" t="str">
            <v>YGG Pontardawe</v>
          </cell>
          <cell r="C869">
            <v>19</v>
          </cell>
          <cell r="D869">
            <v>21850</v>
          </cell>
        </row>
        <row r="870">
          <cell r="A870">
            <v>6712221</v>
          </cell>
          <cell r="B870" t="str">
            <v>Waunceirch Primary School</v>
          </cell>
          <cell r="C870">
            <v>50</v>
          </cell>
          <cell r="D870">
            <v>57500</v>
          </cell>
        </row>
        <row r="871">
          <cell r="A871">
            <v>6712228</v>
          </cell>
          <cell r="B871" t="str">
            <v>Melin Infant School</v>
          </cell>
          <cell r="C871">
            <v>32</v>
          </cell>
          <cell r="D871">
            <v>36800</v>
          </cell>
        </row>
        <row r="872">
          <cell r="A872">
            <v>6712230</v>
          </cell>
          <cell r="B872" t="str">
            <v>Cilffriw Primary School</v>
          </cell>
          <cell r="C872">
            <v>44</v>
          </cell>
          <cell r="D872">
            <v>50600</v>
          </cell>
        </row>
        <row r="873">
          <cell r="A873">
            <v>6712231</v>
          </cell>
          <cell r="B873" t="str">
            <v>YGG Tyle'r Ynn</v>
          </cell>
          <cell r="C873">
            <v>33</v>
          </cell>
          <cell r="D873">
            <v>37950</v>
          </cell>
        </row>
        <row r="874">
          <cell r="A874">
            <v>6712232</v>
          </cell>
          <cell r="B874" t="str">
            <v>Coed Hirwaun Primary School</v>
          </cell>
          <cell r="C874">
            <v>10</v>
          </cell>
          <cell r="D874">
            <v>11500</v>
          </cell>
        </row>
        <row r="875">
          <cell r="A875">
            <v>6712233</v>
          </cell>
          <cell r="B875" t="str">
            <v>Coedffranc Primary School</v>
          </cell>
          <cell r="C875">
            <v>79</v>
          </cell>
          <cell r="D875">
            <v>90850</v>
          </cell>
        </row>
        <row r="876">
          <cell r="A876">
            <v>6712234</v>
          </cell>
          <cell r="B876" t="str">
            <v>Pen Afan Primary</v>
          </cell>
          <cell r="C876">
            <v>27</v>
          </cell>
          <cell r="D876">
            <v>31050</v>
          </cell>
        </row>
        <row r="877">
          <cell r="A877">
            <v>6712235</v>
          </cell>
          <cell r="B877" t="str">
            <v>Awel Y Mor Primary School</v>
          </cell>
          <cell r="C877">
            <v>142</v>
          </cell>
          <cell r="D877">
            <v>163300</v>
          </cell>
        </row>
        <row r="878">
          <cell r="A878">
            <v>6712236</v>
          </cell>
          <cell r="B878" t="str">
            <v>Crynallt Primary School</v>
          </cell>
          <cell r="C878">
            <v>66</v>
          </cell>
          <cell r="D878">
            <v>75900</v>
          </cell>
        </row>
        <row r="879">
          <cell r="A879">
            <v>6712237</v>
          </cell>
          <cell r="B879" t="str">
            <v>Cwmafan Primary</v>
          </cell>
          <cell r="C879">
            <v>84</v>
          </cell>
          <cell r="D879">
            <v>96600</v>
          </cell>
        </row>
        <row r="880">
          <cell r="A880">
            <v>6712238</v>
          </cell>
          <cell r="B880" t="str">
            <v>Central Primary School</v>
          </cell>
          <cell r="C880">
            <v>87</v>
          </cell>
          <cell r="D880">
            <v>100050</v>
          </cell>
        </row>
        <row r="881">
          <cell r="A881">
            <v>6712239</v>
          </cell>
          <cell r="B881" t="str">
            <v>Abbey Primary School</v>
          </cell>
          <cell r="C881">
            <v>32</v>
          </cell>
          <cell r="D881">
            <v>36800</v>
          </cell>
        </row>
        <row r="882">
          <cell r="A882">
            <v>6713309</v>
          </cell>
          <cell r="B882" t="str">
            <v>St Joseph's Catholic Primary School (Neath)</v>
          </cell>
          <cell r="C882">
            <v>35</v>
          </cell>
          <cell r="D882">
            <v>40250</v>
          </cell>
        </row>
        <row r="883">
          <cell r="A883">
            <v>6713310</v>
          </cell>
          <cell r="B883" t="str">
            <v>St Josephs Catholic Infant School</v>
          </cell>
          <cell r="C883">
            <v>5</v>
          </cell>
          <cell r="D883">
            <v>5750</v>
          </cell>
        </row>
        <row r="884">
          <cell r="A884">
            <v>6713311</v>
          </cell>
          <cell r="B884" t="str">
            <v>Bryncoch CIW Primary School</v>
          </cell>
          <cell r="C884">
            <v>7</v>
          </cell>
          <cell r="D884">
            <v>8050</v>
          </cell>
        </row>
        <row r="885">
          <cell r="A885">
            <v>6713313</v>
          </cell>
          <cell r="B885" t="str">
            <v>Alderman Davies CIW Primary School</v>
          </cell>
          <cell r="C885">
            <v>45</v>
          </cell>
          <cell r="D885">
            <v>51750</v>
          </cell>
        </row>
        <row r="886">
          <cell r="A886">
            <v>6713314</v>
          </cell>
          <cell r="B886" t="str">
            <v>St Therese's Catholic Primary School</v>
          </cell>
          <cell r="C886">
            <v>47</v>
          </cell>
          <cell r="D886">
            <v>54050</v>
          </cell>
        </row>
        <row r="887">
          <cell r="A887">
            <v>6713316</v>
          </cell>
          <cell r="B887" t="str">
            <v>St Josephs Catholic Junior School</v>
          </cell>
          <cell r="C887">
            <v>17</v>
          </cell>
          <cell r="D887">
            <v>19550</v>
          </cell>
        </row>
        <row r="888">
          <cell r="A888">
            <v>6714047</v>
          </cell>
          <cell r="B888" t="str">
            <v>Cymer Afan Comprehensive School</v>
          </cell>
          <cell r="C888">
            <v>82</v>
          </cell>
          <cell r="D888">
            <v>94300</v>
          </cell>
        </row>
        <row r="889">
          <cell r="A889">
            <v>6714052</v>
          </cell>
          <cell r="B889" t="str">
            <v>Glan Afan Comprehensive School</v>
          </cell>
          <cell r="C889">
            <v>68</v>
          </cell>
          <cell r="D889">
            <v>78200</v>
          </cell>
        </row>
        <row r="890">
          <cell r="A890">
            <v>6714056</v>
          </cell>
          <cell r="B890" t="str">
            <v>Sandfields Comprehensive School</v>
          </cell>
          <cell r="C890">
            <v>227</v>
          </cell>
          <cell r="D890">
            <v>261050</v>
          </cell>
        </row>
        <row r="891">
          <cell r="A891">
            <v>6714059</v>
          </cell>
          <cell r="B891" t="str">
            <v>Dyffryn School</v>
          </cell>
          <cell r="C891">
            <v>147</v>
          </cell>
          <cell r="D891">
            <v>169050</v>
          </cell>
        </row>
        <row r="892">
          <cell r="A892">
            <v>6714060</v>
          </cell>
          <cell r="B892" t="str">
            <v>Ysgol Gyfun Ystalyfera</v>
          </cell>
          <cell r="C892">
            <v>106</v>
          </cell>
          <cell r="D892">
            <v>121900</v>
          </cell>
        </row>
        <row r="893">
          <cell r="A893">
            <v>6714064</v>
          </cell>
          <cell r="B893" t="str">
            <v>Cefn Saeson Comprehensive School</v>
          </cell>
          <cell r="C893">
            <v>132</v>
          </cell>
          <cell r="D893">
            <v>151800</v>
          </cell>
        </row>
        <row r="894">
          <cell r="A894">
            <v>6714065</v>
          </cell>
          <cell r="B894" t="str">
            <v>Cwmtawe Community School</v>
          </cell>
          <cell r="C894">
            <v>217</v>
          </cell>
          <cell r="D894">
            <v>249550</v>
          </cell>
        </row>
        <row r="895">
          <cell r="A895">
            <v>6714066</v>
          </cell>
          <cell r="B895" t="str">
            <v>Llangatwg Community School</v>
          </cell>
          <cell r="C895">
            <v>141</v>
          </cell>
          <cell r="D895">
            <v>162150</v>
          </cell>
        </row>
        <row r="896">
          <cell r="A896">
            <v>6714067</v>
          </cell>
          <cell r="B896" t="str">
            <v>Dwr Y Felin Comprehensive School</v>
          </cell>
          <cell r="C896">
            <v>197</v>
          </cell>
          <cell r="D896">
            <v>226550</v>
          </cell>
        </row>
        <row r="897">
          <cell r="A897">
            <v>6714068</v>
          </cell>
          <cell r="B897" t="str">
            <v>Cwrt Sart Community Comprehensive School</v>
          </cell>
          <cell r="C897">
            <v>157</v>
          </cell>
          <cell r="D897">
            <v>180550</v>
          </cell>
        </row>
        <row r="898">
          <cell r="A898">
            <v>6714601</v>
          </cell>
          <cell r="B898" t="str">
            <v>St Joseph's RC School and 6th Form Centre</v>
          </cell>
          <cell r="C898">
            <v>148</v>
          </cell>
          <cell r="D898">
            <v>170200</v>
          </cell>
        </row>
        <row r="899">
          <cell r="A899">
            <v>6717006</v>
          </cell>
          <cell r="B899" t="str">
            <v>Ysgol Maes y Coed</v>
          </cell>
          <cell r="C899">
            <v>29</v>
          </cell>
          <cell r="D899">
            <v>33350</v>
          </cell>
        </row>
        <row r="900">
          <cell r="A900">
            <v>6717008</v>
          </cell>
          <cell r="B900" t="str">
            <v>Ysgol Hendrefelin</v>
          </cell>
          <cell r="C900">
            <v>85</v>
          </cell>
          <cell r="D900">
            <v>97750</v>
          </cell>
        </row>
        <row r="901">
          <cell r="A901">
            <v>6722046</v>
          </cell>
          <cell r="B901" t="str">
            <v>Abercerdin Primary School</v>
          </cell>
          <cell r="C901">
            <v>33</v>
          </cell>
          <cell r="D901">
            <v>37950</v>
          </cell>
        </row>
        <row r="902">
          <cell r="A902">
            <v>6722051</v>
          </cell>
          <cell r="B902" t="str">
            <v>Betws Primary School</v>
          </cell>
          <cell r="C902">
            <v>79</v>
          </cell>
          <cell r="D902">
            <v>90850</v>
          </cell>
        </row>
        <row r="903">
          <cell r="A903">
            <v>6722055</v>
          </cell>
          <cell r="B903" t="str">
            <v>Blaengarw Primary</v>
          </cell>
          <cell r="C903">
            <v>25</v>
          </cell>
          <cell r="D903">
            <v>28750</v>
          </cell>
        </row>
        <row r="904">
          <cell r="A904">
            <v>6722086</v>
          </cell>
          <cell r="B904" t="str">
            <v>Brynmenyn Primary</v>
          </cell>
          <cell r="C904">
            <v>21</v>
          </cell>
          <cell r="D904">
            <v>24150</v>
          </cell>
        </row>
        <row r="905">
          <cell r="A905">
            <v>6722090</v>
          </cell>
          <cell r="B905" t="str">
            <v>Bryntirion Infants</v>
          </cell>
          <cell r="C905">
            <v>19</v>
          </cell>
          <cell r="D905">
            <v>21850</v>
          </cell>
        </row>
        <row r="906">
          <cell r="A906">
            <v>6722103</v>
          </cell>
          <cell r="B906" t="str">
            <v>CEFN CRIBWR PRIMARY SCHOOL</v>
          </cell>
          <cell r="C906">
            <v>33</v>
          </cell>
          <cell r="D906">
            <v>37950</v>
          </cell>
        </row>
        <row r="907">
          <cell r="A907">
            <v>6722109</v>
          </cell>
          <cell r="B907" t="str">
            <v>Coety Primary</v>
          </cell>
          <cell r="C907">
            <v>14</v>
          </cell>
          <cell r="D907">
            <v>16100</v>
          </cell>
        </row>
        <row r="908">
          <cell r="A908">
            <v>6722117</v>
          </cell>
          <cell r="B908" t="str">
            <v>Cwmfelin Primary School</v>
          </cell>
          <cell r="C908">
            <v>12</v>
          </cell>
          <cell r="D908">
            <v>13800</v>
          </cell>
        </row>
        <row r="909">
          <cell r="A909">
            <v>6722122</v>
          </cell>
          <cell r="B909" t="str">
            <v>FFALDAU</v>
          </cell>
          <cell r="C909">
            <v>28</v>
          </cell>
          <cell r="D909">
            <v>32200</v>
          </cell>
        </row>
        <row r="910">
          <cell r="A910">
            <v>6722129</v>
          </cell>
          <cell r="B910" t="str">
            <v>Garth Primary School</v>
          </cell>
          <cell r="C910">
            <v>47</v>
          </cell>
          <cell r="D910">
            <v>54050</v>
          </cell>
        </row>
        <row r="911">
          <cell r="A911">
            <v>6722146</v>
          </cell>
          <cell r="B911" t="str">
            <v>Coychurch Llangrallo Primary</v>
          </cell>
          <cell r="C911">
            <v>2</v>
          </cell>
          <cell r="D911">
            <v>2300</v>
          </cell>
        </row>
        <row r="912">
          <cell r="A912">
            <v>6722149</v>
          </cell>
          <cell r="B912" t="str">
            <v>LLANGYNWYD PRIMARY SCHOOL</v>
          </cell>
          <cell r="C912">
            <v>27</v>
          </cell>
          <cell r="D912">
            <v>31050</v>
          </cell>
        </row>
        <row r="913">
          <cell r="A913">
            <v>6722172</v>
          </cell>
          <cell r="B913" t="str">
            <v>NANTYFFYLLON PRIMARY SCHOOL</v>
          </cell>
          <cell r="C913">
            <v>42</v>
          </cell>
          <cell r="D913">
            <v>48300</v>
          </cell>
        </row>
        <row r="914">
          <cell r="A914">
            <v>6722178</v>
          </cell>
          <cell r="B914" t="str">
            <v>Nantymoel Primary School</v>
          </cell>
          <cell r="C914">
            <v>35</v>
          </cell>
          <cell r="D914">
            <v>40250</v>
          </cell>
        </row>
        <row r="915">
          <cell r="A915">
            <v>6722185</v>
          </cell>
          <cell r="B915" t="str">
            <v>Newton Primary</v>
          </cell>
          <cell r="C915">
            <v>32</v>
          </cell>
          <cell r="D915">
            <v>36800</v>
          </cell>
        </row>
        <row r="916">
          <cell r="A916">
            <v>6722194</v>
          </cell>
          <cell r="B916" t="str">
            <v>NOTTAGE COUNTY PRIMARY</v>
          </cell>
          <cell r="C916">
            <v>35</v>
          </cell>
          <cell r="D916">
            <v>40250</v>
          </cell>
        </row>
        <row r="917">
          <cell r="A917">
            <v>6722220</v>
          </cell>
          <cell r="B917" t="str">
            <v>Pen-y-Bont Primary</v>
          </cell>
          <cell r="C917">
            <v>63</v>
          </cell>
          <cell r="D917">
            <v>72450</v>
          </cell>
        </row>
        <row r="918">
          <cell r="A918">
            <v>6722227</v>
          </cell>
          <cell r="B918" t="str">
            <v>Pil Primary</v>
          </cell>
          <cell r="C918">
            <v>51</v>
          </cell>
          <cell r="D918">
            <v>58650</v>
          </cell>
        </row>
        <row r="919">
          <cell r="A919">
            <v>6722232</v>
          </cell>
          <cell r="B919" t="str">
            <v>Plasnewydd Primary School</v>
          </cell>
          <cell r="C919">
            <v>65</v>
          </cell>
          <cell r="D919">
            <v>74750</v>
          </cell>
        </row>
        <row r="920">
          <cell r="A920">
            <v>6722256</v>
          </cell>
          <cell r="B920" t="str">
            <v>Trelales Primary School</v>
          </cell>
          <cell r="C920">
            <v>5</v>
          </cell>
          <cell r="D920">
            <v>5750</v>
          </cell>
        </row>
        <row r="921">
          <cell r="A921">
            <v>6722259</v>
          </cell>
          <cell r="B921" t="str">
            <v>YGG Cynwyd Sant</v>
          </cell>
          <cell r="C921">
            <v>29</v>
          </cell>
          <cell r="D921">
            <v>33350</v>
          </cell>
        </row>
        <row r="922">
          <cell r="A922">
            <v>6722275</v>
          </cell>
          <cell r="B922" t="str">
            <v>Tynyrheol Primary School</v>
          </cell>
          <cell r="C922">
            <v>8</v>
          </cell>
          <cell r="D922">
            <v>9200</v>
          </cell>
        </row>
        <row r="923">
          <cell r="A923">
            <v>6722279</v>
          </cell>
          <cell r="B923" t="str">
            <v>CROESTY PRIMARY SCHOOL</v>
          </cell>
          <cell r="C923">
            <v>15</v>
          </cell>
          <cell r="D923">
            <v>17250</v>
          </cell>
        </row>
        <row r="924">
          <cell r="A924">
            <v>6722288</v>
          </cell>
          <cell r="B924" t="str">
            <v>CORNELI PRIMARY</v>
          </cell>
          <cell r="C924">
            <v>72</v>
          </cell>
          <cell r="D924">
            <v>82800</v>
          </cell>
        </row>
        <row r="925">
          <cell r="A925">
            <v>6722292</v>
          </cell>
          <cell r="B925" t="str">
            <v>LLANGEWYDD JUNIOR SCHOOL</v>
          </cell>
          <cell r="C925">
            <v>79</v>
          </cell>
          <cell r="D925">
            <v>90850</v>
          </cell>
        </row>
        <row r="926">
          <cell r="A926">
            <v>6722296</v>
          </cell>
          <cell r="B926" t="str">
            <v>Porthcawl Primary School</v>
          </cell>
          <cell r="C926">
            <v>12</v>
          </cell>
          <cell r="D926">
            <v>13800</v>
          </cell>
        </row>
        <row r="927">
          <cell r="A927">
            <v>6722298</v>
          </cell>
          <cell r="B927" t="str">
            <v>YSGOL GYMRAEG BRO OGWR</v>
          </cell>
          <cell r="C927">
            <v>51</v>
          </cell>
          <cell r="D927">
            <v>58650</v>
          </cell>
        </row>
        <row r="928">
          <cell r="A928">
            <v>6722300</v>
          </cell>
          <cell r="B928" t="str">
            <v>CEFN GLAS INFANTS</v>
          </cell>
          <cell r="C928">
            <v>29</v>
          </cell>
          <cell r="D928">
            <v>33350</v>
          </cell>
        </row>
        <row r="929">
          <cell r="A929">
            <v>6722301</v>
          </cell>
          <cell r="B929" t="str">
            <v>WEST PARK PRIMARY</v>
          </cell>
          <cell r="C929">
            <v>15</v>
          </cell>
          <cell r="D929">
            <v>17250</v>
          </cell>
        </row>
        <row r="930">
          <cell r="A930">
            <v>6722304</v>
          </cell>
          <cell r="B930" t="str">
            <v>Afon y Felin Primary School</v>
          </cell>
          <cell r="C930">
            <v>53</v>
          </cell>
          <cell r="D930">
            <v>60950</v>
          </cell>
        </row>
        <row r="931">
          <cell r="A931">
            <v>6722342</v>
          </cell>
          <cell r="B931" t="str">
            <v>Tondu Primary School</v>
          </cell>
          <cell r="C931">
            <v>51</v>
          </cell>
          <cell r="D931">
            <v>58650</v>
          </cell>
        </row>
        <row r="932">
          <cell r="A932">
            <v>6722358</v>
          </cell>
          <cell r="B932" t="str">
            <v>YSGOL Y FERCH O'R SGER</v>
          </cell>
          <cell r="C932">
            <v>26</v>
          </cell>
          <cell r="D932">
            <v>29900</v>
          </cell>
        </row>
        <row r="933">
          <cell r="A933">
            <v>6722363</v>
          </cell>
          <cell r="B933" t="str">
            <v>Y G G Cwm Garw</v>
          </cell>
          <cell r="C933">
            <v>22</v>
          </cell>
          <cell r="D933">
            <v>25300</v>
          </cell>
        </row>
        <row r="934">
          <cell r="A934">
            <v>6722367</v>
          </cell>
          <cell r="B934" t="str">
            <v>Maes Yr Haul Broadlands</v>
          </cell>
          <cell r="C934">
            <v>22</v>
          </cell>
          <cell r="D934">
            <v>25300</v>
          </cell>
        </row>
        <row r="935">
          <cell r="A935">
            <v>6722368</v>
          </cell>
          <cell r="B935" t="str">
            <v>BRYNCETHIN PRIMARY</v>
          </cell>
          <cell r="C935">
            <v>66</v>
          </cell>
          <cell r="D935">
            <v>75900</v>
          </cell>
        </row>
        <row r="936">
          <cell r="A936">
            <v>6722369</v>
          </cell>
          <cell r="B936" t="str">
            <v>Ogmore Vale Primary School</v>
          </cell>
          <cell r="C936">
            <v>84</v>
          </cell>
          <cell r="D936">
            <v>96600</v>
          </cell>
        </row>
        <row r="937">
          <cell r="A937">
            <v>6722370</v>
          </cell>
          <cell r="B937" t="str">
            <v>Pencoed Primary School</v>
          </cell>
          <cell r="C937">
            <v>69</v>
          </cell>
          <cell r="D937">
            <v>79350</v>
          </cell>
        </row>
        <row r="938">
          <cell r="A938">
            <v>6722371</v>
          </cell>
          <cell r="B938" t="str">
            <v>Oldcastle Primary School</v>
          </cell>
          <cell r="C938">
            <v>22</v>
          </cell>
          <cell r="D938">
            <v>25300</v>
          </cell>
        </row>
        <row r="939">
          <cell r="A939">
            <v>6722372</v>
          </cell>
          <cell r="B939" t="str">
            <v>Brackla Primary School</v>
          </cell>
          <cell r="C939">
            <v>43</v>
          </cell>
          <cell r="D939">
            <v>49450</v>
          </cell>
        </row>
        <row r="940">
          <cell r="A940">
            <v>6722373</v>
          </cell>
          <cell r="B940" t="str">
            <v>Caerau Primary School</v>
          </cell>
          <cell r="C940">
            <v>158</v>
          </cell>
          <cell r="D940">
            <v>181700</v>
          </cell>
        </row>
        <row r="941">
          <cell r="A941">
            <v>6722374</v>
          </cell>
          <cell r="B941" t="str">
            <v>Litchard Primary</v>
          </cell>
          <cell r="C941">
            <v>59</v>
          </cell>
          <cell r="D941">
            <v>67850</v>
          </cell>
        </row>
        <row r="942">
          <cell r="A942">
            <v>6722375</v>
          </cell>
          <cell r="B942" t="str">
            <v>Tremains Primary School</v>
          </cell>
          <cell r="C942">
            <v>49</v>
          </cell>
          <cell r="D942">
            <v>56350</v>
          </cell>
        </row>
        <row r="943">
          <cell r="A943">
            <v>6722376</v>
          </cell>
          <cell r="B943" t="str">
            <v>Mynydd Cynffig Primary</v>
          </cell>
          <cell r="C943">
            <v>73</v>
          </cell>
          <cell r="D943">
            <v>83950</v>
          </cell>
        </row>
        <row r="944">
          <cell r="A944">
            <v>6723013</v>
          </cell>
          <cell r="B944" t="str">
            <v>Penyfai Church in Wales</v>
          </cell>
          <cell r="C944">
            <v>6</v>
          </cell>
          <cell r="D944">
            <v>6900</v>
          </cell>
        </row>
        <row r="945">
          <cell r="A945">
            <v>6723311</v>
          </cell>
          <cell r="B945" t="str">
            <v>ST. MARY`S &amp; ST. PATRICK`S</v>
          </cell>
          <cell r="C945">
            <v>34</v>
          </cell>
          <cell r="D945">
            <v>39100</v>
          </cell>
        </row>
        <row r="946">
          <cell r="A946">
            <v>6723315</v>
          </cell>
          <cell r="B946" t="str">
            <v>St. Robert's RC Primary</v>
          </cell>
          <cell r="C946">
            <v>12</v>
          </cell>
          <cell r="D946">
            <v>13800</v>
          </cell>
        </row>
        <row r="947">
          <cell r="A947">
            <v>6723322</v>
          </cell>
          <cell r="B947" t="str">
            <v>St Mary's R C Primary School</v>
          </cell>
          <cell r="C947">
            <v>16</v>
          </cell>
          <cell r="D947">
            <v>18400</v>
          </cell>
        </row>
        <row r="948">
          <cell r="A948">
            <v>6723323</v>
          </cell>
          <cell r="B948" t="str">
            <v>Archdeacon John Lewis C in W</v>
          </cell>
          <cell r="C948">
            <v>21</v>
          </cell>
          <cell r="D948">
            <v>24150</v>
          </cell>
        </row>
        <row r="949">
          <cell r="A949">
            <v>6724059</v>
          </cell>
          <cell r="B949" t="str">
            <v>Cynffig Comprehensive</v>
          </cell>
          <cell r="C949">
            <v>151</v>
          </cell>
          <cell r="D949">
            <v>173650</v>
          </cell>
        </row>
        <row r="950">
          <cell r="A950">
            <v>6724068</v>
          </cell>
          <cell r="B950" t="str">
            <v>Bryntirion Comprehensive.</v>
          </cell>
          <cell r="C950">
            <v>109</v>
          </cell>
          <cell r="D950">
            <v>125350</v>
          </cell>
        </row>
        <row r="951">
          <cell r="A951">
            <v>6724071</v>
          </cell>
          <cell r="B951" t="str">
            <v>Maesteg Comprehensive School</v>
          </cell>
          <cell r="C951">
            <v>244</v>
          </cell>
          <cell r="D951">
            <v>280600</v>
          </cell>
        </row>
        <row r="952">
          <cell r="A952">
            <v>6724076</v>
          </cell>
          <cell r="B952" t="str">
            <v>PENCOED COMPREHENSIVE</v>
          </cell>
          <cell r="C952">
            <v>102</v>
          </cell>
          <cell r="D952">
            <v>117300</v>
          </cell>
        </row>
        <row r="953">
          <cell r="A953">
            <v>6724078</v>
          </cell>
          <cell r="B953" t="str">
            <v>Brynteg  School</v>
          </cell>
          <cell r="C953">
            <v>147</v>
          </cell>
          <cell r="D953">
            <v>169050</v>
          </cell>
        </row>
        <row r="954">
          <cell r="A954">
            <v>6724080</v>
          </cell>
          <cell r="B954" t="str">
            <v>PORTHCAWL COMPREHENSIVE SCHOOL</v>
          </cell>
          <cell r="C954">
            <v>91</v>
          </cell>
          <cell r="D954">
            <v>104650</v>
          </cell>
        </row>
        <row r="955">
          <cell r="A955">
            <v>6724085</v>
          </cell>
          <cell r="B955" t="str">
            <v>Ysgol Gyfun Gymraeg Llangynwyd</v>
          </cell>
          <cell r="C955">
            <v>76</v>
          </cell>
          <cell r="D955">
            <v>87400</v>
          </cell>
        </row>
        <row r="956">
          <cell r="A956">
            <v>6724086</v>
          </cell>
          <cell r="B956" t="str">
            <v>Coleg Cymunedol Y Dderwen</v>
          </cell>
          <cell r="C956">
            <v>284</v>
          </cell>
          <cell r="D956">
            <v>326600</v>
          </cell>
        </row>
        <row r="957">
          <cell r="A957">
            <v>6724601</v>
          </cell>
          <cell r="B957" t="str">
            <v>Archbishop McGrath Catholic School</v>
          </cell>
          <cell r="C957">
            <v>89</v>
          </cell>
          <cell r="D957">
            <v>102350</v>
          </cell>
        </row>
        <row r="958">
          <cell r="A958">
            <v>6727003</v>
          </cell>
          <cell r="B958" t="str">
            <v>Heronsbridge Special School</v>
          </cell>
          <cell r="C958">
            <v>63</v>
          </cell>
          <cell r="D958">
            <v>72450</v>
          </cell>
        </row>
        <row r="959">
          <cell r="A959">
            <v>6727012</v>
          </cell>
          <cell r="B959" t="str">
            <v>Ysgol Bryn Castell</v>
          </cell>
          <cell r="C959">
            <v>33</v>
          </cell>
          <cell r="D959">
            <v>37950</v>
          </cell>
        </row>
        <row r="960">
          <cell r="A960">
            <v>6732109</v>
          </cell>
          <cell r="B960" t="str">
            <v>ALBERT PRIMARY SCHOOL</v>
          </cell>
          <cell r="C960">
            <v>32</v>
          </cell>
          <cell r="D960">
            <v>36800</v>
          </cell>
        </row>
        <row r="961">
          <cell r="A961">
            <v>6732111</v>
          </cell>
          <cell r="B961" t="str">
            <v>BARRY ISLAND PRIMARY SCHOOL</v>
          </cell>
          <cell r="C961">
            <v>24</v>
          </cell>
          <cell r="D961">
            <v>27600</v>
          </cell>
        </row>
        <row r="962">
          <cell r="A962">
            <v>6732114</v>
          </cell>
          <cell r="B962" t="str">
            <v>COGAN PRIMARY SCHOOL</v>
          </cell>
          <cell r="C962">
            <v>22</v>
          </cell>
          <cell r="D962">
            <v>25300</v>
          </cell>
        </row>
        <row r="963">
          <cell r="A963">
            <v>6732115</v>
          </cell>
          <cell r="B963" t="str">
            <v>COLCOT PRIMARY SCHOOL</v>
          </cell>
          <cell r="C963">
            <v>109</v>
          </cell>
          <cell r="D963">
            <v>125350</v>
          </cell>
        </row>
        <row r="964">
          <cell r="A964">
            <v>6732117</v>
          </cell>
          <cell r="B964" t="str">
            <v>FAIRFIELD PRIMARY SCHOOL</v>
          </cell>
          <cell r="C964">
            <v>26</v>
          </cell>
          <cell r="D964">
            <v>29900</v>
          </cell>
        </row>
        <row r="965">
          <cell r="A965">
            <v>6732118</v>
          </cell>
          <cell r="B965" t="str">
            <v>GLADSTONE PRIMARY SCHOOL</v>
          </cell>
          <cell r="C965">
            <v>97</v>
          </cell>
          <cell r="D965">
            <v>111550</v>
          </cell>
        </row>
        <row r="966">
          <cell r="A966">
            <v>6732120</v>
          </cell>
          <cell r="B966" t="str">
            <v>High Street Primary School</v>
          </cell>
          <cell r="C966">
            <v>45</v>
          </cell>
          <cell r="D966">
            <v>51750</v>
          </cell>
        </row>
        <row r="967">
          <cell r="A967">
            <v>6732122</v>
          </cell>
          <cell r="B967" t="str">
            <v>HOLTON PRIMARY SCHOOL</v>
          </cell>
          <cell r="C967">
            <v>87</v>
          </cell>
          <cell r="D967">
            <v>100050</v>
          </cell>
        </row>
        <row r="968">
          <cell r="A968">
            <v>6732124</v>
          </cell>
          <cell r="B968" t="str">
            <v>JENNER PARK PRIMARY SCHOOL</v>
          </cell>
          <cell r="C968">
            <v>77</v>
          </cell>
          <cell r="D968">
            <v>88550</v>
          </cell>
        </row>
        <row r="969">
          <cell r="A969">
            <v>6732126</v>
          </cell>
          <cell r="B969" t="str">
            <v>LLANCARFAN PRIMARY SCHOOL</v>
          </cell>
          <cell r="C969">
            <v>1</v>
          </cell>
          <cell r="D969">
            <v>1150</v>
          </cell>
        </row>
        <row r="970">
          <cell r="A970">
            <v>6732127</v>
          </cell>
          <cell r="B970" t="str">
            <v>LLANFAIR PRIMARY SCHOOL</v>
          </cell>
          <cell r="C970">
            <v>2</v>
          </cell>
          <cell r="D970">
            <v>2300</v>
          </cell>
        </row>
        <row r="971">
          <cell r="A971">
            <v>6732128</v>
          </cell>
          <cell r="B971" t="str">
            <v>LLANGAN PRIMARY SCHOOL</v>
          </cell>
          <cell r="C971">
            <v>2</v>
          </cell>
          <cell r="D971">
            <v>2300</v>
          </cell>
        </row>
        <row r="972">
          <cell r="A972">
            <v>6732131</v>
          </cell>
          <cell r="B972" t="str">
            <v>PALMERSTON PRIMARY SCHOOL</v>
          </cell>
          <cell r="C972">
            <v>27</v>
          </cell>
          <cell r="D972">
            <v>31050</v>
          </cell>
        </row>
        <row r="973">
          <cell r="A973">
            <v>6732133</v>
          </cell>
          <cell r="B973" t="str">
            <v>RHWS COUNTY PRIMARY SCHOOL</v>
          </cell>
          <cell r="C973">
            <v>30</v>
          </cell>
          <cell r="D973">
            <v>34500</v>
          </cell>
        </row>
        <row r="974">
          <cell r="A974">
            <v>6732136</v>
          </cell>
          <cell r="B974" t="str">
            <v>SULLY PRIMARY SCHOOL</v>
          </cell>
          <cell r="C974">
            <v>14</v>
          </cell>
          <cell r="D974">
            <v>16100</v>
          </cell>
        </row>
        <row r="975">
          <cell r="A975">
            <v>6732138</v>
          </cell>
          <cell r="B975" t="str">
            <v>VICTORIA PRIMARY SCHOOL</v>
          </cell>
          <cell r="C975">
            <v>21</v>
          </cell>
          <cell r="D975">
            <v>24150</v>
          </cell>
        </row>
        <row r="976">
          <cell r="A976">
            <v>6732144</v>
          </cell>
          <cell r="B976" t="str">
            <v>ST ATHAN PRIMARY SCHOOL</v>
          </cell>
          <cell r="C976">
            <v>37</v>
          </cell>
          <cell r="D976">
            <v>42550</v>
          </cell>
        </row>
        <row r="977">
          <cell r="A977">
            <v>6732146</v>
          </cell>
          <cell r="B977" t="str">
            <v>ST ILLTYD PRIMARY SCHOOL</v>
          </cell>
          <cell r="C977">
            <v>41</v>
          </cell>
          <cell r="D977">
            <v>47150</v>
          </cell>
        </row>
        <row r="978">
          <cell r="A978">
            <v>6732148</v>
          </cell>
          <cell r="B978" t="str">
            <v>EVENLODE PRIMARY SCHOOL</v>
          </cell>
          <cell r="C978">
            <v>8</v>
          </cell>
          <cell r="D978">
            <v>9200</v>
          </cell>
        </row>
        <row r="979">
          <cell r="A979">
            <v>6732149</v>
          </cell>
          <cell r="B979" t="str">
            <v>LLANDOUGH COUNTY PRIMARY</v>
          </cell>
          <cell r="C979">
            <v>12</v>
          </cell>
          <cell r="D979">
            <v>13800</v>
          </cell>
        </row>
        <row r="980">
          <cell r="A980">
            <v>6732151</v>
          </cell>
          <cell r="B980" t="str">
            <v>Y BONT FAEN PRIMARY SCHOOL</v>
          </cell>
          <cell r="C980">
            <v>5</v>
          </cell>
          <cell r="D980">
            <v>5750</v>
          </cell>
        </row>
        <row r="981">
          <cell r="A981">
            <v>6732152</v>
          </cell>
          <cell r="B981" t="str">
            <v>YSGOL PEN-Y-GARTH</v>
          </cell>
          <cell r="C981">
            <v>9</v>
          </cell>
          <cell r="D981">
            <v>10350</v>
          </cell>
        </row>
        <row r="982">
          <cell r="A982">
            <v>6732156</v>
          </cell>
          <cell r="B982" t="str">
            <v>Ysgol Gymraeg Sant Baruc</v>
          </cell>
          <cell r="C982">
            <v>13</v>
          </cell>
          <cell r="D982">
            <v>14950</v>
          </cell>
        </row>
        <row r="983">
          <cell r="A983">
            <v>6732163</v>
          </cell>
          <cell r="B983" t="str">
            <v>OAK FIELD PRIMARY AND NURSERY SCHOOL</v>
          </cell>
          <cell r="C983">
            <v>65</v>
          </cell>
          <cell r="D983">
            <v>74750</v>
          </cell>
        </row>
        <row r="984">
          <cell r="A984">
            <v>6732165</v>
          </cell>
          <cell r="B984" t="str">
            <v>YSGOL IOLO MORGANWG</v>
          </cell>
          <cell r="C984">
            <v>5</v>
          </cell>
          <cell r="D984">
            <v>5750</v>
          </cell>
        </row>
        <row r="985">
          <cell r="A985">
            <v>6732178</v>
          </cell>
          <cell r="B985" t="str">
            <v>YSGOL GYMRAEG SANT CURIG</v>
          </cell>
          <cell r="C985">
            <v>28</v>
          </cell>
          <cell r="D985">
            <v>32200</v>
          </cell>
        </row>
        <row r="986">
          <cell r="A986">
            <v>6732179</v>
          </cell>
          <cell r="B986" t="str">
            <v>YSGOL GYMRAEG GWAUN Y NANT</v>
          </cell>
          <cell r="C986">
            <v>37</v>
          </cell>
          <cell r="D986">
            <v>42550</v>
          </cell>
        </row>
        <row r="987">
          <cell r="A987">
            <v>6732181</v>
          </cell>
          <cell r="B987" t="str">
            <v>CADOXTON PRIMARY SCHOOL</v>
          </cell>
          <cell r="C987">
            <v>113</v>
          </cell>
          <cell r="D987">
            <v>129950</v>
          </cell>
        </row>
        <row r="988">
          <cell r="A988">
            <v>6732182</v>
          </cell>
          <cell r="B988" t="str">
            <v>ROMILLY PRIMARY SCHOOL</v>
          </cell>
          <cell r="C988">
            <v>66</v>
          </cell>
          <cell r="D988">
            <v>75900</v>
          </cell>
        </row>
        <row r="989">
          <cell r="A989">
            <v>6732184</v>
          </cell>
          <cell r="B989" t="str">
            <v>Ysgol Gymraeg Dewi Sant</v>
          </cell>
          <cell r="C989">
            <v>3</v>
          </cell>
          <cell r="D989">
            <v>3450</v>
          </cell>
        </row>
        <row r="990">
          <cell r="A990">
            <v>6732185</v>
          </cell>
          <cell r="B990" t="str">
            <v>DINAS POWYS PRIMARY SCHOOL</v>
          </cell>
          <cell r="C990">
            <v>34</v>
          </cell>
          <cell r="D990">
            <v>39100</v>
          </cell>
        </row>
        <row r="991">
          <cell r="A991">
            <v>6732186</v>
          </cell>
          <cell r="B991" t="str">
            <v>Ysgol Y Ddraig</v>
          </cell>
          <cell r="C991">
            <v>26</v>
          </cell>
          <cell r="D991">
            <v>29900</v>
          </cell>
        </row>
        <row r="992">
          <cell r="A992">
            <v>6733037</v>
          </cell>
          <cell r="B992" t="str">
            <v>ST NICHOLAS C/W PRIMARY SCHOOL</v>
          </cell>
          <cell r="C992">
            <v>24</v>
          </cell>
          <cell r="D992">
            <v>27600</v>
          </cell>
        </row>
        <row r="993">
          <cell r="A993">
            <v>6733047</v>
          </cell>
          <cell r="B993" t="str">
            <v>PETERSTON-SUPER-ELY PRIMARY</v>
          </cell>
          <cell r="C993">
            <v>2</v>
          </cell>
          <cell r="D993">
            <v>2300</v>
          </cell>
        </row>
        <row r="994">
          <cell r="A994">
            <v>6733057</v>
          </cell>
          <cell r="B994" t="str">
            <v>GWENFO C/W PRIMARY SCHOOL</v>
          </cell>
          <cell r="C994">
            <v>16</v>
          </cell>
          <cell r="D994">
            <v>18400</v>
          </cell>
        </row>
        <row r="995">
          <cell r="A995">
            <v>6733320</v>
          </cell>
          <cell r="B995" t="str">
            <v>St Brides C W Primary School</v>
          </cell>
          <cell r="C995">
            <v>4</v>
          </cell>
          <cell r="D995">
            <v>4600</v>
          </cell>
        </row>
        <row r="996">
          <cell r="A996">
            <v>6733321</v>
          </cell>
          <cell r="B996" t="str">
            <v>Wick and Marcross C/W Primary</v>
          </cell>
          <cell r="C996">
            <v>9</v>
          </cell>
          <cell r="D996">
            <v>10350</v>
          </cell>
        </row>
        <row r="997">
          <cell r="A997">
            <v>6733361</v>
          </cell>
          <cell r="B997" t="str">
            <v>St Helen's Infant &amp; Nursery School</v>
          </cell>
          <cell r="C997">
            <v>5</v>
          </cell>
          <cell r="D997">
            <v>5750</v>
          </cell>
        </row>
        <row r="998">
          <cell r="A998">
            <v>6733363</v>
          </cell>
          <cell r="B998" t="str">
            <v>PENDOYLAN C/W PRIMARY SCHOOL</v>
          </cell>
          <cell r="C998">
            <v>3</v>
          </cell>
          <cell r="D998">
            <v>3450</v>
          </cell>
        </row>
        <row r="999">
          <cell r="A999">
            <v>6733364</v>
          </cell>
          <cell r="B999" t="str">
            <v>ST ANDREW'S C/W PRIMARY SCHOOL</v>
          </cell>
          <cell r="C999">
            <v>7</v>
          </cell>
          <cell r="D999">
            <v>8050</v>
          </cell>
        </row>
        <row r="1000">
          <cell r="A1000">
            <v>6733365</v>
          </cell>
          <cell r="B1000" t="str">
            <v>LLANSANNOR C/W PRIMARY SCHOOL</v>
          </cell>
          <cell r="C1000">
            <v>4</v>
          </cell>
          <cell r="D1000">
            <v>4600</v>
          </cell>
        </row>
        <row r="1001">
          <cell r="A1001">
            <v>6733368</v>
          </cell>
          <cell r="B1001" t="str">
            <v>ST. JOSEPH'S RC PRIMARY SCHOOL</v>
          </cell>
          <cell r="C1001">
            <v>20</v>
          </cell>
          <cell r="D1001">
            <v>23000</v>
          </cell>
        </row>
        <row r="1002">
          <cell r="A1002">
            <v>6733369</v>
          </cell>
          <cell r="B1002" t="str">
            <v>ST HELENS RC JUNIOR SCHOOL</v>
          </cell>
          <cell r="C1002">
            <v>19</v>
          </cell>
          <cell r="D1002">
            <v>21850</v>
          </cell>
        </row>
        <row r="1003">
          <cell r="A1003">
            <v>6733372</v>
          </cell>
          <cell r="B1003" t="str">
            <v>ALL SAINTS CW PRIMARY SCHOOL</v>
          </cell>
          <cell r="C1003">
            <v>8</v>
          </cell>
          <cell r="D1003">
            <v>9200</v>
          </cell>
        </row>
        <row r="1004">
          <cell r="A1004">
            <v>6734060</v>
          </cell>
          <cell r="B1004" t="str">
            <v>LLANTWIT MAJOR SCHOOL</v>
          </cell>
          <cell r="C1004">
            <v>102</v>
          </cell>
          <cell r="D1004">
            <v>117300</v>
          </cell>
        </row>
        <row r="1005">
          <cell r="A1005">
            <v>6734061</v>
          </cell>
          <cell r="B1005" t="str">
            <v>BARRY COMPREHENSIVE SCHOOL</v>
          </cell>
          <cell r="C1005">
            <v>177</v>
          </cell>
          <cell r="D1005">
            <v>203550</v>
          </cell>
        </row>
        <row r="1006">
          <cell r="A1006">
            <v>6734062</v>
          </cell>
          <cell r="B1006" t="str">
            <v>BRYN HAFREN COMPREHENSIVE SCHOOL</v>
          </cell>
          <cell r="C1006">
            <v>204</v>
          </cell>
          <cell r="D1006">
            <v>234600</v>
          </cell>
        </row>
        <row r="1007">
          <cell r="A1007">
            <v>6734065</v>
          </cell>
          <cell r="B1007" t="str">
            <v>COWBRIDGE COMPREHENSIVE SCHOOL</v>
          </cell>
          <cell r="C1007">
            <v>41</v>
          </cell>
          <cell r="D1007">
            <v>47150</v>
          </cell>
        </row>
        <row r="1008">
          <cell r="A1008">
            <v>6734067</v>
          </cell>
          <cell r="B1008" t="str">
            <v>St Cyres Comprehensive School</v>
          </cell>
          <cell r="C1008">
            <v>165</v>
          </cell>
          <cell r="D1008">
            <v>189750</v>
          </cell>
        </row>
        <row r="1009">
          <cell r="A1009">
            <v>6734612</v>
          </cell>
          <cell r="B1009" t="str">
            <v>St Richard Gwyn Catholic High School</v>
          </cell>
          <cell r="C1009">
            <v>99</v>
          </cell>
          <cell r="D1009">
            <v>113850</v>
          </cell>
        </row>
        <row r="1010">
          <cell r="A1010">
            <v>6735400</v>
          </cell>
          <cell r="B1010" t="str">
            <v>Stanwell School</v>
          </cell>
          <cell r="C1010">
            <v>83</v>
          </cell>
          <cell r="D1010">
            <v>95450</v>
          </cell>
        </row>
        <row r="1011">
          <cell r="A1011">
            <v>6735500</v>
          </cell>
          <cell r="B1011" t="str">
            <v>YSGOL GYMRAEG BRO MORGANNWG</v>
          </cell>
          <cell r="C1011">
            <v>57</v>
          </cell>
          <cell r="D1011">
            <v>65550</v>
          </cell>
        </row>
        <row r="1012">
          <cell r="A1012">
            <v>6737024</v>
          </cell>
          <cell r="B1012" t="str">
            <v>Ysgol Y Deri</v>
          </cell>
          <cell r="C1012">
            <v>56</v>
          </cell>
          <cell r="D1012">
            <v>64400</v>
          </cell>
        </row>
        <row r="1013">
          <cell r="A1013">
            <v>6742044</v>
          </cell>
          <cell r="B1013" t="str">
            <v>PENDERYN PRIMARY</v>
          </cell>
          <cell r="C1013">
            <v>27</v>
          </cell>
          <cell r="D1013">
            <v>31050</v>
          </cell>
        </row>
        <row r="1014">
          <cell r="A1014">
            <v>6742045</v>
          </cell>
          <cell r="B1014" t="str">
            <v>OAKLANDS PRIMARY SCHOOL</v>
          </cell>
          <cell r="C1014">
            <v>48</v>
          </cell>
          <cell r="D1014">
            <v>55200</v>
          </cell>
        </row>
        <row r="1015">
          <cell r="A1015">
            <v>6742052</v>
          </cell>
          <cell r="B1015" t="str">
            <v>Alaw Primary School</v>
          </cell>
          <cell r="C1015">
            <v>21</v>
          </cell>
          <cell r="D1015">
            <v>24150</v>
          </cell>
        </row>
        <row r="1016">
          <cell r="A1016">
            <v>6742053</v>
          </cell>
          <cell r="B1016" t="str">
            <v>ABERNANT COUNTY PRIMARY</v>
          </cell>
          <cell r="C1016">
            <v>13</v>
          </cell>
          <cell r="D1016">
            <v>14950</v>
          </cell>
        </row>
        <row r="1017">
          <cell r="A1017">
            <v>6742060</v>
          </cell>
          <cell r="B1017" t="str">
            <v>CILFYNYDD PRIMARY</v>
          </cell>
          <cell r="C1017">
            <v>31</v>
          </cell>
          <cell r="D1017">
            <v>35650</v>
          </cell>
        </row>
        <row r="1018">
          <cell r="A1018">
            <v>6742061</v>
          </cell>
          <cell r="B1018" t="str">
            <v>Brynnau Primary</v>
          </cell>
          <cell r="C1018">
            <v>21</v>
          </cell>
          <cell r="D1018">
            <v>24150</v>
          </cell>
        </row>
        <row r="1019">
          <cell r="A1019">
            <v>6742066</v>
          </cell>
          <cell r="B1019" t="str">
            <v>COEDPENMAEN COUNTY PRIMARY</v>
          </cell>
          <cell r="C1019">
            <v>52</v>
          </cell>
          <cell r="D1019">
            <v>59800</v>
          </cell>
        </row>
        <row r="1020">
          <cell r="A1020">
            <v>6742069</v>
          </cell>
          <cell r="B1020" t="str">
            <v>BODRINGALLT PRIMARY SCHOOL.</v>
          </cell>
          <cell r="C1020">
            <v>29</v>
          </cell>
          <cell r="D1020">
            <v>33350</v>
          </cell>
        </row>
        <row r="1021">
          <cell r="A1021">
            <v>6742070</v>
          </cell>
          <cell r="B1021" t="str">
            <v>BLAENGWAWR PRIMARY</v>
          </cell>
          <cell r="C1021">
            <v>56</v>
          </cell>
          <cell r="D1021">
            <v>64400</v>
          </cell>
        </row>
        <row r="1022">
          <cell r="A1022">
            <v>6742072</v>
          </cell>
          <cell r="B1022" t="str">
            <v>Coedylan Primary School</v>
          </cell>
          <cell r="C1022">
            <v>16</v>
          </cell>
          <cell r="D1022">
            <v>18400</v>
          </cell>
        </row>
        <row r="1023">
          <cell r="A1023">
            <v>6742077</v>
          </cell>
          <cell r="B1023" t="str">
            <v>Caegarw Primary School</v>
          </cell>
          <cell r="C1023">
            <v>17</v>
          </cell>
          <cell r="D1023">
            <v>19550</v>
          </cell>
        </row>
        <row r="1024">
          <cell r="A1024">
            <v>6742079</v>
          </cell>
          <cell r="B1024" t="str">
            <v>Cwmlai Primary</v>
          </cell>
          <cell r="C1024">
            <v>39</v>
          </cell>
          <cell r="D1024">
            <v>44850</v>
          </cell>
        </row>
        <row r="1025">
          <cell r="A1025">
            <v>6742083</v>
          </cell>
          <cell r="B1025" t="str">
            <v>DOLAU PRIMARY</v>
          </cell>
          <cell r="C1025">
            <v>26</v>
          </cell>
          <cell r="D1025">
            <v>29900</v>
          </cell>
        </row>
        <row r="1026">
          <cell r="A1026">
            <v>6742084</v>
          </cell>
          <cell r="B1026" t="str">
            <v>Capcoch Primary School</v>
          </cell>
          <cell r="C1026">
            <v>41</v>
          </cell>
          <cell r="D1026">
            <v>47150</v>
          </cell>
        </row>
        <row r="1027">
          <cell r="A1027">
            <v>6742092</v>
          </cell>
          <cell r="B1027" t="str">
            <v>Cymmer Junior School</v>
          </cell>
          <cell r="C1027">
            <v>51</v>
          </cell>
          <cell r="D1027">
            <v>58650</v>
          </cell>
        </row>
        <row r="1028">
          <cell r="A1028">
            <v>6742093</v>
          </cell>
          <cell r="B1028" t="str">
            <v>Caradog Primary School</v>
          </cell>
          <cell r="C1028">
            <v>41</v>
          </cell>
          <cell r="D1028">
            <v>47150</v>
          </cell>
        </row>
        <row r="1029">
          <cell r="A1029">
            <v>6742096</v>
          </cell>
          <cell r="B1029" t="str">
            <v>Cymmer Infants School</v>
          </cell>
          <cell r="C1029">
            <v>17</v>
          </cell>
          <cell r="D1029">
            <v>19550</v>
          </cell>
        </row>
        <row r="1030">
          <cell r="A1030">
            <v>6742102</v>
          </cell>
          <cell r="B1030" t="str">
            <v>Ffynnon Taf Primary School</v>
          </cell>
          <cell r="C1030">
            <v>26</v>
          </cell>
          <cell r="D1030">
            <v>29900</v>
          </cell>
        </row>
        <row r="1031">
          <cell r="A1031">
            <v>6742104</v>
          </cell>
          <cell r="B1031" t="str">
            <v>HAWTHORN PRIMARY SCHOOL</v>
          </cell>
          <cell r="C1031">
            <v>69</v>
          </cell>
          <cell r="D1031">
            <v>79350</v>
          </cell>
        </row>
        <row r="1032">
          <cell r="A1032">
            <v>6742112</v>
          </cell>
          <cell r="B1032" t="str">
            <v>DARRAN PARK PRIMARY</v>
          </cell>
          <cell r="C1032">
            <v>56</v>
          </cell>
          <cell r="D1032">
            <v>64400</v>
          </cell>
        </row>
        <row r="1033">
          <cell r="A1033">
            <v>6742115</v>
          </cell>
          <cell r="B1033" t="str">
            <v>Ferndale Infants School</v>
          </cell>
          <cell r="C1033">
            <v>5</v>
          </cell>
          <cell r="D1033">
            <v>5750</v>
          </cell>
        </row>
        <row r="1034">
          <cell r="A1034">
            <v>6742118</v>
          </cell>
          <cell r="B1034" t="str">
            <v>LLANILLTUD FAERDREF PRIMARY</v>
          </cell>
          <cell r="C1034">
            <v>41</v>
          </cell>
          <cell r="D1034">
            <v>47150</v>
          </cell>
        </row>
        <row r="1035">
          <cell r="A1035">
            <v>6742119</v>
          </cell>
          <cell r="B1035" t="str">
            <v>GELLI PRIMARY SCHOOL</v>
          </cell>
          <cell r="C1035">
            <v>43</v>
          </cell>
          <cell r="D1035">
            <v>49450</v>
          </cell>
        </row>
        <row r="1036">
          <cell r="A1036">
            <v>6742124</v>
          </cell>
          <cell r="B1036" t="str">
            <v>Llantrisant Primary School</v>
          </cell>
          <cell r="C1036">
            <v>14</v>
          </cell>
          <cell r="D1036">
            <v>16100</v>
          </cell>
        </row>
        <row r="1037">
          <cell r="A1037">
            <v>6742125</v>
          </cell>
          <cell r="B1037" t="str">
            <v>Cwmaman Infants</v>
          </cell>
          <cell r="C1037">
            <v>24</v>
          </cell>
          <cell r="D1037">
            <v>27600</v>
          </cell>
        </row>
        <row r="1038">
          <cell r="A1038">
            <v>6742127</v>
          </cell>
          <cell r="B1038" t="str">
            <v>Hafod Primary School</v>
          </cell>
          <cell r="C1038">
            <v>24</v>
          </cell>
          <cell r="D1038">
            <v>27600</v>
          </cell>
        </row>
        <row r="1039">
          <cell r="A1039">
            <v>6742130</v>
          </cell>
          <cell r="B1039" t="str">
            <v>MAES-Y-COED PRIMARY SCHOOL</v>
          </cell>
          <cell r="C1039">
            <v>39</v>
          </cell>
          <cell r="D1039">
            <v>44850</v>
          </cell>
        </row>
        <row r="1040">
          <cell r="A1040">
            <v>6742134</v>
          </cell>
          <cell r="B1040" t="str">
            <v>CWMDAR COUNTY PRIMARY SCHOOL</v>
          </cell>
          <cell r="C1040">
            <v>19</v>
          </cell>
          <cell r="D1040">
            <v>21850</v>
          </cell>
        </row>
        <row r="1041">
          <cell r="A1041">
            <v>6742137</v>
          </cell>
          <cell r="B1041" t="str">
            <v>PARCLEWIS PRIMARY SCHOOL</v>
          </cell>
          <cell r="C1041">
            <v>39</v>
          </cell>
          <cell r="D1041">
            <v>44850</v>
          </cell>
        </row>
        <row r="1042">
          <cell r="A1042">
            <v>6742138</v>
          </cell>
          <cell r="B1042" t="str">
            <v>Lwyncelyn Infants</v>
          </cell>
          <cell r="C1042">
            <v>12</v>
          </cell>
          <cell r="D1042">
            <v>13800</v>
          </cell>
        </row>
        <row r="1043">
          <cell r="A1043">
            <v>6742142</v>
          </cell>
          <cell r="B1043" t="str">
            <v>Llanharan Primary School</v>
          </cell>
          <cell r="C1043">
            <v>27</v>
          </cell>
          <cell r="D1043">
            <v>31050</v>
          </cell>
        </row>
        <row r="1044">
          <cell r="A1044">
            <v>6742143</v>
          </cell>
          <cell r="B1044" t="str">
            <v>LLWYNYPIA PRIMARY SCHOOL</v>
          </cell>
          <cell r="C1044">
            <v>38</v>
          </cell>
          <cell r="D1044">
            <v>43700</v>
          </cell>
        </row>
        <row r="1045">
          <cell r="A1045">
            <v>6742144</v>
          </cell>
          <cell r="B1045" t="str">
            <v>DARRENLAS PRIMARY SCHOOL</v>
          </cell>
          <cell r="C1045">
            <v>43</v>
          </cell>
          <cell r="D1045">
            <v>49450</v>
          </cell>
        </row>
        <row r="1046">
          <cell r="A1046">
            <v>6742151</v>
          </cell>
          <cell r="B1046" t="str">
            <v>LLANHARI PRIMARY</v>
          </cell>
          <cell r="C1046">
            <v>31</v>
          </cell>
          <cell r="D1046">
            <v>35650</v>
          </cell>
        </row>
        <row r="1047">
          <cell r="A1047">
            <v>6742157</v>
          </cell>
          <cell r="B1047" t="str">
            <v>Glynhafod Junior School</v>
          </cell>
          <cell r="C1047">
            <v>43</v>
          </cell>
          <cell r="D1047">
            <v>49450</v>
          </cell>
        </row>
        <row r="1048">
          <cell r="A1048">
            <v>6742160</v>
          </cell>
          <cell r="B1048" t="str">
            <v>Pontyclun Primary</v>
          </cell>
          <cell r="C1048">
            <v>28</v>
          </cell>
          <cell r="D1048">
            <v>32200</v>
          </cell>
        </row>
        <row r="1049">
          <cell r="A1049">
            <v>6742161</v>
          </cell>
          <cell r="B1049" t="str">
            <v>PARC PRIMARY SCHOOL</v>
          </cell>
          <cell r="C1049">
            <v>40</v>
          </cell>
          <cell r="D1049">
            <v>46000</v>
          </cell>
        </row>
        <row r="1050">
          <cell r="A1050">
            <v>6742167</v>
          </cell>
          <cell r="B1050" t="str">
            <v>Rhigos Primary School</v>
          </cell>
          <cell r="C1050">
            <v>18</v>
          </cell>
          <cell r="D1050">
            <v>20700</v>
          </cell>
        </row>
        <row r="1051">
          <cell r="A1051">
            <v>6742168</v>
          </cell>
          <cell r="B1051" t="str">
            <v>TONYREFAIL PRIMARY</v>
          </cell>
          <cell r="C1051">
            <v>66</v>
          </cell>
          <cell r="D1051">
            <v>75900</v>
          </cell>
        </row>
        <row r="1052">
          <cell r="A1052">
            <v>6742170</v>
          </cell>
          <cell r="B1052" t="str">
            <v>HIRWAUN PRIMARY SCHOOL</v>
          </cell>
          <cell r="C1052">
            <v>67</v>
          </cell>
          <cell r="D1052">
            <v>77050</v>
          </cell>
        </row>
        <row r="1053">
          <cell r="A1053">
            <v>6742176</v>
          </cell>
          <cell r="B1053" t="str">
            <v>PENYGRAIG JUNIOR SCHOOL</v>
          </cell>
          <cell r="C1053">
            <v>32</v>
          </cell>
          <cell r="D1053">
            <v>36800</v>
          </cell>
        </row>
        <row r="1054">
          <cell r="A1054">
            <v>6742179</v>
          </cell>
          <cell r="B1054" t="str">
            <v>PENYGRAIG INFANTS SCHOOL</v>
          </cell>
          <cell r="C1054">
            <v>24</v>
          </cell>
          <cell r="D1054">
            <v>27600</v>
          </cell>
        </row>
        <row r="1055">
          <cell r="A1055">
            <v>6742180</v>
          </cell>
          <cell r="B1055" t="str">
            <v>LLWYDCOED PRIMARY SCHOOL</v>
          </cell>
          <cell r="C1055">
            <v>8</v>
          </cell>
          <cell r="D1055">
            <v>9200</v>
          </cell>
        </row>
        <row r="1056">
          <cell r="A1056">
            <v>6742182</v>
          </cell>
          <cell r="B1056" t="str">
            <v>Trallwng Infants School</v>
          </cell>
          <cell r="C1056">
            <v>11</v>
          </cell>
          <cell r="D1056">
            <v>12650</v>
          </cell>
        </row>
        <row r="1057">
          <cell r="A1057">
            <v>6742192</v>
          </cell>
          <cell r="B1057" t="str">
            <v>PENGEULAN PRIMARY</v>
          </cell>
          <cell r="C1057">
            <v>44</v>
          </cell>
          <cell r="D1057">
            <v>50600</v>
          </cell>
        </row>
        <row r="1058">
          <cell r="A1058">
            <v>6742196</v>
          </cell>
          <cell r="B1058" t="str">
            <v>Pontrhondda Primary School</v>
          </cell>
          <cell r="C1058">
            <v>35</v>
          </cell>
          <cell r="D1058">
            <v>40250</v>
          </cell>
        </row>
        <row r="1059">
          <cell r="A1059">
            <v>6742199</v>
          </cell>
          <cell r="B1059" t="str">
            <v>Trehopcyn Primary</v>
          </cell>
          <cell r="C1059">
            <v>22</v>
          </cell>
          <cell r="D1059">
            <v>25300</v>
          </cell>
        </row>
        <row r="1060">
          <cell r="A1060">
            <v>6742200</v>
          </cell>
          <cell r="B1060" t="str">
            <v>PONTYGWAITH PRIMARY SCHOOL</v>
          </cell>
          <cell r="C1060">
            <v>37</v>
          </cell>
          <cell r="D1060">
            <v>42550</v>
          </cell>
        </row>
        <row r="1061">
          <cell r="A1061">
            <v>6742206</v>
          </cell>
          <cell r="B1061" t="str">
            <v>TREROBART PRIMARY SCHOOL</v>
          </cell>
          <cell r="C1061">
            <v>53</v>
          </cell>
          <cell r="D1061">
            <v>60950</v>
          </cell>
        </row>
        <row r="1062">
          <cell r="A1062">
            <v>6742211</v>
          </cell>
          <cell r="B1062" t="str">
            <v>Porth Infants</v>
          </cell>
          <cell r="C1062">
            <v>14</v>
          </cell>
          <cell r="D1062">
            <v>16100</v>
          </cell>
        </row>
        <row r="1063">
          <cell r="A1063">
            <v>6742216</v>
          </cell>
          <cell r="B1063" t="str">
            <v>Y.G.G.PONTSIONNORTON school</v>
          </cell>
          <cell r="C1063">
            <v>28</v>
          </cell>
          <cell r="D1063">
            <v>32200</v>
          </cell>
        </row>
        <row r="1064">
          <cell r="A1064">
            <v>6742218</v>
          </cell>
          <cell r="B1064" t="str">
            <v>Perthcelyn Community Primary School</v>
          </cell>
          <cell r="C1064">
            <v>50</v>
          </cell>
          <cell r="D1064">
            <v>57500</v>
          </cell>
        </row>
        <row r="1065">
          <cell r="A1065">
            <v>6742221</v>
          </cell>
          <cell r="B1065" t="str">
            <v>HEOL Y CELYN BILINGUAL PRIMARY</v>
          </cell>
          <cell r="C1065">
            <v>97</v>
          </cell>
          <cell r="D1065">
            <v>111550</v>
          </cell>
        </row>
        <row r="1066">
          <cell r="A1066">
            <v>6742222</v>
          </cell>
          <cell r="B1066" t="str">
            <v>TON PENTRE JUNIOR SCHOOL</v>
          </cell>
          <cell r="C1066">
            <v>24</v>
          </cell>
          <cell r="D1066">
            <v>27600</v>
          </cell>
        </row>
        <row r="1067">
          <cell r="A1067">
            <v>6742225</v>
          </cell>
          <cell r="B1067" t="str">
            <v>Craig yr Hesg Primary School</v>
          </cell>
          <cell r="C1067">
            <v>31</v>
          </cell>
          <cell r="D1067">
            <v>35650</v>
          </cell>
        </row>
        <row r="1068">
          <cell r="A1068">
            <v>6742228</v>
          </cell>
          <cell r="B1068" t="str">
            <v>Llwyn-crwn Primary School</v>
          </cell>
          <cell r="C1068">
            <v>67</v>
          </cell>
          <cell r="D1068">
            <v>77050</v>
          </cell>
        </row>
        <row r="1069">
          <cell r="A1069">
            <v>6742229</v>
          </cell>
          <cell r="B1069" t="str">
            <v>Ton Pentre Infants</v>
          </cell>
          <cell r="C1069">
            <v>25</v>
          </cell>
          <cell r="D1069">
            <v>28750</v>
          </cell>
        </row>
        <row r="1070">
          <cell r="A1070">
            <v>6742234</v>
          </cell>
          <cell r="B1070" t="str">
            <v>Tonypandy Primary School</v>
          </cell>
          <cell r="C1070">
            <v>22</v>
          </cell>
          <cell r="D1070">
            <v>25300</v>
          </cell>
        </row>
        <row r="1071">
          <cell r="A1071">
            <v>6742235</v>
          </cell>
          <cell r="B1071" t="str">
            <v>Y.G.G.ABERDAR</v>
          </cell>
          <cell r="C1071">
            <v>47</v>
          </cell>
          <cell r="D1071">
            <v>54050</v>
          </cell>
        </row>
        <row r="1072">
          <cell r="A1072">
            <v>6742243</v>
          </cell>
          <cell r="B1072" t="str">
            <v>TREALAW COUNTY PRIMARY SCHOOL</v>
          </cell>
          <cell r="C1072">
            <v>43</v>
          </cell>
          <cell r="D1072">
            <v>49450</v>
          </cell>
        </row>
        <row r="1073">
          <cell r="A1073">
            <v>6742244</v>
          </cell>
          <cell r="B1073" t="str">
            <v>Glenboi Community Primary School</v>
          </cell>
          <cell r="C1073">
            <v>52</v>
          </cell>
          <cell r="D1073">
            <v>59800</v>
          </cell>
        </row>
        <row r="1074">
          <cell r="A1074">
            <v>6742247</v>
          </cell>
          <cell r="B1074" t="str">
            <v>Cefn Primary School</v>
          </cell>
          <cell r="C1074">
            <v>32</v>
          </cell>
          <cell r="D1074">
            <v>36800</v>
          </cell>
        </row>
        <row r="1075">
          <cell r="A1075">
            <v>6742250</v>
          </cell>
          <cell r="B1075" t="str">
            <v>YGG Garth Olwg</v>
          </cell>
          <cell r="C1075">
            <v>10</v>
          </cell>
          <cell r="D1075">
            <v>11500</v>
          </cell>
        </row>
        <row r="1076">
          <cell r="A1076">
            <v>6742251</v>
          </cell>
          <cell r="B1076" t="str">
            <v>TREORCHY PRIMARY</v>
          </cell>
          <cell r="C1076">
            <v>73</v>
          </cell>
          <cell r="D1076">
            <v>83950</v>
          </cell>
        </row>
        <row r="1077">
          <cell r="A1077">
            <v>6742258</v>
          </cell>
          <cell r="B1077" t="str">
            <v>WILLIAMSTOWN PRIMARY</v>
          </cell>
          <cell r="C1077">
            <v>50</v>
          </cell>
          <cell r="D1077">
            <v>57500</v>
          </cell>
        </row>
        <row r="1078">
          <cell r="A1078">
            <v>6742263</v>
          </cell>
          <cell r="B1078" t="str">
            <v>Maesybryn Primary School</v>
          </cell>
          <cell r="C1078">
            <v>24</v>
          </cell>
          <cell r="D1078">
            <v>27600</v>
          </cell>
        </row>
        <row r="1079">
          <cell r="A1079">
            <v>6742264</v>
          </cell>
          <cell r="B1079" t="str">
            <v>TYLORSTOWN PRIMARY SCHOOL</v>
          </cell>
          <cell r="C1079">
            <v>49</v>
          </cell>
          <cell r="D1079">
            <v>56350</v>
          </cell>
        </row>
        <row r="1080">
          <cell r="A1080">
            <v>6742269</v>
          </cell>
          <cell r="B1080" t="str">
            <v>Tref-y-Rhyg Primary School</v>
          </cell>
          <cell r="C1080">
            <v>29</v>
          </cell>
          <cell r="D1080">
            <v>33350</v>
          </cell>
        </row>
        <row r="1081">
          <cell r="A1081">
            <v>6742272</v>
          </cell>
          <cell r="B1081" t="str">
            <v>Ysgol Gymraeg Tonyrefail</v>
          </cell>
          <cell r="C1081">
            <v>25</v>
          </cell>
          <cell r="D1081">
            <v>28750</v>
          </cell>
        </row>
        <row r="1082">
          <cell r="A1082">
            <v>6742276</v>
          </cell>
          <cell r="B1082" t="str">
            <v>Penygawsi Primary School</v>
          </cell>
          <cell r="C1082">
            <v>7</v>
          </cell>
          <cell r="D1082">
            <v>8050</v>
          </cell>
        </row>
        <row r="1083">
          <cell r="A1083">
            <v>6742284</v>
          </cell>
          <cell r="B1083" t="str">
            <v>YSGOL GYMRAEG LLWYNCELYN</v>
          </cell>
          <cell r="C1083">
            <v>27</v>
          </cell>
          <cell r="D1083">
            <v>31050</v>
          </cell>
        </row>
        <row r="1084">
          <cell r="A1084">
            <v>6742287</v>
          </cell>
          <cell r="B1084" t="str">
            <v>YSGOL GYNRADD GYMRAEG YNYSWEN</v>
          </cell>
          <cell r="C1084">
            <v>36</v>
          </cell>
          <cell r="D1084">
            <v>41400</v>
          </cell>
        </row>
        <row r="1085">
          <cell r="A1085">
            <v>6742295</v>
          </cell>
          <cell r="B1085" t="str">
            <v>Porth Junior School</v>
          </cell>
          <cell r="C1085">
            <v>28</v>
          </cell>
          <cell r="D1085">
            <v>32200</v>
          </cell>
        </row>
        <row r="1086">
          <cell r="A1086">
            <v>6742306</v>
          </cell>
          <cell r="B1086" t="str">
            <v>Tonysguboriau Primary School</v>
          </cell>
          <cell r="C1086">
            <v>19</v>
          </cell>
          <cell r="D1086">
            <v>21850</v>
          </cell>
        </row>
        <row r="1087">
          <cell r="A1087">
            <v>6742351</v>
          </cell>
          <cell r="B1087" t="str">
            <v>Y. G. G. G. Llantrisant</v>
          </cell>
          <cell r="C1087">
            <v>4</v>
          </cell>
          <cell r="D1087">
            <v>4600</v>
          </cell>
        </row>
        <row r="1088">
          <cell r="A1088">
            <v>6742356</v>
          </cell>
          <cell r="B1088" t="str">
            <v>YSGOL GYMRAEG BODRINGALLT</v>
          </cell>
          <cell r="C1088">
            <v>28</v>
          </cell>
          <cell r="D1088">
            <v>32200</v>
          </cell>
        </row>
        <row r="1089">
          <cell r="A1089">
            <v>6742359</v>
          </cell>
          <cell r="B1089" t="str">
            <v>Y.G.G. CASTELLAU</v>
          </cell>
          <cell r="C1089">
            <v>14</v>
          </cell>
          <cell r="D1089">
            <v>16100</v>
          </cell>
        </row>
        <row r="1090">
          <cell r="A1090">
            <v>6742361</v>
          </cell>
          <cell r="B1090" t="str">
            <v>Y.G.G. Llyn-y-Forwyn</v>
          </cell>
          <cell r="C1090">
            <v>25</v>
          </cell>
          <cell r="D1090">
            <v>28750</v>
          </cell>
        </row>
        <row r="1091">
          <cell r="A1091">
            <v>6742362</v>
          </cell>
          <cell r="B1091" t="str">
            <v>YSGOL GYMRAEG EVAN JAMES</v>
          </cell>
          <cell r="C1091">
            <v>17</v>
          </cell>
          <cell r="D1091">
            <v>19550</v>
          </cell>
        </row>
        <row r="1092">
          <cell r="A1092">
            <v>6742364</v>
          </cell>
          <cell r="B1092" t="str">
            <v>Ysgol Gymraeg Abercynon</v>
          </cell>
          <cell r="C1092">
            <v>29</v>
          </cell>
          <cell r="D1092">
            <v>33350</v>
          </cell>
        </row>
        <row r="1093">
          <cell r="A1093">
            <v>6742365</v>
          </cell>
          <cell r="B1093" t="str">
            <v>YGG BRONLLWYN School</v>
          </cell>
          <cell r="C1093">
            <v>30</v>
          </cell>
          <cell r="D1093">
            <v>34500</v>
          </cell>
        </row>
        <row r="1094">
          <cell r="A1094">
            <v>6742367</v>
          </cell>
          <cell r="B1094" t="str">
            <v>MISKIN PRIMARY</v>
          </cell>
          <cell r="C1094">
            <v>28</v>
          </cell>
          <cell r="D1094">
            <v>32200</v>
          </cell>
        </row>
        <row r="1095">
          <cell r="A1095">
            <v>6742369</v>
          </cell>
          <cell r="B1095" t="str">
            <v>Penpych Community Primary Scho</v>
          </cell>
          <cell r="C1095">
            <v>47</v>
          </cell>
          <cell r="D1095">
            <v>54050</v>
          </cell>
        </row>
        <row r="1096">
          <cell r="A1096">
            <v>6742370</v>
          </cell>
          <cell r="B1096" t="str">
            <v>Hendreforgan Primary School</v>
          </cell>
          <cell r="C1096">
            <v>45</v>
          </cell>
          <cell r="D1096">
            <v>51750</v>
          </cell>
        </row>
        <row r="1097">
          <cell r="A1097">
            <v>6742371</v>
          </cell>
          <cell r="B1097" t="str">
            <v>Penyrenglyn Primary</v>
          </cell>
          <cell r="C1097">
            <v>67</v>
          </cell>
          <cell r="D1097">
            <v>77050</v>
          </cell>
        </row>
        <row r="1098">
          <cell r="A1098">
            <v>6742372</v>
          </cell>
          <cell r="B1098" t="str">
            <v>Penywaun Community School</v>
          </cell>
          <cell r="C1098">
            <v>87</v>
          </cell>
          <cell r="D1098">
            <v>100050</v>
          </cell>
        </row>
        <row r="1099">
          <cell r="A1099">
            <v>6742373</v>
          </cell>
          <cell r="B1099" t="str">
            <v>Penrhys Community Primary</v>
          </cell>
          <cell r="C1099">
            <v>69</v>
          </cell>
          <cell r="D1099">
            <v>79350</v>
          </cell>
        </row>
        <row r="1100">
          <cell r="A1100">
            <v>6742374</v>
          </cell>
          <cell r="B1100" t="str">
            <v>Gwaunmeisgyn Primary School</v>
          </cell>
          <cell r="C1100">
            <v>44</v>
          </cell>
          <cell r="D1100">
            <v>50600</v>
          </cell>
        </row>
        <row r="1101">
          <cell r="A1101">
            <v>6742375</v>
          </cell>
          <cell r="B1101" t="str">
            <v>Gwauncelyn Primary School</v>
          </cell>
          <cell r="C1101">
            <v>33</v>
          </cell>
          <cell r="D1101">
            <v>37950</v>
          </cell>
        </row>
        <row r="1102">
          <cell r="A1102">
            <v>6742376</v>
          </cell>
          <cell r="B1102" t="str">
            <v>Penrhiwceibr Primary</v>
          </cell>
          <cell r="C1102">
            <v>30</v>
          </cell>
          <cell r="D1102">
            <v>34500</v>
          </cell>
        </row>
        <row r="1103">
          <cell r="A1103">
            <v>6742377</v>
          </cell>
          <cell r="B1103" t="str">
            <v>Ysgol Yr Eos</v>
          </cell>
          <cell r="C1103">
            <v>34</v>
          </cell>
          <cell r="D1103">
            <v>39100</v>
          </cell>
        </row>
        <row r="1104">
          <cell r="A1104">
            <v>6742378</v>
          </cell>
          <cell r="B1104" t="str">
            <v>Ynyshir Community Primary</v>
          </cell>
          <cell r="C1104">
            <v>37</v>
          </cell>
          <cell r="D1104">
            <v>42550</v>
          </cell>
        </row>
        <row r="1105">
          <cell r="A1105">
            <v>6742380</v>
          </cell>
          <cell r="B1105" t="str">
            <v>Cwmclydach Community Primary School</v>
          </cell>
          <cell r="C1105">
            <v>69</v>
          </cell>
          <cell r="D1105">
            <v>79350</v>
          </cell>
        </row>
        <row r="1106">
          <cell r="A1106">
            <v>6742381</v>
          </cell>
          <cell r="B1106" t="str">
            <v>Aberdare Park Primary</v>
          </cell>
          <cell r="C1106">
            <v>47</v>
          </cell>
          <cell r="D1106">
            <v>54050</v>
          </cell>
        </row>
        <row r="1107">
          <cell r="A1107">
            <v>6742382</v>
          </cell>
          <cell r="B1107" t="str">
            <v>Maerdy Primary School</v>
          </cell>
          <cell r="C1107">
            <v>78</v>
          </cell>
          <cell r="D1107">
            <v>89700</v>
          </cell>
        </row>
        <row r="1108">
          <cell r="A1108">
            <v>6742383</v>
          </cell>
          <cell r="B1108" t="str">
            <v>Cwmbach Community Primary</v>
          </cell>
          <cell r="C1108">
            <v>39</v>
          </cell>
          <cell r="D1108">
            <v>44850</v>
          </cell>
        </row>
        <row r="1109">
          <cell r="A1109">
            <v>6742384</v>
          </cell>
          <cell r="B1109" t="str">
            <v>Ynysboeth Community Primary</v>
          </cell>
          <cell r="C1109">
            <v>53</v>
          </cell>
          <cell r="D1109">
            <v>60950</v>
          </cell>
        </row>
        <row r="1110">
          <cell r="A1110">
            <v>6742385</v>
          </cell>
          <cell r="B1110" t="str">
            <v>Abercynon Primary</v>
          </cell>
          <cell r="C1110">
            <v>49</v>
          </cell>
          <cell r="D1110">
            <v>56350</v>
          </cell>
        </row>
        <row r="1111">
          <cell r="A1111">
            <v>6743309</v>
          </cell>
          <cell r="B1111" t="str">
            <v>Our Lady's R.C.</v>
          </cell>
          <cell r="C1111">
            <v>28</v>
          </cell>
          <cell r="D1111">
            <v>32200</v>
          </cell>
        </row>
        <row r="1112">
          <cell r="A1112">
            <v>6743312</v>
          </cell>
          <cell r="B1112" t="str">
            <v>ST MICHAELS PRIMARY</v>
          </cell>
          <cell r="C1112">
            <v>23</v>
          </cell>
          <cell r="D1112">
            <v>26450</v>
          </cell>
        </row>
        <row r="1113">
          <cell r="A1113">
            <v>6743313</v>
          </cell>
          <cell r="B1113" t="str">
            <v>S.S.Gabriel and Raphael Prim</v>
          </cell>
          <cell r="C1113">
            <v>14</v>
          </cell>
          <cell r="D1113">
            <v>16100</v>
          </cell>
        </row>
        <row r="1114">
          <cell r="A1114">
            <v>6743314</v>
          </cell>
          <cell r="B1114" t="str">
            <v>St. Margaret's Catholic Primary School</v>
          </cell>
          <cell r="C1114">
            <v>24</v>
          </cell>
          <cell r="D1114">
            <v>27600</v>
          </cell>
        </row>
        <row r="1115">
          <cell r="A1115">
            <v>6743317</v>
          </cell>
          <cell r="B1115" t="str">
            <v>ABERDARE TOWN C IN W PRIMARY</v>
          </cell>
          <cell r="C1115">
            <v>21</v>
          </cell>
          <cell r="D1115">
            <v>24150</v>
          </cell>
        </row>
        <row r="1116">
          <cell r="A1116">
            <v>6743319</v>
          </cell>
          <cell r="B1116" t="str">
            <v>CWMBACH CHURCH IN WALES</v>
          </cell>
          <cell r="C1116">
            <v>36</v>
          </cell>
          <cell r="D1116">
            <v>41400</v>
          </cell>
        </row>
        <row r="1117">
          <cell r="A1117">
            <v>6744019</v>
          </cell>
          <cell r="B1117" t="str">
            <v>Bryncelynnog Comprehensive School</v>
          </cell>
          <cell r="C1117">
            <v>125</v>
          </cell>
          <cell r="D1117">
            <v>143750</v>
          </cell>
        </row>
        <row r="1118">
          <cell r="A1118">
            <v>6744022</v>
          </cell>
          <cell r="B1118" t="str">
            <v>The Pontypridd High School</v>
          </cell>
          <cell r="C1118">
            <v>163</v>
          </cell>
          <cell r="D1118">
            <v>187450</v>
          </cell>
        </row>
        <row r="1119">
          <cell r="A1119">
            <v>6744027</v>
          </cell>
          <cell r="B1119" t="str">
            <v>Hawthorn High School</v>
          </cell>
          <cell r="C1119">
            <v>155</v>
          </cell>
          <cell r="D1119">
            <v>178250</v>
          </cell>
        </row>
        <row r="1120">
          <cell r="A1120">
            <v>6744053</v>
          </cell>
          <cell r="B1120" t="str">
            <v>Mountain Ash Comprehensive School</v>
          </cell>
          <cell r="C1120">
            <v>229</v>
          </cell>
          <cell r="D1120">
            <v>263350</v>
          </cell>
        </row>
        <row r="1121">
          <cell r="A1121">
            <v>6744054</v>
          </cell>
          <cell r="B1121" t="str">
            <v>Ysgol Gyfun Garth Olwg</v>
          </cell>
          <cell r="C1121">
            <v>71</v>
          </cell>
          <cell r="D1121">
            <v>81650</v>
          </cell>
        </row>
        <row r="1122">
          <cell r="A1122">
            <v>6744057</v>
          </cell>
          <cell r="B1122" t="str">
            <v>TONYREFAIL SCHOOL</v>
          </cell>
          <cell r="C1122">
            <v>187</v>
          </cell>
          <cell r="D1122">
            <v>215050</v>
          </cell>
        </row>
        <row r="1123">
          <cell r="A1123">
            <v>6744081</v>
          </cell>
          <cell r="B1123" t="str">
            <v>Treorchy Comprehensive School</v>
          </cell>
          <cell r="C1123">
            <v>265</v>
          </cell>
          <cell r="D1123">
            <v>304750</v>
          </cell>
        </row>
        <row r="1124">
          <cell r="A1124">
            <v>6744083</v>
          </cell>
          <cell r="B1124" t="str">
            <v>Ferndale Community School</v>
          </cell>
          <cell r="C1124">
            <v>191</v>
          </cell>
          <cell r="D1124">
            <v>219650</v>
          </cell>
        </row>
        <row r="1125">
          <cell r="A1125">
            <v>6744087</v>
          </cell>
          <cell r="B1125" t="str">
            <v>Porth County Community</v>
          </cell>
          <cell r="C1125">
            <v>204</v>
          </cell>
          <cell r="D1125">
            <v>234600</v>
          </cell>
        </row>
        <row r="1126">
          <cell r="A1126">
            <v>6744095</v>
          </cell>
          <cell r="B1126" t="str">
            <v>Tonypandy Community College</v>
          </cell>
          <cell r="C1126">
            <v>147</v>
          </cell>
          <cell r="D1126">
            <v>169050</v>
          </cell>
        </row>
        <row r="1127">
          <cell r="A1127">
            <v>6744096</v>
          </cell>
          <cell r="B1127" t="str">
            <v>Y Pant Comprehensive</v>
          </cell>
          <cell r="C1127">
            <v>115</v>
          </cell>
          <cell r="D1127">
            <v>132250</v>
          </cell>
        </row>
        <row r="1128">
          <cell r="A1128">
            <v>6744097</v>
          </cell>
          <cell r="B1128" t="str">
            <v>Ysgol Gyfun Cymer Rhondda</v>
          </cell>
          <cell r="C1128">
            <v>84</v>
          </cell>
          <cell r="D1128">
            <v>96600</v>
          </cell>
        </row>
        <row r="1129">
          <cell r="A1129">
            <v>6744105</v>
          </cell>
          <cell r="B1129" t="str">
            <v>Ysgol Gyfun Rhydywaun</v>
          </cell>
          <cell r="C1129">
            <v>92</v>
          </cell>
          <cell r="D1129">
            <v>105800</v>
          </cell>
        </row>
        <row r="1130">
          <cell r="A1130">
            <v>6744106</v>
          </cell>
          <cell r="B1130" t="str">
            <v>Aberdare Community School</v>
          </cell>
          <cell r="C1130">
            <v>292</v>
          </cell>
          <cell r="D1130">
            <v>335800</v>
          </cell>
        </row>
        <row r="1131">
          <cell r="A1131">
            <v>6744602</v>
          </cell>
          <cell r="B1131" t="str">
            <v>Cardinal Newman R.C.</v>
          </cell>
          <cell r="C1131">
            <v>80</v>
          </cell>
          <cell r="D1131">
            <v>92000</v>
          </cell>
        </row>
        <row r="1132">
          <cell r="A1132">
            <v>6744604</v>
          </cell>
          <cell r="B1132" t="str">
            <v>St.John Baptist High School</v>
          </cell>
          <cell r="C1132">
            <v>108</v>
          </cell>
          <cell r="D1132">
            <v>124200</v>
          </cell>
        </row>
        <row r="1133">
          <cell r="A1133">
            <v>6745500</v>
          </cell>
          <cell r="B1133" t="str">
            <v>Ysgol Llanhari</v>
          </cell>
          <cell r="C1133">
            <v>28</v>
          </cell>
          <cell r="D1133">
            <v>32200</v>
          </cell>
        </row>
        <row r="1134">
          <cell r="A1134">
            <v>6747006</v>
          </cell>
          <cell r="B1134" t="str">
            <v>MAESGWYN</v>
          </cell>
          <cell r="C1134">
            <v>49</v>
          </cell>
          <cell r="D1134">
            <v>56350</v>
          </cell>
        </row>
        <row r="1135">
          <cell r="A1135">
            <v>6747008</v>
          </cell>
          <cell r="B1135" t="str">
            <v>Park Lane Special School</v>
          </cell>
          <cell r="C1135">
            <v>34</v>
          </cell>
          <cell r="D1135">
            <v>39100</v>
          </cell>
        </row>
        <row r="1136">
          <cell r="A1136">
            <v>6747011</v>
          </cell>
          <cell r="B1136" t="str">
            <v>Ysgol Hen Felin</v>
          </cell>
          <cell r="C1136">
            <v>53</v>
          </cell>
          <cell r="D1136">
            <v>60950</v>
          </cell>
        </row>
        <row r="1137">
          <cell r="A1137">
            <v>6747015</v>
          </cell>
          <cell r="B1137" t="str">
            <v>Ysgol Ty Coch</v>
          </cell>
          <cell r="C1137">
            <v>30</v>
          </cell>
          <cell r="D1137">
            <v>34500</v>
          </cell>
        </row>
        <row r="1138">
          <cell r="A1138">
            <v>6752000</v>
          </cell>
          <cell r="B1138" t="str">
            <v>Abercanaid Community</v>
          </cell>
          <cell r="C1138">
            <v>15</v>
          </cell>
          <cell r="D1138">
            <v>17250</v>
          </cell>
        </row>
        <row r="1139">
          <cell r="A1139">
            <v>6752002</v>
          </cell>
          <cell r="B1139" t="str">
            <v>Cyfarthfa Park Primary School</v>
          </cell>
          <cell r="C1139">
            <v>42</v>
          </cell>
          <cell r="D1139">
            <v>48300</v>
          </cell>
        </row>
        <row r="1140">
          <cell r="A1140">
            <v>6752006</v>
          </cell>
          <cell r="B1140" t="str">
            <v>Caedraw Primary</v>
          </cell>
          <cell r="C1140">
            <v>27</v>
          </cell>
          <cell r="D1140">
            <v>31050</v>
          </cell>
        </row>
        <row r="1141">
          <cell r="A1141">
            <v>6752010</v>
          </cell>
          <cell r="B1141" t="str">
            <v>Gellifaelog Primary School</v>
          </cell>
          <cell r="C1141">
            <v>52</v>
          </cell>
          <cell r="D1141">
            <v>59800</v>
          </cell>
        </row>
        <row r="1142">
          <cell r="A1142">
            <v>6752015</v>
          </cell>
          <cell r="B1142" t="str">
            <v>PANTYSGALLOG PRIMARY SCHOOL</v>
          </cell>
          <cell r="C1142">
            <v>39</v>
          </cell>
          <cell r="D1142">
            <v>44850</v>
          </cell>
        </row>
        <row r="1143">
          <cell r="A1143">
            <v>6752020</v>
          </cell>
          <cell r="B1143" t="str">
            <v>Gwaunfarren Primary</v>
          </cell>
          <cell r="C1143">
            <v>49</v>
          </cell>
          <cell r="D1143">
            <v>56350</v>
          </cell>
        </row>
        <row r="1144">
          <cell r="A1144">
            <v>6752022</v>
          </cell>
          <cell r="B1144" t="str">
            <v>Heolgerrig Community School</v>
          </cell>
          <cell r="C1144">
            <v>13</v>
          </cell>
          <cell r="D1144">
            <v>14950</v>
          </cell>
        </row>
        <row r="1145">
          <cell r="A1145">
            <v>6752039</v>
          </cell>
          <cell r="B1145" t="str">
            <v>YNYSOWEN PRIMARY</v>
          </cell>
          <cell r="C1145">
            <v>59</v>
          </cell>
          <cell r="D1145">
            <v>67850</v>
          </cell>
        </row>
        <row r="1146">
          <cell r="A1146">
            <v>6752042</v>
          </cell>
          <cell r="B1146" t="str">
            <v>YSGOL SANTES TUDFUL</v>
          </cell>
          <cell r="C1146">
            <v>46</v>
          </cell>
          <cell r="D1146">
            <v>52900</v>
          </cell>
        </row>
        <row r="1147">
          <cell r="A1147">
            <v>6752054</v>
          </cell>
          <cell r="B1147" t="str">
            <v>Bedlinog Community Primary School</v>
          </cell>
          <cell r="C1147">
            <v>9</v>
          </cell>
          <cell r="D1147">
            <v>10350</v>
          </cell>
        </row>
        <row r="1148">
          <cell r="A1148">
            <v>6752231</v>
          </cell>
          <cell r="B1148" t="str">
            <v>TRELEWIS PRIMARY SCHOOL</v>
          </cell>
          <cell r="C1148">
            <v>32</v>
          </cell>
          <cell r="D1148">
            <v>36800</v>
          </cell>
        </row>
        <row r="1149">
          <cell r="A1149">
            <v>6752330</v>
          </cell>
          <cell r="B1149" t="str">
            <v>YSGOL-Y-GRAIG</v>
          </cell>
          <cell r="C1149">
            <v>34</v>
          </cell>
          <cell r="D1149">
            <v>39100</v>
          </cell>
        </row>
        <row r="1150">
          <cell r="A1150">
            <v>6752346</v>
          </cell>
          <cell r="B1150" t="str">
            <v>Ysgol Gymraeg Rhyd-y-grug</v>
          </cell>
          <cell r="C1150">
            <v>27</v>
          </cell>
          <cell r="D1150">
            <v>31050</v>
          </cell>
        </row>
        <row r="1151">
          <cell r="A1151">
            <v>6752351</v>
          </cell>
          <cell r="B1151" t="str">
            <v>COED Y DDERWEN PRIMARY SCHOOL</v>
          </cell>
          <cell r="C1151">
            <v>52</v>
          </cell>
          <cell r="D1151">
            <v>59800</v>
          </cell>
        </row>
        <row r="1152">
          <cell r="A1152">
            <v>6752352</v>
          </cell>
          <cell r="B1152" t="str">
            <v>Twynyrodyn Community School</v>
          </cell>
          <cell r="C1152">
            <v>49</v>
          </cell>
          <cell r="D1152">
            <v>56350</v>
          </cell>
        </row>
        <row r="1153">
          <cell r="A1153">
            <v>6752353</v>
          </cell>
          <cell r="B1153" t="str">
            <v>Edwardsville Primary School</v>
          </cell>
          <cell r="C1153">
            <v>61</v>
          </cell>
          <cell r="D1153">
            <v>70150</v>
          </cell>
        </row>
        <row r="1154">
          <cell r="A1154">
            <v>6752354</v>
          </cell>
          <cell r="B1154" t="str">
            <v>Troedyrhiw  Commmunity Primary School</v>
          </cell>
          <cell r="C1154">
            <v>28</v>
          </cell>
          <cell r="D1154">
            <v>32200</v>
          </cell>
        </row>
        <row r="1155">
          <cell r="A1155">
            <v>6752355</v>
          </cell>
          <cell r="B1155" t="str">
            <v>Dowlais Primary School</v>
          </cell>
          <cell r="C1155">
            <v>25</v>
          </cell>
          <cell r="D1155">
            <v>28750</v>
          </cell>
        </row>
        <row r="1156">
          <cell r="A1156">
            <v>6752356</v>
          </cell>
          <cell r="B1156" t="str">
            <v>Geotre Primary School</v>
          </cell>
          <cell r="C1156">
            <v>172</v>
          </cell>
          <cell r="D1156">
            <v>197800</v>
          </cell>
        </row>
        <row r="1157">
          <cell r="A1157">
            <v>6753300</v>
          </cell>
          <cell r="B1157" t="str">
            <v>St. Illtyds R.C.</v>
          </cell>
          <cell r="C1157">
            <v>22</v>
          </cell>
          <cell r="D1157">
            <v>25300</v>
          </cell>
        </row>
        <row r="1158">
          <cell r="A1158">
            <v>6753306</v>
          </cell>
          <cell r="B1158" t="str">
            <v>ST.MARY'S CATHOLIC PRIMARY</v>
          </cell>
          <cell r="C1158">
            <v>18</v>
          </cell>
          <cell r="D1158">
            <v>20700</v>
          </cell>
        </row>
        <row r="1159">
          <cell r="A1159">
            <v>6753307</v>
          </cell>
          <cell r="B1159" t="str">
            <v>St Aloysius RC</v>
          </cell>
          <cell r="C1159">
            <v>32</v>
          </cell>
          <cell r="D1159">
            <v>36800</v>
          </cell>
        </row>
        <row r="1160">
          <cell r="A1160">
            <v>6754011</v>
          </cell>
          <cell r="B1160" t="str">
            <v>Afon Taf High School</v>
          </cell>
          <cell r="C1160">
            <v>167</v>
          </cell>
          <cell r="D1160">
            <v>192050</v>
          </cell>
        </row>
        <row r="1161">
          <cell r="A1161">
            <v>6754012</v>
          </cell>
          <cell r="B1161" t="str">
            <v>PEN-Y-DRE HIGH SCHOOL</v>
          </cell>
          <cell r="C1161">
            <v>166</v>
          </cell>
          <cell r="D1161">
            <v>190900</v>
          </cell>
        </row>
        <row r="1162">
          <cell r="A1162">
            <v>6754013</v>
          </cell>
          <cell r="B1162" t="str">
            <v>Cyfarthfa High School</v>
          </cell>
          <cell r="C1162">
            <v>167</v>
          </cell>
          <cell r="D1162">
            <v>192050</v>
          </cell>
        </row>
        <row r="1163">
          <cell r="A1163">
            <v>6754600</v>
          </cell>
          <cell r="B1163" t="str">
            <v>Bishop Hedley High School</v>
          </cell>
          <cell r="C1163">
            <v>98</v>
          </cell>
          <cell r="D1163">
            <v>112700</v>
          </cell>
        </row>
        <row r="1164">
          <cell r="A1164">
            <v>6757013</v>
          </cell>
          <cell r="B1164" t="str">
            <v>Greenfield School</v>
          </cell>
          <cell r="C1164">
            <v>57</v>
          </cell>
          <cell r="D1164">
            <v>65550</v>
          </cell>
        </row>
        <row r="1165">
          <cell r="A1165">
            <v>6762058</v>
          </cell>
          <cell r="B1165" t="str">
            <v>Pengam Primary</v>
          </cell>
          <cell r="C1165">
            <v>28</v>
          </cell>
          <cell r="D1165">
            <v>32200</v>
          </cell>
        </row>
        <row r="1166">
          <cell r="A1166">
            <v>6762061</v>
          </cell>
          <cell r="B1166" t="str">
            <v>Fleur-de-Lys Primary</v>
          </cell>
          <cell r="C1166">
            <v>16</v>
          </cell>
          <cell r="D1166">
            <v>18400</v>
          </cell>
        </row>
        <row r="1167">
          <cell r="A1167">
            <v>6762071</v>
          </cell>
          <cell r="B1167" t="str">
            <v>COED-Y-BRAIN PRIMARY</v>
          </cell>
          <cell r="C1167">
            <v>47</v>
          </cell>
          <cell r="D1167">
            <v>54050</v>
          </cell>
        </row>
        <row r="1168">
          <cell r="A1168">
            <v>6762078</v>
          </cell>
          <cell r="B1168" t="str">
            <v>Markham Primary</v>
          </cell>
          <cell r="C1168">
            <v>57</v>
          </cell>
          <cell r="D1168">
            <v>65550</v>
          </cell>
        </row>
        <row r="1169">
          <cell r="A1169">
            <v>6762081</v>
          </cell>
          <cell r="B1169" t="str">
            <v>CWMABER JUNIOR SCHOOL</v>
          </cell>
          <cell r="C1169">
            <v>47</v>
          </cell>
          <cell r="D1169">
            <v>54050</v>
          </cell>
        </row>
        <row r="1170">
          <cell r="A1170">
            <v>6762084</v>
          </cell>
          <cell r="B1170" t="str">
            <v>Libanus Primary</v>
          </cell>
          <cell r="C1170">
            <v>46</v>
          </cell>
          <cell r="D1170">
            <v>52900</v>
          </cell>
        </row>
        <row r="1171">
          <cell r="A1171">
            <v>6762086</v>
          </cell>
          <cell r="B1171" t="str">
            <v>Pontllanfraith Primary School</v>
          </cell>
          <cell r="C1171">
            <v>44</v>
          </cell>
          <cell r="D1171">
            <v>50600</v>
          </cell>
        </row>
        <row r="1172">
          <cell r="A1172">
            <v>6762089</v>
          </cell>
          <cell r="B1172" t="str">
            <v>Deri Primary School</v>
          </cell>
          <cell r="C1172">
            <v>17</v>
          </cell>
          <cell r="D1172">
            <v>19550</v>
          </cell>
        </row>
        <row r="1173">
          <cell r="A1173">
            <v>6762093</v>
          </cell>
          <cell r="B1173" t="str">
            <v>Crumlin High Level Primary</v>
          </cell>
          <cell r="C1173">
            <v>15</v>
          </cell>
          <cell r="D1173">
            <v>17250</v>
          </cell>
        </row>
        <row r="1174">
          <cell r="A1174">
            <v>6762095</v>
          </cell>
          <cell r="B1174" t="str">
            <v>PENTWYNMAWR PRIMARY SCHOOL</v>
          </cell>
          <cell r="C1174">
            <v>10</v>
          </cell>
          <cell r="D1174">
            <v>11500</v>
          </cell>
        </row>
        <row r="1175">
          <cell r="A1175">
            <v>6762097</v>
          </cell>
          <cell r="B1175" t="str">
            <v>DERWENDEG PRIMARY SCHOOL</v>
          </cell>
          <cell r="C1175">
            <v>51</v>
          </cell>
          <cell r="D1175">
            <v>58650</v>
          </cell>
        </row>
        <row r="1176">
          <cell r="A1176">
            <v>6762098</v>
          </cell>
          <cell r="B1176" t="str">
            <v>Tynewydd Primary School.</v>
          </cell>
          <cell r="C1176">
            <v>33</v>
          </cell>
          <cell r="D1176">
            <v>37950</v>
          </cell>
        </row>
        <row r="1177">
          <cell r="A1177">
            <v>6762100</v>
          </cell>
          <cell r="B1177" t="str">
            <v>Cwmcarn Primary School</v>
          </cell>
          <cell r="C1177">
            <v>60</v>
          </cell>
          <cell r="D1177">
            <v>69000</v>
          </cell>
        </row>
        <row r="1178">
          <cell r="A1178">
            <v>6762103</v>
          </cell>
          <cell r="B1178" t="str">
            <v>Waunfawr Primary</v>
          </cell>
          <cell r="C1178">
            <v>30</v>
          </cell>
          <cell r="D1178">
            <v>34500</v>
          </cell>
        </row>
        <row r="1179">
          <cell r="A1179">
            <v>6762105</v>
          </cell>
          <cell r="B1179" t="str">
            <v>Risca Primary</v>
          </cell>
          <cell r="C1179">
            <v>41</v>
          </cell>
          <cell r="D1179">
            <v>47150</v>
          </cell>
        </row>
        <row r="1180">
          <cell r="A1180">
            <v>6762108</v>
          </cell>
          <cell r="B1180" t="str">
            <v>Fochriw Primary</v>
          </cell>
          <cell r="C1180">
            <v>30</v>
          </cell>
          <cell r="D1180">
            <v>34500</v>
          </cell>
        </row>
        <row r="1181">
          <cell r="A1181">
            <v>6762121</v>
          </cell>
          <cell r="B1181" t="str">
            <v>GILFACH FARGOED PRIMARY</v>
          </cell>
          <cell r="C1181">
            <v>35</v>
          </cell>
          <cell r="D1181">
            <v>40250</v>
          </cell>
        </row>
        <row r="1182">
          <cell r="A1182">
            <v>6762140</v>
          </cell>
          <cell r="B1182" t="str">
            <v>HENDRE JUNIOR SCHOOL</v>
          </cell>
          <cell r="C1182">
            <v>45</v>
          </cell>
          <cell r="D1182">
            <v>51750</v>
          </cell>
        </row>
        <row r="1183">
          <cell r="A1183">
            <v>6762145</v>
          </cell>
          <cell r="B1183" t="str">
            <v>HENDRE INFANTS SCHOOL</v>
          </cell>
          <cell r="C1183">
            <v>34</v>
          </cell>
          <cell r="D1183">
            <v>39100</v>
          </cell>
        </row>
        <row r="1184">
          <cell r="A1184">
            <v>6762148</v>
          </cell>
          <cell r="B1184" t="str">
            <v>Hengoed Primary</v>
          </cell>
          <cell r="C1184">
            <v>40</v>
          </cell>
          <cell r="D1184">
            <v>46000</v>
          </cell>
        </row>
        <row r="1185">
          <cell r="A1185">
            <v>6762158</v>
          </cell>
          <cell r="B1185" t="str">
            <v>Llancaeach Junior School</v>
          </cell>
          <cell r="C1185">
            <v>25</v>
          </cell>
          <cell r="D1185">
            <v>28750</v>
          </cell>
        </row>
        <row r="1186">
          <cell r="A1186">
            <v>6762171</v>
          </cell>
          <cell r="B1186" t="str">
            <v>Llanfabon Infants School</v>
          </cell>
          <cell r="C1186">
            <v>19</v>
          </cell>
          <cell r="D1186">
            <v>21850</v>
          </cell>
        </row>
        <row r="1187">
          <cell r="A1187">
            <v>6762193</v>
          </cell>
          <cell r="B1187" t="str">
            <v>RHYDRI PRIMARY SCHOOL</v>
          </cell>
          <cell r="C1187">
            <v>1</v>
          </cell>
          <cell r="D1187">
            <v>1150</v>
          </cell>
        </row>
        <row r="1188">
          <cell r="A1188">
            <v>6762197</v>
          </cell>
          <cell r="B1188" t="str">
            <v>NANT Y PARC PRIMARY SCHOOL</v>
          </cell>
          <cell r="C1188">
            <v>45</v>
          </cell>
          <cell r="D1188">
            <v>51750</v>
          </cell>
        </row>
        <row r="1189">
          <cell r="A1189">
            <v>6762207</v>
          </cell>
          <cell r="B1189" t="str">
            <v>Pantside Primary</v>
          </cell>
          <cell r="C1189">
            <v>61</v>
          </cell>
          <cell r="D1189">
            <v>70150</v>
          </cell>
        </row>
        <row r="1190">
          <cell r="A1190">
            <v>6762224</v>
          </cell>
          <cell r="B1190" t="str">
            <v>Tiryberth Primary</v>
          </cell>
          <cell r="C1190">
            <v>27</v>
          </cell>
          <cell r="D1190">
            <v>31050</v>
          </cell>
        </row>
        <row r="1191">
          <cell r="A1191">
            <v>6762227</v>
          </cell>
          <cell r="B1191" t="str">
            <v>Ty Isaf Infants School</v>
          </cell>
          <cell r="C1191">
            <v>18</v>
          </cell>
          <cell r="D1191">
            <v>20700</v>
          </cell>
        </row>
        <row r="1192">
          <cell r="A1192">
            <v>6762252</v>
          </cell>
          <cell r="B1192" t="str">
            <v>CWM  IFOR  PRIMARY SCHOOL</v>
          </cell>
          <cell r="C1192">
            <v>79</v>
          </cell>
          <cell r="D1192">
            <v>90850</v>
          </cell>
        </row>
        <row r="1193">
          <cell r="A1193">
            <v>6762256</v>
          </cell>
          <cell r="B1193" t="str">
            <v>BRYN PRIMARY</v>
          </cell>
          <cell r="C1193">
            <v>22</v>
          </cell>
          <cell r="D1193">
            <v>25300</v>
          </cell>
        </row>
        <row r="1194">
          <cell r="A1194">
            <v>6762262</v>
          </cell>
          <cell r="B1194" t="str">
            <v>YSGOL IFOR BACH</v>
          </cell>
          <cell r="C1194">
            <v>40</v>
          </cell>
          <cell r="D1194">
            <v>46000</v>
          </cell>
        </row>
        <row r="1195">
          <cell r="A1195">
            <v>6762264</v>
          </cell>
          <cell r="B1195" t="str">
            <v>Abercarn Primary school</v>
          </cell>
          <cell r="C1195">
            <v>31</v>
          </cell>
          <cell r="D1195">
            <v>35650</v>
          </cell>
        </row>
        <row r="1196">
          <cell r="A1196">
            <v>6762278</v>
          </cell>
          <cell r="B1196" t="str">
            <v>Greenhill Primary</v>
          </cell>
          <cell r="C1196">
            <v>62</v>
          </cell>
          <cell r="D1196">
            <v>71300</v>
          </cell>
        </row>
        <row r="1197">
          <cell r="A1197">
            <v>6762282</v>
          </cell>
          <cell r="B1197" t="str">
            <v>YSGOL GYMRAEG CAERFFILI</v>
          </cell>
          <cell r="C1197">
            <v>25</v>
          </cell>
          <cell r="D1197">
            <v>28750</v>
          </cell>
        </row>
        <row r="1198">
          <cell r="A1198">
            <v>6762285</v>
          </cell>
          <cell r="B1198" t="str">
            <v>YSGOL GYMRAEG GILFACH FARGOD</v>
          </cell>
          <cell r="C1198">
            <v>18</v>
          </cell>
          <cell r="D1198">
            <v>20700</v>
          </cell>
        </row>
        <row r="1199">
          <cell r="A1199">
            <v>6762296</v>
          </cell>
          <cell r="B1199" t="str">
            <v>YNYSDDU PRIMARY SCHOOL</v>
          </cell>
          <cell r="C1199">
            <v>14</v>
          </cell>
          <cell r="D1199">
            <v>16100</v>
          </cell>
        </row>
        <row r="1200">
          <cell r="A1200">
            <v>6762307</v>
          </cell>
          <cell r="B1200" t="str">
            <v>UPPER RHYMNEY PRIMARY SCHOOL</v>
          </cell>
          <cell r="C1200">
            <v>59</v>
          </cell>
          <cell r="D1200">
            <v>67850</v>
          </cell>
        </row>
        <row r="1201">
          <cell r="A1201">
            <v>6762309</v>
          </cell>
          <cell r="B1201" t="str">
            <v>Ysgol Y Lawnt</v>
          </cell>
          <cell r="C1201">
            <v>31</v>
          </cell>
          <cell r="D1201">
            <v>35650</v>
          </cell>
        </row>
        <row r="1202">
          <cell r="A1202">
            <v>6762310</v>
          </cell>
          <cell r="B1202" t="str">
            <v>Bryn Awel Primary School</v>
          </cell>
          <cell r="C1202">
            <v>38</v>
          </cell>
          <cell r="D1202">
            <v>43700</v>
          </cell>
        </row>
        <row r="1203">
          <cell r="A1203">
            <v>6762312</v>
          </cell>
          <cell r="B1203" t="str">
            <v>Abertysswg Primary School</v>
          </cell>
          <cell r="C1203">
            <v>25</v>
          </cell>
          <cell r="D1203">
            <v>28750</v>
          </cell>
        </row>
        <row r="1204">
          <cell r="A1204">
            <v>6762313</v>
          </cell>
          <cell r="B1204" t="str">
            <v>Ysgol Gymraeg Trelyn</v>
          </cell>
          <cell r="C1204">
            <v>18</v>
          </cell>
          <cell r="D1204">
            <v>20700</v>
          </cell>
        </row>
        <row r="1205">
          <cell r="A1205">
            <v>6762316</v>
          </cell>
          <cell r="B1205" t="str">
            <v>PHILLIPSTOWN PRIMARY SCHOOL</v>
          </cell>
          <cell r="C1205">
            <v>40</v>
          </cell>
          <cell r="D1205">
            <v>46000</v>
          </cell>
        </row>
        <row r="1206">
          <cell r="A1206">
            <v>6762322</v>
          </cell>
          <cell r="B1206" t="str">
            <v>MAESYCWMMER PRIMARY SCHOOL</v>
          </cell>
          <cell r="C1206">
            <v>14</v>
          </cell>
          <cell r="D1206">
            <v>16100</v>
          </cell>
        </row>
        <row r="1207">
          <cell r="A1207">
            <v>6762323</v>
          </cell>
          <cell r="B1207" t="str">
            <v>Bedwas Junior</v>
          </cell>
          <cell r="C1207">
            <v>29</v>
          </cell>
          <cell r="D1207">
            <v>33350</v>
          </cell>
        </row>
        <row r="1208">
          <cell r="A1208">
            <v>6762326</v>
          </cell>
          <cell r="B1208" t="str">
            <v>Machen Primary School</v>
          </cell>
          <cell r="C1208">
            <v>8</v>
          </cell>
          <cell r="D1208">
            <v>9200</v>
          </cell>
        </row>
        <row r="1209">
          <cell r="A1209">
            <v>6762328</v>
          </cell>
          <cell r="B1209" t="str">
            <v>Graig-y-Rhacca Primary and Nursery Community</v>
          </cell>
          <cell r="C1209">
            <v>75</v>
          </cell>
          <cell r="D1209">
            <v>86250</v>
          </cell>
        </row>
        <row r="1210">
          <cell r="A1210">
            <v>6762335</v>
          </cell>
          <cell r="B1210" t="str">
            <v>Bedwas Infants</v>
          </cell>
          <cell r="C1210">
            <v>8</v>
          </cell>
          <cell r="D1210">
            <v>9200</v>
          </cell>
        </row>
        <row r="1211">
          <cell r="A1211">
            <v>6762338</v>
          </cell>
          <cell r="B1211" t="str">
            <v>HENDREDENNY PARK PRIMARY</v>
          </cell>
          <cell r="C1211">
            <v>9</v>
          </cell>
          <cell r="D1211">
            <v>10350</v>
          </cell>
        </row>
        <row r="1212">
          <cell r="A1212">
            <v>6762339</v>
          </cell>
          <cell r="B1212" t="str">
            <v>Cwm Glas Infants School</v>
          </cell>
          <cell r="C1212">
            <v>4</v>
          </cell>
          <cell r="D1212">
            <v>4600</v>
          </cell>
        </row>
        <row r="1213">
          <cell r="A1213">
            <v>6762341</v>
          </cell>
          <cell r="B1213" t="str">
            <v>Pontlottyn Primary</v>
          </cell>
          <cell r="C1213">
            <v>26</v>
          </cell>
          <cell r="D1213">
            <v>29900</v>
          </cell>
        </row>
        <row r="1214">
          <cell r="A1214">
            <v>6762347</v>
          </cell>
          <cell r="B1214" t="str">
            <v>CWMABER INFANTS SCHOOL</v>
          </cell>
          <cell r="C1214">
            <v>31</v>
          </cell>
          <cell r="D1214">
            <v>35650</v>
          </cell>
        </row>
        <row r="1215">
          <cell r="A1215">
            <v>6762368</v>
          </cell>
          <cell r="B1215" t="str">
            <v>YSGOL GYMRAEG BRO ALLTA</v>
          </cell>
          <cell r="C1215">
            <v>14</v>
          </cell>
          <cell r="D1215">
            <v>16100</v>
          </cell>
        </row>
        <row r="1216">
          <cell r="A1216">
            <v>6762370</v>
          </cell>
          <cell r="B1216" t="str">
            <v>Cwmfelinfach Primary</v>
          </cell>
          <cell r="C1216">
            <v>26</v>
          </cell>
          <cell r="D1216">
            <v>29900</v>
          </cell>
        </row>
        <row r="1217">
          <cell r="A1217">
            <v>6762373</v>
          </cell>
          <cell r="B1217" t="str">
            <v>YSGOL GYMRAEG CWM GWYDDON</v>
          </cell>
          <cell r="C1217">
            <v>29</v>
          </cell>
          <cell r="D1217">
            <v>33350</v>
          </cell>
        </row>
        <row r="1218">
          <cell r="A1218">
            <v>6762374</v>
          </cell>
          <cell r="B1218" t="str">
            <v>Y G G  Y Castell</v>
          </cell>
          <cell r="C1218">
            <v>61</v>
          </cell>
          <cell r="D1218">
            <v>70150</v>
          </cell>
        </row>
        <row r="1219">
          <cell r="A1219">
            <v>6762376</v>
          </cell>
          <cell r="B1219" t="str">
            <v>Cwrt Rawlin Primary School</v>
          </cell>
          <cell r="C1219">
            <v>8</v>
          </cell>
          <cell r="D1219">
            <v>9200</v>
          </cell>
        </row>
        <row r="1220">
          <cell r="A1220">
            <v>6762377</v>
          </cell>
          <cell r="B1220" t="str">
            <v>Cefn Fforest Primary</v>
          </cell>
          <cell r="C1220">
            <v>78</v>
          </cell>
          <cell r="D1220">
            <v>89700</v>
          </cell>
        </row>
        <row r="1221">
          <cell r="A1221">
            <v>6762378</v>
          </cell>
          <cell r="B1221" t="str">
            <v>PENLLWYN PRIMARY</v>
          </cell>
          <cell r="C1221">
            <v>46</v>
          </cell>
          <cell r="D1221">
            <v>52900</v>
          </cell>
        </row>
        <row r="1222">
          <cell r="A1222">
            <v>6762379</v>
          </cell>
          <cell r="B1222" t="str">
            <v>Blackwood Primary</v>
          </cell>
          <cell r="C1222">
            <v>84</v>
          </cell>
          <cell r="D1222">
            <v>96600</v>
          </cell>
        </row>
        <row r="1223">
          <cell r="A1223">
            <v>6762380</v>
          </cell>
          <cell r="B1223" t="str">
            <v>GLYN-GAER PRIMARY SCHOOL</v>
          </cell>
          <cell r="C1223">
            <v>27</v>
          </cell>
          <cell r="D1223">
            <v>31050</v>
          </cell>
        </row>
        <row r="1224">
          <cell r="A1224">
            <v>6762381</v>
          </cell>
          <cell r="B1224" t="str">
            <v>Park Primary</v>
          </cell>
          <cell r="C1224">
            <v>48</v>
          </cell>
          <cell r="D1224">
            <v>55200</v>
          </cell>
        </row>
        <row r="1225">
          <cell r="A1225">
            <v>6762382</v>
          </cell>
          <cell r="B1225" t="str">
            <v>Aberbargoed Primary School</v>
          </cell>
          <cell r="C1225">
            <v>55</v>
          </cell>
          <cell r="D1225">
            <v>63250</v>
          </cell>
        </row>
        <row r="1226">
          <cell r="A1226">
            <v>6762383</v>
          </cell>
          <cell r="B1226" t="str">
            <v>Trinant Primary</v>
          </cell>
          <cell r="C1226">
            <v>41</v>
          </cell>
          <cell r="D1226">
            <v>47150</v>
          </cell>
        </row>
        <row r="1227">
          <cell r="A1227">
            <v>6762384</v>
          </cell>
          <cell r="B1227" t="str">
            <v>Ty Sign Primary School</v>
          </cell>
          <cell r="C1227">
            <v>93</v>
          </cell>
          <cell r="D1227">
            <v>106950</v>
          </cell>
        </row>
        <row r="1228">
          <cell r="A1228">
            <v>6762385</v>
          </cell>
          <cell r="B1228" t="str">
            <v>Tyn-Y-Wern Primary</v>
          </cell>
          <cell r="C1228">
            <v>60</v>
          </cell>
          <cell r="D1228">
            <v>69000</v>
          </cell>
        </row>
        <row r="1229">
          <cell r="A1229">
            <v>6762386</v>
          </cell>
          <cell r="B1229" t="str">
            <v>Twyn Primary</v>
          </cell>
          <cell r="C1229">
            <v>49</v>
          </cell>
          <cell r="D1229">
            <v>56350</v>
          </cell>
        </row>
        <row r="1230">
          <cell r="A1230">
            <v>6762387</v>
          </cell>
          <cell r="B1230" t="str">
            <v>White Rose Primary School</v>
          </cell>
          <cell r="C1230">
            <v>67</v>
          </cell>
          <cell r="D1230">
            <v>77050</v>
          </cell>
        </row>
        <row r="1231">
          <cell r="A1231">
            <v>6762388</v>
          </cell>
          <cell r="B1231" t="str">
            <v>Ysgol Bro Sannan</v>
          </cell>
          <cell r="C1231">
            <v>42</v>
          </cell>
          <cell r="D1231">
            <v>48300</v>
          </cell>
        </row>
        <row r="1232">
          <cell r="A1232">
            <v>6762389</v>
          </cell>
          <cell r="B1232" t="str">
            <v>Plasyfelin Primary School</v>
          </cell>
          <cell r="C1232">
            <v>78</v>
          </cell>
          <cell r="D1232">
            <v>89700</v>
          </cell>
        </row>
        <row r="1233">
          <cell r="A1233">
            <v>6762390</v>
          </cell>
          <cell r="B1233" t="str">
            <v>St James Primary School</v>
          </cell>
          <cell r="C1233">
            <v>143</v>
          </cell>
          <cell r="D1233">
            <v>164450</v>
          </cell>
        </row>
        <row r="1234">
          <cell r="A1234">
            <v>6762391</v>
          </cell>
          <cell r="B1234" t="str">
            <v>St Gwladys Bargoed School</v>
          </cell>
          <cell r="C1234">
            <v>58</v>
          </cell>
          <cell r="D1234">
            <v>66700</v>
          </cell>
        </row>
        <row r="1235">
          <cell r="A1235">
            <v>6762392</v>
          </cell>
          <cell r="B1235" t="str">
            <v>Rhiw syr Dafydd Primary School</v>
          </cell>
          <cell r="C1235">
            <v>56</v>
          </cell>
          <cell r="D1235">
            <v>64400</v>
          </cell>
        </row>
        <row r="1236">
          <cell r="A1236">
            <v>6762393</v>
          </cell>
          <cell r="B1236" t="str">
            <v>Ystrad Mynach Primary</v>
          </cell>
          <cell r="C1236">
            <v>45</v>
          </cell>
          <cell r="D1236">
            <v>51750</v>
          </cell>
        </row>
        <row r="1237">
          <cell r="A1237">
            <v>6762394</v>
          </cell>
          <cell r="B1237" t="str">
            <v>Ysgol Gynradd Gymraeg Cwm Derwen</v>
          </cell>
          <cell r="C1237">
            <v>17</v>
          </cell>
          <cell r="D1237">
            <v>19550</v>
          </cell>
        </row>
        <row r="1238">
          <cell r="A1238">
            <v>6762395</v>
          </cell>
          <cell r="B1238" t="str">
            <v>Ysgol Penalltau</v>
          </cell>
          <cell r="C1238">
            <v>20</v>
          </cell>
          <cell r="D1238">
            <v>23000</v>
          </cell>
        </row>
        <row r="1239">
          <cell r="A1239">
            <v>6763310</v>
          </cell>
          <cell r="B1239" t="str">
            <v>St Helens RC Primary</v>
          </cell>
          <cell r="C1239">
            <v>25</v>
          </cell>
          <cell r="D1239">
            <v>28750</v>
          </cell>
        </row>
        <row r="1240">
          <cell r="A1240">
            <v>6764031</v>
          </cell>
          <cell r="B1240" t="str">
            <v>Newbridge School</v>
          </cell>
          <cell r="C1240">
            <v>191</v>
          </cell>
          <cell r="D1240">
            <v>219650</v>
          </cell>
        </row>
        <row r="1241">
          <cell r="A1241">
            <v>6764032</v>
          </cell>
          <cell r="B1241" t="str">
            <v>Pontllanfraith Comprehensive</v>
          </cell>
          <cell r="C1241">
            <v>138</v>
          </cell>
          <cell r="D1241">
            <v>158700</v>
          </cell>
        </row>
        <row r="1242">
          <cell r="A1242">
            <v>6764046</v>
          </cell>
          <cell r="B1242" t="str">
            <v>Blackwood Comprehensive School</v>
          </cell>
          <cell r="C1242">
            <v>195</v>
          </cell>
          <cell r="D1242">
            <v>224250</v>
          </cell>
        </row>
        <row r="1243">
          <cell r="A1243">
            <v>6764053</v>
          </cell>
          <cell r="B1243" t="str">
            <v>Oakdale Comprehensive</v>
          </cell>
          <cell r="C1243">
            <v>97</v>
          </cell>
          <cell r="D1243">
            <v>111550</v>
          </cell>
        </row>
        <row r="1244">
          <cell r="A1244">
            <v>6764065</v>
          </cell>
          <cell r="B1244" t="str">
            <v>St Cenydd School</v>
          </cell>
          <cell r="C1244">
            <v>244</v>
          </cell>
          <cell r="D1244">
            <v>280600</v>
          </cell>
        </row>
        <row r="1245">
          <cell r="A1245">
            <v>6764068</v>
          </cell>
          <cell r="B1245" t="str">
            <v>Risca Community Comprehensive</v>
          </cell>
          <cell r="C1245">
            <v>104</v>
          </cell>
          <cell r="D1245">
            <v>119600</v>
          </cell>
        </row>
        <row r="1246">
          <cell r="A1246">
            <v>6764070</v>
          </cell>
          <cell r="B1246" t="str">
            <v>St Martin's School</v>
          </cell>
          <cell r="C1246">
            <v>157</v>
          </cell>
          <cell r="D1246">
            <v>180550</v>
          </cell>
        </row>
        <row r="1247">
          <cell r="A1247">
            <v>6764073</v>
          </cell>
          <cell r="B1247" t="str">
            <v>HEOLDDU COMPREHENSIVE SCHOOL</v>
          </cell>
          <cell r="C1247">
            <v>150</v>
          </cell>
          <cell r="D1247">
            <v>172500</v>
          </cell>
        </row>
        <row r="1248">
          <cell r="A1248">
            <v>6764075</v>
          </cell>
          <cell r="B1248" t="str">
            <v>Lewis School Pengam</v>
          </cell>
          <cell r="C1248">
            <v>153</v>
          </cell>
          <cell r="D1248">
            <v>175950</v>
          </cell>
        </row>
        <row r="1249">
          <cell r="A1249">
            <v>6764077</v>
          </cell>
          <cell r="B1249" t="str">
            <v>Lewis Girls' Comprehensive School</v>
          </cell>
          <cell r="C1249">
            <v>148</v>
          </cell>
          <cell r="D1249">
            <v>170200</v>
          </cell>
        </row>
        <row r="1250">
          <cell r="A1250">
            <v>6764090</v>
          </cell>
          <cell r="B1250" t="str">
            <v>Rhymney Comprehensive School,</v>
          </cell>
          <cell r="C1250">
            <v>217</v>
          </cell>
          <cell r="D1250">
            <v>249550</v>
          </cell>
        </row>
        <row r="1251">
          <cell r="A1251">
            <v>6764093</v>
          </cell>
          <cell r="B1251" t="str">
            <v>Bedwas High School</v>
          </cell>
          <cell r="C1251">
            <v>124</v>
          </cell>
          <cell r="D1251">
            <v>142600</v>
          </cell>
        </row>
        <row r="1252">
          <cell r="A1252">
            <v>6764103</v>
          </cell>
          <cell r="B1252" t="str">
            <v>Ysgol Gyfun Cwm Rhymni</v>
          </cell>
          <cell r="C1252">
            <v>172</v>
          </cell>
          <cell r="D1252">
            <v>197800</v>
          </cell>
        </row>
        <row r="1253">
          <cell r="A1253">
            <v>6765400</v>
          </cell>
          <cell r="B1253" t="str">
            <v>Cwmcarn High School</v>
          </cell>
          <cell r="C1253">
            <v>95</v>
          </cell>
          <cell r="D1253">
            <v>109250</v>
          </cell>
        </row>
        <row r="1254">
          <cell r="A1254">
            <v>6767011</v>
          </cell>
          <cell r="B1254" t="str">
            <v>Trinity Fields School</v>
          </cell>
          <cell r="C1254">
            <v>40</v>
          </cell>
          <cell r="D1254">
            <v>46000</v>
          </cell>
        </row>
        <row r="1255">
          <cell r="A1255">
            <v>6772067</v>
          </cell>
          <cell r="B1255" t="str">
            <v>Bryn Bach Primary School</v>
          </cell>
          <cell r="C1255">
            <v>46</v>
          </cell>
          <cell r="D1255">
            <v>52900</v>
          </cell>
        </row>
        <row r="1256">
          <cell r="A1256">
            <v>6772070</v>
          </cell>
          <cell r="B1256" t="str">
            <v>Glanhowy Primary School</v>
          </cell>
          <cell r="C1256">
            <v>68</v>
          </cell>
          <cell r="D1256">
            <v>78200</v>
          </cell>
        </row>
        <row r="1257">
          <cell r="A1257">
            <v>6772072</v>
          </cell>
          <cell r="B1257" t="str">
            <v>Deighton Junior and Infants</v>
          </cell>
          <cell r="C1257">
            <v>72</v>
          </cell>
          <cell r="D1257">
            <v>82800</v>
          </cell>
        </row>
        <row r="1258">
          <cell r="A1258">
            <v>6772074</v>
          </cell>
          <cell r="B1258" t="str">
            <v>Georgetown Junior and Infants</v>
          </cell>
          <cell r="C1258">
            <v>57</v>
          </cell>
          <cell r="D1258">
            <v>65550</v>
          </cell>
        </row>
        <row r="1259">
          <cell r="A1259">
            <v>6772165</v>
          </cell>
          <cell r="B1259" t="str">
            <v>Abertillery Primary School</v>
          </cell>
          <cell r="C1259">
            <v>99</v>
          </cell>
          <cell r="D1259">
            <v>113850</v>
          </cell>
        </row>
        <row r="1260">
          <cell r="A1260">
            <v>6772173</v>
          </cell>
          <cell r="B1260" t="str">
            <v>Queen Street Jnr and Infs</v>
          </cell>
          <cell r="C1260">
            <v>45</v>
          </cell>
          <cell r="D1260">
            <v>51750</v>
          </cell>
        </row>
        <row r="1261">
          <cell r="A1261">
            <v>6772179</v>
          </cell>
          <cell r="B1261" t="str">
            <v>SOFRYDD PRIMARY</v>
          </cell>
          <cell r="C1261">
            <v>43</v>
          </cell>
          <cell r="D1261">
            <v>49450</v>
          </cell>
        </row>
        <row r="1262">
          <cell r="A1262">
            <v>6772253</v>
          </cell>
          <cell r="B1262" t="str">
            <v>Cwm Primary School</v>
          </cell>
          <cell r="C1262">
            <v>45</v>
          </cell>
          <cell r="D1262">
            <v>51750</v>
          </cell>
        </row>
        <row r="1263">
          <cell r="A1263">
            <v>6772267</v>
          </cell>
          <cell r="B1263" t="str">
            <v>Bryngwyn Jrn. and Infs</v>
          </cell>
          <cell r="C1263">
            <v>40</v>
          </cell>
          <cell r="D1263">
            <v>46000</v>
          </cell>
        </row>
        <row r="1264">
          <cell r="A1264">
            <v>6772277</v>
          </cell>
          <cell r="B1264" t="str">
            <v>Beaufort Hill Primary</v>
          </cell>
          <cell r="C1264">
            <v>32</v>
          </cell>
          <cell r="D1264">
            <v>36800</v>
          </cell>
        </row>
        <row r="1265">
          <cell r="A1265">
            <v>6772278</v>
          </cell>
          <cell r="B1265" t="str">
            <v>Willowtown Primary School</v>
          </cell>
          <cell r="C1265">
            <v>83</v>
          </cell>
          <cell r="D1265">
            <v>95450</v>
          </cell>
        </row>
        <row r="1266">
          <cell r="A1266">
            <v>6772306</v>
          </cell>
          <cell r="B1266" t="str">
            <v>Blaen-y-Cwm Primary School</v>
          </cell>
          <cell r="C1266">
            <v>70</v>
          </cell>
          <cell r="D1266">
            <v>80500</v>
          </cell>
        </row>
        <row r="1267">
          <cell r="A1267">
            <v>6772307</v>
          </cell>
          <cell r="B1267" t="str">
            <v>Ysgol Gymraeg Brohelyg</v>
          </cell>
          <cell r="C1267">
            <v>22</v>
          </cell>
          <cell r="D1267">
            <v>25300</v>
          </cell>
        </row>
        <row r="1268">
          <cell r="A1268">
            <v>6772308</v>
          </cell>
          <cell r="B1268" t="str">
            <v>Roseheyworth Millenium Primary School</v>
          </cell>
          <cell r="C1268">
            <v>48</v>
          </cell>
          <cell r="D1268">
            <v>55200</v>
          </cell>
        </row>
        <row r="1269">
          <cell r="A1269">
            <v>6772309</v>
          </cell>
          <cell r="B1269" t="str">
            <v>GLYNCOED PRIMARY</v>
          </cell>
          <cell r="C1269">
            <v>40</v>
          </cell>
          <cell r="D1269">
            <v>46000</v>
          </cell>
        </row>
        <row r="1270">
          <cell r="A1270">
            <v>6772310</v>
          </cell>
          <cell r="B1270" t="str">
            <v>Rhos y Fedwen</v>
          </cell>
          <cell r="C1270">
            <v>41</v>
          </cell>
          <cell r="D1270">
            <v>47150</v>
          </cell>
        </row>
        <row r="1271">
          <cell r="A1271">
            <v>6772311</v>
          </cell>
          <cell r="B1271" t="str">
            <v>Ystruth Primary</v>
          </cell>
          <cell r="C1271">
            <v>64</v>
          </cell>
          <cell r="D1271">
            <v>73600</v>
          </cell>
        </row>
        <row r="1272">
          <cell r="A1272">
            <v>6772312</v>
          </cell>
          <cell r="B1272" t="str">
            <v>St. Illtyd's Primary School</v>
          </cell>
          <cell r="C1272">
            <v>54</v>
          </cell>
          <cell r="D1272">
            <v>62100</v>
          </cell>
        </row>
        <row r="1273">
          <cell r="A1273">
            <v>6772313</v>
          </cell>
          <cell r="B1273" t="str">
            <v>Coed y Garn Primary School</v>
          </cell>
          <cell r="C1273">
            <v>54</v>
          </cell>
          <cell r="D1273">
            <v>62100</v>
          </cell>
        </row>
        <row r="1274">
          <cell r="A1274">
            <v>6773308</v>
          </cell>
          <cell r="B1274" t="str">
            <v>ST MARY'S ROMAN CATHOLIC</v>
          </cell>
          <cell r="C1274">
            <v>60</v>
          </cell>
          <cell r="D1274">
            <v>69000</v>
          </cell>
        </row>
        <row r="1275">
          <cell r="A1275">
            <v>6773309</v>
          </cell>
          <cell r="B1275" t="str">
            <v>St. MARY'S CHURCH SCHOOL</v>
          </cell>
          <cell r="C1275">
            <v>23</v>
          </cell>
          <cell r="D1275">
            <v>26450</v>
          </cell>
        </row>
        <row r="1276">
          <cell r="A1276">
            <v>6773315</v>
          </cell>
          <cell r="B1276" t="str">
            <v>All Saints R.C. Primary School</v>
          </cell>
          <cell r="C1276">
            <v>77</v>
          </cell>
          <cell r="D1276">
            <v>88550</v>
          </cell>
        </row>
        <row r="1277">
          <cell r="A1277">
            <v>6773316</v>
          </cell>
          <cell r="B1277" t="str">
            <v>St. Joseph's R.C. Primary</v>
          </cell>
          <cell r="C1277">
            <v>28</v>
          </cell>
          <cell r="D1277">
            <v>32200</v>
          </cell>
        </row>
        <row r="1278">
          <cell r="A1278">
            <v>6774061</v>
          </cell>
          <cell r="B1278" t="str">
            <v>Tredegar Comprehensive School</v>
          </cell>
          <cell r="C1278">
            <v>173</v>
          </cell>
          <cell r="D1278">
            <v>198950</v>
          </cell>
        </row>
        <row r="1279">
          <cell r="A1279">
            <v>6774074</v>
          </cell>
          <cell r="B1279" t="str">
            <v>Abertillery Comprehensive</v>
          </cell>
          <cell r="C1279">
            <v>177</v>
          </cell>
          <cell r="D1279">
            <v>203550</v>
          </cell>
        </row>
        <row r="1280">
          <cell r="A1280">
            <v>6775401</v>
          </cell>
          <cell r="B1280" t="str">
            <v>Brynmawr Foundation School</v>
          </cell>
          <cell r="C1280">
            <v>189</v>
          </cell>
          <cell r="D1280">
            <v>217350</v>
          </cell>
        </row>
        <row r="1281">
          <cell r="A1281">
            <v>6775500</v>
          </cell>
          <cell r="B1281" t="str">
            <v>Ebbw Fawr Learning Community</v>
          </cell>
          <cell r="C1281">
            <v>316</v>
          </cell>
          <cell r="D1281">
            <v>363400</v>
          </cell>
        </row>
        <row r="1282">
          <cell r="A1282">
            <v>6777011</v>
          </cell>
          <cell r="B1282" t="str">
            <v>Pen-y-Cwm Special School</v>
          </cell>
          <cell r="C1282">
            <v>29</v>
          </cell>
          <cell r="D1282">
            <v>33350</v>
          </cell>
        </row>
        <row r="1283">
          <cell r="A1283">
            <v>6782115</v>
          </cell>
          <cell r="B1283" t="str">
            <v>Victoria Primary</v>
          </cell>
          <cell r="C1283">
            <v>39</v>
          </cell>
          <cell r="D1283">
            <v>44850</v>
          </cell>
        </row>
        <row r="1284">
          <cell r="A1284">
            <v>6782203</v>
          </cell>
          <cell r="B1284" t="str">
            <v>Llanyrafon Primary School</v>
          </cell>
          <cell r="C1284">
            <v>21</v>
          </cell>
          <cell r="D1284">
            <v>24150</v>
          </cell>
        </row>
        <row r="1285">
          <cell r="A1285">
            <v>6782204</v>
          </cell>
          <cell r="B1285" t="str">
            <v>Maendy Junior and Infants</v>
          </cell>
          <cell r="C1285">
            <v>53</v>
          </cell>
          <cell r="D1285">
            <v>60950</v>
          </cell>
        </row>
        <row r="1286">
          <cell r="A1286">
            <v>6782205</v>
          </cell>
          <cell r="B1286" t="str">
            <v>Llantarnam Community Primary School</v>
          </cell>
          <cell r="C1286">
            <v>27</v>
          </cell>
          <cell r="D1286">
            <v>31050</v>
          </cell>
        </row>
        <row r="1287">
          <cell r="A1287">
            <v>6782211</v>
          </cell>
          <cell r="B1287" t="str">
            <v>Pontnewydd Primary &amp; Nursery</v>
          </cell>
          <cell r="C1287">
            <v>79</v>
          </cell>
          <cell r="D1287">
            <v>90850</v>
          </cell>
        </row>
        <row r="1288">
          <cell r="A1288">
            <v>6782249</v>
          </cell>
          <cell r="B1288" t="str">
            <v>Greenmeadow Primary</v>
          </cell>
          <cell r="C1288">
            <v>27</v>
          </cell>
          <cell r="D1288">
            <v>31050</v>
          </cell>
        </row>
        <row r="1289">
          <cell r="A1289">
            <v>6782298</v>
          </cell>
          <cell r="B1289" t="str">
            <v>Cwmffrwdoer Primary</v>
          </cell>
          <cell r="C1289">
            <v>51</v>
          </cell>
          <cell r="D1289">
            <v>58650</v>
          </cell>
        </row>
        <row r="1290">
          <cell r="A1290">
            <v>6782308</v>
          </cell>
          <cell r="B1290" t="str">
            <v>George Street Primary School</v>
          </cell>
          <cell r="C1290">
            <v>87</v>
          </cell>
          <cell r="D1290">
            <v>100050</v>
          </cell>
        </row>
        <row r="1291">
          <cell r="A1291">
            <v>6782312</v>
          </cell>
          <cell r="B1291" t="str">
            <v>Ysgol Gymraeg Cwmbran Primary</v>
          </cell>
          <cell r="C1291">
            <v>41</v>
          </cell>
          <cell r="D1291">
            <v>47150</v>
          </cell>
        </row>
        <row r="1292">
          <cell r="A1292">
            <v>6782315</v>
          </cell>
          <cell r="B1292" t="str">
            <v>Garnteg Primary</v>
          </cell>
          <cell r="C1292">
            <v>82</v>
          </cell>
          <cell r="D1292">
            <v>94300</v>
          </cell>
        </row>
        <row r="1293">
          <cell r="A1293">
            <v>6782318</v>
          </cell>
          <cell r="B1293" t="str">
            <v>YSGOL BRYN ONNEN</v>
          </cell>
          <cell r="C1293">
            <v>36</v>
          </cell>
          <cell r="D1293">
            <v>41400</v>
          </cell>
        </row>
        <row r="1294">
          <cell r="A1294">
            <v>6782319</v>
          </cell>
          <cell r="B1294" t="str">
            <v>Woodlands Community Primary School</v>
          </cell>
          <cell r="C1294">
            <v>63</v>
          </cell>
          <cell r="D1294">
            <v>72450</v>
          </cell>
        </row>
        <row r="1295">
          <cell r="A1295">
            <v>6782320</v>
          </cell>
          <cell r="B1295" t="str">
            <v>New Inn Primary School</v>
          </cell>
          <cell r="C1295">
            <v>31</v>
          </cell>
          <cell r="D1295">
            <v>35650</v>
          </cell>
        </row>
        <row r="1296">
          <cell r="A1296">
            <v>6782321</v>
          </cell>
          <cell r="B1296" t="str">
            <v>Griffithstown Primary School</v>
          </cell>
          <cell r="C1296">
            <v>53</v>
          </cell>
          <cell r="D1296">
            <v>60950</v>
          </cell>
        </row>
        <row r="1297">
          <cell r="A1297">
            <v>6782322</v>
          </cell>
          <cell r="B1297" t="str">
            <v>Penygarn Community Primary School</v>
          </cell>
          <cell r="C1297">
            <v>147</v>
          </cell>
          <cell r="D1297">
            <v>169050</v>
          </cell>
        </row>
        <row r="1298">
          <cell r="A1298">
            <v>6782323</v>
          </cell>
          <cell r="B1298" t="str">
            <v>Blenheim Road Community Primary School</v>
          </cell>
          <cell r="C1298">
            <v>45</v>
          </cell>
          <cell r="D1298">
            <v>51750</v>
          </cell>
        </row>
        <row r="1299">
          <cell r="A1299">
            <v>6782324</v>
          </cell>
          <cell r="B1299" t="str">
            <v>Coed Eva Primary School</v>
          </cell>
          <cell r="C1299">
            <v>72</v>
          </cell>
          <cell r="D1299">
            <v>82800</v>
          </cell>
        </row>
        <row r="1300">
          <cell r="A1300">
            <v>6782325</v>
          </cell>
          <cell r="B1300" t="str">
            <v>Croesyceiliog Primary School</v>
          </cell>
          <cell r="C1300">
            <v>42</v>
          </cell>
          <cell r="D1300">
            <v>48300</v>
          </cell>
        </row>
        <row r="1301">
          <cell r="A1301">
            <v>6782326</v>
          </cell>
          <cell r="B1301" t="str">
            <v>Nant Celyn Primary School</v>
          </cell>
          <cell r="C1301">
            <v>91</v>
          </cell>
          <cell r="D1301">
            <v>104650</v>
          </cell>
        </row>
        <row r="1302">
          <cell r="A1302">
            <v>6782327</v>
          </cell>
          <cell r="B1302" t="str">
            <v>Ysgol Panteg</v>
          </cell>
          <cell r="C1302">
            <v>27</v>
          </cell>
          <cell r="D1302">
            <v>31050</v>
          </cell>
        </row>
        <row r="1303">
          <cell r="A1303">
            <v>6783028</v>
          </cell>
          <cell r="B1303" t="str">
            <v>Blaenavon Heritage VC Primary School</v>
          </cell>
          <cell r="C1303">
            <v>88</v>
          </cell>
          <cell r="D1303">
            <v>101200</v>
          </cell>
        </row>
        <row r="1304">
          <cell r="A1304">
            <v>6783321</v>
          </cell>
          <cell r="B1304" t="str">
            <v>Cwmbran R.C. Jnr. &amp; Infts.</v>
          </cell>
          <cell r="C1304">
            <v>18</v>
          </cell>
          <cell r="D1304">
            <v>20700</v>
          </cell>
        </row>
        <row r="1305">
          <cell r="A1305">
            <v>6783324</v>
          </cell>
          <cell r="B1305" t="str">
            <v>St. Davids Cwmbran R.C. School</v>
          </cell>
          <cell r="C1305">
            <v>30</v>
          </cell>
          <cell r="D1305">
            <v>34500</v>
          </cell>
        </row>
        <row r="1306">
          <cell r="A1306">
            <v>6783330</v>
          </cell>
          <cell r="B1306" t="str">
            <v>Henllys Church in Wales</v>
          </cell>
          <cell r="C1306">
            <v>5</v>
          </cell>
          <cell r="D1306">
            <v>5750</v>
          </cell>
        </row>
        <row r="1307">
          <cell r="A1307">
            <v>6783331</v>
          </cell>
          <cell r="B1307" t="str">
            <v>Padre Pio RC Primary School</v>
          </cell>
          <cell r="C1307">
            <v>23</v>
          </cell>
          <cell r="D1307">
            <v>26450</v>
          </cell>
        </row>
        <row r="1308">
          <cell r="A1308">
            <v>6783332</v>
          </cell>
          <cell r="B1308" t="str">
            <v>PONTHIR CHURCH IN WALES SCHOOL</v>
          </cell>
          <cell r="C1308">
            <v>2</v>
          </cell>
          <cell r="D1308">
            <v>2300</v>
          </cell>
        </row>
        <row r="1309">
          <cell r="A1309">
            <v>6784051</v>
          </cell>
          <cell r="B1309" t="str">
            <v>Croesyceiliog School</v>
          </cell>
          <cell r="C1309">
            <v>147</v>
          </cell>
          <cell r="D1309">
            <v>169050</v>
          </cell>
        </row>
        <row r="1310">
          <cell r="A1310">
            <v>6784070</v>
          </cell>
          <cell r="B1310" t="str">
            <v>Abersychan Comprehensive</v>
          </cell>
          <cell r="C1310">
            <v>206</v>
          </cell>
          <cell r="D1310">
            <v>236900</v>
          </cell>
        </row>
        <row r="1311">
          <cell r="A1311">
            <v>6784072</v>
          </cell>
          <cell r="B1311" t="str">
            <v>West Monmouth School</v>
          </cell>
          <cell r="C1311">
            <v>117</v>
          </cell>
          <cell r="D1311">
            <v>134550</v>
          </cell>
        </row>
        <row r="1312">
          <cell r="A1312">
            <v>6784075</v>
          </cell>
          <cell r="B1312" t="str">
            <v>YSGOL GYFUN GWYNLLYW</v>
          </cell>
          <cell r="C1312">
            <v>99</v>
          </cell>
          <cell r="D1312">
            <v>113850</v>
          </cell>
        </row>
        <row r="1313">
          <cell r="A1313">
            <v>6784076</v>
          </cell>
          <cell r="B1313" t="str">
            <v>Cwmbran High School</v>
          </cell>
          <cell r="C1313">
            <v>231</v>
          </cell>
          <cell r="D1313">
            <v>265650</v>
          </cell>
        </row>
        <row r="1314">
          <cell r="A1314">
            <v>6784603</v>
          </cell>
          <cell r="B1314" t="str">
            <v>St. Albans R.C. High School</v>
          </cell>
          <cell r="C1314">
            <v>59</v>
          </cell>
          <cell r="D1314">
            <v>67850</v>
          </cell>
        </row>
        <row r="1315">
          <cell r="A1315">
            <v>6787012</v>
          </cell>
          <cell r="B1315" t="str">
            <v>Crownbridge Special School</v>
          </cell>
          <cell r="C1315">
            <v>21</v>
          </cell>
          <cell r="D1315">
            <v>24150</v>
          </cell>
        </row>
        <row r="1316">
          <cell r="A1316">
            <v>6792057</v>
          </cell>
          <cell r="B1316" t="str">
            <v>Gilwern Primary School</v>
          </cell>
          <cell r="C1316">
            <v>15</v>
          </cell>
          <cell r="D1316">
            <v>17250</v>
          </cell>
        </row>
        <row r="1317">
          <cell r="A1317">
            <v>6792134</v>
          </cell>
          <cell r="B1317" t="str">
            <v>Goytre Fawr Primary</v>
          </cell>
          <cell r="C1317">
            <v>19</v>
          </cell>
          <cell r="D1317">
            <v>21850</v>
          </cell>
        </row>
        <row r="1318">
          <cell r="A1318">
            <v>6792163</v>
          </cell>
          <cell r="B1318" t="str">
            <v>Undy Primary School</v>
          </cell>
          <cell r="C1318">
            <v>7</v>
          </cell>
          <cell r="D1318">
            <v>8050</v>
          </cell>
        </row>
        <row r="1319">
          <cell r="A1319">
            <v>6792164</v>
          </cell>
          <cell r="B1319" t="str">
            <v>ROGIET COUNTY PRIMARY</v>
          </cell>
          <cell r="C1319">
            <v>23</v>
          </cell>
          <cell r="D1319">
            <v>26450</v>
          </cell>
        </row>
        <row r="1320">
          <cell r="A1320">
            <v>6792228</v>
          </cell>
          <cell r="B1320" t="str">
            <v>Pembroke Primary</v>
          </cell>
          <cell r="C1320">
            <v>41</v>
          </cell>
          <cell r="D1320">
            <v>47150</v>
          </cell>
        </row>
        <row r="1321">
          <cell r="A1321">
            <v>6792243</v>
          </cell>
          <cell r="B1321" t="str">
            <v>LLANVIHANGEL CRUCORNEY COUNTY PRIMARY SCHOOL</v>
          </cell>
          <cell r="C1321">
            <v>4</v>
          </cell>
          <cell r="D1321">
            <v>4600</v>
          </cell>
        </row>
        <row r="1322">
          <cell r="A1322">
            <v>6792246</v>
          </cell>
          <cell r="B1322" t="str">
            <v>Thornwell Primary School</v>
          </cell>
          <cell r="C1322">
            <v>54</v>
          </cell>
          <cell r="D1322">
            <v>62100</v>
          </cell>
        </row>
        <row r="1323">
          <cell r="A1323">
            <v>6792261</v>
          </cell>
          <cell r="B1323" t="str">
            <v>Durand Primary School</v>
          </cell>
          <cell r="C1323">
            <v>19</v>
          </cell>
          <cell r="D1323">
            <v>21850</v>
          </cell>
        </row>
        <row r="1324">
          <cell r="A1324">
            <v>6792263</v>
          </cell>
          <cell r="B1324" t="str">
            <v>Llandogo Primary</v>
          </cell>
          <cell r="C1324">
            <v>4</v>
          </cell>
          <cell r="D1324">
            <v>4600</v>
          </cell>
        </row>
        <row r="1325">
          <cell r="A1325">
            <v>6792301</v>
          </cell>
          <cell r="B1325" t="str">
            <v>Trellech Junior &amp; Infants</v>
          </cell>
          <cell r="C1325">
            <v>5</v>
          </cell>
          <cell r="D1325">
            <v>5750</v>
          </cell>
        </row>
        <row r="1326">
          <cell r="A1326">
            <v>6792303</v>
          </cell>
          <cell r="B1326" t="str">
            <v>The Dell Primary</v>
          </cell>
          <cell r="C1326">
            <v>15</v>
          </cell>
          <cell r="D1326">
            <v>17250</v>
          </cell>
        </row>
        <row r="1327">
          <cell r="A1327">
            <v>6792304</v>
          </cell>
          <cell r="B1327" t="str">
            <v>Overmonnow Primary School</v>
          </cell>
          <cell r="C1327">
            <v>67</v>
          </cell>
          <cell r="D1327">
            <v>77050</v>
          </cell>
        </row>
        <row r="1328">
          <cell r="A1328">
            <v>6792305</v>
          </cell>
          <cell r="B1328" t="str">
            <v>Cross Ash County Primary School</v>
          </cell>
          <cell r="C1328">
            <v>11</v>
          </cell>
          <cell r="D1328">
            <v>12650</v>
          </cell>
        </row>
        <row r="1329">
          <cell r="A1329">
            <v>6792317</v>
          </cell>
          <cell r="B1329" t="str">
            <v>Ysgol Gymraeg Y Fenni</v>
          </cell>
          <cell r="C1329">
            <v>21</v>
          </cell>
          <cell r="D1329">
            <v>24150</v>
          </cell>
        </row>
        <row r="1330">
          <cell r="A1330">
            <v>6792318</v>
          </cell>
          <cell r="B1330" t="str">
            <v>YSGOL GYMRAEG Y FFIN</v>
          </cell>
          <cell r="C1330">
            <v>12</v>
          </cell>
          <cell r="D1330">
            <v>13800</v>
          </cell>
        </row>
        <row r="1331">
          <cell r="A1331">
            <v>6792319</v>
          </cell>
          <cell r="B1331" t="str">
            <v>Cantref Primary</v>
          </cell>
          <cell r="C1331">
            <v>19</v>
          </cell>
          <cell r="D1331">
            <v>21850</v>
          </cell>
        </row>
        <row r="1332">
          <cell r="A1332">
            <v>6792320</v>
          </cell>
          <cell r="B1332" t="str">
            <v>Deri View Primary School</v>
          </cell>
          <cell r="C1332">
            <v>78</v>
          </cell>
          <cell r="D1332">
            <v>89700</v>
          </cell>
        </row>
        <row r="1333">
          <cell r="A1333">
            <v>6792321</v>
          </cell>
          <cell r="B1333" t="str">
            <v>KYMIN VIEW PRIMARY SCHOOL</v>
          </cell>
          <cell r="C1333">
            <v>17</v>
          </cell>
          <cell r="D1333">
            <v>19550</v>
          </cell>
        </row>
        <row r="1334">
          <cell r="A1334">
            <v>6792322</v>
          </cell>
          <cell r="B1334" t="str">
            <v>Castle Park Primary School</v>
          </cell>
          <cell r="C1334">
            <v>38</v>
          </cell>
          <cell r="D1334">
            <v>43700</v>
          </cell>
        </row>
        <row r="1335">
          <cell r="A1335">
            <v>6792323</v>
          </cell>
          <cell r="B1335" t="str">
            <v>Llanfoist Fawr Primary</v>
          </cell>
          <cell r="C1335">
            <v>22</v>
          </cell>
          <cell r="D1335">
            <v>25300</v>
          </cell>
        </row>
        <row r="1336">
          <cell r="A1336">
            <v>6792324</v>
          </cell>
          <cell r="B1336" t="str">
            <v>Dewstow</v>
          </cell>
          <cell r="C1336">
            <v>42</v>
          </cell>
          <cell r="D1336">
            <v>48300</v>
          </cell>
        </row>
        <row r="1337">
          <cell r="A1337">
            <v>6793004</v>
          </cell>
          <cell r="B1337" t="str">
            <v>Llantilio Pertholey CV Primary</v>
          </cell>
          <cell r="C1337">
            <v>21</v>
          </cell>
          <cell r="D1337">
            <v>24150</v>
          </cell>
        </row>
        <row r="1338">
          <cell r="A1338">
            <v>6793022</v>
          </cell>
          <cell r="B1338" t="str">
            <v>Usk Primary School</v>
          </cell>
          <cell r="C1338">
            <v>6</v>
          </cell>
          <cell r="D1338">
            <v>6900</v>
          </cell>
        </row>
        <row r="1339">
          <cell r="A1339">
            <v>6793031</v>
          </cell>
          <cell r="B1339" t="str">
            <v>Raglan Primary</v>
          </cell>
          <cell r="C1339">
            <v>6</v>
          </cell>
          <cell r="D1339">
            <v>6900</v>
          </cell>
        </row>
        <row r="1340">
          <cell r="A1340">
            <v>6793032</v>
          </cell>
          <cell r="B1340" t="str">
            <v>Osbaston Church in Wales School</v>
          </cell>
          <cell r="C1340">
            <v>5</v>
          </cell>
          <cell r="D1340">
            <v>5750</v>
          </cell>
        </row>
        <row r="1341">
          <cell r="A1341">
            <v>6793310</v>
          </cell>
          <cell r="B1341" t="str">
            <v>Magor V A Primary School</v>
          </cell>
          <cell r="C1341">
            <v>15</v>
          </cell>
          <cell r="D1341">
            <v>17250</v>
          </cell>
        </row>
        <row r="1342">
          <cell r="A1342">
            <v>6793317</v>
          </cell>
          <cell r="B1342" t="str">
            <v>Our Lady &amp; St Michael's RC</v>
          </cell>
          <cell r="C1342">
            <v>13</v>
          </cell>
          <cell r="D1342">
            <v>14950</v>
          </cell>
        </row>
        <row r="1343">
          <cell r="A1343">
            <v>6793326</v>
          </cell>
          <cell r="B1343" t="str">
            <v>ST MARY'S R.C.P.SCHOOL</v>
          </cell>
          <cell r="C1343">
            <v>11</v>
          </cell>
          <cell r="D1343">
            <v>12650</v>
          </cell>
        </row>
        <row r="1344">
          <cell r="A1344">
            <v>6793327</v>
          </cell>
          <cell r="B1344" t="str">
            <v>ARCHBISHOP ROWAN WILLIAMS VA</v>
          </cell>
          <cell r="C1344">
            <v>12</v>
          </cell>
          <cell r="D1344">
            <v>13800</v>
          </cell>
        </row>
        <row r="1345">
          <cell r="A1345">
            <v>6794060</v>
          </cell>
          <cell r="B1345" t="str">
            <v>Monmouth Comprehensive School</v>
          </cell>
          <cell r="C1345">
            <v>111</v>
          </cell>
          <cell r="D1345">
            <v>127650</v>
          </cell>
        </row>
        <row r="1346">
          <cell r="A1346">
            <v>6794064</v>
          </cell>
          <cell r="B1346" t="str">
            <v>King Henry VIII Comprehensive</v>
          </cell>
          <cell r="C1346">
            <v>103</v>
          </cell>
          <cell r="D1346">
            <v>118450</v>
          </cell>
        </row>
        <row r="1347">
          <cell r="A1347">
            <v>6794065</v>
          </cell>
          <cell r="B1347" t="str">
            <v>Chepstow Comprehensive School</v>
          </cell>
          <cell r="C1347">
            <v>94</v>
          </cell>
          <cell r="D1347">
            <v>108100</v>
          </cell>
        </row>
        <row r="1348">
          <cell r="A1348">
            <v>6794066</v>
          </cell>
          <cell r="B1348" t="str">
            <v>Caldicot School</v>
          </cell>
          <cell r="C1348">
            <v>98</v>
          </cell>
          <cell r="D1348">
            <v>112700</v>
          </cell>
        </row>
        <row r="1349">
          <cell r="A1349">
            <v>6797006</v>
          </cell>
          <cell r="B1349" t="str">
            <v>Mounton House Special</v>
          </cell>
          <cell r="C1349">
            <v>40</v>
          </cell>
          <cell r="D1349">
            <v>46000</v>
          </cell>
        </row>
        <row r="1350">
          <cell r="A1350">
            <v>6802003</v>
          </cell>
          <cell r="B1350" t="str">
            <v>Clytha Primary School</v>
          </cell>
          <cell r="C1350">
            <v>12</v>
          </cell>
          <cell r="D1350">
            <v>13800</v>
          </cell>
        </row>
        <row r="1351">
          <cell r="A1351">
            <v>6802004</v>
          </cell>
          <cell r="B1351" t="str">
            <v>Crindau Primary School</v>
          </cell>
          <cell r="C1351">
            <v>90</v>
          </cell>
          <cell r="D1351">
            <v>103500</v>
          </cell>
        </row>
        <row r="1352">
          <cell r="A1352">
            <v>6802009</v>
          </cell>
          <cell r="B1352" t="str">
            <v>Eveswell Primary School</v>
          </cell>
          <cell r="C1352">
            <v>38</v>
          </cell>
          <cell r="D1352">
            <v>43700</v>
          </cell>
        </row>
        <row r="1353">
          <cell r="A1353">
            <v>6802017</v>
          </cell>
          <cell r="B1353" t="str">
            <v>Maesglas Primary &amp; Nursery</v>
          </cell>
          <cell r="C1353">
            <v>79</v>
          </cell>
          <cell r="D1353">
            <v>90850</v>
          </cell>
        </row>
        <row r="1354">
          <cell r="A1354">
            <v>6802019</v>
          </cell>
          <cell r="B1354" t="str">
            <v>Maindee Primary</v>
          </cell>
          <cell r="C1354">
            <v>89</v>
          </cell>
          <cell r="D1354">
            <v>102350</v>
          </cell>
        </row>
        <row r="1355">
          <cell r="A1355">
            <v>6802022</v>
          </cell>
          <cell r="B1355" t="str">
            <v>Malpas Court Primary</v>
          </cell>
          <cell r="C1355">
            <v>60</v>
          </cell>
          <cell r="D1355">
            <v>69000</v>
          </cell>
        </row>
        <row r="1356">
          <cell r="A1356">
            <v>6802027</v>
          </cell>
          <cell r="B1356" t="str">
            <v>St. Woolos Primary</v>
          </cell>
          <cell r="C1356">
            <v>70</v>
          </cell>
          <cell r="D1356">
            <v>80500</v>
          </cell>
        </row>
        <row r="1357">
          <cell r="A1357">
            <v>6802030</v>
          </cell>
          <cell r="B1357" t="str">
            <v>Somerton Primary</v>
          </cell>
          <cell r="C1357">
            <v>62</v>
          </cell>
          <cell r="D1357">
            <v>71300</v>
          </cell>
        </row>
        <row r="1358">
          <cell r="A1358">
            <v>6802039</v>
          </cell>
          <cell r="B1358" t="str">
            <v>Glasllwch Primary School</v>
          </cell>
          <cell r="C1358">
            <v>4</v>
          </cell>
          <cell r="D1358">
            <v>4600</v>
          </cell>
        </row>
        <row r="1359">
          <cell r="A1359">
            <v>6802040</v>
          </cell>
          <cell r="B1359" t="str">
            <v>Milton Infants School</v>
          </cell>
          <cell r="C1359">
            <v>44</v>
          </cell>
          <cell r="D1359">
            <v>50600</v>
          </cell>
        </row>
        <row r="1360">
          <cell r="A1360">
            <v>6802041</v>
          </cell>
          <cell r="B1360" t="str">
            <v>Milton Junior School</v>
          </cell>
          <cell r="C1360">
            <v>82</v>
          </cell>
          <cell r="D1360">
            <v>94300</v>
          </cell>
        </row>
        <row r="1361">
          <cell r="A1361">
            <v>6802043</v>
          </cell>
          <cell r="B1361" t="str">
            <v>Malpas Park Jnr &amp; Infts.</v>
          </cell>
          <cell r="C1361">
            <v>13</v>
          </cell>
          <cell r="D1361">
            <v>14950</v>
          </cell>
        </row>
        <row r="1362">
          <cell r="A1362">
            <v>6802209</v>
          </cell>
          <cell r="B1362" t="str">
            <v>Langstone Primary School</v>
          </cell>
          <cell r="C1362">
            <v>7</v>
          </cell>
          <cell r="D1362">
            <v>8050</v>
          </cell>
        </row>
        <row r="1363">
          <cell r="A1363">
            <v>6802224</v>
          </cell>
          <cell r="B1363" t="str">
            <v>Llanmartin Junior &amp; Infants</v>
          </cell>
          <cell r="C1363">
            <v>45</v>
          </cell>
          <cell r="D1363">
            <v>51750</v>
          </cell>
        </row>
        <row r="1364">
          <cell r="A1364">
            <v>6802236</v>
          </cell>
          <cell r="B1364" t="str">
            <v>Marshfield Primary School</v>
          </cell>
          <cell r="C1364">
            <v>14</v>
          </cell>
          <cell r="D1364">
            <v>16100</v>
          </cell>
        </row>
        <row r="1365">
          <cell r="A1365">
            <v>6802258</v>
          </cell>
          <cell r="B1365" t="str">
            <v>Mount Pleasant Primary</v>
          </cell>
          <cell r="C1365">
            <v>3</v>
          </cell>
          <cell r="D1365">
            <v>3450</v>
          </cell>
        </row>
        <row r="1366">
          <cell r="A1366">
            <v>6802276</v>
          </cell>
          <cell r="B1366" t="str">
            <v>Rogerstone Primary</v>
          </cell>
          <cell r="C1366">
            <v>34</v>
          </cell>
          <cell r="D1366">
            <v>39100</v>
          </cell>
        </row>
        <row r="1367">
          <cell r="A1367">
            <v>6802288</v>
          </cell>
          <cell r="B1367" t="str">
            <v>Duffryn Junior School</v>
          </cell>
          <cell r="C1367">
            <v>68</v>
          </cell>
          <cell r="D1367">
            <v>78200</v>
          </cell>
        </row>
        <row r="1368">
          <cell r="A1368">
            <v>6802293</v>
          </cell>
          <cell r="B1368" t="str">
            <v>Duffryn Infants School</v>
          </cell>
          <cell r="C1368">
            <v>38</v>
          </cell>
          <cell r="D1368">
            <v>43700</v>
          </cell>
        </row>
        <row r="1369">
          <cell r="A1369">
            <v>6802295</v>
          </cell>
          <cell r="B1369" t="str">
            <v>HIGH CROSS PRIMARY SCHOOL</v>
          </cell>
          <cell r="C1369">
            <v>26</v>
          </cell>
          <cell r="D1369">
            <v>29900</v>
          </cell>
        </row>
        <row r="1370">
          <cell r="A1370">
            <v>6802300</v>
          </cell>
          <cell r="B1370" t="str">
            <v>Pentrepoeth Primary</v>
          </cell>
          <cell r="C1370">
            <v>14</v>
          </cell>
          <cell r="D1370">
            <v>16100</v>
          </cell>
        </row>
        <row r="1371">
          <cell r="A1371">
            <v>6802302</v>
          </cell>
          <cell r="B1371" t="str">
            <v>Pillgwenlly Primary School</v>
          </cell>
          <cell r="C1371">
            <v>164</v>
          </cell>
          <cell r="D1371">
            <v>188600</v>
          </cell>
        </row>
        <row r="1372">
          <cell r="A1372">
            <v>6802314</v>
          </cell>
          <cell r="B1372" t="str">
            <v>Ysgol Gymraeg Casnewydd</v>
          </cell>
          <cell r="C1372">
            <v>45</v>
          </cell>
          <cell r="D1372">
            <v>51750</v>
          </cell>
        </row>
        <row r="1373">
          <cell r="A1373">
            <v>6802315</v>
          </cell>
          <cell r="B1373" t="str">
            <v>Alway Primary School</v>
          </cell>
          <cell r="C1373">
            <v>128</v>
          </cell>
          <cell r="D1373">
            <v>147200</v>
          </cell>
        </row>
        <row r="1374">
          <cell r="A1374">
            <v>6802316</v>
          </cell>
          <cell r="B1374" t="str">
            <v>RINGLAND PRIMARY</v>
          </cell>
          <cell r="C1374">
            <v>74</v>
          </cell>
          <cell r="D1374">
            <v>85100</v>
          </cell>
        </row>
        <row r="1375">
          <cell r="A1375">
            <v>6802317</v>
          </cell>
          <cell r="B1375" t="str">
            <v>Millbrook Primary</v>
          </cell>
          <cell r="C1375">
            <v>56</v>
          </cell>
          <cell r="D1375">
            <v>64400</v>
          </cell>
        </row>
        <row r="1376">
          <cell r="A1376">
            <v>6802318</v>
          </cell>
          <cell r="B1376" t="str">
            <v>Monnow Primary</v>
          </cell>
          <cell r="C1376">
            <v>120</v>
          </cell>
          <cell r="D1376">
            <v>138000</v>
          </cell>
        </row>
        <row r="1377">
          <cell r="A1377">
            <v>6802319</v>
          </cell>
          <cell r="B1377" t="str">
            <v>Glan Usk Primary</v>
          </cell>
          <cell r="C1377">
            <v>97</v>
          </cell>
          <cell r="D1377">
            <v>111550</v>
          </cell>
        </row>
        <row r="1378">
          <cell r="A1378">
            <v>6802320</v>
          </cell>
          <cell r="B1378" t="str">
            <v>Ysgol Gymraeg Ifor Hael</v>
          </cell>
          <cell r="C1378">
            <v>23</v>
          </cell>
          <cell r="D1378">
            <v>26450</v>
          </cell>
        </row>
        <row r="1379">
          <cell r="A1379">
            <v>6802321</v>
          </cell>
          <cell r="B1379" t="str">
            <v>Lliswerry Primary School</v>
          </cell>
          <cell r="C1379">
            <v>93</v>
          </cell>
          <cell r="D1379">
            <v>106950</v>
          </cell>
        </row>
        <row r="1380">
          <cell r="A1380">
            <v>6802322</v>
          </cell>
          <cell r="B1380" t="str">
            <v>St. Julians Primary School</v>
          </cell>
          <cell r="C1380">
            <v>89</v>
          </cell>
          <cell r="D1380">
            <v>102350</v>
          </cell>
        </row>
        <row r="1381">
          <cell r="A1381">
            <v>6802323</v>
          </cell>
          <cell r="B1381" t="str">
            <v>Ysgol Gymraeg Bro Teyrnon</v>
          </cell>
          <cell r="C1381">
            <v>11</v>
          </cell>
          <cell r="D1381">
            <v>12650</v>
          </cell>
        </row>
        <row r="1382">
          <cell r="A1382">
            <v>6802324</v>
          </cell>
          <cell r="B1382" t="str">
            <v>Caerleon Lodge Hill Primary</v>
          </cell>
          <cell r="C1382">
            <v>34</v>
          </cell>
          <cell r="D1382">
            <v>39100</v>
          </cell>
        </row>
        <row r="1383">
          <cell r="A1383">
            <v>6802325</v>
          </cell>
          <cell r="B1383" t="str">
            <v>St Andrews Primary School</v>
          </cell>
          <cell r="C1383">
            <v>156</v>
          </cell>
          <cell r="D1383">
            <v>179400</v>
          </cell>
        </row>
        <row r="1384">
          <cell r="A1384">
            <v>6802326</v>
          </cell>
          <cell r="B1384" t="str">
            <v>Gaer Primary School</v>
          </cell>
          <cell r="C1384">
            <v>60</v>
          </cell>
          <cell r="D1384">
            <v>69000</v>
          </cell>
        </row>
        <row r="1385">
          <cell r="A1385">
            <v>6803000</v>
          </cell>
          <cell r="B1385" t="str">
            <v>Malpas Church Junior School</v>
          </cell>
          <cell r="C1385">
            <v>13</v>
          </cell>
          <cell r="D1385">
            <v>14950</v>
          </cell>
        </row>
        <row r="1386">
          <cell r="A1386">
            <v>6803001</v>
          </cell>
          <cell r="B1386" t="str">
            <v>MALPAS CHURCH INFANT SCHOOL</v>
          </cell>
          <cell r="C1386">
            <v>3</v>
          </cell>
          <cell r="D1386">
            <v>3450</v>
          </cell>
        </row>
        <row r="1387">
          <cell r="A1387">
            <v>6803300</v>
          </cell>
          <cell r="B1387" t="str">
            <v>St. Davids Primary</v>
          </cell>
          <cell r="C1387">
            <v>15</v>
          </cell>
          <cell r="D1387">
            <v>17250</v>
          </cell>
        </row>
        <row r="1388">
          <cell r="A1388">
            <v>6803301</v>
          </cell>
          <cell r="B1388" t="str">
            <v>St Josephs R.C. Jnr. &amp; Infts</v>
          </cell>
          <cell r="C1388">
            <v>20</v>
          </cell>
          <cell r="D1388">
            <v>23000</v>
          </cell>
        </row>
        <row r="1389">
          <cell r="A1389">
            <v>6803302</v>
          </cell>
          <cell r="B1389" t="str">
            <v>St Marys Primary School</v>
          </cell>
          <cell r="C1389">
            <v>36</v>
          </cell>
          <cell r="D1389">
            <v>41400</v>
          </cell>
        </row>
        <row r="1390">
          <cell r="A1390">
            <v>6803304</v>
          </cell>
          <cell r="B1390" t="str">
            <v>St Michael's RC Primary School</v>
          </cell>
          <cell r="C1390">
            <v>32</v>
          </cell>
          <cell r="D1390">
            <v>36800</v>
          </cell>
        </row>
        <row r="1391">
          <cell r="A1391">
            <v>6803305</v>
          </cell>
          <cell r="B1391" t="str">
            <v>St Patricks R.C. Primary</v>
          </cell>
          <cell r="C1391">
            <v>29</v>
          </cell>
          <cell r="D1391">
            <v>33350</v>
          </cell>
        </row>
        <row r="1392">
          <cell r="A1392">
            <v>6803306</v>
          </cell>
          <cell r="B1392" t="str">
            <v>St. Gabriel's R.C.</v>
          </cell>
          <cell r="C1392">
            <v>24</v>
          </cell>
          <cell r="D1392">
            <v>27600</v>
          </cell>
        </row>
        <row r="1393">
          <cell r="A1393">
            <v>6803313</v>
          </cell>
          <cell r="B1393" t="str">
            <v>Charles Williams Church In Wales Primary School</v>
          </cell>
          <cell r="C1393">
            <v>7</v>
          </cell>
          <cell r="D1393">
            <v>8050</v>
          </cell>
        </row>
        <row r="1394">
          <cell r="A1394">
            <v>6804003</v>
          </cell>
          <cell r="B1394" t="str">
            <v>St Julian's School</v>
          </cell>
          <cell r="C1394">
            <v>229</v>
          </cell>
          <cell r="D1394">
            <v>263350</v>
          </cell>
        </row>
        <row r="1395">
          <cell r="A1395">
            <v>6804020</v>
          </cell>
          <cell r="B1395" t="str">
            <v>Duffryn High School</v>
          </cell>
          <cell r="C1395">
            <v>286</v>
          </cell>
          <cell r="D1395">
            <v>328900</v>
          </cell>
        </row>
        <row r="1396">
          <cell r="A1396">
            <v>6804021</v>
          </cell>
          <cell r="B1396" t="str">
            <v>Llanwern High School</v>
          </cell>
          <cell r="C1396">
            <v>264</v>
          </cell>
          <cell r="D1396">
            <v>303600</v>
          </cell>
        </row>
        <row r="1397">
          <cell r="A1397">
            <v>6804025</v>
          </cell>
          <cell r="B1397" t="str">
            <v>Newport High School</v>
          </cell>
          <cell r="C1397">
            <v>192</v>
          </cell>
          <cell r="D1397">
            <v>220800</v>
          </cell>
        </row>
        <row r="1398">
          <cell r="A1398">
            <v>6804026</v>
          </cell>
          <cell r="B1398" t="str">
            <v>Lliswerry High School</v>
          </cell>
          <cell r="C1398">
            <v>216</v>
          </cell>
          <cell r="D1398">
            <v>248400</v>
          </cell>
        </row>
        <row r="1399">
          <cell r="A1399">
            <v>6804030</v>
          </cell>
          <cell r="B1399" t="str">
            <v>Bassaleg School</v>
          </cell>
          <cell r="C1399">
            <v>87</v>
          </cell>
          <cell r="D1399">
            <v>100050</v>
          </cell>
        </row>
        <row r="1400">
          <cell r="A1400">
            <v>6804059</v>
          </cell>
          <cell r="B1400" t="str">
            <v>Caerleon Comprehensive School</v>
          </cell>
          <cell r="C1400">
            <v>69</v>
          </cell>
          <cell r="D1400">
            <v>79350</v>
          </cell>
        </row>
        <row r="1401">
          <cell r="A1401">
            <v>6804602</v>
          </cell>
          <cell r="B1401" t="str">
            <v>St Joseph's RC High School</v>
          </cell>
          <cell r="C1401">
            <v>151</v>
          </cell>
          <cell r="D1401">
            <v>173650</v>
          </cell>
        </row>
        <row r="1402">
          <cell r="A1402">
            <v>6807002</v>
          </cell>
          <cell r="B1402" t="str">
            <v>MAES EBBW SCHOOL</v>
          </cell>
          <cell r="C1402">
            <v>36</v>
          </cell>
          <cell r="D1402">
            <v>41400</v>
          </cell>
        </row>
        <row r="1403">
          <cell r="A1403">
            <v>6812001</v>
          </cell>
          <cell r="B1403" t="str">
            <v>MILLBANK PRIMARY SCHOOL</v>
          </cell>
          <cell r="C1403">
            <v>50</v>
          </cell>
          <cell r="D1403">
            <v>57500</v>
          </cell>
        </row>
        <row r="1404">
          <cell r="A1404">
            <v>6812003</v>
          </cell>
          <cell r="B1404" t="str">
            <v>ADAMSDOWN PRIMARY</v>
          </cell>
          <cell r="C1404">
            <v>112</v>
          </cell>
          <cell r="D1404">
            <v>128800</v>
          </cell>
        </row>
        <row r="1405">
          <cell r="A1405">
            <v>6812005</v>
          </cell>
          <cell r="B1405" t="str">
            <v>ALBANY PRIMARY SCHOOL</v>
          </cell>
          <cell r="C1405">
            <v>80</v>
          </cell>
          <cell r="D1405">
            <v>92000</v>
          </cell>
        </row>
        <row r="1406">
          <cell r="A1406">
            <v>6812007</v>
          </cell>
          <cell r="B1406" t="str">
            <v>ALLENSBANK PRIMARY SCHOOL</v>
          </cell>
          <cell r="C1406">
            <v>46</v>
          </cell>
          <cell r="D1406">
            <v>52900</v>
          </cell>
        </row>
        <row r="1407">
          <cell r="A1407">
            <v>6812009</v>
          </cell>
          <cell r="B1407" t="str">
            <v>BADEN POWELL PRIMARY SCHOOL</v>
          </cell>
          <cell r="C1407">
            <v>107</v>
          </cell>
          <cell r="D1407">
            <v>123050</v>
          </cell>
        </row>
        <row r="1408">
          <cell r="A1408">
            <v>6812011</v>
          </cell>
          <cell r="B1408" t="str">
            <v>BIRCHGROVE PRIMARY SCHOOL</v>
          </cell>
          <cell r="C1408">
            <v>30</v>
          </cell>
          <cell r="D1408">
            <v>34500</v>
          </cell>
        </row>
        <row r="1409">
          <cell r="A1409">
            <v>6812015</v>
          </cell>
          <cell r="B1409" t="str">
            <v>TRELAI PRIMARY SCHOOL</v>
          </cell>
          <cell r="C1409">
            <v>157</v>
          </cell>
          <cell r="D1409">
            <v>180550</v>
          </cell>
        </row>
        <row r="1410">
          <cell r="A1410">
            <v>6812017</v>
          </cell>
          <cell r="B1410" t="str">
            <v>FAIRWATER PRIMARY SCHOOL</v>
          </cell>
          <cell r="C1410">
            <v>56</v>
          </cell>
          <cell r="D1410">
            <v>64400</v>
          </cell>
        </row>
        <row r="1411">
          <cell r="A1411">
            <v>6812019</v>
          </cell>
          <cell r="B1411" t="str">
            <v>GABALFA PRIMARY</v>
          </cell>
          <cell r="C1411">
            <v>84</v>
          </cell>
          <cell r="D1411">
            <v>96600</v>
          </cell>
        </row>
        <row r="1412">
          <cell r="A1412">
            <v>6812031</v>
          </cell>
          <cell r="B1412" t="str">
            <v>Kitchener Primary School</v>
          </cell>
          <cell r="C1412">
            <v>101</v>
          </cell>
          <cell r="D1412">
            <v>116150</v>
          </cell>
        </row>
        <row r="1413">
          <cell r="A1413">
            <v>6812033</v>
          </cell>
          <cell r="B1413" t="str">
            <v>LANSDOWNE PRIMARY SCHOOL</v>
          </cell>
          <cell r="C1413">
            <v>107</v>
          </cell>
          <cell r="D1413">
            <v>123050</v>
          </cell>
        </row>
        <row r="1414">
          <cell r="A1414">
            <v>6812037</v>
          </cell>
          <cell r="B1414" t="str">
            <v>MOORLAND PRIMARY</v>
          </cell>
          <cell r="C1414">
            <v>147</v>
          </cell>
          <cell r="D1414">
            <v>169050</v>
          </cell>
        </row>
        <row r="1415">
          <cell r="A1415">
            <v>6812039</v>
          </cell>
          <cell r="B1415" t="str">
            <v>Radnor Primary School</v>
          </cell>
          <cell r="C1415">
            <v>50</v>
          </cell>
          <cell r="D1415">
            <v>57500</v>
          </cell>
        </row>
        <row r="1416">
          <cell r="A1416">
            <v>6812041</v>
          </cell>
          <cell r="B1416" t="str">
            <v>RHYDYPENAU PRIMARY SCHOOL</v>
          </cell>
          <cell r="C1416">
            <v>13</v>
          </cell>
          <cell r="D1416">
            <v>14950</v>
          </cell>
        </row>
        <row r="1417">
          <cell r="A1417">
            <v>6812043</v>
          </cell>
          <cell r="B1417" t="str">
            <v>ROATH PARK PRIMARY SCHOOL</v>
          </cell>
          <cell r="C1417">
            <v>44</v>
          </cell>
          <cell r="D1417">
            <v>50600</v>
          </cell>
        </row>
        <row r="1418">
          <cell r="A1418">
            <v>6812045</v>
          </cell>
          <cell r="B1418" t="str">
            <v>GREENWAY PRIMARY SCHOOL</v>
          </cell>
          <cell r="C1418">
            <v>95</v>
          </cell>
          <cell r="D1418">
            <v>109250</v>
          </cell>
        </row>
        <row r="1419">
          <cell r="A1419">
            <v>6812050</v>
          </cell>
          <cell r="B1419" t="str">
            <v>STACEY PRIMARY SCHOOL</v>
          </cell>
          <cell r="C1419">
            <v>58</v>
          </cell>
          <cell r="D1419">
            <v>66700</v>
          </cell>
        </row>
        <row r="1420">
          <cell r="A1420">
            <v>6812052</v>
          </cell>
          <cell r="B1420" t="str">
            <v>TON-YR-YWEN PRIMARY SCHOOL</v>
          </cell>
          <cell r="C1420">
            <v>30</v>
          </cell>
          <cell r="D1420">
            <v>34500</v>
          </cell>
        </row>
        <row r="1421">
          <cell r="A1421">
            <v>6812061</v>
          </cell>
          <cell r="B1421" t="str">
            <v>PETER LEA PRIMARY SCHOOL</v>
          </cell>
          <cell r="C1421">
            <v>58</v>
          </cell>
          <cell r="D1421">
            <v>66700</v>
          </cell>
        </row>
        <row r="1422">
          <cell r="A1422">
            <v>6812065</v>
          </cell>
          <cell r="B1422" t="str">
            <v>BRYN HAFOD PRIMARY SCHOOL</v>
          </cell>
          <cell r="C1422">
            <v>94</v>
          </cell>
          <cell r="D1422">
            <v>108100</v>
          </cell>
        </row>
        <row r="1423">
          <cell r="A1423">
            <v>6812069</v>
          </cell>
          <cell r="B1423" t="str">
            <v>Pen-Y-Bryn Primary School</v>
          </cell>
          <cell r="C1423">
            <v>50</v>
          </cell>
          <cell r="D1423">
            <v>57500</v>
          </cell>
        </row>
        <row r="1424">
          <cell r="A1424">
            <v>6812072</v>
          </cell>
          <cell r="B1424" t="str">
            <v>COED GLAS C P SCHOOL</v>
          </cell>
          <cell r="C1424">
            <v>111</v>
          </cell>
          <cell r="D1424">
            <v>127650</v>
          </cell>
        </row>
        <row r="1425">
          <cell r="A1425">
            <v>6812074</v>
          </cell>
          <cell r="B1425" t="str">
            <v>LAKESIDE PRIMARY SCHOOL</v>
          </cell>
          <cell r="C1425">
            <v>25</v>
          </cell>
          <cell r="D1425">
            <v>28750</v>
          </cell>
        </row>
        <row r="1426">
          <cell r="A1426">
            <v>6812075</v>
          </cell>
          <cell r="B1426" t="str">
            <v>PENTREBANE PRIMARY SCHOOL</v>
          </cell>
          <cell r="C1426">
            <v>64</v>
          </cell>
          <cell r="D1426">
            <v>73600</v>
          </cell>
        </row>
        <row r="1427">
          <cell r="A1427">
            <v>6812084</v>
          </cell>
          <cell r="B1427" t="str">
            <v>MOUNT STUART PRIMARY SCHOOL</v>
          </cell>
          <cell r="C1427">
            <v>82</v>
          </cell>
          <cell r="D1427">
            <v>94300</v>
          </cell>
        </row>
        <row r="1428">
          <cell r="A1428">
            <v>6812090</v>
          </cell>
          <cell r="B1428" t="str">
            <v>LLANISHEN FACH PRIMARY SCHOOL</v>
          </cell>
          <cell r="C1428">
            <v>24</v>
          </cell>
          <cell r="D1428">
            <v>27600</v>
          </cell>
        </row>
        <row r="1429">
          <cell r="A1429">
            <v>6812092</v>
          </cell>
          <cell r="B1429" t="str">
            <v>RHIWBEINA PRIMARY SCHOOL</v>
          </cell>
          <cell r="C1429">
            <v>9</v>
          </cell>
          <cell r="D1429">
            <v>10350</v>
          </cell>
        </row>
        <row r="1430">
          <cell r="A1430">
            <v>6812094</v>
          </cell>
          <cell r="B1430" t="str">
            <v>LLANEDEYRN PRIMARY SCHOOL</v>
          </cell>
          <cell r="C1430">
            <v>111</v>
          </cell>
          <cell r="D1430">
            <v>127650</v>
          </cell>
        </row>
        <row r="1431">
          <cell r="A1431">
            <v>6812096</v>
          </cell>
          <cell r="B1431" t="str">
            <v>SPRINGWOOD PRIMARY SCHOOL</v>
          </cell>
          <cell r="C1431">
            <v>74</v>
          </cell>
          <cell r="D1431">
            <v>85100</v>
          </cell>
        </row>
        <row r="1432">
          <cell r="A1432">
            <v>6812101</v>
          </cell>
          <cell r="B1432" t="str">
            <v>NINIAN PARK PRIMARY SCHOOL</v>
          </cell>
          <cell r="C1432">
            <v>89</v>
          </cell>
          <cell r="D1432">
            <v>102350</v>
          </cell>
        </row>
        <row r="1433">
          <cell r="A1433">
            <v>6812104</v>
          </cell>
          <cell r="B1433" t="str">
            <v>CORYTON PRIMARY</v>
          </cell>
          <cell r="C1433">
            <v>29</v>
          </cell>
          <cell r="D1433">
            <v>33350</v>
          </cell>
        </row>
        <row r="1434">
          <cell r="A1434">
            <v>6812107</v>
          </cell>
          <cell r="B1434" t="str">
            <v>BRYN CELYN PRIMARY SCHOOL</v>
          </cell>
          <cell r="C1434">
            <v>79</v>
          </cell>
          <cell r="D1434">
            <v>90850</v>
          </cell>
        </row>
        <row r="1435">
          <cell r="A1435">
            <v>6812111</v>
          </cell>
          <cell r="B1435" t="str">
            <v>Y G G Gwaelod y Garth</v>
          </cell>
          <cell r="C1435">
            <v>4</v>
          </cell>
          <cell r="D1435">
            <v>4600</v>
          </cell>
        </row>
        <row r="1436">
          <cell r="A1436">
            <v>6812132</v>
          </cell>
          <cell r="B1436" t="str">
            <v>RADYR PRIMARY SCHOOL</v>
          </cell>
          <cell r="C1436">
            <v>8</v>
          </cell>
          <cell r="D1436">
            <v>9200</v>
          </cell>
        </row>
        <row r="1437">
          <cell r="A1437">
            <v>6812137</v>
          </cell>
          <cell r="B1437" t="str">
            <v>Tongwynlais Primary School</v>
          </cell>
          <cell r="C1437">
            <v>20</v>
          </cell>
          <cell r="D1437">
            <v>23000</v>
          </cell>
        </row>
        <row r="1438">
          <cell r="A1438">
            <v>6812147</v>
          </cell>
          <cell r="B1438" t="str">
            <v>LLYSFAEN PRIMARY SCHOOL</v>
          </cell>
          <cell r="C1438">
            <v>20</v>
          </cell>
          <cell r="D1438">
            <v>23000</v>
          </cell>
        </row>
        <row r="1439">
          <cell r="A1439">
            <v>6812153</v>
          </cell>
          <cell r="B1439" t="str">
            <v>BRYN DERI PRIMARY</v>
          </cell>
          <cell r="C1439">
            <v>7</v>
          </cell>
          <cell r="D1439">
            <v>8050</v>
          </cell>
        </row>
        <row r="1440">
          <cell r="A1440">
            <v>6812164</v>
          </cell>
          <cell r="B1440" t="str">
            <v>OAKFIELD PRIMARY SCHOOL</v>
          </cell>
          <cell r="C1440">
            <v>124</v>
          </cell>
          <cell r="D1440">
            <v>142600</v>
          </cell>
        </row>
        <row r="1441">
          <cell r="A1441">
            <v>6812166</v>
          </cell>
          <cell r="B1441" t="str">
            <v>YSGOL GYMRAEG MELIN GRUFFYDD</v>
          </cell>
          <cell r="C1441">
            <v>24</v>
          </cell>
          <cell r="D1441">
            <v>27600</v>
          </cell>
        </row>
        <row r="1442">
          <cell r="A1442">
            <v>6812169</v>
          </cell>
          <cell r="B1442" t="str">
            <v>Ysgol Y Wern</v>
          </cell>
          <cell r="C1442">
            <v>21</v>
          </cell>
          <cell r="D1442">
            <v>24150</v>
          </cell>
        </row>
        <row r="1443">
          <cell r="A1443">
            <v>6812170</v>
          </cell>
          <cell r="B1443" t="str">
            <v>YSGOL GYMRAEG COED Y GOF</v>
          </cell>
          <cell r="C1443">
            <v>67</v>
          </cell>
          <cell r="D1443">
            <v>77050</v>
          </cell>
        </row>
        <row r="1444">
          <cell r="A1444">
            <v>6812171</v>
          </cell>
          <cell r="B1444" t="str">
            <v>YSGOL BRO EIRWG</v>
          </cell>
          <cell r="C1444">
            <v>56</v>
          </cell>
          <cell r="D1444">
            <v>64400</v>
          </cell>
        </row>
        <row r="1445">
          <cell r="A1445">
            <v>6812173</v>
          </cell>
          <cell r="B1445" t="str">
            <v>YSGOL TREGANNA</v>
          </cell>
          <cell r="C1445">
            <v>19</v>
          </cell>
          <cell r="D1445">
            <v>21850</v>
          </cell>
        </row>
        <row r="1446">
          <cell r="A1446">
            <v>6812174</v>
          </cell>
          <cell r="B1446" t="str">
            <v>WILLOWBROOK PRIMARY SCHOOL</v>
          </cell>
          <cell r="C1446">
            <v>100</v>
          </cell>
          <cell r="D1446">
            <v>115000</v>
          </cell>
        </row>
        <row r="1447">
          <cell r="A1447">
            <v>6812175</v>
          </cell>
          <cell r="B1447" t="str">
            <v>PENTYRCH PRIMARY</v>
          </cell>
          <cell r="C1447">
            <v>14</v>
          </cell>
          <cell r="D1447">
            <v>16100</v>
          </cell>
        </row>
        <row r="1448">
          <cell r="A1448">
            <v>6812176</v>
          </cell>
          <cell r="B1448" t="str">
            <v>THORNHILL PRIMARY SCHOOL</v>
          </cell>
          <cell r="C1448">
            <v>42</v>
          </cell>
          <cell r="D1448">
            <v>48300</v>
          </cell>
        </row>
        <row r="1449">
          <cell r="A1449">
            <v>6812177</v>
          </cell>
          <cell r="B1449" t="str">
            <v>YSGOL PENCAE</v>
          </cell>
          <cell r="C1449">
            <v>4</v>
          </cell>
          <cell r="D1449">
            <v>4600</v>
          </cell>
        </row>
        <row r="1450">
          <cell r="A1450">
            <v>6812179</v>
          </cell>
          <cell r="B1450" t="str">
            <v>Meadowlane Primary School</v>
          </cell>
          <cell r="C1450">
            <v>153</v>
          </cell>
          <cell r="D1450">
            <v>175950</v>
          </cell>
        </row>
        <row r="1451">
          <cell r="A1451">
            <v>6812180</v>
          </cell>
          <cell r="B1451" t="str">
            <v>YSGOL MYNYDD BYCHAN</v>
          </cell>
          <cell r="C1451">
            <v>13</v>
          </cell>
          <cell r="D1451">
            <v>14950</v>
          </cell>
        </row>
        <row r="1452">
          <cell r="A1452">
            <v>6812305</v>
          </cell>
          <cell r="B1452" t="str">
            <v>CREIGIAU PRIMARY SCHOOL</v>
          </cell>
          <cell r="C1452">
            <v>9</v>
          </cell>
          <cell r="D1452">
            <v>10350</v>
          </cell>
        </row>
        <row r="1453">
          <cell r="A1453">
            <v>6812306</v>
          </cell>
          <cell r="B1453" t="str">
            <v>YSGOL GYMRAEG PWLL COCH</v>
          </cell>
          <cell r="C1453">
            <v>35</v>
          </cell>
          <cell r="D1453">
            <v>40250</v>
          </cell>
        </row>
        <row r="1454">
          <cell r="A1454">
            <v>6812308</v>
          </cell>
          <cell r="B1454" t="str">
            <v>Ysgol Y Berllan Deg</v>
          </cell>
          <cell r="C1454">
            <v>13</v>
          </cell>
          <cell r="D1454">
            <v>14950</v>
          </cell>
        </row>
        <row r="1455">
          <cell r="A1455">
            <v>6812309</v>
          </cell>
          <cell r="B1455" t="str">
            <v>GLADSTONE PRIMARY SCHOOL</v>
          </cell>
          <cell r="C1455">
            <v>25</v>
          </cell>
          <cell r="D1455">
            <v>28750</v>
          </cell>
        </row>
        <row r="1456">
          <cell r="A1456">
            <v>6812310</v>
          </cell>
          <cell r="B1456" t="str">
            <v>GLAN YR AFON PRIMARY SCHOOL</v>
          </cell>
          <cell r="C1456">
            <v>58</v>
          </cell>
          <cell r="D1456">
            <v>66700</v>
          </cell>
        </row>
        <row r="1457">
          <cell r="A1457">
            <v>6812311</v>
          </cell>
          <cell r="B1457" t="str">
            <v>Grangetown Primary School</v>
          </cell>
          <cell r="C1457">
            <v>90</v>
          </cell>
          <cell r="D1457">
            <v>103500</v>
          </cell>
        </row>
        <row r="1458">
          <cell r="A1458">
            <v>6812312</v>
          </cell>
          <cell r="B1458" t="str">
            <v>Herbert Thompson Primary</v>
          </cell>
          <cell r="C1458">
            <v>182</v>
          </cell>
          <cell r="D1458">
            <v>209300</v>
          </cell>
        </row>
        <row r="1459">
          <cell r="A1459">
            <v>6812313</v>
          </cell>
          <cell r="B1459" t="str">
            <v>Ysgol Glan Morfa</v>
          </cell>
          <cell r="C1459">
            <v>44</v>
          </cell>
          <cell r="D1459">
            <v>50600</v>
          </cell>
        </row>
        <row r="1460">
          <cell r="A1460">
            <v>6812314</v>
          </cell>
          <cell r="B1460" t="str">
            <v>Ysgol Pen Y Pil</v>
          </cell>
          <cell r="C1460">
            <v>29</v>
          </cell>
          <cell r="D1460">
            <v>33350</v>
          </cell>
        </row>
        <row r="1461">
          <cell r="A1461">
            <v>6812315</v>
          </cell>
          <cell r="B1461" t="str">
            <v>Ysgol Gymraeg Nant Caerau</v>
          </cell>
          <cell r="C1461">
            <v>40</v>
          </cell>
          <cell r="D1461">
            <v>46000</v>
          </cell>
        </row>
        <row r="1462">
          <cell r="A1462">
            <v>6812317</v>
          </cell>
          <cell r="B1462" t="str">
            <v>Rumney Primary</v>
          </cell>
          <cell r="C1462">
            <v>57</v>
          </cell>
          <cell r="D1462">
            <v>65550</v>
          </cell>
        </row>
        <row r="1463">
          <cell r="A1463">
            <v>6812318</v>
          </cell>
          <cell r="B1463" t="str">
            <v>Windsor Clive Primary</v>
          </cell>
          <cell r="C1463">
            <v>182</v>
          </cell>
          <cell r="D1463">
            <v>209300</v>
          </cell>
        </row>
        <row r="1464">
          <cell r="A1464">
            <v>6812319</v>
          </cell>
          <cell r="B1464" t="str">
            <v>Severn Primary</v>
          </cell>
          <cell r="C1464">
            <v>81</v>
          </cell>
          <cell r="D1464">
            <v>93150</v>
          </cell>
        </row>
        <row r="1465">
          <cell r="A1465">
            <v>6812320</v>
          </cell>
          <cell r="B1465" t="str">
            <v>Hawthorn Primary</v>
          </cell>
          <cell r="C1465">
            <v>44</v>
          </cell>
          <cell r="D1465">
            <v>50600</v>
          </cell>
        </row>
        <row r="1466">
          <cell r="A1466">
            <v>6812321</v>
          </cell>
          <cell r="B1466" t="str">
            <v>Danescourt Primary</v>
          </cell>
          <cell r="C1466">
            <v>29</v>
          </cell>
          <cell r="D1466">
            <v>33350</v>
          </cell>
        </row>
        <row r="1467">
          <cell r="A1467">
            <v>6812322</v>
          </cell>
          <cell r="B1467" t="str">
            <v>Hywel Dda Primary School</v>
          </cell>
          <cell r="C1467">
            <v>162</v>
          </cell>
          <cell r="D1467">
            <v>186300</v>
          </cell>
        </row>
        <row r="1468">
          <cell r="A1468">
            <v>6812323</v>
          </cell>
          <cell r="B1468" t="str">
            <v>Ysgol Gynradd Gymraeg Pen-Y-Groes</v>
          </cell>
          <cell r="C1468">
            <v>10</v>
          </cell>
          <cell r="D1468">
            <v>11500</v>
          </cell>
        </row>
        <row r="1469">
          <cell r="A1469">
            <v>6812324</v>
          </cell>
          <cell r="B1469" t="str">
            <v>Trowbridge Primary</v>
          </cell>
          <cell r="C1469">
            <v>91</v>
          </cell>
          <cell r="D1469">
            <v>104650</v>
          </cell>
        </row>
        <row r="1470">
          <cell r="A1470">
            <v>6812325</v>
          </cell>
          <cell r="B1470" t="str">
            <v>Ysgol Glan Ceubal</v>
          </cell>
          <cell r="C1470">
            <v>21</v>
          </cell>
          <cell r="D1470">
            <v>24150</v>
          </cell>
        </row>
        <row r="1471">
          <cell r="A1471">
            <v>6812326</v>
          </cell>
          <cell r="B1471" t="str">
            <v>Marlborough Primary</v>
          </cell>
          <cell r="C1471">
            <v>39</v>
          </cell>
          <cell r="D1471">
            <v>44850</v>
          </cell>
        </row>
        <row r="1472">
          <cell r="A1472">
            <v>6812327</v>
          </cell>
          <cell r="B1472" t="str">
            <v>Pencaerau Primary</v>
          </cell>
          <cell r="C1472">
            <v>100</v>
          </cell>
          <cell r="D1472">
            <v>115000</v>
          </cell>
        </row>
        <row r="1473">
          <cell r="A1473">
            <v>6812328</v>
          </cell>
          <cell r="B1473" t="str">
            <v>Glyncoed Primary</v>
          </cell>
          <cell r="C1473">
            <v>81</v>
          </cell>
          <cell r="D1473">
            <v>93150</v>
          </cell>
        </row>
        <row r="1474">
          <cell r="A1474">
            <v>6812329</v>
          </cell>
          <cell r="B1474" t="str">
            <v>Whitchurch Primary</v>
          </cell>
          <cell r="C1474">
            <v>63</v>
          </cell>
          <cell r="D1474">
            <v>72450</v>
          </cell>
        </row>
        <row r="1475">
          <cell r="A1475">
            <v>6813000</v>
          </cell>
          <cell r="B1475" t="str">
            <v>ST. MELLONS CHURCH IN WALES PRIMARY</v>
          </cell>
          <cell r="C1475">
            <v>16</v>
          </cell>
          <cell r="D1475">
            <v>18400</v>
          </cell>
        </row>
        <row r="1476">
          <cell r="A1476">
            <v>6813321</v>
          </cell>
          <cell r="B1476" t="str">
            <v>ST ALBAN'S RC PRIMARY SCHOOL</v>
          </cell>
          <cell r="C1476">
            <v>66</v>
          </cell>
          <cell r="D1476">
            <v>75900</v>
          </cell>
        </row>
        <row r="1477">
          <cell r="A1477">
            <v>6813323</v>
          </cell>
          <cell r="B1477" t="str">
            <v>ST CUTHBERT'S RC PRIMARY</v>
          </cell>
          <cell r="C1477">
            <v>27</v>
          </cell>
          <cell r="D1477">
            <v>31050</v>
          </cell>
        </row>
        <row r="1478">
          <cell r="A1478">
            <v>6813328</v>
          </cell>
          <cell r="B1478" t="str">
            <v>St. Joseph's RC School</v>
          </cell>
          <cell r="C1478">
            <v>19</v>
          </cell>
          <cell r="D1478">
            <v>21850</v>
          </cell>
        </row>
        <row r="1479">
          <cell r="A1479">
            <v>6813330</v>
          </cell>
          <cell r="B1479" t="str">
            <v>ST. MARY'S R.C. PRIMARY SCHOOL</v>
          </cell>
          <cell r="C1479">
            <v>20</v>
          </cell>
          <cell r="D1479">
            <v>23000</v>
          </cell>
        </row>
        <row r="1480">
          <cell r="A1480">
            <v>6813332</v>
          </cell>
          <cell r="B1480" t="str">
            <v>ST PATRICK'S R C SCHOOL</v>
          </cell>
          <cell r="C1480">
            <v>58</v>
          </cell>
          <cell r="D1480">
            <v>66700</v>
          </cell>
        </row>
        <row r="1481">
          <cell r="A1481">
            <v>6813334</v>
          </cell>
          <cell r="B1481" t="str">
            <v>ST. PETER'S PRIMARY SCHOOL</v>
          </cell>
          <cell r="C1481">
            <v>49</v>
          </cell>
          <cell r="D1481">
            <v>56350</v>
          </cell>
        </row>
        <row r="1482">
          <cell r="A1482">
            <v>6813336</v>
          </cell>
          <cell r="B1482" t="str">
            <v>St Cadoc's Catholic Primary</v>
          </cell>
          <cell r="C1482">
            <v>77</v>
          </cell>
          <cell r="D1482">
            <v>88550</v>
          </cell>
        </row>
        <row r="1483">
          <cell r="A1483">
            <v>6813341</v>
          </cell>
          <cell r="B1483" t="str">
            <v>ST MONICAS C/W PRIMARY SCHOOL</v>
          </cell>
          <cell r="C1483">
            <v>23</v>
          </cell>
          <cell r="D1483">
            <v>26450</v>
          </cell>
        </row>
        <row r="1484">
          <cell r="A1484">
            <v>6813343</v>
          </cell>
          <cell r="B1484" t="str">
            <v>ST.PAUL'S C/W PRIMARY SCHOOL</v>
          </cell>
          <cell r="C1484">
            <v>51</v>
          </cell>
          <cell r="D1484">
            <v>58650</v>
          </cell>
        </row>
        <row r="1485">
          <cell r="A1485">
            <v>6813344</v>
          </cell>
          <cell r="B1485" t="str">
            <v>TREDEGARVILLE C/W PRIMARY</v>
          </cell>
          <cell r="C1485">
            <v>61</v>
          </cell>
          <cell r="D1485">
            <v>70150</v>
          </cell>
        </row>
        <row r="1486">
          <cell r="A1486">
            <v>6813346</v>
          </cell>
          <cell r="B1486" t="str">
            <v>LLANDAFF CITY PRIMARY SCHOOL</v>
          </cell>
          <cell r="C1486">
            <v>18</v>
          </cell>
          <cell r="D1486">
            <v>20700</v>
          </cell>
        </row>
        <row r="1487">
          <cell r="A1487">
            <v>6813351</v>
          </cell>
          <cell r="B1487" t="str">
            <v>CHRIST THE KING PRIMARY SCHOOL</v>
          </cell>
          <cell r="C1487">
            <v>7</v>
          </cell>
          <cell r="D1487">
            <v>8050</v>
          </cell>
        </row>
        <row r="1488">
          <cell r="A1488">
            <v>6813353</v>
          </cell>
          <cell r="B1488" t="str">
            <v>St John Lloyd</v>
          </cell>
          <cell r="C1488">
            <v>87</v>
          </cell>
          <cell r="D1488">
            <v>100050</v>
          </cell>
        </row>
        <row r="1489">
          <cell r="A1489">
            <v>6813354</v>
          </cell>
          <cell r="B1489" t="str">
            <v>HOLY FAMILY R.C. PRIMARY</v>
          </cell>
          <cell r="C1489">
            <v>25</v>
          </cell>
          <cell r="D1489">
            <v>28750</v>
          </cell>
        </row>
        <row r="1490">
          <cell r="A1490">
            <v>6813355</v>
          </cell>
          <cell r="B1490" t="str">
            <v>ST MARY THE VIRGIN C/W PRIMARY SCHOOL</v>
          </cell>
          <cell r="C1490">
            <v>71</v>
          </cell>
          <cell r="D1490">
            <v>81650</v>
          </cell>
        </row>
        <row r="1491">
          <cell r="A1491">
            <v>6813357</v>
          </cell>
          <cell r="B1491" t="str">
            <v>ALL SAINTS C/W PRIMARY</v>
          </cell>
          <cell r="C1491">
            <v>34</v>
          </cell>
          <cell r="D1491">
            <v>39100</v>
          </cell>
        </row>
        <row r="1492">
          <cell r="A1492">
            <v>6813366</v>
          </cell>
          <cell r="B1492" t="str">
            <v>ST FAGANS CHURCH IN WALES</v>
          </cell>
          <cell r="C1492">
            <v>21</v>
          </cell>
          <cell r="D1492">
            <v>24150</v>
          </cell>
        </row>
        <row r="1493">
          <cell r="A1493">
            <v>6813370</v>
          </cell>
          <cell r="B1493" t="str">
            <v>ST BERNADETTES PRIMARY SCHOOL</v>
          </cell>
          <cell r="C1493">
            <v>16</v>
          </cell>
          <cell r="D1493">
            <v>18400</v>
          </cell>
        </row>
        <row r="1494">
          <cell r="A1494">
            <v>6813371</v>
          </cell>
          <cell r="B1494" t="str">
            <v>ST DAVID'S C/W PRIMARY SCHOOL</v>
          </cell>
          <cell r="C1494">
            <v>33</v>
          </cell>
          <cell r="D1494">
            <v>37950</v>
          </cell>
        </row>
        <row r="1495">
          <cell r="A1495">
            <v>6813373</v>
          </cell>
          <cell r="B1495" t="str">
            <v>BISHOP CHILDS C/W PRIMARY</v>
          </cell>
          <cell r="C1495">
            <v>19</v>
          </cell>
          <cell r="D1495">
            <v>21850</v>
          </cell>
        </row>
        <row r="1496">
          <cell r="A1496">
            <v>6813374</v>
          </cell>
          <cell r="B1496" t="str">
            <v>ST PHILIP EVANS PRIMARY SCHOOL</v>
          </cell>
          <cell r="C1496">
            <v>73</v>
          </cell>
          <cell r="D1496">
            <v>83950</v>
          </cell>
        </row>
        <row r="1497">
          <cell r="A1497">
            <v>6813375</v>
          </cell>
          <cell r="B1497" t="str">
            <v>St. Francis R. C. Primary Sch.</v>
          </cell>
          <cell r="C1497">
            <v>87</v>
          </cell>
          <cell r="D1497">
            <v>100050</v>
          </cell>
        </row>
        <row r="1498">
          <cell r="A1498">
            <v>6814035</v>
          </cell>
          <cell r="B1498" t="str">
            <v>GLYN DERW HIGH SCHOOL</v>
          </cell>
          <cell r="C1498">
            <v>119</v>
          </cell>
          <cell r="D1498">
            <v>136850</v>
          </cell>
        </row>
        <row r="1499">
          <cell r="A1499">
            <v>6814039</v>
          </cell>
          <cell r="B1499" t="str">
            <v>CARDIFF HIGH SCHOOL</v>
          </cell>
          <cell r="C1499">
            <v>84</v>
          </cell>
          <cell r="D1499">
            <v>96600</v>
          </cell>
        </row>
        <row r="1500">
          <cell r="A1500">
            <v>6814041</v>
          </cell>
          <cell r="B1500" t="str">
            <v>Willows High School</v>
          </cell>
          <cell r="C1500">
            <v>232</v>
          </cell>
          <cell r="D1500">
            <v>266800</v>
          </cell>
        </row>
        <row r="1501">
          <cell r="A1501">
            <v>6814042</v>
          </cell>
          <cell r="B1501" t="str">
            <v>Fitzalan High School</v>
          </cell>
          <cell r="C1501">
            <v>446</v>
          </cell>
          <cell r="D1501">
            <v>512900</v>
          </cell>
        </row>
        <row r="1502">
          <cell r="A1502">
            <v>6814049</v>
          </cell>
          <cell r="B1502" t="str">
            <v>Cantonian High School</v>
          </cell>
          <cell r="C1502">
            <v>137</v>
          </cell>
          <cell r="D1502">
            <v>157550</v>
          </cell>
        </row>
        <row r="1503">
          <cell r="A1503">
            <v>6814051</v>
          </cell>
          <cell r="B1503" t="str">
            <v>Llanishen High School</v>
          </cell>
          <cell r="C1503">
            <v>197</v>
          </cell>
          <cell r="D1503">
            <v>226550</v>
          </cell>
        </row>
        <row r="1504">
          <cell r="A1504">
            <v>6814054</v>
          </cell>
          <cell r="B1504" t="str">
            <v>Cathays High School</v>
          </cell>
          <cell r="C1504">
            <v>190</v>
          </cell>
          <cell r="D1504">
            <v>218500</v>
          </cell>
        </row>
        <row r="1505">
          <cell r="A1505">
            <v>6814070</v>
          </cell>
          <cell r="B1505" t="str">
            <v>Radyr Comprehensive School</v>
          </cell>
          <cell r="C1505">
            <v>75</v>
          </cell>
          <cell r="D1505">
            <v>86250</v>
          </cell>
        </row>
        <row r="1506">
          <cell r="A1506">
            <v>6814071</v>
          </cell>
          <cell r="B1506" t="str">
            <v>Ysgol Gyfun Gymraeg Glantaf</v>
          </cell>
          <cell r="C1506">
            <v>87</v>
          </cell>
          <cell r="D1506">
            <v>100050</v>
          </cell>
        </row>
        <row r="1507">
          <cell r="A1507">
            <v>6814072</v>
          </cell>
          <cell r="B1507" t="str">
            <v>Ysgol Gyfun Gymraeg Plasmawr</v>
          </cell>
          <cell r="C1507">
            <v>59</v>
          </cell>
          <cell r="D1507">
            <v>67850</v>
          </cell>
        </row>
        <row r="1508">
          <cell r="A1508">
            <v>6814073</v>
          </cell>
          <cell r="B1508" t="str">
            <v>Michaelston Community College</v>
          </cell>
          <cell r="C1508">
            <v>222</v>
          </cell>
          <cell r="D1508">
            <v>255300</v>
          </cell>
        </row>
        <row r="1509">
          <cell r="A1509">
            <v>6814074</v>
          </cell>
          <cell r="B1509" t="str">
            <v>Ysgol Gyfun Gymraeg Bro Edern</v>
          </cell>
          <cell r="C1509">
            <v>33</v>
          </cell>
          <cell r="D1509">
            <v>37950</v>
          </cell>
        </row>
        <row r="1510">
          <cell r="A1510">
            <v>6814076</v>
          </cell>
          <cell r="B1510" t="str">
            <v>Eastern High</v>
          </cell>
          <cell r="C1510">
            <v>352</v>
          </cell>
          <cell r="D1510">
            <v>404800</v>
          </cell>
        </row>
        <row r="1511">
          <cell r="A1511">
            <v>6814600</v>
          </cell>
          <cell r="B1511" t="str">
            <v>St. Illtyd's Catholic High School</v>
          </cell>
          <cell r="C1511">
            <v>238</v>
          </cell>
          <cell r="D1511">
            <v>273700</v>
          </cell>
        </row>
        <row r="1512">
          <cell r="A1512">
            <v>6814607</v>
          </cell>
          <cell r="B1512" t="str">
            <v>Mary Immaculate High School</v>
          </cell>
          <cell r="C1512">
            <v>217</v>
          </cell>
          <cell r="D1512">
            <v>249550</v>
          </cell>
        </row>
        <row r="1513">
          <cell r="A1513">
            <v>6814608</v>
          </cell>
          <cell r="B1513" t="str">
            <v>Bishop of Llandaff Church in Wales High School</v>
          </cell>
          <cell r="C1513">
            <v>79</v>
          </cell>
          <cell r="D1513">
            <v>90850</v>
          </cell>
        </row>
        <row r="1514">
          <cell r="A1514">
            <v>6814609</v>
          </cell>
          <cell r="B1514" t="str">
            <v>St Teilo's C-in-W High School</v>
          </cell>
          <cell r="C1514">
            <v>273</v>
          </cell>
          <cell r="D1514">
            <v>313950</v>
          </cell>
        </row>
        <row r="1515">
          <cell r="A1515">
            <v>6814611</v>
          </cell>
          <cell r="B1515" t="str">
            <v>CORPUS CHRISTI CATHOLIC HIGH SCHOOL</v>
          </cell>
          <cell r="C1515">
            <v>131</v>
          </cell>
          <cell r="D1515">
            <v>150650</v>
          </cell>
        </row>
        <row r="1516">
          <cell r="A1516">
            <v>6815403</v>
          </cell>
          <cell r="B1516" t="str">
            <v>Whitchurch High School</v>
          </cell>
          <cell r="C1516">
            <v>206</v>
          </cell>
          <cell r="D1516">
            <v>236900</v>
          </cell>
        </row>
        <row r="1517">
          <cell r="A1517">
            <v>6817001</v>
          </cell>
          <cell r="B1517" t="str">
            <v>GREENHILL SPECIAL SCHOOL</v>
          </cell>
          <cell r="C1517">
            <v>34</v>
          </cell>
          <cell r="D1517">
            <v>39100</v>
          </cell>
        </row>
        <row r="1518">
          <cell r="A1518">
            <v>6817005</v>
          </cell>
          <cell r="B1518" t="str">
            <v>THE COURT SCHOOL</v>
          </cell>
          <cell r="C1518">
            <v>18</v>
          </cell>
          <cell r="D1518">
            <v>20700</v>
          </cell>
        </row>
        <row r="1519">
          <cell r="A1519">
            <v>6817006</v>
          </cell>
          <cell r="B1519" t="str">
            <v>WOODLANDS HIGH SCHOOL</v>
          </cell>
          <cell r="C1519">
            <v>44</v>
          </cell>
          <cell r="D1519">
            <v>50600</v>
          </cell>
        </row>
        <row r="1520">
          <cell r="A1520">
            <v>6817008</v>
          </cell>
          <cell r="B1520" t="str">
            <v>RIVERBANK SCHOOL</v>
          </cell>
          <cell r="C1520">
            <v>36</v>
          </cell>
          <cell r="D1520">
            <v>41400</v>
          </cell>
        </row>
        <row r="1521">
          <cell r="A1521">
            <v>6817011</v>
          </cell>
          <cell r="B1521" t="str">
            <v>TY-GWYN SPECIAL SCHOOL</v>
          </cell>
          <cell r="C1521">
            <v>55</v>
          </cell>
          <cell r="D1521">
            <v>63250</v>
          </cell>
        </row>
        <row r="1522">
          <cell r="A1522">
            <v>6817019</v>
          </cell>
          <cell r="B1522" t="str">
            <v>THE HOLLIES SCHOOL</v>
          </cell>
          <cell r="C1522">
            <v>24</v>
          </cell>
          <cell r="D1522">
            <v>27600</v>
          </cell>
        </row>
        <row r="1523">
          <cell r="A1523">
            <v>6817021</v>
          </cell>
          <cell r="B1523" t="str">
            <v>MEADOWBANK SPECIAL SCHOOL</v>
          </cell>
          <cell r="C1523">
            <v>10</v>
          </cell>
          <cell r="D1523">
            <v>11500</v>
          </cell>
        </row>
        <row r="1524">
          <cell r="A1524">
            <v>6622274</v>
          </cell>
          <cell r="B1524" t="str">
            <v>Ysgol Maelgwn</v>
          </cell>
          <cell r="C1524">
            <v>24</v>
          </cell>
          <cell r="D1524">
            <v>27600</v>
          </cell>
        </row>
        <row r="1525">
          <cell r="A1525">
            <v>6622274</v>
          </cell>
          <cell r="B1525" t="str">
            <v>Ysgol Nant y Coed</v>
          </cell>
          <cell r="C1525">
            <v>34</v>
          </cell>
          <cell r="D1525">
            <v>39100</v>
          </cell>
        </row>
        <row r="1526">
          <cell r="A1526">
            <v>6642272</v>
          </cell>
          <cell r="B1526" t="str">
            <v>Perth y Terfyn Infants C.P.</v>
          </cell>
          <cell r="C1526">
            <v>26</v>
          </cell>
          <cell r="D1526">
            <v>29900</v>
          </cell>
        </row>
        <row r="1527">
          <cell r="A1527">
            <v>6642272</v>
          </cell>
          <cell r="B1527" t="str">
            <v>Ysgol Y Fron Juniors</v>
          </cell>
          <cell r="C1527">
            <v>46</v>
          </cell>
          <cell r="D1527">
            <v>52900</v>
          </cell>
        </row>
        <row r="1528">
          <cell r="A1528">
            <v>6652281</v>
          </cell>
          <cell r="B1528" t="str">
            <v>Borras Park Infant School</v>
          </cell>
          <cell r="C1528">
            <v>17</v>
          </cell>
          <cell r="D1528">
            <v>19550</v>
          </cell>
        </row>
        <row r="1529">
          <cell r="A1529">
            <v>6652281</v>
          </cell>
          <cell r="B1529" t="str">
            <v>Borras Park Junior School</v>
          </cell>
          <cell r="C1529">
            <v>26</v>
          </cell>
          <cell r="D1529">
            <v>29900</v>
          </cell>
        </row>
        <row r="1530">
          <cell r="A1530">
            <v>6675502</v>
          </cell>
          <cell r="B1530" t="str">
            <v>Ysgol Dyffryn Teifi</v>
          </cell>
          <cell r="C1530">
            <v>22</v>
          </cell>
          <cell r="D1530">
            <v>25300</v>
          </cell>
        </row>
        <row r="1531">
          <cell r="A1531">
            <v>6675502</v>
          </cell>
          <cell r="B1531" t="str">
            <v>YSGOL GYMUNEDOL ABERBANC</v>
          </cell>
          <cell r="C1531">
            <v>1</v>
          </cell>
          <cell r="D1531">
            <v>1150</v>
          </cell>
        </row>
        <row r="1532">
          <cell r="A1532">
            <v>6675502</v>
          </cell>
          <cell r="B1532" t="str">
            <v>YSGOL GYMUNEDOL LLANDYSUL</v>
          </cell>
          <cell r="C1532">
            <v>18</v>
          </cell>
          <cell r="D1532">
            <v>20700</v>
          </cell>
        </row>
        <row r="1533">
          <cell r="A1533">
            <v>6675502</v>
          </cell>
          <cell r="B1533" t="str">
            <v>YSGOL GYMUNEDOL PONTSIAN</v>
          </cell>
          <cell r="C1533">
            <v>1</v>
          </cell>
          <cell r="D1533">
            <v>1150</v>
          </cell>
        </row>
        <row r="1534">
          <cell r="A1534">
            <v>6692395</v>
          </cell>
          <cell r="B1534" t="str">
            <v>COPPERWORKS INFANT &amp; NURSERY SCHOOL</v>
          </cell>
          <cell r="C1534">
            <v>15</v>
          </cell>
          <cell r="D1534">
            <v>17250</v>
          </cell>
        </row>
        <row r="1535">
          <cell r="A1535">
            <v>6692395</v>
          </cell>
          <cell r="B1535" t="str">
            <v>LAKEFIELD C.P. SCHOOL</v>
          </cell>
          <cell r="C1535">
            <v>91</v>
          </cell>
          <cell r="D1535">
            <v>104650</v>
          </cell>
        </row>
        <row r="1536">
          <cell r="A1536">
            <v>6712240</v>
          </cell>
          <cell r="B1536" t="str">
            <v>Melin Infant School</v>
          </cell>
          <cell r="C1536">
            <v>32</v>
          </cell>
          <cell r="D1536">
            <v>36800</v>
          </cell>
        </row>
        <row r="1537">
          <cell r="A1537">
            <v>6712240</v>
          </cell>
          <cell r="B1537" t="str">
            <v>Melin Junior School</v>
          </cell>
          <cell r="C1537">
            <v>55</v>
          </cell>
          <cell r="D1537">
            <v>63250</v>
          </cell>
        </row>
        <row r="1538">
          <cell r="A1538">
            <v>6715500</v>
          </cell>
          <cell r="B1538" t="str">
            <v>Cwrt Sart Community Comprehensive School</v>
          </cell>
          <cell r="C1538">
            <v>157</v>
          </cell>
          <cell r="D1538">
            <v>180550</v>
          </cell>
        </row>
        <row r="1539">
          <cell r="A1539">
            <v>6715500</v>
          </cell>
          <cell r="B1539" t="str">
            <v>Glan Afan Comprehensive School</v>
          </cell>
          <cell r="C1539">
            <v>68</v>
          </cell>
          <cell r="D1539">
            <v>78200</v>
          </cell>
        </row>
        <row r="1540">
          <cell r="A1540">
            <v>6715500</v>
          </cell>
          <cell r="B1540" t="str">
            <v>Sandfields Comprehensive School</v>
          </cell>
          <cell r="C1540">
            <v>227</v>
          </cell>
          <cell r="D1540">
            <v>261050</v>
          </cell>
        </row>
        <row r="1541">
          <cell r="A1541">
            <v>6715500</v>
          </cell>
          <cell r="B1541" t="str">
            <v>Traethmelyn Primary School</v>
          </cell>
          <cell r="C1541">
            <v>61</v>
          </cell>
          <cell r="D1541">
            <v>70150</v>
          </cell>
        </row>
        <row r="1542">
          <cell r="A1542">
            <v>6733373</v>
          </cell>
          <cell r="B1542" t="str">
            <v>St Helen's Infant &amp; Nursery School</v>
          </cell>
          <cell r="C1542">
            <v>5</v>
          </cell>
          <cell r="D1542">
            <v>5750</v>
          </cell>
        </row>
        <row r="1543">
          <cell r="A1543">
            <v>6733373</v>
          </cell>
          <cell r="B1543" t="str">
            <v>ST HELENS RC JUNIOR SCHOOL</v>
          </cell>
          <cell r="C1543">
            <v>19</v>
          </cell>
          <cell r="D1543">
            <v>21850</v>
          </cell>
        </row>
        <row r="1544">
          <cell r="A1544">
            <v>6742386</v>
          </cell>
          <cell r="B1544" t="str">
            <v>Cymmer Infants School</v>
          </cell>
          <cell r="C1544">
            <v>17</v>
          </cell>
          <cell r="D1544">
            <v>19550</v>
          </cell>
        </row>
        <row r="1545">
          <cell r="A1545">
            <v>6742386</v>
          </cell>
          <cell r="B1545" t="str">
            <v>Cymmer Junior School</v>
          </cell>
          <cell r="C1545">
            <v>51</v>
          </cell>
          <cell r="D1545">
            <v>58650</v>
          </cell>
        </row>
        <row r="1546">
          <cell r="A1546">
            <v>6764104</v>
          </cell>
          <cell r="B1546" t="str">
            <v>Oakdale Comprehensive</v>
          </cell>
          <cell r="C1546">
            <v>97</v>
          </cell>
          <cell r="D1546">
            <v>111550</v>
          </cell>
        </row>
        <row r="1547">
          <cell r="A1547">
            <v>6764104</v>
          </cell>
          <cell r="B1547" t="str">
            <v>Pontllanfraith Comprehensive</v>
          </cell>
          <cell r="C1547">
            <v>138</v>
          </cell>
          <cell r="D1547">
            <v>158700</v>
          </cell>
        </row>
        <row r="1548">
          <cell r="A1548">
            <v>6775501</v>
          </cell>
          <cell r="B1548" t="str">
            <v>Abertillery Comprehensive</v>
          </cell>
          <cell r="C1548">
            <v>177</v>
          </cell>
          <cell r="D1548">
            <v>203550</v>
          </cell>
        </row>
        <row r="1549">
          <cell r="A1549">
            <v>6775501</v>
          </cell>
          <cell r="B1549" t="str">
            <v>Abertillery Primary School</v>
          </cell>
          <cell r="C1549">
            <v>99</v>
          </cell>
          <cell r="D1549">
            <v>113850</v>
          </cell>
        </row>
        <row r="1550">
          <cell r="A1550">
            <v>6775501</v>
          </cell>
          <cell r="B1550" t="str">
            <v>Bryngwyn Jrn. and Infs</v>
          </cell>
          <cell r="C1550">
            <v>40</v>
          </cell>
          <cell r="D1550">
            <v>46000</v>
          </cell>
        </row>
        <row r="1551">
          <cell r="A1551">
            <v>6775501</v>
          </cell>
          <cell r="B1551" t="str">
            <v>Queen Street Jnr and Infs</v>
          </cell>
          <cell r="C1551">
            <v>45</v>
          </cell>
          <cell r="D1551">
            <v>51750</v>
          </cell>
        </row>
        <row r="1552">
          <cell r="A1552">
            <v>6775501</v>
          </cell>
          <cell r="B1552" t="str">
            <v>Roseheyworth Millenium Primary School</v>
          </cell>
          <cell r="C1552">
            <v>48</v>
          </cell>
          <cell r="D1552">
            <v>55200</v>
          </cell>
        </row>
      </sheetData>
      <sheetData sheetId="24" refreshError="1">
        <row r="5">
          <cell r="C5">
            <v>6602130</v>
          </cell>
          <cell r="D5" t="str">
            <v>Ysgol Gynradd Amlwch</v>
          </cell>
          <cell r="E5">
            <v>24</v>
          </cell>
          <cell r="F5">
            <v>14400</v>
          </cell>
        </row>
        <row r="6">
          <cell r="C6">
            <v>6602131</v>
          </cell>
          <cell r="D6" t="str">
            <v>Ysgol Gynradd Beaumaris</v>
          </cell>
          <cell r="E6">
            <v>3</v>
          </cell>
          <cell r="F6">
            <v>1800</v>
          </cell>
        </row>
        <row r="7">
          <cell r="C7">
            <v>6602132</v>
          </cell>
          <cell r="D7" t="str">
            <v>Ysgol Gynradd Bodedern</v>
          </cell>
          <cell r="E7">
            <v>2</v>
          </cell>
          <cell r="F7">
            <v>1200</v>
          </cell>
        </row>
        <row r="8">
          <cell r="C8">
            <v>6602133</v>
          </cell>
          <cell r="D8" t="str">
            <v>Ysgol Gymuned Bodffordd</v>
          </cell>
          <cell r="E8">
            <v>0</v>
          </cell>
          <cell r="F8">
            <v>0</v>
          </cell>
        </row>
        <row r="9">
          <cell r="C9">
            <v>6602135</v>
          </cell>
          <cell r="D9" t="str">
            <v>Ysgol Gymuned Bryngwran</v>
          </cell>
          <cell r="E9">
            <v>2</v>
          </cell>
          <cell r="F9">
            <v>1200</v>
          </cell>
        </row>
        <row r="10">
          <cell r="C10">
            <v>6602136</v>
          </cell>
          <cell r="D10" t="str">
            <v>Ysgol Gynradd Brynsiencyn</v>
          </cell>
          <cell r="E10">
            <v>6</v>
          </cell>
          <cell r="F10">
            <v>3600</v>
          </cell>
        </row>
        <row r="11">
          <cell r="C11">
            <v>6602138</v>
          </cell>
          <cell r="D11" t="str">
            <v>Ysgol Cemaes</v>
          </cell>
          <cell r="E11">
            <v>2</v>
          </cell>
          <cell r="F11">
            <v>1200</v>
          </cell>
        </row>
        <row r="12">
          <cell r="C12">
            <v>6602139</v>
          </cell>
          <cell r="D12" t="str">
            <v>Ysgol Gymuned Dwyran</v>
          </cell>
          <cell r="E12">
            <v>4</v>
          </cell>
          <cell r="F12">
            <v>2400</v>
          </cell>
        </row>
        <row r="13">
          <cell r="C13">
            <v>6602140</v>
          </cell>
          <cell r="D13" t="str">
            <v>Ysgol Esceifiog</v>
          </cell>
          <cell r="E13">
            <v>9</v>
          </cell>
          <cell r="F13">
            <v>5400</v>
          </cell>
        </row>
        <row r="14">
          <cell r="C14">
            <v>6602141</v>
          </cell>
          <cell r="D14" t="str">
            <v>Ysgol Gynradd Garreglefn</v>
          </cell>
          <cell r="E14">
            <v>0</v>
          </cell>
          <cell r="F14">
            <v>0</v>
          </cell>
        </row>
        <row r="15">
          <cell r="C15">
            <v>6602142</v>
          </cell>
          <cell r="D15" t="str">
            <v>Ysgol Gymuned y Ffridd</v>
          </cell>
          <cell r="E15">
            <v>8</v>
          </cell>
          <cell r="F15">
            <v>4800</v>
          </cell>
        </row>
        <row r="16">
          <cell r="C16">
            <v>6602144</v>
          </cell>
          <cell r="D16" t="str">
            <v>Ysgol y Parc</v>
          </cell>
          <cell r="E16">
            <v>23</v>
          </cell>
          <cell r="F16">
            <v>13800</v>
          </cell>
        </row>
        <row r="17">
          <cell r="C17">
            <v>6602145</v>
          </cell>
          <cell r="D17" t="str">
            <v>Ysgol Gymuned Moelfre</v>
          </cell>
          <cell r="E17">
            <v>8</v>
          </cell>
          <cell r="F17">
            <v>4800</v>
          </cell>
        </row>
        <row r="18">
          <cell r="C18">
            <v>6602146</v>
          </cell>
          <cell r="D18" t="str">
            <v>Ysgol Gynradd Llanbedrgoch</v>
          </cell>
          <cell r="E18">
            <v>0</v>
          </cell>
          <cell r="F18">
            <v>0</v>
          </cell>
        </row>
        <row r="19">
          <cell r="C19">
            <v>6602150</v>
          </cell>
          <cell r="D19" t="str">
            <v>Ysgol Llanfachraeth</v>
          </cell>
          <cell r="E19">
            <v>3</v>
          </cell>
          <cell r="F19">
            <v>1800</v>
          </cell>
        </row>
        <row r="20">
          <cell r="C20">
            <v>6602151</v>
          </cell>
          <cell r="D20" t="str">
            <v>Ysgol Ffrwd Win</v>
          </cell>
          <cell r="E20">
            <v>0</v>
          </cell>
          <cell r="F20">
            <v>0</v>
          </cell>
        </row>
        <row r="21">
          <cell r="C21">
            <v>6602152</v>
          </cell>
          <cell r="D21" t="str">
            <v>Ysgol Gynradd Llanfairpwll</v>
          </cell>
          <cell r="E21">
            <v>0</v>
          </cell>
          <cell r="F21">
            <v>0</v>
          </cell>
        </row>
        <row r="22">
          <cell r="C22">
            <v>6602153</v>
          </cell>
          <cell r="D22" t="str">
            <v>Ysgol Gymuned Llanfechell</v>
          </cell>
          <cell r="E22">
            <v>4</v>
          </cell>
          <cell r="F22">
            <v>2400</v>
          </cell>
        </row>
        <row r="23">
          <cell r="C23">
            <v>6602154</v>
          </cell>
          <cell r="D23" t="str">
            <v>Ysgol Y Graig</v>
          </cell>
          <cell r="E23">
            <v>26</v>
          </cell>
          <cell r="F23">
            <v>15600</v>
          </cell>
        </row>
        <row r="24">
          <cell r="C24">
            <v>6602155</v>
          </cell>
          <cell r="D24" t="str">
            <v>YSGOL GYNRADD LLANGOED</v>
          </cell>
          <cell r="E24">
            <v>5</v>
          </cell>
          <cell r="F24">
            <v>3000</v>
          </cell>
        </row>
        <row r="25">
          <cell r="C25">
            <v>6602156</v>
          </cell>
          <cell r="D25" t="str">
            <v>Ysgol Henblas</v>
          </cell>
          <cell r="E25">
            <v>3</v>
          </cell>
          <cell r="F25">
            <v>1800</v>
          </cell>
        </row>
        <row r="26">
          <cell r="C26">
            <v>6602157</v>
          </cell>
          <cell r="D26" t="str">
            <v>Ysgol Gymuned Llannerch-y-medd</v>
          </cell>
          <cell r="E26">
            <v>2</v>
          </cell>
          <cell r="F26">
            <v>1200</v>
          </cell>
        </row>
        <row r="27">
          <cell r="C27">
            <v>6602158</v>
          </cell>
          <cell r="D27" t="str">
            <v>Ysgol Cylch Y Garn</v>
          </cell>
          <cell r="E27">
            <v>0</v>
          </cell>
          <cell r="F27">
            <v>0</v>
          </cell>
        </row>
        <row r="28">
          <cell r="C28">
            <v>6602160</v>
          </cell>
          <cell r="D28" t="str">
            <v>Ysgol Pencarnisiog</v>
          </cell>
          <cell r="E28">
            <v>0</v>
          </cell>
          <cell r="F28">
            <v>0</v>
          </cell>
        </row>
        <row r="29">
          <cell r="C29">
            <v>6602161</v>
          </cell>
          <cell r="D29" t="str">
            <v>Ysgol Gymuned Pentraeth</v>
          </cell>
          <cell r="E29">
            <v>8</v>
          </cell>
          <cell r="F29">
            <v>4800</v>
          </cell>
        </row>
        <row r="30">
          <cell r="C30">
            <v>6602162</v>
          </cell>
          <cell r="D30" t="str">
            <v>Ysgol Penysarn</v>
          </cell>
          <cell r="E30">
            <v>0</v>
          </cell>
          <cell r="F30">
            <v>0</v>
          </cell>
        </row>
        <row r="31">
          <cell r="C31">
            <v>6602163</v>
          </cell>
          <cell r="D31" t="str">
            <v>Ysgol Santes Gwenfaen</v>
          </cell>
          <cell r="E31">
            <v>4</v>
          </cell>
          <cell r="F31">
            <v>2400</v>
          </cell>
        </row>
        <row r="32">
          <cell r="C32">
            <v>6602164</v>
          </cell>
          <cell r="D32" t="str">
            <v>Ysgol Gynradd Rhosneigr</v>
          </cell>
          <cell r="E32">
            <v>2</v>
          </cell>
          <cell r="F32">
            <v>1200</v>
          </cell>
        </row>
        <row r="33">
          <cell r="C33">
            <v>6602165</v>
          </cell>
          <cell r="D33" t="str">
            <v>Ysgol Gynradd Rhosybol</v>
          </cell>
          <cell r="E33">
            <v>11</v>
          </cell>
          <cell r="F33">
            <v>6600</v>
          </cell>
        </row>
        <row r="34">
          <cell r="C34">
            <v>6602166</v>
          </cell>
          <cell r="D34" t="str">
            <v>Ysgol Gynradd Talwrn</v>
          </cell>
          <cell r="E34">
            <v>0</v>
          </cell>
          <cell r="F34">
            <v>0</v>
          </cell>
        </row>
        <row r="35">
          <cell r="C35">
            <v>6602168</v>
          </cell>
          <cell r="D35" t="str">
            <v>Ysgol Gymuned y Fali</v>
          </cell>
          <cell r="E35">
            <v>6</v>
          </cell>
          <cell r="F35">
            <v>3600</v>
          </cell>
        </row>
        <row r="36">
          <cell r="C36">
            <v>6602169</v>
          </cell>
          <cell r="D36" t="str">
            <v>Ysgol Llanfawr</v>
          </cell>
          <cell r="E36">
            <v>26</v>
          </cell>
          <cell r="F36">
            <v>15600</v>
          </cell>
        </row>
        <row r="37">
          <cell r="C37">
            <v>6602170</v>
          </cell>
          <cell r="D37" t="str">
            <v>Ysgol Goronwy Owen</v>
          </cell>
          <cell r="E37">
            <v>3</v>
          </cell>
          <cell r="F37">
            <v>1800</v>
          </cell>
        </row>
        <row r="38">
          <cell r="C38">
            <v>6602171</v>
          </cell>
          <cell r="D38" t="str">
            <v>Ysgol Gynradd  LLAINGOCH</v>
          </cell>
          <cell r="E38">
            <v>4</v>
          </cell>
          <cell r="F38">
            <v>2400</v>
          </cell>
        </row>
        <row r="39">
          <cell r="C39">
            <v>6602172</v>
          </cell>
          <cell r="D39" t="str">
            <v>Ysgol Gynradd Niwbwrch</v>
          </cell>
          <cell r="E39">
            <v>2</v>
          </cell>
          <cell r="F39">
            <v>1200</v>
          </cell>
        </row>
        <row r="40">
          <cell r="C40">
            <v>6602173</v>
          </cell>
          <cell r="D40" t="str">
            <v>Ysgol Gynradd Y Tywyn</v>
          </cell>
          <cell r="E40">
            <v>5</v>
          </cell>
          <cell r="F40">
            <v>3000</v>
          </cell>
        </row>
        <row r="41">
          <cell r="C41">
            <v>6602174</v>
          </cell>
          <cell r="D41" t="str">
            <v>Ysgol Gynradd Llandegfan</v>
          </cell>
          <cell r="E41">
            <v>0</v>
          </cell>
          <cell r="F41">
            <v>0</v>
          </cell>
        </row>
        <row r="42">
          <cell r="C42">
            <v>6602175</v>
          </cell>
          <cell r="D42" t="str">
            <v>Ysgol Gynradd y Borth</v>
          </cell>
          <cell r="E42">
            <v>7</v>
          </cell>
          <cell r="F42">
            <v>4200</v>
          </cell>
        </row>
        <row r="43">
          <cell r="C43">
            <v>6602176</v>
          </cell>
          <cell r="D43" t="str">
            <v>Ysgol Gynradd Kingsland</v>
          </cell>
          <cell r="E43">
            <v>2</v>
          </cell>
          <cell r="F43">
            <v>1200</v>
          </cell>
        </row>
        <row r="44">
          <cell r="C44">
            <v>6602177</v>
          </cell>
          <cell r="D44" t="str">
            <v>Ysgol Gymraeg Morswyn</v>
          </cell>
          <cell r="E44">
            <v>4</v>
          </cell>
          <cell r="F44">
            <v>2400</v>
          </cell>
        </row>
        <row r="45">
          <cell r="C45">
            <v>6602226</v>
          </cell>
          <cell r="D45" t="str">
            <v>Ysgol Gynradd Corn Hir</v>
          </cell>
          <cell r="E45">
            <v>3</v>
          </cell>
          <cell r="F45">
            <v>1800</v>
          </cell>
        </row>
        <row r="46">
          <cell r="C46">
            <v>6603033</v>
          </cell>
          <cell r="D46" t="str">
            <v>Ysgol Parch. Thomas Ellis</v>
          </cell>
          <cell r="E46">
            <v>18</v>
          </cell>
          <cell r="F46">
            <v>10800</v>
          </cell>
        </row>
        <row r="47">
          <cell r="C47">
            <v>6603034</v>
          </cell>
          <cell r="D47" t="str">
            <v>Ysgol Gynradd Parc y Bont</v>
          </cell>
          <cell r="E47">
            <v>0</v>
          </cell>
          <cell r="F47">
            <v>0</v>
          </cell>
        </row>
        <row r="48">
          <cell r="C48">
            <v>6603035</v>
          </cell>
          <cell r="D48" t="str">
            <v>Ysgol Gynradd Llangaffo</v>
          </cell>
          <cell r="E48">
            <v>0</v>
          </cell>
          <cell r="F48">
            <v>0</v>
          </cell>
        </row>
        <row r="49">
          <cell r="C49">
            <v>6603304</v>
          </cell>
          <cell r="D49" t="str">
            <v>Ysgol Santes Fair</v>
          </cell>
          <cell r="E49">
            <v>20</v>
          </cell>
          <cell r="F49">
            <v>12000</v>
          </cell>
        </row>
        <row r="50">
          <cell r="C50">
            <v>6605200</v>
          </cell>
          <cell r="D50" t="str">
            <v>Ysgol Caergeiliog</v>
          </cell>
          <cell r="E50">
            <v>4</v>
          </cell>
          <cell r="F50">
            <v>2400</v>
          </cell>
        </row>
        <row r="51">
          <cell r="C51">
            <v>6607011</v>
          </cell>
          <cell r="D51" t="str">
            <v>Canolfan Addysg y Bont</v>
          </cell>
          <cell r="E51">
            <v>2</v>
          </cell>
          <cell r="F51">
            <v>1200</v>
          </cell>
        </row>
        <row r="52">
          <cell r="C52">
            <v>6612000</v>
          </cell>
          <cell r="D52" t="str">
            <v>Ysgol Gwaun Gyfni</v>
          </cell>
          <cell r="E52">
            <v>7</v>
          </cell>
          <cell r="F52">
            <v>4200</v>
          </cell>
        </row>
        <row r="53">
          <cell r="C53">
            <v>6612004</v>
          </cell>
          <cell r="D53" t="str">
            <v>YSGOL GYNRADD NEFYN</v>
          </cell>
          <cell r="E53">
            <v>5</v>
          </cell>
          <cell r="F53">
            <v>3000</v>
          </cell>
        </row>
        <row r="54">
          <cell r="C54">
            <v>6612006</v>
          </cell>
          <cell r="D54" t="str">
            <v>Ysgol Llanrug</v>
          </cell>
          <cell r="E54">
            <v>10</v>
          </cell>
          <cell r="F54">
            <v>6000</v>
          </cell>
        </row>
        <row r="55">
          <cell r="C55">
            <v>6612008</v>
          </cell>
          <cell r="D55" t="str">
            <v>Ysgol Gynradd Abererch</v>
          </cell>
          <cell r="E55">
            <v>3</v>
          </cell>
          <cell r="F55">
            <v>1800</v>
          </cell>
        </row>
        <row r="56">
          <cell r="C56">
            <v>6612009</v>
          </cell>
          <cell r="D56" t="str">
            <v>YSGOL ABERSOCH</v>
          </cell>
          <cell r="E56">
            <v>3</v>
          </cell>
          <cell r="F56">
            <v>1800</v>
          </cell>
        </row>
        <row r="57">
          <cell r="C57">
            <v>6612010</v>
          </cell>
          <cell r="D57" t="str">
            <v>YSGOL BEDDGELERT</v>
          </cell>
          <cell r="E57">
            <v>0</v>
          </cell>
          <cell r="F57">
            <v>0</v>
          </cell>
        </row>
        <row r="58">
          <cell r="C58">
            <v>6612011</v>
          </cell>
          <cell r="D58" t="str">
            <v>Ysgol Bethel</v>
          </cell>
          <cell r="E58">
            <v>2</v>
          </cell>
          <cell r="F58">
            <v>1200</v>
          </cell>
        </row>
        <row r="59">
          <cell r="C59">
            <v>6612013</v>
          </cell>
          <cell r="D59" t="str">
            <v>Ysgol Bodfeurig</v>
          </cell>
          <cell r="E59">
            <v>2</v>
          </cell>
          <cell r="F59">
            <v>1200</v>
          </cell>
        </row>
        <row r="60">
          <cell r="C60">
            <v>6612015</v>
          </cell>
          <cell r="D60" t="str">
            <v>YSGOL GYNRADD BORTH-Y-GEST</v>
          </cell>
          <cell r="E60">
            <v>0</v>
          </cell>
          <cell r="F60">
            <v>0</v>
          </cell>
        </row>
        <row r="61">
          <cell r="C61">
            <v>6612017</v>
          </cell>
          <cell r="D61" t="str">
            <v>Ysgol Brynaerau</v>
          </cell>
          <cell r="E61">
            <v>3</v>
          </cell>
          <cell r="F61">
            <v>1800</v>
          </cell>
        </row>
        <row r="62">
          <cell r="C62">
            <v>6612026</v>
          </cell>
          <cell r="D62" t="str">
            <v>Ysgol Y Gelli</v>
          </cell>
          <cell r="E62">
            <v>2</v>
          </cell>
          <cell r="F62">
            <v>1200</v>
          </cell>
        </row>
        <row r="63">
          <cell r="C63">
            <v>6612033</v>
          </cell>
          <cell r="D63" t="str">
            <v>Ysgol Treferthyr</v>
          </cell>
          <cell r="E63">
            <v>4</v>
          </cell>
          <cell r="F63">
            <v>2400</v>
          </cell>
        </row>
        <row r="64">
          <cell r="C64">
            <v>6612035</v>
          </cell>
          <cell r="D64" t="str">
            <v>Ysgol Cwm y Glo</v>
          </cell>
          <cell r="E64">
            <v>0</v>
          </cell>
          <cell r="F64">
            <v>0</v>
          </cell>
        </row>
        <row r="65">
          <cell r="C65">
            <v>6612036</v>
          </cell>
          <cell r="D65" t="str">
            <v>Ysgol Gynradd Chwilog</v>
          </cell>
          <cell r="E65">
            <v>3</v>
          </cell>
          <cell r="F65">
            <v>1800</v>
          </cell>
        </row>
        <row r="66">
          <cell r="C66">
            <v>6612039</v>
          </cell>
          <cell r="D66" t="str">
            <v>YSGOL CRUD-Y-WERIN</v>
          </cell>
          <cell r="E66">
            <v>0</v>
          </cell>
          <cell r="F66">
            <v>0</v>
          </cell>
        </row>
        <row r="67">
          <cell r="C67">
            <v>6612042</v>
          </cell>
          <cell r="D67" t="str">
            <v>Ysgol Dolbadarn</v>
          </cell>
          <cell r="E67">
            <v>6</v>
          </cell>
          <cell r="F67">
            <v>3600</v>
          </cell>
        </row>
        <row r="68">
          <cell r="C68">
            <v>6612046</v>
          </cell>
          <cell r="D68" t="str">
            <v>Ysgol Gynradd Edern</v>
          </cell>
          <cell r="E68">
            <v>5</v>
          </cell>
          <cell r="F68">
            <v>3000</v>
          </cell>
        </row>
        <row r="69">
          <cell r="C69">
            <v>6612047</v>
          </cell>
          <cell r="D69" t="str">
            <v>Ysgol Felinwnda</v>
          </cell>
          <cell r="E69">
            <v>0</v>
          </cell>
          <cell r="F69">
            <v>0</v>
          </cell>
        </row>
        <row r="70">
          <cell r="C70">
            <v>6612048</v>
          </cell>
          <cell r="D70" t="str">
            <v>Ysgol Bro Plenydd</v>
          </cell>
          <cell r="E70">
            <v>2</v>
          </cell>
          <cell r="F70">
            <v>1200</v>
          </cell>
        </row>
        <row r="71">
          <cell r="C71">
            <v>6612049</v>
          </cell>
          <cell r="D71" t="str">
            <v>Ysgol Gynradd Garndolbenmaen</v>
          </cell>
          <cell r="E71">
            <v>2</v>
          </cell>
          <cell r="F71">
            <v>1200</v>
          </cell>
        </row>
        <row r="72">
          <cell r="C72">
            <v>6612059</v>
          </cell>
          <cell r="D72" t="str">
            <v>Ysgol Gynradd Llanaelhaearn</v>
          </cell>
          <cell r="E72">
            <v>1</v>
          </cell>
          <cell r="F72">
            <v>600</v>
          </cell>
        </row>
        <row r="73">
          <cell r="C73">
            <v>6612060</v>
          </cell>
          <cell r="D73" t="str">
            <v>Ysgol Gynradd Llanbedrog</v>
          </cell>
          <cell r="E73">
            <v>3</v>
          </cell>
          <cell r="F73">
            <v>1800</v>
          </cell>
        </row>
        <row r="74">
          <cell r="C74">
            <v>6612066</v>
          </cell>
          <cell r="D74" t="str">
            <v>Ysgol Gynradd Llangybi</v>
          </cell>
          <cell r="E74">
            <v>3</v>
          </cell>
          <cell r="F74">
            <v>1800</v>
          </cell>
        </row>
        <row r="75">
          <cell r="C75">
            <v>6612069</v>
          </cell>
          <cell r="D75" t="str">
            <v>Ysgol Llanllechid</v>
          </cell>
          <cell r="E75">
            <v>10</v>
          </cell>
          <cell r="F75">
            <v>6000</v>
          </cell>
        </row>
        <row r="76">
          <cell r="C76">
            <v>6612070</v>
          </cell>
          <cell r="D76" t="str">
            <v>Ysgol Gynradd Llanllyfni</v>
          </cell>
          <cell r="E76">
            <v>2</v>
          </cell>
          <cell r="F76">
            <v>1200</v>
          </cell>
        </row>
        <row r="77">
          <cell r="C77">
            <v>6612075</v>
          </cell>
          <cell r="D77" t="str">
            <v>YSGOL BABANOD MORFA NEFYN</v>
          </cell>
          <cell r="E77">
            <v>3</v>
          </cell>
          <cell r="F77">
            <v>1800</v>
          </cell>
        </row>
        <row r="78">
          <cell r="C78">
            <v>6612078</v>
          </cell>
          <cell r="D78" t="str">
            <v>Ysgol Baladeulyn</v>
          </cell>
          <cell r="E78">
            <v>2</v>
          </cell>
          <cell r="F78">
            <v>1200</v>
          </cell>
        </row>
        <row r="79">
          <cell r="C79">
            <v>6612081</v>
          </cell>
          <cell r="D79" t="str">
            <v>Ysgol Gynradd Nebo</v>
          </cell>
          <cell r="E79">
            <v>0</v>
          </cell>
          <cell r="F79">
            <v>0</v>
          </cell>
        </row>
        <row r="80">
          <cell r="C80">
            <v>6612085</v>
          </cell>
          <cell r="D80" t="str">
            <v>Ysgol Gymuned Penisarwaun</v>
          </cell>
          <cell r="E80">
            <v>0</v>
          </cell>
          <cell r="F80">
            <v>0</v>
          </cell>
        </row>
        <row r="81">
          <cell r="C81">
            <v>6612089</v>
          </cell>
          <cell r="D81" t="str">
            <v>Ysgol Bro Lleu</v>
          </cell>
          <cell r="E81">
            <v>8</v>
          </cell>
          <cell r="F81">
            <v>4800</v>
          </cell>
        </row>
        <row r="82">
          <cell r="C82">
            <v>6612093</v>
          </cell>
          <cell r="D82" t="str">
            <v>YSGOL GYNRADD  PENTREUCHAF</v>
          </cell>
          <cell r="E82">
            <v>0</v>
          </cell>
          <cell r="F82">
            <v>0</v>
          </cell>
        </row>
        <row r="83">
          <cell r="C83">
            <v>6612097</v>
          </cell>
          <cell r="D83" t="str">
            <v>Ysgol Rhiwlas</v>
          </cell>
          <cell r="E83">
            <v>0</v>
          </cell>
          <cell r="F83">
            <v>0</v>
          </cell>
        </row>
        <row r="84">
          <cell r="C84">
            <v>6612098</v>
          </cell>
          <cell r="D84" t="str">
            <v>Ysgol Gynradd Rhosgadfan</v>
          </cell>
          <cell r="E84">
            <v>2</v>
          </cell>
          <cell r="F84">
            <v>1200</v>
          </cell>
        </row>
        <row r="85">
          <cell r="C85">
            <v>6612099</v>
          </cell>
          <cell r="D85" t="str">
            <v>Ysgol Gynradd Rhostryfan</v>
          </cell>
          <cell r="E85">
            <v>0</v>
          </cell>
          <cell r="F85">
            <v>0</v>
          </cell>
        </row>
        <row r="86">
          <cell r="C86">
            <v>6612103</v>
          </cell>
          <cell r="D86" t="str">
            <v>YSGOL SARN BACH</v>
          </cell>
          <cell r="E86">
            <v>0</v>
          </cell>
          <cell r="F86">
            <v>0</v>
          </cell>
        </row>
        <row r="87">
          <cell r="C87">
            <v>6612104</v>
          </cell>
          <cell r="D87" t="str">
            <v>Ysgol Eifion Wyn</v>
          </cell>
          <cell r="E87">
            <v>4</v>
          </cell>
          <cell r="F87">
            <v>2400</v>
          </cell>
        </row>
        <row r="88">
          <cell r="C88">
            <v>6612108</v>
          </cell>
          <cell r="D88" t="str">
            <v>Ysgol Gynradd Talysarn</v>
          </cell>
          <cell r="E88">
            <v>7</v>
          </cell>
          <cell r="F88">
            <v>4200</v>
          </cell>
        </row>
        <row r="89">
          <cell r="C89">
            <v>6612110</v>
          </cell>
          <cell r="D89" t="str">
            <v>YSGOL Y GORLAN</v>
          </cell>
          <cell r="E89">
            <v>4</v>
          </cell>
          <cell r="F89">
            <v>2400</v>
          </cell>
        </row>
        <row r="90">
          <cell r="C90">
            <v>6612111</v>
          </cell>
          <cell r="D90" t="str">
            <v>Ysgol yr Eifl</v>
          </cell>
          <cell r="E90">
            <v>11</v>
          </cell>
          <cell r="F90">
            <v>6600</v>
          </cell>
        </row>
        <row r="91">
          <cell r="C91">
            <v>6612112</v>
          </cell>
          <cell r="D91" t="str">
            <v>YSGOL GYNRADD TUDWEILIOG</v>
          </cell>
          <cell r="E91">
            <v>0</v>
          </cell>
          <cell r="F91">
            <v>0</v>
          </cell>
        </row>
        <row r="92">
          <cell r="C92">
            <v>6612113</v>
          </cell>
          <cell r="D92" t="str">
            <v>Ysgol Waunfawr</v>
          </cell>
          <cell r="E92">
            <v>10</v>
          </cell>
          <cell r="F92">
            <v>6000</v>
          </cell>
        </row>
        <row r="93">
          <cell r="C93">
            <v>6612116</v>
          </cell>
          <cell r="D93" t="str">
            <v>Ysgol Glancegin</v>
          </cell>
          <cell r="E93">
            <v>38</v>
          </cell>
          <cell r="F93">
            <v>22800</v>
          </cell>
        </row>
        <row r="94">
          <cell r="C94">
            <v>6612118</v>
          </cell>
          <cell r="D94" t="str">
            <v>Ysgol Babanod Coedmawr</v>
          </cell>
          <cell r="E94">
            <v>3</v>
          </cell>
          <cell r="F94">
            <v>1800</v>
          </cell>
        </row>
        <row r="95">
          <cell r="C95">
            <v>6612119</v>
          </cell>
          <cell r="D95" t="str">
            <v>Ysgol Yr Hendre</v>
          </cell>
          <cell r="E95">
            <v>24</v>
          </cell>
          <cell r="F95">
            <v>14400</v>
          </cell>
        </row>
        <row r="96">
          <cell r="C96">
            <v>6612122</v>
          </cell>
          <cell r="D96" t="str">
            <v>Ysgol Bontnewydd</v>
          </cell>
          <cell r="E96">
            <v>3</v>
          </cell>
          <cell r="F96">
            <v>1800</v>
          </cell>
        </row>
        <row r="97">
          <cell r="C97">
            <v>6612123</v>
          </cell>
          <cell r="D97" t="str">
            <v>Ysgol Gymraeg y Garnedd</v>
          </cell>
          <cell r="E97">
            <v>6</v>
          </cell>
          <cell r="F97">
            <v>3600</v>
          </cell>
        </row>
        <row r="98">
          <cell r="C98">
            <v>6612125</v>
          </cell>
          <cell r="D98" t="str">
            <v>Ysgol Cymerau</v>
          </cell>
          <cell r="E98">
            <v>14</v>
          </cell>
          <cell r="F98">
            <v>8400</v>
          </cell>
        </row>
        <row r="99">
          <cell r="C99">
            <v>6612126</v>
          </cell>
          <cell r="D99" t="str">
            <v>Ysgol Abercaseg (Babanod)</v>
          </cell>
          <cell r="E99">
            <v>6</v>
          </cell>
          <cell r="F99">
            <v>3600</v>
          </cell>
        </row>
        <row r="100">
          <cell r="C100">
            <v>6612127</v>
          </cell>
          <cell r="D100" t="str">
            <v>Ysgol y Felinheli</v>
          </cell>
          <cell r="E100">
            <v>0</v>
          </cell>
          <cell r="F100">
            <v>0</v>
          </cell>
        </row>
        <row r="101">
          <cell r="C101">
            <v>6612180</v>
          </cell>
          <cell r="D101" t="str">
            <v>Ysgol Bro Tegid</v>
          </cell>
          <cell r="E101">
            <v>3</v>
          </cell>
          <cell r="F101">
            <v>1800</v>
          </cell>
        </row>
        <row r="102">
          <cell r="C102">
            <v>6612181</v>
          </cell>
          <cell r="D102" t="str">
            <v>Ysgol y Traeth</v>
          </cell>
          <cell r="E102">
            <v>7</v>
          </cell>
          <cell r="F102">
            <v>4200</v>
          </cell>
        </row>
        <row r="103">
          <cell r="C103">
            <v>6612183</v>
          </cell>
          <cell r="D103" t="str">
            <v>Ysgol Brithdir</v>
          </cell>
          <cell r="E103">
            <v>0</v>
          </cell>
          <cell r="F103">
            <v>0</v>
          </cell>
        </row>
        <row r="104">
          <cell r="C104">
            <v>6612185</v>
          </cell>
          <cell r="D104" t="str">
            <v>Ysgol Gynradd Dyffryn Dulas</v>
          </cell>
          <cell r="E104">
            <v>0</v>
          </cell>
          <cell r="F104">
            <v>0</v>
          </cell>
        </row>
        <row r="105">
          <cell r="C105">
            <v>6612187</v>
          </cell>
          <cell r="D105" t="str">
            <v>Ysgol Dinas Mawddwy</v>
          </cell>
          <cell r="E105">
            <v>0</v>
          </cell>
          <cell r="F105">
            <v>0</v>
          </cell>
        </row>
        <row r="106">
          <cell r="C106">
            <v>6612189</v>
          </cell>
          <cell r="D106" t="str">
            <v>Ysgol Gynradd Dyffryn Ardudwy</v>
          </cell>
          <cell r="E106">
            <v>0</v>
          </cell>
          <cell r="F106">
            <v>0</v>
          </cell>
        </row>
        <row r="107">
          <cell r="C107">
            <v>6612190</v>
          </cell>
          <cell r="D107" t="str">
            <v>Ysgol Bro Cynfal</v>
          </cell>
          <cell r="E107">
            <v>3</v>
          </cell>
          <cell r="F107">
            <v>1800</v>
          </cell>
        </row>
        <row r="108">
          <cell r="C108">
            <v>6612191</v>
          </cell>
          <cell r="D108" t="str">
            <v>Ysgol Ganllwyd</v>
          </cell>
          <cell r="E108">
            <v>0</v>
          </cell>
          <cell r="F108">
            <v>0</v>
          </cell>
        </row>
        <row r="109">
          <cell r="C109">
            <v>6612192</v>
          </cell>
          <cell r="D109" t="str">
            <v>Ysgol Edmwnd Prys</v>
          </cell>
          <cell r="E109">
            <v>3</v>
          </cell>
          <cell r="F109">
            <v>1800</v>
          </cell>
        </row>
        <row r="110">
          <cell r="C110">
            <v>6612194</v>
          </cell>
          <cell r="D110" t="str">
            <v>Ysgol Gynradd Llanbedr</v>
          </cell>
          <cell r="E110">
            <v>1</v>
          </cell>
          <cell r="F110">
            <v>600</v>
          </cell>
        </row>
        <row r="111">
          <cell r="C111">
            <v>6612197</v>
          </cell>
          <cell r="D111" t="str">
            <v>Ysgol Llanelltyd</v>
          </cell>
          <cell r="E111">
            <v>0</v>
          </cell>
          <cell r="F111">
            <v>0</v>
          </cell>
        </row>
        <row r="112">
          <cell r="C112">
            <v>6612198</v>
          </cell>
          <cell r="D112" t="str">
            <v>YSGOL Y GARREG</v>
          </cell>
          <cell r="E112">
            <v>0</v>
          </cell>
          <cell r="F112">
            <v>0</v>
          </cell>
        </row>
        <row r="113">
          <cell r="C113">
            <v>6612199</v>
          </cell>
          <cell r="D113" t="str">
            <v>Ysgol O M Edwards</v>
          </cell>
          <cell r="E113">
            <v>2</v>
          </cell>
          <cell r="F113">
            <v>1200</v>
          </cell>
        </row>
        <row r="114">
          <cell r="C114">
            <v>6612205</v>
          </cell>
          <cell r="D114" t="str">
            <v>Ysgol Manod</v>
          </cell>
          <cell r="E114">
            <v>6</v>
          </cell>
          <cell r="F114">
            <v>3600</v>
          </cell>
        </row>
        <row r="115">
          <cell r="C115">
            <v>6612207</v>
          </cell>
          <cell r="D115" t="str">
            <v>Ysgol Gynradd Pennal</v>
          </cell>
          <cell r="E115">
            <v>0</v>
          </cell>
          <cell r="F115">
            <v>0</v>
          </cell>
        </row>
        <row r="116">
          <cell r="C116">
            <v>6612208</v>
          </cell>
          <cell r="D116" t="str">
            <v>Ysgol Cefn Coch</v>
          </cell>
          <cell r="E116">
            <v>2</v>
          </cell>
          <cell r="F116">
            <v>1200</v>
          </cell>
        </row>
        <row r="117">
          <cell r="C117">
            <v>6612210</v>
          </cell>
          <cell r="D117" t="str">
            <v>Ysgol Talsarnau</v>
          </cell>
          <cell r="E117">
            <v>0</v>
          </cell>
          <cell r="F117">
            <v>0</v>
          </cell>
        </row>
        <row r="118">
          <cell r="C118">
            <v>6612211</v>
          </cell>
          <cell r="D118" t="str">
            <v>Ysgol Gynradd Tanygrisiau</v>
          </cell>
          <cell r="E118">
            <v>0</v>
          </cell>
          <cell r="F118">
            <v>0</v>
          </cell>
        </row>
        <row r="119">
          <cell r="C119">
            <v>6612212</v>
          </cell>
          <cell r="D119" t="str">
            <v>Ysgol Gynradd Penybryn</v>
          </cell>
          <cell r="E119">
            <v>6</v>
          </cell>
          <cell r="F119">
            <v>3600</v>
          </cell>
        </row>
        <row r="120">
          <cell r="C120">
            <v>6612213</v>
          </cell>
          <cell r="D120" t="str">
            <v>Ysgol Bro Hedd Wyn</v>
          </cell>
          <cell r="E120">
            <v>0</v>
          </cell>
          <cell r="F120">
            <v>0</v>
          </cell>
        </row>
        <row r="121">
          <cell r="C121">
            <v>6612214</v>
          </cell>
          <cell r="D121" t="str">
            <v>Ysgol Bro Tryweryn</v>
          </cell>
          <cell r="E121">
            <v>0</v>
          </cell>
          <cell r="F121">
            <v>0</v>
          </cell>
        </row>
        <row r="122">
          <cell r="C122">
            <v>6612215</v>
          </cell>
          <cell r="D122" t="str">
            <v>Ysgol Ieuan Gwynedd</v>
          </cell>
          <cell r="E122">
            <v>0</v>
          </cell>
          <cell r="F122">
            <v>0</v>
          </cell>
        </row>
        <row r="123">
          <cell r="C123">
            <v>6612216</v>
          </cell>
          <cell r="D123" t="str">
            <v>Ysgol Friog</v>
          </cell>
          <cell r="E123">
            <v>0</v>
          </cell>
          <cell r="F123">
            <v>0</v>
          </cell>
        </row>
        <row r="124">
          <cell r="C124">
            <v>6612219</v>
          </cell>
          <cell r="D124" t="str">
            <v>Ysgol Tanycastell</v>
          </cell>
          <cell r="E124">
            <v>0</v>
          </cell>
          <cell r="F124">
            <v>0</v>
          </cell>
        </row>
        <row r="125">
          <cell r="C125">
            <v>6612220</v>
          </cell>
          <cell r="D125" t="str">
            <v>Ysgol Ffridd y LLyn</v>
          </cell>
          <cell r="E125">
            <v>0</v>
          </cell>
          <cell r="F125">
            <v>0</v>
          </cell>
        </row>
        <row r="126">
          <cell r="C126">
            <v>6612221</v>
          </cell>
          <cell r="D126" t="str">
            <v>Ysgol Maenofferen</v>
          </cell>
          <cell r="E126">
            <v>8</v>
          </cell>
          <cell r="F126">
            <v>4800</v>
          </cell>
        </row>
        <row r="127">
          <cell r="C127">
            <v>6612227</v>
          </cell>
          <cell r="D127" t="str">
            <v>Ysgol Hirael</v>
          </cell>
          <cell r="E127">
            <v>10</v>
          </cell>
          <cell r="F127">
            <v>6000</v>
          </cell>
        </row>
        <row r="128">
          <cell r="C128">
            <v>6612228</v>
          </cell>
          <cell r="D128" t="str">
            <v>Ysgol Craig y Deryn</v>
          </cell>
          <cell r="E128">
            <v>5</v>
          </cell>
          <cell r="F128">
            <v>3000</v>
          </cell>
        </row>
        <row r="129">
          <cell r="C129">
            <v>6612229</v>
          </cell>
          <cell r="D129" t="str">
            <v>Ysgol Bro Llifon</v>
          </cell>
          <cell r="E129">
            <v>2</v>
          </cell>
          <cell r="F129">
            <v>1200</v>
          </cell>
        </row>
        <row r="130">
          <cell r="C130">
            <v>6613004</v>
          </cell>
          <cell r="D130" t="str">
            <v>YSGOL PONT Y GOF</v>
          </cell>
          <cell r="E130">
            <v>2</v>
          </cell>
          <cell r="F130">
            <v>1200</v>
          </cell>
        </row>
        <row r="131">
          <cell r="C131">
            <v>6613005</v>
          </cell>
          <cell r="D131" t="str">
            <v>Ysgol Gynradd Maesincla</v>
          </cell>
          <cell r="E131">
            <v>40</v>
          </cell>
          <cell r="F131">
            <v>24000</v>
          </cell>
        </row>
        <row r="132">
          <cell r="C132">
            <v>6613009</v>
          </cell>
          <cell r="D132" t="str">
            <v>Ysgol Y Faenol</v>
          </cell>
          <cell r="E132">
            <v>4</v>
          </cell>
          <cell r="F132">
            <v>2400</v>
          </cell>
        </row>
        <row r="133">
          <cell r="C133">
            <v>6613010</v>
          </cell>
          <cell r="D133" t="str">
            <v>YSGOL FOEL GRON</v>
          </cell>
          <cell r="E133">
            <v>0</v>
          </cell>
          <cell r="F133">
            <v>0</v>
          </cell>
        </row>
        <row r="134">
          <cell r="C134">
            <v>6613013</v>
          </cell>
          <cell r="D134" t="str">
            <v>Ysgol Llandygai</v>
          </cell>
          <cell r="E134">
            <v>4</v>
          </cell>
          <cell r="F134">
            <v>2400</v>
          </cell>
        </row>
        <row r="135">
          <cell r="C135">
            <v>6613018</v>
          </cell>
          <cell r="D135" t="str">
            <v>Ysgol Gynradd Llandwrog</v>
          </cell>
          <cell r="E135">
            <v>0</v>
          </cell>
          <cell r="F135">
            <v>0</v>
          </cell>
        </row>
        <row r="136">
          <cell r="C136">
            <v>6613023</v>
          </cell>
          <cell r="D136" t="str">
            <v>Ysgol Gynradd Llanystumdwy</v>
          </cell>
          <cell r="E136">
            <v>0</v>
          </cell>
          <cell r="F136">
            <v>0</v>
          </cell>
        </row>
        <row r="137">
          <cell r="C137">
            <v>6613029</v>
          </cell>
          <cell r="D137" t="str">
            <v>Ysgol Tregarth</v>
          </cell>
          <cell r="E137">
            <v>8</v>
          </cell>
          <cell r="F137">
            <v>4800</v>
          </cell>
        </row>
        <row r="138">
          <cell r="C138">
            <v>6613030</v>
          </cell>
          <cell r="D138" t="str">
            <v>Ysgol Cae Top</v>
          </cell>
          <cell r="E138">
            <v>14</v>
          </cell>
          <cell r="F138">
            <v>8400</v>
          </cell>
        </row>
        <row r="139">
          <cell r="C139">
            <v>6613041</v>
          </cell>
          <cell r="D139" t="str">
            <v>Ysgol Gynradd Dolgellau</v>
          </cell>
          <cell r="E139">
            <v>8</v>
          </cell>
          <cell r="F139">
            <v>4800</v>
          </cell>
        </row>
        <row r="140">
          <cell r="C140">
            <v>6613300</v>
          </cell>
          <cell r="D140" t="str">
            <v>Ysgol Santes Helen</v>
          </cell>
          <cell r="E140">
            <v>7</v>
          </cell>
          <cell r="F140">
            <v>4200</v>
          </cell>
        </row>
        <row r="141">
          <cell r="C141">
            <v>6613301</v>
          </cell>
          <cell r="D141" t="str">
            <v>Ysgol Ein Harglwyddes</v>
          </cell>
          <cell r="E141">
            <v>7</v>
          </cell>
          <cell r="F141">
            <v>4200</v>
          </cell>
        </row>
        <row r="142">
          <cell r="C142">
            <v>6613305</v>
          </cell>
          <cell r="D142" t="str">
            <v>Ysgol Beuno Sant</v>
          </cell>
          <cell r="E142">
            <v>0</v>
          </cell>
          <cell r="F142">
            <v>0</v>
          </cell>
        </row>
        <row r="143">
          <cell r="C143">
            <v>6617002</v>
          </cell>
          <cell r="D143" t="str">
            <v>Ysgol Pendalar</v>
          </cell>
          <cell r="E143">
            <v>0</v>
          </cell>
          <cell r="F143">
            <v>0</v>
          </cell>
        </row>
        <row r="144">
          <cell r="C144">
            <v>6617010</v>
          </cell>
          <cell r="D144" t="str">
            <v>Ysgol Hafod Lon</v>
          </cell>
          <cell r="E144">
            <v>1</v>
          </cell>
          <cell r="F144">
            <v>600</v>
          </cell>
        </row>
        <row r="145">
          <cell r="C145">
            <v>6622002</v>
          </cell>
          <cell r="D145" t="str">
            <v>Ysgol Dolgarrog</v>
          </cell>
          <cell r="E145">
            <v>4</v>
          </cell>
          <cell r="F145">
            <v>2400</v>
          </cell>
        </row>
        <row r="146">
          <cell r="C146">
            <v>6622012</v>
          </cell>
          <cell r="D146" t="str">
            <v>Ysgol Betws y Coed</v>
          </cell>
          <cell r="E146">
            <v>0</v>
          </cell>
          <cell r="F146">
            <v>0</v>
          </cell>
        </row>
        <row r="147">
          <cell r="C147">
            <v>6622023</v>
          </cell>
          <cell r="D147" t="str">
            <v>Ysgol Capelulo</v>
          </cell>
          <cell r="E147">
            <v>4</v>
          </cell>
          <cell r="F147">
            <v>2400</v>
          </cell>
        </row>
        <row r="148">
          <cell r="C148">
            <v>6622038</v>
          </cell>
          <cell r="D148" t="str">
            <v>Ysgol Deganwy</v>
          </cell>
          <cell r="E148">
            <v>17</v>
          </cell>
          <cell r="F148">
            <v>10200</v>
          </cell>
        </row>
        <row r="149">
          <cell r="C149">
            <v>6622043</v>
          </cell>
          <cell r="D149" t="str">
            <v>Ysgol Dolwyddelan</v>
          </cell>
          <cell r="E149">
            <v>0</v>
          </cell>
          <cell r="F149">
            <v>0</v>
          </cell>
        </row>
        <row r="150">
          <cell r="C150">
            <v>6622044</v>
          </cell>
          <cell r="D150" t="str">
            <v>Ysgol Ffordd Dyffryn</v>
          </cell>
          <cell r="E150">
            <v>12</v>
          </cell>
          <cell r="F150">
            <v>7200</v>
          </cell>
        </row>
        <row r="151">
          <cell r="C151">
            <v>6622053</v>
          </cell>
          <cell r="D151" t="str">
            <v>Ysgol Glanwydden</v>
          </cell>
          <cell r="E151">
            <v>7</v>
          </cell>
          <cell r="F151">
            <v>4200</v>
          </cell>
        </row>
        <row r="152">
          <cell r="C152">
            <v>6622061</v>
          </cell>
          <cell r="D152" t="str">
            <v>Ysgol Tudno</v>
          </cell>
          <cell r="E152">
            <v>8</v>
          </cell>
          <cell r="F152">
            <v>4800</v>
          </cell>
        </row>
        <row r="153">
          <cell r="C153">
            <v>6622063</v>
          </cell>
          <cell r="D153" t="str">
            <v>Ysgol Morfa Rhianedd</v>
          </cell>
          <cell r="E153">
            <v>8</v>
          </cell>
          <cell r="F153">
            <v>4800</v>
          </cell>
        </row>
        <row r="154">
          <cell r="C154">
            <v>6622064</v>
          </cell>
          <cell r="D154" t="str">
            <v>Ysgol Maelgwn</v>
          </cell>
          <cell r="E154">
            <v>8</v>
          </cell>
          <cell r="F154">
            <v>4800</v>
          </cell>
        </row>
        <row r="155">
          <cell r="C155">
            <v>6622086</v>
          </cell>
          <cell r="D155" t="str">
            <v>Ysgol Penmachno</v>
          </cell>
          <cell r="E155">
            <v>2</v>
          </cell>
          <cell r="F155">
            <v>1200</v>
          </cell>
        </row>
        <row r="156">
          <cell r="C156">
            <v>6622103</v>
          </cell>
          <cell r="D156" t="str">
            <v>Ysgol Llandrillo yn Rhos</v>
          </cell>
          <cell r="E156">
            <v>20</v>
          </cell>
          <cell r="F156">
            <v>12000</v>
          </cell>
        </row>
        <row r="157">
          <cell r="C157">
            <v>6622104</v>
          </cell>
          <cell r="D157" t="str">
            <v>Ysgol Talhaiarn</v>
          </cell>
          <cell r="E157">
            <v>0</v>
          </cell>
          <cell r="F157">
            <v>0</v>
          </cell>
        </row>
        <row r="158">
          <cell r="C158">
            <v>6622106</v>
          </cell>
          <cell r="D158" t="str">
            <v>Ysgol Babanod Mochdre</v>
          </cell>
          <cell r="E158">
            <v>14</v>
          </cell>
          <cell r="F158">
            <v>8400</v>
          </cell>
        </row>
        <row r="159">
          <cell r="C159">
            <v>6622107</v>
          </cell>
          <cell r="D159" t="str">
            <v>Ysgol Tal-y-Bont</v>
          </cell>
          <cell r="E159">
            <v>0</v>
          </cell>
          <cell r="F159">
            <v>0</v>
          </cell>
        </row>
        <row r="160">
          <cell r="C160">
            <v>6622108</v>
          </cell>
          <cell r="D160" t="str">
            <v>Ysgol  T. Gwynn Jones</v>
          </cell>
          <cell r="E160">
            <v>22</v>
          </cell>
          <cell r="F160">
            <v>13200</v>
          </cell>
        </row>
        <row r="161">
          <cell r="C161">
            <v>6622111</v>
          </cell>
          <cell r="D161" t="str">
            <v>Ysgol Glan Gele</v>
          </cell>
          <cell r="E161">
            <v>33</v>
          </cell>
          <cell r="F161">
            <v>19800</v>
          </cell>
        </row>
        <row r="162">
          <cell r="C162">
            <v>6622112</v>
          </cell>
          <cell r="D162" t="str">
            <v>Ysgol Glan Morfa</v>
          </cell>
          <cell r="E162">
            <v>9</v>
          </cell>
          <cell r="F162">
            <v>5400</v>
          </cell>
        </row>
        <row r="163">
          <cell r="C163">
            <v>6622114</v>
          </cell>
          <cell r="D163" t="str">
            <v>Ysgol Bod Alaw</v>
          </cell>
          <cell r="E163">
            <v>15</v>
          </cell>
          <cell r="F163">
            <v>9000</v>
          </cell>
        </row>
        <row r="164">
          <cell r="C164">
            <v>6622117</v>
          </cell>
          <cell r="D164" t="str">
            <v>Ysgol Nant y Coed</v>
          </cell>
          <cell r="E164">
            <v>18</v>
          </cell>
          <cell r="F164">
            <v>10800</v>
          </cell>
        </row>
        <row r="165">
          <cell r="C165">
            <v>6622118</v>
          </cell>
          <cell r="D165" t="str">
            <v>Ysgol Y Foryd</v>
          </cell>
          <cell r="E165">
            <v>38</v>
          </cell>
          <cell r="F165">
            <v>22800</v>
          </cell>
        </row>
        <row r="166">
          <cell r="C166">
            <v>6622121</v>
          </cell>
          <cell r="D166" t="str">
            <v>Ysgol Craig y Don</v>
          </cell>
          <cell r="E166">
            <v>11</v>
          </cell>
          <cell r="F166">
            <v>6600</v>
          </cell>
        </row>
        <row r="167">
          <cell r="C167">
            <v>6622123</v>
          </cell>
          <cell r="D167" t="str">
            <v>Ysgol Cerrigydrudion</v>
          </cell>
          <cell r="E167">
            <v>0</v>
          </cell>
          <cell r="F167">
            <v>0</v>
          </cell>
        </row>
        <row r="168">
          <cell r="C168">
            <v>6622131</v>
          </cell>
          <cell r="D168" t="str">
            <v>Ysgol Llannefydd</v>
          </cell>
          <cell r="E168">
            <v>0</v>
          </cell>
          <cell r="F168">
            <v>0</v>
          </cell>
        </row>
        <row r="169">
          <cell r="C169">
            <v>6622132</v>
          </cell>
          <cell r="D169" t="str">
            <v>Ysgol Bro Aled, Llansannan</v>
          </cell>
          <cell r="E169">
            <v>3</v>
          </cell>
          <cell r="F169">
            <v>1800</v>
          </cell>
        </row>
        <row r="170">
          <cell r="C170">
            <v>6622148</v>
          </cell>
          <cell r="D170" t="str">
            <v>Ysgol Gynradd Bro Cernyw</v>
          </cell>
          <cell r="E170">
            <v>0</v>
          </cell>
          <cell r="F170">
            <v>0</v>
          </cell>
        </row>
        <row r="171">
          <cell r="C171">
            <v>6622222</v>
          </cell>
          <cell r="D171" t="str">
            <v>Ysgol Capel Garmon</v>
          </cell>
          <cell r="E171">
            <v>4</v>
          </cell>
          <cell r="F171">
            <v>2400</v>
          </cell>
        </row>
        <row r="172">
          <cell r="C172">
            <v>6622225</v>
          </cell>
          <cell r="D172" t="str">
            <v>Ysgol Glan Conwy</v>
          </cell>
          <cell r="E172">
            <v>4</v>
          </cell>
          <cell r="F172">
            <v>2400</v>
          </cell>
        </row>
        <row r="173">
          <cell r="C173">
            <v>6622264</v>
          </cell>
          <cell r="D173" t="str">
            <v>Ysgol Cynfran</v>
          </cell>
          <cell r="E173">
            <v>8</v>
          </cell>
          <cell r="F173">
            <v>4800</v>
          </cell>
        </row>
        <row r="174">
          <cell r="C174">
            <v>6622270</v>
          </cell>
          <cell r="D174" t="str">
            <v>Ysgol Pentrefoelas</v>
          </cell>
          <cell r="E174">
            <v>0</v>
          </cell>
          <cell r="F174">
            <v>0</v>
          </cell>
        </row>
        <row r="175">
          <cell r="C175">
            <v>6622271</v>
          </cell>
          <cell r="D175" t="str">
            <v>Ysgol Bro Gwydir</v>
          </cell>
          <cell r="E175">
            <v>11</v>
          </cell>
          <cell r="F175">
            <v>6600</v>
          </cell>
        </row>
        <row r="176">
          <cell r="C176">
            <v>6622272</v>
          </cell>
          <cell r="D176" t="str">
            <v>Ysgol Nant Y Groes</v>
          </cell>
          <cell r="E176">
            <v>40</v>
          </cell>
          <cell r="F176">
            <v>24000</v>
          </cell>
        </row>
        <row r="177">
          <cell r="C177">
            <v>6622273</v>
          </cell>
          <cell r="D177" t="str">
            <v>Ysgol Swn Y Don</v>
          </cell>
          <cell r="E177">
            <v>31</v>
          </cell>
          <cell r="F177">
            <v>18600</v>
          </cell>
        </row>
        <row r="178">
          <cell r="C178">
            <v>6623020</v>
          </cell>
          <cell r="D178" t="str">
            <v>Ysgol Babanod Llanfairfechan</v>
          </cell>
          <cell r="E178">
            <v>15</v>
          </cell>
          <cell r="F178">
            <v>9000</v>
          </cell>
        </row>
        <row r="179">
          <cell r="C179">
            <v>6623021</v>
          </cell>
          <cell r="D179" t="str">
            <v>Ysgol Llangelynnin</v>
          </cell>
          <cell r="E179">
            <v>8</v>
          </cell>
          <cell r="F179">
            <v>4800</v>
          </cell>
        </row>
        <row r="180">
          <cell r="C180">
            <v>6623024</v>
          </cell>
          <cell r="D180" t="str">
            <v>Ysgol Pencae</v>
          </cell>
          <cell r="E180">
            <v>11</v>
          </cell>
          <cell r="F180">
            <v>6600</v>
          </cell>
        </row>
        <row r="181">
          <cell r="C181">
            <v>6623032</v>
          </cell>
          <cell r="D181" t="str">
            <v>Ysgol Ysbyty Ifan</v>
          </cell>
          <cell r="E181">
            <v>0</v>
          </cell>
          <cell r="F181">
            <v>0</v>
          </cell>
        </row>
        <row r="182">
          <cell r="C182">
            <v>6623038</v>
          </cell>
          <cell r="D182" t="str">
            <v>Ysgol St. George</v>
          </cell>
          <cell r="E182">
            <v>0</v>
          </cell>
          <cell r="F182">
            <v>0</v>
          </cell>
        </row>
        <row r="183">
          <cell r="C183">
            <v>6623039</v>
          </cell>
          <cell r="D183" t="str">
            <v>Ysgol Llanddoged</v>
          </cell>
          <cell r="E183">
            <v>2</v>
          </cell>
          <cell r="F183">
            <v>1200</v>
          </cell>
        </row>
        <row r="184">
          <cell r="C184">
            <v>6623040</v>
          </cell>
          <cell r="D184" t="str">
            <v>Ysgol Eglwysbach</v>
          </cell>
          <cell r="E184">
            <v>0</v>
          </cell>
          <cell r="F184">
            <v>0</v>
          </cell>
        </row>
        <row r="185">
          <cell r="C185">
            <v>6623043</v>
          </cell>
          <cell r="D185" t="str">
            <v>Ysgol Porth Y Felin</v>
          </cell>
          <cell r="E185">
            <v>14</v>
          </cell>
          <cell r="F185">
            <v>8400</v>
          </cell>
        </row>
        <row r="186">
          <cell r="C186">
            <v>6623059</v>
          </cell>
          <cell r="D186" t="str">
            <v>Ysgol Llanddulas</v>
          </cell>
          <cell r="E186">
            <v>0</v>
          </cell>
          <cell r="F186">
            <v>0</v>
          </cell>
        </row>
        <row r="187">
          <cell r="C187">
            <v>6623062</v>
          </cell>
          <cell r="D187" t="str">
            <v>Ysgol Betws yn Rhos</v>
          </cell>
          <cell r="E187">
            <v>0</v>
          </cell>
          <cell r="F187">
            <v>0</v>
          </cell>
        </row>
        <row r="188">
          <cell r="C188">
            <v>6623302</v>
          </cell>
          <cell r="D188" t="str">
            <v>Ysgol Bodafon</v>
          </cell>
          <cell r="E188">
            <v>2</v>
          </cell>
          <cell r="F188">
            <v>1200</v>
          </cell>
        </row>
        <row r="189">
          <cell r="C189">
            <v>6623303</v>
          </cell>
          <cell r="D189" t="str">
            <v>Ysgol Bendigaid William Davies</v>
          </cell>
          <cell r="E189">
            <v>6</v>
          </cell>
          <cell r="F189">
            <v>3600</v>
          </cell>
        </row>
        <row r="190">
          <cell r="C190">
            <v>6623307</v>
          </cell>
          <cell r="D190" t="str">
            <v>Ysgol  San Sior</v>
          </cell>
          <cell r="E190">
            <v>6</v>
          </cell>
          <cell r="F190">
            <v>3600</v>
          </cell>
        </row>
        <row r="191">
          <cell r="C191">
            <v>6623333</v>
          </cell>
          <cell r="D191" t="str">
            <v>Ysgol Sant Joseph</v>
          </cell>
          <cell r="E191">
            <v>11</v>
          </cell>
          <cell r="F191">
            <v>6600</v>
          </cell>
        </row>
        <row r="192">
          <cell r="C192">
            <v>6623340</v>
          </cell>
          <cell r="D192" t="str">
            <v>Ysgol y Plas</v>
          </cell>
          <cell r="E192">
            <v>0</v>
          </cell>
          <cell r="F192">
            <v>0</v>
          </cell>
        </row>
        <row r="193">
          <cell r="C193">
            <v>6625201</v>
          </cell>
          <cell r="D193" t="str">
            <v>Ysgol Pen Y Bryn</v>
          </cell>
          <cell r="E193">
            <v>10</v>
          </cell>
          <cell r="F193">
            <v>6000</v>
          </cell>
        </row>
        <row r="194">
          <cell r="C194">
            <v>6627007</v>
          </cell>
          <cell r="D194" t="str">
            <v>Ysgol Y Gogarth</v>
          </cell>
          <cell r="E194">
            <v>4</v>
          </cell>
          <cell r="F194">
            <v>2400</v>
          </cell>
        </row>
        <row r="195">
          <cell r="C195">
            <v>6632011</v>
          </cell>
          <cell r="D195" t="str">
            <v>Ysgol Hiraddug</v>
          </cell>
          <cell r="E195">
            <v>7</v>
          </cell>
          <cell r="F195">
            <v>4200</v>
          </cell>
        </row>
        <row r="196">
          <cell r="C196">
            <v>6632037</v>
          </cell>
          <cell r="D196" t="str">
            <v>Ysgol Y Castell CP</v>
          </cell>
          <cell r="E196">
            <v>9</v>
          </cell>
          <cell r="F196">
            <v>5400</v>
          </cell>
        </row>
        <row r="197">
          <cell r="C197">
            <v>6632038</v>
          </cell>
          <cell r="D197" t="str">
            <v>Christ Church Primary School</v>
          </cell>
          <cell r="E197">
            <v>57</v>
          </cell>
          <cell r="F197">
            <v>34200</v>
          </cell>
        </row>
        <row r="198">
          <cell r="C198">
            <v>6632039</v>
          </cell>
          <cell r="D198" t="str">
            <v>Ysgol Llywelyn</v>
          </cell>
          <cell r="E198">
            <v>53</v>
          </cell>
          <cell r="F198">
            <v>31800</v>
          </cell>
        </row>
        <row r="199">
          <cell r="C199">
            <v>6632057</v>
          </cell>
          <cell r="D199" t="str">
            <v>Ysgol y Faenol</v>
          </cell>
          <cell r="E199">
            <v>5</v>
          </cell>
          <cell r="F199">
            <v>3000</v>
          </cell>
        </row>
        <row r="200">
          <cell r="C200">
            <v>6632059</v>
          </cell>
          <cell r="D200" t="str">
            <v>Ysgol Penmorfa CP</v>
          </cell>
          <cell r="E200">
            <v>35</v>
          </cell>
          <cell r="F200">
            <v>21000</v>
          </cell>
        </row>
        <row r="201">
          <cell r="C201">
            <v>6632060</v>
          </cell>
          <cell r="D201" t="str">
            <v>Ysgol Emmanuel</v>
          </cell>
          <cell r="E201">
            <v>56</v>
          </cell>
          <cell r="F201">
            <v>33600</v>
          </cell>
        </row>
        <row r="202">
          <cell r="C202">
            <v>6632066</v>
          </cell>
          <cell r="D202" t="str">
            <v>Ysgol Dewi Sant</v>
          </cell>
          <cell r="E202">
            <v>20</v>
          </cell>
          <cell r="F202">
            <v>12000</v>
          </cell>
        </row>
        <row r="203">
          <cell r="C203">
            <v>6632067</v>
          </cell>
          <cell r="D203" t="str">
            <v>Ysgol Melyd</v>
          </cell>
          <cell r="E203">
            <v>14</v>
          </cell>
          <cell r="F203">
            <v>8400</v>
          </cell>
        </row>
        <row r="204">
          <cell r="C204">
            <v>6632070</v>
          </cell>
          <cell r="D204" t="str">
            <v>Ysgol Bodfari</v>
          </cell>
          <cell r="E204">
            <v>0</v>
          </cell>
          <cell r="F204">
            <v>0</v>
          </cell>
        </row>
        <row r="205">
          <cell r="C205">
            <v>6632072</v>
          </cell>
          <cell r="D205" t="str">
            <v>Ysgol Bryn Hedydd</v>
          </cell>
          <cell r="E205">
            <v>14</v>
          </cell>
          <cell r="F205">
            <v>8400</v>
          </cell>
        </row>
        <row r="206">
          <cell r="C206">
            <v>6632124</v>
          </cell>
          <cell r="D206" t="str">
            <v>Ysgol Cefn Meiriadog</v>
          </cell>
          <cell r="E206">
            <v>2</v>
          </cell>
          <cell r="F206">
            <v>1200</v>
          </cell>
        </row>
        <row r="207">
          <cell r="C207">
            <v>6632127</v>
          </cell>
          <cell r="D207" t="str">
            <v>Ysgol Henllan</v>
          </cell>
          <cell r="E207">
            <v>0</v>
          </cell>
          <cell r="F207">
            <v>0</v>
          </cell>
        </row>
        <row r="208">
          <cell r="C208">
            <v>6632134</v>
          </cell>
          <cell r="D208" t="str">
            <v>Ysgol Twm o'r Nant</v>
          </cell>
          <cell r="E208">
            <v>2</v>
          </cell>
          <cell r="F208">
            <v>1200</v>
          </cell>
        </row>
        <row r="209">
          <cell r="C209">
            <v>6632135</v>
          </cell>
          <cell r="D209" t="str">
            <v>Ysgol Bryn Clwyd</v>
          </cell>
          <cell r="E209">
            <v>3</v>
          </cell>
          <cell r="F209">
            <v>1800</v>
          </cell>
        </row>
        <row r="210">
          <cell r="C210">
            <v>6632136</v>
          </cell>
          <cell r="D210" t="str">
            <v>Ysgol Y Parc</v>
          </cell>
          <cell r="E210">
            <v>18</v>
          </cell>
          <cell r="F210">
            <v>10800</v>
          </cell>
        </row>
        <row r="211">
          <cell r="C211">
            <v>6632164</v>
          </cell>
          <cell r="D211" t="str">
            <v>Ysgol Gellifor</v>
          </cell>
          <cell r="E211">
            <v>0</v>
          </cell>
          <cell r="F211">
            <v>0</v>
          </cell>
        </row>
        <row r="212">
          <cell r="C212">
            <v>6632168</v>
          </cell>
          <cell r="D212" t="str">
            <v>Ysgol Pentrecelyn</v>
          </cell>
          <cell r="E212">
            <v>0</v>
          </cell>
          <cell r="F212">
            <v>0</v>
          </cell>
        </row>
        <row r="213">
          <cell r="C213">
            <v>6632169</v>
          </cell>
          <cell r="D213" t="str">
            <v>Ysgol Rhewl</v>
          </cell>
          <cell r="E213">
            <v>2</v>
          </cell>
          <cell r="F213">
            <v>1200</v>
          </cell>
        </row>
        <row r="214">
          <cell r="C214">
            <v>6632214</v>
          </cell>
          <cell r="D214" t="str">
            <v>Ysgol Betws Gwerful Goch</v>
          </cell>
          <cell r="E214">
            <v>2</v>
          </cell>
          <cell r="F214">
            <v>1200</v>
          </cell>
        </row>
        <row r="215">
          <cell r="C215">
            <v>6632215</v>
          </cell>
          <cell r="D215" t="str">
            <v>Ysgol Carrog</v>
          </cell>
          <cell r="E215">
            <v>0</v>
          </cell>
          <cell r="F215">
            <v>0</v>
          </cell>
        </row>
        <row r="216">
          <cell r="C216">
            <v>6632216</v>
          </cell>
          <cell r="D216" t="str">
            <v>Ysgol Caer Drewyn</v>
          </cell>
          <cell r="E216">
            <v>5</v>
          </cell>
          <cell r="F216">
            <v>3000</v>
          </cell>
        </row>
        <row r="217">
          <cell r="C217">
            <v>6632219</v>
          </cell>
          <cell r="D217" t="str">
            <v>Ysgol Bro Elwern</v>
          </cell>
          <cell r="E217">
            <v>7</v>
          </cell>
          <cell r="F217">
            <v>4200</v>
          </cell>
        </row>
        <row r="218">
          <cell r="C218">
            <v>6632227</v>
          </cell>
          <cell r="D218" t="str">
            <v>Ysgol Y Llys</v>
          </cell>
          <cell r="E218">
            <v>9</v>
          </cell>
          <cell r="F218">
            <v>5400</v>
          </cell>
        </row>
        <row r="219">
          <cell r="C219">
            <v>6632234</v>
          </cell>
          <cell r="D219" t="str">
            <v>Ysgol Bryn Collen</v>
          </cell>
          <cell r="E219">
            <v>6</v>
          </cell>
          <cell r="F219">
            <v>3600</v>
          </cell>
        </row>
        <row r="220">
          <cell r="C220">
            <v>6632255</v>
          </cell>
          <cell r="D220" t="str">
            <v>Rhos Street CP School</v>
          </cell>
          <cell r="E220">
            <v>2</v>
          </cell>
          <cell r="F220">
            <v>1200</v>
          </cell>
        </row>
        <row r="221">
          <cell r="C221">
            <v>6632256</v>
          </cell>
          <cell r="D221" t="str">
            <v>Ysgol Pen Barras</v>
          </cell>
          <cell r="E221">
            <v>5</v>
          </cell>
          <cell r="F221">
            <v>3000</v>
          </cell>
        </row>
        <row r="222">
          <cell r="C222">
            <v>6632261</v>
          </cell>
          <cell r="D222" t="str">
            <v>Ysgol Bro Cinmeirch</v>
          </cell>
          <cell r="E222">
            <v>0</v>
          </cell>
          <cell r="F222">
            <v>0</v>
          </cell>
        </row>
        <row r="223">
          <cell r="C223">
            <v>6632262</v>
          </cell>
          <cell r="D223" t="str">
            <v>Ysgol Bro Famau</v>
          </cell>
          <cell r="E223">
            <v>0</v>
          </cell>
          <cell r="F223">
            <v>0</v>
          </cell>
        </row>
        <row r="224">
          <cell r="C224">
            <v>6632263</v>
          </cell>
          <cell r="D224" t="str">
            <v>Ysgol Gymraeg y Gwernant</v>
          </cell>
          <cell r="E224">
            <v>6</v>
          </cell>
          <cell r="F224">
            <v>3600</v>
          </cell>
        </row>
        <row r="225">
          <cell r="C225">
            <v>6632264</v>
          </cell>
          <cell r="D225" t="str">
            <v>Ysgol Clawdd Offa</v>
          </cell>
          <cell r="E225">
            <v>35</v>
          </cell>
          <cell r="F225">
            <v>21000</v>
          </cell>
        </row>
        <row r="226">
          <cell r="C226">
            <v>6632265</v>
          </cell>
          <cell r="D226" t="str">
            <v>Bodnant Community Primary School</v>
          </cell>
          <cell r="E226">
            <v>19</v>
          </cell>
          <cell r="F226">
            <v>11400</v>
          </cell>
        </row>
        <row r="227">
          <cell r="C227">
            <v>6632266</v>
          </cell>
          <cell r="D227" t="str">
            <v>Ysgol Pendref</v>
          </cell>
          <cell r="E227">
            <v>22</v>
          </cell>
          <cell r="F227">
            <v>13200</v>
          </cell>
        </row>
        <row r="228">
          <cell r="C228">
            <v>6632267</v>
          </cell>
          <cell r="D228" t="str">
            <v>Ysgol_Bro_Dyfrdwy</v>
          </cell>
          <cell r="E228">
            <v>3</v>
          </cell>
          <cell r="F228">
            <v>1800</v>
          </cell>
        </row>
        <row r="229">
          <cell r="C229">
            <v>6632268</v>
          </cell>
          <cell r="D229" t="str">
            <v>Ysgol Carreg Emlyn</v>
          </cell>
          <cell r="E229">
            <v>0</v>
          </cell>
          <cell r="F229">
            <v>0</v>
          </cell>
        </row>
        <row r="230">
          <cell r="C230">
            <v>6633020</v>
          </cell>
          <cell r="D230" t="str">
            <v>Ysgol Tremeirchion</v>
          </cell>
          <cell r="E230">
            <v>0</v>
          </cell>
          <cell r="F230">
            <v>0</v>
          </cell>
        </row>
        <row r="231">
          <cell r="C231">
            <v>6633024</v>
          </cell>
          <cell r="D231" t="str">
            <v>St Asaph Infants School</v>
          </cell>
          <cell r="E231">
            <v>10</v>
          </cell>
          <cell r="F231">
            <v>6000</v>
          </cell>
        </row>
        <row r="232">
          <cell r="C232">
            <v>6633044</v>
          </cell>
          <cell r="D232" t="str">
            <v>Ysgol Llanbedr</v>
          </cell>
          <cell r="E232">
            <v>0</v>
          </cell>
          <cell r="F232">
            <v>0</v>
          </cell>
        </row>
        <row r="233">
          <cell r="C233">
            <v>6633045</v>
          </cell>
          <cell r="D233" t="str">
            <v>Ysgol Llanfair Dyffryn Clwyd</v>
          </cell>
          <cell r="E233">
            <v>2</v>
          </cell>
          <cell r="F233">
            <v>1200</v>
          </cell>
        </row>
        <row r="234">
          <cell r="C234">
            <v>6633050</v>
          </cell>
          <cell r="D234" t="str">
            <v>Ysgol Borthyn</v>
          </cell>
          <cell r="E234">
            <v>13</v>
          </cell>
          <cell r="F234">
            <v>7800</v>
          </cell>
        </row>
        <row r="235">
          <cell r="C235">
            <v>6633057</v>
          </cell>
          <cell r="D235" t="str">
            <v>Ysgol Pant Pastynog</v>
          </cell>
          <cell r="E235">
            <v>2</v>
          </cell>
          <cell r="F235">
            <v>1200</v>
          </cell>
        </row>
        <row r="236">
          <cell r="C236">
            <v>6633061</v>
          </cell>
          <cell r="D236" t="str">
            <v>Ysgol Dyffryn Ial</v>
          </cell>
          <cell r="E236">
            <v>0</v>
          </cell>
          <cell r="F236">
            <v>0</v>
          </cell>
        </row>
        <row r="237">
          <cell r="C237">
            <v>6633315</v>
          </cell>
          <cell r="D237" t="str">
            <v>Ysgol Mair Catholic Primary School</v>
          </cell>
          <cell r="E237">
            <v>18</v>
          </cell>
          <cell r="F237">
            <v>10800</v>
          </cell>
        </row>
        <row r="238">
          <cell r="C238">
            <v>6633316</v>
          </cell>
          <cell r="D238" t="str">
            <v>Ysgol Trefnant</v>
          </cell>
          <cell r="E238">
            <v>2</v>
          </cell>
          <cell r="F238">
            <v>1200</v>
          </cell>
        </row>
        <row r="239">
          <cell r="C239">
            <v>6635901</v>
          </cell>
          <cell r="D239" t="str">
            <v>St Brigid's School</v>
          </cell>
          <cell r="E239">
            <v>4</v>
          </cell>
          <cell r="F239">
            <v>2400</v>
          </cell>
        </row>
        <row r="240">
          <cell r="C240">
            <v>6637000</v>
          </cell>
          <cell r="D240" t="str">
            <v>YSGOL TIR MORFA</v>
          </cell>
          <cell r="E240">
            <v>0</v>
          </cell>
          <cell r="F240">
            <v>0</v>
          </cell>
        </row>
        <row r="241">
          <cell r="C241">
            <v>6637010</v>
          </cell>
          <cell r="D241" t="str">
            <v>Ysgol Plas Brondyffryn</v>
          </cell>
          <cell r="E241">
            <v>0</v>
          </cell>
          <cell r="F241">
            <v>0</v>
          </cell>
        </row>
        <row r="242">
          <cell r="C242">
            <v>6642002</v>
          </cell>
          <cell r="D242" t="str">
            <v>Ysgol Glan Aber</v>
          </cell>
          <cell r="E242">
            <v>12</v>
          </cell>
          <cell r="F242">
            <v>7200</v>
          </cell>
        </row>
        <row r="243">
          <cell r="C243">
            <v>6642003</v>
          </cell>
          <cell r="D243" t="str">
            <v>Ysgol Merllyn</v>
          </cell>
          <cell r="E243">
            <v>4</v>
          </cell>
          <cell r="F243">
            <v>2400</v>
          </cell>
        </row>
        <row r="244">
          <cell r="C244">
            <v>6642004</v>
          </cell>
          <cell r="D244" t="str">
            <v>Westwood CP</v>
          </cell>
          <cell r="E244">
            <v>19</v>
          </cell>
          <cell r="F244">
            <v>11400</v>
          </cell>
        </row>
        <row r="245">
          <cell r="C245">
            <v>6642012</v>
          </cell>
          <cell r="D245" t="str">
            <v>Ewloe Green</v>
          </cell>
          <cell r="E245">
            <v>6</v>
          </cell>
          <cell r="F245">
            <v>3600</v>
          </cell>
        </row>
        <row r="246">
          <cell r="C246">
            <v>6642013</v>
          </cell>
          <cell r="D246" t="str">
            <v>Bryn Garth CP</v>
          </cell>
          <cell r="E246">
            <v>7</v>
          </cell>
          <cell r="F246">
            <v>4200</v>
          </cell>
        </row>
        <row r="247">
          <cell r="C247">
            <v>6642015</v>
          </cell>
          <cell r="D247" t="str">
            <v>Ysgol Gwynedd CP</v>
          </cell>
          <cell r="E247">
            <v>41</v>
          </cell>
          <cell r="F247">
            <v>24600</v>
          </cell>
        </row>
        <row r="248">
          <cell r="C248">
            <v>6642017</v>
          </cell>
          <cell r="D248" t="str">
            <v>Ysgol Maes Edwin</v>
          </cell>
          <cell r="E248">
            <v>0</v>
          </cell>
          <cell r="F248">
            <v>0</v>
          </cell>
        </row>
        <row r="249">
          <cell r="C249">
            <v>6642018</v>
          </cell>
          <cell r="D249" t="str">
            <v>Ysgol Maesglas</v>
          </cell>
          <cell r="E249">
            <v>24</v>
          </cell>
          <cell r="F249">
            <v>14400</v>
          </cell>
        </row>
        <row r="250">
          <cell r="C250">
            <v>6642021</v>
          </cell>
          <cell r="D250" t="str">
            <v>Ysgol Gymraeg Mornant</v>
          </cell>
          <cell r="E250">
            <v>6</v>
          </cell>
          <cell r="F250">
            <v>3600</v>
          </cell>
        </row>
        <row r="251">
          <cell r="C251">
            <v>6642023</v>
          </cell>
          <cell r="D251" t="str">
            <v>Perth y Terfyn Infants C.P.</v>
          </cell>
          <cell r="E251">
            <v>18</v>
          </cell>
          <cell r="F251">
            <v>10800</v>
          </cell>
        </row>
        <row r="252">
          <cell r="C252">
            <v>6642024</v>
          </cell>
          <cell r="D252" t="str">
            <v>Ysgol Estyn Community School</v>
          </cell>
          <cell r="E252">
            <v>6</v>
          </cell>
          <cell r="F252">
            <v>3600</v>
          </cell>
        </row>
        <row r="253">
          <cell r="C253">
            <v>6642026</v>
          </cell>
          <cell r="D253" t="str">
            <v>Lixwm CP School</v>
          </cell>
          <cell r="E253">
            <v>0</v>
          </cell>
          <cell r="F253">
            <v>0</v>
          </cell>
        </row>
        <row r="254">
          <cell r="C254">
            <v>6642027</v>
          </cell>
          <cell r="D254" t="str">
            <v>Llanfynydd School</v>
          </cell>
          <cell r="E254">
            <v>0</v>
          </cell>
          <cell r="F254">
            <v>0</v>
          </cell>
        </row>
        <row r="255">
          <cell r="C255">
            <v>6642028</v>
          </cell>
          <cell r="D255" t="str">
            <v>Ysgol Glanrafon</v>
          </cell>
          <cell r="E255">
            <v>2</v>
          </cell>
          <cell r="F255">
            <v>1200</v>
          </cell>
        </row>
        <row r="256">
          <cell r="C256">
            <v>6642032</v>
          </cell>
          <cell r="D256" t="str">
            <v>Northop Hall</v>
          </cell>
          <cell r="E256">
            <v>6</v>
          </cell>
          <cell r="F256">
            <v>3600</v>
          </cell>
        </row>
        <row r="257">
          <cell r="C257">
            <v>6642040</v>
          </cell>
          <cell r="D257" t="str">
            <v>Wood Memorial Primary School</v>
          </cell>
          <cell r="E257">
            <v>18</v>
          </cell>
          <cell r="F257">
            <v>10800</v>
          </cell>
        </row>
        <row r="258">
          <cell r="C258">
            <v>6642041</v>
          </cell>
          <cell r="D258" t="str">
            <v>Sealand CP School</v>
          </cell>
          <cell r="E258">
            <v>22</v>
          </cell>
          <cell r="F258">
            <v>13200</v>
          </cell>
        </row>
        <row r="259">
          <cell r="C259">
            <v>6642043</v>
          </cell>
          <cell r="D259" t="str">
            <v>Sychdyn CP</v>
          </cell>
          <cell r="E259">
            <v>2</v>
          </cell>
          <cell r="F259">
            <v>1200</v>
          </cell>
        </row>
        <row r="260">
          <cell r="C260">
            <v>6642044</v>
          </cell>
          <cell r="D260" t="str">
            <v>Trelogan Primary</v>
          </cell>
          <cell r="E260">
            <v>0</v>
          </cell>
          <cell r="F260">
            <v>0</v>
          </cell>
        </row>
        <row r="261">
          <cell r="C261">
            <v>6642046</v>
          </cell>
          <cell r="D261" t="str">
            <v>Bryn Pennant CP</v>
          </cell>
          <cell r="E261">
            <v>11</v>
          </cell>
          <cell r="F261">
            <v>6600</v>
          </cell>
        </row>
        <row r="262">
          <cell r="C262">
            <v>6642049</v>
          </cell>
          <cell r="D262" t="str">
            <v>Ysgol Bro Carmel</v>
          </cell>
          <cell r="E262">
            <v>2</v>
          </cell>
          <cell r="F262">
            <v>1200</v>
          </cell>
        </row>
        <row r="263">
          <cell r="C263">
            <v>6642050</v>
          </cell>
          <cell r="D263" t="str">
            <v>Rhos Helyg School</v>
          </cell>
          <cell r="E263">
            <v>2</v>
          </cell>
          <cell r="F263">
            <v>1200</v>
          </cell>
        </row>
        <row r="264">
          <cell r="C264">
            <v>6642051</v>
          </cell>
          <cell r="D264" t="str">
            <v>Ysgol Terrig</v>
          </cell>
          <cell r="E264">
            <v>10</v>
          </cell>
          <cell r="F264">
            <v>6000</v>
          </cell>
        </row>
        <row r="265">
          <cell r="C265">
            <v>6642052</v>
          </cell>
          <cell r="D265" t="str">
            <v>Ysgol Bryn Deva</v>
          </cell>
          <cell r="E265">
            <v>17</v>
          </cell>
          <cell r="F265">
            <v>10200</v>
          </cell>
        </row>
        <row r="266">
          <cell r="C266">
            <v>6642053</v>
          </cell>
          <cell r="D266" t="str">
            <v>Sandycroft CP</v>
          </cell>
          <cell r="E266">
            <v>16</v>
          </cell>
          <cell r="F266">
            <v>9600</v>
          </cell>
        </row>
        <row r="267">
          <cell r="C267">
            <v>6642056</v>
          </cell>
          <cell r="D267" t="str">
            <v>Gwernymynydd CP School</v>
          </cell>
          <cell r="E267">
            <v>0</v>
          </cell>
          <cell r="F267">
            <v>0</v>
          </cell>
        </row>
        <row r="268">
          <cell r="C268">
            <v>6642061</v>
          </cell>
          <cell r="D268" t="str">
            <v>Queensferry Community Primary School</v>
          </cell>
          <cell r="E268">
            <v>28</v>
          </cell>
          <cell r="F268">
            <v>16800</v>
          </cell>
        </row>
        <row r="269">
          <cell r="C269">
            <v>6642062</v>
          </cell>
          <cell r="D269" t="str">
            <v>Ysgol Bryn Coch</v>
          </cell>
          <cell r="E269">
            <v>18</v>
          </cell>
          <cell r="F269">
            <v>10800</v>
          </cell>
        </row>
        <row r="270">
          <cell r="C270">
            <v>6642063</v>
          </cell>
          <cell r="D270" t="str">
            <v>Mountain Lane Primary School</v>
          </cell>
          <cell r="E270">
            <v>8</v>
          </cell>
          <cell r="F270">
            <v>4800</v>
          </cell>
        </row>
        <row r="271">
          <cell r="C271">
            <v>6642064</v>
          </cell>
          <cell r="D271" t="str">
            <v>Ysgol y Foel, Cilcain</v>
          </cell>
          <cell r="E271">
            <v>0</v>
          </cell>
          <cell r="F271">
            <v>0</v>
          </cell>
        </row>
        <row r="272">
          <cell r="C272">
            <v>6642065</v>
          </cell>
          <cell r="D272" t="str">
            <v>Brynford CP</v>
          </cell>
          <cell r="E272">
            <v>0</v>
          </cell>
          <cell r="F272">
            <v>0</v>
          </cell>
        </row>
        <row r="273">
          <cell r="C273">
            <v>6642068</v>
          </cell>
          <cell r="D273" t="str">
            <v>Ysgol Bryn Gwalia</v>
          </cell>
          <cell r="E273">
            <v>19</v>
          </cell>
          <cell r="F273">
            <v>11400</v>
          </cell>
        </row>
        <row r="274">
          <cell r="C274">
            <v>6642077</v>
          </cell>
          <cell r="D274" t="str">
            <v>Golftyn CP School</v>
          </cell>
          <cell r="E274">
            <v>26</v>
          </cell>
          <cell r="F274">
            <v>15600</v>
          </cell>
        </row>
        <row r="275">
          <cell r="C275">
            <v>6642078</v>
          </cell>
          <cell r="D275" t="str">
            <v>Saltney Ferry CP</v>
          </cell>
          <cell r="E275">
            <v>10</v>
          </cell>
          <cell r="F275">
            <v>6000</v>
          </cell>
        </row>
        <row r="276">
          <cell r="C276">
            <v>6642081</v>
          </cell>
          <cell r="D276" t="str">
            <v>Y Waun</v>
          </cell>
          <cell r="E276">
            <v>0</v>
          </cell>
          <cell r="F276">
            <v>0</v>
          </cell>
        </row>
        <row r="277">
          <cell r="C277">
            <v>6642082</v>
          </cell>
          <cell r="D277" t="str">
            <v>Ysgol Gwenffrwd</v>
          </cell>
          <cell r="E277">
            <v>9</v>
          </cell>
          <cell r="F277">
            <v>5400</v>
          </cell>
        </row>
        <row r="278">
          <cell r="C278">
            <v>6642084</v>
          </cell>
          <cell r="D278" t="str">
            <v>Abermorddu CP School</v>
          </cell>
          <cell r="E278">
            <v>4</v>
          </cell>
          <cell r="F278">
            <v>2400</v>
          </cell>
        </row>
        <row r="279">
          <cell r="C279">
            <v>6642085</v>
          </cell>
          <cell r="D279" t="str">
            <v>Southdown CP</v>
          </cell>
          <cell r="E279">
            <v>17</v>
          </cell>
          <cell r="F279">
            <v>10200</v>
          </cell>
        </row>
        <row r="280">
          <cell r="C280">
            <v>6642086</v>
          </cell>
          <cell r="D280" t="str">
            <v>Wepre Community School</v>
          </cell>
          <cell r="E280">
            <v>8</v>
          </cell>
          <cell r="F280">
            <v>4800</v>
          </cell>
        </row>
        <row r="281">
          <cell r="C281">
            <v>6642089</v>
          </cell>
          <cell r="D281" t="str">
            <v>Drury Primary School</v>
          </cell>
          <cell r="E281">
            <v>2</v>
          </cell>
          <cell r="F281">
            <v>1200</v>
          </cell>
        </row>
        <row r="282">
          <cell r="C282">
            <v>6642091</v>
          </cell>
          <cell r="D282" t="str">
            <v>Cornist Park CP</v>
          </cell>
          <cell r="E282">
            <v>12</v>
          </cell>
          <cell r="F282">
            <v>7200</v>
          </cell>
        </row>
        <row r="283">
          <cell r="C283">
            <v>6642092</v>
          </cell>
          <cell r="D283" t="str">
            <v>Ysgol Derwenfa CP</v>
          </cell>
          <cell r="E283">
            <v>9</v>
          </cell>
          <cell r="F283">
            <v>5400</v>
          </cell>
        </row>
        <row r="284">
          <cell r="C284">
            <v>6642093</v>
          </cell>
          <cell r="D284" t="str">
            <v>Penarlag CP</v>
          </cell>
          <cell r="E284">
            <v>4</v>
          </cell>
          <cell r="F284">
            <v>2400</v>
          </cell>
        </row>
        <row r="285">
          <cell r="C285">
            <v>6642094</v>
          </cell>
          <cell r="D285" t="str">
            <v>Owen Jones CP</v>
          </cell>
          <cell r="E285">
            <v>4</v>
          </cell>
          <cell r="F285">
            <v>2400</v>
          </cell>
        </row>
        <row r="286">
          <cell r="C286">
            <v>6642237</v>
          </cell>
          <cell r="D286" t="str">
            <v>Gronant Primary School</v>
          </cell>
          <cell r="E286">
            <v>2</v>
          </cell>
          <cell r="F286">
            <v>1200</v>
          </cell>
        </row>
        <row r="287">
          <cell r="C287">
            <v>6642257</v>
          </cell>
          <cell r="D287" t="str">
            <v>Ysgol Gymraeg Croes Atti</v>
          </cell>
          <cell r="E287">
            <v>20</v>
          </cell>
          <cell r="F287">
            <v>12000</v>
          </cell>
        </row>
        <row r="288">
          <cell r="C288">
            <v>6642266</v>
          </cell>
          <cell r="D288" t="str">
            <v>Ysgol Parc y Llan</v>
          </cell>
          <cell r="E288">
            <v>2</v>
          </cell>
          <cell r="F288">
            <v>1200</v>
          </cell>
        </row>
        <row r="289">
          <cell r="C289">
            <v>6642267</v>
          </cell>
          <cell r="D289" t="str">
            <v>Ysgol Mynydd Isa</v>
          </cell>
          <cell r="E289">
            <v>11</v>
          </cell>
          <cell r="F289">
            <v>6600</v>
          </cell>
        </row>
        <row r="290">
          <cell r="C290">
            <v>6642268</v>
          </cell>
          <cell r="D290" t="str">
            <v>Broughton Primary School</v>
          </cell>
          <cell r="E290">
            <v>16</v>
          </cell>
          <cell r="F290">
            <v>9600</v>
          </cell>
        </row>
        <row r="291">
          <cell r="C291">
            <v>6642269</v>
          </cell>
          <cell r="D291" t="str">
            <v>Ysgol Cae'r Nant</v>
          </cell>
          <cell r="E291">
            <v>16</v>
          </cell>
          <cell r="F291">
            <v>9600</v>
          </cell>
        </row>
        <row r="292">
          <cell r="C292">
            <v>6642270</v>
          </cell>
          <cell r="D292" t="str">
            <v>Ysgol Penyffordd</v>
          </cell>
          <cell r="E292">
            <v>6</v>
          </cell>
          <cell r="F292">
            <v>3600</v>
          </cell>
        </row>
        <row r="293">
          <cell r="C293">
            <v>6642271</v>
          </cell>
          <cell r="D293" t="str">
            <v>Ysgol Ty Ffynnon</v>
          </cell>
          <cell r="E293">
            <v>12</v>
          </cell>
          <cell r="F293">
            <v>7200</v>
          </cell>
        </row>
        <row r="294">
          <cell r="C294">
            <v>6643002</v>
          </cell>
          <cell r="D294" t="str">
            <v>Nannerch V.C.P. School</v>
          </cell>
          <cell r="E294">
            <v>0</v>
          </cell>
          <cell r="F294">
            <v>0</v>
          </cell>
        </row>
        <row r="295">
          <cell r="C295">
            <v>6643303</v>
          </cell>
          <cell r="D295" t="str">
            <v>Ysgol Yr Esgob C in W</v>
          </cell>
          <cell r="E295">
            <v>7</v>
          </cell>
          <cell r="F295">
            <v>4200</v>
          </cell>
        </row>
        <row r="296">
          <cell r="C296">
            <v>6643306</v>
          </cell>
          <cell r="D296" t="str">
            <v>St Mary's</v>
          </cell>
          <cell r="E296">
            <v>7</v>
          </cell>
          <cell r="F296">
            <v>4200</v>
          </cell>
        </row>
        <row r="297">
          <cell r="C297">
            <v>6643307</v>
          </cell>
          <cell r="D297" t="str">
            <v>St Winefrides</v>
          </cell>
          <cell r="E297">
            <v>10</v>
          </cell>
          <cell r="F297">
            <v>6000</v>
          </cell>
        </row>
        <row r="298">
          <cell r="C298">
            <v>6643308</v>
          </cell>
          <cell r="D298" t="str">
            <v>St David's Catholic Primary School</v>
          </cell>
          <cell r="E298">
            <v>2</v>
          </cell>
          <cell r="F298">
            <v>1200</v>
          </cell>
        </row>
        <row r="299">
          <cell r="C299">
            <v>6643311</v>
          </cell>
          <cell r="D299" t="str">
            <v>St Anthony's Catholic Primary</v>
          </cell>
          <cell r="E299">
            <v>6</v>
          </cell>
          <cell r="F299">
            <v>3600</v>
          </cell>
        </row>
        <row r="300">
          <cell r="C300">
            <v>6643312</v>
          </cell>
          <cell r="D300" t="str">
            <v>Venerable Edward Morgan RC</v>
          </cell>
          <cell r="E300">
            <v>10</v>
          </cell>
          <cell r="F300">
            <v>6000</v>
          </cell>
        </row>
        <row r="301">
          <cell r="C301">
            <v>6643316</v>
          </cell>
          <cell r="D301" t="str">
            <v>Trelawnyd</v>
          </cell>
          <cell r="E301">
            <v>0</v>
          </cell>
          <cell r="F301">
            <v>0</v>
          </cell>
        </row>
        <row r="302">
          <cell r="C302">
            <v>6643320</v>
          </cell>
          <cell r="D302" t="str">
            <v>Ysgol y Llan VA Primary School Whitford</v>
          </cell>
          <cell r="E302">
            <v>0</v>
          </cell>
          <cell r="F302">
            <v>0</v>
          </cell>
        </row>
        <row r="303">
          <cell r="C303">
            <v>6643330</v>
          </cell>
          <cell r="D303" t="str">
            <v>St. Ethelwolds</v>
          </cell>
          <cell r="E303">
            <v>9</v>
          </cell>
          <cell r="F303">
            <v>5400</v>
          </cell>
        </row>
        <row r="304">
          <cell r="C304">
            <v>6643331</v>
          </cell>
          <cell r="D304" t="str">
            <v>St John the Baptist VA School</v>
          </cell>
          <cell r="E304">
            <v>0</v>
          </cell>
          <cell r="F304">
            <v>0</v>
          </cell>
        </row>
        <row r="305">
          <cell r="C305">
            <v>6643332</v>
          </cell>
          <cell r="D305" t="str">
            <v>Nercwys VA</v>
          </cell>
          <cell r="E305">
            <v>0</v>
          </cell>
          <cell r="F305">
            <v>0</v>
          </cell>
        </row>
        <row r="306">
          <cell r="C306">
            <v>6643333</v>
          </cell>
          <cell r="D306" t="str">
            <v>Hawarden Village VA</v>
          </cell>
          <cell r="E306">
            <v>6</v>
          </cell>
          <cell r="F306">
            <v>3600</v>
          </cell>
        </row>
        <row r="307">
          <cell r="C307">
            <v>6645200</v>
          </cell>
          <cell r="D307" t="str">
            <v>Derwen Foundation School</v>
          </cell>
          <cell r="E307">
            <v>2</v>
          </cell>
          <cell r="F307">
            <v>1200</v>
          </cell>
        </row>
        <row r="308">
          <cell r="C308">
            <v>6647020</v>
          </cell>
          <cell r="D308" t="str">
            <v>Pen Coch</v>
          </cell>
          <cell r="E308">
            <v>4</v>
          </cell>
          <cell r="F308">
            <v>2400</v>
          </cell>
        </row>
        <row r="309">
          <cell r="C309">
            <v>6652076</v>
          </cell>
          <cell r="D309" t="str">
            <v>The Rofft CP School</v>
          </cell>
          <cell r="E309">
            <v>2</v>
          </cell>
          <cell r="F309">
            <v>1200</v>
          </cell>
        </row>
        <row r="310">
          <cell r="C310">
            <v>6652137</v>
          </cell>
          <cell r="D310" t="str">
            <v>Froncysyllte</v>
          </cell>
          <cell r="E310">
            <v>0</v>
          </cell>
          <cell r="F310">
            <v>0</v>
          </cell>
        </row>
        <row r="311">
          <cell r="C311">
            <v>6652138</v>
          </cell>
          <cell r="D311" t="str">
            <v>Garth CP</v>
          </cell>
          <cell r="E311">
            <v>0</v>
          </cell>
          <cell r="F311">
            <v>0</v>
          </cell>
        </row>
        <row r="312">
          <cell r="C312">
            <v>6652139</v>
          </cell>
          <cell r="D312" t="str">
            <v>Ysgol Cynddelw</v>
          </cell>
          <cell r="E312">
            <v>3</v>
          </cell>
          <cell r="F312">
            <v>1800</v>
          </cell>
        </row>
        <row r="313">
          <cell r="C313">
            <v>6652140</v>
          </cell>
          <cell r="D313" t="str">
            <v>Llanarmon DC School</v>
          </cell>
          <cell r="E313">
            <v>0</v>
          </cell>
          <cell r="F313">
            <v>0</v>
          </cell>
        </row>
        <row r="314">
          <cell r="C314">
            <v>6652143</v>
          </cell>
          <cell r="D314" t="str">
            <v>Pontfadog</v>
          </cell>
          <cell r="E314">
            <v>0</v>
          </cell>
          <cell r="F314">
            <v>0</v>
          </cell>
        </row>
        <row r="315">
          <cell r="C315">
            <v>6652149</v>
          </cell>
          <cell r="D315" t="str">
            <v>Ysgol Acrefair</v>
          </cell>
          <cell r="E315">
            <v>15</v>
          </cell>
          <cell r="F315">
            <v>9000</v>
          </cell>
        </row>
        <row r="316">
          <cell r="C316">
            <v>6652151</v>
          </cell>
          <cell r="D316" t="str">
            <v>Cefn Mawr C P School</v>
          </cell>
          <cell r="E316">
            <v>4</v>
          </cell>
          <cell r="F316">
            <v>2400</v>
          </cell>
        </row>
        <row r="317">
          <cell r="C317">
            <v>6652160</v>
          </cell>
          <cell r="D317" t="str">
            <v>Ysgol Maes-y-Llan</v>
          </cell>
          <cell r="E317">
            <v>6</v>
          </cell>
          <cell r="F317">
            <v>3600</v>
          </cell>
        </row>
        <row r="318">
          <cell r="C318">
            <v>6652162</v>
          </cell>
          <cell r="D318" t="str">
            <v>Ysgol Min y Ddol</v>
          </cell>
          <cell r="E318">
            <v>14</v>
          </cell>
          <cell r="F318">
            <v>8400</v>
          </cell>
        </row>
        <row r="319">
          <cell r="C319">
            <v>6652173</v>
          </cell>
          <cell r="D319" t="str">
            <v>Alexandra C P School</v>
          </cell>
          <cell r="E319">
            <v>26</v>
          </cell>
          <cell r="F319">
            <v>15600</v>
          </cell>
        </row>
        <row r="320">
          <cell r="C320">
            <v>6652176</v>
          </cell>
          <cell r="D320" t="str">
            <v>Brynteg C P School</v>
          </cell>
          <cell r="E320">
            <v>13</v>
          </cell>
          <cell r="F320">
            <v>7800</v>
          </cell>
        </row>
        <row r="321">
          <cell r="C321">
            <v>6652178</v>
          </cell>
          <cell r="D321" t="str">
            <v>BWLCHGWYN SCHOOL</v>
          </cell>
          <cell r="E321">
            <v>5</v>
          </cell>
          <cell r="F321">
            <v>3000</v>
          </cell>
        </row>
        <row r="322">
          <cell r="C322">
            <v>6652179</v>
          </cell>
          <cell r="D322" t="str">
            <v>Ysgol Tan-y-Fron</v>
          </cell>
          <cell r="E322">
            <v>0</v>
          </cell>
          <cell r="F322">
            <v>0</v>
          </cell>
        </row>
        <row r="323">
          <cell r="C323">
            <v>6652187</v>
          </cell>
          <cell r="D323" t="str">
            <v>Black Lane C P School</v>
          </cell>
          <cell r="E323">
            <v>13</v>
          </cell>
          <cell r="F323">
            <v>7800</v>
          </cell>
        </row>
        <row r="324">
          <cell r="C324">
            <v>6652191</v>
          </cell>
          <cell r="D324" t="str">
            <v>Rhosddu County Primary</v>
          </cell>
          <cell r="E324">
            <v>16</v>
          </cell>
          <cell r="F324">
            <v>9600</v>
          </cell>
        </row>
        <row r="325">
          <cell r="C325">
            <v>6652200</v>
          </cell>
          <cell r="D325" t="str">
            <v>Rhostyllen CP School</v>
          </cell>
          <cell r="E325">
            <v>4</v>
          </cell>
          <cell r="F325">
            <v>2400</v>
          </cell>
        </row>
        <row r="326">
          <cell r="C326">
            <v>6652203</v>
          </cell>
          <cell r="D326" t="str">
            <v>Borras Park Infant School</v>
          </cell>
          <cell r="E326">
            <v>26</v>
          </cell>
          <cell r="F326">
            <v>15600</v>
          </cell>
        </row>
        <row r="327">
          <cell r="C327">
            <v>6652204</v>
          </cell>
          <cell r="D327" t="str">
            <v>Ysgol Deiniol C P</v>
          </cell>
          <cell r="E327">
            <v>2</v>
          </cell>
          <cell r="F327">
            <v>1200</v>
          </cell>
        </row>
        <row r="328">
          <cell r="C328">
            <v>6652208</v>
          </cell>
          <cell r="D328" t="str">
            <v>Barker's Lane CP</v>
          </cell>
          <cell r="E328">
            <v>4</v>
          </cell>
          <cell r="F328">
            <v>2400</v>
          </cell>
        </row>
        <row r="329">
          <cell r="C329">
            <v>6652209</v>
          </cell>
          <cell r="D329" t="str">
            <v>Wat's Dyke County Primary</v>
          </cell>
          <cell r="E329">
            <v>4</v>
          </cell>
          <cell r="F329">
            <v>2400</v>
          </cell>
        </row>
        <row r="330">
          <cell r="C330">
            <v>6652224</v>
          </cell>
          <cell r="D330" t="str">
            <v>Ysgol Bryn Tabor</v>
          </cell>
          <cell r="E330">
            <v>7</v>
          </cell>
          <cell r="F330">
            <v>4200</v>
          </cell>
        </row>
        <row r="331">
          <cell r="C331">
            <v>6652232</v>
          </cell>
          <cell r="D331" t="str">
            <v>Ysgol Sant Dunawd</v>
          </cell>
          <cell r="E331">
            <v>2</v>
          </cell>
          <cell r="F331">
            <v>1200</v>
          </cell>
        </row>
        <row r="332">
          <cell r="C332">
            <v>6652235</v>
          </cell>
          <cell r="D332" t="str">
            <v>Holt C.P. School</v>
          </cell>
          <cell r="E332">
            <v>0</v>
          </cell>
          <cell r="F332">
            <v>0</v>
          </cell>
        </row>
        <row r="333">
          <cell r="C333">
            <v>6652238</v>
          </cell>
          <cell r="D333" t="str">
            <v>Ysgol Bodhyfryd</v>
          </cell>
          <cell r="E333">
            <v>25</v>
          </cell>
          <cell r="F333">
            <v>15000</v>
          </cell>
        </row>
        <row r="334">
          <cell r="C334">
            <v>6652259</v>
          </cell>
          <cell r="D334" t="str">
            <v>Ysgol I.D. Hooson</v>
          </cell>
          <cell r="E334">
            <v>10</v>
          </cell>
          <cell r="F334">
            <v>6000</v>
          </cell>
        </row>
        <row r="335">
          <cell r="C335">
            <v>6652263</v>
          </cell>
          <cell r="D335" t="str">
            <v>Ysgol Plas Coch</v>
          </cell>
          <cell r="E335">
            <v>6</v>
          </cell>
          <cell r="F335">
            <v>3600</v>
          </cell>
        </row>
        <row r="336">
          <cell r="C336">
            <v>6652266</v>
          </cell>
          <cell r="D336" t="str">
            <v>Penygelli C P School</v>
          </cell>
          <cell r="E336">
            <v>16</v>
          </cell>
          <cell r="F336">
            <v>9600</v>
          </cell>
        </row>
        <row r="337">
          <cell r="C337">
            <v>6652267</v>
          </cell>
          <cell r="D337" t="str">
            <v>Ysgol Penrhyn New Broughton CP</v>
          </cell>
          <cell r="E337">
            <v>12</v>
          </cell>
          <cell r="F337">
            <v>7200</v>
          </cell>
        </row>
        <row r="338">
          <cell r="C338">
            <v>6652268</v>
          </cell>
          <cell r="D338" t="str">
            <v>Ysgol Heulfan</v>
          </cell>
          <cell r="E338">
            <v>35</v>
          </cell>
          <cell r="F338">
            <v>21000</v>
          </cell>
        </row>
        <row r="339">
          <cell r="C339">
            <v>6652269</v>
          </cell>
          <cell r="D339" t="str">
            <v>Hafod y Wern Community Primary School</v>
          </cell>
          <cell r="E339">
            <v>38</v>
          </cell>
          <cell r="F339">
            <v>22800</v>
          </cell>
        </row>
        <row r="340">
          <cell r="C340">
            <v>6652270</v>
          </cell>
          <cell r="D340" t="str">
            <v>Gwenfro Community Primary</v>
          </cell>
          <cell r="E340">
            <v>39</v>
          </cell>
          <cell r="F340">
            <v>23400</v>
          </cell>
        </row>
        <row r="341">
          <cell r="C341">
            <v>6652271</v>
          </cell>
          <cell r="D341" t="str">
            <v>Park Community Primary School Llay</v>
          </cell>
          <cell r="E341">
            <v>19</v>
          </cell>
          <cell r="F341">
            <v>11400</v>
          </cell>
        </row>
        <row r="342">
          <cell r="C342">
            <v>6652272</v>
          </cell>
          <cell r="D342" t="str">
            <v>Rhosymedre Community Primary</v>
          </cell>
          <cell r="E342">
            <v>19</v>
          </cell>
          <cell r="F342">
            <v>11400</v>
          </cell>
        </row>
        <row r="343">
          <cell r="C343">
            <v>6652273</v>
          </cell>
          <cell r="D343" t="str">
            <v>Ysgol Maes y Mynydd</v>
          </cell>
          <cell r="E343">
            <v>28</v>
          </cell>
          <cell r="F343">
            <v>16800</v>
          </cell>
        </row>
        <row r="344">
          <cell r="C344">
            <v>6652274</v>
          </cell>
          <cell r="D344" t="str">
            <v>Gwersyllt Community Primary School</v>
          </cell>
          <cell r="E344">
            <v>8</v>
          </cell>
          <cell r="F344">
            <v>4800</v>
          </cell>
        </row>
        <row r="345">
          <cell r="C345">
            <v>6652275</v>
          </cell>
          <cell r="D345" t="str">
            <v>Penycae Community Primary School</v>
          </cell>
          <cell r="E345">
            <v>20</v>
          </cell>
          <cell r="F345">
            <v>12000</v>
          </cell>
        </row>
        <row r="346">
          <cell r="C346">
            <v>6652276</v>
          </cell>
          <cell r="D346" t="str">
            <v>Acton Primary</v>
          </cell>
          <cell r="E346">
            <v>20</v>
          </cell>
          <cell r="F346">
            <v>12000</v>
          </cell>
        </row>
        <row r="347">
          <cell r="C347">
            <v>6652277</v>
          </cell>
          <cell r="D347" t="str">
            <v>Victoria Community Primary</v>
          </cell>
          <cell r="E347">
            <v>12</v>
          </cell>
          <cell r="F347">
            <v>7200</v>
          </cell>
        </row>
        <row r="348">
          <cell r="C348">
            <v>6652278</v>
          </cell>
          <cell r="D348" t="str">
            <v>Ysgol Y Waun</v>
          </cell>
          <cell r="E348">
            <v>13</v>
          </cell>
          <cell r="F348">
            <v>7800</v>
          </cell>
        </row>
        <row r="349">
          <cell r="C349">
            <v>6652279</v>
          </cell>
          <cell r="D349" t="str">
            <v>Ysgol Bro Alun</v>
          </cell>
          <cell r="E349">
            <v>6</v>
          </cell>
          <cell r="F349">
            <v>3600</v>
          </cell>
        </row>
        <row r="350">
          <cell r="C350">
            <v>6652280</v>
          </cell>
          <cell r="D350" t="str">
            <v>Ysgol Yr Hafod, Johnstown</v>
          </cell>
          <cell r="E350">
            <v>6</v>
          </cell>
          <cell r="F350">
            <v>3600</v>
          </cell>
        </row>
        <row r="351">
          <cell r="C351">
            <v>6653028</v>
          </cell>
          <cell r="D351" t="str">
            <v>St Peter's School</v>
          </cell>
          <cell r="E351">
            <v>5</v>
          </cell>
          <cell r="F351">
            <v>3000</v>
          </cell>
        </row>
        <row r="352">
          <cell r="C352">
            <v>6653036</v>
          </cell>
          <cell r="D352" t="str">
            <v>Pentre CIW Voluntary Controlled</v>
          </cell>
          <cell r="E352">
            <v>2</v>
          </cell>
          <cell r="F352">
            <v>1200</v>
          </cell>
        </row>
        <row r="353">
          <cell r="C353">
            <v>6653042</v>
          </cell>
          <cell r="D353" t="str">
            <v>Eyton Primary School</v>
          </cell>
          <cell r="E353">
            <v>2</v>
          </cell>
          <cell r="F353">
            <v>1200</v>
          </cell>
        </row>
        <row r="354">
          <cell r="C354">
            <v>6653054</v>
          </cell>
          <cell r="D354" t="str">
            <v>BORDERBROOK SCHOOL</v>
          </cell>
          <cell r="E354">
            <v>0</v>
          </cell>
          <cell r="F354">
            <v>0</v>
          </cell>
        </row>
        <row r="355">
          <cell r="C355">
            <v>6653055</v>
          </cell>
          <cell r="D355" t="str">
            <v>St Giles Controlled Primary School</v>
          </cell>
          <cell r="E355">
            <v>32</v>
          </cell>
          <cell r="F355">
            <v>19200</v>
          </cell>
        </row>
        <row r="356">
          <cell r="C356">
            <v>6653301</v>
          </cell>
          <cell r="D356" t="str">
            <v>BRONINGTON CHURCH IN WALES V.A</v>
          </cell>
          <cell r="E356">
            <v>0</v>
          </cell>
          <cell r="F356">
            <v>0</v>
          </cell>
        </row>
        <row r="357">
          <cell r="C357">
            <v>6653305</v>
          </cell>
          <cell r="D357" t="str">
            <v>Madras VA School</v>
          </cell>
          <cell r="E357">
            <v>3</v>
          </cell>
          <cell r="F357">
            <v>1800</v>
          </cell>
        </row>
        <row r="358">
          <cell r="C358">
            <v>6653326</v>
          </cell>
          <cell r="D358" t="str">
            <v>St Chad's Church in Wales Aided School</v>
          </cell>
          <cell r="E358">
            <v>0</v>
          </cell>
          <cell r="F358">
            <v>0</v>
          </cell>
        </row>
        <row r="359">
          <cell r="C359">
            <v>6653334</v>
          </cell>
          <cell r="D359" t="str">
            <v>St Mary's RC Primary</v>
          </cell>
          <cell r="E359">
            <v>8</v>
          </cell>
          <cell r="F359">
            <v>4800</v>
          </cell>
        </row>
        <row r="360">
          <cell r="C360">
            <v>6653337</v>
          </cell>
          <cell r="D360" t="str">
            <v>Minera</v>
          </cell>
          <cell r="E360">
            <v>2</v>
          </cell>
          <cell r="F360">
            <v>1200</v>
          </cell>
        </row>
        <row r="361">
          <cell r="C361">
            <v>6653338</v>
          </cell>
          <cell r="D361" t="str">
            <v>All Saints Voluntary Aided Sch</v>
          </cell>
          <cell r="E361">
            <v>0</v>
          </cell>
          <cell r="F361">
            <v>0</v>
          </cell>
        </row>
        <row r="362">
          <cell r="C362">
            <v>6653341</v>
          </cell>
          <cell r="D362" t="str">
            <v>St Mary's Church in Wales</v>
          </cell>
          <cell r="E362">
            <v>2</v>
          </cell>
          <cell r="F362">
            <v>1200</v>
          </cell>
        </row>
        <row r="363">
          <cell r="C363">
            <v>6653342</v>
          </cell>
          <cell r="D363" t="str">
            <v>Brymbo Aided (St. Mary's)</v>
          </cell>
          <cell r="E363">
            <v>6</v>
          </cell>
          <cell r="F363">
            <v>3600</v>
          </cell>
        </row>
        <row r="364">
          <cell r="C364">
            <v>6653343</v>
          </cell>
          <cell r="D364" t="str">
            <v>St Anne's Catholic Primary</v>
          </cell>
          <cell r="E364">
            <v>19</v>
          </cell>
          <cell r="F364">
            <v>11400</v>
          </cell>
        </row>
        <row r="365">
          <cell r="C365">
            <v>6653346</v>
          </cell>
          <cell r="D365" t="str">
            <v>St Mary's Overton</v>
          </cell>
          <cell r="E365">
            <v>4</v>
          </cell>
          <cell r="F365">
            <v>2400</v>
          </cell>
        </row>
        <row r="366">
          <cell r="C366">
            <v>6653347</v>
          </cell>
          <cell r="D366" t="str">
            <v>St Paul's Voluntary Aided</v>
          </cell>
          <cell r="E366">
            <v>5</v>
          </cell>
          <cell r="F366">
            <v>3000</v>
          </cell>
        </row>
        <row r="367">
          <cell r="C367">
            <v>6662002</v>
          </cell>
          <cell r="D367" t="str">
            <v>ABERMULE PRIMARY SCHOOL</v>
          </cell>
          <cell r="E367">
            <v>2</v>
          </cell>
          <cell r="F367">
            <v>1200</v>
          </cell>
        </row>
        <row r="368">
          <cell r="C368">
            <v>6662003</v>
          </cell>
          <cell r="D368" t="str">
            <v>ARDDLEEN C.P. SCHOOL</v>
          </cell>
          <cell r="E368">
            <v>0</v>
          </cell>
          <cell r="F368">
            <v>0</v>
          </cell>
        </row>
        <row r="369">
          <cell r="C369">
            <v>6662004</v>
          </cell>
          <cell r="D369" t="str">
            <v>BANW C.P. SCHOOL</v>
          </cell>
          <cell r="E369">
            <v>0</v>
          </cell>
          <cell r="F369">
            <v>0</v>
          </cell>
        </row>
        <row r="370">
          <cell r="C370">
            <v>6662005</v>
          </cell>
          <cell r="D370" t="str">
            <v>BERRIEW C.P. SCHOOL</v>
          </cell>
          <cell r="E370">
            <v>3</v>
          </cell>
          <cell r="F370">
            <v>1800</v>
          </cell>
        </row>
        <row r="371">
          <cell r="C371">
            <v>6662008</v>
          </cell>
          <cell r="D371" t="str">
            <v>CAERSWS C.P. SCHOOL</v>
          </cell>
          <cell r="E371">
            <v>2</v>
          </cell>
          <cell r="F371">
            <v>1200</v>
          </cell>
        </row>
        <row r="372">
          <cell r="C372">
            <v>6662009</v>
          </cell>
          <cell r="D372" t="str">
            <v>CARNO C.P. SCHOOL</v>
          </cell>
          <cell r="E372">
            <v>0</v>
          </cell>
          <cell r="F372">
            <v>0</v>
          </cell>
        </row>
        <row r="373">
          <cell r="C373">
            <v>6662010</v>
          </cell>
          <cell r="D373" t="str">
            <v>CARREGHOFA C.P. SCHOOL</v>
          </cell>
          <cell r="E373">
            <v>3</v>
          </cell>
          <cell r="F373">
            <v>1800</v>
          </cell>
        </row>
        <row r="374">
          <cell r="C374">
            <v>6662018</v>
          </cell>
          <cell r="D374" t="str">
            <v>LEIGHTON C.P. SCHOOL</v>
          </cell>
          <cell r="E374">
            <v>2</v>
          </cell>
          <cell r="F374">
            <v>1200</v>
          </cell>
        </row>
        <row r="375">
          <cell r="C375">
            <v>6662019</v>
          </cell>
          <cell r="D375" t="str">
            <v>YSGOL LLANBRYNMAIR</v>
          </cell>
          <cell r="E375">
            <v>1</v>
          </cell>
          <cell r="F375">
            <v>600</v>
          </cell>
        </row>
        <row r="376">
          <cell r="C376">
            <v>6662020</v>
          </cell>
          <cell r="D376" t="str">
            <v>LLANDINAM C.P. SCHOOL</v>
          </cell>
          <cell r="E376">
            <v>0</v>
          </cell>
          <cell r="F376">
            <v>0</v>
          </cell>
        </row>
        <row r="377">
          <cell r="C377">
            <v>6662021</v>
          </cell>
          <cell r="D377" t="str">
            <v>LLANFAIR CAEREINION C.P.</v>
          </cell>
          <cell r="E377">
            <v>3</v>
          </cell>
          <cell r="F377">
            <v>1800</v>
          </cell>
        </row>
        <row r="378">
          <cell r="C378">
            <v>6662033</v>
          </cell>
          <cell r="D378" t="str">
            <v>MEIFOD C.P. SCHOOL</v>
          </cell>
          <cell r="E378">
            <v>1</v>
          </cell>
          <cell r="F378">
            <v>600</v>
          </cell>
        </row>
        <row r="379">
          <cell r="C379">
            <v>6662040</v>
          </cell>
          <cell r="D379" t="str">
            <v>PENYGLODDFA C.P. SCHOOL</v>
          </cell>
          <cell r="E379">
            <v>7</v>
          </cell>
          <cell r="F379">
            <v>4200</v>
          </cell>
        </row>
        <row r="380">
          <cell r="C380">
            <v>6662041</v>
          </cell>
          <cell r="D380" t="str">
            <v>PONTROBERT C.P. SCHOOL</v>
          </cell>
          <cell r="E380">
            <v>0</v>
          </cell>
          <cell r="F380">
            <v>0</v>
          </cell>
        </row>
        <row r="381">
          <cell r="C381">
            <v>6662044</v>
          </cell>
          <cell r="D381" t="str">
            <v>YSGOL DYFFRYN TRANNON</v>
          </cell>
          <cell r="E381">
            <v>4</v>
          </cell>
          <cell r="F381">
            <v>2400</v>
          </cell>
        </row>
        <row r="382">
          <cell r="C382">
            <v>6662047</v>
          </cell>
          <cell r="D382" t="str">
            <v>ARDWYN NURSERY &amp; INFANT SCHOOL</v>
          </cell>
          <cell r="E382">
            <v>1</v>
          </cell>
          <cell r="F382">
            <v>600</v>
          </cell>
        </row>
        <row r="383">
          <cell r="C383">
            <v>6662048</v>
          </cell>
          <cell r="D383" t="str">
            <v>LADYWELL GREEN NURS. &amp; INF. SCHOOL</v>
          </cell>
          <cell r="E383">
            <v>15</v>
          </cell>
          <cell r="F383">
            <v>9000</v>
          </cell>
        </row>
        <row r="384">
          <cell r="C384">
            <v>6662049</v>
          </cell>
          <cell r="D384" t="str">
            <v>GUILSFIELD C.P. SCHOOL</v>
          </cell>
          <cell r="E384">
            <v>3</v>
          </cell>
          <cell r="F384">
            <v>1800</v>
          </cell>
        </row>
        <row r="385">
          <cell r="C385">
            <v>6662050</v>
          </cell>
          <cell r="D385" t="str">
            <v>LLANIDLOES C.P. SCHOOL</v>
          </cell>
          <cell r="E385">
            <v>3</v>
          </cell>
          <cell r="F385">
            <v>1800</v>
          </cell>
        </row>
        <row r="386">
          <cell r="C386">
            <v>6662051</v>
          </cell>
          <cell r="D386" t="str">
            <v>BUTTINGTON TREWERN C.P. SCHOOL</v>
          </cell>
          <cell r="E386">
            <v>2</v>
          </cell>
          <cell r="F386">
            <v>1200</v>
          </cell>
        </row>
        <row r="387">
          <cell r="C387">
            <v>6662053</v>
          </cell>
          <cell r="D387" t="str">
            <v>BRYNHAFREN C.P. SCHOOL</v>
          </cell>
          <cell r="E387">
            <v>0</v>
          </cell>
          <cell r="F387">
            <v>0</v>
          </cell>
        </row>
        <row r="388">
          <cell r="C388">
            <v>6662054</v>
          </cell>
          <cell r="D388" t="str">
            <v>CHURCHSTOKE C.P. SCHOOL</v>
          </cell>
          <cell r="E388">
            <v>4</v>
          </cell>
          <cell r="F388">
            <v>2400</v>
          </cell>
        </row>
        <row r="389">
          <cell r="C389">
            <v>6662057</v>
          </cell>
          <cell r="D389" t="str">
            <v>YSGOL GYNRADD LLANFYLLIN</v>
          </cell>
          <cell r="E389">
            <v>5</v>
          </cell>
          <cell r="F389">
            <v>3000</v>
          </cell>
        </row>
        <row r="390">
          <cell r="C390">
            <v>6662058</v>
          </cell>
          <cell r="D390" t="str">
            <v>YSGOL GYNRADD GLANTWYMYN</v>
          </cell>
          <cell r="E390">
            <v>0</v>
          </cell>
          <cell r="F390">
            <v>0</v>
          </cell>
        </row>
        <row r="391">
          <cell r="C391">
            <v>6662059</v>
          </cell>
          <cell r="D391" t="str">
            <v>YSGOL PENNANT</v>
          </cell>
          <cell r="E391">
            <v>0</v>
          </cell>
          <cell r="F391">
            <v>0</v>
          </cell>
        </row>
        <row r="392">
          <cell r="C392">
            <v>6662060</v>
          </cell>
          <cell r="D392" t="str">
            <v>MAESYRHANDIR C.P. SCHOOL</v>
          </cell>
          <cell r="E392">
            <v>27</v>
          </cell>
          <cell r="F392">
            <v>16200</v>
          </cell>
        </row>
        <row r="393">
          <cell r="C393">
            <v>6662061</v>
          </cell>
          <cell r="D393" t="str">
            <v>OLDFORD NURSERY &amp; INFANT SCHOOL</v>
          </cell>
          <cell r="E393">
            <v>13</v>
          </cell>
          <cell r="F393">
            <v>7800</v>
          </cell>
        </row>
        <row r="394">
          <cell r="C394">
            <v>6662062</v>
          </cell>
          <cell r="D394" t="str">
            <v>TREOWEN C.P. SCHOOL</v>
          </cell>
          <cell r="E394">
            <v>4</v>
          </cell>
          <cell r="F394">
            <v>2400</v>
          </cell>
        </row>
        <row r="395">
          <cell r="C395">
            <v>6662066</v>
          </cell>
          <cell r="D395" t="str">
            <v>FRANKSBRIDGE C.P. SCHOOL</v>
          </cell>
          <cell r="E395">
            <v>0</v>
          </cell>
          <cell r="F395">
            <v>0</v>
          </cell>
        </row>
        <row r="396">
          <cell r="C396">
            <v>6662068</v>
          </cell>
          <cell r="D396" t="str">
            <v>LLANBISTER C.P. SCHOOL</v>
          </cell>
          <cell r="E396">
            <v>0</v>
          </cell>
          <cell r="F396">
            <v>0</v>
          </cell>
        </row>
        <row r="397">
          <cell r="C397">
            <v>6662070</v>
          </cell>
          <cell r="D397" t="str">
            <v>LLANDRINDOD WELLS C.P. SCHOOL</v>
          </cell>
          <cell r="E397">
            <v>17</v>
          </cell>
          <cell r="F397">
            <v>10200</v>
          </cell>
        </row>
        <row r="398">
          <cell r="C398">
            <v>6662071</v>
          </cell>
          <cell r="D398" t="str">
            <v>LLANFIHANGEL RHYDITHON C.P.</v>
          </cell>
          <cell r="E398">
            <v>0</v>
          </cell>
          <cell r="F398">
            <v>0</v>
          </cell>
        </row>
        <row r="399">
          <cell r="C399">
            <v>6662075</v>
          </cell>
          <cell r="D399" t="str">
            <v>PRESTEIGNE C.P. SCHOOL</v>
          </cell>
          <cell r="E399">
            <v>0</v>
          </cell>
          <cell r="F399">
            <v>0</v>
          </cell>
        </row>
        <row r="400">
          <cell r="C400">
            <v>6662076</v>
          </cell>
          <cell r="D400" t="str">
            <v>RADNOR VALLEY C.P. SCHOOL</v>
          </cell>
          <cell r="E400">
            <v>0</v>
          </cell>
          <cell r="F400">
            <v>0</v>
          </cell>
        </row>
        <row r="401">
          <cell r="C401">
            <v>6662077</v>
          </cell>
          <cell r="D401" t="str">
            <v>CROSSGATES C.P. SCHOOL</v>
          </cell>
          <cell r="E401">
            <v>3</v>
          </cell>
          <cell r="F401">
            <v>1800</v>
          </cell>
        </row>
        <row r="402">
          <cell r="C402">
            <v>6662080</v>
          </cell>
          <cell r="D402" t="str">
            <v>MOUNT STREET C.P. INFANTS</v>
          </cell>
          <cell r="E402">
            <v>5</v>
          </cell>
          <cell r="F402">
            <v>3000</v>
          </cell>
        </row>
        <row r="403">
          <cell r="C403">
            <v>6662084</v>
          </cell>
          <cell r="D403" t="str">
            <v>YSGOL DOLAFON</v>
          </cell>
          <cell r="E403">
            <v>5</v>
          </cell>
          <cell r="F403">
            <v>3000</v>
          </cell>
        </row>
        <row r="404">
          <cell r="C404">
            <v>6662089</v>
          </cell>
          <cell r="D404" t="str">
            <v>BUILTH WELLS C.P. SCHOOL</v>
          </cell>
          <cell r="E404">
            <v>1</v>
          </cell>
          <cell r="F404">
            <v>600</v>
          </cell>
        </row>
        <row r="405">
          <cell r="C405">
            <v>6662092</v>
          </cell>
          <cell r="D405" t="str">
            <v>SENNYBRIDGE C.P. SCHOOL</v>
          </cell>
          <cell r="E405">
            <v>3</v>
          </cell>
          <cell r="F405">
            <v>1800</v>
          </cell>
        </row>
        <row r="406">
          <cell r="C406">
            <v>6662113</v>
          </cell>
          <cell r="D406" t="str">
            <v>CRICKHOWELL C.P. SCHOOL</v>
          </cell>
          <cell r="E406">
            <v>0</v>
          </cell>
          <cell r="F406">
            <v>0</v>
          </cell>
        </row>
        <row r="407">
          <cell r="C407">
            <v>6662115</v>
          </cell>
          <cell r="D407" t="str">
            <v>CRADOC C.P. SCHOOL</v>
          </cell>
          <cell r="E407">
            <v>0</v>
          </cell>
          <cell r="F407">
            <v>0</v>
          </cell>
        </row>
        <row r="408">
          <cell r="C408">
            <v>6662116</v>
          </cell>
          <cell r="D408" t="str">
            <v>HAY-ON-WYE C.P. SCHOOL</v>
          </cell>
          <cell r="E408">
            <v>0</v>
          </cell>
          <cell r="F408">
            <v>0</v>
          </cell>
        </row>
        <row r="409">
          <cell r="C409">
            <v>6662117</v>
          </cell>
          <cell r="D409" t="str">
            <v>LLANGYNIDR C.P. SCHOOL</v>
          </cell>
          <cell r="E409">
            <v>1</v>
          </cell>
          <cell r="F409">
            <v>600</v>
          </cell>
        </row>
        <row r="410">
          <cell r="C410">
            <v>6662119</v>
          </cell>
          <cell r="D410" t="str">
            <v>TALGARTH C.P. SCHOOL</v>
          </cell>
          <cell r="E410">
            <v>0</v>
          </cell>
          <cell r="F410">
            <v>0</v>
          </cell>
        </row>
        <row r="411">
          <cell r="C411">
            <v>6662122</v>
          </cell>
          <cell r="D411" t="str">
            <v>IRFON VALLEY C.P. SCHOOL</v>
          </cell>
          <cell r="E411">
            <v>3</v>
          </cell>
          <cell r="F411">
            <v>1800</v>
          </cell>
        </row>
        <row r="412">
          <cell r="C412">
            <v>6662123</v>
          </cell>
          <cell r="D412" t="str">
            <v>BRONLLYS C.P. SCHOOL</v>
          </cell>
          <cell r="E412">
            <v>0</v>
          </cell>
          <cell r="F412">
            <v>0</v>
          </cell>
        </row>
        <row r="413">
          <cell r="C413">
            <v>6662125</v>
          </cell>
          <cell r="D413" t="str">
            <v>LLANFAES C.P. SCHOOL</v>
          </cell>
          <cell r="E413">
            <v>4</v>
          </cell>
          <cell r="F413">
            <v>2400</v>
          </cell>
        </row>
        <row r="414">
          <cell r="C414">
            <v>6662127</v>
          </cell>
          <cell r="D414" t="str">
            <v>YSGOL Y BANNAU</v>
          </cell>
          <cell r="E414">
            <v>0</v>
          </cell>
          <cell r="F414">
            <v>0</v>
          </cell>
        </row>
        <row r="415">
          <cell r="C415">
            <v>6662129</v>
          </cell>
          <cell r="D415" t="str">
            <v>YSGOL RHIW BECHAN</v>
          </cell>
          <cell r="E415">
            <v>2</v>
          </cell>
          <cell r="F415">
            <v>1200</v>
          </cell>
        </row>
        <row r="416">
          <cell r="C416">
            <v>6662146</v>
          </cell>
          <cell r="D416" t="str">
            <v>LLANRHAEADR YM MOCHNANT C.P. SCHOOL</v>
          </cell>
          <cell r="E416">
            <v>2</v>
          </cell>
          <cell r="F416">
            <v>1200</v>
          </cell>
        </row>
        <row r="417">
          <cell r="C417">
            <v>6662147</v>
          </cell>
          <cell r="D417" t="str">
            <v>YSGOL BRO CYNLLAITH</v>
          </cell>
          <cell r="E417">
            <v>0</v>
          </cell>
          <cell r="F417">
            <v>0</v>
          </cell>
        </row>
        <row r="418">
          <cell r="C418">
            <v>6662148</v>
          </cell>
          <cell r="D418" t="str">
            <v>YSGOL DAFYDD LLWYD</v>
          </cell>
          <cell r="E418">
            <v>3</v>
          </cell>
          <cell r="F418">
            <v>1800</v>
          </cell>
        </row>
        <row r="419">
          <cell r="C419">
            <v>6662149</v>
          </cell>
          <cell r="D419" t="str">
            <v>YSGOL Y CRIBARTH</v>
          </cell>
          <cell r="E419">
            <v>6</v>
          </cell>
          <cell r="F419">
            <v>3600</v>
          </cell>
        </row>
        <row r="420">
          <cell r="C420">
            <v>6662150</v>
          </cell>
          <cell r="D420" t="str">
            <v>YSGOL GOLWG Y CWM</v>
          </cell>
          <cell r="E420">
            <v>27</v>
          </cell>
          <cell r="F420">
            <v>16200</v>
          </cell>
        </row>
        <row r="421">
          <cell r="C421">
            <v>6662151</v>
          </cell>
          <cell r="D421" t="str">
            <v>YSGOL BRO TAWE</v>
          </cell>
          <cell r="E421">
            <v>5</v>
          </cell>
          <cell r="F421">
            <v>3000</v>
          </cell>
        </row>
        <row r="422">
          <cell r="C422">
            <v>6662152</v>
          </cell>
          <cell r="D422" t="str">
            <v>YSGOL GYMRAEG DYFFRYN Y GLOWYR</v>
          </cell>
          <cell r="E422">
            <v>12</v>
          </cell>
          <cell r="F422">
            <v>7200</v>
          </cell>
        </row>
        <row r="423">
          <cell r="C423">
            <v>6663000</v>
          </cell>
          <cell r="D423" t="str">
            <v>LLANFECHAIN C.I.W. SCHOOL</v>
          </cell>
          <cell r="E423">
            <v>0</v>
          </cell>
          <cell r="F423">
            <v>0</v>
          </cell>
        </row>
        <row r="424">
          <cell r="C424">
            <v>6663002</v>
          </cell>
          <cell r="D424" t="str">
            <v>MONTGOMERY C.I.W. SCHOOL</v>
          </cell>
          <cell r="E424">
            <v>0</v>
          </cell>
          <cell r="F424">
            <v>0</v>
          </cell>
        </row>
        <row r="425">
          <cell r="C425">
            <v>6663005</v>
          </cell>
          <cell r="D425" t="str">
            <v>GUNGROG C.I.W. INFANT SCHOOL</v>
          </cell>
          <cell r="E425">
            <v>13</v>
          </cell>
          <cell r="F425">
            <v>7800</v>
          </cell>
        </row>
        <row r="426">
          <cell r="C426">
            <v>6663016</v>
          </cell>
          <cell r="D426" t="str">
            <v>FORDEN C.I.W. SCHOOL</v>
          </cell>
          <cell r="E426">
            <v>0</v>
          </cell>
          <cell r="F426">
            <v>0</v>
          </cell>
        </row>
        <row r="427">
          <cell r="C427">
            <v>6663021</v>
          </cell>
          <cell r="D427" t="str">
            <v>LLANDYSILIO C.I.W. SCHOOL</v>
          </cell>
          <cell r="E427">
            <v>5</v>
          </cell>
          <cell r="F427">
            <v>3000</v>
          </cell>
        </row>
        <row r="428">
          <cell r="C428">
            <v>6663022</v>
          </cell>
          <cell r="D428" t="str">
            <v>CASTLE CAEREINION C.I.W.</v>
          </cell>
          <cell r="E428">
            <v>0</v>
          </cell>
          <cell r="F428">
            <v>0</v>
          </cell>
        </row>
        <row r="429">
          <cell r="C429">
            <v>6663026</v>
          </cell>
          <cell r="D429" t="str">
            <v>GLADESTRY C.I.W. SCHOOL</v>
          </cell>
          <cell r="E429">
            <v>0</v>
          </cell>
          <cell r="F429">
            <v>0</v>
          </cell>
        </row>
        <row r="430">
          <cell r="C430">
            <v>6663030</v>
          </cell>
          <cell r="D430" t="str">
            <v>LLANDRINDOD WELLS C.I.W. SCHOOL</v>
          </cell>
          <cell r="E430">
            <v>10</v>
          </cell>
          <cell r="F430">
            <v>6000</v>
          </cell>
        </row>
        <row r="431">
          <cell r="C431">
            <v>6663031</v>
          </cell>
          <cell r="D431" t="str">
            <v>NEWBRIDGE-ON-WYE CHURCH IN WALES SCHOOL</v>
          </cell>
          <cell r="E431">
            <v>3</v>
          </cell>
          <cell r="F431">
            <v>1800</v>
          </cell>
        </row>
        <row r="432">
          <cell r="C432">
            <v>6663032</v>
          </cell>
          <cell r="D432" t="str">
            <v>NANTMEL C.I.W. SCHOOL</v>
          </cell>
          <cell r="E432">
            <v>0</v>
          </cell>
          <cell r="F432">
            <v>0</v>
          </cell>
        </row>
        <row r="433">
          <cell r="C433">
            <v>6663033</v>
          </cell>
          <cell r="D433" t="str">
            <v>CLYRO C.I.W. SCHOOL</v>
          </cell>
          <cell r="E433">
            <v>3</v>
          </cell>
          <cell r="F433">
            <v>1800</v>
          </cell>
        </row>
        <row r="434">
          <cell r="C434">
            <v>6663035</v>
          </cell>
          <cell r="D434" t="str">
            <v>KNIGHTON C.I.W. SCHOOL</v>
          </cell>
          <cell r="E434">
            <v>4</v>
          </cell>
          <cell r="F434">
            <v>2400</v>
          </cell>
        </row>
        <row r="435">
          <cell r="C435">
            <v>6663036</v>
          </cell>
          <cell r="D435" t="str">
            <v>RHAYADER C.I.W. SCHOOL</v>
          </cell>
          <cell r="E435">
            <v>9</v>
          </cell>
          <cell r="F435">
            <v>5400</v>
          </cell>
        </row>
        <row r="436">
          <cell r="C436">
            <v>6663037</v>
          </cell>
          <cell r="D436" t="str">
            <v>LLANELWEDD CHURCH IN WALES PRIMARY SCHOOL</v>
          </cell>
          <cell r="E436">
            <v>2</v>
          </cell>
          <cell r="F436">
            <v>1200</v>
          </cell>
        </row>
        <row r="437">
          <cell r="C437">
            <v>6663046</v>
          </cell>
          <cell r="D437" t="str">
            <v>LLANGEDWYN PRIMARY SCHOOL</v>
          </cell>
          <cell r="E437">
            <v>0</v>
          </cell>
          <cell r="F437">
            <v>0</v>
          </cell>
        </row>
        <row r="438">
          <cell r="C438">
            <v>6663050</v>
          </cell>
          <cell r="D438" t="str">
            <v>LLANGORS  C.I.W. SCHOOL</v>
          </cell>
          <cell r="E438">
            <v>0</v>
          </cell>
          <cell r="F438">
            <v>0</v>
          </cell>
        </row>
        <row r="439">
          <cell r="C439">
            <v>6663301</v>
          </cell>
          <cell r="D439" t="str">
            <v>ST. MICHAEL'S C.I.W. SCHOOL</v>
          </cell>
          <cell r="E439">
            <v>2</v>
          </cell>
          <cell r="F439">
            <v>1200</v>
          </cell>
        </row>
        <row r="440">
          <cell r="C440">
            <v>6663303</v>
          </cell>
          <cell r="D440" t="str">
            <v>LLANSANTFFRAID C.I.W.A.</v>
          </cell>
          <cell r="E440">
            <v>0</v>
          </cell>
          <cell r="F440">
            <v>0</v>
          </cell>
        </row>
        <row r="441">
          <cell r="C441">
            <v>6663316</v>
          </cell>
          <cell r="D441" t="str">
            <v>LLANBEDR C.I.W. (AIDED)</v>
          </cell>
          <cell r="E441">
            <v>0</v>
          </cell>
          <cell r="F441">
            <v>0</v>
          </cell>
        </row>
        <row r="442">
          <cell r="C442">
            <v>6663317</v>
          </cell>
          <cell r="D442" t="str">
            <v>ARCHDEACON GRIFFITHS C.I.W. PRIMARY SCHOOL</v>
          </cell>
          <cell r="E442">
            <v>0</v>
          </cell>
          <cell r="F442">
            <v>0</v>
          </cell>
        </row>
        <row r="443">
          <cell r="C443">
            <v>6663318</v>
          </cell>
          <cell r="D443" t="str">
            <v>PRIORY CHURCH IN WALES SCHOOL</v>
          </cell>
          <cell r="E443">
            <v>4</v>
          </cell>
          <cell r="F443">
            <v>2400</v>
          </cell>
        </row>
        <row r="444">
          <cell r="C444">
            <v>6663320</v>
          </cell>
          <cell r="D444" t="str">
            <v>ST MARY`S R.C. (A) SCHOOL</v>
          </cell>
          <cell r="E444">
            <v>1</v>
          </cell>
          <cell r="F444">
            <v>600</v>
          </cell>
        </row>
        <row r="445">
          <cell r="C445">
            <v>6663322</v>
          </cell>
          <cell r="D445" t="str">
            <v>LLANGATTOCK C.I.W. SCHOOL</v>
          </cell>
          <cell r="E445">
            <v>0</v>
          </cell>
          <cell r="F445">
            <v>0</v>
          </cell>
        </row>
        <row r="446">
          <cell r="C446">
            <v>6665200</v>
          </cell>
          <cell r="D446" t="str">
            <v>YSGOL GYNRADD LLANERFYL</v>
          </cell>
          <cell r="E446">
            <v>0</v>
          </cell>
          <cell r="F446">
            <v>0</v>
          </cell>
        </row>
        <row r="447">
          <cell r="C447">
            <v>6665500</v>
          </cell>
          <cell r="D447" t="str">
            <v>Ysgol Bro Hyddgen</v>
          </cell>
          <cell r="E447">
            <v>8</v>
          </cell>
          <cell r="F447">
            <v>4800</v>
          </cell>
        </row>
        <row r="448">
          <cell r="C448">
            <v>6667002</v>
          </cell>
          <cell r="D448" t="str">
            <v>YSGOL CEDEWAIN</v>
          </cell>
          <cell r="E448">
            <v>7</v>
          </cell>
          <cell r="F448">
            <v>4200</v>
          </cell>
        </row>
        <row r="449">
          <cell r="C449">
            <v>6667004</v>
          </cell>
          <cell r="D449" t="str">
            <v>YSGOL PENMAES</v>
          </cell>
          <cell r="E449">
            <v>4</v>
          </cell>
          <cell r="F449">
            <v>2400</v>
          </cell>
        </row>
        <row r="450">
          <cell r="C450">
            <v>6672281</v>
          </cell>
          <cell r="D450" t="str">
            <v>YSGOL GYMUNEDOL GYNRADD ABERAERON</v>
          </cell>
          <cell r="E450">
            <v>9</v>
          </cell>
          <cell r="F450">
            <v>5400</v>
          </cell>
        </row>
        <row r="451">
          <cell r="C451">
            <v>6672284</v>
          </cell>
          <cell r="D451" t="str">
            <v>YSGOL GYMUNEDOL CILCENNIN</v>
          </cell>
          <cell r="E451">
            <v>0</v>
          </cell>
          <cell r="F451">
            <v>0</v>
          </cell>
        </row>
        <row r="452">
          <cell r="C452">
            <v>6672285</v>
          </cell>
          <cell r="D452" t="str">
            <v>YSGOL GYMUNEDOL CILIAU PARC</v>
          </cell>
          <cell r="E452">
            <v>0</v>
          </cell>
          <cell r="F452">
            <v>0</v>
          </cell>
        </row>
        <row r="453">
          <cell r="C453">
            <v>6672288</v>
          </cell>
          <cell r="D453" t="str">
            <v>YSGOL GYMUNEDOL DIHEWYD</v>
          </cell>
          <cell r="E453">
            <v>0</v>
          </cell>
          <cell r="F453">
            <v>0</v>
          </cell>
        </row>
        <row r="454">
          <cell r="C454">
            <v>6672289</v>
          </cell>
          <cell r="D454" t="str">
            <v>YSGOL GYMUNEDOL FELINFACH</v>
          </cell>
          <cell r="E454">
            <v>1</v>
          </cell>
          <cell r="F454">
            <v>600</v>
          </cell>
        </row>
        <row r="455">
          <cell r="C455">
            <v>6672291</v>
          </cell>
          <cell r="D455" t="str">
            <v>YSGOL GYMUNEDOL LLANARTH</v>
          </cell>
          <cell r="E455">
            <v>2</v>
          </cell>
          <cell r="F455">
            <v>1200</v>
          </cell>
        </row>
        <row r="456">
          <cell r="C456">
            <v>6672293</v>
          </cell>
          <cell r="D456" t="str">
            <v>YSGOL GYMUNEDOL LLANNON</v>
          </cell>
          <cell r="E456">
            <v>0</v>
          </cell>
          <cell r="F456">
            <v>0</v>
          </cell>
        </row>
        <row r="457">
          <cell r="C457">
            <v>6672295</v>
          </cell>
          <cell r="D457" t="str">
            <v>YSGOL GYMUNEDOL CEI NEWYDD</v>
          </cell>
          <cell r="E457">
            <v>5</v>
          </cell>
          <cell r="F457">
            <v>3000</v>
          </cell>
        </row>
        <row r="458">
          <cell r="C458">
            <v>6672298</v>
          </cell>
          <cell r="D458" t="str">
            <v>YSGOL GYMUNEDOL TALGARREG</v>
          </cell>
          <cell r="E458">
            <v>2</v>
          </cell>
          <cell r="F458">
            <v>1200</v>
          </cell>
        </row>
        <row r="459">
          <cell r="C459">
            <v>6672299</v>
          </cell>
          <cell r="D459" t="str">
            <v>YR YSGOL GYMUNEDOL GYMRAEG</v>
          </cell>
          <cell r="E459">
            <v>8</v>
          </cell>
          <cell r="F459">
            <v>4800</v>
          </cell>
        </row>
        <row r="460">
          <cell r="C460">
            <v>6672303</v>
          </cell>
          <cell r="D460" t="str">
            <v>YSGOL GYMUNEDOL COMINS COCH</v>
          </cell>
          <cell r="E460">
            <v>2</v>
          </cell>
          <cell r="F460">
            <v>1200</v>
          </cell>
        </row>
        <row r="461">
          <cell r="C461">
            <v>6672304</v>
          </cell>
          <cell r="D461" t="str">
            <v>YSGOL GYMUNEDOL CWMPADARN</v>
          </cell>
          <cell r="E461">
            <v>0</v>
          </cell>
          <cell r="F461">
            <v>0</v>
          </cell>
        </row>
        <row r="462">
          <cell r="C462">
            <v>6672307</v>
          </cell>
          <cell r="D462" t="str">
            <v>YSGOL GYMUNEDOL LLANGYNFELYN</v>
          </cell>
          <cell r="E462">
            <v>0</v>
          </cell>
          <cell r="F462">
            <v>0</v>
          </cell>
        </row>
        <row r="463">
          <cell r="C463">
            <v>6672308</v>
          </cell>
          <cell r="D463" t="str">
            <v>YSGOL GYMUNEDOL LLANFARIAN</v>
          </cell>
          <cell r="E463">
            <v>1</v>
          </cell>
          <cell r="F463">
            <v>600</v>
          </cell>
        </row>
        <row r="464">
          <cell r="C464">
            <v>6672309</v>
          </cell>
          <cell r="D464" t="str">
            <v>YSGOL GYMUNEDOL LLANFIHANGEL-Y-CREUDDYN</v>
          </cell>
          <cell r="E464">
            <v>0</v>
          </cell>
          <cell r="F464">
            <v>0</v>
          </cell>
        </row>
        <row r="465">
          <cell r="C465">
            <v>6672310</v>
          </cell>
          <cell r="D465" t="str">
            <v>YSGOL GYMUNEDOL LLANGWYRYFON</v>
          </cell>
          <cell r="E465">
            <v>1</v>
          </cell>
          <cell r="F465">
            <v>600</v>
          </cell>
        </row>
        <row r="466">
          <cell r="C466">
            <v>6672311</v>
          </cell>
          <cell r="D466" t="str">
            <v>YSGOL GYMUNEDOL LLANILAR</v>
          </cell>
          <cell r="E466">
            <v>0</v>
          </cell>
          <cell r="F466">
            <v>0</v>
          </cell>
        </row>
        <row r="467">
          <cell r="C467">
            <v>6672312</v>
          </cell>
          <cell r="D467" t="str">
            <v>YSGOL GYMUNEDOL MYNACH</v>
          </cell>
          <cell r="E467">
            <v>5</v>
          </cell>
          <cell r="F467">
            <v>3000</v>
          </cell>
        </row>
        <row r="468">
          <cell r="C468">
            <v>6672313</v>
          </cell>
          <cell r="D468" t="str">
            <v>YSGOL GYMUNEDOL PENLLWYN</v>
          </cell>
          <cell r="E468">
            <v>2</v>
          </cell>
          <cell r="F468">
            <v>1200</v>
          </cell>
        </row>
        <row r="469">
          <cell r="C469">
            <v>6672314</v>
          </cell>
          <cell r="D469" t="str">
            <v>YSGOL GYMUNEDOL LLWYNYREOS</v>
          </cell>
          <cell r="E469">
            <v>15</v>
          </cell>
          <cell r="F469">
            <v>9000</v>
          </cell>
        </row>
        <row r="470">
          <cell r="C470">
            <v>6672315</v>
          </cell>
          <cell r="D470" t="str">
            <v>YSGOL GYMUNEDOL SYR JOHN RHYS</v>
          </cell>
          <cell r="E470">
            <v>1</v>
          </cell>
          <cell r="F470">
            <v>600</v>
          </cell>
        </row>
        <row r="471">
          <cell r="C471">
            <v>6672316</v>
          </cell>
          <cell r="D471" t="str">
            <v>YSGOL GYMUNEDOL RHYDYPENNAU</v>
          </cell>
          <cell r="E471">
            <v>2</v>
          </cell>
          <cell r="F471">
            <v>1200</v>
          </cell>
        </row>
        <row r="472">
          <cell r="C472">
            <v>6672317</v>
          </cell>
          <cell r="D472" t="str">
            <v>YSGOL GYMUNEDOL TALYBONT</v>
          </cell>
          <cell r="E472">
            <v>1</v>
          </cell>
          <cell r="F472">
            <v>600</v>
          </cell>
        </row>
        <row r="473">
          <cell r="C473">
            <v>6672319</v>
          </cell>
          <cell r="D473" t="str">
            <v>YSGOL GYMUNEDOL ABERPORTH</v>
          </cell>
          <cell r="E473">
            <v>8</v>
          </cell>
          <cell r="F473">
            <v>4800</v>
          </cell>
        </row>
        <row r="474">
          <cell r="C474">
            <v>6672320</v>
          </cell>
          <cell r="D474" t="str">
            <v>YSGOL GYMUNEDOL BEULAH</v>
          </cell>
          <cell r="E474">
            <v>0</v>
          </cell>
          <cell r="F474">
            <v>0</v>
          </cell>
        </row>
        <row r="475">
          <cell r="C475">
            <v>6672323</v>
          </cell>
          <cell r="D475" t="str">
            <v>YSGOL GYMUNEDOL LLECHRYD</v>
          </cell>
          <cell r="E475">
            <v>2</v>
          </cell>
          <cell r="F475">
            <v>1200</v>
          </cell>
        </row>
        <row r="476">
          <cell r="C476">
            <v>6672324</v>
          </cell>
          <cell r="D476" t="str">
            <v>YSGOL GYMUNEDOL PENPARC</v>
          </cell>
          <cell r="E476">
            <v>0</v>
          </cell>
          <cell r="F476">
            <v>0</v>
          </cell>
        </row>
        <row r="477">
          <cell r="C477">
            <v>6672328</v>
          </cell>
          <cell r="D477" t="str">
            <v>YSGOL GYMUNEDOL CWRTNEWYDD</v>
          </cell>
          <cell r="E477">
            <v>1</v>
          </cell>
          <cell r="F477">
            <v>600</v>
          </cell>
        </row>
        <row r="478">
          <cell r="C478">
            <v>6672332</v>
          </cell>
          <cell r="D478" t="str">
            <v>YSGOL GYMUNEDOL LLANWNNEN</v>
          </cell>
          <cell r="E478">
            <v>0</v>
          </cell>
          <cell r="F478">
            <v>0</v>
          </cell>
        </row>
        <row r="479">
          <cell r="C479">
            <v>6672337</v>
          </cell>
          <cell r="D479" t="str">
            <v>YSGOL GYMUNEDOL COEDYBRYN</v>
          </cell>
          <cell r="E479">
            <v>0</v>
          </cell>
          <cell r="F479">
            <v>0</v>
          </cell>
        </row>
        <row r="480">
          <cell r="C480">
            <v>6672339</v>
          </cell>
          <cell r="D480" t="str">
            <v>YSGOL GYMUNEDOL LLANDYSUL</v>
          </cell>
          <cell r="E480">
            <v>10</v>
          </cell>
          <cell r="F480">
            <v>6000</v>
          </cell>
        </row>
        <row r="481">
          <cell r="C481">
            <v>6672342</v>
          </cell>
          <cell r="D481" t="str">
            <v>YSGOL GYMUNEDOL PONTSIAN</v>
          </cell>
          <cell r="E481">
            <v>0</v>
          </cell>
          <cell r="F481">
            <v>0</v>
          </cell>
        </row>
        <row r="482">
          <cell r="C482">
            <v>6672345</v>
          </cell>
          <cell r="D482" t="str">
            <v>YSGOL GYMUNEDOL TREWEN</v>
          </cell>
          <cell r="E482">
            <v>1</v>
          </cell>
          <cell r="F482">
            <v>600</v>
          </cell>
        </row>
        <row r="483">
          <cell r="C483">
            <v>6672353</v>
          </cell>
          <cell r="D483" t="str">
            <v>YSGOL GYMUNEDOL PONTRHYDFENDIGAID</v>
          </cell>
          <cell r="E483">
            <v>2</v>
          </cell>
          <cell r="F483">
            <v>1200</v>
          </cell>
        </row>
        <row r="484">
          <cell r="C484">
            <v>6672361</v>
          </cell>
          <cell r="D484" t="str">
            <v>YSGOL GYMUNEDOL PLASCRUG</v>
          </cell>
          <cell r="E484">
            <v>13</v>
          </cell>
          <cell r="F484">
            <v>7800</v>
          </cell>
        </row>
        <row r="485">
          <cell r="C485">
            <v>6672362</v>
          </cell>
          <cell r="D485" t="str">
            <v>YSGOL GYMUNEDOL CRAIG YR WYLFA</v>
          </cell>
          <cell r="E485">
            <v>2</v>
          </cell>
          <cell r="F485">
            <v>1200</v>
          </cell>
        </row>
        <row r="486">
          <cell r="C486">
            <v>6672363</v>
          </cell>
          <cell r="D486" t="str">
            <v>YSGOL GYMUNEDOL PENRHYNCOCH</v>
          </cell>
          <cell r="E486">
            <v>0</v>
          </cell>
          <cell r="F486">
            <v>0</v>
          </cell>
        </row>
        <row r="487">
          <cell r="C487">
            <v>6672364</v>
          </cell>
          <cell r="D487" t="str">
            <v>YSGOL GYMUNEDOL ABERBANC</v>
          </cell>
          <cell r="E487">
            <v>0</v>
          </cell>
          <cell r="F487">
            <v>0</v>
          </cell>
        </row>
        <row r="488">
          <cell r="C488">
            <v>6672366</v>
          </cell>
          <cell r="D488" t="str">
            <v>YSGOL GYMUNEDOL Y DDERI</v>
          </cell>
          <cell r="E488">
            <v>6</v>
          </cell>
          <cell r="F488">
            <v>3600</v>
          </cell>
        </row>
        <row r="489">
          <cell r="C489">
            <v>6672367</v>
          </cell>
          <cell r="D489" t="str">
            <v>YSGOL GYMUNEDOL CENARTH</v>
          </cell>
          <cell r="E489">
            <v>5</v>
          </cell>
          <cell r="F489">
            <v>3000</v>
          </cell>
        </row>
        <row r="490">
          <cell r="C490">
            <v>6672368</v>
          </cell>
          <cell r="D490" t="str">
            <v>YSGOL GYNRADD ABERTEIFI</v>
          </cell>
          <cell r="E490">
            <v>32</v>
          </cell>
          <cell r="F490">
            <v>19200</v>
          </cell>
        </row>
        <row r="491">
          <cell r="C491">
            <v>6672369</v>
          </cell>
          <cell r="D491" t="str">
            <v>YSGOL BRO SION CWILT</v>
          </cell>
          <cell r="E491">
            <v>5</v>
          </cell>
          <cell r="F491">
            <v>3000</v>
          </cell>
        </row>
        <row r="492">
          <cell r="C492">
            <v>6672371</v>
          </cell>
          <cell r="D492" t="str">
            <v>YSGOL GYNRADD T LLEW JONES</v>
          </cell>
          <cell r="E492">
            <v>0</v>
          </cell>
          <cell r="F492">
            <v>0</v>
          </cell>
        </row>
        <row r="493">
          <cell r="C493">
            <v>6672372</v>
          </cell>
          <cell r="D493" t="str">
            <v>RHOS HELYG</v>
          </cell>
          <cell r="E493">
            <v>1</v>
          </cell>
          <cell r="F493">
            <v>600</v>
          </cell>
        </row>
        <row r="494">
          <cell r="C494">
            <v>6673058</v>
          </cell>
          <cell r="D494" t="str">
            <v>YSGOL WIRFODDOL MYFENYDD</v>
          </cell>
          <cell r="E494">
            <v>0</v>
          </cell>
          <cell r="F494">
            <v>0</v>
          </cell>
        </row>
        <row r="495">
          <cell r="C495">
            <v>6673317</v>
          </cell>
          <cell r="D495" t="str">
            <v>YSGOL GYMORTHEDIG LLANWENOG</v>
          </cell>
          <cell r="E495">
            <v>2</v>
          </cell>
          <cell r="F495">
            <v>1200</v>
          </cell>
        </row>
        <row r="496">
          <cell r="C496">
            <v>6673318</v>
          </cell>
          <cell r="D496" t="str">
            <v>YSGOL GYMORTHEDIG PADARN SANT</v>
          </cell>
          <cell r="E496">
            <v>3</v>
          </cell>
          <cell r="F496">
            <v>1800</v>
          </cell>
        </row>
        <row r="497">
          <cell r="C497">
            <v>6675500</v>
          </cell>
          <cell r="D497" t="str">
            <v>Ysgol Bro Pedr</v>
          </cell>
          <cell r="E497">
            <v>24</v>
          </cell>
          <cell r="F497">
            <v>14400</v>
          </cell>
        </row>
        <row r="498">
          <cell r="C498">
            <v>6675501</v>
          </cell>
          <cell r="D498" t="str">
            <v>Ysgol Henry Richard</v>
          </cell>
          <cell r="E498">
            <v>4</v>
          </cell>
          <cell r="F498">
            <v>2400</v>
          </cell>
        </row>
        <row r="499">
          <cell r="C499">
            <v>6682203</v>
          </cell>
          <cell r="D499" t="str">
            <v>Sageston Community Primary School</v>
          </cell>
          <cell r="E499">
            <v>0</v>
          </cell>
          <cell r="F499">
            <v>0</v>
          </cell>
        </row>
        <row r="500">
          <cell r="C500">
            <v>6682209</v>
          </cell>
          <cell r="D500" t="str">
            <v>Ysgol Gymunedol Eglwyswrw</v>
          </cell>
          <cell r="E500">
            <v>0</v>
          </cell>
          <cell r="F500">
            <v>0</v>
          </cell>
        </row>
        <row r="501">
          <cell r="C501">
            <v>6682212</v>
          </cell>
          <cell r="D501" t="str">
            <v>Ysgol Gymunedol Wdig</v>
          </cell>
          <cell r="E501">
            <v>2</v>
          </cell>
          <cell r="F501">
            <v>1200</v>
          </cell>
        </row>
        <row r="502">
          <cell r="C502">
            <v>6682214</v>
          </cell>
          <cell r="D502" t="str">
            <v>Fenton Community Primary School</v>
          </cell>
          <cell r="E502">
            <v>36</v>
          </cell>
          <cell r="F502">
            <v>21600</v>
          </cell>
        </row>
        <row r="503">
          <cell r="C503">
            <v>6682219</v>
          </cell>
          <cell r="D503" t="str">
            <v>Orielton Community Primary School</v>
          </cell>
          <cell r="E503">
            <v>3</v>
          </cell>
          <cell r="F503">
            <v>1800</v>
          </cell>
        </row>
        <row r="504">
          <cell r="C504">
            <v>6682220</v>
          </cell>
          <cell r="D504" t="str">
            <v>JOHNSTON C P SCHOOL</v>
          </cell>
          <cell r="E504">
            <v>9</v>
          </cell>
          <cell r="F504">
            <v>5400</v>
          </cell>
        </row>
        <row r="505">
          <cell r="C505">
            <v>6682222</v>
          </cell>
          <cell r="D505" t="str">
            <v>Lamphey Primary School</v>
          </cell>
          <cell r="E505">
            <v>2</v>
          </cell>
          <cell r="F505">
            <v>1200</v>
          </cell>
        </row>
        <row r="506">
          <cell r="C506">
            <v>6682223</v>
          </cell>
          <cell r="D506" t="str">
            <v>Ysgol Brynconin CP</v>
          </cell>
          <cell r="E506">
            <v>5</v>
          </cell>
          <cell r="F506">
            <v>3000</v>
          </cell>
        </row>
        <row r="507">
          <cell r="C507">
            <v>6682228</v>
          </cell>
          <cell r="D507" t="str">
            <v>Hook CP</v>
          </cell>
          <cell r="E507">
            <v>6</v>
          </cell>
          <cell r="F507">
            <v>3600</v>
          </cell>
        </row>
        <row r="508">
          <cell r="C508">
            <v>6682231</v>
          </cell>
          <cell r="D508" t="str">
            <v>Ysgol Llanychllwydog</v>
          </cell>
          <cell r="E508">
            <v>0</v>
          </cell>
          <cell r="F508">
            <v>0</v>
          </cell>
        </row>
        <row r="509">
          <cell r="C509">
            <v>6682233</v>
          </cell>
          <cell r="D509" t="str">
            <v>Maenclochog CP</v>
          </cell>
          <cell r="E509">
            <v>2</v>
          </cell>
          <cell r="F509">
            <v>1200</v>
          </cell>
        </row>
        <row r="510">
          <cell r="C510">
            <v>6682242</v>
          </cell>
          <cell r="D510" t="str">
            <v>Narberth CP School</v>
          </cell>
          <cell r="E510">
            <v>4</v>
          </cell>
          <cell r="F510">
            <v>2400</v>
          </cell>
        </row>
        <row r="511">
          <cell r="C511">
            <v>6682243</v>
          </cell>
          <cell r="D511" t="str">
            <v>Ysgol Bro Ingli</v>
          </cell>
          <cell r="E511">
            <v>0</v>
          </cell>
          <cell r="F511">
            <v>0</v>
          </cell>
        </row>
        <row r="512">
          <cell r="C512">
            <v>6682250</v>
          </cell>
          <cell r="D512" t="str">
            <v>Puncheston CP</v>
          </cell>
          <cell r="E512">
            <v>3</v>
          </cell>
          <cell r="F512">
            <v>1800</v>
          </cell>
        </row>
        <row r="513">
          <cell r="C513">
            <v>6682253</v>
          </cell>
          <cell r="D513" t="str">
            <v>St Dogmaels CP</v>
          </cell>
          <cell r="E513">
            <v>4</v>
          </cell>
          <cell r="F513">
            <v>2400</v>
          </cell>
        </row>
        <row r="514">
          <cell r="C514">
            <v>6682254</v>
          </cell>
          <cell r="D514" t="str">
            <v>Wolfscastle CP</v>
          </cell>
          <cell r="E514">
            <v>0</v>
          </cell>
          <cell r="F514">
            <v>0</v>
          </cell>
        </row>
        <row r="515">
          <cell r="C515">
            <v>6682258</v>
          </cell>
          <cell r="D515" t="str">
            <v>Saundersfoot CP</v>
          </cell>
          <cell r="E515">
            <v>5</v>
          </cell>
          <cell r="F515">
            <v>3000</v>
          </cell>
        </row>
        <row r="516">
          <cell r="C516">
            <v>6682260</v>
          </cell>
          <cell r="D516" t="str">
            <v>Stepaside C. P. School</v>
          </cell>
          <cell r="E516">
            <v>9</v>
          </cell>
          <cell r="F516">
            <v>5400</v>
          </cell>
        </row>
        <row r="517">
          <cell r="C517">
            <v>6682261</v>
          </cell>
          <cell r="D517" t="str">
            <v>Templeton</v>
          </cell>
          <cell r="E517">
            <v>0</v>
          </cell>
          <cell r="F517">
            <v>0</v>
          </cell>
        </row>
        <row r="518">
          <cell r="C518">
            <v>6682263</v>
          </cell>
          <cell r="D518" t="str">
            <v>Solva Community School</v>
          </cell>
          <cell r="E518">
            <v>0</v>
          </cell>
          <cell r="F518">
            <v>0</v>
          </cell>
        </row>
        <row r="519">
          <cell r="C519">
            <v>6682265</v>
          </cell>
          <cell r="D519" t="str">
            <v>The Meads CP Infant and Nursery School</v>
          </cell>
          <cell r="E519">
            <v>62</v>
          </cell>
          <cell r="F519">
            <v>37200</v>
          </cell>
        </row>
        <row r="520">
          <cell r="C520">
            <v>6682266</v>
          </cell>
          <cell r="D520" t="str">
            <v>Tavernspite CP</v>
          </cell>
          <cell r="E520">
            <v>6</v>
          </cell>
          <cell r="F520">
            <v>3600</v>
          </cell>
        </row>
        <row r="521">
          <cell r="C521">
            <v>6682267</v>
          </cell>
          <cell r="D521" t="str">
            <v>Mount Airey Community Nursery and Infant</v>
          </cell>
          <cell r="E521">
            <v>21</v>
          </cell>
          <cell r="F521">
            <v>12600</v>
          </cell>
        </row>
        <row r="522">
          <cell r="C522">
            <v>6682270</v>
          </cell>
          <cell r="D522" t="str">
            <v>Ysgol Gymunedol Croesgoch</v>
          </cell>
          <cell r="E522">
            <v>4</v>
          </cell>
          <cell r="F522">
            <v>2400</v>
          </cell>
        </row>
        <row r="523">
          <cell r="C523">
            <v>6682271</v>
          </cell>
          <cell r="D523" t="str">
            <v>BROAD HAVEN CP</v>
          </cell>
          <cell r="E523">
            <v>4</v>
          </cell>
          <cell r="F523">
            <v>2400</v>
          </cell>
        </row>
        <row r="524">
          <cell r="C524">
            <v>6682273</v>
          </cell>
          <cell r="D524" t="str">
            <v>Roch C P</v>
          </cell>
          <cell r="E524">
            <v>0</v>
          </cell>
          <cell r="F524">
            <v>0</v>
          </cell>
        </row>
        <row r="525">
          <cell r="C525">
            <v>6682383</v>
          </cell>
          <cell r="D525" t="str">
            <v>Ysgol Glan Cleddau</v>
          </cell>
          <cell r="E525">
            <v>11</v>
          </cell>
          <cell r="F525">
            <v>6600</v>
          </cell>
        </row>
        <row r="526">
          <cell r="C526">
            <v>6682384</v>
          </cell>
          <cell r="D526" t="str">
            <v>Coastlands CP</v>
          </cell>
          <cell r="E526">
            <v>2</v>
          </cell>
          <cell r="F526">
            <v>1200</v>
          </cell>
        </row>
        <row r="527">
          <cell r="C527">
            <v>6682385</v>
          </cell>
          <cell r="D527" t="str">
            <v>Ysgol Clydau</v>
          </cell>
          <cell r="E527">
            <v>5</v>
          </cell>
          <cell r="F527">
            <v>3000</v>
          </cell>
        </row>
        <row r="528">
          <cell r="C528">
            <v>6682386</v>
          </cell>
          <cell r="D528" t="str">
            <v>Pembroke Dock Community</v>
          </cell>
          <cell r="E528">
            <v>42</v>
          </cell>
          <cell r="F528">
            <v>25200</v>
          </cell>
        </row>
        <row r="529">
          <cell r="C529">
            <v>6682387</v>
          </cell>
          <cell r="D529" t="str">
            <v>Monkton Priory C.P. School</v>
          </cell>
          <cell r="E529">
            <v>30</v>
          </cell>
          <cell r="F529">
            <v>18000</v>
          </cell>
        </row>
        <row r="530">
          <cell r="C530">
            <v>6682388</v>
          </cell>
          <cell r="D530" t="str">
            <v>Gelli Aur/Golden Grove</v>
          </cell>
          <cell r="E530">
            <v>14</v>
          </cell>
          <cell r="F530">
            <v>8400</v>
          </cell>
        </row>
        <row r="531">
          <cell r="C531">
            <v>6682389</v>
          </cell>
          <cell r="D531" t="str">
            <v>Ysgol Glannau Gwaun</v>
          </cell>
          <cell r="E531">
            <v>24</v>
          </cell>
          <cell r="F531">
            <v>14400</v>
          </cell>
        </row>
        <row r="532">
          <cell r="C532">
            <v>6682390</v>
          </cell>
          <cell r="D532" t="str">
            <v>Ysgol y Frenni</v>
          </cell>
          <cell r="E532">
            <v>1</v>
          </cell>
          <cell r="F532">
            <v>600</v>
          </cell>
        </row>
        <row r="533">
          <cell r="C533">
            <v>6682391</v>
          </cell>
          <cell r="D533" t="str">
            <v>Prendergast CP</v>
          </cell>
          <cell r="E533">
            <v>6</v>
          </cell>
          <cell r="F533">
            <v>3600</v>
          </cell>
        </row>
        <row r="534">
          <cell r="C534">
            <v>6682392</v>
          </cell>
          <cell r="D534" t="str">
            <v>Pennar Community School</v>
          </cell>
          <cell r="E534">
            <v>21</v>
          </cell>
          <cell r="F534">
            <v>12600</v>
          </cell>
        </row>
        <row r="535">
          <cell r="C535">
            <v>6682393</v>
          </cell>
          <cell r="D535" t="str">
            <v>Neyland Community School</v>
          </cell>
          <cell r="E535">
            <v>7</v>
          </cell>
          <cell r="F535">
            <v>4200</v>
          </cell>
        </row>
        <row r="536">
          <cell r="C536">
            <v>6682394</v>
          </cell>
          <cell r="D536" t="str">
            <v>Hakin Community School</v>
          </cell>
          <cell r="E536">
            <v>17</v>
          </cell>
          <cell r="F536">
            <v>10200</v>
          </cell>
        </row>
        <row r="537">
          <cell r="C537">
            <v>6683033</v>
          </cell>
          <cell r="D537" t="str">
            <v>Angle VC School</v>
          </cell>
          <cell r="E537">
            <v>0</v>
          </cell>
          <cell r="F537">
            <v>0</v>
          </cell>
        </row>
        <row r="538">
          <cell r="C538">
            <v>6683035</v>
          </cell>
          <cell r="D538" t="str">
            <v>Cilgerran Church in Wales VC</v>
          </cell>
          <cell r="E538">
            <v>3</v>
          </cell>
          <cell r="F538">
            <v>1800</v>
          </cell>
        </row>
        <row r="539">
          <cell r="C539">
            <v>6683036</v>
          </cell>
          <cell r="D539" t="str">
            <v>Cosheston VC</v>
          </cell>
          <cell r="E539">
            <v>0</v>
          </cell>
          <cell r="F539">
            <v>0</v>
          </cell>
        </row>
        <row r="540">
          <cell r="C540">
            <v>6683040</v>
          </cell>
          <cell r="D540" t="str">
            <v>Cleddau Reach VC School</v>
          </cell>
          <cell r="E540">
            <v>6</v>
          </cell>
          <cell r="F540">
            <v>3600</v>
          </cell>
        </row>
        <row r="541">
          <cell r="C541">
            <v>6683042</v>
          </cell>
          <cell r="D541" t="str">
            <v>Manorbier V.C.P School</v>
          </cell>
          <cell r="E541">
            <v>7</v>
          </cell>
          <cell r="F541">
            <v>4200</v>
          </cell>
        </row>
        <row r="542">
          <cell r="C542">
            <v>6683050</v>
          </cell>
          <cell r="D542" t="str">
            <v>SPITTAL CHURCH IN WALES VOLUNTARY CONTROLLED SCHOOL</v>
          </cell>
          <cell r="E542">
            <v>0</v>
          </cell>
          <cell r="F542">
            <v>0</v>
          </cell>
        </row>
        <row r="543">
          <cell r="C543">
            <v>6683051</v>
          </cell>
          <cell r="D543" t="str">
            <v>Stackpole V C</v>
          </cell>
          <cell r="E543">
            <v>0</v>
          </cell>
          <cell r="F543">
            <v>0</v>
          </cell>
        </row>
        <row r="544">
          <cell r="C544">
            <v>6683052</v>
          </cell>
          <cell r="D544" t="str">
            <v>Tenby V.C. Infants' School</v>
          </cell>
          <cell r="E544">
            <v>19</v>
          </cell>
          <cell r="F544">
            <v>11400</v>
          </cell>
        </row>
        <row r="545">
          <cell r="C545">
            <v>6683055</v>
          </cell>
          <cell r="D545" t="str">
            <v>St Florence VC School</v>
          </cell>
          <cell r="E545">
            <v>1</v>
          </cell>
          <cell r="F545">
            <v>600</v>
          </cell>
        </row>
        <row r="546">
          <cell r="C546">
            <v>6683057</v>
          </cell>
          <cell r="D546" t="str">
            <v>Hubberston Church in Wales VC Nursery and Primary School</v>
          </cell>
          <cell r="E546">
            <v>8</v>
          </cell>
          <cell r="F546">
            <v>4800</v>
          </cell>
        </row>
        <row r="547">
          <cell r="C547">
            <v>6683058</v>
          </cell>
          <cell r="D547" t="str">
            <v>Ger y Llan</v>
          </cell>
          <cell r="E547">
            <v>11</v>
          </cell>
          <cell r="F547">
            <v>6600</v>
          </cell>
        </row>
        <row r="548">
          <cell r="C548">
            <v>6683310</v>
          </cell>
          <cell r="D548" t="str">
            <v>Ysgol Bro Dewi Church in Wales VA</v>
          </cell>
          <cell r="E548">
            <v>3</v>
          </cell>
          <cell r="F548">
            <v>1800</v>
          </cell>
        </row>
        <row r="549">
          <cell r="C549">
            <v>6683311</v>
          </cell>
          <cell r="D549" t="str">
            <v>Holy Name RC School</v>
          </cell>
          <cell r="E549">
            <v>1</v>
          </cell>
          <cell r="F549">
            <v>600</v>
          </cell>
        </row>
        <row r="550">
          <cell r="C550">
            <v>6683312</v>
          </cell>
          <cell r="D550" t="str">
            <v>ST. MARY'S CATHOLIC PRIMARY SCHOOL</v>
          </cell>
          <cell r="E550">
            <v>13</v>
          </cell>
          <cell r="F550">
            <v>7800</v>
          </cell>
        </row>
        <row r="551">
          <cell r="C551">
            <v>6683313</v>
          </cell>
          <cell r="D551" t="str">
            <v>Mary Immaculate Catholic Primary School</v>
          </cell>
          <cell r="E551">
            <v>8</v>
          </cell>
          <cell r="F551">
            <v>4800</v>
          </cell>
        </row>
        <row r="552">
          <cell r="C552">
            <v>6683314</v>
          </cell>
          <cell r="D552" t="str">
            <v>St Francis R C Primary School</v>
          </cell>
          <cell r="E552">
            <v>3</v>
          </cell>
          <cell r="F552">
            <v>1800</v>
          </cell>
        </row>
        <row r="553">
          <cell r="C553">
            <v>6683315</v>
          </cell>
          <cell r="D553" t="str">
            <v>St.Aidan's V.A.</v>
          </cell>
          <cell r="E553">
            <v>3</v>
          </cell>
          <cell r="F553">
            <v>1800</v>
          </cell>
        </row>
        <row r="554">
          <cell r="C554">
            <v>6683319</v>
          </cell>
          <cell r="D554" t="str">
            <v>St. Teilo's Catholic Primary School</v>
          </cell>
          <cell r="E554">
            <v>0</v>
          </cell>
          <cell r="F554">
            <v>0</v>
          </cell>
        </row>
        <row r="555">
          <cell r="C555">
            <v>6683320</v>
          </cell>
          <cell r="D555" t="str">
            <v>St. Mark's V. A. School</v>
          </cell>
          <cell r="E555">
            <v>11</v>
          </cell>
          <cell r="F555">
            <v>6600</v>
          </cell>
        </row>
        <row r="556">
          <cell r="C556">
            <v>6683321</v>
          </cell>
          <cell r="D556" t="str">
            <v>St. Oswalds VA School</v>
          </cell>
          <cell r="E556">
            <v>2</v>
          </cell>
          <cell r="F556">
            <v>1200</v>
          </cell>
        </row>
        <row r="557">
          <cell r="C557">
            <v>6687001</v>
          </cell>
          <cell r="D557" t="str">
            <v>Portfield School</v>
          </cell>
          <cell r="E557">
            <v>2</v>
          </cell>
          <cell r="F557">
            <v>1200</v>
          </cell>
        </row>
        <row r="558">
          <cell r="C558">
            <v>6692000</v>
          </cell>
          <cell r="D558" t="str">
            <v>CEFNEITHIN C.P.</v>
          </cell>
          <cell r="E558">
            <v>4</v>
          </cell>
          <cell r="F558">
            <v>2400</v>
          </cell>
        </row>
        <row r="559">
          <cell r="C559">
            <v>6692001</v>
          </cell>
          <cell r="D559" t="str">
            <v>YSGOL GYNRADD DREFACH</v>
          </cell>
          <cell r="E559">
            <v>0</v>
          </cell>
          <cell r="F559">
            <v>0</v>
          </cell>
        </row>
        <row r="560">
          <cell r="C560">
            <v>6692002</v>
          </cell>
          <cell r="D560" t="str">
            <v>MAESYBONT C.P. SCHOOL</v>
          </cell>
          <cell r="E560">
            <v>0</v>
          </cell>
          <cell r="F560">
            <v>0</v>
          </cell>
        </row>
        <row r="561">
          <cell r="C561">
            <v>6692003</v>
          </cell>
          <cell r="D561" t="str">
            <v>LLECHYFEDACH C.P. SCHOOL</v>
          </cell>
          <cell r="E561">
            <v>3</v>
          </cell>
          <cell r="F561">
            <v>1800</v>
          </cell>
        </row>
        <row r="562">
          <cell r="C562">
            <v>6692006</v>
          </cell>
          <cell r="D562" t="str">
            <v>YSGOL GYNRADD Y TYMBL</v>
          </cell>
          <cell r="E562">
            <v>11</v>
          </cell>
          <cell r="F562">
            <v>6600</v>
          </cell>
        </row>
        <row r="563">
          <cell r="C563">
            <v>6692007</v>
          </cell>
          <cell r="D563" t="str">
            <v>YSGOL GYNRADD GORSLAS</v>
          </cell>
          <cell r="E563">
            <v>1</v>
          </cell>
          <cell r="F563">
            <v>600</v>
          </cell>
        </row>
        <row r="564">
          <cell r="C564">
            <v>6692008</v>
          </cell>
          <cell r="D564" t="str">
            <v>CROSS HANDS C.P. SCHOOL</v>
          </cell>
          <cell r="E564">
            <v>0</v>
          </cell>
          <cell r="F564">
            <v>0</v>
          </cell>
        </row>
        <row r="565">
          <cell r="C565">
            <v>6692009</v>
          </cell>
          <cell r="D565" t="str">
            <v>LLANGAIN C.P. SCHOOL</v>
          </cell>
          <cell r="E565">
            <v>1</v>
          </cell>
          <cell r="F565">
            <v>600</v>
          </cell>
        </row>
        <row r="566">
          <cell r="C566">
            <v>6692014</v>
          </cell>
          <cell r="D566" t="str">
            <v>YSGOL GYNRADD PENIEL</v>
          </cell>
          <cell r="E566">
            <v>0</v>
          </cell>
          <cell r="F566">
            <v>0</v>
          </cell>
        </row>
        <row r="567">
          <cell r="C567">
            <v>6692018</v>
          </cell>
          <cell r="D567" t="str">
            <v>YSGOL GYNRADD BANCFFOSFELEN</v>
          </cell>
          <cell r="E567">
            <v>1</v>
          </cell>
          <cell r="F567">
            <v>600</v>
          </cell>
        </row>
        <row r="568">
          <cell r="C568">
            <v>6692019</v>
          </cell>
          <cell r="D568" t="str">
            <v>GWYNFRYN CP SCHOOL</v>
          </cell>
          <cell r="E568">
            <v>5</v>
          </cell>
          <cell r="F568">
            <v>3000</v>
          </cell>
        </row>
        <row r="569">
          <cell r="C569">
            <v>6692020</v>
          </cell>
          <cell r="D569" t="str">
            <v>CARWAY C.P. SCHOOL</v>
          </cell>
          <cell r="E569">
            <v>4</v>
          </cell>
          <cell r="F569">
            <v>2400</v>
          </cell>
        </row>
        <row r="570">
          <cell r="C570">
            <v>6692023</v>
          </cell>
          <cell r="D570" t="str">
            <v>PONTIETS C.P. SCHOOL</v>
          </cell>
          <cell r="E570">
            <v>6</v>
          </cell>
          <cell r="F570">
            <v>3600</v>
          </cell>
        </row>
        <row r="571">
          <cell r="C571">
            <v>6692024</v>
          </cell>
          <cell r="D571" t="str">
            <v>YSGOL GYNRADD PONTHENRI</v>
          </cell>
          <cell r="E571">
            <v>0</v>
          </cell>
          <cell r="F571">
            <v>0</v>
          </cell>
        </row>
        <row r="572">
          <cell r="C572">
            <v>6692034</v>
          </cell>
          <cell r="D572" t="str">
            <v>BANCYFELIN C.P. SCHOOL</v>
          </cell>
          <cell r="E572">
            <v>0</v>
          </cell>
          <cell r="F572">
            <v>0</v>
          </cell>
        </row>
        <row r="573">
          <cell r="C573">
            <v>6692037</v>
          </cell>
          <cell r="D573" t="str">
            <v>MEIDRIM C.P. SCHOOL</v>
          </cell>
          <cell r="E573">
            <v>0</v>
          </cell>
          <cell r="F573">
            <v>0</v>
          </cell>
        </row>
        <row r="574">
          <cell r="C574">
            <v>6692042</v>
          </cell>
          <cell r="D574" t="str">
            <v>YSGOL GYNRADD SARON</v>
          </cell>
          <cell r="E574">
            <v>3</v>
          </cell>
          <cell r="F574">
            <v>1800</v>
          </cell>
        </row>
        <row r="575">
          <cell r="C575">
            <v>6692043</v>
          </cell>
          <cell r="D575" t="str">
            <v>BETWS C.P. SCHOOL</v>
          </cell>
          <cell r="E575">
            <v>5</v>
          </cell>
          <cell r="F575">
            <v>3000</v>
          </cell>
        </row>
        <row r="576">
          <cell r="C576">
            <v>6692044</v>
          </cell>
          <cell r="D576" t="str">
            <v>YSGOL GYNRADD TY-CROES</v>
          </cell>
          <cell r="E576">
            <v>4</v>
          </cell>
          <cell r="F576">
            <v>2400</v>
          </cell>
        </row>
        <row r="577">
          <cell r="C577">
            <v>6692050</v>
          </cell>
          <cell r="D577" t="str">
            <v>YSGOL GYNRADD PARCYRHUN</v>
          </cell>
          <cell r="E577">
            <v>6</v>
          </cell>
          <cell r="F577">
            <v>3600</v>
          </cell>
        </row>
        <row r="578">
          <cell r="C578">
            <v>6692052</v>
          </cell>
          <cell r="D578" t="str">
            <v>YSGOL GYNRADD BLAENAU</v>
          </cell>
          <cell r="E578">
            <v>0</v>
          </cell>
          <cell r="F578">
            <v>0</v>
          </cell>
        </row>
        <row r="579">
          <cell r="C579">
            <v>6692057</v>
          </cell>
          <cell r="D579" t="str">
            <v>YSGOL GYNRADD LLANEDI</v>
          </cell>
          <cell r="E579">
            <v>0</v>
          </cell>
          <cell r="F579">
            <v>0</v>
          </cell>
        </row>
        <row r="580">
          <cell r="C580">
            <v>6692061</v>
          </cell>
          <cell r="D580" t="str">
            <v>YSGOL GYNRADD FFAIRFACH</v>
          </cell>
          <cell r="E580">
            <v>1</v>
          </cell>
          <cell r="F580">
            <v>600</v>
          </cell>
        </row>
        <row r="581">
          <cell r="C581">
            <v>6692065</v>
          </cell>
          <cell r="D581" t="str">
            <v>TALLEY C.P SCHOOL</v>
          </cell>
          <cell r="E581">
            <v>0</v>
          </cell>
          <cell r="F581">
            <v>0</v>
          </cell>
        </row>
        <row r="582">
          <cell r="C582">
            <v>6692067</v>
          </cell>
          <cell r="D582" t="str">
            <v>CWRT HENRI</v>
          </cell>
          <cell r="E582">
            <v>2</v>
          </cell>
          <cell r="F582">
            <v>1200</v>
          </cell>
        </row>
        <row r="583">
          <cell r="C583">
            <v>6692080</v>
          </cell>
          <cell r="D583" t="str">
            <v>LLANGADOG C.P. SCHOOL</v>
          </cell>
          <cell r="E583">
            <v>0</v>
          </cell>
          <cell r="F583">
            <v>0</v>
          </cell>
        </row>
        <row r="584">
          <cell r="C584">
            <v>6692082</v>
          </cell>
          <cell r="D584" t="str">
            <v>LLANSADWRN C.P. SCHOOL</v>
          </cell>
          <cell r="E584">
            <v>0</v>
          </cell>
          <cell r="F584">
            <v>0</v>
          </cell>
        </row>
        <row r="585">
          <cell r="C585">
            <v>6692084</v>
          </cell>
          <cell r="D585" t="str">
            <v>YSGOL RHYS PRICHARD</v>
          </cell>
          <cell r="E585">
            <v>3</v>
          </cell>
          <cell r="F585">
            <v>1800</v>
          </cell>
        </row>
        <row r="586">
          <cell r="C586">
            <v>6692087</v>
          </cell>
          <cell r="D586" t="str">
            <v>YSGOL GYNRADD LLANWRDA</v>
          </cell>
          <cell r="E586">
            <v>0</v>
          </cell>
          <cell r="F586">
            <v>0</v>
          </cell>
        </row>
        <row r="587">
          <cell r="C587">
            <v>6692098</v>
          </cell>
          <cell r="D587" t="str">
            <v>YSGOL LLYS HYWEL</v>
          </cell>
          <cell r="E587">
            <v>6</v>
          </cell>
          <cell r="F587">
            <v>3600</v>
          </cell>
        </row>
        <row r="588">
          <cell r="C588">
            <v>6692104</v>
          </cell>
          <cell r="D588" t="str">
            <v>YSGOL GYNRADD BRYNSARON</v>
          </cell>
          <cell r="E588">
            <v>3</v>
          </cell>
          <cell r="F588">
            <v>1800</v>
          </cell>
        </row>
        <row r="589">
          <cell r="C589">
            <v>6692109</v>
          </cell>
          <cell r="D589" t="str">
            <v>LLANPUMSAINT SCHOOL</v>
          </cell>
          <cell r="E589">
            <v>1</v>
          </cell>
          <cell r="F589">
            <v>600</v>
          </cell>
        </row>
        <row r="590">
          <cell r="C590">
            <v>6692112</v>
          </cell>
          <cell r="D590" t="str">
            <v>YSGOL G. MYNYDDYGARREG</v>
          </cell>
          <cell r="E590">
            <v>6</v>
          </cell>
          <cell r="F590">
            <v>3600</v>
          </cell>
        </row>
        <row r="591">
          <cell r="C591">
            <v>6692114</v>
          </cell>
          <cell r="D591" t="str">
            <v>JOHNSTOWN PRIMARY SCHOOL</v>
          </cell>
          <cell r="E591">
            <v>18</v>
          </cell>
          <cell r="F591">
            <v>10800</v>
          </cell>
        </row>
        <row r="592">
          <cell r="C592">
            <v>6692116</v>
          </cell>
          <cell r="D592" t="str">
            <v>YSGOL Y DDERWEN</v>
          </cell>
          <cell r="E592">
            <v>0</v>
          </cell>
          <cell r="F592">
            <v>0</v>
          </cell>
        </row>
        <row r="593">
          <cell r="C593">
            <v>6692119</v>
          </cell>
          <cell r="D593" t="str">
            <v>LLANMILOE C.P. SCHOOL</v>
          </cell>
          <cell r="E593">
            <v>0</v>
          </cell>
          <cell r="F593">
            <v>0</v>
          </cell>
        </row>
        <row r="594">
          <cell r="C594">
            <v>6692120</v>
          </cell>
          <cell r="D594" t="str">
            <v>BRYN C.P. SCHOOL</v>
          </cell>
          <cell r="E594">
            <v>9</v>
          </cell>
          <cell r="F594">
            <v>5400</v>
          </cell>
        </row>
        <row r="595">
          <cell r="C595">
            <v>6692121</v>
          </cell>
          <cell r="D595" t="str">
            <v>YSGOL Y BYNEA</v>
          </cell>
          <cell r="E595">
            <v>10</v>
          </cell>
          <cell r="F595">
            <v>6000</v>
          </cell>
        </row>
        <row r="596">
          <cell r="C596">
            <v>6692123</v>
          </cell>
          <cell r="D596" t="str">
            <v>DAFEN PRIMARY SCHOOL</v>
          </cell>
          <cell r="E596">
            <v>22</v>
          </cell>
          <cell r="F596">
            <v>13200</v>
          </cell>
        </row>
        <row r="597">
          <cell r="C597">
            <v>6692128</v>
          </cell>
          <cell r="D597" t="str">
            <v>YSGOL GYNRADD PUM HEOL</v>
          </cell>
          <cell r="E597">
            <v>0</v>
          </cell>
          <cell r="F597">
            <v>0</v>
          </cell>
        </row>
        <row r="598">
          <cell r="C598">
            <v>6692129</v>
          </cell>
          <cell r="D598" t="str">
            <v>LLANGENNECH  INFANTS SCHOOL</v>
          </cell>
          <cell r="E598">
            <v>8</v>
          </cell>
          <cell r="F598">
            <v>4800</v>
          </cell>
        </row>
        <row r="599">
          <cell r="C599">
            <v>6692130</v>
          </cell>
          <cell r="D599" t="str">
            <v>LLANGENNECH JUNIOR SCHOOL</v>
          </cell>
          <cell r="E599">
            <v>0</v>
          </cell>
          <cell r="F599">
            <v>0</v>
          </cell>
        </row>
        <row r="600">
          <cell r="C600">
            <v>6692131</v>
          </cell>
          <cell r="D600" t="str">
            <v>HENDY C.P. SCHOOL</v>
          </cell>
          <cell r="E600">
            <v>5</v>
          </cell>
          <cell r="F600">
            <v>3000</v>
          </cell>
        </row>
        <row r="601">
          <cell r="C601">
            <v>6692135</v>
          </cell>
          <cell r="D601" t="str">
            <v>YSGOL GYMRAEG FFWRNES</v>
          </cell>
          <cell r="E601">
            <v>13</v>
          </cell>
          <cell r="F601">
            <v>7800</v>
          </cell>
        </row>
        <row r="602">
          <cell r="C602">
            <v>6692152</v>
          </cell>
          <cell r="D602" t="str">
            <v>COPPERWORKS INFANT &amp; NURSERY SCHOOL</v>
          </cell>
          <cell r="E602">
            <v>23</v>
          </cell>
          <cell r="F602">
            <v>13800</v>
          </cell>
        </row>
        <row r="603">
          <cell r="C603">
            <v>6692159</v>
          </cell>
          <cell r="D603" t="str">
            <v>OLD ROAD C.P. SCHOOL</v>
          </cell>
          <cell r="E603">
            <v>7</v>
          </cell>
          <cell r="F603">
            <v>4200</v>
          </cell>
        </row>
        <row r="604">
          <cell r="C604">
            <v>6692165</v>
          </cell>
          <cell r="D604" t="str">
            <v>LAKEFIELD C.P. SCHOOL</v>
          </cell>
          <cell r="E604">
            <v>13</v>
          </cell>
          <cell r="F604">
            <v>7800</v>
          </cell>
        </row>
        <row r="605">
          <cell r="C605">
            <v>6692166</v>
          </cell>
          <cell r="D605" t="str">
            <v>YSGOL LLANSTEFFAN</v>
          </cell>
          <cell r="E605">
            <v>2</v>
          </cell>
          <cell r="F605">
            <v>1200</v>
          </cell>
        </row>
        <row r="606">
          <cell r="C606">
            <v>6692167</v>
          </cell>
          <cell r="D606" t="str">
            <v>YSGOL GYNRADD LLANNON</v>
          </cell>
          <cell r="E606">
            <v>0</v>
          </cell>
          <cell r="F606">
            <v>0</v>
          </cell>
        </row>
        <row r="607">
          <cell r="C607">
            <v>6692168</v>
          </cell>
          <cell r="D607" t="str">
            <v>YSGOL GYMRAEG BRYNSIERFEL</v>
          </cell>
          <cell r="E607">
            <v>10</v>
          </cell>
          <cell r="F607">
            <v>6000</v>
          </cell>
        </row>
        <row r="608">
          <cell r="C608">
            <v>6692169</v>
          </cell>
          <cell r="D608" t="str">
            <v>BRYNAMMAN PRIMARY SCHOOL</v>
          </cell>
          <cell r="E608">
            <v>5</v>
          </cell>
          <cell r="F608">
            <v>3000</v>
          </cell>
        </row>
        <row r="609">
          <cell r="C609">
            <v>6692170</v>
          </cell>
          <cell r="D609" t="str">
            <v>ABERNANT C.P. SCHOOL</v>
          </cell>
          <cell r="E609">
            <v>0</v>
          </cell>
          <cell r="F609">
            <v>0</v>
          </cell>
        </row>
        <row r="610">
          <cell r="C610">
            <v>6692171</v>
          </cell>
          <cell r="D610" t="str">
            <v>MYRDDIN C.P. SCHOOL</v>
          </cell>
          <cell r="E610">
            <v>13</v>
          </cell>
          <cell r="F610">
            <v>7800</v>
          </cell>
        </row>
        <row r="611">
          <cell r="C611">
            <v>6692173</v>
          </cell>
          <cell r="D611" t="str">
            <v>LLANGUNNOR C.P. SCHOOL</v>
          </cell>
          <cell r="E611">
            <v>10</v>
          </cell>
          <cell r="F611">
            <v>6000</v>
          </cell>
        </row>
        <row r="612">
          <cell r="C612">
            <v>6692175</v>
          </cell>
          <cell r="D612" t="str">
            <v>TRIMSARAN C.P. SCHOOL</v>
          </cell>
          <cell r="E612">
            <v>15</v>
          </cell>
          <cell r="F612">
            <v>9000</v>
          </cell>
        </row>
        <row r="613">
          <cell r="C613">
            <v>6692176</v>
          </cell>
          <cell r="D613" t="str">
            <v>SWISS VALLEY C.P. SCHOOL</v>
          </cell>
          <cell r="E613">
            <v>2</v>
          </cell>
          <cell r="F613">
            <v>1200</v>
          </cell>
        </row>
        <row r="614">
          <cell r="C614">
            <v>6692177</v>
          </cell>
          <cell r="D614" t="str">
            <v>PARC Y TYWYN SCHOOL</v>
          </cell>
          <cell r="E614">
            <v>7</v>
          </cell>
          <cell r="F614">
            <v>4200</v>
          </cell>
        </row>
        <row r="615">
          <cell r="C615">
            <v>6692178</v>
          </cell>
          <cell r="D615" t="str">
            <v>PEMBREY C.P. SCHOOL</v>
          </cell>
          <cell r="E615">
            <v>11</v>
          </cell>
          <cell r="F615">
            <v>6600</v>
          </cell>
        </row>
        <row r="616">
          <cell r="C616">
            <v>6692179</v>
          </cell>
          <cell r="D616" t="str">
            <v>YSGOL GYMRAEG RHYDAMAN</v>
          </cell>
          <cell r="E616">
            <v>2</v>
          </cell>
          <cell r="F616">
            <v>1200</v>
          </cell>
        </row>
        <row r="617">
          <cell r="C617">
            <v>6692180</v>
          </cell>
          <cell r="D617" t="str">
            <v>YSGOL BECA</v>
          </cell>
          <cell r="E617">
            <v>1</v>
          </cell>
          <cell r="F617">
            <v>600</v>
          </cell>
        </row>
        <row r="618">
          <cell r="C618">
            <v>6692181</v>
          </cell>
          <cell r="D618" t="str">
            <v>LLANDYBIE C.P. SCHOOL</v>
          </cell>
          <cell r="E618">
            <v>21</v>
          </cell>
          <cell r="F618">
            <v>12600</v>
          </cell>
        </row>
        <row r="619">
          <cell r="C619">
            <v>6692182</v>
          </cell>
          <cell r="D619" t="str">
            <v>YSGOL GYNRADD HAFODWENOG</v>
          </cell>
          <cell r="E619">
            <v>0</v>
          </cell>
          <cell r="F619">
            <v>0</v>
          </cell>
        </row>
        <row r="620">
          <cell r="C620">
            <v>6692183</v>
          </cell>
          <cell r="D620" t="str">
            <v>YSGOL GYMRAEG TEILO SANT</v>
          </cell>
          <cell r="E620">
            <v>2</v>
          </cell>
          <cell r="F620">
            <v>1200</v>
          </cell>
        </row>
        <row r="621">
          <cell r="C621">
            <v>6692184</v>
          </cell>
          <cell r="D621" t="str">
            <v>LLANYBYDDER C.P. SCHOOL</v>
          </cell>
          <cell r="E621">
            <v>0</v>
          </cell>
          <cell r="F621">
            <v>0</v>
          </cell>
        </row>
        <row r="622">
          <cell r="C622">
            <v>6692185</v>
          </cell>
          <cell r="D622" t="str">
            <v>YSGOL GYNRADD LLANDEILO PRIMARY SCHOOL</v>
          </cell>
          <cell r="E622">
            <v>17</v>
          </cell>
          <cell r="F622">
            <v>10200</v>
          </cell>
        </row>
        <row r="623">
          <cell r="C623">
            <v>6692187</v>
          </cell>
          <cell r="D623" t="str">
            <v>CYNWYL ELFED SCHOOL</v>
          </cell>
          <cell r="E623">
            <v>2</v>
          </cell>
          <cell r="F623">
            <v>1200</v>
          </cell>
        </row>
        <row r="624">
          <cell r="C624">
            <v>6692188</v>
          </cell>
          <cell r="D624" t="str">
            <v>HALFWAY C.P. SCHOOL</v>
          </cell>
          <cell r="E624">
            <v>13</v>
          </cell>
          <cell r="F624">
            <v>7800</v>
          </cell>
        </row>
        <row r="625">
          <cell r="C625">
            <v>6692189</v>
          </cell>
          <cell r="D625" t="str">
            <v>PWLL C.P. SCHOOL</v>
          </cell>
          <cell r="E625">
            <v>8</v>
          </cell>
          <cell r="F625">
            <v>4800</v>
          </cell>
        </row>
        <row r="626">
          <cell r="C626">
            <v>6692190</v>
          </cell>
          <cell r="D626" t="str">
            <v>PENYGAER PRIMARY SCHOOL</v>
          </cell>
          <cell r="E626">
            <v>22</v>
          </cell>
          <cell r="F626">
            <v>13200</v>
          </cell>
        </row>
        <row r="627">
          <cell r="C627">
            <v>6692192</v>
          </cell>
          <cell r="D627" t="str">
            <v>YSGOL Y CASTELL</v>
          </cell>
          <cell r="E627">
            <v>14</v>
          </cell>
          <cell r="F627">
            <v>8400</v>
          </cell>
        </row>
        <row r="628">
          <cell r="C628">
            <v>6692193</v>
          </cell>
          <cell r="D628" t="str">
            <v>PENYGROES C.P. SCHOOL</v>
          </cell>
          <cell r="E628">
            <v>7</v>
          </cell>
          <cell r="F628">
            <v>4200</v>
          </cell>
        </row>
        <row r="629">
          <cell r="C629">
            <v>6692194</v>
          </cell>
          <cell r="D629" t="str">
            <v>Y.G. NANTGAREDIG</v>
          </cell>
          <cell r="E629">
            <v>0</v>
          </cell>
          <cell r="F629">
            <v>0</v>
          </cell>
        </row>
        <row r="630">
          <cell r="C630">
            <v>6692370</v>
          </cell>
          <cell r="D630" t="str">
            <v>YSGOL GYMRAEG GWENLLIAN</v>
          </cell>
          <cell r="E630">
            <v>4</v>
          </cell>
          <cell r="F630">
            <v>2400</v>
          </cell>
        </row>
        <row r="631">
          <cell r="C631">
            <v>6692371</v>
          </cell>
          <cell r="D631" t="str">
            <v>YSGOL GYMRAEG DEWI SANT</v>
          </cell>
          <cell r="E631">
            <v>9</v>
          </cell>
          <cell r="F631">
            <v>5400</v>
          </cell>
        </row>
        <row r="632">
          <cell r="C632">
            <v>6692373</v>
          </cell>
          <cell r="D632" t="str">
            <v>YSGOL GYNRADD PONTYBEREM</v>
          </cell>
          <cell r="E632">
            <v>5</v>
          </cell>
          <cell r="F632">
            <v>3000</v>
          </cell>
        </row>
        <row r="633">
          <cell r="C633">
            <v>6692374</v>
          </cell>
          <cell r="D633" t="str">
            <v>BIGYN C.P. SCHOOL</v>
          </cell>
          <cell r="E633">
            <v>22</v>
          </cell>
          <cell r="F633">
            <v>13200</v>
          </cell>
        </row>
        <row r="634">
          <cell r="C634">
            <v>6692375</v>
          </cell>
          <cell r="D634" t="str">
            <v>STEBONHEATH C.P. SCHOOL</v>
          </cell>
          <cell r="E634">
            <v>27</v>
          </cell>
          <cell r="F634">
            <v>16200</v>
          </cell>
        </row>
        <row r="635">
          <cell r="C635">
            <v>6692379</v>
          </cell>
          <cell r="D635" t="str">
            <v>YSGOL Y DDWYLAN</v>
          </cell>
          <cell r="E635">
            <v>14</v>
          </cell>
          <cell r="F635">
            <v>8400</v>
          </cell>
        </row>
        <row r="636">
          <cell r="C636">
            <v>6692380</v>
          </cell>
          <cell r="D636" t="str">
            <v>RICHMOND PARK PRIMARY SCHOOL</v>
          </cell>
          <cell r="E636">
            <v>24</v>
          </cell>
          <cell r="F636">
            <v>14400</v>
          </cell>
        </row>
        <row r="637">
          <cell r="C637">
            <v>6692384</v>
          </cell>
          <cell r="D637" t="str">
            <v>YSGOL GRIFFITH JONES</v>
          </cell>
          <cell r="E637">
            <v>14</v>
          </cell>
          <cell r="F637">
            <v>8400</v>
          </cell>
        </row>
        <row r="638">
          <cell r="C638">
            <v>6692385</v>
          </cell>
          <cell r="D638" t="str">
            <v>YSGOL Y FRO</v>
          </cell>
          <cell r="E638">
            <v>0</v>
          </cell>
          <cell r="F638">
            <v>0</v>
          </cell>
        </row>
        <row r="639">
          <cell r="C639">
            <v>6692386</v>
          </cell>
          <cell r="D639" t="str">
            <v>YSGOL CARREG HIRFAEN</v>
          </cell>
          <cell r="E639">
            <v>3</v>
          </cell>
          <cell r="F639">
            <v>1800</v>
          </cell>
        </row>
        <row r="640">
          <cell r="C640">
            <v>6692387</v>
          </cell>
          <cell r="D640" t="str">
            <v>CAE'R FELIN COMMUNITY SCHOOL</v>
          </cell>
          <cell r="E640">
            <v>2</v>
          </cell>
          <cell r="F640">
            <v>1200</v>
          </cell>
        </row>
        <row r="641">
          <cell r="C641">
            <v>6692388</v>
          </cell>
          <cell r="D641" t="str">
            <v>YSGOL Y BEDOL</v>
          </cell>
          <cell r="E641">
            <v>30</v>
          </cell>
          <cell r="F641">
            <v>18000</v>
          </cell>
        </row>
        <row r="642">
          <cell r="C642">
            <v>6692389</v>
          </cell>
          <cell r="D642" t="str">
            <v>YSGOL BRO BRYNACH</v>
          </cell>
          <cell r="E642">
            <v>0</v>
          </cell>
          <cell r="F642">
            <v>0</v>
          </cell>
        </row>
        <row r="643">
          <cell r="C643">
            <v>6692390</v>
          </cell>
          <cell r="D643" t="str">
            <v>YSGOL BRYN TEG</v>
          </cell>
          <cell r="E643">
            <v>30</v>
          </cell>
          <cell r="F643">
            <v>18000</v>
          </cell>
        </row>
        <row r="644">
          <cell r="C644">
            <v>6692391</v>
          </cell>
          <cell r="D644" t="str">
            <v>YSGOL Y FELIN</v>
          </cell>
          <cell r="E644">
            <v>26</v>
          </cell>
          <cell r="F644">
            <v>15600</v>
          </cell>
        </row>
        <row r="645">
          <cell r="C645">
            <v>6692392</v>
          </cell>
          <cell r="D645" t="str">
            <v>YSGOL BRO BANW</v>
          </cell>
          <cell r="E645">
            <v>30</v>
          </cell>
          <cell r="F645">
            <v>18000</v>
          </cell>
        </row>
        <row r="646">
          <cell r="C646">
            <v>6692393</v>
          </cell>
          <cell r="D646" t="str">
            <v>MAES YR MORFA COMMUNITY PRIMARY SCHOOL</v>
          </cell>
          <cell r="E646">
            <v>24</v>
          </cell>
          <cell r="F646">
            <v>14400</v>
          </cell>
        </row>
        <row r="647">
          <cell r="C647">
            <v>6692394</v>
          </cell>
          <cell r="D647" t="str">
            <v>BURRY PORT COMMUNITY PRIMARY SCHOOL</v>
          </cell>
          <cell r="E647">
            <v>19</v>
          </cell>
          <cell r="F647">
            <v>11400</v>
          </cell>
        </row>
        <row r="648">
          <cell r="C648">
            <v>6693000</v>
          </cell>
          <cell r="D648" t="str">
            <v>ABERGWILI VOLUNTARY CONTROLLED PRIMARY SCHOOL</v>
          </cell>
          <cell r="E648">
            <v>0</v>
          </cell>
          <cell r="F648">
            <v>0</v>
          </cell>
        </row>
        <row r="649">
          <cell r="C649">
            <v>6693002</v>
          </cell>
          <cell r="D649" t="str">
            <v>TREMOILET V.C.P.</v>
          </cell>
          <cell r="E649">
            <v>0</v>
          </cell>
          <cell r="F649">
            <v>0</v>
          </cell>
        </row>
        <row r="650">
          <cell r="C650">
            <v>6693003</v>
          </cell>
          <cell r="D650" t="str">
            <v>LAUGHARNE V.C.P. SCHOOL</v>
          </cell>
          <cell r="E650">
            <v>1</v>
          </cell>
          <cell r="F650">
            <v>600</v>
          </cell>
        </row>
        <row r="651">
          <cell r="C651">
            <v>6693004</v>
          </cell>
          <cell r="D651" t="str">
            <v>YSGOL GYNRADD WIRFODDOL LLANDDAROG</v>
          </cell>
          <cell r="E651">
            <v>0</v>
          </cell>
          <cell r="F651">
            <v>0</v>
          </cell>
        </row>
        <row r="652">
          <cell r="C652">
            <v>6693013</v>
          </cell>
          <cell r="D652" t="str">
            <v>FERRYSIDE V.C.P. SCHOOL</v>
          </cell>
          <cell r="E652">
            <v>3</v>
          </cell>
          <cell r="F652">
            <v>1800</v>
          </cell>
        </row>
        <row r="653">
          <cell r="C653">
            <v>6693026</v>
          </cell>
          <cell r="D653" t="str">
            <v>YSGOL GYNRADD WIRFODDOL LLANLLWNI</v>
          </cell>
          <cell r="E653">
            <v>4</v>
          </cell>
          <cell r="F653">
            <v>2400</v>
          </cell>
        </row>
        <row r="654">
          <cell r="C654">
            <v>6693300</v>
          </cell>
          <cell r="D654" t="str">
            <v>ST MARY'S CATHOLIC PRIMARY SCHOOL (LLANELLI)</v>
          </cell>
          <cell r="E654">
            <v>14</v>
          </cell>
          <cell r="F654">
            <v>8400</v>
          </cell>
        </row>
        <row r="655">
          <cell r="C655">
            <v>6693301</v>
          </cell>
          <cell r="D655" t="str">
            <v>ST MARY'S R.C. PRIMARY SCHOOL (CARMARTHEN)</v>
          </cell>
          <cell r="E655">
            <v>2</v>
          </cell>
          <cell r="F655">
            <v>1200</v>
          </cell>
        </row>
        <row r="656">
          <cell r="C656">
            <v>6693307</v>
          </cell>
          <cell r="D656" t="str">
            <v>YSGOL WIRFODDOL PENBOYR</v>
          </cell>
          <cell r="E656">
            <v>0</v>
          </cell>
          <cell r="F656">
            <v>0</v>
          </cell>
        </row>
        <row r="657">
          <cell r="C657">
            <v>6693321</v>
          </cell>
          <cell r="D657" t="str">
            <v>PENTIP V.A. C.I.W. PRIMARY SCHOOL</v>
          </cell>
          <cell r="E657">
            <v>9</v>
          </cell>
          <cell r="F657">
            <v>5400</v>
          </cell>
        </row>
        <row r="658">
          <cell r="C658">
            <v>6693322</v>
          </cell>
          <cell r="D658" t="str">
            <v>MODEL CHURCH IN WALES SCHOOL</v>
          </cell>
          <cell r="E658">
            <v>13</v>
          </cell>
          <cell r="F658">
            <v>7800</v>
          </cell>
        </row>
        <row r="659">
          <cell r="C659">
            <v>6697000</v>
          </cell>
          <cell r="D659" t="str">
            <v xml:space="preserve">YSGOL HEOL GOFFA </v>
          </cell>
          <cell r="E659">
            <v>17</v>
          </cell>
          <cell r="F659">
            <v>10200</v>
          </cell>
        </row>
        <row r="660">
          <cell r="C660">
            <v>6702006</v>
          </cell>
          <cell r="D660" t="str">
            <v>BRYNMILL SCHOOL</v>
          </cell>
          <cell r="E660">
            <v>6</v>
          </cell>
          <cell r="F660">
            <v>3600</v>
          </cell>
        </row>
        <row r="661">
          <cell r="C661">
            <v>6702008</v>
          </cell>
          <cell r="D661" t="str">
            <v>Cadle Primary School</v>
          </cell>
          <cell r="E661">
            <v>23</v>
          </cell>
          <cell r="F661">
            <v>13800</v>
          </cell>
        </row>
        <row r="662">
          <cell r="C662">
            <v>6702014</v>
          </cell>
          <cell r="D662" t="str">
            <v>Cwmrhydyceirw Primary School</v>
          </cell>
          <cell r="E662">
            <v>19</v>
          </cell>
          <cell r="F662">
            <v>11400</v>
          </cell>
        </row>
        <row r="663">
          <cell r="C663">
            <v>6702017</v>
          </cell>
          <cell r="D663" t="str">
            <v>DANYGRAIG PRIMARY SCHOOL</v>
          </cell>
          <cell r="E663">
            <v>29</v>
          </cell>
          <cell r="F663">
            <v>17400</v>
          </cell>
        </row>
        <row r="664">
          <cell r="C664">
            <v>6702021</v>
          </cell>
          <cell r="D664" t="str">
            <v>GENDROS PRIMARY SCHOOL</v>
          </cell>
          <cell r="E664">
            <v>19</v>
          </cell>
          <cell r="F664">
            <v>11400</v>
          </cell>
        </row>
        <row r="665">
          <cell r="C665">
            <v>6702023</v>
          </cell>
          <cell r="D665" t="str">
            <v>GLAIS PRIMARY SCHOOL</v>
          </cell>
          <cell r="E665">
            <v>2</v>
          </cell>
          <cell r="F665">
            <v>1200</v>
          </cell>
        </row>
        <row r="666">
          <cell r="C666">
            <v>6702027</v>
          </cell>
          <cell r="D666" t="str">
            <v>GRANGE PRIMARY SCHOOL</v>
          </cell>
          <cell r="E666">
            <v>3</v>
          </cell>
          <cell r="F666">
            <v>1800</v>
          </cell>
        </row>
        <row r="667">
          <cell r="C667">
            <v>6702032</v>
          </cell>
          <cell r="D667" t="str">
            <v>HAFOD PRIMARY SCHOOL</v>
          </cell>
          <cell r="E667">
            <v>12</v>
          </cell>
          <cell r="F667">
            <v>7200</v>
          </cell>
        </row>
        <row r="668">
          <cell r="C668">
            <v>6702036</v>
          </cell>
          <cell r="D668" t="str">
            <v>Ysgol Gymraeg  Lon Las</v>
          </cell>
          <cell r="E668">
            <v>9</v>
          </cell>
          <cell r="F668">
            <v>5400</v>
          </cell>
        </row>
        <row r="669">
          <cell r="C669">
            <v>6702040</v>
          </cell>
          <cell r="D669" t="str">
            <v>MORRISTON PRIMARY SCHOOL</v>
          </cell>
          <cell r="E669">
            <v>19</v>
          </cell>
          <cell r="F669">
            <v>11400</v>
          </cell>
        </row>
        <row r="670">
          <cell r="C670">
            <v>6702042</v>
          </cell>
          <cell r="D670" t="str">
            <v>OYSTERMOUTH PRIMARY SCHOOL</v>
          </cell>
          <cell r="E670">
            <v>2</v>
          </cell>
          <cell r="F670">
            <v>1200</v>
          </cell>
        </row>
        <row r="671">
          <cell r="C671">
            <v>6702048</v>
          </cell>
          <cell r="D671" t="str">
            <v>PENTRECHWYTH PRIMARY SCHOOL</v>
          </cell>
          <cell r="E671">
            <v>14</v>
          </cell>
          <cell r="F671">
            <v>8400</v>
          </cell>
        </row>
        <row r="672">
          <cell r="C672">
            <v>6702051</v>
          </cell>
          <cell r="D672" t="str">
            <v>PLASMARL PRIMARY SCHOOL</v>
          </cell>
          <cell r="E672">
            <v>19</v>
          </cell>
          <cell r="F672">
            <v>11400</v>
          </cell>
        </row>
        <row r="673">
          <cell r="C673">
            <v>6702054</v>
          </cell>
          <cell r="D673" t="str">
            <v>SKETTY PRIMARY SCHOOL</v>
          </cell>
          <cell r="E673">
            <v>8</v>
          </cell>
          <cell r="F673">
            <v>4800</v>
          </cell>
        </row>
        <row r="674">
          <cell r="C674">
            <v>6702055</v>
          </cell>
          <cell r="D674" t="str">
            <v>ST HELEN'S PRIMARY SCHOOL</v>
          </cell>
          <cell r="E674">
            <v>9</v>
          </cell>
          <cell r="F674">
            <v>5400</v>
          </cell>
        </row>
        <row r="675">
          <cell r="C675">
            <v>6702059</v>
          </cell>
          <cell r="D675" t="str">
            <v>TERRACE ROAD PRIMARY SCHOOL</v>
          </cell>
          <cell r="E675">
            <v>30</v>
          </cell>
          <cell r="F675">
            <v>18000</v>
          </cell>
        </row>
        <row r="676">
          <cell r="C676">
            <v>6702063</v>
          </cell>
          <cell r="D676" t="str">
            <v>TOWNHILL PRIMARY SCHOOL</v>
          </cell>
          <cell r="E676">
            <v>79</v>
          </cell>
          <cell r="F676">
            <v>47400</v>
          </cell>
        </row>
        <row r="677">
          <cell r="C677">
            <v>6702065</v>
          </cell>
          <cell r="D677" t="str">
            <v>WAUNARLWYDD PRIMARY SCHOOL</v>
          </cell>
          <cell r="E677">
            <v>12</v>
          </cell>
          <cell r="F677">
            <v>7200</v>
          </cell>
        </row>
        <row r="678">
          <cell r="C678">
            <v>6702067</v>
          </cell>
          <cell r="D678" t="str">
            <v>WAUN WEN SCHOOL</v>
          </cell>
          <cell r="E678">
            <v>32</v>
          </cell>
          <cell r="F678">
            <v>19200</v>
          </cell>
        </row>
        <row r="679">
          <cell r="C679">
            <v>6702069</v>
          </cell>
          <cell r="D679" t="str">
            <v>CLWYD PRIMARY SCHOOL</v>
          </cell>
          <cell r="E679">
            <v>45</v>
          </cell>
          <cell r="F679">
            <v>27000</v>
          </cell>
        </row>
        <row r="680">
          <cell r="C680">
            <v>6702071</v>
          </cell>
          <cell r="D680" t="str">
            <v>YNYSTAWE PRIMARY SCHOOL</v>
          </cell>
          <cell r="E680">
            <v>7</v>
          </cell>
          <cell r="F680">
            <v>4200</v>
          </cell>
        </row>
        <row r="681">
          <cell r="C681">
            <v>6702073</v>
          </cell>
          <cell r="D681" t="str">
            <v>CLASE PRIMARY SCHOOL</v>
          </cell>
          <cell r="E681">
            <v>43</v>
          </cell>
          <cell r="F681">
            <v>25800</v>
          </cell>
        </row>
        <row r="682">
          <cell r="C682">
            <v>6702075</v>
          </cell>
          <cell r="D682" t="str">
            <v>PORTMEAD PRIMARY SCHOOL</v>
          </cell>
          <cell r="E682">
            <v>28</v>
          </cell>
          <cell r="F682">
            <v>16800</v>
          </cell>
        </row>
        <row r="683">
          <cell r="C683">
            <v>6702076</v>
          </cell>
          <cell r="D683" t="str">
            <v>MAYALS PRIMARY</v>
          </cell>
          <cell r="E683">
            <v>8</v>
          </cell>
          <cell r="F683">
            <v>4800</v>
          </cell>
        </row>
        <row r="684">
          <cell r="C684">
            <v>6702077</v>
          </cell>
          <cell r="D684" t="str">
            <v>CWMGLAS PRIMARY SCHOOL</v>
          </cell>
          <cell r="E684">
            <v>18</v>
          </cell>
          <cell r="F684">
            <v>10800</v>
          </cell>
        </row>
        <row r="685">
          <cell r="C685">
            <v>6702082</v>
          </cell>
          <cell r="D685" t="str">
            <v>BLAENYMAES PRIMARY SCHOOL</v>
          </cell>
          <cell r="E685">
            <v>53</v>
          </cell>
          <cell r="F685">
            <v>31800</v>
          </cell>
        </row>
        <row r="686">
          <cell r="C686">
            <v>6702084</v>
          </cell>
          <cell r="D686" t="str">
            <v>Trallwn Primary School</v>
          </cell>
          <cell r="E686">
            <v>27</v>
          </cell>
          <cell r="F686">
            <v>16200</v>
          </cell>
        </row>
        <row r="687">
          <cell r="C687">
            <v>6702086</v>
          </cell>
          <cell r="D687" t="str">
            <v>PARKLAND PRIMARY SCHOOL</v>
          </cell>
          <cell r="E687">
            <v>10</v>
          </cell>
          <cell r="F687">
            <v>6000</v>
          </cell>
        </row>
        <row r="688">
          <cell r="C688">
            <v>6702092</v>
          </cell>
          <cell r="D688" t="str">
            <v>Newton Primary School</v>
          </cell>
          <cell r="E688">
            <v>2</v>
          </cell>
          <cell r="F688">
            <v>1200</v>
          </cell>
        </row>
        <row r="689">
          <cell r="C689">
            <v>6702095</v>
          </cell>
          <cell r="D689" t="str">
            <v>WHITESTONE PRIMARY</v>
          </cell>
          <cell r="E689">
            <v>8</v>
          </cell>
          <cell r="F689">
            <v>4800</v>
          </cell>
        </row>
        <row r="690">
          <cell r="C690">
            <v>6702096</v>
          </cell>
          <cell r="D690" t="str">
            <v>HENDREFOILAN PRIMARY</v>
          </cell>
          <cell r="E690">
            <v>0</v>
          </cell>
          <cell r="F690">
            <v>0</v>
          </cell>
        </row>
        <row r="691">
          <cell r="C691">
            <v>6702098</v>
          </cell>
          <cell r="D691" t="str">
            <v>Y.G.G. BRYNYMOR</v>
          </cell>
          <cell r="E691">
            <v>9</v>
          </cell>
          <cell r="F691">
            <v>5400</v>
          </cell>
        </row>
        <row r="692">
          <cell r="C692">
            <v>6702105</v>
          </cell>
          <cell r="D692" t="str">
            <v>Bishopston Primary School</v>
          </cell>
          <cell r="E692">
            <v>3</v>
          </cell>
          <cell r="F692">
            <v>1800</v>
          </cell>
        </row>
        <row r="693">
          <cell r="C693">
            <v>6702108</v>
          </cell>
          <cell r="D693" t="str">
            <v>CASLLWCHWR PRIMARY SCHOOL</v>
          </cell>
          <cell r="E693">
            <v>2</v>
          </cell>
          <cell r="F693">
            <v>1200</v>
          </cell>
        </row>
        <row r="694">
          <cell r="C694">
            <v>6702109</v>
          </cell>
          <cell r="D694" t="str">
            <v>CILA PRIMARY SCHOOL</v>
          </cell>
          <cell r="E694">
            <v>7</v>
          </cell>
          <cell r="F694">
            <v>4200</v>
          </cell>
        </row>
        <row r="695">
          <cell r="C695">
            <v>6702117</v>
          </cell>
          <cell r="D695" t="str">
            <v>CRAIGCEFNPARC PRIMARY</v>
          </cell>
          <cell r="E695">
            <v>3</v>
          </cell>
          <cell r="F695">
            <v>1800</v>
          </cell>
        </row>
        <row r="696">
          <cell r="C696">
            <v>6702120</v>
          </cell>
          <cell r="D696" t="str">
            <v>CRWYS PRIMARY SCHOOL</v>
          </cell>
          <cell r="E696">
            <v>1</v>
          </cell>
          <cell r="F696">
            <v>600</v>
          </cell>
        </row>
        <row r="697">
          <cell r="C697">
            <v>6702133</v>
          </cell>
          <cell r="D697" t="str">
            <v>YSGOL GYNRADD FELINDRE</v>
          </cell>
          <cell r="E697">
            <v>0</v>
          </cell>
          <cell r="F697">
            <v>0</v>
          </cell>
        </row>
        <row r="698">
          <cell r="C698">
            <v>6702157</v>
          </cell>
          <cell r="D698" t="str">
            <v>LLANGYFELACH PRIMARY SCHOOL</v>
          </cell>
          <cell r="E698">
            <v>9</v>
          </cell>
          <cell r="F698">
            <v>5400</v>
          </cell>
        </row>
        <row r="699">
          <cell r="C699">
            <v>6702159</v>
          </cell>
          <cell r="D699" t="str">
            <v>LLANRHIDIAN PRIMARY</v>
          </cell>
          <cell r="E699">
            <v>2</v>
          </cell>
          <cell r="F699">
            <v>1200</v>
          </cell>
        </row>
        <row r="700">
          <cell r="C700">
            <v>6702167</v>
          </cell>
          <cell r="D700" t="str">
            <v>PENCLAWDD PRIMARY SCHOOL</v>
          </cell>
          <cell r="E700">
            <v>2</v>
          </cell>
          <cell r="F700">
            <v>1200</v>
          </cell>
        </row>
        <row r="701">
          <cell r="C701">
            <v>6702172</v>
          </cell>
          <cell r="D701" t="str">
            <v>PENGELLI PRIMARY</v>
          </cell>
          <cell r="E701">
            <v>9</v>
          </cell>
          <cell r="F701">
            <v>5400</v>
          </cell>
        </row>
        <row r="702">
          <cell r="C702">
            <v>6702174</v>
          </cell>
          <cell r="D702" t="str">
            <v>PENLLERGAER PRIMARY SCHOOL</v>
          </cell>
          <cell r="E702">
            <v>6</v>
          </cell>
          <cell r="F702">
            <v>3600</v>
          </cell>
        </row>
        <row r="703">
          <cell r="C703">
            <v>6702176</v>
          </cell>
          <cell r="D703" t="str">
            <v>PENYRHEOL PRIMARY SCHOOL</v>
          </cell>
          <cell r="E703">
            <v>4</v>
          </cell>
          <cell r="F703">
            <v>2400</v>
          </cell>
        </row>
        <row r="704">
          <cell r="C704">
            <v>6702186</v>
          </cell>
          <cell r="D704" t="str">
            <v>PONTARDDULAIS PRIMARY SCHOOL</v>
          </cell>
          <cell r="E704">
            <v>37</v>
          </cell>
          <cell r="F704">
            <v>22200</v>
          </cell>
        </row>
        <row r="705">
          <cell r="C705">
            <v>6702189</v>
          </cell>
          <cell r="D705" t="str">
            <v>Y.G.G. BRYNIAGO</v>
          </cell>
          <cell r="E705">
            <v>2</v>
          </cell>
          <cell r="F705">
            <v>1200</v>
          </cell>
        </row>
        <row r="706">
          <cell r="C706">
            <v>6702192</v>
          </cell>
          <cell r="D706" t="str">
            <v>PONTLLIW PRIMARY</v>
          </cell>
          <cell r="E706">
            <v>2</v>
          </cell>
          <cell r="F706">
            <v>1200</v>
          </cell>
        </row>
        <row r="707">
          <cell r="C707">
            <v>6702211</v>
          </cell>
          <cell r="D707" t="str">
            <v>TRE UCHAF PRIMARY SCHOOL</v>
          </cell>
          <cell r="E707">
            <v>13</v>
          </cell>
          <cell r="F707">
            <v>7800</v>
          </cell>
        </row>
        <row r="708">
          <cell r="C708">
            <v>6702212</v>
          </cell>
          <cell r="D708" t="str">
            <v>Y.G.G. PONTYBRENIN</v>
          </cell>
          <cell r="E708">
            <v>8</v>
          </cell>
          <cell r="F708">
            <v>4800</v>
          </cell>
        </row>
        <row r="709">
          <cell r="C709">
            <v>6702215</v>
          </cell>
          <cell r="D709" t="str">
            <v>CRAIGFELEN PRIMARY SCHOOL</v>
          </cell>
          <cell r="E709">
            <v>12</v>
          </cell>
          <cell r="F709">
            <v>7200</v>
          </cell>
        </row>
        <row r="710">
          <cell r="C710">
            <v>6702216</v>
          </cell>
          <cell r="D710" t="str">
            <v>PENNARD PRIMARY</v>
          </cell>
          <cell r="E710">
            <v>0</v>
          </cell>
          <cell r="F710">
            <v>0</v>
          </cell>
        </row>
        <row r="711">
          <cell r="C711">
            <v>6702217</v>
          </cell>
          <cell r="D711" t="str">
            <v>KNELSTON PRIMARY</v>
          </cell>
          <cell r="E711">
            <v>0</v>
          </cell>
          <cell r="F711">
            <v>0</v>
          </cell>
        </row>
        <row r="712">
          <cell r="C712">
            <v>6702219</v>
          </cell>
          <cell r="D712" t="str">
            <v>PEN-Y-FRO</v>
          </cell>
          <cell r="E712">
            <v>2</v>
          </cell>
          <cell r="F712">
            <v>1200</v>
          </cell>
        </row>
        <row r="713">
          <cell r="C713">
            <v>6702223</v>
          </cell>
          <cell r="D713" t="str">
            <v>PONTYBRENIN PRIMARY SCHOOL</v>
          </cell>
          <cell r="E713">
            <v>4</v>
          </cell>
          <cell r="F713">
            <v>2400</v>
          </cell>
        </row>
        <row r="714">
          <cell r="C714">
            <v>6702225</v>
          </cell>
          <cell r="D714" t="str">
            <v>TALYCOPA PRIMARY SCHOOL</v>
          </cell>
          <cell r="E714">
            <v>0</v>
          </cell>
          <cell r="F714">
            <v>0</v>
          </cell>
        </row>
        <row r="715">
          <cell r="C715">
            <v>6702226</v>
          </cell>
          <cell r="D715" t="str">
            <v>GLYNCOLLEN PRIMARY SCHOOL</v>
          </cell>
          <cell r="E715">
            <v>2</v>
          </cell>
          <cell r="F715">
            <v>1200</v>
          </cell>
        </row>
        <row r="716">
          <cell r="C716">
            <v>6702229</v>
          </cell>
          <cell r="D716" t="str">
            <v>YSGOL GYMRAEG Y LOGIN FACH</v>
          </cell>
          <cell r="E716">
            <v>5</v>
          </cell>
          <cell r="F716">
            <v>3000</v>
          </cell>
        </row>
        <row r="717">
          <cell r="C717">
            <v>6702231</v>
          </cell>
          <cell r="D717" t="str">
            <v>Y.G.G. TIRDEUNAW</v>
          </cell>
          <cell r="E717">
            <v>23</v>
          </cell>
          <cell r="F717">
            <v>13800</v>
          </cell>
        </row>
        <row r="718">
          <cell r="C718">
            <v>6702232</v>
          </cell>
          <cell r="D718" t="str">
            <v>Y.G.G. Gellionnen</v>
          </cell>
          <cell r="E718">
            <v>7</v>
          </cell>
          <cell r="F718">
            <v>4200</v>
          </cell>
        </row>
        <row r="719">
          <cell r="C719">
            <v>6702233</v>
          </cell>
          <cell r="D719" t="str">
            <v>GORS COMMUNITY SCHOOL</v>
          </cell>
          <cell r="E719">
            <v>35</v>
          </cell>
          <cell r="F719">
            <v>21000</v>
          </cell>
        </row>
        <row r="720">
          <cell r="C720">
            <v>6702234</v>
          </cell>
          <cell r="D720" t="str">
            <v>SEA VIEW PRIMARY SCHOOL</v>
          </cell>
          <cell r="E720">
            <v>35</v>
          </cell>
          <cell r="F720">
            <v>21000</v>
          </cell>
        </row>
        <row r="721">
          <cell r="C721">
            <v>6702235</v>
          </cell>
          <cell r="D721" t="str">
            <v>Y.G.G. Llwynderw</v>
          </cell>
          <cell r="E721">
            <v>0</v>
          </cell>
          <cell r="F721">
            <v>0</v>
          </cell>
        </row>
        <row r="722">
          <cell r="C722">
            <v>6702236</v>
          </cell>
          <cell r="D722" t="str">
            <v>Birchgrove Primary</v>
          </cell>
          <cell r="E722">
            <v>35</v>
          </cell>
          <cell r="F722">
            <v>21000</v>
          </cell>
        </row>
        <row r="723">
          <cell r="C723">
            <v>6702237</v>
          </cell>
          <cell r="D723" t="str">
            <v>DUNVANT Primary SCHOOL</v>
          </cell>
          <cell r="E723">
            <v>10</v>
          </cell>
          <cell r="F723">
            <v>6000</v>
          </cell>
        </row>
        <row r="724">
          <cell r="C724">
            <v>6702238</v>
          </cell>
          <cell r="D724" t="str">
            <v>GWYROSYDD PRIMARY SCHOOL</v>
          </cell>
          <cell r="E724">
            <v>38</v>
          </cell>
          <cell r="F724">
            <v>22800</v>
          </cell>
        </row>
        <row r="725">
          <cell r="C725">
            <v>6702239</v>
          </cell>
          <cell r="D725" t="str">
            <v>St Thomas Community Primary School</v>
          </cell>
          <cell r="E725">
            <v>22</v>
          </cell>
          <cell r="F725">
            <v>13200</v>
          </cell>
        </row>
        <row r="726">
          <cell r="C726">
            <v>6702240</v>
          </cell>
          <cell r="D726" t="str">
            <v>GOWERTON PRIMARY SCHOOL</v>
          </cell>
          <cell r="E726">
            <v>9</v>
          </cell>
          <cell r="F726">
            <v>5400</v>
          </cell>
        </row>
        <row r="727">
          <cell r="C727">
            <v>6702241</v>
          </cell>
          <cell r="D727" t="str">
            <v>Pentre'r Graig Primary School</v>
          </cell>
          <cell r="E727">
            <v>26</v>
          </cell>
          <cell r="F727">
            <v>15600</v>
          </cell>
        </row>
        <row r="728">
          <cell r="C728">
            <v>6702242</v>
          </cell>
          <cell r="D728" t="str">
            <v>YGG TANYLAN</v>
          </cell>
          <cell r="E728">
            <v>15</v>
          </cell>
          <cell r="F728">
            <v>9000</v>
          </cell>
        </row>
        <row r="729">
          <cell r="C729">
            <v>6702243</v>
          </cell>
          <cell r="D729" t="str">
            <v>Burlais Primary School</v>
          </cell>
          <cell r="E729">
            <v>49</v>
          </cell>
          <cell r="F729">
            <v>29400</v>
          </cell>
        </row>
        <row r="730">
          <cell r="C730">
            <v>6702244</v>
          </cell>
          <cell r="D730" t="str">
            <v>Clydach Primary School</v>
          </cell>
          <cell r="E730">
            <v>18</v>
          </cell>
          <cell r="F730">
            <v>10800</v>
          </cell>
        </row>
        <row r="731">
          <cell r="C731">
            <v>6702245</v>
          </cell>
          <cell r="D731" t="str">
            <v>Ysgol Gymraeg Y Cwm</v>
          </cell>
          <cell r="E731">
            <v>16</v>
          </cell>
          <cell r="F731">
            <v>9600</v>
          </cell>
        </row>
        <row r="732">
          <cell r="C732">
            <v>6702246</v>
          </cell>
          <cell r="D732" t="str">
            <v>Gorseinon Primary School</v>
          </cell>
          <cell r="E732">
            <v>30</v>
          </cell>
          <cell r="F732">
            <v>18000</v>
          </cell>
        </row>
        <row r="733">
          <cell r="C733">
            <v>6702247</v>
          </cell>
          <cell r="D733" t="str">
            <v>Brynhyfryd Primary School</v>
          </cell>
          <cell r="E733">
            <v>41</v>
          </cell>
          <cell r="F733">
            <v>24600</v>
          </cell>
        </row>
        <row r="734">
          <cell r="C734">
            <v>6703303</v>
          </cell>
          <cell r="D734" t="str">
            <v>ST. DAVID'S RC PRIMARY SCHOOL</v>
          </cell>
          <cell r="E734">
            <v>4</v>
          </cell>
          <cell r="F734">
            <v>2400</v>
          </cell>
        </row>
        <row r="735">
          <cell r="C735">
            <v>6703305</v>
          </cell>
          <cell r="D735" t="str">
            <v>ST ILLTYDS PRIMARY</v>
          </cell>
          <cell r="E735">
            <v>12</v>
          </cell>
          <cell r="F735">
            <v>7200</v>
          </cell>
        </row>
        <row r="736">
          <cell r="C736">
            <v>6703306</v>
          </cell>
          <cell r="D736" t="str">
            <v>CHRISTCHURCH CHURCH IN WALES</v>
          </cell>
          <cell r="E736">
            <v>5</v>
          </cell>
          <cell r="F736">
            <v>3000</v>
          </cell>
        </row>
        <row r="737">
          <cell r="C737">
            <v>6703308</v>
          </cell>
          <cell r="D737" t="str">
            <v>ST JOSEPH'S R.C. PRIMARY</v>
          </cell>
          <cell r="E737">
            <v>0</v>
          </cell>
          <cell r="F737">
            <v>0</v>
          </cell>
        </row>
        <row r="738">
          <cell r="C738">
            <v>6703309</v>
          </cell>
          <cell r="D738" t="str">
            <v>St Josephs Cathedral Primary School</v>
          </cell>
          <cell r="E738">
            <v>18</v>
          </cell>
          <cell r="F738">
            <v>10800</v>
          </cell>
        </row>
        <row r="739">
          <cell r="C739">
            <v>6707000</v>
          </cell>
          <cell r="D739" t="str">
            <v>Ysgol Pen-Y-Bryn</v>
          </cell>
          <cell r="E739">
            <v>3</v>
          </cell>
          <cell r="F739">
            <v>1800</v>
          </cell>
        </row>
        <row r="740">
          <cell r="C740">
            <v>6707008</v>
          </cell>
          <cell r="D740" t="str">
            <v>Ysgol Crug Glas</v>
          </cell>
          <cell r="E740">
            <v>2</v>
          </cell>
          <cell r="F740">
            <v>1200</v>
          </cell>
        </row>
        <row r="741">
          <cell r="C741">
            <v>6712100</v>
          </cell>
          <cell r="D741" t="str">
            <v>Alltwen Primary School</v>
          </cell>
          <cell r="E741">
            <v>10</v>
          </cell>
          <cell r="F741">
            <v>6000</v>
          </cell>
        </row>
        <row r="742">
          <cell r="C742">
            <v>6712101</v>
          </cell>
          <cell r="D742" t="str">
            <v>Blaendulais Primary School</v>
          </cell>
          <cell r="E742">
            <v>9</v>
          </cell>
          <cell r="F742">
            <v>5400</v>
          </cell>
        </row>
        <row r="743">
          <cell r="C743">
            <v>6712106</v>
          </cell>
          <cell r="D743" t="str">
            <v>Blaengwrach Primary School</v>
          </cell>
          <cell r="E743">
            <v>2</v>
          </cell>
          <cell r="F743">
            <v>1200</v>
          </cell>
        </row>
        <row r="744">
          <cell r="C744">
            <v>6712110</v>
          </cell>
          <cell r="D744" t="str">
            <v>Blaenhonddan Primary School</v>
          </cell>
          <cell r="E744">
            <v>3</v>
          </cell>
          <cell r="F744">
            <v>1800</v>
          </cell>
        </row>
        <row r="745">
          <cell r="C745">
            <v>6712113</v>
          </cell>
          <cell r="D745" t="str">
            <v>Brynhyfryd Primary School</v>
          </cell>
          <cell r="E745">
            <v>19</v>
          </cell>
          <cell r="F745">
            <v>11400</v>
          </cell>
        </row>
        <row r="746">
          <cell r="C746">
            <v>6712119</v>
          </cell>
          <cell r="D746" t="str">
            <v>Baglan Primary School</v>
          </cell>
          <cell r="E746">
            <v>16</v>
          </cell>
          <cell r="F746">
            <v>9600</v>
          </cell>
        </row>
        <row r="747">
          <cell r="C747">
            <v>6712128</v>
          </cell>
          <cell r="D747" t="str">
            <v>YGG Cwmllynfell</v>
          </cell>
          <cell r="E747">
            <v>0</v>
          </cell>
          <cell r="F747">
            <v>0</v>
          </cell>
        </row>
        <row r="748">
          <cell r="C748">
            <v>6712129</v>
          </cell>
          <cell r="D748" t="str">
            <v>Creunant Primary School</v>
          </cell>
          <cell r="E748">
            <v>4</v>
          </cell>
          <cell r="F748">
            <v>2400</v>
          </cell>
        </row>
        <row r="749">
          <cell r="C749">
            <v>6712134</v>
          </cell>
          <cell r="D749" t="str">
            <v>Crymlyn Primary School</v>
          </cell>
          <cell r="E749">
            <v>9</v>
          </cell>
          <cell r="F749">
            <v>5400</v>
          </cell>
        </row>
        <row r="750">
          <cell r="C750">
            <v>6712137</v>
          </cell>
          <cell r="D750" t="str">
            <v>Cwmnedd Primary School</v>
          </cell>
          <cell r="E750">
            <v>18</v>
          </cell>
          <cell r="F750">
            <v>10800</v>
          </cell>
        </row>
        <row r="751">
          <cell r="C751">
            <v>6712138</v>
          </cell>
          <cell r="D751" t="str">
            <v>Cymer Afan Primary School</v>
          </cell>
          <cell r="E751">
            <v>2</v>
          </cell>
          <cell r="F751">
            <v>1200</v>
          </cell>
        </row>
        <row r="752">
          <cell r="C752">
            <v>6712140</v>
          </cell>
          <cell r="D752" t="str">
            <v>Godre'rgraig Primary School</v>
          </cell>
          <cell r="E752">
            <v>10</v>
          </cell>
          <cell r="F752">
            <v>6000</v>
          </cell>
        </row>
        <row r="753">
          <cell r="C753">
            <v>6712142</v>
          </cell>
          <cell r="D753" t="str">
            <v>Eastern Primary School</v>
          </cell>
          <cell r="E753">
            <v>8</v>
          </cell>
          <cell r="F753">
            <v>4800</v>
          </cell>
        </row>
        <row r="754">
          <cell r="C754">
            <v>6712144</v>
          </cell>
          <cell r="D754" t="str">
            <v>Gnoll Primary School</v>
          </cell>
          <cell r="E754">
            <v>25</v>
          </cell>
          <cell r="F754">
            <v>15000</v>
          </cell>
        </row>
        <row r="755">
          <cell r="C755">
            <v>6712148</v>
          </cell>
          <cell r="D755" t="str">
            <v>Glyncorrwg Primary School</v>
          </cell>
          <cell r="E755">
            <v>8</v>
          </cell>
          <cell r="F755">
            <v>4800</v>
          </cell>
        </row>
        <row r="756">
          <cell r="C756">
            <v>6712149</v>
          </cell>
          <cell r="D756" t="str">
            <v>YGG Gwaun Cae Gurwen</v>
          </cell>
          <cell r="E756">
            <v>7</v>
          </cell>
          <cell r="F756">
            <v>4200</v>
          </cell>
        </row>
        <row r="757">
          <cell r="C757">
            <v>6712150</v>
          </cell>
          <cell r="D757" t="str">
            <v>Catwg Primary School</v>
          </cell>
          <cell r="E757">
            <v>3</v>
          </cell>
          <cell r="F757">
            <v>1800</v>
          </cell>
        </row>
        <row r="758">
          <cell r="C758">
            <v>6712152</v>
          </cell>
          <cell r="D758" t="str">
            <v>Llansawel Primary School</v>
          </cell>
          <cell r="E758">
            <v>7</v>
          </cell>
          <cell r="F758">
            <v>4200</v>
          </cell>
        </row>
        <row r="759">
          <cell r="C759">
            <v>6712155</v>
          </cell>
          <cell r="D759" t="str">
            <v>Maesmarchog Community Primary School</v>
          </cell>
          <cell r="E759">
            <v>12</v>
          </cell>
          <cell r="F759">
            <v>7200</v>
          </cell>
        </row>
        <row r="760">
          <cell r="C760">
            <v>6712158</v>
          </cell>
          <cell r="D760" t="str">
            <v>YGG Rhosafan</v>
          </cell>
          <cell r="E760">
            <v>10</v>
          </cell>
          <cell r="F760">
            <v>6000</v>
          </cell>
        </row>
        <row r="761">
          <cell r="C761">
            <v>6712161</v>
          </cell>
          <cell r="D761" t="str">
            <v>Sandfields Primary School</v>
          </cell>
          <cell r="E761">
            <v>56</v>
          </cell>
          <cell r="F761">
            <v>33600</v>
          </cell>
        </row>
        <row r="762">
          <cell r="C762">
            <v>6712168</v>
          </cell>
          <cell r="D762" t="str">
            <v>YGG Castell-nedd</v>
          </cell>
          <cell r="E762">
            <v>18</v>
          </cell>
          <cell r="F762">
            <v>10800</v>
          </cell>
        </row>
        <row r="763">
          <cell r="C763">
            <v>6712173</v>
          </cell>
          <cell r="D763" t="str">
            <v>Croeserw Primary School</v>
          </cell>
          <cell r="E763">
            <v>16</v>
          </cell>
          <cell r="F763">
            <v>9600</v>
          </cell>
        </row>
        <row r="764">
          <cell r="C764">
            <v>6712175</v>
          </cell>
          <cell r="D764" t="str">
            <v>Tywyn Primary School</v>
          </cell>
          <cell r="E764">
            <v>37</v>
          </cell>
          <cell r="F764">
            <v>22200</v>
          </cell>
        </row>
        <row r="765">
          <cell r="C765">
            <v>6712178</v>
          </cell>
          <cell r="D765" t="str">
            <v>Llangiwg Primary School</v>
          </cell>
          <cell r="E765">
            <v>0</v>
          </cell>
          <cell r="F765">
            <v>0</v>
          </cell>
        </row>
        <row r="766">
          <cell r="C766">
            <v>6712181</v>
          </cell>
          <cell r="D766" t="str">
            <v>Tonnau Primary Community School</v>
          </cell>
          <cell r="E766">
            <v>4</v>
          </cell>
          <cell r="F766">
            <v>2400</v>
          </cell>
        </row>
        <row r="767">
          <cell r="C767">
            <v>6712182</v>
          </cell>
          <cell r="D767" t="str">
            <v>Traethmelyn Primary School</v>
          </cell>
          <cell r="E767">
            <v>31</v>
          </cell>
          <cell r="F767">
            <v>18600</v>
          </cell>
        </row>
        <row r="768">
          <cell r="C768">
            <v>6712187</v>
          </cell>
          <cell r="D768" t="str">
            <v>Ynysfach Primary School</v>
          </cell>
          <cell r="E768">
            <v>11</v>
          </cell>
          <cell r="F768">
            <v>6600</v>
          </cell>
        </row>
        <row r="769">
          <cell r="C769">
            <v>6712191</v>
          </cell>
          <cell r="D769" t="str">
            <v>Blaenbaglan Primary School</v>
          </cell>
          <cell r="E769">
            <v>2</v>
          </cell>
          <cell r="F769">
            <v>1200</v>
          </cell>
        </row>
        <row r="770">
          <cell r="C770">
            <v>6712193</v>
          </cell>
          <cell r="D770" t="str">
            <v>Ynysmaerdy Primary School</v>
          </cell>
          <cell r="E770">
            <v>5</v>
          </cell>
          <cell r="F770">
            <v>3000</v>
          </cell>
        </row>
        <row r="771">
          <cell r="C771">
            <v>6712200</v>
          </cell>
          <cell r="D771" t="str">
            <v>Rhos Primary School</v>
          </cell>
          <cell r="E771">
            <v>6</v>
          </cell>
          <cell r="F771">
            <v>3600</v>
          </cell>
        </row>
        <row r="772">
          <cell r="C772">
            <v>6712202</v>
          </cell>
          <cell r="D772" t="str">
            <v>YGG Blaendulais</v>
          </cell>
          <cell r="E772">
            <v>0</v>
          </cell>
          <cell r="F772">
            <v>0</v>
          </cell>
        </row>
        <row r="773">
          <cell r="C773">
            <v>6712203</v>
          </cell>
          <cell r="D773" t="str">
            <v>Rhydyfro Primary School</v>
          </cell>
          <cell r="E773">
            <v>16</v>
          </cell>
          <cell r="F773">
            <v>9600</v>
          </cell>
        </row>
        <row r="774">
          <cell r="C774">
            <v>6712204</v>
          </cell>
          <cell r="D774" t="str">
            <v>Groes Primary School</v>
          </cell>
          <cell r="E774">
            <v>19</v>
          </cell>
          <cell r="F774">
            <v>11400</v>
          </cell>
        </row>
        <row r="775">
          <cell r="C775">
            <v>6712205</v>
          </cell>
          <cell r="D775" t="str">
            <v>YGG Cwm Nedd</v>
          </cell>
          <cell r="E775">
            <v>3</v>
          </cell>
          <cell r="F775">
            <v>1800</v>
          </cell>
        </row>
        <row r="776">
          <cell r="C776">
            <v>6712206</v>
          </cell>
          <cell r="D776" t="str">
            <v>Tairgwaith Primary School</v>
          </cell>
          <cell r="E776">
            <v>10</v>
          </cell>
          <cell r="F776">
            <v>6000</v>
          </cell>
        </row>
        <row r="777">
          <cell r="C777">
            <v>6712208</v>
          </cell>
          <cell r="D777" t="str">
            <v>YGG Trebannws</v>
          </cell>
          <cell r="E777">
            <v>2</v>
          </cell>
          <cell r="F777">
            <v>1200</v>
          </cell>
        </row>
        <row r="778">
          <cell r="C778">
            <v>6712213</v>
          </cell>
          <cell r="D778" t="str">
            <v>YGG Y Wern</v>
          </cell>
          <cell r="E778">
            <v>3</v>
          </cell>
          <cell r="F778">
            <v>1800</v>
          </cell>
        </row>
        <row r="779">
          <cell r="C779">
            <v>6712218</v>
          </cell>
          <cell r="D779" t="str">
            <v>YGG Pontardawe</v>
          </cell>
          <cell r="E779">
            <v>5</v>
          </cell>
          <cell r="F779">
            <v>3000</v>
          </cell>
        </row>
        <row r="780">
          <cell r="C780">
            <v>6712221</v>
          </cell>
          <cell r="D780" t="str">
            <v>Waunceirch Primary School</v>
          </cell>
          <cell r="E780">
            <v>14</v>
          </cell>
          <cell r="F780">
            <v>8400</v>
          </cell>
        </row>
        <row r="781">
          <cell r="C781">
            <v>6712228</v>
          </cell>
          <cell r="D781" t="str">
            <v>Melin Infant School</v>
          </cell>
          <cell r="E781">
            <v>31</v>
          </cell>
          <cell r="F781">
            <v>18600</v>
          </cell>
        </row>
        <row r="782">
          <cell r="C782">
            <v>6712230</v>
          </cell>
          <cell r="D782" t="str">
            <v>Cilffriw Primary School</v>
          </cell>
          <cell r="E782">
            <v>21</v>
          </cell>
          <cell r="F782">
            <v>12600</v>
          </cell>
        </row>
        <row r="783">
          <cell r="C783">
            <v>6712231</v>
          </cell>
          <cell r="D783" t="str">
            <v>YGG Tyle'r Ynn</v>
          </cell>
          <cell r="E783">
            <v>12</v>
          </cell>
          <cell r="F783">
            <v>7200</v>
          </cell>
        </row>
        <row r="784">
          <cell r="C784">
            <v>6712232</v>
          </cell>
          <cell r="D784" t="str">
            <v>Coed Hirwaun Primary School</v>
          </cell>
          <cell r="E784">
            <v>2</v>
          </cell>
          <cell r="F784">
            <v>1200</v>
          </cell>
        </row>
        <row r="785">
          <cell r="C785">
            <v>6712233</v>
          </cell>
          <cell r="D785" t="str">
            <v>Coedffranc Primary School</v>
          </cell>
          <cell r="E785">
            <v>23</v>
          </cell>
          <cell r="F785">
            <v>13800</v>
          </cell>
        </row>
        <row r="786">
          <cell r="C786">
            <v>6712234</v>
          </cell>
          <cell r="D786" t="str">
            <v>Pen Afan Primary</v>
          </cell>
          <cell r="E786">
            <v>14</v>
          </cell>
          <cell r="F786">
            <v>8400</v>
          </cell>
        </row>
        <row r="787">
          <cell r="C787">
            <v>6712235</v>
          </cell>
          <cell r="D787" t="str">
            <v>Awel Y Mor Primary School</v>
          </cell>
          <cell r="E787">
            <v>44</v>
          </cell>
          <cell r="F787">
            <v>26400</v>
          </cell>
        </row>
        <row r="788">
          <cell r="C788">
            <v>6712236</v>
          </cell>
          <cell r="D788" t="str">
            <v>Crynallt Primary School</v>
          </cell>
          <cell r="E788">
            <v>21</v>
          </cell>
          <cell r="F788">
            <v>12600</v>
          </cell>
        </row>
        <row r="789">
          <cell r="C789">
            <v>6712237</v>
          </cell>
          <cell r="D789" t="str">
            <v>Cwmafan Primary</v>
          </cell>
          <cell r="E789">
            <v>37</v>
          </cell>
          <cell r="F789">
            <v>22200</v>
          </cell>
        </row>
        <row r="790">
          <cell r="C790">
            <v>6712238</v>
          </cell>
          <cell r="D790" t="str">
            <v>Central Primary School</v>
          </cell>
          <cell r="E790">
            <v>31</v>
          </cell>
          <cell r="F790">
            <v>18600</v>
          </cell>
        </row>
        <row r="791">
          <cell r="C791">
            <v>6712239</v>
          </cell>
          <cell r="D791" t="str">
            <v>Abbey Primary School</v>
          </cell>
          <cell r="E791">
            <v>23</v>
          </cell>
          <cell r="F791">
            <v>13800</v>
          </cell>
        </row>
        <row r="792">
          <cell r="C792">
            <v>6713309</v>
          </cell>
          <cell r="D792" t="str">
            <v>St Joseph's Catholic Primary School (Neath)</v>
          </cell>
          <cell r="E792">
            <v>12</v>
          </cell>
          <cell r="F792">
            <v>7200</v>
          </cell>
        </row>
        <row r="793">
          <cell r="C793">
            <v>6713310</v>
          </cell>
          <cell r="D793" t="str">
            <v>St Josephs Catholic Infant School</v>
          </cell>
          <cell r="E793">
            <v>4</v>
          </cell>
          <cell r="F793">
            <v>2400</v>
          </cell>
        </row>
        <row r="794">
          <cell r="C794">
            <v>6713311</v>
          </cell>
          <cell r="D794" t="str">
            <v>Bryncoch CIW Primary School</v>
          </cell>
          <cell r="E794">
            <v>2</v>
          </cell>
          <cell r="F794">
            <v>1200</v>
          </cell>
        </row>
        <row r="795">
          <cell r="C795">
            <v>6713313</v>
          </cell>
          <cell r="D795" t="str">
            <v>Alderman Davies CIW Primary School</v>
          </cell>
          <cell r="E795">
            <v>18</v>
          </cell>
          <cell r="F795">
            <v>10800</v>
          </cell>
        </row>
        <row r="796">
          <cell r="C796">
            <v>6713314</v>
          </cell>
          <cell r="D796" t="str">
            <v>St Therese's Catholic Primary School</v>
          </cell>
          <cell r="E796">
            <v>12</v>
          </cell>
          <cell r="F796">
            <v>7200</v>
          </cell>
        </row>
        <row r="797">
          <cell r="C797">
            <v>6717006</v>
          </cell>
          <cell r="D797" t="str">
            <v>Ysgol Maes y Coed</v>
          </cell>
          <cell r="E797">
            <v>1</v>
          </cell>
          <cell r="F797">
            <v>600</v>
          </cell>
        </row>
        <row r="798">
          <cell r="C798">
            <v>6722046</v>
          </cell>
          <cell r="D798" t="str">
            <v>Abercerdin Primary School</v>
          </cell>
          <cell r="E798">
            <v>13</v>
          </cell>
          <cell r="F798">
            <v>7800</v>
          </cell>
        </row>
        <row r="799">
          <cell r="C799">
            <v>6722051</v>
          </cell>
          <cell r="D799" t="str">
            <v>Betws Primary School</v>
          </cell>
          <cell r="E799">
            <v>25</v>
          </cell>
          <cell r="F799">
            <v>15000</v>
          </cell>
        </row>
        <row r="800">
          <cell r="C800">
            <v>6722055</v>
          </cell>
          <cell r="D800" t="str">
            <v>Blaengarw Primary</v>
          </cell>
          <cell r="E800">
            <v>9</v>
          </cell>
          <cell r="F800">
            <v>5400</v>
          </cell>
        </row>
        <row r="801">
          <cell r="C801">
            <v>6722086</v>
          </cell>
          <cell r="D801" t="str">
            <v>Brynmenyn Primary</v>
          </cell>
          <cell r="E801">
            <v>8</v>
          </cell>
          <cell r="F801">
            <v>4800</v>
          </cell>
        </row>
        <row r="802">
          <cell r="C802">
            <v>6722090</v>
          </cell>
          <cell r="D802" t="str">
            <v>Bryntirion Infants</v>
          </cell>
          <cell r="E802">
            <v>20</v>
          </cell>
          <cell r="F802">
            <v>12000</v>
          </cell>
        </row>
        <row r="803">
          <cell r="C803">
            <v>6722103</v>
          </cell>
          <cell r="D803" t="str">
            <v>CEFN CRIBWR PRIMARY SCHOOL</v>
          </cell>
          <cell r="E803">
            <v>8</v>
          </cell>
          <cell r="F803">
            <v>4800</v>
          </cell>
        </row>
        <row r="804">
          <cell r="C804">
            <v>6722109</v>
          </cell>
          <cell r="D804" t="str">
            <v>Coety Primary</v>
          </cell>
          <cell r="E804">
            <v>9</v>
          </cell>
          <cell r="F804">
            <v>5400</v>
          </cell>
        </row>
        <row r="805">
          <cell r="C805">
            <v>6722117</v>
          </cell>
          <cell r="D805" t="str">
            <v>Cwmfelin Primary School</v>
          </cell>
          <cell r="E805">
            <v>6</v>
          </cell>
          <cell r="F805">
            <v>3600</v>
          </cell>
        </row>
        <row r="806">
          <cell r="C806">
            <v>6722122</v>
          </cell>
          <cell r="D806" t="str">
            <v>FFALDAU</v>
          </cell>
          <cell r="E806">
            <v>5</v>
          </cell>
          <cell r="F806">
            <v>3000</v>
          </cell>
        </row>
        <row r="807">
          <cell r="C807">
            <v>6722129</v>
          </cell>
          <cell r="D807" t="str">
            <v>Garth Primary School</v>
          </cell>
          <cell r="E807">
            <v>20</v>
          </cell>
          <cell r="F807">
            <v>12000</v>
          </cell>
        </row>
        <row r="808">
          <cell r="C808">
            <v>6722146</v>
          </cell>
          <cell r="D808" t="str">
            <v>Coychurch Llangrallo Primary</v>
          </cell>
          <cell r="E808">
            <v>0</v>
          </cell>
          <cell r="F808">
            <v>0</v>
          </cell>
        </row>
        <row r="809">
          <cell r="C809">
            <v>6722149</v>
          </cell>
          <cell r="D809" t="str">
            <v>LLANGYNWYD PRIMARY SCHOOL</v>
          </cell>
          <cell r="E809">
            <v>6</v>
          </cell>
          <cell r="F809">
            <v>3600</v>
          </cell>
        </row>
        <row r="810">
          <cell r="C810">
            <v>6722172</v>
          </cell>
          <cell r="D810" t="str">
            <v>NANTYFFYLLON PRIMARY SCHOOL</v>
          </cell>
          <cell r="E810">
            <v>22</v>
          </cell>
          <cell r="F810">
            <v>13200</v>
          </cell>
        </row>
        <row r="811">
          <cell r="C811">
            <v>6722178</v>
          </cell>
          <cell r="D811" t="str">
            <v>Nantymoel Primary School</v>
          </cell>
          <cell r="E811">
            <v>9</v>
          </cell>
          <cell r="F811">
            <v>5400</v>
          </cell>
        </row>
        <row r="812">
          <cell r="C812">
            <v>6722185</v>
          </cell>
          <cell r="D812" t="str">
            <v>Newton Primary</v>
          </cell>
          <cell r="E812">
            <v>12</v>
          </cell>
          <cell r="F812">
            <v>7200</v>
          </cell>
        </row>
        <row r="813">
          <cell r="C813">
            <v>6722194</v>
          </cell>
          <cell r="D813" t="str">
            <v>NOTTAGE COUNTY PRIMARY</v>
          </cell>
          <cell r="E813">
            <v>7</v>
          </cell>
          <cell r="F813">
            <v>4200</v>
          </cell>
        </row>
        <row r="814">
          <cell r="C814">
            <v>6722220</v>
          </cell>
          <cell r="D814" t="str">
            <v>Pen-y-Bont Primary</v>
          </cell>
          <cell r="E814">
            <v>11</v>
          </cell>
          <cell r="F814">
            <v>6600</v>
          </cell>
        </row>
        <row r="815">
          <cell r="C815">
            <v>6722227</v>
          </cell>
          <cell r="D815" t="str">
            <v>Pil Primary</v>
          </cell>
          <cell r="E815">
            <v>18</v>
          </cell>
          <cell r="F815">
            <v>10800</v>
          </cell>
        </row>
        <row r="816">
          <cell r="C816">
            <v>6722232</v>
          </cell>
          <cell r="D816" t="str">
            <v>Plasnewydd Primary School</v>
          </cell>
          <cell r="E816">
            <v>17</v>
          </cell>
          <cell r="F816">
            <v>10200</v>
          </cell>
        </row>
        <row r="817">
          <cell r="C817">
            <v>6722256</v>
          </cell>
          <cell r="D817" t="str">
            <v>Trelales Primary School</v>
          </cell>
          <cell r="E817">
            <v>0</v>
          </cell>
          <cell r="F817">
            <v>0</v>
          </cell>
        </row>
        <row r="818">
          <cell r="C818">
            <v>6722259</v>
          </cell>
          <cell r="D818" t="str">
            <v>YGG Cynwyd Sant</v>
          </cell>
          <cell r="E818">
            <v>6</v>
          </cell>
          <cell r="F818">
            <v>3600</v>
          </cell>
        </row>
        <row r="819">
          <cell r="C819">
            <v>6722275</v>
          </cell>
          <cell r="D819" t="str">
            <v>Tynyrheol Primary School</v>
          </cell>
          <cell r="E819">
            <v>2</v>
          </cell>
          <cell r="F819">
            <v>1200</v>
          </cell>
        </row>
        <row r="820">
          <cell r="C820">
            <v>6722279</v>
          </cell>
          <cell r="D820" t="str">
            <v>CROESTY PRIMARY SCHOOL</v>
          </cell>
          <cell r="E820">
            <v>2</v>
          </cell>
          <cell r="F820">
            <v>1200</v>
          </cell>
        </row>
        <row r="821">
          <cell r="C821">
            <v>6722288</v>
          </cell>
          <cell r="D821" t="str">
            <v>CORNELI PRIMARY</v>
          </cell>
          <cell r="E821">
            <v>36</v>
          </cell>
          <cell r="F821">
            <v>21600</v>
          </cell>
        </row>
        <row r="822">
          <cell r="C822">
            <v>6722296</v>
          </cell>
          <cell r="D822" t="str">
            <v>Porthcawl Primary School</v>
          </cell>
          <cell r="E822">
            <v>11</v>
          </cell>
          <cell r="F822">
            <v>6600</v>
          </cell>
        </row>
        <row r="823">
          <cell r="C823">
            <v>6722298</v>
          </cell>
          <cell r="D823" t="str">
            <v>YSGOL GYMRAEG BRO OGWR</v>
          </cell>
          <cell r="E823">
            <v>19</v>
          </cell>
          <cell r="F823">
            <v>11400</v>
          </cell>
        </row>
        <row r="824">
          <cell r="C824">
            <v>6722300</v>
          </cell>
          <cell r="D824" t="str">
            <v>CEFN GLAS INFANTS</v>
          </cell>
          <cell r="E824">
            <v>28</v>
          </cell>
          <cell r="F824">
            <v>16800</v>
          </cell>
        </row>
        <row r="825">
          <cell r="C825">
            <v>6722301</v>
          </cell>
          <cell r="D825" t="str">
            <v>WEST PARK PRIMARY</v>
          </cell>
          <cell r="E825">
            <v>6</v>
          </cell>
          <cell r="F825">
            <v>3600</v>
          </cell>
        </row>
        <row r="826">
          <cell r="C826">
            <v>6722304</v>
          </cell>
          <cell r="D826" t="str">
            <v>Afon y Felin Primary School</v>
          </cell>
          <cell r="E826">
            <v>24</v>
          </cell>
          <cell r="F826">
            <v>14400</v>
          </cell>
        </row>
        <row r="827">
          <cell r="C827">
            <v>6722342</v>
          </cell>
          <cell r="D827" t="str">
            <v>Tondu Primary School</v>
          </cell>
          <cell r="E827">
            <v>13</v>
          </cell>
          <cell r="F827">
            <v>7800</v>
          </cell>
        </row>
        <row r="828">
          <cell r="C828">
            <v>6722358</v>
          </cell>
          <cell r="D828" t="str">
            <v>YSGOL Y FERCH O'R SGER</v>
          </cell>
          <cell r="E828">
            <v>7</v>
          </cell>
          <cell r="F828">
            <v>4200</v>
          </cell>
        </row>
        <row r="829">
          <cell r="C829">
            <v>6722363</v>
          </cell>
          <cell r="D829" t="str">
            <v>Y G G Cwm Garw</v>
          </cell>
          <cell r="E829">
            <v>11</v>
          </cell>
          <cell r="F829">
            <v>6600</v>
          </cell>
        </row>
        <row r="830">
          <cell r="C830">
            <v>6722367</v>
          </cell>
          <cell r="D830" t="str">
            <v>Maes Yr Haul Broadlands</v>
          </cell>
          <cell r="E830">
            <v>4</v>
          </cell>
          <cell r="F830">
            <v>2400</v>
          </cell>
        </row>
        <row r="831">
          <cell r="C831">
            <v>6722368</v>
          </cell>
          <cell r="D831" t="str">
            <v>BRYNCETHIN PRIMARY</v>
          </cell>
          <cell r="E831">
            <v>24</v>
          </cell>
          <cell r="F831">
            <v>14400</v>
          </cell>
        </row>
        <row r="832">
          <cell r="C832">
            <v>6722369</v>
          </cell>
          <cell r="D832" t="str">
            <v>Ogmore Vale Primary School</v>
          </cell>
          <cell r="E832">
            <v>37</v>
          </cell>
          <cell r="F832">
            <v>22200</v>
          </cell>
        </row>
        <row r="833">
          <cell r="C833">
            <v>6722370</v>
          </cell>
          <cell r="D833" t="str">
            <v>Pencoed Primary School</v>
          </cell>
          <cell r="E833">
            <v>24</v>
          </cell>
          <cell r="F833">
            <v>14400</v>
          </cell>
        </row>
        <row r="834">
          <cell r="C834">
            <v>6722371</v>
          </cell>
          <cell r="D834" t="str">
            <v>Oldcastle Primary School</v>
          </cell>
          <cell r="E834">
            <v>6</v>
          </cell>
          <cell r="F834">
            <v>3600</v>
          </cell>
        </row>
        <row r="835">
          <cell r="C835">
            <v>6722372</v>
          </cell>
          <cell r="D835" t="str">
            <v>Brackla Primary School</v>
          </cell>
          <cell r="E835">
            <v>22</v>
          </cell>
          <cell r="F835">
            <v>13200</v>
          </cell>
        </row>
        <row r="836">
          <cell r="C836">
            <v>6722373</v>
          </cell>
          <cell r="D836" t="str">
            <v>Caerau Primary School</v>
          </cell>
          <cell r="E836">
            <v>55</v>
          </cell>
          <cell r="F836">
            <v>33000</v>
          </cell>
        </row>
        <row r="837">
          <cell r="C837">
            <v>6722374</v>
          </cell>
          <cell r="D837" t="str">
            <v>Litchard Primary</v>
          </cell>
          <cell r="E837">
            <v>25</v>
          </cell>
          <cell r="F837">
            <v>15000</v>
          </cell>
        </row>
        <row r="838">
          <cell r="C838">
            <v>6722375</v>
          </cell>
          <cell r="D838" t="str">
            <v>Tremains Primary School</v>
          </cell>
          <cell r="E838">
            <v>20</v>
          </cell>
          <cell r="F838">
            <v>12000</v>
          </cell>
        </row>
        <row r="839">
          <cell r="C839">
            <v>6722376</v>
          </cell>
          <cell r="D839" t="str">
            <v>Mynydd Cynffig Primary</v>
          </cell>
          <cell r="E839">
            <v>31</v>
          </cell>
          <cell r="F839">
            <v>18600</v>
          </cell>
        </row>
        <row r="840">
          <cell r="C840">
            <v>6723013</v>
          </cell>
          <cell r="D840" t="str">
            <v>Penyfai Church in Wales</v>
          </cell>
          <cell r="E840">
            <v>0</v>
          </cell>
          <cell r="F840">
            <v>0</v>
          </cell>
        </row>
        <row r="841">
          <cell r="C841">
            <v>6723311</v>
          </cell>
          <cell r="D841" t="str">
            <v>ST. MARY`S &amp; ST. PATRICK`S</v>
          </cell>
          <cell r="E841">
            <v>10</v>
          </cell>
          <cell r="F841">
            <v>6000</v>
          </cell>
        </row>
        <row r="842">
          <cell r="C842">
            <v>6723315</v>
          </cell>
          <cell r="D842" t="str">
            <v>St. Robert's RC Primary</v>
          </cell>
          <cell r="E842">
            <v>7</v>
          </cell>
          <cell r="F842">
            <v>4200</v>
          </cell>
        </row>
        <row r="843">
          <cell r="C843">
            <v>6723322</v>
          </cell>
          <cell r="D843" t="str">
            <v>St Mary's R C Primary School</v>
          </cell>
          <cell r="E843">
            <v>9</v>
          </cell>
          <cell r="F843">
            <v>5400</v>
          </cell>
        </row>
        <row r="844">
          <cell r="C844">
            <v>6723323</v>
          </cell>
          <cell r="D844" t="str">
            <v>Archdeacon John Lewis C in W</v>
          </cell>
          <cell r="E844">
            <v>10</v>
          </cell>
          <cell r="F844">
            <v>6000</v>
          </cell>
        </row>
        <row r="845">
          <cell r="C845">
            <v>6727003</v>
          </cell>
          <cell r="D845" t="str">
            <v>Heronsbridge Special School</v>
          </cell>
          <cell r="E845">
            <v>7</v>
          </cell>
          <cell r="F845">
            <v>4200</v>
          </cell>
        </row>
        <row r="846">
          <cell r="C846">
            <v>6732109</v>
          </cell>
          <cell r="D846" t="str">
            <v>ALBERT PRIMARY SCHOOL</v>
          </cell>
          <cell r="E846">
            <v>12</v>
          </cell>
          <cell r="F846">
            <v>7200</v>
          </cell>
        </row>
        <row r="847">
          <cell r="C847">
            <v>6732111</v>
          </cell>
          <cell r="D847" t="str">
            <v>BARRY ISLAND PRIMARY SCHOOL</v>
          </cell>
          <cell r="E847">
            <v>6</v>
          </cell>
          <cell r="F847">
            <v>3600</v>
          </cell>
        </row>
        <row r="848">
          <cell r="C848">
            <v>6732114</v>
          </cell>
          <cell r="D848" t="str">
            <v>COGAN PRIMARY SCHOOL</v>
          </cell>
          <cell r="E848">
            <v>2</v>
          </cell>
          <cell r="F848">
            <v>1200</v>
          </cell>
        </row>
        <row r="849">
          <cell r="C849">
            <v>6732115</v>
          </cell>
          <cell r="D849" t="str">
            <v>COLCOT PRIMARY SCHOOL</v>
          </cell>
          <cell r="E849">
            <v>41</v>
          </cell>
          <cell r="F849">
            <v>24600</v>
          </cell>
        </row>
        <row r="850">
          <cell r="C850">
            <v>6732117</v>
          </cell>
          <cell r="D850" t="str">
            <v>FAIRFIELD PRIMARY SCHOOL</v>
          </cell>
          <cell r="E850">
            <v>9</v>
          </cell>
          <cell r="F850">
            <v>5400</v>
          </cell>
        </row>
        <row r="851">
          <cell r="C851">
            <v>6732118</v>
          </cell>
          <cell r="D851" t="str">
            <v>GLADSTONE PRIMARY SCHOOL</v>
          </cell>
          <cell r="E851">
            <v>27</v>
          </cell>
          <cell r="F851">
            <v>16200</v>
          </cell>
        </row>
        <row r="852">
          <cell r="C852">
            <v>6732120</v>
          </cell>
          <cell r="D852" t="str">
            <v>High Street Primary School</v>
          </cell>
          <cell r="E852">
            <v>16</v>
          </cell>
          <cell r="F852">
            <v>9600</v>
          </cell>
        </row>
        <row r="853">
          <cell r="C853">
            <v>6732122</v>
          </cell>
          <cell r="D853" t="str">
            <v>HOLTON PRIMARY SCHOOL</v>
          </cell>
          <cell r="E853">
            <v>22</v>
          </cell>
          <cell r="F853">
            <v>13200</v>
          </cell>
        </row>
        <row r="854">
          <cell r="C854">
            <v>6732124</v>
          </cell>
          <cell r="D854" t="str">
            <v>JENNER PARK PRIMARY SCHOOL</v>
          </cell>
          <cell r="E854">
            <v>25</v>
          </cell>
          <cell r="F854">
            <v>15000</v>
          </cell>
        </row>
        <row r="855">
          <cell r="C855">
            <v>6732126</v>
          </cell>
          <cell r="D855" t="str">
            <v>LLANCARFAN PRIMARY SCHOOL</v>
          </cell>
          <cell r="E855">
            <v>0</v>
          </cell>
          <cell r="F855">
            <v>0</v>
          </cell>
        </row>
        <row r="856">
          <cell r="C856">
            <v>6732127</v>
          </cell>
          <cell r="D856" t="str">
            <v>LLANFAIR PRIMARY SCHOOL</v>
          </cell>
          <cell r="E856">
            <v>0</v>
          </cell>
          <cell r="F856">
            <v>0</v>
          </cell>
        </row>
        <row r="857">
          <cell r="C857">
            <v>6732128</v>
          </cell>
          <cell r="D857" t="str">
            <v>LLANGAN PRIMARY SCHOOL</v>
          </cell>
          <cell r="E857">
            <v>0</v>
          </cell>
          <cell r="F857">
            <v>0</v>
          </cell>
        </row>
        <row r="858">
          <cell r="C858">
            <v>6732131</v>
          </cell>
          <cell r="D858" t="str">
            <v>PALMERSTON PRIMARY SCHOOL</v>
          </cell>
          <cell r="E858">
            <v>7</v>
          </cell>
          <cell r="F858">
            <v>4200</v>
          </cell>
        </row>
        <row r="859">
          <cell r="C859">
            <v>6732133</v>
          </cell>
          <cell r="D859" t="str">
            <v>RHWS COUNTY PRIMARY SCHOOL</v>
          </cell>
          <cell r="E859">
            <v>5</v>
          </cell>
          <cell r="F859">
            <v>3000</v>
          </cell>
        </row>
        <row r="860">
          <cell r="C860">
            <v>6732136</v>
          </cell>
          <cell r="D860" t="str">
            <v>SULLY PRIMARY SCHOOL</v>
          </cell>
          <cell r="E860">
            <v>6</v>
          </cell>
          <cell r="F860">
            <v>3600</v>
          </cell>
        </row>
        <row r="861">
          <cell r="C861">
            <v>6732138</v>
          </cell>
          <cell r="D861" t="str">
            <v>VICTORIA PRIMARY SCHOOL</v>
          </cell>
          <cell r="E861">
            <v>6</v>
          </cell>
          <cell r="F861">
            <v>3600</v>
          </cell>
        </row>
        <row r="862">
          <cell r="C862">
            <v>6732144</v>
          </cell>
          <cell r="D862" t="str">
            <v>ST ATHAN PRIMARY SCHOOL</v>
          </cell>
          <cell r="E862">
            <v>15</v>
          </cell>
          <cell r="F862">
            <v>9000</v>
          </cell>
        </row>
        <row r="863">
          <cell r="C863">
            <v>6732146</v>
          </cell>
          <cell r="D863" t="str">
            <v>ST ILLTYD PRIMARY SCHOOL</v>
          </cell>
          <cell r="E863">
            <v>7</v>
          </cell>
          <cell r="F863">
            <v>4200</v>
          </cell>
        </row>
        <row r="864">
          <cell r="C864">
            <v>6732148</v>
          </cell>
          <cell r="D864" t="str">
            <v>EVENLODE PRIMARY SCHOOL</v>
          </cell>
          <cell r="E864">
            <v>0</v>
          </cell>
          <cell r="F864">
            <v>0</v>
          </cell>
        </row>
        <row r="865">
          <cell r="C865">
            <v>6732149</v>
          </cell>
          <cell r="D865" t="str">
            <v>LLANDOUGH COUNTY PRIMARY</v>
          </cell>
          <cell r="E865">
            <v>3</v>
          </cell>
          <cell r="F865">
            <v>1800</v>
          </cell>
        </row>
        <row r="866">
          <cell r="C866">
            <v>6732151</v>
          </cell>
          <cell r="D866" t="str">
            <v>Y BONT FAEN PRIMARY SCHOOL</v>
          </cell>
          <cell r="E866">
            <v>0</v>
          </cell>
          <cell r="F866">
            <v>0</v>
          </cell>
        </row>
        <row r="867">
          <cell r="C867">
            <v>6732152</v>
          </cell>
          <cell r="D867" t="str">
            <v>YSGOL PEN-Y-GARTH</v>
          </cell>
          <cell r="E867">
            <v>6</v>
          </cell>
          <cell r="F867">
            <v>3600</v>
          </cell>
        </row>
        <row r="868">
          <cell r="C868">
            <v>6732156</v>
          </cell>
          <cell r="D868" t="str">
            <v>Ysgol Gymraeg Sant Baruc</v>
          </cell>
          <cell r="E868">
            <v>4</v>
          </cell>
          <cell r="F868">
            <v>2400</v>
          </cell>
        </row>
        <row r="869">
          <cell r="C869">
            <v>6732163</v>
          </cell>
          <cell r="D869" t="str">
            <v>OAK FIELD PRIMARY AND NURSERY SCHOOL</v>
          </cell>
          <cell r="E869">
            <v>37</v>
          </cell>
          <cell r="F869">
            <v>22200</v>
          </cell>
        </row>
        <row r="870">
          <cell r="C870">
            <v>6732165</v>
          </cell>
          <cell r="D870" t="str">
            <v>YSGOL IOLO MORGANWG</v>
          </cell>
          <cell r="E870">
            <v>0</v>
          </cell>
          <cell r="F870">
            <v>0</v>
          </cell>
        </row>
        <row r="871">
          <cell r="C871">
            <v>6732178</v>
          </cell>
          <cell r="D871" t="str">
            <v>YSGOL GYMRAEG SANT CURIG</v>
          </cell>
          <cell r="E871">
            <v>12</v>
          </cell>
          <cell r="F871">
            <v>7200</v>
          </cell>
        </row>
        <row r="872">
          <cell r="C872">
            <v>6732179</v>
          </cell>
          <cell r="D872" t="str">
            <v>YSGOL GYMRAEG GWAUN Y NANT</v>
          </cell>
          <cell r="E872">
            <v>20</v>
          </cell>
          <cell r="F872">
            <v>12000</v>
          </cell>
        </row>
        <row r="873">
          <cell r="C873">
            <v>6732181</v>
          </cell>
          <cell r="D873" t="str">
            <v>CADOXTON PRIMARY SCHOOL</v>
          </cell>
          <cell r="E873">
            <v>23</v>
          </cell>
          <cell r="F873">
            <v>13800</v>
          </cell>
        </row>
        <row r="874">
          <cell r="C874">
            <v>6732182</v>
          </cell>
          <cell r="D874" t="str">
            <v>ROMILLY PRIMARY SCHOOL</v>
          </cell>
          <cell r="E874">
            <v>36</v>
          </cell>
          <cell r="F874">
            <v>21600</v>
          </cell>
        </row>
        <row r="875">
          <cell r="C875">
            <v>6732184</v>
          </cell>
          <cell r="D875" t="str">
            <v>Ysgol Gymraeg Dewi Sant</v>
          </cell>
          <cell r="E875">
            <v>6</v>
          </cell>
          <cell r="F875">
            <v>3600</v>
          </cell>
        </row>
        <row r="876">
          <cell r="C876">
            <v>6732185</v>
          </cell>
          <cell r="D876" t="str">
            <v>DINAS POWYS PRIMARY SCHOOL</v>
          </cell>
          <cell r="E876">
            <v>13</v>
          </cell>
          <cell r="F876">
            <v>7800</v>
          </cell>
        </row>
        <row r="877">
          <cell r="C877">
            <v>6732186</v>
          </cell>
          <cell r="D877" t="str">
            <v>Ysgol Y Ddraig</v>
          </cell>
          <cell r="E877">
            <v>12</v>
          </cell>
          <cell r="F877">
            <v>7200</v>
          </cell>
        </row>
        <row r="878">
          <cell r="C878">
            <v>6733037</v>
          </cell>
          <cell r="D878" t="str">
            <v>ST NICHOLAS C/W PRIMARY SCHOOL</v>
          </cell>
          <cell r="E878">
            <v>5</v>
          </cell>
          <cell r="F878">
            <v>3000</v>
          </cell>
        </row>
        <row r="879">
          <cell r="C879">
            <v>6733047</v>
          </cell>
          <cell r="D879" t="str">
            <v>PETERSTON-SUPER-ELY PRIMARY</v>
          </cell>
          <cell r="E879">
            <v>3</v>
          </cell>
          <cell r="F879">
            <v>1800</v>
          </cell>
        </row>
        <row r="880">
          <cell r="C880">
            <v>6733057</v>
          </cell>
          <cell r="D880" t="str">
            <v>GWENFO C/W PRIMARY SCHOOL</v>
          </cell>
          <cell r="E880">
            <v>3</v>
          </cell>
          <cell r="F880">
            <v>1800</v>
          </cell>
        </row>
        <row r="881">
          <cell r="C881">
            <v>6733320</v>
          </cell>
          <cell r="D881" t="str">
            <v>St Brides C W Primary School</v>
          </cell>
          <cell r="E881">
            <v>1</v>
          </cell>
          <cell r="F881">
            <v>600</v>
          </cell>
        </row>
        <row r="882">
          <cell r="C882">
            <v>6733321</v>
          </cell>
          <cell r="D882" t="str">
            <v>Wick and Marcross C/W Primary</v>
          </cell>
          <cell r="E882">
            <v>1</v>
          </cell>
          <cell r="F882">
            <v>600</v>
          </cell>
        </row>
        <row r="883">
          <cell r="C883">
            <v>6733361</v>
          </cell>
          <cell r="D883" t="str">
            <v>St Helen's Infant &amp; Nursery School</v>
          </cell>
          <cell r="E883">
            <v>2</v>
          </cell>
          <cell r="F883">
            <v>1200</v>
          </cell>
        </row>
        <row r="884">
          <cell r="C884">
            <v>6733363</v>
          </cell>
          <cell r="D884" t="str">
            <v>PENDOYLAN C/W PRIMARY SCHOOL</v>
          </cell>
          <cell r="E884">
            <v>0</v>
          </cell>
          <cell r="F884">
            <v>0</v>
          </cell>
        </row>
        <row r="885">
          <cell r="C885">
            <v>6733364</v>
          </cell>
          <cell r="D885" t="str">
            <v>ST ANDREW'S C/W PRIMARY SCHOOL</v>
          </cell>
          <cell r="E885">
            <v>4</v>
          </cell>
          <cell r="F885">
            <v>2400</v>
          </cell>
        </row>
        <row r="886">
          <cell r="C886">
            <v>6733365</v>
          </cell>
          <cell r="D886" t="str">
            <v>LLANSANNOR C/W PRIMARY SCHOOL</v>
          </cell>
          <cell r="E886">
            <v>0</v>
          </cell>
          <cell r="F886">
            <v>0</v>
          </cell>
        </row>
        <row r="887">
          <cell r="C887">
            <v>6733367</v>
          </cell>
          <cell r="D887" t="str">
            <v>ST DAVID'S CHURCH-IN-WALES</v>
          </cell>
          <cell r="E887">
            <v>0</v>
          </cell>
          <cell r="F887">
            <v>0</v>
          </cell>
        </row>
        <row r="888">
          <cell r="C888">
            <v>6733368</v>
          </cell>
          <cell r="D888" t="str">
            <v>ST. JOSEPH'S RC PRIMARY SCHOOL</v>
          </cell>
          <cell r="E888">
            <v>5</v>
          </cell>
          <cell r="F888">
            <v>3000</v>
          </cell>
        </row>
        <row r="889">
          <cell r="C889">
            <v>6733372</v>
          </cell>
          <cell r="D889" t="str">
            <v>ALL SAINTS CW PRIMARY SCHOOL</v>
          </cell>
          <cell r="E889">
            <v>4</v>
          </cell>
          <cell r="F889">
            <v>2400</v>
          </cell>
        </row>
        <row r="890">
          <cell r="C890">
            <v>6735500</v>
          </cell>
          <cell r="D890" t="str">
            <v>YSGOL GYMRAEG BRO MORGANNWG</v>
          </cell>
          <cell r="E890">
            <v>4</v>
          </cell>
          <cell r="F890">
            <v>2400</v>
          </cell>
        </row>
        <row r="891">
          <cell r="C891">
            <v>6737024</v>
          </cell>
          <cell r="D891" t="str">
            <v>Ysgol Y Deri</v>
          </cell>
          <cell r="E891">
            <v>3</v>
          </cell>
          <cell r="F891">
            <v>1800</v>
          </cell>
        </row>
        <row r="892">
          <cell r="C892">
            <v>6742044</v>
          </cell>
          <cell r="D892" t="str">
            <v>PENDERYN PRIMARY</v>
          </cell>
          <cell r="E892">
            <v>9</v>
          </cell>
          <cell r="F892">
            <v>5400</v>
          </cell>
        </row>
        <row r="893">
          <cell r="C893">
            <v>6742045</v>
          </cell>
          <cell r="D893" t="str">
            <v>OAKLANDS PRIMARY SCHOOL</v>
          </cell>
          <cell r="E893">
            <v>21</v>
          </cell>
          <cell r="F893">
            <v>12600</v>
          </cell>
        </row>
        <row r="894">
          <cell r="C894">
            <v>6742052</v>
          </cell>
          <cell r="D894" t="str">
            <v>Alaw Primary School</v>
          </cell>
          <cell r="E894">
            <v>5</v>
          </cell>
          <cell r="F894">
            <v>3000</v>
          </cell>
        </row>
        <row r="895">
          <cell r="C895">
            <v>6742053</v>
          </cell>
          <cell r="D895" t="str">
            <v>ABERNANT COUNTY PRIMARY</v>
          </cell>
          <cell r="E895">
            <v>9</v>
          </cell>
          <cell r="F895">
            <v>5400</v>
          </cell>
        </row>
        <row r="896">
          <cell r="C896">
            <v>6742060</v>
          </cell>
          <cell r="D896" t="str">
            <v>CILFYNYDD PRIMARY</v>
          </cell>
          <cell r="E896">
            <v>11</v>
          </cell>
          <cell r="F896">
            <v>6600</v>
          </cell>
        </row>
        <row r="897">
          <cell r="C897">
            <v>6742061</v>
          </cell>
          <cell r="D897" t="str">
            <v>Brynnau Primary</v>
          </cell>
          <cell r="E897">
            <v>5</v>
          </cell>
          <cell r="F897">
            <v>3000</v>
          </cell>
        </row>
        <row r="898">
          <cell r="C898">
            <v>6742066</v>
          </cell>
          <cell r="D898" t="str">
            <v>COEDPENMAEN COUNTY PRIMARY</v>
          </cell>
          <cell r="E898">
            <v>15</v>
          </cell>
          <cell r="F898">
            <v>9000</v>
          </cell>
        </row>
        <row r="899">
          <cell r="C899">
            <v>6742069</v>
          </cell>
          <cell r="D899" t="str">
            <v>BODRINGALLT PRIMARY SCHOOL.</v>
          </cell>
          <cell r="E899">
            <v>8</v>
          </cell>
          <cell r="F899">
            <v>4800</v>
          </cell>
        </row>
        <row r="900">
          <cell r="C900">
            <v>6742070</v>
          </cell>
          <cell r="D900" t="str">
            <v>BLAENGWAWR PRIMARY</v>
          </cell>
          <cell r="E900">
            <v>16</v>
          </cell>
          <cell r="F900">
            <v>9600</v>
          </cell>
        </row>
        <row r="901">
          <cell r="C901">
            <v>6742072</v>
          </cell>
          <cell r="D901" t="str">
            <v>Coedylan Primary School</v>
          </cell>
          <cell r="E901">
            <v>8</v>
          </cell>
          <cell r="F901">
            <v>4800</v>
          </cell>
        </row>
        <row r="902">
          <cell r="C902">
            <v>6742077</v>
          </cell>
          <cell r="D902" t="str">
            <v>Caegarw Primary School</v>
          </cell>
          <cell r="E902">
            <v>2</v>
          </cell>
          <cell r="F902">
            <v>1200</v>
          </cell>
        </row>
        <row r="903">
          <cell r="C903">
            <v>6742079</v>
          </cell>
          <cell r="D903" t="str">
            <v>Cwmlai Primary</v>
          </cell>
          <cell r="E903">
            <v>10</v>
          </cell>
          <cell r="F903">
            <v>6000</v>
          </cell>
        </row>
        <row r="904">
          <cell r="C904">
            <v>6742083</v>
          </cell>
          <cell r="D904" t="str">
            <v>DOLAU PRIMARY</v>
          </cell>
          <cell r="E904">
            <v>6</v>
          </cell>
          <cell r="F904">
            <v>3600</v>
          </cell>
        </row>
        <row r="905">
          <cell r="C905">
            <v>6742084</v>
          </cell>
          <cell r="D905" t="str">
            <v>Capcoch Primary School</v>
          </cell>
          <cell r="E905">
            <v>25</v>
          </cell>
          <cell r="F905">
            <v>15000</v>
          </cell>
        </row>
        <row r="906">
          <cell r="C906">
            <v>6742093</v>
          </cell>
          <cell r="D906" t="str">
            <v>Caradog Primary School</v>
          </cell>
          <cell r="E906">
            <v>20</v>
          </cell>
          <cell r="F906">
            <v>12000</v>
          </cell>
        </row>
        <row r="907">
          <cell r="C907">
            <v>6742096</v>
          </cell>
          <cell r="D907" t="str">
            <v>Cymmer Infants School</v>
          </cell>
          <cell r="E907">
            <v>20</v>
          </cell>
          <cell r="F907">
            <v>12000</v>
          </cell>
        </row>
        <row r="908">
          <cell r="C908">
            <v>6742102</v>
          </cell>
          <cell r="D908" t="str">
            <v>Ffynnon Taf Primary School</v>
          </cell>
          <cell r="E908">
            <v>6</v>
          </cell>
          <cell r="F908">
            <v>3600</v>
          </cell>
        </row>
        <row r="909">
          <cell r="C909">
            <v>6742104</v>
          </cell>
          <cell r="D909" t="str">
            <v>HAWTHORN PRIMARY SCHOOL</v>
          </cell>
          <cell r="E909">
            <v>25</v>
          </cell>
          <cell r="F909">
            <v>15000</v>
          </cell>
        </row>
        <row r="910">
          <cell r="C910">
            <v>6742112</v>
          </cell>
          <cell r="D910" t="str">
            <v>DARRAN PARK PRIMARY</v>
          </cell>
          <cell r="E910">
            <v>19</v>
          </cell>
          <cell r="F910">
            <v>11400</v>
          </cell>
        </row>
        <row r="911">
          <cell r="C911">
            <v>6742115</v>
          </cell>
          <cell r="D911" t="str">
            <v>Ferndale Infants School</v>
          </cell>
          <cell r="E911">
            <v>8</v>
          </cell>
          <cell r="F911">
            <v>4800</v>
          </cell>
        </row>
        <row r="912">
          <cell r="C912">
            <v>6742118</v>
          </cell>
          <cell r="D912" t="str">
            <v>LLANILLTUD FAERDREF PRIMARY</v>
          </cell>
          <cell r="E912">
            <v>11</v>
          </cell>
          <cell r="F912">
            <v>6600</v>
          </cell>
        </row>
        <row r="913">
          <cell r="C913">
            <v>6742119</v>
          </cell>
          <cell r="D913" t="str">
            <v>GELLI PRIMARY SCHOOL</v>
          </cell>
          <cell r="E913">
            <v>15</v>
          </cell>
          <cell r="F913">
            <v>9000</v>
          </cell>
        </row>
        <row r="914">
          <cell r="C914">
            <v>6742124</v>
          </cell>
          <cell r="D914" t="str">
            <v>Llantrisant Primary School</v>
          </cell>
          <cell r="E914">
            <v>6</v>
          </cell>
          <cell r="F914">
            <v>3600</v>
          </cell>
        </row>
        <row r="915">
          <cell r="C915">
            <v>6742125</v>
          </cell>
          <cell r="D915" t="str">
            <v>Cwmaman Infants</v>
          </cell>
          <cell r="E915">
            <v>21</v>
          </cell>
          <cell r="F915">
            <v>12600</v>
          </cell>
        </row>
        <row r="916">
          <cell r="C916">
            <v>6742127</v>
          </cell>
          <cell r="D916" t="str">
            <v>Hafod Primary School</v>
          </cell>
          <cell r="E916">
            <v>8</v>
          </cell>
          <cell r="F916">
            <v>4800</v>
          </cell>
        </row>
        <row r="917">
          <cell r="C917">
            <v>6742130</v>
          </cell>
          <cell r="D917" t="str">
            <v>MAES-Y-COED PRIMARY SCHOOL</v>
          </cell>
          <cell r="E917">
            <v>10</v>
          </cell>
          <cell r="F917">
            <v>6000</v>
          </cell>
        </row>
        <row r="918">
          <cell r="C918">
            <v>6742134</v>
          </cell>
          <cell r="D918" t="str">
            <v>CWMDAR COUNTY PRIMARY SCHOOL</v>
          </cell>
          <cell r="E918">
            <v>3</v>
          </cell>
          <cell r="F918">
            <v>1800</v>
          </cell>
        </row>
        <row r="919">
          <cell r="C919">
            <v>6742137</v>
          </cell>
          <cell r="D919" t="str">
            <v>PARCLEWIS PRIMARY SCHOOL</v>
          </cell>
          <cell r="E919">
            <v>15</v>
          </cell>
          <cell r="F919">
            <v>9000</v>
          </cell>
        </row>
        <row r="920">
          <cell r="C920">
            <v>6742138</v>
          </cell>
          <cell r="D920" t="str">
            <v>Lwyncelyn Infants</v>
          </cell>
          <cell r="E920">
            <v>15</v>
          </cell>
          <cell r="F920">
            <v>9000</v>
          </cell>
        </row>
        <row r="921">
          <cell r="C921">
            <v>6742142</v>
          </cell>
          <cell r="D921" t="str">
            <v>Llanharan Primary School</v>
          </cell>
          <cell r="E921">
            <v>9</v>
          </cell>
          <cell r="F921">
            <v>5400</v>
          </cell>
        </row>
        <row r="922">
          <cell r="C922">
            <v>6742143</v>
          </cell>
          <cell r="D922" t="str">
            <v>LLWYNYPIA PRIMARY SCHOOL</v>
          </cell>
          <cell r="E922">
            <v>24</v>
          </cell>
          <cell r="F922">
            <v>14400</v>
          </cell>
        </row>
        <row r="923">
          <cell r="C923">
            <v>6742144</v>
          </cell>
          <cell r="D923" t="str">
            <v>DARRENLAS PRIMARY SCHOOL</v>
          </cell>
          <cell r="E923">
            <v>17</v>
          </cell>
          <cell r="F923">
            <v>10200</v>
          </cell>
        </row>
        <row r="924">
          <cell r="C924">
            <v>6742151</v>
          </cell>
          <cell r="D924" t="str">
            <v>LLANHARI PRIMARY</v>
          </cell>
          <cell r="E924">
            <v>7</v>
          </cell>
          <cell r="F924">
            <v>4200</v>
          </cell>
        </row>
        <row r="925">
          <cell r="C925">
            <v>6742160</v>
          </cell>
          <cell r="D925" t="str">
            <v>Pontyclun Primary</v>
          </cell>
          <cell r="E925">
            <v>5</v>
          </cell>
          <cell r="F925">
            <v>3000</v>
          </cell>
        </row>
        <row r="926">
          <cell r="C926">
            <v>6742161</v>
          </cell>
          <cell r="D926" t="str">
            <v>PARC PRIMARY SCHOOL</v>
          </cell>
          <cell r="E926">
            <v>19</v>
          </cell>
          <cell r="F926">
            <v>11400</v>
          </cell>
        </row>
        <row r="927">
          <cell r="C927">
            <v>6742167</v>
          </cell>
          <cell r="D927" t="str">
            <v>Rhigos Primary School</v>
          </cell>
          <cell r="E927">
            <v>5</v>
          </cell>
          <cell r="F927">
            <v>3000</v>
          </cell>
        </row>
        <row r="928">
          <cell r="C928">
            <v>6742168</v>
          </cell>
          <cell r="D928" t="str">
            <v>TONYREFAIL PRIMARY</v>
          </cell>
          <cell r="E928">
            <v>31</v>
          </cell>
          <cell r="F928">
            <v>18600</v>
          </cell>
        </row>
        <row r="929">
          <cell r="C929">
            <v>6742170</v>
          </cell>
          <cell r="D929" t="str">
            <v>HIRWAUN PRIMARY SCHOOL</v>
          </cell>
          <cell r="E929">
            <v>20</v>
          </cell>
          <cell r="F929">
            <v>12000</v>
          </cell>
        </row>
        <row r="930">
          <cell r="C930">
            <v>6742179</v>
          </cell>
          <cell r="D930" t="str">
            <v>PENYGRAIG INFANTS SCHOOL</v>
          </cell>
          <cell r="E930">
            <v>22</v>
          </cell>
          <cell r="F930">
            <v>13200</v>
          </cell>
        </row>
        <row r="931">
          <cell r="C931">
            <v>6742180</v>
          </cell>
          <cell r="D931" t="str">
            <v>LLWYDCOED PRIMARY SCHOOL</v>
          </cell>
          <cell r="E931">
            <v>3</v>
          </cell>
          <cell r="F931">
            <v>1800</v>
          </cell>
        </row>
        <row r="932">
          <cell r="C932">
            <v>6742182</v>
          </cell>
          <cell r="D932" t="str">
            <v>Trallwng Infants School</v>
          </cell>
          <cell r="E932">
            <v>14</v>
          </cell>
          <cell r="F932">
            <v>8400</v>
          </cell>
        </row>
        <row r="933">
          <cell r="C933">
            <v>6742192</v>
          </cell>
          <cell r="D933" t="str">
            <v>PENGEULAN PRIMARY</v>
          </cell>
          <cell r="E933">
            <v>17</v>
          </cell>
          <cell r="F933">
            <v>10200</v>
          </cell>
        </row>
        <row r="934">
          <cell r="C934">
            <v>6742196</v>
          </cell>
          <cell r="D934" t="str">
            <v>Pontrhondda Primary School</v>
          </cell>
          <cell r="E934">
            <v>13</v>
          </cell>
          <cell r="F934">
            <v>7800</v>
          </cell>
        </row>
        <row r="935">
          <cell r="C935">
            <v>6742199</v>
          </cell>
          <cell r="D935" t="str">
            <v>Trehopcyn Primary</v>
          </cell>
          <cell r="E935">
            <v>2</v>
          </cell>
          <cell r="F935">
            <v>1200</v>
          </cell>
        </row>
        <row r="936">
          <cell r="C936">
            <v>6742200</v>
          </cell>
          <cell r="D936" t="str">
            <v>PONTYGWAITH PRIMARY SCHOOL</v>
          </cell>
          <cell r="E936">
            <v>21</v>
          </cell>
          <cell r="F936">
            <v>12600</v>
          </cell>
        </row>
        <row r="937">
          <cell r="C937">
            <v>6742206</v>
          </cell>
          <cell r="D937" t="str">
            <v>TREROBART PRIMARY SCHOOL</v>
          </cell>
          <cell r="E937">
            <v>27</v>
          </cell>
          <cell r="F937">
            <v>16200</v>
          </cell>
        </row>
        <row r="938">
          <cell r="C938">
            <v>6742211</v>
          </cell>
          <cell r="D938" t="str">
            <v>Porth Infants</v>
          </cell>
          <cell r="E938">
            <v>18</v>
          </cell>
          <cell r="F938">
            <v>10800</v>
          </cell>
        </row>
        <row r="939">
          <cell r="C939">
            <v>6742216</v>
          </cell>
          <cell r="D939" t="str">
            <v>Y.G.G.PONTSIONNORTON school</v>
          </cell>
          <cell r="E939">
            <v>11</v>
          </cell>
          <cell r="F939">
            <v>6600</v>
          </cell>
        </row>
        <row r="940">
          <cell r="C940">
            <v>6742218</v>
          </cell>
          <cell r="D940" t="str">
            <v>Perthcelyn Community Primary School</v>
          </cell>
          <cell r="E940">
            <v>12</v>
          </cell>
          <cell r="F940">
            <v>7200</v>
          </cell>
        </row>
        <row r="941">
          <cell r="C941">
            <v>6742221</v>
          </cell>
          <cell r="D941" t="str">
            <v>HEOL Y CELYN BILINGUAL PRIMARY</v>
          </cell>
          <cell r="E941">
            <v>37</v>
          </cell>
          <cell r="F941">
            <v>22200</v>
          </cell>
        </row>
        <row r="942">
          <cell r="C942">
            <v>6742225</v>
          </cell>
          <cell r="D942" t="str">
            <v>Craig yr Hesg Primary School</v>
          </cell>
          <cell r="E942">
            <v>16</v>
          </cell>
          <cell r="F942">
            <v>9600</v>
          </cell>
        </row>
        <row r="943">
          <cell r="C943">
            <v>6742228</v>
          </cell>
          <cell r="D943" t="str">
            <v>Llwyn-crwn Primary School</v>
          </cell>
          <cell r="E943">
            <v>16</v>
          </cell>
          <cell r="F943">
            <v>9600</v>
          </cell>
        </row>
        <row r="944">
          <cell r="C944">
            <v>6742229</v>
          </cell>
          <cell r="D944" t="str">
            <v>Ton Pentre Infants</v>
          </cell>
          <cell r="E944">
            <v>17</v>
          </cell>
          <cell r="F944">
            <v>10200</v>
          </cell>
        </row>
        <row r="945">
          <cell r="C945">
            <v>6742234</v>
          </cell>
          <cell r="D945" t="str">
            <v>Tonypandy Primary School</v>
          </cell>
          <cell r="E945">
            <v>2</v>
          </cell>
          <cell r="F945">
            <v>1200</v>
          </cell>
        </row>
        <row r="946">
          <cell r="C946">
            <v>6742235</v>
          </cell>
          <cell r="D946" t="str">
            <v>Y.G.G.ABERDAR</v>
          </cell>
          <cell r="E946">
            <v>22</v>
          </cell>
          <cell r="F946">
            <v>13200</v>
          </cell>
        </row>
        <row r="947">
          <cell r="C947">
            <v>6742243</v>
          </cell>
          <cell r="D947" t="str">
            <v>TREALAW COUNTY PRIMARY SCHOOL</v>
          </cell>
          <cell r="E947">
            <v>14</v>
          </cell>
          <cell r="F947">
            <v>8400</v>
          </cell>
        </row>
        <row r="948">
          <cell r="C948">
            <v>6742244</v>
          </cell>
          <cell r="D948" t="str">
            <v>Glenboi Community Primary School</v>
          </cell>
          <cell r="E948">
            <v>20</v>
          </cell>
          <cell r="F948">
            <v>12000</v>
          </cell>
        </row>
        <row r="949">
          <cell r="C949">
            <v>6742247</v>
          </cell>
          <cell r="D949" t="str">
            <v>Cefn Primary School</v>
          </cell>
          <cell r="E949">
            <v>12</v>
          </cell>
          <cell r="F949">
            <v>7200</v>
          </cell>
        </row>
        <row r="950">
          <cell r="C950">
            <v>6742250</v>
          </cell>
          <cell r="D950" t="str">
            <v>YGG Garth Olwg</v>
          </cell>
          <cell r="E950">
            <v>7</v>
          </cell>
          <cell r="F950">
            <v>4200</v>
          </cell>
        </row>
        <row r="951">
          <cell r="C951">
            <v>6742251</v>
          </cell>
          <cell r="D951" t="str">
            <v>TREORCHY PRIMARY</v>
          </cell>
          <cell r="E951">
            <v>31</v>
          </cell>
          <cell r="F951">
            <v>18600</v>
          </cell>
        </row>
        <row r="952">
          <cell r="C952">
            <v>6742258</v>
          </cell>
          <cell r="D952" t="str">
            <v>WILLIAMSTOWN PRIMARY</v>
          </cell>
          <cell r="E952">
            <v>15</v>
          </cell>
          <cell r="F952">
            <v>9000</v>
          </cell>
        </row>
        <row r="953">
          <cell r="C953">
            <v>6742263</v>
          </cell>
          <cell r="D953" t="str">
            <v>Maesybryn Primary School</v>
          </cell>
          <cell r="E953">
            <v>7</v>
          </cell>
          <cell r="F953">
            <v>4200</v>
          </cell>
        </row>
        <row r="954">
          <cell r="C954">
            <v>6742264</v>
          </cell>
          <cell r="D954" t="str">
            <v>TYLORSTOWN PRIMARY SCHOOL</v>
          </cell>
          <cell r="E954">
            <v>27</v>
          </cell>
          <cell r="F954">
            <v>16200</v>
          </cell>
        </row>
        <row r="955">
          <cell r="C955">
            <v>6742269</v>
          </cell>
          <cell r="D955" t="str">
            <v>Tref-y-Rhyg Primary School</v>
          </cell>
          <cell r="E955">
            <v>20</v>
          </cell>
          <cell r="F955">
            <v>12000</v>
          </cell>
        </row>
        <row r="956">
          <cell r="C956">
            <v>6742272</v>
          </cell>
          <cell r="D956" t="str">
            <v>Ysgol Gymraeg Tonyrefail</v>
          </cell>
          <cell r="E956">
            <v>9</v>
          </cell>
          <cell r="F956">
            <v>5400</v>
          </cell>
        </row>
        <row r="957">
          <cell r="C957">
            <v>6742276</v>
          </cell>
          <cell r="D957" t="str">
            <v>Penygawsi Primary School</v>
          </cell>
          <cell r="E957">
            <v>0</v>
          </cell>
          <cell r="F957">
            <v>0</v>
          </cell>
        </row>
        <row r="958">
          <cell r="C958">
            <v>6742284</v>
          </cell>
          <cell r="D958" t="str">
            <v>YSGOL GYMRAEG LLWYNCELYN</v>
          </cell>
          <cell r="E958">
            <v>11</v>
          </cell>
          <cell r="F958">
            <v>6600</v>
          </cell>
        </row>
        <row r="959">
          <cell r="C959">
            <v>6742287</v>
          </cell>
          <cell r="D959" t="str">
            <v>YSGOL GYNRADD GYMRAEG YNYSWEN</v>
          </cell>
          <cell r="E959">
            <v>13</v>
          </cell>
          <cell r="F959">
            <v>7800</v>
          </cell>
        </row>
        <row r="960">
          <cell r="C960">
            <v>6742306</v>
          </cell>
          <cell r="D960" t="str">
            <v>Tonysguboriau Primary School</v>
          </cell>
          <cell r="E960">
            <v>2</v>
          </cell>
          <cell r="F960">
            <v>1200</v>
          </cell>
        </row>
        <row r="961">
          <cell r="C961">
            <v>6742351</v>
          </cell>
          <cell r="D961" t="str">
            <v>Y. G. G. G. Llantrisant</v>
          </cell>
          <cell r="E961">
            <v>2</v>
          </cell>
          <cell r="F961">
            <v>1200</v>
          </cell>
        </row>
        <row r="962">
          <cell r="C962">
            <v>6742356</v>
          </cell>
          <cell r="D962" t="str">
            <v>YSGOL GYMRAEG BODRINGALLT</v>
          </cell>
          <cell r="E962">
            <v>6</v>
          </cell>
          <cell r="F962">
            <v>3600</v>
          </cell>
        </row>
        <row r="963">
          <cell r="C963">
            <v>6742359</v>
          </cell>
          <cell r="D963" t="str">
            <v>Y.G.G. CASTELLAU</v>
          </cell>
          <cell r="E963">
            <v>4</v>
          </cell>
          <cell r="F963">
            <v>2400</v>
          </cell>
        </row>
        <row r="964">
          <cell r="C964">
            <v>6742361</v>
          </cell>
          <cell r="D964" t="str">
            <v>Y.G.G. Llyn-y-Forwyn</v>
          </cell>
          <cell r="E964">
            <v>8</v>
          </cell>
          <cell r="F964">
            <v>4800</v>
          </cell>
        </row>
        <row r="965">
          <cell r="C965">
            <v>6742362</v>
          </cell>
          <cell r="D965" t="str">
            <v>YSGOL GYMRAEG EVAN JAMES</v>
          </cell>
          <cell r="E965">
            <v>4</v>
          </cell>
          <cell r="F965">
            <v>2400</v>
          </cell>
        </row>
        <row r="966">
          <cell r="C966">
            <v>6742364</v>
          </cell>
          <cell r="D966" t="str">
            <v>Ysgol Gymraeg Abercynon</v>
          </cell>
          <cell r="E966">
            <v>12</v>
          </cell>
          <cell r="F966">
            <v>7200</v>
          </cell>
        </row>
        <row r="967">
          <cell r="C967">
            <v>6742365</v>
          </cell>
          <cell r="D967" t="str">
            <v>YGG BRONLLWYN School</v>
          </cell>
          <cell r="E967">
            <v>10</v>
          </cell>
          <cell r="F967">
            <v>6000</v>
          </cell>
        </row>
        <row r="968">
          <cell r="C968">
            <v>6742367</v>
          </cell>
          <cell r="D968" t="str">
            <v>MISKIN PRIMARY</v>
          </cell>
          <cell r="E968">
            <v>6</v>
          </cell>
          <cell r="F968">
            <v>3600</v>
          </cell>
        </row>
        <row r="969">
          <cell r="C969">
            <v>6742369</v>
          </cell>
          <cell r="D969" t="str">
            <v>Penpych Community Primary Scho</v>
          </cell>
          <cell r="E969">
            <v>15</v>
          </cell>
          <cell r="F969">
            <v>9000</v>
          </cell>
        </row>
        <row r="970">
          <cell r="C970">
            <v>6742370</v>
          </cell>
          <cell r="D970" t="str">
            <v>Hendreforgan Primary School</v>
          </cell>
          <cell r="E970">
            <v>8</v>
          </cell>
          <cell r="F970">
            <v>4800</v>
          </cell>
        </row>
        <row r="971">
          <cell r="C971">
            <v>6742371</v>
          </cell>
          <cell r="D971" t="str">
            <v>Penyrenglyn Primary</v>
          </cell>
          <cell r="E971">
            <v>23</v>
          </cell>
          <cell r="F971">
            <v>13800</v>
          </cell>
        </row>
        <row r="972">
          <cell r="C972">
            <v>6742372</v>
          </cell>
          <cell r="D972" t="str">
            <v>Penywaun Community School</v>
          </cell>
          <cell r="E972">
            <v>33</v>
          </cell>
          <cell r="F972">
            <v>19800</v>
          </cell>
        </row>
        <row r="973">
          <cell r="C973">
            <v>6742373</v>
          </cell>
          <cell r="D973" t="str">
            <v>Penrhys Community Primary</v>
          </cell>
          <cell r="E973">
            <v>18</v>
          </cell>
          <cell r="F973">
            <v>10800</v>
          </cell>
        </row>
        <row r="974">
          <cell r="C974">
            <v>6742374</v>
          </cell>
          <cell r="D974" t="str">
            <v>Gwaunmeisgyn Primary School</v>
          </cell>
          <cell r="E974">
            <v>20</v>
          </cell>
          <cell r="F974">
            <v>12000</v>
          </cell>
        </row>
        <row r="975">
          <cell r="C975">
            <v>6742375</v>
          </cell>
          <cell r="D975" t="str">
            <v>Gwauncelyn Primary School</v>
          </cell>
          <cell r="E975">
            <v>12</v>
          </cell>
          <cell r="F975">
            <v>7200</v>
          </cell>
        </row>
        <row r="976">
          <cell r="C976">
            <v>6742376</v>
          </cell>
          <cell r="D976" t="str">
            <v>Penrhiwceibr Primary</v>
          </cell>
          <cell r="E976">
            <v>8</v>
          </cell>
          <cell r="F976">
            <v>4800</v>
          </cell>
        </row>
        <row r="977">
          <cell r="C977">
            <v>6742377</v>
          </cell>
          <cell r="D977" t="str">
            <v>Ysgol Yr Eos</v>
          </cell>
          <cell r="E977">
            <v>11</v>
          </cell>
          <cell r="F977">
            <v>6600</v>
          </cell>
        </row>
        <row r="978">
          <cell r="C978">
            <v>6742378</v>
          </cell>
          <cell r="D978" t="str">
            <v>Ynyshir Community Primary</v>
          </cell>
          <cell r="E978">
            <v>17</v>
          </cell>
          <cell r="F978">
            <v>10200</v>
          </cell>
        </row>
        <row r="979">
          <cell r="C979">
            <v>6742380</v>
          </cell>
          <cell r="D979" t="str">
            <v>Cwmclydach Community Primary School</v>
          </cell>
          <cell r="E979">
            <v>34</v>
          </cell>
          <cell r="F979">
            <v>20400</v>
          </cell>
        </row>
        <row r="980">
          <cell r="C980">
            <v>6742381</v>
          </cell>
          <cell r="D980" t="str">
            <v>Aberdare Park Primary</v>
          </cell>
          <cell r="E980">
            <v>29</v>
          </cell>
          <cell r="F980">
            <v>17400</v>
          </cell>
        </row>
        <row r="981">
          <cell r="C981">
            <v>6742382</v>
          </cell>
          <cell r="D981" t="str">
            <v>Maerdy Primary School</v>
          </cell>
          <cell r="E981">
            <v>27</v>
          </cell>
          <cell r="F981">
            <v>16200</v>
          </cell>
        </row>
        <row r="982">
          <cell r="C982">
            <v>6742383</v>
          </cell>
          <cell r="D982" t="str">
            <v>Cwmbach Community Primary</v>
          </cell>
          <cell r="E982">
            <v>11</v>
          </cell>
          <cell r="F982">
            <v>6600</v>
          </cell>
        </row>
        <row r="983">
          <cell r="C983">
            <v>6742384</v>
          </cell>
          <cell r="D983" t="str">
            <v>Ynysboeth Community Primary</v>
          </cell>
          <cell r="E983">
            <v>13</v>
          </cell>
          <cell r="F983">
            <v>7800</v>
          </cell>
        </row>
        <row r="984">
          <cell r="C984">
            <v>6742385</v>
          </cell>
          <cell r="D984" t="str">
            <v>Abercynon Primary</v>
          </cell>
          <cell r="E984">
            <v>15</v>
          </cell>
          <cell r="F984">
            <v>9000</v>
          </cell>
        </row>
        <row r="985">
          <cell r="C985">
            <v>6743309</v>
          </cell>
          <cell r="D985" t="str">
            <v>Our Lady's R.C.</v>
          </cell>
          <cell r="E985">
            <v>3</v>
          </cell>
          <cell r="F985">
            <v>1800</v>
          </cell>
        </row>
        <row r="986">
          <cell r="C986">
            <v>6743312</v>
          </cell>
          <cell r="D986" t="str">
            <v>ST MICHAELS PRIMARY</v>
          </cell>
          <cell r="E986">
            <v>6</v>
          </cell>
          <cell r="F986">
            <v>3600</v>
          </cell>
        </row>
        <row r="987">
          <cell r="C987">
            <v>6743313</v>
          </cell>
          <cell r="D987" t="str">
            <v>S.S.Gabriel and Raphael Prim</v>
          </cell>
          <cell r="E987">
            <v>8</v>
          </cell>
          <cell r="F987">
            <v>4800</v>
          </cell>
        </row>
        <row r="988">
          <cell r="C988">
            <v>6743314</v>
          </cell>
          <cell r="D988" t="str">
            <v>St. Margaret's Catholic Primary School</v>
          </cell>
          <cell r="E988">
            <v>11</v>
          </cell>
          <cell r="F988">
            <v>6600</v>
          </cell>
        </row>
        <row r="989">
          <cell r="C989">
            <v>6743317</v>
          </cell>
          <cell r="D989" t="str">
            <v>ABERDARE TOWN C IN W PRIMARY</v>
          </cell>
          <cell r="E989">
            <v>0</v>
          </cell>
          <cell r="F989">
            <v>0</v>
          </cell>
        </row>
        <row r="990">
          <cell r="C990">
            <v>6743319</v>
          </cell>
          <cell r="D990" t="str">
            <v>CWMBACH CHURCH IN WALES</v>
          </cell>
          <cell r="E990">
            <v>11</v>
          </cell>
          <cell r="F990">
            <v>6600</v>
          </cell>
        </row>
        <row r="991">
          <cell r="C991">
            <v>6745500</v>
          </cell>
          <cell r="D991" t="str">
            <v>Ysgol Llanhari</v>
          </cell>
          <cell r="E991">
            <v>0</v>
          </cell>
          <cell r="F991">
            <v>0</v>
          </cell>
        </row>
        <row r="992">
          <cell r="C992">
            <v>6747008</v>
          </cell>
          <cell r="D992" t="str">
            <v>Park Lane Special School</v>
          </cell>
          <cell r="E992">
            <v>3</v>
          </cell>
          <cell r="F992">
            <v>1800</v>
          </cell>
        </row>
        <row r="993">
          <cell r="C993">
            <v>6747011</v>
          </cell>
          <cell r="D993" t="str">
            <v>Ysgol Hen Felin</v>
          </cell>
          <cell r="E993">
            <v>10</v>
          </cell>
          <cell r="F993">
            <v>6000</v>
          </cell>
        </row>
        <row r="994">
          <cell r="C994">
            <v>6747015</v>
          </cell>
          <cell r="D994" t="str">
            <v>Ysgol Ty Coch</v>
          </cell>
          <cell r="E994">
            <v>4</v>
          </cell>
          <cell r="F994">
            <v>2400</v>
          </cell>
        </row>
        <row r="995">
          <cell r="C995">
            <v>6752000</v>
          </cell>
          <cell r="D995" t="str">
            <v>Abercanaid Community</v>
          </cell>
          <cell r="E995">
            <v>5</v>
          </cell>
          <cell r="F995">
            <v>3000</v>
          </cell>
        </row>
        <row r="996">
          <cell r="C996">
            <v>6752002</v>
          </cell>
          <cell r="D996" t="str">
            <v>Cyfarthfa Park Primary School</v>
          </cell>
          <cell r="E996">
            <v>9</v>
          </cell>
          <cell r="F996">
            <v>5400</v>
          </cell>
        </row>
        <row r="997">
          <cell r="C997">
            <v>6752006</v>
          </cell>
          <cell r="D997" t="str">
            <v>Caedraw Primary</v>
          </cell>
          <cell r="E997">
            <v>8</v>
          </cell>
          <cell r="F997">
            <v>4800</v>
          </cell>
        </row>
        <row r="998">
          <cell r="C998">
            <v>6752010</v>
          </cell>
          <cell r="D998" t="str">
            <v>Gellifaelog Primary School</v>
          </cell>
          <cell r="E998">
            <v>11</v>
          </cell>
          <cell r="F998">
            <v>6600</v>
          </cell>
        </row>
        <row r="999">
          <cell r="C999">
            <v>6752015</v>
          </cell>
          <cell r="D999" t="str">
            <v>PANTYSGALLOG PRIMARY SCHOOL</v>
          </cell>
          <cell r="E999">
            <v>8</v>
          </cell>
          <cell r="F999">
            <v>4800</v>
          </cell>
        </row>
        <row r="1000">
          <cell r="C1000">
            <v>6752020</v>
          </cell>
          <cell r="D1000" t="str">
            <v>Gwaunfarren Primary</v>
          </cell>
          <cell r="E1000">
            <v>15</v>
          </cell>
          <cell r="F1000">
            <v>9000</v>
          </cell>
        </row>
        <row r="1001">
          <cell r="C1001">
            <v>6752022</v>
          </cell>
          <cell r="D1001" t="str">
            <v>Heolgerrig Community School</v>
          </cell>
          <cell r="E1001">
            <v>8</v>
          </cell>
          <cell r="F1001">
            <v>4800</v>
          </cell>
        </row>
        <row r="1002">
          <cell r="C1002">
            <v>6752039</v>
          </cell>
          <cell r="D1002" t="str">
            <v>YNYSOWEN PRIMARY</v>
          </cell>
          <cell r="E1002">
            <v>8</v>
          </cell>
          <cell r="F1002">
            <v>4800</v>
          </cell>
        </row>
        <row r="1003">
          <cell r="C1003">
            <v>6752042</v>
          </cell>
          <cell r="D1003" t="str">
            <v>YSGOL SANTES TUDFUL</v>
          </cell>
          <cell r="E1003">
            <v>11</v>
          </cell>
          <cell r="F1003">
            <v>6600</v>
          </cell>
        </row>
        <row r="1004">
          <cell r="C1004">
            <v>6752054</v>
          </cell>
          <cell r="D1004" t="str">
            <v>Bedlinog Community Primary School</v>
          </cell>
          <cell r="E1004">
            <v>2</v>
          </cell>
          <cell r="F1004">
            <v>1200</v>
          </cell>
        </row>
        <row r="1005">
          <cell r="C1005">
            <v>6752231</v>
          </cell>
          <cell r="D1005" t="str">
            <v>TRELEWIS PRIMARY SCHOOL</v>
          </cell>
          <cell r="E1005">
            <v>8</v>
          </cell>
          <cell r="F1005">
            <v>4800</v>
          </cell>
        </row>
        <row r="1006">
          <cell r="C1006">
            <v>6752330</v>
          </cell>
          <cell r="D1006" t="str">
            <v>YSGOL-Y-GRAIG</v>
          </cell>
          <cell r="E1006">
            <v>21</v>
          </cell>
          <cell r="F1006">
            <v>12600</v>
          </cell>
        </row>
        <row r="1007">
          <cell r="C1007">
            <v>6752346</v>
          </cell>
          <cell r="D1007" t="str">
            <v>Ysgol Gymraeg Rhyd-y-grug</v>
          </cell>
          <cell r="E1007">
            <v>11</v>
          </cell>
          <cell r="F1007">
            <v>6600</v>
          </cell>
        </row>
        <row r="1008">
          <cell r="C1008">
            <v>6752351</v>
          </cell>
          <cell r="D1008" t="str">
            <v>COED Y DDERWEN PRIMARY SCHOOL</v>
          </cell>
          <cell r="E1008">
            <v>16</v>
          </cell>
          <cell r="F1008">
            <v>9600</v>
          </cell>
        </row>
        <row r="1009">
          <cell r="C1009">
            <v>6752352</v>
          </cell>
          <cell r="D1009" t="str">
            <v>Twynyrodyn Community School</v>
          </cell>
          <cell r="E1009">
            <v>14</v>
          </cell>
          <cell r="F1009">
            <v>8400</v>
          </cell>
        </row>
        <row r="1010">
          <cell r="C1010">
            <v>6752353</v>
          </cell>
          <cell r="D1010" t="str">
            <v>Edwardsville Primary School</v>
          </cell>
          <cell r="E1010">
            <v>23</v>
          </cell>
          <cell r="F1010">
            <v>13800</v>
          </cell>
        </row>
        <row r="1011">
          <cell r="C1011">
            <v>6752354</v>
          </cell>
          <cell r="D1011" t="str">
            <v>Troedyrhiw  Commmunity Primary School</v>
          </cell>
          <cell r="E1011">
            <v>14</v>
          </cell>
          <cell r="F1011">
            <v>8400</v>
          </cell>
        </row>
        <row r="1012">
          <cell r="C1012">
            <v>6752355</v>
          </cell>
          <cell r="D1012" t="str">
            <v>Dowlais Primary School</v>
          </cell>
          <cell r="E1012">
            <v>7</v>
          </cell>
          <cell r="F1012">
            <v>4200</v>
          </cell>
        </row>
        <row r="1013">
          <cell r="C1013">
            <v>6752356</v>
          </cell>
          <cell r="D1013" t="str">
            <v>Geotre Primary School</v>
          </cell>
          <cell r="E1013">
            <v>38</v>
          </cell>
          <cell r="F1013">
            <v>22800</v>
          </cell>
        </row>
        <row r="1014">
          <cell r="C1014">
            <v>6753300</v>
          </cell>
          <cell r="D1014" t="str">
            <v>St. Illtyds R.C.</v>
          </cell>
          <cell r="E1014">
            <v>11</v>
          </cell>
          <cell r="F1014">
            <v>6600</v>
          </cell>
        </row>
        <row r="1015">
          <cell r="C1015">
            <v>6753306</v>
          </cell>
          <cell r="D1015" t="str">
            <v>ST.MARY'S CATHOLIC PRIMARY</v>
          </cell>
          <cell r="E1015">
            <v>6</v>
          </cell>
          <cell r="F1015">
            <v>3600</v>
          </cell>
        </row>
        <row r="1016">
          <cell r="C1016">
            <v>6753307</v>
          </cell>
          <cell r="D1016" t="str">
            <v>St Aloysius RC</v>
          </cell>
          <cell r="E1016">
            <v>9</v>
          </cell>
          <cell r="F1016">
            <v>5400</v>
          </cell>
        </row>
        <row r="1017">
          <cell r="C1017">
            <v>6757013</v>
          </cell>
          <cell r="D1017" t="str">
            <v>Greenfield School</v>
          </cell>
          <cell r="E1017">
            <v>6</v>
          </cell>
          <cell r="F1017">
            <v>3600</v>
          </cell>
        </row>
        <row r="1018">
          <cell r="C1018">
            <v>6762058</v>
          </cell>
          <cell r="D1018" t="str">
            <v>Pengam Primary</v>
          </cell>
          <cell r="E1018">
            <v>5</v>
          </cell>
          <cell r="F1018">
            <v>3000</v>
          </cell>
        </row>
        <row r="1019">
          <cell r="C1019">
            <v>6762061</v>
          </cell>
          <cell r="D1019" t="str">
            <v>Fleur-de-Lys Primary</v>
          </cell>
          <cell r="E1019">
            <v>9</v>
          </cell>
          <cell r="F1019">
            <v>5400</v>
          </cell>
        </row>
        <row r="1020">
          <cell r="C1020">
            <v>6762071</v>
          </cell>
          <cell r="D1020" t="str">
            <v>COED-Y-BRAIN PRIMARY</v>
          </cell>
          <cell r="E1020">
            <v>9</v>
          </cell>
          <cell r="F1020">
            <v>5400</v>
          </cell>
        </row>
        <row r="1021">
          <cell r="C1021">
            <v>6762078</v>
          </cell>
          <cell r="D1021" t="str">
            <v>Markham Primary</v>
          </cell>
          <cell r="E1021">
            <v>9</v>
          </cell>
          <cell r="F1021">
            <v>5400</v>
          </cell>
        </row>
        <row r="1022">
          <cell r="C1022">
            <v>6762084</v>
          </cell>
          <cell r="D1022" t="str">
            <v>Libanus Primary</v>
          </cell>
          <cell r="E1022">
            <v>17</v>
          </cell>
          <cell r="F1022">
            <v>10200</v>
          </cell>
        </row>
        <row r="1023">
          <cell r="C1023">
            <v>6762086</v>
          </cell>
          <cell r="D1023" t="str">
            <v>Pontllanfraith Primary School</v>
          </cell>
          <cell r="E1023">
            <v>11</v>
          </cell>
          <cell r="F1023">
            <v>6600</v>
          </cell>
        </row>
        <row r="1024">
          <cell r="C1024">
            <v>6762089</v>
          </cell>
          <cell r="D1024" t="str">
            <v>Deri Primary School</v>
          </cell>
          <cell r="E1024">
            <v>8</v>
          </cell>
          <cell r="F1024">
            <v>4800</v>
          </cell>
        </row>
        <row r="1025">
          <cell r="C1025">
            <v>6762093</v>
          </cell>
          <cell r="D1025" t="str">
            <v>Crumlin High Level Primary</v>
          </cell>
          <cell r="E1025">
            <v>6</v>
          </cell>
          <cell r="F1025">
            <v>3600</v>
          </cell>
        </row>
        <row r="1026">
          <cell r="C1026">
            <v>6762095</v>
          </cell>
          <cell r="D1026" t="str">
            <v>PENTWYNMAWR PRIMARY SCHOOL</v>
          </cell>
          <cell r="E1026">
            <v>0</v>
          </cell>
          <cell r="F1026">
            <v>0</v>
          </cell>
        </row>
        <row r="1027">
          <cell r="C1027">
            <v>6762097</v>
          </cell>
          <cell r="D1027" t="str">
            <v>DERWENDEG PRIMARY SCHOOL</v>
          </cell>
          <cell r="E1027">
            <v>22</v>
          </cell>
          <cell r="F1027">
            <v>13200</v>
          </cell>
        </row>
        <row r="1028">
          <cell r="C1028">
            <v>6762098</v>
          </cell>
          <cell r="D1028" t="str">
            <v>Tynewydd Primary School.</v>
          </cell>
          <cell r="E1028">
            <v>16</v>
          </cell>
          <cell r="F1028">
            <v>9600</v>
          </cell>
        </row>
        <row r="1029">
          <cell r="C1029">
            <v>6762100</v>
          </cell>
          <cell r="D1029" t="str">
            <v>Cwmcarn Primary School</v>
          </cell>
          <cell r="E1029">
            <v>23</v>
          </cell>
          <cell r="F1029">
            <v>13800</v>
          </cell>
        </row>
        <row r="1030">
          <cell r="C1030">
            <v>6762103</v>
          </cell>
          <cell r="D1030" t="str">
            <v>Waunfawr Primary</v>
          </cell>
          <cell r="E1030">
            <v>9</v>
          </cell>
          <cell r="F1030">
            <v>5400</v>
          </cell>
        </row>
        <row r="1031">
          <cell r="C1031">
            <v>6762105</v>
          </cell>
          <cell r="D1031" t="str">
            <v>Risca Primary</v>
          </cell>
          <cell r="E1031">
            <v>7</v>
          </cell>
          <cell r="F1031">
            <v>4200</v>
          </cell>
        </row>
        <row r="1032">
          <cell r="C1032">
            <v>6762108</v>
          </cell>
          <cell r="D1032" t="str">
            <v>Fochriw Primary</v>
          </cell>
          <cell r="E1032">
            <v>11</v>
          </cell>
          <cell r="F1032">
            <v>6600</v>
          </cell>
        </row>
        <row r="1033">
          <cell r="C1033">
            <v>6762121</v>
          </cell>
          <cell r="D1033" t="str">
            <v>GILFACH FARGOED PRIMARY</v>
          </cell>
          <cell r="E1033">
            <v>12</v>
          </cell>
          <cell r="F1033">
            <v>7200</v>
          </cell>
        </row>
        <row r="1034">
          <cell r="C1034">
            <v>6762145</v>
          </cell>
          <cell r="D1034" t="str">
            <v>HENDRE INFANTS SCHOOL</v>
          </cell>
          <cell r="E1034">
            <v>26</v>
          </cell>
          <cell r="F1034">
            <v>15600</v>
          </cell>
        </row>
        <row r="1035">
          <cell r="C1035">
            <v>6762148</v>
          </cell>
          <cell r="D1035" t="str">
            <v>Hengoed Primary</v>
          </cell>
          <cell r="E1035">
            <v>21</v>
          </cell>
          <cell r="F1035">
            <v>12600</v>
          </cell>
        </row>
        <row r="1036">
          <cell r="C1036">
            <v>6762171</v>
          </cell>
          <cell r="D1036" t="str">
            <v>Llanfabon Infants School</v>
          </cell>
          <cell r="E1036">
            <v>30</v>
          </cell>
          <cell r="F1036">
            <v>18000</v>
          </cell>
        </row>
        <row r="1037">
          <cell r="C1037">
            <v>6762193</v>
          </cell>
          <cell r="D1037" t="str">
            <v>RHYDRI PRIMARY SCHOOL</v>
          </cell>
          <cell r="E1037">
            <v>0</v>
          </cell>
          <cell r="F1037">
            <v>0</v>
          </cell>
        </row>
        <row r="1038">
          <cell r="C1038">
            <v>6762197</v>
          </cell>
          <cell r="D1038" t="str">
            <v>NANT Y PARC PRIMARY SCHOOL</v>
          </cell>
          <cell r="E1038">
            <v>12</v>
          </cell>
          <cell r="F1038">
            <v>7200</v>
          </cell>
        </row>
        <row r="1039">
          <cell r="C1039">
            <v>6762207</v>
          </cell>
          <cell r="D1039" t="str">
            <v>Pantside Primary</v>
          </cell>
          <cell r="E1039">
            <v>20</v>
          </cell>
          <cell r="F1039">
            <v>12000</v>
          </cell>
        </row>
        <row r="1040">
          <cell r="C1040">
            <v>6762224</v>
          </cell>
          <cell r="D1040" t="str">
            <v>Tiryberth Primary</v>
          </cell>
          <cell r="E1040">
            <v>2</v>
          </cell>
          <cell r="F1040">
            <v>1200</v>
          </cell>
        </row>
        <row r="1041">
          <cell r="C1041">
            <v>6762227</v>
          </cell>
          <cell r="D1041" t="str">
            <v>Ty Isaf Infants School</v>
          </cell>
          <cell r="E1041">
            <v>19</v>
          </cell>
          <cell r="F1041">
            <v>11400</v>
          </cell>
        </row>
        <row r="1042">
          <cell r="C1042">
            <v>6762252</v>
          </cell>
          <cell r="D1042" t="str">
            <v>CWM  IFOR  PRIMARY SCHOOL</v>
          </cell>
          <cell r="E1042">
            <v>38</v>
          </cell>
          <cell r="F1042">
            <v>22800</v>
          </cell>
        </row>
        <row r="1043">
          <cell r="C1043">
            <v>6762256</v>
          </cell>
          <cell r="D1043" t="str">
            <v>BRYN PRIMARY</v>
          </cell>
          <cell r="E1043">
            <v>6</v>
          </cell>
          <cell r="F1043">
            <v>3600</v>
          </cell>
        </row>
        <row r="1044">
          <cell r="C1044">
            <v>6762262</v>
          </cell>
          <cell r="D1044" t="str">
            <v>YSGOL IFOR BACH</v>
          </cell>
          <cell r="E1044">
            <v>11</v>
          </cell>
          <cell r="F1044">
            <v>6600</v>
          </cell>
        </row>
        <row r="1045">
          <cell r="C1045">
            <v>6762264</v>
          </cell>
          <cell r="D1045" t="str">
            <v>Abercarn Primary school</v>
          </cell>
          <cell r="E1045">
            <v>16</v>
          </cell>
          <cell r="F1045">
            <v>9600</v>
          </cell>
        </row>
        <row r="1046">
          <cell r="C1046">
            <v>6762278</v>
          </cell>
          <cell r="D1046" t="str">
            <v>Greenhill Primary</v>
          </cell>
          <cell r="E1046">
            <v>19</v>
          </cell>
          <cell r="F1046">
            <v>11400</v>
          </cell>
        </row>
        <row r="1047">
          <cell r="C1047">
            <v>6762282</v>
          </cell>
          <cell r="D1047" t="str">
            <v>YSGOL GYMRAEG CAERFFILI</v>
          </cell>
          <cell r="E1047">
            <v>13</v>
          </cell>
          <cell r="F1047">
            <v>7800</v>
          </cell>
        </row>
        <row r="1048">
          <cell r="C1048">
            <v>6762285</v>
          </cell>
          <cell r="D1048" t="str">
            <v>YSGOL GYMRAEG GILFACH FARGOD</v>
          </cell>
          <cell r="E1048">
            <v>8</v>
          </cell>
          <cell r="F1048">
            <v>4800</v>
          </cell>
        </row>
        <row r="1049">
          <cell r="C1049">
            <v>6762296</v>
          </cell>
          <cell r="D1049" t="str">
            <v>YNYSDDU PRIMARY SCHOOL</v>
          </cell>
          <cell r="E1049">
            <v>9</v>
          </cell>
          <cell r="F1049">
            <v>5400</v>
          </cell>
        </row>
        <row r="1050">
          <cell r="C1050">
            <v>6762307</v>
          </cell>
          <cell r="D1050" t="str">
            <v>UPPER RHYMNEY PRIMARY SCHOOL</v>
          </cell>
          <cell r="E1050">
            <v>20</v>
          </cell>
          <cell r="F1050">
            <v>12000</v>
          </cell>
        </row>
        <row r="1051">
          <cell r="C1051">
            <v>6762309</v>
          </cell>
          <cell r="D1051" t="str">
            <v>Ysgol Y Lawnt</v>
          </cell>
          <cell r="E1051">
            <v>13</v>
          </cell>
          <cell r="F1051">
            <v>7800</v>
          </cell>
        </row>
        <row r="1052">
          <cell r="C1052">
            <v>6762310</v>
          </cell>
          <cell r="D1052" t="str">
            <v>Bryn Awel Primary School</v>
          </cell>
          <cell r="E1052">
            <v>9</v>
          </cell>
          <cell r="F1052">
            <v>5400</v>
          </cell>
        </row>
        <row r="1053">
          <cell r="C1053">
            <v>6762312</v>
          </cell>
          <cell r="D1053" t="str">
            <v>Abertysswg Primary School</v>
          </cell>
          <cell r="E1053">
            <v>7</v>
          </cell>
          <cell r="F1053">
            <v>4200</v>
          </cell>
        </row>
        <row r="1054">
          <cell r="C1054">
            <v>6762313</v>
          </cell>
          <cell r="D1054" t="str">
            <v>Ysgol Gymraeg Trelyn</v>
          </cell>
          <cell r="E1054">
            <v>4</v>
          </cell>
          <cell r="F1054">
            <v>2400</v>
          </cell>
        </row>
        <row r="1055">
          <cell r="C1055">
            <v>6762316</v>
          </cell>
          <cell r="D1055" t="str">
            <v>PHILLIPSTOWN PRIMARY SCHOOL</v>
          </cell>
          <cell r="E1055">
            <v>14</v>
          </cell>
          <cell r="F1055">
            <v>8400</v>
          </cell>
        </row>
        <row r="1056">
          <cell r="C1056">
            <v>6762322</v>
          </cell>
          <cell r="D1056" t="str">
            <v>MAESYCWMMER PRIMARY SCHOOL</v>
          </cell>
          <cell r="E1056">
            <v>11</v>
          </cell>
          <cell r="F1056">
            <v>6600</v>
          </cell>
        </row>
        <row r="1057">
          <cell r="C1057">
            <v>6762326</v>
          </cell>
          <cell r="D1057" t="str">
            <v>Machen Primary School</v>
          </cell>
          <cell r="E1057">
            <v>4</v>
          </cell>
          <cell r="F1057">
            <v>2400</v>
          </cell>
        </row>
        <row r="1058">
          <cell r="C1058">
            <v>6762328</v>
          </cell>
          <cell r="D1058" t="str">
            <v>Graig-y-Rhacca Primary and Nursery Community</v>
          </cell>
          <cell r="E1058">
            <v>30</v>
          </cell>
          <cell r="F1058">
            <v>18000</v>
          </cell>
        </row>
        <row r="1059">
          <cell r="C1059">
            <v>6762335</v>
          </cell>
          <cell r="D1059" t="str">
            <v>Bedwas Infants</v>
          </cell>
          <cell r="E1059">
            <v>14</v>
          </cell>
          <cell r="F1059">
            <v>8400</v>
          </cell>
        </row>
        <row r="1060">
          <cell r="C1060">
            <v>6762338</v>
          </cell>
          <cell r="D1060" t="str">
            <v>HENDREDENNY PARK PRIMARY</v>
          </cell>
          <cell r="E1060">
            <v>6</v>
          </cell>
          <cell r="F1060">
            <v>3600</v>
          </cell>
        </row>
        <row r="1061">
          <cell r="C1061">
            <v>6762339</v>
          </cell>
          <cell r="D1061" t="str">
            <v>Cwm Glas Infants School</v>
          </cell>
          <cell r="E1061">
            <v>3</v>
          </cell>
          <cell r="F1061">
            <v>1800</v>
          </cell>
        </row>
        <row r="1062">
          <cell r="C1062">
            <v>6762341</v>
          </cell>
          <cell r="D1062" t="str">
            <v>Pontlottyn Primary</v>
          </cell>
          <cell r="E1062">
            <v>15</v>
          </cell>
          <cell r="F1062">
            <v>9000</v>
          </cell>
        </row>
        <row r="1063">
          <cell r="C1063">
            <v>6762347</v>
          </cell>
          <cell r="D1063" t="str">
            <v>CWMABER INFANTS SCHOOL</v>
          </cell>
          <cell r="E1063">
            <v>27</v>
          </cell>
          <cell r="F1063">
            <v>16200</v>
          </cell>
        </row>
        <row r="1064">
          <cell r="C1064">
            <v>6762368</v>
          </cell>
          <cell r="D1064" t="str">
            <v>YSGOL GYMRAEG BRO ALLTA</v>
          </cell>
          <cell r="E1064">
            <v>7</v>
          </cell>
          <cell r="F1064">
            <v>4200</v>
          </cell>
        </row>
        <row r="1065">
          <cell r="C1065">
            <v>6762370</v>
          </cell>
          <cell r="D1065" t="str">
            <v>Cwmfelinfach Primary</v>
          </cell>
          <cell r="E1065">
            <v>10</v>
          </cell>
          <cell r="F1065">
            <v>6000</v>
          </cell>
        </row>
        <row r="1066">
          <cell r="C1066">
            <v>6762373</v>
          </cell>
          <cell r="D1066" t="str">
            <v>YSGOL GYMRAEG CWM GWYDDON</v>
          </cell>
          <cell r="E1066">
            <v>11</v>
          </cell>
          <cell r="F1066">
            <v>6600</v>
          </cell>
        </row>
        <row r="1067">
          <cell r="C1067">
            <v>6762374</v>
          </cell>
          <cell r="D1067" t="str">
            <v>Y G G  Y Castell</v>
          </cell>
          <cell r="E1067">
            <v>18</v>
          </cell>
          <cell r="F1067">
            <v>10800</v>
          </cell>
        </row>
        <row r="1068">
          <cell r="C1068">
            <v>6762376</v>
          </cell>
          <cell r="D1068" t="str">
            <v>Cwrt Rawlin Primary School</v>
          </cell>
          <cell r="E1068">
            <v>2</v>
          </cell>
          <cell r="F1068">
            <v>1200</v>
          </cell>
        </row>
        <row r="1069">
          <cell r="C1069">
            <v>6762377</v>
          </cell>
          <cell r="D1069" t="str">
            <v>Cefn Fforest Primary</v>
          </cell>
          <cell r="E1069">
            <v>25</v>
          </cell>
          <cell r="F1069">
            <v>15000</v>
          </cell>
        </row>
        <row r="1070">
          <cell r="C1070">
            <v>6762378</v>
          </cell>
          <cell r="D1070" t="str">
            <v>PENLLWYN PRIMARY</v>
          </cell>
          <cell r="E1070">
            <v>16</v>
          </cell>
          <cell r="F1070">
            <v>9600</v>
          </cell>
        </row>
        <row r="1071">
          <cell r="C1071">
            <v>6762379</v>
          </cell>
          <cell r="D1071" t="str">
            <v>Blackwood Primary</v>
          </cell>
          <cell r="E1071">
            <v>42</v>
          </cell>
          <cell r="F1071">
            <v>25200</v>
          </cell>
        </row>
        <row r="1072">
          <cell r="C1072">
            <v>6762380</v>
          </cell>
          <cell r="D1072" t="str">
            <v>GLYN-GAER PRIMARY SCHOOL</v>
          </cell>
          <cell r="E1072">
            <v>14</v>
          </cell>
          <cell r="F1072">
            <v>8400</v>
          </cell>
        </row>
        <row r="1073">
          <cell r="C1073">
            <v>6762381</v>
          </cell>
          <cell r="D1073" t="str">
            <v>Park Primary</v>
          </cell>
          <cell r="E1073">
            <v>16</v>
          </cell>
          <cell r="F1073">
            <v>9600</v>
          </cell>
        </row>
        <row r="1074">
          <cell r="C1074">
            <v>6762382</v>
          </cell>
          <cell r="D1074" t="str">
            <v>Aberbargoed Primary School</v>
          </cell>
          <cell r="E1074">
            <v>20</v>
          </cell>
          <cell r="F1074">
            <v>12000</v>
          </cell>
        </row>
        <row r="1075">
          <cell r="C1075">
            <v>6762383</v>
          </cell>
          <cell r="D1075" t="str">
            <v>Trinant Primary</v>
          </cell>
          <cell r="E1075">
            <v>8</v>
          </cell>
          <cell r="F1075">
            <v>4800</v>
          </cell>
        </row>
        <row r="1076">
          <cell r="C1076">
            <v>6762384</v>
          </cell>
          <cell r="D1076" t="str">
            <v>Ty Sign Primary School</v>
          </cell>
          <cell r="E1076">
            <v>24</v>
          </cell>
          <cell r="F1076">
            <v>14400</v>
          </cell>
        </row>
        <row r="1077">
          <cell r="C1077">
            <v>6762385</v>
          </cell>
          <cell r="D1077" t="str">
            <v>Tyn-Y-Wern Primary</v>
          </cell>
          <cell r="E1077">
            <v>20</v>
          </cell>
          <cell r="F1077">
            <v>12000</v>
          </cell>
        </row>
        <row r="1078">
          <cell r="C1078">
            <v>6762386</v>
          </cell>
          <cell r="D1078" t="str">
            <v>Twyn Primary</v>
          </cell>
          <cell r="E1078">
            <v>10</v>
          </cell>
          <cell r="F1078">
            <v>6000</v>
          </cell>
        </row>
        <row r="1079">
          <cell r="C1079">
            <v>6762387</v>
          </cell>
          <cell r="D1079" t="str">
            <v>White Rose Primary School</v>
          </cell>
          <cell r="E1079">
            <v>36</v>
          </cell>
          <cell r="F1079">
            <v>21600</v>
          </cell>
        </row>
        <row r="1080">
          <cell r="C1080">
            <v>6762388</v>
          </cell>
          <cell r="D1080" t="str">
            <v>Ysgol Bro Sannan</v>
          </cell>
          <cell r="E1080">
            <v>24</v>
          </cell>
          <cell r="F1080">
            <v>14400</v>
          </cell>
        </row>
        <row r="1081">
          <cell r="C1081">
            <v>6762389</v>
          </cell>
          <cell r="D1081" t="str">
            <v>Plasyfelin Primary School</v>
          </cell>
          <cell r="E1081">
            <v>26</v>
          </cell>
          <cell r="F1081">
            <v>15600</v>
          </cell>
        </row>
        <row r="1082">
          <cell r="C1082">
            <v>6762390</v>
          </cell>
          <cell r="D1082" t="str">
            <v>St James Primary School</v>
          </cell>
          <cell r="E1082">
            <v>40</v>
          </cell>
          <cell r="F1082">
            <v>24000</v>
          </cell>
        </row>
        <row r="1083">
          <cell r="C1083">
            <v>6762391</v>
          </cell>
          <cell r="D1083" t="str">
            <v>St Gwladys Bargoed School</v>
          </cell>
          <cell r="E1083">
            <v>25</v>
          </cell>
          <cell r="F1083">
            <v>15000</v>
          </cell>
        </row>
        <row r="1084">
          <cell r="C1084">
            <v>6762392</v>
          </cell>
          <cell r="D1084" t="str">
            <v>Rhiw syr Dafydd Primary School</v>
          </cell>
          <cell r="E1084">
            <v>20</v>
          </cell>
          <cell r="F1084">
            <v>12000</v>
          </cell>
        </row>
        <row r="1085">
          <cell r="C1085">
            <v>6762393</v>
          </cell>
          <cell r="D1085" t="str">
            <v>Ystrad Mynach Primary</v>
          </cell>
          <cell r="E1085">
            <v>13</v>
          </cell>
          <cell r="F1085">
            <v>7800</v>
          </cell>
        </row>
        <row r="1086">
          <cell r="C1086">
            <v>6762394</v>
          </cell>
          <cell r="D1086" t="str">
            <v>Ysgol Gynradd Gymraeg Cwm Derwen</v>
          </cell>
          <cell r="E1086">
            <v>6</v>
          </cell>
          <cell r="F1086">
            <v>3600</v>
          </cell>
        </row>
        <row r="1087">
          <cell r="C1087">
            <v>6762395</v>
          </cell>
          <cell r="D1087" t="str">
            <v>Ysgol Penalltau</v>
          </cell>
          <cell r="E1087">
            <v>9</v>
          </cell>
          <cell r="F1087">
            <v>5400</v>
          </cell>
        </row>
        <row r="1088">
          <cell r="C1088">
            <v>6763310</v>
          </cell>
          <cell r="D1088" t="str">
            <v>St Helens RC Primary</v>
          </cell>
          <cell r="E1088">
            <v>5</v>
          </cell>
          <cell r="F1088">
            <v>3000</v>
          </cell>
        </row>
        <row r="1089">
          <cell r="C1089">
            <v>6767011</v>
          </cell>
          <cell r="D1089" t="str">
            <v>Trinity Fields School</v>
          </cell>
          <cell r="E1089">
            <v>5</v>
          </cell>
          <cell r="F1089">
            <v>3000</v>
          </cell>
        </row>
        <row r="1090">
          <cell r="C1090">
            <v>6772067</v>
          </cell>
          <cell r="D1090" t="str">
            <v>Bryn Bach Primary School</v>
          </cell>
          <cell r="E1090">
            <v>17</v>
          </cell>
          <cell r="F1090">
            <v>10200</v>
          </cell>
        </row>
        <row r="1091">
          <cell r="C1091">
            <v>6772070</v>
          </cell>
          <cell r="D1091" t="str">
            <v>Glanhowy Primary School</v>
          </cell>
          <cell r="E1091">
            <v>22</v>
          </cell>
          <cell r="F1091">
            <v>13200</v>
          </cell>
        </row>
        <row r="1092">
          <cell r="C1092">
            <v>6772072</v>
          </cell>
          <cell r="D1092" t="str">
            <v>Deighton Junior and Infants</v>
          </cell>
          <cell r="E1092">
            <v>16</v>
          </cell>
          <cell r="F1092">
            <v>9600</v>
          </cell>
        </row>
        <row r="1093">
          <cell r="C1093">
            <v>6772074</v>
          </cell>
          <cell r="D1093" t="str">
            <v>Georgetown Junior and Infants</v>
          </cell>
          <cell r="E1093">
            <v>18</v>
          </cell>
          <cell r="F1093">
            <v>10800</v>
          </cell>
        </row>
        <row r="1094">
          <cell r="C1094">
            <v>6772165</v>
          </cell>
          <cell r="D1094" t="str">
            <v>Abertillery Primary School</v>
          </cell>
          <cell r="E1094">
            <v>31</v>
          </cell>
          <cell r="F1094">
            <v>18600</v>
          </cell>
        </row>
        <row r="1095">
          <cell r="C1095">
            <v>6772173</v>
          </cell>
          <cell r="D1095" t="str">
            <v>Queen Street Jnr and Infs</v>
          </cell>
          <cell r="E1095">
            <v>17</v>
          </cell>
          <cell r="F1095">
            <v>10200</v>
          </cell>
        </row>
        <row r="1096">
          <cell r="C1096">
            <v>6772179</v>
          </cell>
          <cell r="D1096" t="str">
            <v>SOFRYDD PRIMARY</v>
          </cell>
          <cell r="E1096">
            <v>14</v>
          </cell>
          <cell r="F1096">
            <v>8400</v>
          </cell>
        </row>
        <row r="1097">
          <cell r="C1097">
            <v>6772253</v>
          </cell>
          <cell r="D1097" t="str">
            <v>Cwm Primary School</v>
          </cell>
          <cell r="E1097">
            <v>11</v>
          </cell>
          <cell r="F1097">
            <v>6600</v>
          </cell>
        </row>
        <row r="1098">
          <cell r="C1098">
            <v>6772267</v>
          </cell>
          <cell r="D1098" t="str">
            <v>Bryngwyn Jrn. and Infs</v>
          </cell>
          <cell r="E1098">
            <v>10</v>
          </cell>
          <cell r="F1098">
            <v>6000</v>
          </cell>
        </row>
        <row r="1099">
          <cell r="C1099">
            <v>6772277</v>
          </cell>
          <cell r="D1099" t="str">
            <v>Beaufort Hill Primary</v>
          </cell>
          <cell r="E1099">
            <v>12</v>
          </cell>
          <cell r="F1099">
            <v>7200</v>
          </cell>
        </row>
        <row r="1100">
          <cell r="C1100">
            <v>6772278</v>
          </cell>
          <cell r="D1100" t="str">
            <v>Willowtown Primary School</v>
          </cell>
          <cell r="E1100">
            <v>27</v>
          </cell>
          <cell r="F1100">
            <v>16200</v>
          </cell>
        </row>
        <row r="1101">
          <cell r="C1101">
            <v>6772306</v>
          </cell>
          <cell r="D1101" t="str">
            <v>Blaen-y-Cwm Primary School</v>
          </cell>
          <cell r="E1101">
            <v>38</v>
          </cell>
          <cell r="F1101">
            <v>22800</v>
          </cell>
        </row>
        <row r="1102">
          <cell r="C1102">
            <v>6772307</v>
          </cell>
          <cell r="D1102" t="str">
            <v>Ysgol Gymraeg Brohelyg</v>
          </cell>
          <cell r="E1102">
            <v>8</v>
          </cell>
          <cell r="F1102">
            <v>4800</v>
          </cell>
        </row>
        <row r="1103">
          <cell r="C1103">
            <v>6772308</v>
          </cell>
          <cell r="D1103" t="str">
            <v>Roseheyworth Millenium Primary School</v>
          </cell>
          <cell r="E1103">
            <v>15</v>
          </cell>
          <cell r="F1103">
            <v>9000</v>
          </cell>
        </row>
        <row r="1104">
          <cell r="C1104">
            <v>6772309</v>
          </cell>
          <cell r="D1104" t="str">
            <v>GLYNCOED PRIMARY</v>
          </cell>
          <cell r="E1104">
            <v>8</v>
          </cell>
          <cell r="F1104">
            <v>4800</v>
          </cell>
        </row>
        <row r="1105">
          <cell r="C1105">
            <v>6772310</v>
          </cell>
          <cell r="D1105" t="str">
            <v>Rhos y Fedwen</v>
          </cell>
          <cell r="E1105">
            <v>13</v>
          </cell>
          <cell r="F1105">
            <v>7800</v>
          </cell>
        </row>
        <row r="1106">
          <cell r="C1106">
            <v>6772311</v>
          </cell>
          <cell r="D1106" t="str">
            <v>Ystruth Primary</v>
          </cell>
          <cell r="E1106">
            <v>15</v>
          </cell>
          <cell r="F1106">
            <v>9000</v>
          </cell>
        </row>
        <row r="1107">
          <cell r="C1107">
            <v>6772312</v>
          </cell>
          <cell r="D1107" t="str">
            <v>St. Illtyd's Primary School</v>
          </cell>
          <cell r="E1107">
            <v>15</v>
          </cell>
          <cell r="F1107">
            <v>9000</v>
          </cell>
        </row>
        <row r="1108">
          <cell r="C1108">
            <v>6772313</v>
          </cell>
          <cell r="D1108" t="str">
            <v>Coed y Garn Primary School</v>
          </cell>
          <cell r="E1108">
            <v>16</v>
          </cell>
          <cell r="F1108">
            <v>9600</v>
          </cell>
        </row>
        <row r="1109">
          <cell r="C1109">
            <v>6773308</v>
          </cell>
          <cell r="D1109" t="str">
            <v>ST MARY'S ROMAN CATHOLIC</v>
          </cell>
          <cell r="E1109">
            <v>16</v>
          </cell>
          <cell r="F1109">
            <v>9600</v>
          </cell>
        </row>
        <row r="1110">
          <cell r="C1110">
            <v>6773309</v>
          </cell>
          <cell r="D1110" t="str">
            <v>St. MARY'S CHURCH SCHOOL</v>
          </cell>
          <cell r="E1110">
            <v>8</v>
          </cell>
          <cell r="F1110">
            <v>4800</v>
          </cell>
        </row>
        <row r="1111">
          <cell r="C1111">
            <v>6773315</v>
          </cell>
          <cell r="D1111" t="str">
            <v>All Saints R.C. Primary School</v>
          </cell>
          <cell r="E1111">
            <v>26</v>
          </cell>
          <cell r="F1111">
            <v>15600</v>
          </cell>
        </row>
        <row r="1112">
          <cell r="C1112">
            <v>6773316</v>
          </cell>
          <cell r="D1112" t="str">
            <v>St. Joseph's R.C. Primary</v>
          </cell>
          <cell r="E1112">
            <v>17</v>
          </cell>
          <cell r="F1112">
            <v>10200</v>
          </cell>
        </row>
        <row r="1113">
          <cell r="C1113">
            <v>6775500</v>
          </cell>
          <cell r="D1113" t="str">
            <v>Ebbw Fawr Learning Community</v>
          </cell>
          <cell r="E1113">
            <v>27</v>
          </cell>
          <cell r="F1113">
            <v>16200</v>
          </cell>
        </row>
        <row r="1114">
          <cell r="C1114">
            <v>6777011</v>
          </cell>
          <cell r="D1114" t="str">
            <v>Pen-y-Cwm Special School</v>
          </cell>
          <cell r="E1114">
            <v>2</v>
          </cell>
          <cell r="F1114">
            <v>1200</v>
          </cell>
        </row>
        <row r="1115">
          <cell r="C1115">
            <v>6782115</v>
          </cell>
          <cell r="D1115" t="str">
            <v>Victoria Primary</v>
          </cell>
          <cell r="E1115">
            <v>9</v>
          </cell>
          <cell r="F1115">
            <v>5400</v>
          </cell>
        </row>
        <row r="1116">
          <cell r="C1116">
            <v>6782203</v>
          </cell>
          <cell r="D1116" t="str">
            <v>Llanyrafon Primary School</v>
          </cell>
          <cell r="E1116">
            <v>4</v>
          </cell>
          <cell r="F1116">
            <v>2400</v>
          </cell>
        </row>
        <row r="1117">
          <cell r="C1117">
            <v>6782204</v>
          </cell>
          <cell r="D1117" t="str">
            <v>Maendy Junior and Infants</v>
          </cell>
          <cell r="E1117">
            <v>18</v>
          </cell>
          <cell r="F1117">
            <v>10800</v>
          </cell>
        </row>
        <row r="1118">
          <cell r="C1118">
            <v>6782205</v>
          </cell>
          <cell r="D1118" t="str">
            <v>Llantarnam Community Primary School</v>
          </cell>
          <cell r="E1118">
            <v>15</v>
          </cell>
          <cell r="F1118">
            <v>9000</v>
          </cell>
        </row>
        <row r="1119">
          <cell r="C1119">
            <v>6782211</v>
          </cell>
          <cell r="D1119" t="str">
            <v>Pontnewydd Primary &amp; Nursery</v>
          </cell>
          <cell r="E1119">
            <v>20</v>
          </cell>
          <cell r="F1119">
            <v>12000</v>
          </cell>
        </row>
        <row r="1120">
          <cell r="C1120">
            <v>6782249</v>
          </cell>
          <cell r="D1120" t="str">
            <v>Greenmeadow Primary</v>
          </cell>
          <cell r="E1120">
            <v>3</v>
          </cell>
          <cell r="F1120">
            <v>1800</v>
          </cell>
        </row>
        <row r="1121">
          <cell r="C1121">
            <v>6782298</v>
          </cell>
          <cell r="D1121" t="str">
            <v>Cwmffrwdoer Primary</v>
          </cell>
          <cell r="E1121">
            <v>7</v>
          </cell>
          <cell r="F1121">
            <v>4200</v>
          </cell>
        </row>
        <row r="1122">
          <cell r="C1122">
            <v>6782308</v>
          </cell>
          <cell r="D1122" t="str">
            <v>George Street Primary School</v>
          </cell>
          <cell r="E1122">
            <v>34</v>
          </cell>
          <cell r="F1122">
            <v>20400</v>
          </cell>
        </row>
        <row r="1123">
          <cell r="C1123">
            <v>6782312</v>
          </cell>
          <cell r="D1123" t="str">
            <v>Ysgol Gymraeg Cwmbran Primary</v>
          </cell>
          <cell r="E1123">
            <v>6</v>
          </cell>
          <cell r="F1123">
            <v>3600</v>
          </cell>
        </row>
        <row r="1124">
          <cell r="C1124">
            <v>6782315</v>
          </cell>
          <cell r="D1124" t="str">
            <v>Garnteg Primary</v>
          </cell>
          <cell r="E1124">
            <v>42</v>
          </cell>
          <cell r="F1124">
            <v>25200</v>
          </cell>
        </row>
        <row r="1125">
          <cell r="C1125">
            <v>6782318</v>
          </cell>
          <cell r="D1125" t="str">
            <v>YSGOL BRYN ONNEN</v>
          </cell>
          <cell r="E1125">
            <v>10</v>
          </cell>
          <cell r="F1125">
            <v>6000</v>
          </cell>
        </row>
        <row r="1126">
          <cell r="C1126">
            <v>6782319</v>
          </cell>
          <cell r="D1126" t="str">
            <v>Woodlands Community Primary School</v>
          </cell>
          <cell r="E1126">
            <v>27</v>
          </cell>
          <cell r="F1126">
            <v>16200</v>
          </cell>
        </row>
        <row r="1127">
          <cell r="C1127">
            <v>6782320</v>
          </cell>
          <cell r="D1127" t="str">
            <v>New Inn Primary School</v>
          </cell>
          <cell r="E1127">
            <v>9</v>
          </cell>
          <cell r="F1127">
            <v>5400</v>
          </cell>
        </row>
        <row r="1128">
          <cell r="C1128">
            <v>6782321</v>
          </cell>
          <cell r="D1128" t="str">
            <v>Griffithstown Primary School</v>
          </cell>
          <cell r="E1128">
            <v>26</v>
          </cell>
          <cell r="F1128">
            <v>15600</v>
          </cell>
        </row>
        <row r="1129">
          <cell r="C1129">
            <v>6782322</v>
          </cell>
          <cell r="D1129" t="str">
            <v>Penygarn Community Primary School</v>
          </cell>
          <cell r="E1129">
            <v>29</v>
          </cell>
          <cell r="F1129">
            <v>17400</v>
          </cell>
        </row>
        <row r="1130">
          <cell r="C1130">
            <v>6782323</v>
          </cell>
          <cell r="D1130" t="str">
            <v>Blenheim Road Community Primary School</v>
          </cell>
          <cell r="E1130">
            <v>14</v>
          </cell>
          <cell r="F1130">
            <v>8400</v>
          </cell>
        </row>
        <row r="1131">
          <cell r="C1131">
            <v>6782324</v>
          </cell>
          <cell r="D1131" t="str">
            <v>Coed Eva Primary School</v>
          </cell>
          <cell r="E1131">
            <v>20</v>
          </cell>
          <cell r="F1131">
            <v>12000</v>
          </cell>
        </row>
        <row r="1132">
          <cell r="C1132">
            <v>6782325</v>
          </cell>
          <cell r="D1132" t="str">
            <v>Croesyceiliog Primary School</v>
          </cell>
          <cell r="E1132">
            <v>10</v>
          </cell>
          <cell r="F1132">
            <v>6000</v>
          </cell>
        </row>
        <row r="1133">
          <cell r="C1133">
            <v>6782326</v>
          </cell>
          <cell r="D1133" t="str">
            <v>Nant Celyn Primary School</v>
          </cell>
          <cell r="E1133">
            <v>27</v>
          </cell>
          <cell r="F1133">
            <v>16200</v>
          </cell>
        </row>
        <row r="1134">
          <cell r="C1134">
            <v>6782327</v>
          </cell>
          <cell r="D1134" t="str">
            <v>Ysgol Panteg</v>
          </cell>
          <cell r="E1134">
            <v>11</v>
          </cell>
          <cell r="F1134">
            <v>6600</v>
          </cell>
        </row>
        <row r="1135">
          <cell r="C1135">
            <v>6783028</v>
          </cell>
          <cell r="D1135" t="str">
            <v>Blaenavon Heritage VC Primary School</v>
          </cell>
          <cell r="E1135">
            <v>33</v>
          </cell>
          <cell r="F1135">
            <v>19800</v>
          </cell>
        </row>
        <row r="1136">
          <cell r="C1136">
            <v>6783321</v>
          </cell>
          <cell r="D1136" t="str">
            <v>Cwmbran R.C. Jnr. &amp; Infts.</v>
          </cell>
          <cell r="E1136">
            <v>4</v>
          </cell>
          <cell r="F1136">
            <v>2400</v>
          </cell>
        </row>
        <row r="1137">
          <cell r="C1137">
            <v>6783324</v>
          </cell>
          <cell r="D1137" t="str">
            <v>St. Davids Cwmbran R.C. School</v>
          </cell>
          <cell r="E1137">
            <v>8</v>
          </cell>
          <cell r="F1137">
            <v>4800</v>
          </cell>
        </row>
        <row r="1138">
          <cell r="C1138">
            <v>6783330</v>
          </cell>
          <cell r="D1138" t="str">
            <v>Henllys Church in Wales</v>
          </cell>
          <cell r="E1138">
            <v>0</v>
          </cell>
          <cell r="F1138">
            <v>0</v>
          </cell>
        </row>
        <row r="1139">
          <cell r="C1139">
            <v>6783331</v>
          </cell>
          <cell r="D1139" t="str">
            <v>Padre Pio RC Primary School</v>
          </cell>
          <cell r="E1139">
            <v>4</v>
          </cell>
          <cell r="F1139">
            <v>2400</v>
          </cell>
        </row>
        <row r="1140">
          <cell r="C1140">
            <v>6783332</v>
          </cell>
          <cell r="D1140" t="str">
            <v>PONTHIR CHURCH IN WALES SCHOOL</v>
          </cell>
          <cell r="E1140">
            <v>0</v>
          </cell>
          <cell r="F1140">
            <v>0</v>
          </cell>
        </row>
        <row r="1141">
          <cell r="C1141">
            <v>6787012</v>
          </cell>
          <cell r="D1141" t="str">
            <v>Crownbridge Special School</v>
          </cell>
          <cell r="E1141">
            <v>5</v>
          </cell>
          <cell r="F1141">
            <v>3000</v>
          </cell>
        </row>
        <row r="1142">
          <cell r="C1142">
            <v>6792057</v>
          </cell>
          <cell r="D1142" t="str">
            <v>Gilwern Primary School</v>
          </cell>
          <cell r="E1142">
            <v>2</v>
          </cell>
          <cell r="F1142">
            <v>1200</v>
          </cell>
        </row>
        <row r="1143">
          <cell r="C1143">
            <v>6792134</v>
          </cell>
          <cell r="D1143" t="str">
            <v>Goytre Fawr Primary</v>
          </cell>
          <cell r="E1143">
            <v>2</v>
          </cell>
          <cell r="F1143">
            <v>1200</v>
          </cell>
        </row>
        <row r="1144">
          <cell r="C1144">
            <v>6792163</v>
          </cell>
          <cell r="D1144" t="str">
            <v>Undy Primary School</v>
          </cell>
          <cell r="E1144">
            <v>6</v>
          </cell>
          <cell r="F1144">
            <v>3600</v>
          </cell>
        </row>
        <row r="1145">
          <cell r="C1145">
            <v>6792164</v>
          </cell>
          <cell r="D1145" t="str">
            <v>ROGIET COUNTY PRIMARY</v>
          </cell>
          <cell r="E1145">
            <v>3</v>
          </cell>
          <cell r="F1145">
            <v>1800</v>
          </cell>
        </row>
        <row r="1146">
          <cell r="C1146">
            <v>6792228</v>
          </cell>
          <cell r="D1146" t="str">
            <v>Pembroke Primary</v>
          </cell>
          <cell r="E1146">
            <v>18</v>
          </cell>
          <cell r="F1146">
            <v>10800</v>
          </cell>
        </row>
        <row r="1147">
          <cell r="C1147">
            <v>6792243</v>
          </cell>
          <cell r="D1147" t="str">
            <v>LLANVIHANGEL CRUCORNEY COUNTY PRIMARY SCHOOL</v>
          </cell>
          <cell r="E1147">
            <v>0</v>
          </cell>
          <cell r="F1147">
            <v>0</v>
          </cell>
        </row>
        <row r="1148">
          <cell r="C1148">
            <v>6792246</v>
          </cell>
          <cell r="D1148" t="str">
            <v>Thornwell Primary School</v>
          </cell>
          <cell r="E1148">
            <v>29</v>
          </cell>
          <cell r="F1148">
            <v>17400</v>
          </cell>
        </row>
        <row r="1149">
          <cell r="C1149">
            <v>6792261</v>
          </cell>
          <cell r="D1149" t="str">
            <v>Durand Primary School</v>
          </cell>
          <cell r="E1149">
            <v>2</v>
          </cell>
          <cell r="F1149">
            <v>1200</v>
          </cell>
        </row>
        <row r="1150">
          <cell r="C1150">
            <v>6792263</v>
          </cell>
          <cell r="D1150" t="str">
            <v>Llandogo Primary</v>
          </cell>
          <cell r="E1150">
            <v>3</v>
          </cell>
          <cell r="F1150">
            <v>1800</v>
          </cell>
        </row>
        <row r="1151">
          <cell r="C1151">
            <v>6792299</v>
          </cell>
          <cell r="D1151" t="str">
            <v>Shirenewton Primary School</v>
          </cell>
          <cell r="E1151">
            <v>0</v>
          </cell>
          <cell r="F1151">
            <v>0</v>
          </cell>
        </row>
        <row r="1152">
          <cell r="C1152">
            <v>6792301</v>
          </cell>
          <cell r="D1152" t="str">
            <v>Trellech Junior &amp; Infants</v>
          </cell>
          <cell r="E1152">
            <v>1</v>
          </cell>
          <cell r="F1152">
            <v>600</v>
          </cell>
        </row>
        <row r="1153">
          <cell r="C1153">
            <v>6792303</v>
          </cell>
          <cell r="D1153" t="str">
            <v>The Dell Primary</v>
          </cell>
          <cell r="E1153">
            <v>2</v>
          </cell>
          <cell r="F1153">
            <v>1200</v>
          </cell>
        </row>
        <row r="1154">
          <cell r="C1154">
            <v>6792304</v>
          </cell>
          <cell r="D1154" t="str">
            <v>Overmonnow Primary School</v>
          </cell>
          <cell r="E1154">
            <v>19</v>
          </cell>
          <cell r="F1154">
            <v>11400</v>
          </cell>
        </row>
        <row r="1155">
          <cell r="C1155">
            <v>6792305</v>
          </cell>
          <cell r="D1155" t="str">
            <v>Cross Ash County Primary School</v>
          </cell>
          <cell r="E1155">
            <v>1</v>
          </cell>
          <cell r="F1155">
            <v>600</v>
          </cell>
        </row>
        <row r="1156">
          <cell r="C1156">
            <v>6792317</v>
          </cell>
          <cell r="D1156" t="str">
            <v>Ysgol Gymraeg Y Fenni</v>
          </cell>
          <cell r="E1156">
            <v>6</v>
          </cell>
          <cell r="F1156">
            <v>3600</v>
          </cell>
        </row>
        <row r="1157">
          <cell r="C1157">
            <v>6792318</v>
          </cell>
          <cell r="D1157" t="str">
            <v>YSGOL GYMRAEG Y FFIN</v>
          </cell>
          <cell r="E1157">
            <v>0</v>
          </cell>
          <cell r="F1157">
            <v>0</v>
          </cell>
        </row>
        <row r="1158">
          <cell r="C1158">
            <v>6792319</v>
          </cell>
          <cell r="D1158" t="str">
            <v>Cantref Primary</v>
          </cell>
          <cell r="E1158">
            <v>4</v>
          </cell>
          <cell r="F1158">
            <v>2400</v>
          </cell>
        </row>
        <row r="1159">
          <cell r="C1159">
            <v>6792320</v>
          </cell>
          <cell r="D1159" t="str">
            <v>Deri View Primary School</v>
          </cell>
          <cell r="E1159">
            <v>48</v>
          </cell>
          <cell r="F1159">
            <v>28800</v>
          </cell>
        </row>
        <row r="1160">
          <cell r="C1160">
            <v>6792321</v>
          </cell>
          <cell r="D1160" t="str">
            <v>KYMIN VIEW PRIMARY SCHOOL</v>
          </cell>
          <cell r="E1160">
            <v>7</v>
          </cell>
          <cell r="F1160">
            <v>4200</v>
          </cell>
        </row>
        <row r="1161">
          <cell r="C1161">
            <v>6792322</v>
          </cell>
          <cell r="D1161" t="str">
            <v>Castle Park Primary School</v>
          </cell>
          <cell r="E1161">
            <v>9</v>
          </cell>
          <cell r="F1161">
            <v>5400</v>
          </cell>
        </row>
        <row r="1162">
          <cell r="C1162">
            <v>6792323</v>
          </cell>
          <cell r="D1162" t="str">
            <v>Llanfoist Fawr Primary</v>
          </cell>
          <cell r="E1162">
            <v>1</v>
          </cell>
          <cell r="F1162">
            <v>600</v>
          </cell>
        </row>
        <row r="1163">
          <cell r="C1163">
            <v>6792324</v>
          </cell>
          <cell r="D1163" t="str">
            <v>Dewstow</v>
          </cell>
          <cell r="E1163">
            <v>13</v>
          </cell>
          <cell r="F1163">
            <v>7800</v>
          </cell>
        </row>
        <row r="1164">
          <cell r="C1164">
            <v>6793004</v>
          </cell>
          <cell r="D1164" t="str">
            <v>Llantilio Pertholey CV Primary</v>
          </cell>
          <cell r="E1164">
            <v>3</v>
          </cell>
          <cell r="F1164">
            <v>1800</v>
          </cell>
        </row>
        <row r="1165">
          <cell r="C1165">
            <v>6793022</v>
          </cell>
          <cell r="D1165" t="str">
            <v>Usk Primary School</v>
          </cell>
          <cell r="E1165">
            <v>0</v>
          </cell>
          <cell r="F1165">
            <v>0</v>
          </cell>
        </row>
        <row r="1166">
          <cell r="C1166">
            <v>6793031</v>
          </cell>
          <cell r="D1166" t="str">
            <v>Raglan Primary</v>
          </cell>
          <cell r="E1166">
            <v>2</v>
          </cell>
          <cell r="F1166">
            <v>1200</v>
          </cell>
        </row>
        <row r="1167">
          <cell r="C1167">
            <v>6793032</v>
          </cell>
          <cell r="D1167" t="str">
            <v>Osbaston Church in Wales School</v>
          </cell>
          <cell r="E1167">
            <v>0</v>
          </cell>
          <cell r="F1167">
            <v>0</v>
          </cell>
        </row>
        <row r="1168">
          <cell r="C1168">
            <v>6793310</v>
          </cell>
          <cell r="D1168" t="str">
            <v>Magor V A Primary School</v>
          </cell>
          <cell r="E1168">
            <v>7</v>
          </cell>
          <cell r="F1168">
            <v>4200</v>
          </cell>
        </row>
        <row r="1169">
          <cell r="C1169">
            <v>6793317</v>
          </cell>
          <cell r="D1169" t="str">
            <v>Our Lady &amp; St Michael's RC</v>
          </cell>
          <cell r="E1169">
            <v>2</v>
          </cell>
          <cell r="F1169">
            <v>1200</v>
          </cell>
        </row>
        <row r="1170">
          <cell r="C1170">
            <v>6793326</v>
          </cell>
          <cell r="D1170" t="str">
            <v>ST MARY'S R.C.P.SCHOOL</v>
          </cell>
          <cell r="E1170">
            <v>3</v>
          </cell>
          <cell r="F1170">
            <v>1800</v>
          </cell>
        </row>
        <row r="1171">
          <cell r="C1171">
            <v>6793327</v>
          </cell>
          <cell r="D1171" t="str">
            <v>ARCHBISHOP ROWAN WILLIAMS VA</v>
          </cell>
          <cell r="E1171">
            <v>3</v>
          </cell>
          <cell r="F1171">
            <v>1800</v>
          </cell>
        </row>
        <row r="1172">
          <cell r="C1172">
            <v>6802003</v>
          </cell>
          <cell r="D1172" t="str">
            <v>Clytha Primary School</v>
          </cell>
          <cell r="E1172">
            <v>6</v>
          </cell>
          <cell r="F1172">
            <v>3600</v>
          </cell>
        </row>
        <row r="1173">
          <cell r="C1173">
            <v>6802004</v>
          </cell>
          <cell r="D1173" t="str">
            <v>Crindau Primary School</v>
          </cell>
          <cell r="E1173">
            <v>47</v>
          </cell>
          <cell r="F1173">
            <v>28200</v>
          </cell>
        </row>
        <row r="1174">
          <cell r="C1174">
            <v>6802009</v>
          </cell>
          <cell r="D1174" t="str">
            <v>Eveswell Primary School</v>
          </cell>
          <cell r="E1174">
            <v>21</v>
          </cell>
          <cell r="F1174">
            <v>12600</v>
          </cell>
        </row>
        <row r="1175">
          <cell r="C1175">
            <v>6802017</v>
          </cell>
          <cell r="D1175" t="str">
            <v>Maesglas Primary &amp; Nursery</v>
          </cell>
          <cell r="E1175">
            <v>43</v>
          </cell>
          <cell r="F1175">
            <v>25800</v>
          </cell>
        </row>
        <row r="1176">
          <cell r="C1176">
            <v>6802019</v>
          </cell>
          <cell r="D1176" t="str">
            <v>Maindee Primary</v>
          </cell>
          <cell r="E1176">
            <v>22</v>
          </cell>
          <cell r="F1176">
            <v>13200</v>
          </cell>
        </row>
        <row r="1177">
          <cell r="C1177">
            <v>6802022</v>
          </cell>
          <cell r="D1177" t="str">
            <v>Malpas Court Primary</v>
          </cell>
          <cell r="E1177">
            <v>25</v>
          </cell>
          <cell r="F1177">
            <v>15000</v>
          </cell>
        </row>
        <row r="1178">
          <cell r="C1178">
            <v>6802027</v>
          </cell>
          <cell r="D1178" t="str">
            <v>St. Woolos Primary</v>
          </cell>
          <cell r="E1178">
            <v>20</v>
          </cell>
          <cell r="F1178">
            <v>12000</v>
          </cell>
        </row>
        <row r="1179">
          <cell r="C1179">
            <v>6802030</v>
          </cell>
          <cell r="D1179" t="str">
            <v>Somerton Primary</v>
          </cell>
          <cell r="E1179">
            <v>20</v>
          </cell>
          <cell r="F1179">
            <v>12000</v>
          </cell>
        </row>
        <row r="1180">
          <cell r="C1180">
            <v>6802039</v>
          </cell>
          <cell r="D1180" t="str">
            <v>Glasllwch Primary School</v>
          </cell>
          <cell r="E1180">
            <v>0</v>
          </cell>
          <cell r="F1180">
            <v>0</v>
          </cell>
        </row>
        <row r="1181">
          <cell r="C1181">
            <v>6802040</v>
          </cell>
          <cell r="D1181" t="str">
            <v>Milton Infants School</v>
          </cell>
          <cell r="E1181">
            <v>38</v>
          </cell>
          <cell r="F1181">
            <v>22800</v>
          </cell>
        </row>
        <row r="1182">
          <cell r="C1182">
            <v>6802043</v>
          </cell>
          <cell r="D1182" t="str">
            <v>Malpas Park Jnr &amp; Infts.</v>
          </cell>
          <cell r="E1182">
            <v>5</v>
          </cell>
          <cell r="F1182">
            <v>3000</v>
          </cell>
        </row>
        <row r="1183">
          <cell r="C1183">
            <v>6802209</v>
          </cell>
          <cell r="D1183" t="str">
            <v>Langstone Primary School</v>
          </cell>
          <cell r="E1183">
            <v>1</v>
          </cell>
          <cell r="F1183">
            <v>600</v>
          </cell>
        </row>
        <row r="1184">
          <cell r="C1184">
            <v>6802224</v>
          </cell>
          <cell r="D1184" t="str">
            <v>Llanmartin Junior &amp; Infants</v>
          </cell>
          <cell r="E1184">
            <v>11</v>
          </cell>
          <cell r="F1184">
            <v>6600</v>
          </cell>
        </row>
        <row r="1185">
          <cell r="C1185">
            <v>6802236</v>
          </cell>
          <cell r="D1185" t="str">
            <v>Marshfield Primary School</v>
          </cell>
          <cell r="E1185">
            <v>2</v>
          </cell>
          <cell r="F1185">
            <v>1200</v>
          </cell>
        </row>
        <row r="1186">
          <cell r="C1186">
            <v>6802258</v>
          </cell>
          <cell r="D1186" t="str">
            <v>Mount Pleasant Primary</v>
          </cell>
          <cell r="E1186">
            <v>0</v>
          </cell>
          <cell r="F1186">
            <v>0</v>
          </cell>
        </row>
        <row r="1187">
          <cell r="C1187">
            <v>6802276</v>
          </cell>
          <cell r="D1187" t="str">
            <v>Rogerstone Primary</v>
          </cell>
          <cell r="E1187">
            <v>5</v>
          </cell>
          <cell r="F1187">
            <v>3000</v>
          </cell>
        </row>
        <row r="1188">
          <cell r="C1188">
            <v>6802293</v>
          </cell>
          <cell r="D1188" t="str">
            <v>Duffryn Infants School</v>
          </cell>
          <cell r="E1188">
            <v>41</v>
          </cell>
          <cell r="F1188">
            <v>24600</v>
          </cell>
        </row>
        <row r="1189">
          <cell r="C1189">
            <v>6802295</v>
          </cell>
          <cell r="D1189" t="str">
            <v>HIGH CROSS PRIMARY SCHOOL</v>
          </cell>
          <cell r="E1189">
            <v>8</v>
          </cell>
          <cell r="F1189">
            <v>4800</v>
          </cell>
        </row>
        <row r="1190">
          <cell r="C1190">
            <v>6802300</v>
          </cell>
          <cell r="D1190" t="str">
            <v>Pentrepoeth Primary</v>
          </cell>
          <cell r="E1190">
            <v>1</v>
          </cell>
          <cell r="F1190">
            <v>600</v>
          </cell>
        </row>
        <row r="1191">
          <cell r="C1191">
            <v>6802302</v>
          </cell>
          <cell r="D1191" t="str">
            <v>Pillgwenlly Primary School</v>
          </cell>
          <cell r="E1191">
            <v>58</v>
          </cell>
          <cell r="F1191">
            <v>34800</v>
          </cell>
        </row>
        <row r="1192">
          <cell r="C1192">
            <v>6802314</v>
          </cell>
          <cell r="D1192" t="str">
            <v>Ysgol Gymraeg Casnewydd</v>
          </cell>
          <cell r="E1192">
            <v>20</v>
          </cell>
          <cell r="F1192">
            <v>12000</v>
          </cell>
        </row>
        <row r="1193">
          <cell r="C1193">
            <v>6802315</v>
          </cell>
          <cell r="D1193" t="str">
            <v>Alway Primary School</v>
          </cell>
          <cell r="E1193">
            <v>30</v>
          </cell>
          <cell r="F1193">
            <v>18000</v>
          </cell>
        </row>
        <row r="1194">
          <cell r="C1194">
            <v>6802316</v>
          </cell>
          <cell r="D1194" t="str">
            <v>RINGLAND PRIMARY</v>
          </cell>
          <cell r="E1194">
            <v>20</v>
          </cell>
          <cell r="F1194">
            <v>12000</v>
          </cell>
        </row>
        <row r="1195">
          <cell r="C1195">
            <v>6802317</v>
          </cell>
          <cell r="D1195" t="str">
            <v>Millbrook Primary</v>
          </cell>
          <cell r="E1195">
            <v>22</v>
          </cell>
          <cell r="F1195">
            <v>13200</v>
          </cell>
        </row>
        <row r="1196">
          <cell r="C1196">
            <v>6802318</v>
          </cell>
          <cell r="D1196" t="str">
            <v>Monnow Primary</v>
          </cell>
          <cell r="E1196">
            <v>38</v>
          </cell>
          <cell r="F1196">
            <v>22800</v>
          </cell>
        </row>
        <row r="1197">
          <cell r="C1197">
            <v>6802319</v>
          </cell>
          <cell r="D1197" t="str">
            <v>Glan Usk Primary</v>
          </cell>
          <cell r="E1197">
            <v>36</v>
          </cell>
          <cell r="F1197">
            <v>21600</v>
          </cell>
        </row>
        <row r="1198">
          <cell r="C1198">
            <v>6802320</v>
          </cell>
          <cell r="D1198" t="str">
            <v>Ysgol Gymraeg Ifor Hael</v>
          </cell>
          <cell r="E1198">
            <v>7</v>
          </cell>
          <cell r="F1198">
            <v>4200</v>
          </cell>
        </row>
        <row r="1199">
          <cell r="C1199">
            <v>6802321</v>
          </cell>
          <cell r="D1199" t="str">
            <v>Lliswerry Primary School</v>
          </cell>
          <cell r="E1199">
            <v>54</v>
          </cell>
          <cell r="F1199">
            <v>32400</v>
          </cell>
        </row>
        <row r="1200">
          <cell r="C1200">
            <v>6802322</v>
          </cell>
          <cell r="D1200" t="str">
            <v>St. Julians Primary School</v>
          </cell>
          <cell r="E1200">
            <v>28</v>
          </cell>
          <cell r="F1200">
            <v>16800</v>
          </cell>
        </row>
        <row r="1201">
          <cell r="C1201">
            <v>6802323</v>
          </cell>
          <cell r="D1201" t="str">
            <v>Ysgol Gymraeg Bro Teyrnon</v>
          </cell>
          <cell r="E1201">
            <v>9</v>
          </cell>
          <cell r="F1201">
            <v>5400</v>
          </cell>
        </row>
        <row r="1202">
          <cell r="C1202">
            <v>6802324</v>
          </cell>
          <cell r="D1202" t="str">
            <v>Caerleon Lodge Hill Primary</v>
          </cell>
          <cell r="E1202">
            <v>14</v>
          </cell>
          <cell r="F1202">
            <v>8400</v>
          </cell>
        </row>
        <row r="1203">
          <cell r="C1203">
            <v>6802325</v>
          </cell>
          <cell r="D1203" t="str">
            <v>St Andrews Primary School</v>
          </cell>
          <cell r="E1203">
            <v>56</v>
          </cell>
          <cell r="F1203">
            <v>33600</v>
          </cell>
        </row>
        <row r="1204">
          <cell r="C1204">
            <v>6802326</v>
          </cell>
          <cell r="D1204" t="str">
            <v>Gaer Primary School</v>
          </cell>
          <cell r="E1204">
            <v>15</v>
          </cell>
          <cell r="F1204">
            <v>9000</v>
          </cell>
        </row>
        <row r="1205">
          <cell r="C1205">
            <v>6803001</v>
          </cell>
          <cell r="D1205" t="str">
            <v>MALPAS CHURCH INFANT SCHOOL</v>
          </cell>
          <cell r="E1205">
            <v>1</v>
          </cell>
          <cell r="F1205">
            <v>600</v>
          </cell>
        </row>
        <row r="1206">
          <cell r="C1206">
            <v>6803300</v>
          </cell>
          <cell r="D1206" t="str">
            <v>St. Davids Primary</v>
          </cell>
          <cell r="E1206">
            <v>2</v>
          </cell>
          <cell r="F1206">
            <v>1200</v>
          </cell>
        </row>
        <row r="1207">
          <cell r="C1207">
            <v>6803301</v>
          </cell>
          <cell r="D1207" t="str">
            <v>St Josephs R.C. Jnr. &amp; Infts</v>
          </cell>
          <cell r="E1207">
            <v>5</v>
          </cell>
          <cell r="F1207">
            <v>3000</v>
          </cell>
        </row>
        <row r="1208">
          <cell r="C1208">
            <v>6803302</v>
          </cell>
          <cell r="D1208" t="str">
            <v>St Marys Primary School</v>
          </cell>
          <cell r="E1208">
            <v>4</v>
          </cell>
          <cell r="F1208">
            <v>2400</v>
          </cell>
        </row>
        <row r="1209">
          <cell r="C1209">
            <v>6803304</v>
          </cell>
          <cell r="D1209" t="str">
            <v>St Michael's RC Primary School</v>
          </cell>
          <cell r="E1209">
            <v>9</v>
          </cell>
          <cell r="F1209">
            <v>5400</v>
          </cell>
        </row>
        <row r="1210">
          <cell r="C1210">
            <v>6803305</v>
          </cell>
          <cell r="D1210" t="str">
            <v>St Patricks R.C. Primary</v>
          </cell>
          <cell r="E1210">
            <v>10</v>
          </cell>
          <cell r="F1210">
            <v>6000</v>
          </cell>
        </row>
        <row r="1211">
          <cell r="C1211">
            <v>6803306</v>
          </cell>
          <cell r="D1211" t="str">
            <v>St. Gabriel's R.C.</v>
          </cell>
          <cell r="E1211">
            <v>6</v>
          </cell>
          <cell r="F1211">
            <v>3600</v>
          </cell>
        </row>
        <row r="1212">
          <cell r="C1212">
            <v>6803313</v>
          </cell>
          <cell r="D1212" t="str">
            <v>Charles Williams Church In Wales Primary School</v>
          </cell>
          <cell r="E1212">
            <v>2</v>
          </cell>
          <cell r="F1212">
            <v>1200</v>
          </cell>
        </row>
        <row r="1213">
          <cell r="C1213">
            <v>6807002</v>
          </cell>
          <cell r="D1213" t="str">
            <v>MAES EBBW SCHOOL</v>
          </cell>
          <cell r="E1213">
            <v>2</v>
          </cell>
          <cell r="F1213">
            <v>1200</v>
          </cell>
        </row>
        <row r="1214">
          <cell r="C1214">
            <v>6812001</v>
          </cell>
          <cell r="D1214" t="str">
            <v>MILLBANK PRIMARY SCHOOL</v>
          </cell>
          <cell r="E1214">
            <v>27</v>
          </cell>
          <cell r="F1214">
            <v>16200</v>
          </cell>
        </row>
        <row r="1215">
          <cell r="C1215">
            <v>6812003</v>
          </cell>
          <cell r="D1215" t="str">
            <v>ADAMSDOWN PRIMARY</v>
          </cell>
          <cell r="E1215">
            <v>42</v>
          </cell>
          <cell r="F1215">
            <v>25200</v>
          </cell>
        </row>
        <row r="1216">
          <cell r="C1216">
            <v>6812005</v>
          </cell>
          <cell r="D1216" t="str">
            <v>ALBANY PRIMARY SCHOOL</v>
          </cell>
          <cell r="E1216">
            <v>21</v>
          </cell>
          <cell r="F1216">
            <v>12600</v>
          </cell>
        </row>
        <row r="1217">
          <cell r="C1217">
            <v>6812007</v>
          </cell>
          <cell r="D1217" t="str">
            <v>ALLENSBANK PRIMARY SCHOOL</v>
          </cell>
          <cell r="E1217">
            <v>16</v>
          </cell>
          <cell r="F1217">
            <v>9600</v>
          </cell>
        </row>
        <row r="1218">
          <cell r="C1218">
            <v>6812009</v>
          </cell>
          <cell r="D1218" t="str">
            <v>BADEN POWELL PRIMARY SCHOOL</v>
          </cell>
          <cell r="E1218">
            <v>31</v>
          </cell>
          <cell r="F1218">
            <v>18600</v>
          </cell>
        </row>
        <row r="1219">
          <cell r="C1219">
            <v>6812011</v>
          </cell>
          <cell r="D1219" t="str">
            <v>BIRCHGROVE PRIMARY SCHOOL</v>
          </cell>
          <cell r="E1219">
            <v>6</v>
          </cell>
          <cell r="F1219">
            <v>3600</v>
          </cell>
        </row>
        <row r="1220">
          <cell r="C1220">
            <v>6812015</v>
          </cell>
          <cell r="D1220" t="str">
            <v>TRELAI PRIMARY SCHOOL</v>
          </cell>
          <cell r="E1220">
            <v>46</v>
          </cell>
          <cell r="F1220">
            <v>27600</v>
          </cell>
        </row>
        <row r="1221">
          <cell r="C1221">
            <v>6812017</v>
          </cell>
          <cell r="D1221" t="str">
            <v>FAIRWATER PRIMARY SCHOOL</v>
          </cell>
          <cell r="E1221">
            <v>7</v>
          </cell>
          <cell r="F1221">
            <v>4200</v>
          </cell>
        </row>
        <row r="1222">
          <cell r="C1222">
            <v>6812019</v>
          </cell>
          <cell r="D1222" t="str">
            <v>GABALFA PRIMARY</v>
          </cell>
          <cell r="E1222">
            <v>32</v>
          </cell>
          <cell r="F1222">
            <v>19200</v>
          </cell>
        </row>
        <row r="1223">
          <cell r="C1223">
            <v>6812031</v>
          </cell>
          <cell r="D1223" t="str">
            <v>Kitchener Primary School</v>
          </cell>
          <cell r="E1223">
            <v>32</v>
          </cell>
          <cell r="F1223">
            <v>19200</v>
          </cell>
        </row>
        <row r="1224">
          <cell r="C1224">
            <v>6812033</v>
          </cell>
          <cell r="D1224" t="str">
            <v>LANSDOWNE PRIMARY SCHOOL</v>
          </cell>
          <cell r="E1224">
            <v>33</v>
          </cell>
          <cell r="F1224">
            <v>19800</v>
          </cell>
        </row>
        <row r="1225">
          <cell r="C1225">
            <v>6812037</v>
          </cell>
          <cell r="D1225" t="str">
            <v>MOORLAND PRIMARY</v>
          </cell>
          <cell r="E1225">
            <v>40</v>
          </cell>
          <cell r="F1225">
            <v>24000</v>
          </cell>
        </row>
        <row r="1226">
          <cell r="C1226">
            <v>6812039</v>
          </cell>
          <cell r="D1226" t="str">
            <v>Radnor Primary School</v>
          </cell>
          <cell r="E1226">
            <v>13</v>
          </cell>
          <cell r="F1226">
            <v>7800</v>
          </cell>
        </row>
        <row r="1227">
          <cell r="C1227">
            <v>6812041</v>
          </cell>
          <cell r="D1227" t="str">
            <v>RHYDYPENAU PRIMARY SCHOOL</v>
          </cell>
          <cell r="E1227">
            <v>5</v>
          </cell>
          <cell r="F1227">
            <v>3000</v>
          </cell>
        </row>
        <row r="1228">
          <cell r="C1228">
            <v>6812043</v>
          </cell>
          <cell r="D1228" t="str">
            <v>ROATH PARK PRIMARY SCHOOL</v>
          </cell>
          <cell r="E1228">
            <v>14</v>
          </cell>
          <cell r="F1228">
            <v>8400</v>
          </cell>
        </row>
        <row r="1229">
          <cell r="C1229">
            <v>6812045</v>
          </cell>
          <cell r="D1229" t="str">
            <v>GREENWAY PRIMARY SCHOOL</v>
          </cell>
          <cell r="E1229">
            <v>26</v>
          </cell>
          <cell r="F1229">
            <v>15600</v>
          </cell>
        </row>
        <row r="1230">
          <cell r="C1230">
            <v>6812050</v>
          </cell>
          <cell r="D1230" t="str">
            <v>STACEY PRIMARY SCHOOL</v>
          </cell>
          <cell r="E1230">
            <v>16</v>
          </cell>
          <cell r="F1230">
            <v>9600</v>
          </cell>
        </row>
        <row r="1231">
          <cell r="C1231">
            <v>6812052</v>
          </cell>
          <cell r="D1231" t="str">
            <v>TON-YR-YWEN PRIMARY SCHOOL</v>
          </cell>
          <cell r="E1231">
            <v>9</v>
          </cell>
          <cell r="F1231">
            <v>5400</v>
          </cell>
        </row>
        <row r="1232">
          <cell r="C1232">
            <v>6812061</v>
          </cell>
          <cell r="D1232" t="str">
            <v>PETER LEA PRIMARY SCHOOL</v>
          </cell>
          <cell r="E1232">
            <v>24</v>
          </cell>
          <cell r="F1232">
            <v>14400</v>
          </cell>
        </row>
        <row r="1233">
          <cell r="C1233">
            <v>6812065</v>
          </cell>
          <cell r="D1233" t="str">
            <v>BRYN HAFOD PRIMARY SCHOOL</v>
          </cell>
          <cell r="E1233">
            <v>33</v>
          </cell>
          <cell r="F1233">
            <v>19800</v>
          </cell>
        </row>
        <row r="1234">
          <cell r="C1234">
            <v>6812069</v>
          </cell>
          <cell r="D1234" t="str">
            <v>Pen-Y-Bryn Primary School</v>
          </cell>
          <cell r="E1234">
            <v>23</v>
          </cell>
          <cell r="F1234">
            <v>13800</v>
          </cell>
        </row>
        <row r="1235">
          <cell r="C1235">
            <v>6812072</v>
          </cell>
          <cell r="D1235" t="str">
            <v>COED GLAS C P SCHOOL</v>
          </cell>
          <cell r="E1235">
            <v>27</v>
          </cell>
          <cell r="F1235">
            <v>16200</v>
          </cell>
        </row>
        <row r="1236">
          <cell r="C1236">
            <v>6812074</v>
          </cell>
          <cell r="D1236" t="str">
            <v>LAKESIDE PRIMARY SCHOOL</v>
          </cell>
          <cell r="E1236">
            <v>6</v>
          </cell>
          <cell r="F1236">
            <v>3600</v>
          </cell>
        </row>
        <row r="1237">
          <cell r="C1237">
            <v>6812075</v>
          </cell>
          <cell r="D1237" t="str">
            <v>PENTREBANE PRIMARY SCHOOL</v>
          </cell>
          <cell r="E1237">
            <v>29</v>
          </cell>
          <cell r="F1237">
            <v>17400</v>
          </cell>
        </row>
        <row r="1238">
          <cell r="C1238">
            <v>6812084</v>
          </cell>
          <cell r="D1238" t="str">
            <v>MOUNT STUART PRIMARY SCHOOL</v>
          </cell>
          <cell r="E1238">
            <v>42</v>
          </cell>
          <cell r="F1238">
            <v>25200</v>
          </cell>
        </row>
        <row r="1239">
          <cell r="C1239">
            <v>6812090</v>
          </cell>
          <cell r="D1239" t="str">
            <v>LLANISHEN FACH PRIMARY SCHOOL</v>
          </cell>
          <cell r="E1239">
            <v>2</v>
          </cell>
          <cell r="F1239">
            <v>1200</v>
          </cell>
        </row>
        <row r="1240">
          <cell r="C1240">
            <v>6812092</v>
          </cell>
          <cell r="D1240" t="str">
            <v>RHIWBEINA PRIMARY SCHOOL</v>
          </cell>
          <cell r="E1240">
            <v>0</v>
          </cell>
          <cell r="F1240">
            <v>0</v>
          </cell>
        </row>
        <row r="1241">
          <cell r="C1241">
            <v>6812094</v>
          </cell>
          <cell r="D1241" t="str">
            <v>LLANEDEYRN PRIMARY SCHOOL</v>
          </cell>
          <cell r="E1241">
            <v>32</v>
          </cell>
          <cell r="F1241">
            <v>19200</v>
          </cell>
        </row>
        <row r="1242">
          <cell r="C1242">
            <v>6812096</v>
          </cell>
          <cell r="D1242" t="str">
            <v>SPRINGWOOD PRIMARY SCHOOL</v>
          </cell>
          <cell r="E1242">
            <v>22</v>
          </cell>
          <cell r="F1242">
            <v>13200</v>
          </cell>
        </row>
        <row r="1243">
          <cell r="C1243">
            <v>6812101</v>
          </cell>
          <cell r="D1243" t="str">
            <v>NINIAN PARK PRIMARY SCHOOL</v>
          </cell>
          <cell r="E1243">
            <v>24</v>
          </cell>
          <cell r="F1243">
            <v>14400</v>
          </cell>
        </row>
        <row r="1244">
          <cell r="C1244">
            <v>6812104</v>
          </cell>
          <cell r="D1244" t="str">
            <v>CORYTON PRIMARY</v>
          </cell>
          <cell r="E1244">
            <v>6</v>
          </cell>
          <cell r="F1244">
            <v>3600</v>
          </cell>
        </row>
        <row r="1245">
          <cell r="C1245">
            <v>6812107</v>
          </cell>
          <cell r="D1245" t="str">
            <v>BRYN CELYN PRIMARY SCHOOL</v>
          </cell>
          <cell r="E1245">
            <v>26</v>
          </cell>
          <cell r="F1245">
            <v>15600</v>
          </cell>
        </row>
        <row r="1246">
          <cell r="C1246">
            <v>6812111</v>
          </cell>
          <cell r="D1246" t="str">
            <v>Y G G Gwaelod y Garth</v>
          </cell>
          <cell r="E1246">
            <v>2</v>
          </cell>
          <cell r="F1246">
            <v>1200</v>
          </cell>
        </row>
        <row r="1247">
          <cell r="C1247">
            <v>6812132</v>
          </cell>
          <cell r="D1247" t="str">
            <v>RADYR PRIMARY SCHOOL</v>
          </cell>
          <cell r="E1247">
            <v>5</v>
          </cell>
          <cell r="F1247">
            <v>3000</v>
          </cell>
        </row>
        <row r="1248">
          <cell r="C1248">
            <v>6812137</v>
          </cell>
          <cell r="D1248" t="str">
            <v>Tongwynlais Primary School</v>
          </cell>
          <cell r="E1248">
            <v>6</v>
          </cell>
          <cell r="F1248">
            <v>3600</v>
          </cell>
        </row>
        <row r="1249">
          <cell r="C1249">
            <v>6812147</v>
          </cell>
          <cell r="D1249" t="str">
            <v>LLYSFAEN PRIMARY SCHOOL</v>
          </cell>
          <cell r="E1249">
            <v>7</v>
          </cell>
          <cell r="F1249">
            <v>4200</v>
          </cell>
        </row>
        <row r="1250">
          <cell r="C1250">
            <v>6812153</v>
          </cell>
          <cell r="D1250" t="str">
            <v>BRYN DERI PRIMARY</v>
          </cell>
          <cell r="E1250">
            <v>2</v>
          </cell>
          <cell r="F1250">
            <v>1200</v>
          </cell>
        </row>
        <row r="1251">
          <cell r="C1251">
            <v>6812164</v>
          </cell>
          <cell r="D1251" t="str">
            <v>OAKFIELD PRIMARY SCHOOL</v>
          </cell>
          <cell r="E1251">
            <v>52</v>
          </cell>
          <cell r="F1251">
            <v>31200</v>
          </cell>
        </row>
        <row r="1252">
          <cell r="C1252">
            <v>6812166</v>
          </cell>
          <cell r="D1252" t="str">
            <v>YSGOL GYMRAEG MELIN GRUFFYDD</v>
          </cell>
          <cell r="E1252">
            <v>6</v>
          </cell>
          <cell r="F1252">
            <v>3600</v>
          </cell>
        </row>
        <row r="1253">
          <cell r="C1253">
            <v>6812169</v>
          </cell>
          <cell r="D1253" t="str">
            <v>Ysgol Y Wern</v>
          </cell>
          <cell r="E1253">
            <v>6</v>
          </cell>
          <cell r="F1253">
            <v>3600</v>
          </cell>
        </row>
        <row r="1254">
          <cell r="C1254">
            <v>6812170</v>
          </cell>
          <cell r="D1254" t="str">
            <v>YSGOL GYMRAEG COED Y GOF</v>
          </cell>
          <cell r="E1254">
            <v>18</v>
          </cell>
          <cell r="F1254">
            <v>10800</v>
          </cell>
        </row>
        <row r="1255">
          <cell r="C1255">
            <v>6812171</v>
          </cell>
          <cell r="D1255" t="str">
            <v>YSGOL BRO EIRWG</v>
          </cell>
          <cell r="E1255">
            <v>18</v>
          </cell>
          <cell r="F1255">
            <v>10800</v>
          </cell>
        </row>
        <row r="1256">
          <cell r="C1256">
            <v>6812173</v>
          </cell>
          <cell r="D1256" t="str">
            <v>YSGOL TREGANNA</v>
          </cell>
          <cell r="E1256">
            <v>6</v>
          </cell>
          <cell r="F1256">
            <v>3600</v>
          </cell>
        </row>
        <row r="1257">
          <cell r="C1257">
            <v>6812174</v>
          </cell>
          <cell r="D1257" t="str">
            <v>WILLOWBROOK PRIMARY SCHOOL</v>
          </cell>
          <cell r="E1257">
            <v>33</v>
          </cell>
          <cell r="F1257">
            <v>19800</v>
          </cell>
        </row>
        <row r="1258">
          <cell r="C1258">
            <v>6812175</v>
          </cell>
          <cell r="D1258" t="str">
            <v>PENTYRCH PRIMARY</v>
          </cell>
          <cell r="E1258">
            <v>2</v>
          </cell>
          <cell r="F1258">
            <v>1200</v>
          </cell>
        </row>
        <row r="1259">
          <cell r="C1259">
            <v>6812176</v>
          </cell>
          <cell r="D1259" t="str">
            <v>THORNHILL PRIMARY SCHOOL</v>
          </cell>
          <cell r="E1259">
            <v>20</v>
          </cell>
          <cell r="F1259">
            <v>12000</v>
          </cell>
        </row>
        <row r="1260">
          <cell r="C1260">
            <v>6812177</v>
          </cell>
          <cell r="D1260" t="str">
            <v>YSGOL PENCAE</v>
          </cell>
          <cell r="E1260">
            <v>0</v>
          </cell>
          <cell r="F1260">
            <v>0</v>
          </cell>
        </row>
        <row r="1261">
          <cell r="C1261">
            <v>6812179</v>
          </cell>
          <cell r="D1261" t="str">
            <v>Meadowlane Primary School</v>
          </cell>
          <cell r="E1261">
            <v>40</v>
          </cell>
          <cell r="F1261">
            <v>24000</v>
          </cell>
        </row>
        <row r="1262">
          <cell r="C1262">
            <v>6812180</v>
          </cell>
          <cell r="D1262" t="str">
            <v>YSGOL MYNYDD BYCHAN</v>
          </cell>
          <cell r="E1262">
            <v>9</v>
          </cell>
          <cell r="F1262">
            <v>5400</v>
          </cell>
        </row>
        <row r="1263">
          <cell r="C1263">
            <v>6812305</v>
          </cell>
          <cell r="D1263" t="str">
            <v>CREIGIAU PRIMARY SCHOOL</v>
          </cell>
          <cell r="E1263">
            <v>2</v>
          </cell>
          <cell r="F1263">
            <v>1200</v>
          </cell>
        </row>
        <row r="1264">
          <cell r="C1264">
            <v>6812306</v>
          </cell>
          <cell r="D1264" t="str">
            <v>YSGOL GYMRAEG PWLL COCH</v>
          </cell>
          <cell r="E1264">
            <v>7</v>
          </cell>
          <cell r="F1264">
            <v>4200</v>
          </cell>
        </row>
        <row r="1265">
          <cell r="C1265">
            <v>6812308</v>
          </cell>
          <cell r="D1265" t="str">
            <v>Ysgol Y Berllan Deg</v>
          </cell>
          <cell r="E1265">
            <v>2</v>
          </cell>
          <cell r="F1265">
            <v>1200</v>
          </cell>
        </row>
        <row r="1266">
          <cell r="C1266">
            <v>6812309</v>
          </cell>
          <cell r="D1266" t="str">
            <v>GLADSTONE PRIMARY SCHOOL</v>
          </cell>
          <cell r="E1266">
            <v>12</v>
          </cell>
          <cell r="F1266">
            <v>7200</v>
          </cell>
        </row>
        <row r="1267">
          <cell r="C1267">
            <v>6812310</v>
          </cell>
          <cell r="D1267" t="str">
            <v>GLAN YR AFON PRIMARY SCHOOL</v>
          </cell>
          <cell r="E1267">
            <v>14</v>
          </cell>
          <cell r="F1267">
            <v>8400</v>
          </cell>
        </row>
        <row r="1268">
          <cell r="C1268">
            <v>6812311</v>
          </cell>
          <cell r="D1268" t="str">
            <v>Grangetown Primary School</v>
          </cell>
          <cell r="E1268">
            <v>18</v>
          </cell>
          <cell r="F1268">
            <v>10800</v>
          </cell>
        </row>
        <row r="1269">
          <cell r="C1269">
            <v>6812312</v>
          </cell>
          <cell r="D1269" t="str">
            <v>Herbert Thompson Primary</v>
          </cell>
          <cell r="E1269">
            <v>64</v>
          </cell>
          <cell r="F1269">
            <v>38400</v>
          </cell>
        </row>
        <row r="1270">
          <cell r="C1270">
            <v>6812313</v>
          </cell>
          <cell r="D1270" t="str">
            <v>Ysgol Glan Morfa</v>
          </cell>
          <cell r="E1270">
            <v>23</v>
          </cell>
          <cell r="F1270">
            <v>13800</v>
          </cell>
        </row>
        <row r="1271">
          <cell r="C1271">
            <v>6812314</v>
          </cell>
          <cell r="D1271" t="str">
            <v>Ysgol Pen Y Pil</v>
          </cell>
          <cell r="E1271">
            <v>19</v>
          </cell>
          <cell r="F1271">
            <v>11400</v>
          </cell>
        </row>
        <row r="1272">
          <cell r="C1272">
            <v>6812315</v>
          </cell>
          <cell r="D1272" t="str">
            <v>Ysgol Gymraeg Nant Caerau</v>
          </cell>
          <cell r="E1272">
            <v>13</v>
          </cell>
          <cell r="F1272">
            <v>7800</v>
          </cell>
        </row>
        <row r="1273">
          <cell r="C1273">
            <v>6812317</v>
          </cell>
          <cell r="D1273" t="str">
            <v>Rumney Primary</v>
          </cell>
          <cell r="E1273">
            <v>18</v>
          </cell>
          <cell r="F1273">
            <v>10800</v>
          </cell>
        </row>
        <row r="1274">
          <cell r="C1274">
            <v>6812318</v>
          </cell>
          <cell r="D1274" t="str">
            <v>Windsor Clive Primary</v>
          </cell>
          <cell r="E1274">
            <v>83</v>
          </cell>
          <cell r="F1274">
            <v>49800</v>
          </cell>
        </row>
        <row r="1275">
          <cell r="C1275">
            <v>6812319</v>
          </cell>
          <cell r="D1275" t="str">
            <v>Severn Primary</v>
          </cell>
          <cell r="E1275">
            <v>41</v>
          </cell>
          <cell r="F1275">
            <v>24600</v>
          </cell>
        </row>
        <row r="1276">
          <cell r="C1276">
            <v>6812320</v>
          </cell>
          <cell r="D1276" t="str">
            <v>Hawthorn Primary</v>
          </cell>
          <cell r="E1276">
            <v>19</v>
          </cell>
          <cell r="F1276">
            <v>11400</v>
          </cell>
        </row>
        <row r="1277">
          <cell r="C1277">
            <v>6812321</v>
          </cell>
          <cell r="D1277" t="str">
            <v>Danescourt Primary</v>
          </cell>
          <cell r="E1277">
            <v>16</v>
          </cell>
          <cell r="F1277">
            <v>9600</v>
          </cell>
        </row>
        <row r="1278">
          <cell r="C1278">
            <v>6812322</v>
          </cell>
          <cell r="D1278" t="str">
            <v>Hywel Dda Primary School</v>
          </cell>
          <cell r="E1278">
            <v>55</v>
          </cell>
          <cell r="F1278">
            <v>33000</v>
          </cell>
        </row>
        <row r="1279">
          <cell r="C1279">
            <v>6812323</v>
          </cell>
          <cell r="D1279" t="str">
            <v>Ysgol Gynradd Gymraeg Pen-Y-Groes</v>
          </cell>
          <cell r="E1279">
            <v>7</v>
          </cell>
          <cell r="F1279">
            <v>4200</v>
          </cell>
        </row>
        <row r="1280">
          <cell r="C1280">
            <v>6812324</v>
          </cell>
          <cell r="D1280" t="str">
            <v>Trowbridge Primary</v>
          </cell>
          <cell r="E1280">
            <v>27</v>
          </cell>
          <cell r="F1280">
            <v>16200</v>
          </cell>
        </row>
        <row r="1281">
          <cell r="C1281">
            <v>6812325</v>
          </cell>
          <cell r="D1281" t="str">
            <v>Ysgol Glan Ceubal</v>
          </cell>
          <cell r="E1281">
            <v>6</v>
          </cell>
          <cell r="F1281">
            <v>3600</v>
          </cell>
        </row>
        <row r="1282">
          <cell r="C1282">
            <v>6812326</v>
          </cell>
          <cell r="D1282" t="str">
            <v>Marlborough Primary</v>
          </cell>
          <cell r="E1282">
            <v>11</v>
          </cell>
          <cell r="F1282">
            <v>6600</v>
          </cell>
        </row>
        <row r="1283">
          <cell r="C1283">
            <v>6812327</v>
          </cell>
          <cell r="D1283" t="str">
            <v>Pencaerau Primary</v>
          </cell>
          <cell r="E1283">
            <v>41</v>
          </cell>
          <cell r="F1283">
            <v>24600</v>
          </cell>
        </row>
        <row r="1284">
          <cell r="C1284">
            <v>6812328</v>
          </cell>
          <cell r="D1284" t="str">
            <v>Glyncoed Primary</v>
          </cell>
          <cell r="E1284">
            <v>25</v>
          </cell>
          <cell r="F1284">
            <v>15000</v>
          </cell>
        </row>
        <row r="1285">
          <cell r="C1285">
            <v>6812329</v>
          </cell>
          <cell r="D1285" t="str">
            <v>Whitchurch Primary</v>
          </cell>
          <cell r="E1285">
            <v>13</v>
          </cell>
          <cell r="F1285">
            <v>7800</v>
          </cell>
        </row>
        <row r="1286">
          <cell r="C1286">
            <v>6812330</v>
          </cell>
          <cell r="D1286" t="str">
            <v>Pontprennau</v>
          </cell>
          <cell r="E1286">
            <v>0</v>
          </cell>
          <cell r="F1286">
            <v>0</v>
          </cell>
        </row>
        <row r="1287">
          <cell r="C1287">
            <v>6812331</v>
          </cell>
          <cell r="D1287" t="str">
            <v>Howardian Primary School</v>
          </cell>
          <cell r="E1287">
            <v>0</v>
          </cell>
          <cell r="F1287">
            <v>0</v>
          </cell>
        </row>
        <row r="1288">
          <cell r="C1288">
            <v>6813000</v>
          </cell>
          <cell r="D1288" t="str">
            <v>ST. MELLONS CHURCH IN WALES PRIMARY</v>
          </cell>
          <cell r="E1288">
            <v>3</v>
          </cell>
          <cell r="F1288">
            <v>1800</v>
          </cell>
        </row>
        <row r="1289">
          <cell r="C1289">
            <v>6813321</v>
          </cell>
          <cell r="D1289" t="str">
            <v>ST ALBAN'S RC PRIMARY SCHOOL</v>
          </cell>
          <cell r="E1289">
            <v>13</v>
          </cell>
          <cell r="F1289">
            <v>7800</v>
          </cell>
        </row>
        <row r="1290">
          <cell r="C1290">
            <v>6813323</v>
          </cell>
          <cell r="D1290" t="str">
            <v>ST CUTHBERT'S RC PRIMARY</v>
          </cell>
          <cell r="E1290">
            <v>5</v>
          </cell>
          <cell r="F1290">
            <v>3000</v>
          </cell>
        </row>
        <row r="1291">
          <cell r="C1291">
            <v>6813328</v>
          </cell>
          <cell r="D1291" t="str">
            <v>St. Joseph's RC School</v>
          </cell>
          <cell r="E1291">
            <v>4</v>
          </cell>
          <cell r="F1291">
            <v>2400</v>
          </cell>
        </row>
        <row r="1292">
          <cell r="C1292">
            <v>6813330</v>
          </cell>
          <cell r="D1292" t="str">
            <v>ST. MARY'S R.C. PRIMARY SCHOOL</v>
          </cell>
          <cell r="E1292">
            <v>9</v>
          </cell>
          <cell r="F1292">
            <v>5400</v>
          </cell>
        </row>
        <row r="1293">
          <cell r="C1293">
            <v>6813332</v>
          </cell>
          <cell r="D1293" t="str">
            <v>ST PATRICK'S R C SCHOOL</v>
          </cell>
          <cell r="E1293">
            <v>14</v>
          </cell>
          <cell r="F1293">
            <v>8400</v>
          </cell>
        </row>
        <row r="1294">
          <cell r="C1294">
            <v>6813334</v>
          </cell>
          <cell r="D1294" t="str">
            <v>ST. PETER'S PRIMARY SCHOOL</v>
          </cell>
          <cell r="E1294">
            <v>9</v>
          </cell>
          <cell r="F1294">
            <v>5400</v>
          </cell>
        </row>
        <row r="1295">
          <cell r="C1295">
            <v>6813336</v>
          </cell>
          <cell r="D1295" t="str">
            <v>St Cadoc's Catholic Primary</v>
          </cell>
          <cell r="E1295">
            <v>30</v>
          </cell>
          <cell r="F1295">
            <v>18000</v>
          </cell>
        </row>
        <row r="1296">
          <cell r="C1296">
            <v>6813341</v>
          </cell>
          <cell r="D1296" t="str">
            <v>ST MONICAS C/W PRIMARY SCHOOL</v>
          </cell>
          <cell r="E1296">
            <v>7</v>
          </cell>
          <cell r="F1296">
            <v>4200</v>
          </cell>
        </row>
        <row r="1297">
          <cell r="C1297">
            <v>6813343</v>
          </cell>
          <cell r="D1297" t="str">
            <v>ST.PAUL'S C/W PRIMARY SCHOOL</v>
          </cell>
          <cell r="E1297">
            <v>10</v>
          </cell>
          <cell r="F1297">
            <v>6000</v>
          </cell>
        </row>
        <row r="1298">
          <cell r="C1298">
            <v>6813344</v>
          </cell>
          <cell r="D1298" t="str">
            <v>TREDEGARVILLE C/W PRIMARY</v>
          </cell>
          <cell r="E1298">
            <v>31</v>
          </cell>
          <cell r="F1298">
            <v>18600</v>
          </cell>
        </row>
        <row r="1299">
          <cell r="C1299">
            <v>6813346</v>
          </cell>
          <cell r="D1299" t="str">
            <v>LLANDAFF CITY PRIMARY SCHOOL</v>
          </cell>
          <cell r="E1299">
            <v>1</v>
          </cell>
          <cell r="F1299">
            <v>600</v>
          </cell>
        </row>
        <row r="1300">
          <cell r="C1300">
            <v>6813351</v>
          </cell>
          <cell r="D1300" t="str">
            <v>CHRIST THE KING PRIMARY SCHOOL</v>
          </cell>
          <cell r="E1300">
            <v>1</v>
          </cell>
          <cell r="F1300">
            <v>600</v>
          </cell>
        </row>
        <row r="1301">
          <cell r="C1301">
            <v>6813353</v>
          </cell>
          <cell r="D1301" t="str">
            <v>St John Lloyd</v>
          </cell>
          <cell r="E1301">
            <v>23</v>
          </cell>
          <cell r="F1301">
            <v>13800</v>
          </cell>
        </row>
        <row r="1302">
          <cell r="C1302">
            <v>6813354</v>
          </cell>
          <cell r="D1302" t="str">
            <v>HOLY FAMILY R.C. PRIMARY</v>
          </cell>
          <cell r="E1302">
            <v>3</v>
          </cell>
          <cell r="F1302">
            <v>1800</v>
          </cell>
        </row>
        <row r="1303">
          <cell r="C1303">
            <v>6813355</v>
          </cell>
          <cell r="D1303" t="str">
            <v>ST MARY THE VIRGIN C/W PRIMARY SCHOOL</v>
          </cell>
          <cell r="E1303">
            <v>22</v>
          </cell>
          <cell r="F1303">
            <v>13200</v>
          </cell>
        </row>
        <row r="1304">
          <cell r="C1304">
            <v>6813357</v>
          </cell>
          <cell r="D1304" t="str">
            <v>ALL SAINTS C/W PRIMARY</v>
          </cell>
          <cell r="E1304">
            <v>4</v>
          </cell>
          <cell r="F1304">
            <v>2400</v>
          </cell>
        </row>
        <row r="1305">
          <cell r="C1305">
            <v>6813366</v>
          </cell>
          <cell r="D1305" t="str">
            <v>ST FAGANS CHURCH IN WALES</v>
          </cell>
          <cell r="E1305">
            <v>12</v>
          </cell>
          <cell r="F1305">
            <v>7200</v>
          </cell>
        </row>
        <row r="1306">
          <cell r="C1306">
            <v>6813370</v>
          </cell>
          <cell r="D1306" t="str">
            <v>ST BERNADETTES PRIMARY SCHOOL</v>
          </cell>
          <cell r="E1306">
            <v>12</v>
          </cell>
          <cell r="F1306">
            <v>7200</v>
          </cell>
        </row>
        <row r="1307">
          <cell r="C1307">
            <v>6813371</v>
          </cell>
          <cell r="D1307" t="str">
            <v>ST DAVID'S C/W PRIMARY SCHOOL</v>
          </cell>
          <cell r="E1307">
            <v>4</v>
          </cell>
          <cell r="F1307">
            <v>2400</v>
          </cell>
        </row>
        <row r="1308">
          <cell r="C1308">
            <v>6813373</v>
          </cell>
          <cell r="D1308" t="str">
            <v>BISHOP CHILDS C/W PRIMARY</v>
          </cell>
          <cell r="E1308">
            <v>3</v>
          </cell>
          <cell r="F1308">
            <v>1800</v>
          </cell>
        </row>
        <row r="1309">
          <cell r="C1309">
            <v>6813374</v>
          </cell>
          <cell r="D1309" t="str">
            <v>ST PHILIP EVANS PRIMARY SCHOOL</v>
          </cell>
          <cell r="E1309">
            <v>19</v>
          </cell>
          <cell r="F1309">
            <v>11400</v>
          </cell>
        </row>
        <row r="1310">
          <cell r="C1310">
            <v>6813375</v>
          </cell>
          <cell r="D1310" t="str">
            <v>St. Francis R. C. Primary Sch.</v>
          </cell>
          <cell r="E1310">
            <v>36</v>
          </cell>
          <cell r="F1310">
            <v>21600</v>
          </cell>
        </row>
        <row r="1311">
          <cell r="C1311">
            <v>6817008</v>
          </cell>
          <cell r="D1311" t="str">
            <v>RIVERBANK SCHOOL</v>
          </cell>
          <cell r="E1311">
            <v>2</v>
          </cell>
          <cell r="F1311">
            <v>1200</v>
          </cell>
        </row>
        <row r="1312">
          <cell r="C1312">
            <v>6817011</v>
          </cell>
          <cell r="D1312" t="str">
            <v>TY-GWYN SPECIAL SCHOOL</v>
          </cell>
          <cell r="E1312">
            <v>14</v>
          </cell>
          <cell r="F1312">
            <v>8400</v>
          </cell>
        </row>
        <row r="1313">
          <cell r="C1313">
            <v>6817019</v>
          </cell>
          <cell r="D1313" t="str">
            <v>THE HOLLIES SCHOOL</v>
          </cell>
          <cell r="E1313">
            <v>4</v>
          </cell>
          <cell r="F1313">
            <v>2400</v>
          </cell>
        </row>
      </sheetData>
      <sheetData sheetId="25" refreshError="1">
        <row r="5">
          <cell r="A5">
            <v>660</v>
          </cell>
          <cell r="B5" t="str">
            <v>Isle of Anglesey</v>
          </cell>
          <cell r="C5">
            <v>31</v>
          </cell>
          <cell r="D5">
            <v>20700</v>
          </cell>
        </row>
        <row r="6">
          <cell r="A6">
            <v>661</v>
          </cell>
          <cell r="B6" t="str">
            <v>Gwynedd</v>
          </cell>
          <cell r="C6">
            <v>32</v>
          </cell>
          <cell r="D6">
            <v>22800</v>
          </cell>
        </row>
        <row r="7">
          <cell r="A7">
            <v>662</v>
          </cell>
          <cell r="B7" t="str">
            <v>Conwy</v>
          </cell>
          <cell r="C7">
            <v>25</v>
          </cell>
          <cell r="D7">
            <v>17700</v>
          </cell>
        </row>
        <row r="8">
          <cell r="A8">
            <v>663</v>
          </cell>
          <cell r="B8" t="str">
            <v>Denbighshire</v>
          </cell>
          <cell r="C8">
            <v>15</v>
          </cell>
          <cell r="D8">
            <v>10800</v>
          </cell>
        </row>
        <row r="9">
          <cell r="A9">
            <v>664</v>
          </cell>
          <cell r="B9" t="str">
            <v>Flintshire</v>
          </cell>
          <cell r="C9">
            <v>33</v>
          </cell>
          <cell r="D9">
            <v>25500</v>
          </cell>
        </row>
        <row r="10">
          <cell r="A10">
            <v>665</v>
          </cell>
          <cell r="B10" t="str">
            <v>Wrexham</v>
          </cell>
          <cell r="C10">
            <v>50</v>
          </cell>
          <cell r="D10">
            <v>37500</v>
          </cell>
        </row>
        <row r="11">
          <cell r="A11">
            <v>666</v>
          </cell>
          <cell r="B11" t="str">
            <v>Powys</v>
          </cell>
          <cell r="C11">
            <v>43</v>
          </cell>
          <cell r="D11">
            <v>26400</v>
          </cell>
        </row>
        <row r="12">
          <cell r="A12">
            <v>667</v>
          </cell>
          <cell r="B12" t="str">
            <v>Ceredigion</v>
          </cell>
          <cell r="C12">
            <v>41</v>
          </cell>
          <cell r="D12">
            <v>28500</v>
          </cell>
        </row>
        <row r="13">
          <cell r="A13">
            <v>668</v>
          </cell>
          <cell r="B13" t="str">
            <v>Pembrokeshire</v>
          </cell>
          <cell r="C13">
            <v>38</v>
          </cell>
          <cell r="D13">
            <v>27000</v>
          </cell>
        </row>
        <row r="14">
          <cell r="A14">
            <v>669</v>
          </cell>
          <cell r="B14" t="str">
            <v>Carmarthenshire</v>
          </cell>
          <cell r="C14">
            <v>102</v>
          </cell>
          <cell r="D14">
            <v>68400</v>
          </cell>
        </row>
        <row r="15">
          <cell r="A15">
            <v>670</v>
          </cell>
          <cell r="B15" t="str">
            <v>Swansea</v>
          </cell>
          <cell r="C15">
            <v>17</v>
          </cell>
          <cell r="D15">
            <v>10200</v>
          </cell>
        </row>
        <row r="16">
          <cell r="A16">
            <v>671</v>
          </cell>
          <cell r="B16" t="str">
            <v>Neath Port Talbot</v>
          </cell>
          <cell r="C16">
            <v>25</v>
          </cell>
          <cell r="D16">
            <v>15000</v>
          </cell>
        </row>
        <row r="17">
          <cell r="A17">
            <v>672</v>
          </cell>
          <cell r="B17" t="str">
            <v>Bridgend</v>
          </cell>
          <cell r="C17">
            <v>11</v>
          </cell>
          <cell r="D17">
            <v>6600</v>
          </cell>
        </row>
        <row r="18">
          <cell r="A18">
            <v>673</v>
          </cell>
          <cell r="B18" t="str">
            <v>The Vale of Glamorgan</v>
          </cell>
          <cell r="C18">
            <v>13</v>
          </cell>
          <cell r="D18">
            <v>7800</v>
          </cell>
        </row>
        <row r="19">
          <cell r="A19">
            <v>674</v>
          </cell>
          <cell r="B19" t="str">
            <v>Rhondda Cynon Taf</v>
          </cell>
          <cell r="C19">
            <v>61</v>
          </cell>
          <cell r="D19">
            <v>42600</v>
          </cell>
        </row>
        <row r="20">
          <cell r="A20">
            <v>675</v>
          </cell>
          <cell r="B20" t="str">
            <v>Merthyr Tydfil</v>
          </cell>
          <cell r="C20">
            <v>11</v>
          </cell>
          <cell r="D20">
            <v>7500</v>
          </cell>
        </row>
        <row r="21">
          <cell r="A21">
            <v>676</v>
          </cell>
          <cell r="B21" t="str">
            <v>Caerphilly</v>
          </cell>
          <cell r="C21">
            <v>19</v>
          </cell>
          <cell r="D21">
            <v>11700</v>
          </cell>
        </row>
        <row r="22">
          <cell r="A22">
            <v>677</v>
          </cell>
          <cell r="B22" t="str">
            <v>Blaenau Gwent</v>
          </cell>
          <cell r="C22">
            <v>16</v>
          </cell>
          <cell r="D22">
            <v>12600</v>
          </cell>
        </row>
        <row r="23">
          <cell r="A23">
            <v>678</v>
          </cell>
          <cell r="B23" t="str">
            <v>Torfaen</v>
          </cell>
          <cell r="C23">
            <v>48</v>
          </cell>
          <cell r="D23">
            <v>29400</v>
          </cell>
        </row>
        <row r="24">
          <cell r="A24">
            <v>679</v>
          </cell>
          <cell r="B24" t="str">
            <v>Monmouthshire</v>
          </cell>
          <cell r="C24">
            <v>81</v>
          </cell>
          <cell r="D24">
            <v>51900</v>
          </cell>
        </row>
        <row r="25">
          <cell r="A25">
            <v>680</v>
          </cell>
          <cell r="B25" t="str">
            <v>Newport</v>
          </cell>
          <cell r="C25">
            <v>93</v>
          </cell>
          <cell r="D25">
            <v>57600</v>
          </cell>
        </row>
        <row r="26">
          <cell r="A26">
            <v>681</v>
          </cell>
          <cell r="B26" t="str">
            <v>Cardiff</v>
          </cell>
          <cell r="C26">
            <v>206</v>
          </cell>
          <cell r="D26">
            <v>144000</v>
          </cell>
        </row>
      </sheetData>
      <sheetData sheetId="26" refreshError="1">
        <row r="5">
          <cell r="A5">
            <v>6651007</v>
          </cell>
          <cell r="B5" t="str">
            <v>Wrexham Early Years Centre</v>
          </cell>
          <cell r="C5">
            <v>6</v>
          </cell>
          <cell r="D5">
            <v>3600</v>
          </cell>
        </row>
        <row r="6">
          <cell r="A6">
            <v>6691000</v>
          </cell>
          <cell r="B6" t="str">
            <v>AMMANFORD NURSERY</v>
          </cell>
          <cell r="C6">
            <v>11</v>
          </cell>
          <cell r="D6">
            <v>6600</v>
          </cell>
        </row>
        <row r="7">
          <cell r="A7">
            <v>6731010</v>
          </cell>
          <cell r="B7" t="str">
            <v>Cadoxton Nursery School</v>
          </cell>
          <cell r="C7">
            <v>16</v>
          </cell>
          <cell r="D7">
            <v>9600</v>
          </cell>
        </row>
        <row r="8">
          <cell r="A8">
            <v>6731011</v>
          </cell>
          <cell r="B8" t="str">
            <v>Cogan Nursery School</v>
          </cell>
          <cell r="C8">
            <v>6</v>
          </cell>
          <cell r="D8">
            <v>3600</v>
          </cell>
        </row>
        <row r="9">
          <cell r="A9">
            <v>6731013</v>
          </cell>
          <cell r="B9" t="str">
            <v>BUTE COTTAGE NURSERY SCHOOL</v>
          </cell>
          <cell r="C9">
            <v>6</v>
          </cell>
          <cell r="D9">
            <v>3600</v>
          </cell>
        </row>
        <row r="10">
          <cell r="A10">
            <v>6741010</v>
          </cell>
          <cell r="B10" t="str">
            <v>Ynyscynon Nursery</v>
          </cell>
          <cell r="C10">
            <v>7</v>
          </cell>
          <cell r="D10">
            <v>4200</v>
          </cell>
        </row>
        <row r="11">
          <cell r="A11">
            <v>6751027</v>
          </cell>
          <cell r="B11" t="str">
            <v>Gurnos Nursery School</v>
          </cell>
          <cell r="C11">
            <v>4</v>
          </cell>
          <cell r="D11">
            <v>2400</v>
          </cell>
        </row>
        <row r="12">
          <cell r="A12">
            <v>6781011</v>
          </cell>
          <cell r="B12" t="str">
            <v>Brynteg Nursery</v>
          </cell>
          <cell r="C12">
            <v>14</v>
          </cell>
          <cell r="D12">
            <v>8400</v>
          </cell>
        </row>
        <row r="13">
          <cell r="A13">
            <v>6801001</v>
          </cell>
          <cell r="B13" t="str">
            <v>Kimberley Nursery School</v>
          </cell>
          <cell r="C13">
            <v>9</v>
          </cell>
          <cell r="D13">
            <v>5400</v>
          </cell>
        </row>
        <row r="14">
          <cell r="A14">
            <v>6801005</v>
          </cell>
          <cell r="B14" t="str">
            <v>Fairoak</v>
          </cell>
          <cell r="C14">
            <v>17</v>
          </cell>
          <cell r="D14">
            <v>10200</v>
          </cell>
        </row>
        <row r="15">
          <cell r="A15">
            <v>6811003</v>
          </cell>
          <cell r="B15" t="str">
            <v>GRANGETOWN NURSERY SCHOOL</v>
          </cell>
          <cell r="C15">
            <v>29</v>
          </cell>
          <cell r="D15">
            <v>17400</v>
          </cell>
        </row>
        <row r="16">
          <cell r="A16">
            <v>6811017</v>
          </cell>
          <cell r="B16" t="str">
            <v>TREMORFA NURSERY</v>
          </cell>
          <cell r="C16">
            <v>19</v>
          </cell>
          <cell r="D16">
            <v>11400</v>
          </cell>
        </row>
        <row r="17">
          <cell r="A17">
            <v>6811018</v>
          </cell>
          <cell r="B17" t="str">
            <v>Ely and Caerau Children's Centre</v>
          </cell>
          <cell r="C17">
            <v>18</v>
          </cell>
          <cell r="D17">
            <v>10800</v>
          </cell>
        </row>
      </sheetData>
      <sheetData sheetId="27" refreshError="1">
        <row r="5">
          <cell r="A5" t="str">
            <v>660</v>
          </cell>
          <cell r="B5" t="str">
            <v>Isle of Anglesey</v>
          </cell>
          <cell r="C5">
            <v>9</v>
          </cell>
          <cell r="D5">
            <v>10350</v>
          </cell>
        </row>
        <row r="6">
          <cell r="A6" t="str">
            <v>661</v>
          </cell>
          <cell r="B6" t="str">
            <v>Gwynedd</v>
          </cell>
          <cell r="C6">
            <v>18</v>
          </cell>
          <cell r="D6">
            <v>20700</v>
          </cell>
        </row>
        <row r="7">
          <cell r="A7" t="str">
            <v>662</v>
          </cell>
          <cell r="B7" t="str">
            <v>Conwy</v>
          </cell>
          <cell r="C7">
            <v>25</v>
          </cell>
          <cell r="D7">
            <v>28750</v>
          </cell>
        </row>
        <row r="8">
          <cell r="A8" t="str">
            <v>663</v>
          </cell>
          <cell r="B8" t="str">
            <v>Denbighshire</v>
          </cell>
          <cell r="C8">
            <v>36</v>
          </cell>
          <cell r="D8">
            <v>41400</v>
          </cell>
        </row>
        <row r="9">
          <cell r="A9" t="str">
            <v>664</v>
          </cell>
          <cell r="B9" t="str">
            <v>Flintshire</v>
          </cell>
          <cell r="C9">
            <v>71</v>
          </cell>
          <cell r="D9">
            <v>81650</v>
          </cell>
        </row>
        <row r="10">
          <cell r="A10" t="str">
            <v>665</v>
          </cell>
          <cell r="B10" t="str">
            <v>Wrexham</v>
          </cell>
          <cell r="C10">
            <v>18</v>
          </cell>
          <cell r="D10">
            <v>20700</v>
          </cell>
        </row>
        <row r="11">
          <cell r="A11" t="str">
            <v>666</v>
          </cell>
          <cell r="B11" t="str">
            <v>Powys</v>
          </cell>
          <cell r="C11">
            <v>12</v>
          </cell>
          <cell r="D11">
            <v>13800</v>
          </cell>
        </row>
        <row r="12">
          <cell r="A12" t="str">
            <v>667</v>
          </cell>
          <cell r="B12" t="str">
            <v>Ceredigion</v>
          </cell>
          <cell r="C12">
            <v>13</v>
          </cell>
          <cell r="D12">
            <v>14950</v>
          </cell>
        </row>
        <row r="13">
          <cell r="A13" t="str">
            <v>668</v>
          </cell>
          <cell r="B13" t="str">
            <v>Pembrokeshire</v>
          </cell>
          <cell r="C13">
            <v>5</v>
          </cell>
          <cell r="D13">
            <v>5750</v>
          </cell>
        </row>
        <row r="14">
          <cell r="A14" t="str">
            <v>669</v>
          </cell>
          <cell r="B14" t="str">
            <v>Carmarthenshire</v>
          </cell>
          <cell r="C14">
            <v>13</v>
          </cell>
          <cell r="D14">
            <v>14950</v>
          </cell>
        </row>
        <row r="15">
          <cell r="A15" t="str">
            <v>670</v>
          </cell>
          <cell r="B15" t="str">
            <v>Swansea</v>
          </cell>
          <cell r="C15">
            <v>94</v>
          </cell>
          <cell r="D15">
            <v>108100</v>
          </cell>
        </row>
        <row r="16">
          <cell r="A16" t="str">
            <v>671</v>
          </cell>
          <cell r="B16" t="str">
            <v>Neath Port Talbot</v>
          </cell>
          <cell r="C16">
            <v>13</v>
          </cell>
          <cell r="D16">
            <v>14950</v>
          </cell>
        </row>
        <row r="17">
          <cell r="A17" t="str">
            <v>672</v>
          </cell>
          <cell r="B17" t="str">
            <v>Bridgend</v>
          </cell>
          <cell r="C17">
            <v>22</v>
          </cell>
          <cell r="D17">
            <v>25300</v>
          </cell>
        </row>
        <row r="18">
          <cell r="A18" t="str">
            <v>673</v>
          </cell>
          <cell r="B18" t="str">
            <v>The Vale of Glamorgan</v>
          </cell>
          <cell r="C18">
            <v>44</v>
          </cell>
          <cell r="D18">
            <v>50600</v>
          </cell>
        </row>
        <row r="19">
          <cell r="A19" t="str">
            <v>674</v>
          </cell>
          <cell r="B19" t="str">
            <v>Rhondda Cynon Taf</v>
          </cell>
          <cell r="C19">
            <v>73</v>
          </cell>
          <cell r="D19">
            <v>83950</v>
          </cell>
        </row>
        <row r="20">
          <cell r="A20" t="str">
            <v>675</v>
          </cell>
          <cell r="B20" t="str">
            <v>Merthyr Tydfil</v>
          </cell>
          <cell r="C20">
            <v>16</v>
          </cell>
          <cell r="D20">
            <v>18400</v>
          </cell>
        </row>
        <row r="21">
          <cell r="A21" t="str">
            <v>676</v>
          </cell>
          <cell r="B21" t="str">
            <v>Caerphilly</v>
          </cell>
          <cell r="C21">
            <v>38</v>
          </cell>
          <cell r="D21">
            <v>43700</v>
          </cell>
        </row>
        <row r="22">
          <cell r="A22" t="str">
            <v>677</v>
          </cell>
          <cell r="B22" t="str">
            <v>Blaenau Gwent</v>
          </cell>
          <cell r="C22">
            <v>24</v>
          </cell>
          <cell r="D22">
            <v>27600</v>
          </cell>
        </row>
        <row r="23">
          <cell r="A23" t="str">
            <v>678</v>
          </cell>
          <cell r="B23" t="str">
            <v>Torfaen</v>
          </cell>
          <cell r="C23">
            <v>2</v>
          </cell>
          <cell r="D23">
            <v>2300</v>
          </cell>
        </row>
        <row r="24">
          <cell r="A24" t="str">
            <v>680</v>
          </cell>
          <cell r="B24" t="str">
            <v>Newport</v>
          </cell>
          <cell r="C24">
            <v>22</v>
          </cell>
          <cell r="D24">
            <v>25300</v>
          </cell>
        </row>
        <row r="25">
          <cell r="A25" t="str">
            <v>681</v>
          </cell>
          <cell r="B25" t="str">
            <v>Cardiff</v>
          </cell>
          <cell r="C25">
            <v>39</v>
          </cell>
          <cell r="D25">
            <v>44850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Estimates31Aug2012"/>
      <sheetName val="ProjMaintainedSchools31Aug"/>
      <sheetName val="PrimarySchools"/>
      <sheetName val="PrimarySchools_PupilsAged4"/>
      <sheetName val="NurserySchools"/>
      <sheetName val="NonMaintained"/>
      <sheetName val="Summary"/>
      <sheetName val="Methodology"/>
      <sheetName val="PrimarySchoolsByIndAge"/>
      <sheetName val="NurserySchoolsByIndAge"/>
      <sheetName val="NonMaintainedByIndividualAge"/>
      <sheetName val="LANames"/>
      <sheetName val="BreakdownByAge"/>
    </sheetNames>
    <sheetDataSet>
      <sheetData sheetId="0"/>
      <sheetData sheetId="1"/>
      <sheetData sheetId="2">
        <row r="5">
          <cell r="N5" t="str">
            <v>LEA</v>
          </cell>
          <cell r="O5" t="str">
            <v>0</v>
          </cell>
          <cell r="P5" t="str">
            <v>1</v>
          </cell>
          <cell r="Q5" t="str">
            <v>%</v>
          </cell>
        </row>
        <row r="6">
          <cell r="N6" t="str">
            <v>660</v>
          </cell>
          <cell r="O6">
            <v>619</v>
          </cell>
          <cell r="P6">
            <v>143</v>
          </cell>
          <cell r="Q6">
            <v>18.766404199475065</v>
          </cell>
        </row>
        <row r="7">
          <cell r="N7" t="str">
            <v>661</v>
          </cell>
          <cell r="O7">
            <v>1074</v>
          </cell>
          <cell r="P7">
            <v>189</v>
          </cell>
          <cell r="Q7">
            <v>14.964370546318289</v>
          </cell>
        </row>
        <row r="8">
          <cell r="N8" t="str">
            <v>662</v>
          </cell>
          <cell r="O8">
            <v>897</v>
          </cell>
          <cell r="P8">
            <v>207</v>
          </cell>
          <cell r="Q8">
            <v>18.75</v>
          </cell>
        </row>
        <row r="9">
          <cell r="N9" t="str">
            <v>663</v>
          </cell>
          <cell r="O9">
            <v>863</v>
          </cell>
          <cell r="P9">
            <v>224</v>
          </cell>
          <cell r="Q9">
            <v>20.607175712971483</v>
          </cell>
        </row>
        <row r="10">
          <cell r="N10" t="str">
            <v>664</v>
          </cell>
          <cell r="O10">
            <v>1474</v>
          </cell>
          <cell r="P10">
            <v>319</v>
          </cell>
          <cell r="Q10">
            <v>17.791411042944784</v>
          </cell>
        </row>
        <row r="11">
          <cell r="N11" t="str">
            <v>665</v>
          </cell>
          <cell r="O11">
            <v>1387</v>
          </cell>
          <cell r="P11">
            <v>267</v>
          </cell>
          <cell r="Q11">
            <v>16.142684401451028</v>
          </cell>
        </row>
        <row r="12">
          <cell r="N12" t="str">
            <v>666</v>
          </cell>
          <cell r="O12">
            <v>1142</v>
          </cell>
          <cell r="P12">
            <v>161</v>
          </cell>
          <cell r="Q12">
            <v>12.356101304681504</v>
          </cell>
        </row>
        <row r="13">
          <cell r="N13" t="str">
            <v>667</v>
          </cell>
          <cell r="O13">
            <v>522</v>
          </cell>
          <cell r="P13">
            <v>73</v>
          </cell>
          <cell r="Q13">
            <v>12.268907563025209</v>
          </cell>
        </row>
        <row r="14">
          <cell r="N14" t="str">
            <v>668</v>
          </cell>
          <cell r="O14">
            <v>1091</v>
          </cell>
          <cell r="P14">
            <v>214</v>
          </cell>
          <cell r="Q14">
            <v>16.398467432950191</v>
          </cell>
        </row>
        <row r="15">
          <cell r="N15" t="str">
            <v>669</v>
          </cell>
          <cell r="O15">
            <v>1539</v>
          </cell>
          <cell r="P15">
            <v>372</v>
          </cell>
          <cell r="Q15">
            <v>19.46624803767661</v>
          </cell>
        </row>
        <row r="16">
          <cell r="N16" t="str">
            <v>670</v>
          </cell>
          <cell r="O16">
            <v>2044</v>
          </cell>
          <cell r="P16">
            <v>582</v>
          </cell>
          <cell r="Q16">
            <v>22.162985529322164</v>
          </cell>
        </row>
        <row r="17">
          <cell r="N17" t="str">
            <v>671</v>
          </cell>
          <cell r="O17">
            <v>1152</v>
          </cell>
          <cell r="P17">
            <v>394</v>
          </cell>
          <cell r="Q17">
            <v>25.485122897800778</v>
          </cell>
        </row>
        <row r="18">
          <cell r="N18" t="str">
            <v>672</v>
          </cell>
          <cell r="O18">
            <v>1227</v>
          </cell>
          <cell r="P18">
            <v>371</v>
          </cell>
          <cell r="Q18">
            <v>23.216520650813514</v>
          </cell>
        </row>
        <row r="19">
          <cell r="N19" t="str">
            <v>673</v>
          </cell>
          <cell r="O19">
            <v>1366</v>
          </cell>
          <cell r="P19">
            <v>247</v>
          </cell>
          <cell r="Q19">
            <v>15.313081215127092</v>
          </cell>
        </row>
        <row r="20">
          <cell r="N20" t="str">
            <v>674</v>
          </cell>
          <cell r="O20">
            <v>2124</v>
          </cell>
          <cell r="P20">
            <v>699</v>
          </cell>
          <cell r="Q20">
            <v>24.760892667375135</v>
          </cell>
        </row>
        <row r="21">
          <cell r="N21" t="str">
            <v>675</v>
          </cell>
          <cell r="O21">
            <v>543</v>
          </cell>
          <cell r="P21">
            <v>168</v>
          </cell>
          <cell r="Q21">
            <v>23.628691983122362</v>
          </cell>
        </row>
        <row r="22">
          <cell r="N22" t="str">
            <v>676</v>
          </cell>
          <cell r="O22">
            <v>1635</v>
          </cell>
          <cell r="P22">
            <v>505</v>
          </cell>
          <cell r="Q22">
            <v>23.598130841121495</v>
          </cell>
        </row>
        <row r="23">
          <cell r="N23" t="str">
            <v>677</v>
          </cell>
          <cell r="O23">
            <v>556</v>
          </cell>
          <cell r="P23">
            <v>225</v>
          </cell>
          <cell r="Q23">
            <v>28.809218950064018</v>
          </cell>
        </row>
        <row r="24">
          <cell r="N24" t="str">
            <v>678</v>
          </cell>
          <cell r="O24">
            <v>840</v>
          </cell>
          <cell r="P24">
            <v>248</v>
          </cell>
          <cell r="Q24">
            <v>22.794117647058822</v>
          </cell>
        </row>
        <row r="25">
          <cell r="N25" t="str">
            <v>679</v>
          </cell>
          <cell r="O25">
            <v>774</v>
          </cell>
          <cell r="P25">
            <v>119</v>
          </cell>
          <cell r="Q25">
            <v>13.325867861142218</v>
          </cell>
        </row>
        <row r="26">
          <cell r="N26" t="str">
            <v>680</v>
          </cell>
          <cell r="O26">
            <v>1502</v>
          </cell>
          <cell r="P26">
            <v>392</v>
          </cell>
          <cell r="Q26">
            <v>20.696937697993665</v>
          </cell>
        </row>
        <row r="27">
          <cell r="N27" t="str">
            <v>681</v>
          </cell>
          <cell r="O27">
            <v>3256</v>
          </cell>
          <cell r="P27">
            <v>1077</v>
          </cell>
          <cell r="Q27">
            <v>24.855758135241171</v>
          </cell>
        </row>
        <row r="28">
          <cell r="O28">
            <v>27627</v>
          </cell>
          <cell r="P28">
            <v>7196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LEA</v>
          </cell>
          <cell r="B2" t="str">
            <v>NAME</v>
          </cell>
          <cell r="C2" t="str">
            <v>WELSHNAME</v>
          </cell>
        </row>
        <row r="3">
          <cell r="A3" t="str">
            <v>660</v>
          </cell>
          <cell r="B3" t="str">
            <v>Isle of Anglesey</v>
          </cell>
          <cell r="C3" t="str">
            <v>Sir Ynys Môn</v>
          </cell>
        </row>
        <row r="4">
          <cell r="A4" t="str">
            <v>661</v>
          </cell>
          <cell r="B4" t="str">
            <v>Gwynedd</v>
          </cell>
          <cell r="C4" t="str">
            <v>Gwynedd</v>
          </cell>
        </row>
        <row r="5">
          <cell r="A5" t="str">
            <v>662</v>
          </cell>
          <cell r="B5" t="str">
            <v>Conwy</v>
          </cell>
          <cell r="C5" t="str">
            <v>Conwy</v>
          </cell>
        </row>
        <row r="6">
          <cell r="A6" t="str">
            <v>663</v>
          </cell>
          <cell r="B6" t="str">
            <v>Denbighshire</v>
          </cell>
          <cell r="C6" t="str">
            <v>Sir Ddinbych</v>
          </cell>
        </row>
        <row r="7">
          <cell r="A7" t="str">
            <v>664</v>
          </cell>
          <cell r="B7" t="str">
            <v>Flintshire</v>
          </cell>
          <cell r="C7" t="str">
            <v>Sir y Fflint</v>
          </cell>
        </row>
        <row r="8">
          <cell r="A8" t="str">
            <v>665</v>
          </cell>
          <cell r="B8" t="str">
            <v>Wrexham</v>
          </cell>
          <cell r="C8" t="str">
            <v>Wrecsam</v>
          </cell>
        </row>
        <row r="9">
          <cell r="A9" t="str">
            <v>666</v>
          </cell>
          <cell r="B9" t="str">
            <v>Powys</v>
          </cell>
          <cell r="C9" t="str">
            <v>Powys</v>
          </cell>
        </row>
        <row r="10">
          <cell r="A10" t="str">
            <v>667</v>
          </cell>
          <cell r="B10" t="str">
            <v>Ceredigion</v>
          </cell>
          <cell r="C10" t="str">
            <v>Sir Ceredigion</v>
          </cell>
        </row>
        <row r="11">
          <cell r="A11" t="str">
            <v>668</v>
          </cell>
          <cell r="B11" t="str">
            <v>Pembrokeshire</v>
          </cell>
          <cell r="C11" t="str">
            <v>Sir Benfro</v>
          </cell>
        </row>
        <row r="12">
          <cell r="A12" t="str">
            <v>669</v>
          </cell>
          <cell r="B12" t="str">
            <v>Carmarthenshire</v>
          </cell>
          <cell r="C12" t="str">
            <v>Sir Gaerfyrddin</v>
          </cell>
        </row>
        <row r="13">
          <cell r="A13" t="str">
            <v>670</v>
          </cell>
          <cell r="B13" t="str">
            <v>Swansea</v>
          </cell>
          <cell r="C13" t="str">
            <v>Abertawe</v>
          </cell>
        </row>
        <row r="14">
          <cell r="A14" t="str">
            <v>671</v>
          </cell>
          <cell r="B14" t="str">
            <v>Neath Port Talbot</v>
          </cell>
          <cell r="C14" t="str">
            <v>Castell-nedd Port Talbot</v>
          </cell>
        </row>
        <row r="15">
          <cell r="A15" t="str">
            <v>672</v>
          </cell>
          <cell r="B15" t="str">
            <v>Bridgend</v>
          </cell>
          <cell r="C15" t="str">
            <v>Pen-y-bont ar Ogwr</v>
          </cell>
        </row>
        <row r="16">
          <cell r="A16" t="str">
            <v>673</v>
          </cell>
          <cell r="B16" t="str">
            <v>The Vale of Glamorgan</v>
          </cell>
          <cell r="C16" t="str">
            <v>Bro Morgannwg</v>
          </cell>
        </row>
        <row r="17">
          <cell r="A17" t="str">
            <v>674</v>
          </cell>
          <cell r="B17" t="str">
            <v>Rhondda Cynon Taf</v>
          </cell>
          <cell r="C17" t="str">
            <v>Rhondda, Cynon, Taf</v>
          </cell>
        </row>
        <row r="18">
          <cell r="A18" t="str">
            <v>675</v>
          </cell>
          <cell r="B18" t="str">
            <v>Merthyr Tydfil</v>
          </cell>
          <cell r="C18" t="str">
            <v>Merthyr Tudful</v>
          </cell>
        </row>
        <row r="19">
          <cell r="A19" t="str">
            <v>676</v>
          </cell>
          <cell r="B19" t="str">
            <v>Caerphilly</v>
          </cell>
          <cell r="C19" t="str">
            <v>Caerffili</v>
          </cell>
        </row>
        <row r="20">
          <cell r="A20" t="str">
            <v>677</v>
          </cell>
          <cell r="B20" t="str">
            <v>Blaenau Gwent</v>
          </cell>
          <cell r="C20" t="str">
            <v>Blaenau Gwent</v>
          </cell>
        </row>
        <row r="21">
          <cell r="A21" t="str">
            <v>678</v>
          </cell>
          <cell r="B21" t="str">
            <v>Torfaen</v>
          </cell>
          <cell r="C21" t="str">
            <v>Tor-faen</v>
          </cell>
        </row>
        <row r="22">
          <cell r="A22" t="str">
            <v>679</v>
          </cell>
          <cell r="B22" t="str">
            <v>Monmouthshire</v>
          </cell>
          <cell r="C22" t="str">
            <v>Sir Fynwy</v>
          </cell>
        </row>
        <row r="23">
          <cell r="A23" t="str">
            <v>680</v>
          </cell>
          <cell r="B23" t="str">
            <v>Newport</v>
          </cell>
          <cell r="C23" t="str">
            <v>Casnewydd</v>
          </cell>
        </row>
        <row r="24">
          <cell r="A24" t="str">
            <v>681</v>
          </cell>
          <cell r="B24" t="str">
            <v>Cardiff</v>
          </cell>
          <cell r="C24" t="str">
            <v>Caerdydd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file:///D:\Users\GoodbanV\AppData\AppData\GoodbanV\AppData\Local\Microsoft\Windows\INetCache\Statistical%20Releases\2016\EOTAS\EOTAS%202016.mdb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D:\Users\GoodbanV\AppData\AppData\GoodbanV\AppData\Local\Microsoft\Windows\INetCache\Pupil%20level%20data\Requests\PLASCRequests\PLASC2016\Age3&amp;4inSchoolsFSM2014-16.xls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327"/>
  <sheetViews>
    <sheetView workbookViewId="0">
      <selection activeCell="G3" sqref="G3"/>
    </sheetView>
  </sheetViews>
  <sheetFormatPr defaultRowHeight="15.5" x14ac:dyDescent="0.35"/>
  <sheetData>
    <row r="1" spans="1:27" x14ac:dyDescent="0.35">
      <c r="B1" s="9" t="s">
        <v>0</v>
      </c>
      <c r="G1" s="10"/>
      <c r="H1">
        <v>14074</v>
      </c>
      <c r="L1" s="1" t="s">
        <v>1</v>
      </c>
      <c r="R1">
        <v>201</v>
      </c>
      <c r="U1" s="1" t="s">
        <v>2</v>
      </c>
    </row>
    <row r="2" spans="1:27" ht="58" x14ac:dyDescent="0.35">
      <c r="A2" t="s">
        <v>3</v>
      </c>
      <c r="B2" s="11" t="s">
        <v>4</v>
      </c>
      <c r="C2" s="11" t="s">
        <v>5</v>
      </c>
      <c r="D2" s="12" t="s">
        <v>6</v>
      </c>
      <c r="E2" s="12" t="s">
        <v>7</v>
      </c>
      <c r="F2" s="13" t="s">
        <v>8</v>
      </c>
      <c r="G2" s="12" t="s">
        <v>9</v>
      </c>
      <c r="H2" t="s">
        <v>10</v>
      </c>
      <c r="I2" t="s">
        <v>11</v>
      </c>
      <c r="L2" t="s">
        <v>4</v>
      </c>
      <c r="M2" t="s">
        <v>5</v>
      </c>
      <c r="N2" t="s">
        <v>6</v>
      </c>
      <c r="O2" t="s">
        <v>7</v>
      </c>
      <c r="P2" s="5" t="s">
        <v>8</v>
      </c>
      <c r="Q2" s="17" t="s">
        <v>9</v>
      </c>
      <c r="R2" s="17" t="s">
        <v>10</v>
      </c>
      <c r="S2" s="17" t="s">
        <v>11</v>
      </c>
      <c r="U2" s="21" t="s">
        <v>12</v>
      </c>
      <c r="V2" s="21" t="s">
        <v>4</v>
      </c>
      <c r="W2" s="21" t="s">
        <v>13</v>
      </c>
      <c r="X2" s="22" t="s">
        <v>14</v>
      </c>
      <c r="Y2" s="26" t="s">
        <v>15</v>
      </c>
      <c r="Z2" s="23" t="s">
        <v>16</v>
      </c>
      <c r="AA2" s="19" t="s">
        <v>11</v>
      </c>
    </row>
    <row r="3" spans="1:27" x14ac:dyDescent="0.35">
      <c r="A3" t="str">
        <f>B3&amp;C3</f>
        <v>6602130</v>
      </c>
      <c r="B3" t="s">
        <v>17</v>
      </c>
      <c r="C3" t="s">
        <v>18</v>
      </c>
      <c r="D3" s="14" t="s">
        <v>19</v>
      </c>
      <c r="E3" t="s">
        <v>20</v>
      </c>
      <c r="F3" s="10">
        <v>23.684210526315788</v>
      </c>
      <c r="G3" s="15">
        <v>73</v>
      </c>
      <c r="H3">
        <v>17</v>
      </c>
      <c r="I3">
        <v>5100</v>
      </c>
      <c r="K3" t="str">
        <f>L3&amp;M3</f>
        <v>6651007</v>
      </c>
      <c r="L3" t="s">
        <v>21</v>
      </c>
      <c r="M3" t="s">
        <v>22</v>
      </c>
      <c r="N3" t="s">
        <v>23</v>
      </c>
      <c r="O3" t="s">
        <v>24</v>
      </c>
      <c r="P3" s="14">
        <v>24.229074889867842</v>
      </c>
      <c r="Q3">
        <v>28</v>
      </c>
      <c r="R3">
        <v>7</v>
      </c>
      <c r="S3" s="3">
        <v>2100</v>
      </c>
      <c r="U3" s="24">
        <v>201401</v>
      </c>
      <c r="V3" s="18">
        <v>660</v>
      </c>
      <c r="W3" s="25">
        <v>1444</v>
      </c>
      <c r="X3" s="20">
        <v>206.16666666666674</v>
      </c>
      <c r="Y3" s="27">
        <v>18.766404199475065</v>
      </c>
      <c r="Z3" s="19">
        <v>39</v>
      </c>
      <c r="AA3" s="19">
        <v>11700</v>
      </c>
    </row>
    <row r="4" spans="1:27" x14ac:dyDescent="0.35">
      <c r="A4" t="str">
        <f t="shared" ref="A4:A67" si="0">B4&amp;C4</f>
        <v>6602131</v>
      </c>
      <c r="B4" t="s">
        <v>17</v>
      </c>
      <c r="C4" t="s">
        <v>25</v>
      </c>
      <c r="D4" s="14" t="s">
        <v>26</v>
      </c>
      <c r="E4" t="s">
        <v>20</v>
      </c>
      <c r="F4" s="15">
        <v>11.111111111111111</v>
      </c>
      <c r="G4" s="15">
        <v>13</v>
      </c>
      <c r="H4">
        <v>1</v>
      </c>
      <c r="I4">
        <v>300</v>
      </c>
      <c r="K4" t="str">
        <f t="shared" ref="K4:K15" si="1">L4&amp;M4</f>
        <v>6691000</v>
      </c>
      <c r="L4" t="s">
        <v>27</v>
      </c>
      <c r="M4" t="s">
        <v>28</v>
      </c>
      <c r="N4" t="s">
        <v>29</v>
      </c>
      <c r="O4" t="s">
        <v>30</v>
      </c>
      <c r="P4" s="14">
        <v>18</v>
      </c>
      <c r="Q4">
        <v>48</v>
      </c>
      <c r="R4">
        <v>9</v>
      </c>
      <c r="S4" s="3">
        <v>2700</v>
      </c>
      <c r="U4" s="24">
        <v>201401</v>
      </c>
      <c r="V4" s="18">
        <v>661</v>
      </c>
      <c r="W4" s="25">
        <v>2506</v>
      </c>
      <c r="X4" s="20">
        <v>193.16666666666697</v>
      </c>
      <c r="Y4" s="27">
        <v>14.964370546318289</v>
      </c>
      <c r="Z4" s="19">
        <v>29</v>
      </c>
      <c r="AA4" s="19">
        <v>8700</v>
      </c>
    </row>
    <row r="5" spans="1:27" x14ac:dyDescent="0.35">
      <c r="A5" t="str">
        <f t="shared" si="0"/>
        <v>6602132</v>
      </c>
      <c r="B5" t="s">
        <v>17</v>
      </c>
      <c r="C5" t="s">
        <v>31</v>
      </c>
      <c r="D5" s="14" t="s">
        <v>32</v>
      </c>
      <c r="E5" t="s">
        <v>20</v>
      </c>
      <c r="F5" s="10">
        <v>15.384615384615385</v>
      </c>
      <c r="G5" s="15">
        <v>39</v>
      </c>
      <c r="H5">
        <v>6</v>
      </c>
      <c r="I5">
        <v>1800</v>
      </c>
      <c r="K5" t="str">
        <f t="shared" si="1"/>
        <v>6731010</v>
      </c>
      <c r="L5" t="s">
        <v>33</v>
      </c>
      <c r="M5" t="s">
        <v>34</v>
      </c>
      <c r="N5" t="s">
        <v>35</v>
      </c>
      <c r="O5" t="s">
        <v>36</v>
      </c>
      <c r="P5" s="14">
        <v>23.799582463465555</v>
      </c>
      <c r="Q5">
        <v>60</v>
      </c>
      <c r="R5">
        <v>14</v>
      </c>
      <c r="S5" s="3">
        <v>4200</v>
      </c>
      <c r="U5" s="24">
        <v>201401</v>
      </c>
      <c r="V5" s="18">
        <v>662</v>
      </c>
      <c r="W5" s="25">
        <v>2305</v>
      </c>
      <c r="X5" s="20">
        <v>106.33333333333348</v>
      </c>
      <c r="Y5" s="27">
        <v>18.75</v>
      </c>
      <c r="Z5" s="19">
        <v>20</v>
      </c>
      <c r="AA5" s="19">
        <v>6000</v>
      </c>
    </row>
    <row r="6" spans="1:27" x14ac:dyDescent="0.35">
      <c r="A6" t="str">
        <f t="shared" si="0"/>
        <v>6602133</v>
      </c>
      <c r="B6" t="s">
        <v>17</v>
      </c>
      <c r="C6" t="s">
        <v>37</v>
      </c>
      <c r="D6" s="14" t="s">
        <v>38</v>
      </c>
      <c r="E6" t="s">
        <v>20</v>
      </c>
      <c r="F6" s="10">
        <v>10</v>
      </c>
      <c r="G6" s="15">
        <v>23</v>
      </c>
      <c r="H6">
        <v>2</v>
      </c>
      <c r="I6">
        <v>600</v>
      </c>
      <c r="K6" t="str">
        <f t="shared" si="1"/>
        <v>6731011</v>
      </c>
      <c r="L6" t="s">
        <v>33</v>
      </c>
      <c r="M6" t="s">
        <v>39</v>
      </c>
      <c r="N6" t="s">
        <v>40</v>
      </c>
      <c r="O6" t="s">
        <v>36</v>
      </c>
      <c r="P6" s="14">
        <v>13.473684210526315</v>
      </c>
      <c r="Q6">
        <v>57</v>
      </c>
      <c r="R6">
        <v>8</v>
      </c>
      <c r="S6" s="3">
        <v>2400</v>
      </c>
      <c r="U6" s="24">
        <v>201401</v>
      </c>
      <c r="V6" s="18">
        <v>663</v>
      </c>
      <c r="W6" s="25">
        <v>2284</v>
      </c>
      <c r="X6" s="20">
        <v>21.833333333333485</v>
      </c>
      <c r="Y6" s="27">
        <v>20.607175712971483</v>
      </c>
      <c r="Z6" s="19">
        <v>4</v>
      </c>
      <c r="AA6" s="19">
        <v>1200</v>
      </c>
    </row>
    <row r="7" spans="1:27" x14ac:dyDescent="0.35">
      <c r="A7" t="str">
        <f t="shared" si="0"/>
        <v>6602134</v>
      </c>
      <c r="B7" t="s">
        <v>17</v>
      </c>
      <c r="C7" t="s">
        <v>41</v>
      </c>
      <c r="D7" s="14" t="s">
        <v>42</v>
      </c>
      <c r="E7" t="s">
        <v>20</v>
      </c>
      <c r="F7" s="10">
        <v>0</v>
      </c>
      <c r="G7" s="15">
        <v>7</v>
      </c>
      <c r="H7">
        <v>0</v>
      </c>
      <c r="I7">
        <v>0</v>
      </c>
      <c r="K7" t="str">
        <f t="shared" si="1"/>
        <v>6731013</v>
      </c>
      <c r="L7" t="s">
        <v>33</v>
      </c>
      <c r="M7" t="s">
        <v>43</v>
      </c>
      <c r="N7" t="s">
        <v>44</v>
      </c>
      <c r="O7" t="s">
        <v>36</v>
      </c>
      <c r="P7" s="14">
        <v>9.8214285714285712</v>
      </c>
      <c r="Q7">
        <v>54</v>
      </c>
      <c r="R7">
        <v>5</v>
      </c>
      <c r="S7" s="3">
        <v>1500</v>
      </c>
      <c r="U7" s="24">
        <v>201401</v>
      </c>
      <c r="V7" s="18">
        <v>664</v>
      </c>
      <c r="W7" s="25">
        <v>3428</v>
      </c>
      <c r="X7" s="20">
        <v>342.83333333333348</v>
      </c>
      <c r="Y7" s="27">
        <v>17.791411042944784</v>
      </c>
      <c r="Z7" s="19">
        <v>61</v>
      </c>
      <c r="AA7" s="19">
        <v>18300</v>
      </c>
    </row>
    <row r="8" spans="1:27" x14ac:dyDescent="0.35">
      <c r="A8" t="str">
        <f t="shared" si="0"/>
        <v>6602135</v>
      </c>
      <c r="B8" t="s">
        <v>17</v>
      </c>
      <c r="C8" t="s">
        <v>45</v>
      </c>
      <c r="D8" s="14" t="s">
        <v>46</v>
      </c>
      <c r="E8" t="s">
        <v>20</v>
      </c>
      <c r="F8" s="10">
        <v>0</v>
      </c>
      <c r="G8" s="15">
        <v>17</v>
      </c>
      <c r="H8">
        <v>0</v>
      </c>
      <c r="I8">
        <v>0</v>
      </c>
      <c r="K8" t="str">
        <f t="shared" si="1"/>
        <v>6741010</v>
      </c>
      <c r="L8" t="s">
        <v>47</v>
      </c>
      <c r="M8" t="s">
        <v>34</v>
      </c>
      <c r="N8" t="s">
        <v>48</v>
      </c>
      <c r="O8" t="s">
        <v>49</v>
      </c>
      <c r="P8" s="14">
        <v>28.323699421965319</v>
      </c>
      <c r="Q8">
        <v>29</v>
      </c>
      <c r="R8">
        <v>8</v>
      </c>
      <c r="S8" s="3">
        <v>2400</v>
      </c>
      <c r="U8" s="24">
        <v>201401</v>
      </c>
      <c r="V8" s="18">
        <v>665</v>
      </c>
      <c r="W8" s="25">
        <v>3343</v>
      </c>
      <c r="X8" s="20">
        <v>320.16666666666697</v>
      </c>
      <c r="Y8" s="27">
        <v>16.142684401451028</v>
      </c>
      <c r="Z8" s="19">
        <v>52</v>
      </c>
      <c r="AA8" s="19">
        <v>15600</v>
      </c>
    </row>
    <row r="9" spans="1:27" x14ac:dyDescent="0.35">
      <c r="A9" t="str">
        <f t="shared" si="0"/>
        <v>6602136</v>
      </c>
      <c r="B9" t="s">
        <v>17</v>
      </c>
      <c r="C9" t="s">
        <v>50</v>
      </c>
      <c r="D9" s="14" t="s">
        <v>51</v>
      </c>
      <c r="E9" t="s">
        <v>20</v>
      </c>
      <c r="F9" s="10">
        <v>0</v>
      </c>
      <c r="G9" s="15">
        <v>4</v>
      </c>
      <c r="H9">
        <v>0</v>
      </c>
      <c r="I9">
        <v>0</v>
      </c>
      <c r="K9" t="str">
        <f t="shared" si="1"/>
        <v>6751027</v>
      </c>
      <c r="L9" t="s">
        <v>52</v>
      </c>
      <c r="M9" t="s">
        <v>53</v>
      </c>
      <c r="N9" t="s">
        <v>54</v>
      </c>
      <c r="O9" t="s">
        <v>55</v>
      </c>
      <c r="P9" s="14">
        <v>30.452674897119341</v>
      </c>
      <c r="Q9">
        <v>69</v>
      </c>
      <c r="R9">
        <v>21</v>
      </c>
      <c r="S9" s="3">
        <v>6300</v>
      </c>
      <c r="U9" s="24">
        <v>201401</v>
      </c>
      <c r="V9" s="18">
        <v>666</v>
      </c>
      <c r="W9" s="25">
        <v>2211</v>
      </c>
      <c r="X9" s="20">
        <v>461.33333333333303</v>
      </c>
      <c r="Y9" s="27">
        <v>12.356101304681504</v>
      </c>
      <c r="Z9" s="19">
        <v>57</v>
      </c>
      <c r="AA9" s="19">
        <v>17100</v>
      </c>
    </row>
    <row r="10" spans="1:27" x14ac:dyDescent="0.35">
      <c r="A10" t="str">
        <f t="shared" si="0"/>
        <v>6602138</v>
      </c>
      <c r="B10" t="s">
        <v>17</v>
      </c>
      <c r="C10" t="s">
        <v>56</v>
      </c>
      <c r="D10" s="14" t="s">
        <v>57</v>
      </c>
      <c r="E10" t="s">
        <v>20</v>
      </c>
      <c r="F10" s="10">
        <v>30.76923076923077</v>
      </c>
      <c r="G10" s="15">
        <v>22</v>
      </c>
      <c r="H10">
        <v>7</v>
      </c>
      <c r="I10">
        <v>2100</v>
      </c>
      <c r="K10" t="str">
        <f t="shared" si="1"/>
        <v>6781011</v>
      </c>
      <c r="L10" t="s">
        <v>58</v>
      </c>
      <c r="M10" t="s">
        <v>39</v>
      </c>
      <c r="N10" t="s">
        <v>59</v>
      </c>
      <c r="O10" t="s">
        <v>60</v>
      </c>
      <c r="P10" s="14">
        <v>24.096385542168676</v>
      </c>
      <c r="Q10">
        <v>46</v>
      </c>
      <c r="R10">
        <v>11</v>
      </c>
      <c r="S10" s="3">
        <v>3300</v>
      </c>
      <c r="U10" s="24">
        <v>201401</v>
      </c>
      <c r="V10" s="18">
        <v>667</v>
      </c>
      <c r="W10" s="25">
        <v>1185</v>
      </c>
      <c r="X10" s="20">
        <v>277.83333333333348</v>
      </c>
      <c r="Y10" s="27">
        <v>12.268907563025209</v>
      </c>
      <c r="Z10" s="19">
        <v>34</v>
      </c>
      <c r="AA10" s="19">
        <v>10200</v>
      </c>
    </row>
    <row r="11" spans="1:27" x14ac:dyDescent="0.35">
      <c r="A11" t="str">
        <f t="shared" si="0"/>
        <v>6602139</v>
      </c>
      <c r="B11" t="s">
        <v>17</v>
      </c>
      <c r="C11" t="s">
        <v>61</v>
      </c>
      <c r="D11" s="14" t="s">
        <v>62</v>
      </c>
      <c r="E11" t="s">
        <v>20</v>
      </c>
      <c r="F11" s="10">
        <v>25</v>
      </c>
      <c r="G11" s="15">
        <v>16</v>
      </c>
      <c r="H11">
        <v>4</v>
      </c>
      <c r="I11">
        <v>1200</v>
      </c>
      <c r="K11" t="str">
        <f t="shared" si="1"/>
        <v>6801001</v>
      </c>
      <c r="L11" t="s">
        <v>63</v>
      </c>
      <c r="M11" t="s">
        <v>64</v>
      </c>
      <c r="N11" t="s">
        <v>65</v>
      </c>
      <c r="O11" t="s">
        <v>66</v>
      </c>
      <c r="P11" s="14">
        <v>19.026548672566371</v>
      </c>
      <c r="Q11">
        <v>74</v>
      </c>
      <c r="R11">
        <v>14</v>
      </c>
      <c r="S11" s="3">
        <v>4200</v>
      </c>
      <c r="U11" s="24">
        <v>201401</v>
      </c>
      <c r="V11" s="18">
        <v>668</v>
      </c>
      <c r="W11" s="25">
        <v>2532</v>
      </c>
      <c r="X11" s="20">
        <v>249</v>
      </c>
      <c r="Y11" s="27">
        <v>16.398467432950191</v>
      </c>
      <c r="Z11" s="19">
        <v>41</v>
      </c>
      <c r="AA11" s="19">
        <v>12300</v>
      </c>
    </row>
    <row r="12" spans="1:27" x14ac:dyDescent="0.35">
      <c r="A12" t="str">
        <f t="shared" si="0"/>
        <v>6602140</v>
      </c>
      <c r="B12" t="s">
        <v>17</v>
      </c>
      <c r="C12" t="s">
        <v>67</v>
      </c>
      <c r="D12" s="14" t="s">
        <v>68</v>
      </c>
      <c r="E12" t="s">
        <v>20</v>
      </c>
      <c r="F12" s="10">
        <v>14.285714285714285</v>
      </c>
      <c r="G12" s="15">
        <v>31</v>
      </c>
      <c r="H12">
        <v>4</v>
      </c>
      <c r="I12">
        <v>1200</v>
      </c>
      <c r="K12" t="str">
        <f t="shared" si="1"/>
        <v>6801005</v>
      </c>
      <c r="L12" t="s">
        <v>63</v>
      </c>
      <c r="M12" t="s">
        <v>69</v>
      </c>
      <c r="N12" t="s">
        <v>70</v>
      </c>
      <c r="O12" t="s">
        <v>66</v>
      </c>
      <c r="P12" s="14">
        <v>19.417475728155338</v>
      </c>
      <c r="Q12">
        <v>87</v>
      </c>
      <c r="R12">
        <v>17</v>
      </c>
      <c r="S12" s="3">
        <v>5100</v>
      </c>
      <c r="U12" s="24">
        <v>201401</v>
      </c>
      <c r="V12" s="18">
        <v>669</v>
      </c>
      <c r="W12" s="25">
        <v>3666</v>
      </c>
      <c r="X12" s="20">
        <v>633.83333333333394</v>
      </c>
      <c r="Y12" s="27">
        <v>19.46624803767661</v>
      </c>
      <c r="Z12" s="19">
        <v>123</v>
      </c>
      <c r="AA12" s="19">
        <v>36900</v>
      </c>
    </row>
    <row r="13" spans="1:27" x14ac:dyDescent="0.35">
      <c r="A13" t="str">
        <f t="shared" si="0"/>
        <v>6602141</v>
      </c>
      <c r="B13" t="s">
        <v>17</v>
      </c>
      <c r="C13" t="s">
        <v>71</v>
      </c>
      <c r="D13" s="14" t="s">
        <v>72</v>
      </c>
      <c r="E13" t="s">
        <v>20</v>
      </c>
      <c r="F13" s="10">
        <v>33.333333333333329</v>
      </c>
      <c r="G13" s="15">
        <v>11</v>
      </c>
      <c r="H13">
        <v>4</v>
      </c>
      <c r="I13">
        <v>1200</v>
      </c>
      <c r="K13" t="str">
        <f t="shared" si="1"/>
        <v>6811003</v>
      </c>
      <c r="L13" t="s">
        <v>73</v>
      </c>
      <c r="M13" t="s">
        <v>74</v>
      </c>
      <c r="N13" t="s">
        <v>75</v>
      </c>
      <c r="O13" t="s">
        <v>76</v>
      </c>
      <c r="P13" s="14">
        <v>28.005865102639294</v>
      </c>
      <c r="Q13">
        <v>136</v>
      </c>
      <c r="R13">
        <v>38</v>
      </c>
      <c r="S13" s="3">
        <v>11400</v>
      </c>
      <c r="U13" s="24">
        <v>201401</v>
      </c>
      <c r="V13" s="18">
        <v>670</v>
      </c>
      <c r="W13" s="25">
        <v>5422</v>
      </c>
      <c r="X13" s="20">
        <v>0</v>
      </c>
      <c r="Y13" s="27">
        <v>22.162985529322164</v>
      </c>
      <c r="Z13" s="19">
        <v>0</v>
      </c>
      <c r="AA13" s="19">
        <v>0</v>
      </c>
    </row>
    <row r="14" spans="1:27" x14ac:dyDescent="0.35">
      <c r="A14" t="str">
        <f t="shared" si="0"/>
        <v>6602142</v>
      </c>
      <c r="B14" t="s">
        <v>17</v>
      </c>
      <c r="C14" t="s">
        <v>77</v>
      </c>
      <c r="D14" s="14" t="s">
        <v>78</v>
      </c>
      <c r="E14" t="s">
        <v>20</v>
      </c>
      <c r="F14" s="10">
        <v>28.571428571428569</v>
      </c>
      <c r="G14" s="15">
        <v>27</v>
      </c>
      <c r="H14">
        <v>8</v>
      </c>
      <c r="I14">
        <v>2400</v>
      </c>
      <c r="K14" t="str">
        <f t="shared" si="1"/>
        <v>6811017</v>
      </c>
      <c r="L14" t="s">
        <v>73</v>
      </c>
      <c r="M14" t="s">
        <v>79</v>
      </c>
      <c r="N14" t="s">
        <v>80</v>
      </c>
      <c r="O14" t="s">
        <v>76</v>
      </c>
      <c r="P14" s="14">
        <v>25.825825825825827</v>
      </c>
      <c r="Q14">
        <v>59</v>
      </c>
      <c r="R14">
        <v>15</v>
      </c>
      <c r="S14" s="3">
        <v>4500</v>
      </c>
      <c r="U14" s="24">
        <v>201401</v>
      </c>
      <c r="V14" s="18">
        <v>671</v>
      </c>
      <c r="W14" s="25">
        <v>3118</v>
      </c>
      <c r="X14" s="20">
        <v>10.833333333333485</v>
      </c>
      <c r="Y14" s="27">
        <v>25.485122897800778</v>
      </c>
      <c r="Z14" s="19">
        <v>3</v>
      </c>
      <c r="AA14" s="19">
        <v>900</v>
      </c>
    </row>
    <row r="15" spans="1:27" x14ac:dyDescent="0.35">
      <c r="A15" t="str">
        <f t="shared" si="0"/>
        <v>6602144</v>
      </c>
      <c r="B15" t="s">
        <v>17</v>
      </c>
      <c r="C15" t="s">
        <v>81</v>
      </c>
      <c r="D15" s="14" t="s">
        <v>82</v>
      </c>
      <c r="E15" t="s">
        <v>20</v>
      </c>
      <c r="F15" s="10">
        <v>41.666666666666671</v>
      </c>
      <c r="G15" s="15">
        <v>48</v>
      </c>
      <c r="H15">
        <v>20</v>
      </c>
      <c r="I15">
        <v>6000</v>
      </c>
      <c r="K15" t="str">
        <f t="shared" si="1"/>
        <v>6811018</v>
      </c>
      <c r="L15" t="s">
        <v>73</v>
      </c>
      <c r="M15" t="s">
        <v>83</v>
      </c>
      <c r="N15" t="s">
        <v>84</v>
      </c>
      <c r="O15" t="s">
        <v>76</v>
      </c>
      <c r="P15" s="14">
        <v>37.764350453172206</v>
      </c>
      <c r="Q15">
        <v>90</v>
      </c>
      <c r="R15">
        <v>34</v>
      </c>
      <c r="S15" s="3">
        <v>10200</v>
      </c>
      <c r="U15" s="24">
        <v>201401</v>
      </c>
      <c r="V15" s="18">
        <v>672</v>
      </c>
      <c r="W15" s="25">
        <v>3367</v>
      </c>
      <c r="X15" s="20">
        <v>0</v>
      </c>
      <c r="Y15" s="27">
        <v>23.216520650813514</v>
      </c>
      <c r="Z15" s="19">
        <v>0</v>
      </c>
      <c r="AA15" s="19">
        <v>0</v>
      </c>
    </row>
    <row r="16" spans="1:27" x14ac:dyDescent="0.35">
      <c r="A16" t="str">
        <f t="shared" si="0"/>
        <v>6602145</v>
      </c>
      <c r="B16" t="s">
        <v>17</v>
      </c>
      <c r="C16" t="s">
        <v>85</v>
      </c>
      <c r="D16" s="14" t="s">
        <v>86</v>
      </c>
      <c r="E16" t="s">
        <v>20</v>
      </c>
      <c r="F16" s="10">
        <v>37.5</v>
      </c>
      <c r="G16" s="15">
        <v>20</v>
      </c>
      <c r="H16">
        <v>8</v>
      </c>
      <c r="I16">
        <v>2400</v>
      </c>
      <c r="U16" s="24">
        <v>201401</v>
      </c>
      <c r="V16" s="18">
        <v>673</v>
      </c>
      <c r="W16" s="25">
        <v>3132</v>
      </c>
      <c r="X16" s="20">
        <v>0</v>
      </c>
      <c r="Y16" s="27">
        <v>15.313081215127092</v>
      </c>
      <c r="Z16" s="19">
        <v>0</v>
      </c>
      <c r="AA16" s="19">
        <v>0</v>
      </c>
    </row>
    <row r="17" spans="1:27" x14ac:dyDescent="0.35">
      <c r="A17" t="str">
        <f t="shared" si="0"/>
        <v>6602146</v>
      </c>
      <c r="B17" t="s">
        <v>17</v>
      </c>
      <c r="C17" t="s">
        <v>87</v>
      </c>
      <c r="D17" s="14" t="s">
        <v>88</v>
      </c>
      <c r="E17" t="s">
        <v>20</v>
      </c>
      <c r="F17" s="10">
        <v>0</v>
      </c>
      <c r="G17" s="15">
        <v>7</v>
      </c>
      <c r="H17">
        <v>0</v>
      </c>
      <c r="I17">
        <v>0</v>
      </c>
      <c r="U17" s="24">
        <v>201401</v>
      </c>
      <c r="V17" s="18">
        <v>674</v>
      </c>
      <c r="W17" s="25">
        <v>5706</v>
      </c>
      <c r="X17" s="20">
        <v>247.66666666666697</v>
      </c>
      <c r="Y17" s="27">
        <v>24.760892667375135</v>
      </c>
      <c r="Z17" s="19">
        <v>61</v>
      </c>
      <c r="AA17" s="19">
        <v>18300</v>
      </c>
    </row>
    <row r="18" spans="1:27" x14ac:dyDescent="0.35">
      <c r="A18" t="str">
        <f t="shared" si="0"/>
        <v>6602150</v>
      </c>
      <c r="B18" t="s">
        <v>17</v>
      </c>
      <c r="C18" t="s">
        <v>89</v>
      </c>
      <c r="D18" s="14" t="s">
        <v>90</v>
      </c>
      <c r="E18" t="s">
        <v>20</v>
      </c>
      <c r="F18" s="10">
        <v>33.333333333333329</v>
      </c>
      <c r="G18" s="15">
        <v>17</v>
      </c>
      <c r="H18">
        <v>6</v>
      </c>
      <c r="I18">
        <v>1800</v>
      </c>
      <c r="U18" s="24">
        <v>201401</v>
      </c>
      <c r="V18" s="18">
        <v>675</v>
      </c>
      <c r="W18" s="25">
        <v>1364</v>
      </c>
      <c r="X18" s="20">
        <v>74.333333333333485</v>
      </c>
      <c r="Y18" s="27">
        <v>23.628691983122362</v>
      </c>
      <c r="Z18" s="19">
        <v>18</v>
      </c>
      <c r="AA18" s="19">
        <v>5400</v>
      </c>
    </row>
    <row r="19" spans="1:27" x14ac:dyDescent="0.35">
      <c r="A19" t="str">
        <f t="shared" si="0"/>
        <v>6602151</v>
      </c>
      <c r="B19" t="s">
        <v>17</v>
      </c>
      <c r="C19" t="s">
        <v>91</v>
      </c>
      <c r="D19" s="14" t="s">
        <v>92</v>
      </c>
      <c r="E19" t="s">
        <v>20</v>
      </c>
      <c r="F19" s="10">
        <v>0</v>
      </c>
      <c r="G19" s="15">
        <v>8</v>
      </c>
      <c r="H19">
        <v>0</v>
      </c>
      <c r="I19">
        <v>0</v>
      </c>
      <c r="U19" s="24">
        <v>201401</v>
      </c>
      <c r="V19" s="18">
        <v>676</v>
      </c>
      <c r="W19" s="25">
        <v>4296</v>
      </c>
      <c r="X19" s="20">
        <v>164.33333333333394</v>
      </c>
      <c r="Y19" s="27">
        <v>23.598130841121495</v>
      </c>
      <c r="Z19" s="19">
        <v>39</v>
      </c>
      <c r="AA19" s="19">
        <v>11700</v>
      </c>
    </row>
    <row r="20" spans="1:27" x14ac:dyDescent="0.35">
      <c r="A20" t="str">
        <f t="shared" si="0"/>
        <v>6602152</v>
      </c>
      <c r="B20" t="s">
        <v>17</v>
      </c>
      <c r="C20" t="s">
        <v>93</v>
      </c>
      <c r="D20" s="14" t="s">
        <v>94</v>
      </c>
      <c r="E20" t="s">
        <v>20</v>
      </c>
      <c r="F20" s="10">
        <v>4.3478260869565215</v>
      </c>
      <c r="G20" s="15">
        <v>44</v>
      </c>
      <c r="H20">
        <v>2</v>
      </c>
      <c r="I20">
        <v>600</v>
      </c>
      <c r="U20" s="24">
        <v>201401</v>
      </c>
      <c r="V20" s="18">
        <v>677</v>
      </c>
      <c r="W20" s="25">
        <v>1527</v>
      </c>
      <c r="X20" s="20">
        <v>98.666666666666515</v>
      </c>
      <c r="Y20" s="27">
        <v>28.809218950064018</v>
      </c>
      <c r="Z20" s="19">
        <v>28</v>
      </c>
      <c r="AA20" s="19">
        <v>8400</v>
      </c>
    </row>
    <row r="21" spans="1:27" x14ac:dyDescent="0.35">
      <c r="A21" t="str">
        <f t="shared" si="0"/>
        <v>6602153</v>
      </c>
      <c r="B21" t="s">
        <v>17</v>
      </c>
      <c r="C21" t="s">
        <v>95</v>
      </c>
      <c r="D21" s="14" t="s">
        <v>96</v>
      </c>
      <c r="E21" t="s">
        <v>20</v>
      </c>
      <c r="F21" s="10">
        <v>14.285714285714285</v>
      </c>
      <c r="G21" s="15">
        <v>20</v>
      </c>
      <c r="H21">
        <v>3</v>
      </c>
      <c r="I21">
        <v>900</v>
      </c>
      <c r="U21" s="24">
        <v>201401</v>
      </c>
      <c r="V21" s="18">
        <v>678</v>
      </c>
      <c r="W21" s="25">
        <v>1975</v>
      </c>
      <c r="X21" s="20">
        <v>279.66666666666697</v>
      </c>
      <c r="Y21" s="27">
        <v>22.794117647058822</v>
      </c>
      <c r="Z21" s="19">
        <v>64</v>
      </c>
      <c r="AA21" s="19">
        <v>19200</v>
      </c>
    </row>
    <row r="22" spans="1:27" x14ac:dyDescent="0.35">
      <c r="A22" t="str">
        <f t="shared" si="0"/>
        <v>6602154</v>
      </c>
      <c r="B22" t="s">
        <v>17</v>
      </c>
      <c r="C22" t="s">
        <v>97</v>
      </c>
      <c r="D22" s="14" t="s">
        <v>98</v>
      </c>
      <c r="E22" t="s">
        <v>20</v>
      </c>
      <c r="F22" s="10">
        <v>35.294117647058826</v>
      </c>
      <c r="G22" s="15">
        <v>101</v>
      </c>
      <c r="H22">
        <v>36</v>
      </c>
      <c r="I22">
        <v>10800</v>
      </c>
      <c r="U22" s="24">
        <v>201401</v>
      </c>
      <c r="V22" s="18">
        <v>679</v>
      </c>
      <c r="W22" s="25">
        <v>1307</v>
      </c>
      <c r="X22" s="20">
        <v>539.66666666666674</v>
      </c>
      <c r="Y22" s="27">
        <v>13.325867861142218</v>
      </c>
      <c r="Z22" s="19">
        <v>72</v>
      </c>
      <c r="AA22" s="19">
        <v>21600</v>
      </c>
    </row>
    <row r="23" spans="1:27" x14ac:dyDescent="0.35">
      <c r="A23" t="str">
        <f t="shared" si="0"/>
        <v>6602155</v>
      </c>
      <c r="B23" t="s">
        <v>17</v>
      </c>
      <c r="C23" t="s">
        <v>99</v>
      </c>
      <c r="D23" s="14" t="s">
        <v>100</v>
      </c>
      <c r="E23" t="s">
        <v>20</v>
      </c>
      <c r="F23" s="10">
        <v>0</v>
      </c>
      <c r="G23" s="15">
        <v>27</v>
      </c>
      <c r="H23">
        <v>0</v>
      </c>
      <c r="I23">
        <v>0</v>
      </c>
      <c r="U23" s="24">
        <v>201401</v>
      </c>
      <c r="V23" s="18">
        <v>680</v>
      </c>
      <c r="W23" s="25">
        <v>3503</v>
      </c>
      <c r="X23" s="20">
        <v>400.16666666666652</v>
      </c>
      <c r="Y23" s="27">
        <v>20.696937697993665</v>
      </c>
      <c r="Z23" s="19">
        <v>83</v>
      </c>
      <c r="AA23" s="19">
        <v>24900</v>
      </c>
    </row>
    <row r="24" spans="1:27" x14ac:dyDescent="0.35">
      <c r="A24" t="str">
        <f t="shared" si="0"/>
        <v>6602156</v>
      </c>
      <c r="B24" t="s">
        <v>17</v>
      </c>
      <c r="C24" t="s">
        <v>101</v>
      </c>
      <c r="D24" s="14" t="s">
        <v>102</v>
      </c>
      <c r="E24" t="s">
        <v>20</v>
      </c>
      <c r="F24" s="10">
        <v>7.6923076923076925</v>
      </c>
      <c r="G24" s="15">
        <v>13</v>
      </c>
      <c r="H24">
        <v>1</v>
      </c>
      <c r="I24">
        <v>300</v>
      </c>
      <c r="U24" s="24">
        <v>201401</v>
      </c>
      <c r="V24" s="18">
        <v>681</v>
      </c>
      <c r="W24" s="25">
        <v>8484</v>
      </c>
      <c r="X24" s="20">
        <v>756.16666666666788</v>
      </c>
      <c r="Y24" s="27">
        <v>24.855758135241171</v>
      </c>
      <c r="Z24" s="19">
        <v>188</v>
      </c>
      <c r="AA24" s="19">
        <v>56400</v>
      </c>
    </row>
    <row r="25" spans="1:27" x14ac:dyDescent="0.35">
      <c r="A25" t="str">
        <f t="shared" si="0"/>
        <v>6602157</v>
      </c>
      <c r="B25" t="s">
        <v>17</v>
      </c>
      <c r="C25" t="s">
        <v>103</v>
      </c>
      <c r="D25" s="14" t="s">
        <v>104</v>
      </c>
      <c r="E25" t="s">
        <v>20</v>
      </c>
      <c r="F25" s="10">
        <v>23.52941176470588</v>
      </c>
      <c r="G25" s="15">
        <v>41</v>
      </c>
      <c r="H25">
        <v>10</v>
      </c>
      <c r="I25">
        <v>3000</v>
      </c>
      <c r="W25" s="19">
        <v>68105</v>
      </c>
      <c r="X25" s="19">
        <v>5384.0000000000036</v>
      </c>
      <c r="Y25" s="27"/>
      <c r="Z25" s="19">
        <v>1016</v>
      </c>
      <c r="AA25" s="19">
        <v>304800</v>
      </c>
    </row>
    <row r="26" spans="1:27" x14ac:dyDescent="0.35">
      <c r="A26" t="str">
        <f t="shared" si="0"/>
        <v>6602158</v>
      </c>
      <c r="B26" t="s">
        <v>17</v>
      </c>
      <c r="C26" t="s">
        <v>105</v>
      </c>
      <c r="D26" s="14" t="s">
        <v>106</v>
      </c>
      <c r="E26" t="s">
        <v>20</v>
      </c>
      <c r="F26" s="10">
        <v>0</v>
      </c>
      <c r="G26" s="15">
        <v>8</v>
      </c>
      <c r="H26">
        <v>0</v>
      </c>
      <c r="I26">
        <v>0</v>
      </c>
    </row>
    <row r="27" spans="1:27" x14ac:dyDescent="0.35">
      <c r="A27" t="str">
        <f t="shared" si="0"/>
        <v>6602160</v>
      </c>
      <c r="B27" t="s">
        <v>17</v>
      </c>
      <c r="C27" t="s">
        <v>107</v>
      </c>
      <c r="D27" s="14" t="s">
        <v>108</v>
      </c>
      <c r="E27" t="s">
        <v>20</v>
      </c>
      <c r="F27" s="10">
        <v>0</v>
      </c>
      <c r="G27" s="15">
        <v>16</v>
      </c>
      <c r="H27">
        <v>0</v>
      </c>
      <c r="I27">
        <v>0</v>
      </c>
    </row>
    <row r="28" spans="1:27" x14ac:dyDescent="0.35">
      <c r="A28" t="str">
        <f t="shared" si="0"/>
        <v>6602161</v>
      </c>
      <c r="B28" t="s">
        <v>17</v>
      </c>
      <c r="C28" t="s">
        <v>109</v>
      </c>
      <c r="D28" s="14" t="s">
        <v>110</v>
      </c>
      <c r="E28" t="s">
        <v>20</v>
      </c>
      <c r="F28" s="10">
        <v>14.285714285714285</v>
      </c>
      <c r="G28" s="15">
        <v>29</v>
      </c>
      <c r="H28">
        <v>4</v>
      </c>
      <c r="I28">
        <v>1200</v>
      </c>
    </row>
    <row r="29" spans="1:27" x14ac:dyDescent="0.35">
      <c r="A29" t="str">
        <f t="shared" si="0"/>
        <v>6602162</v>
      </c>
      <c r="B29" t="s">
        <v>17</v>
      </c>
      <c r="C29" t="s">
        <v>111</v>
      </c>
      <c r="D29" s="14" t="s">
        <v>112</v>
      </c>
      <c r="E29" t="s">
        <v>20</v>
      </c>
      <c r="F29" s="10">
        <v>0</v>
      </c>
      <c r="G29" s="15">
        <v>24</v>
      </c>
      <c r="H29">
        <v>0</v>
      </c>
      <c r="I29">
        <v>0</v>
      </c>
    </row>
    <row r="30" spans="1:27" x14ac:dyDescent="0.35">
      <c r="A30" t="str">
        <f t="shared" si="0"/>
        <v>6602163</v>
      </c>
      <c r="B30" t="s">
        <v>17</v>
      </c>
      <c r="C30" t="s">
        <v>113</v>
      </c>
      <c r="D30" s="14" t="s">
        <v>114</v>
      </c>
      <c r="E30" t="s">
        <v>20</v>
      </c>
      <c r="F30" s="10">
        <v>8.3333333333333321</v>
      </c>
      <c r="G30" s="15">
        <v>24</v>
      </c>
      <c r="H30">
        <v>2</v>
      </c>
      <c r="I30">
        <v>600</v>
      </c>
    </row>
    <row r="31" spans="1:27" x14ac:dyDescent="0.35">
      <c r="A31" t="str">
        <f t="shared" si="0"/>
        <v>6602164</v>
      </c>
      <c r="B31" t="s">
        <v>17</v>
      </c>
      <c r="C31" t="s">
        <v>115</v>
      </c>
      <c r="D31" s="14" t="s">
        <v>116</v>
      </c>
      <c r="E31" t="s">
        <v>20</v>
      </c>
      <c r="F31" s="10">
        <v>12.5</v>
      </c>
      <c r="G31" s="15">
        <v>14</v>
      </c>
      <c r="H31">
        <v>2</v>
      </c>
      <c r="I31">
        <v>600</v>
      </c>
    </row>
    <row r="32" spans="1:27" x14ac:dyDescent="0.35">
      <c r="A32" t="str">
        <f t="shared" si="0"/>
        <v>6602165</v>
      </c>
      <c r="B32" t="s">
        <v>17</v>
      </c>
      <c r="C32" t="s">
        <v>117</v>
      </c>
      <c r="D32" s="14" t="s">
        <v>118</v>
      </c>
      <c r="E32" t="s">
        <v>20</v>
      </c>
      <c r="F32" s="10">
        <v>33.333333333333329</v>
      </c>
      <c r="G32" s="15">
        <v>15</v>
      </c>
      <c r="H32">
        <v>5</v>
      </c>
      <c r="I32">
        <v>1500</v>
      </c>
    </row>
    <row r="33" spans="1:9" x14ac:dyDescent="0.35">
      <c r="A33" t="str">
        <f t="shared" si="0"/>
        <v>6602166</v>
      </c>
      <c r="B33" t="s">
        <v>17</v>
      </c>
      <c r="C33" t="s">
        <v>119</v>
      </c>
      <c r="D33" s="14" t="s">
        <v>120</v>
      </c>
      <c r="E33" t="s">
        <v>20</v>
      </c>
      <c r="F33" s="10">
        <v>14.285714285714285</v>
      </c>
      <c r="G33" s="15">
        <v>5</v>
      </c>
      <c r="H33">
        <v>1</v>
      </c>
      <c r="I33">
        <v>300</v>
      </c>
    </row>
    <row r="34" spans="1:9" x14ac:dyDescent="0.35">
      <c r="A34" t="str">
        <f t="shared" si="0"/>
        <v>6602168</v>
      </c>
      <c r="B34" t="s">
        <v>17</v>
      </c>
      <c r="C34" t="s">
        <v>121</v>
      </c>
      <c r="D34" s="14" t="s">
        <v>122</v>
      </c>
      <c r="E34" t="s">
        <v>20</v>
      </c>
      <c r="F34" s="10">
        <v>20</v>
      </c>
      <c r="G34" s="15">
        <v>20</v>
      </c>
      <c r="H34">
        <v>4</v>
      </c>
      <c r="I34">
        <v>1200</v>
      </c>
    </row>
    <row r="35" spans="1:9" x14ac:dyDescent="0.35">
      <c r="A35" t="str">
        <f t="shared" si="0"/>
        <v>6602169</v>
      </c>
      <c r="B35" t="s">
        <v>17</v>
      </c>
      <c r="C35" t="s">
        <v>123</v>
      </c>
      <c r="D35" s="14" t="s">
        <v>124</v>
      </c>
      <c r="E35" t="s">
        <v>20</v>
      </c>
      <c r="F35" s="10">
        <v>60</v>
      </c>
      <c r="G35" s="15">
        <v>67</v>
      </c>
      <c r="H35">
        <v>40</v>
      </c>
      <c r="I35">
        <v>12000</v>
      </c>
    </row>
    <row r="36" spans="1:9" x14ac:dyDescent="0.35">
      <c r="A36" t="str">
        <f t="shared" si="0"/>
        <v>6602170</v>
      </c>
      <c r="B36" t="s">
        <v>17</v>
      </c>
      <c r="C36" t="s">
        <v>125</v>
      </c>
      <c r="D36" s="14" t="s">
        <v>126</v>
      </c>
      <c r="E36" t="s">
        <v>20</v>
      </c>
      <c r="F36" s="10">
        <v>0</v>
      </c>
      <c r="G36" s="15">
        <v>16</v>
      </c>
      <c r="H36">
        <v>0</v>
      </c>
      <c r="I36">
        <v>0</v>
      </c>
    </row>
    <row r="37" spans="1:9" x14ac:dyDescent="0.35">
      <c r="A37" t="str">
        <f t="shared" si="0"/>
        <v>6602171</v>
      </c>
      <c r="B37" t="s">
        <v>17</v>
      </c>
      <c r="C37" t="s">
        <v>127</v>
      </c>
      <c r="D37" s="14" t="s">
        <v>128</v>
      </c>
      <c r="E37" t="s">
        <v>20</v>
      </c>
      <c r="F37" s="10">
        <v>11.111111111111111</v>
      </c>
      <c r="G37" s="15">
        <v>50</v>
      </c>
      <c r="H37">
        <v>6</v>
      </c>
      <c r="I37">
        <v>1800</v>
      </c>
    </row>
    <row r="38" spans="1:9" x14ac:dyDescent="0.35">
      <c r="A38" t="str">
        <f t="shared" si="0"/>
        <v>6602172</v>
      </c>
      <c r="B38" t="s">
        <v>17</v>
      </c>
      <c r="C38" t="s">
        <v>129</v>
      </c>
      <c r="D38" s="14" t="s">
        <v>130</v>
      </c>
      <c r="E38" t="s">
        <v>20</v>
      </c>
      <c r="F38" s="10">
        <v>10</v>
      </c>
      <c r="G38" s="15">
        <v>20</v>
      </c>
      <c r="H38">
        <v>2</v>
      </c>
      <c r="I38">
        <v>600</v>
      </c>
    </row>
    <row r="39" spans="1:9" x14ac:dyDescent="0.35">
      <c r="A39" t="str">
        <f t="shared" si="0"/>
        <v>6602173</v>
      </c>
      <c r="B39" t="s">
        <v>17</v>
      </c>
      <c r="C39" t="s">
        <v>131</v>
      </c>
      <c r="D39" s="14" t="s">
        <v>132</v>
      </c>
      <c r="E39" t="s">
        <v>20</v>
      </c>
      <c r="F39" s="10">
        <v>33.333333333333329</v>
      </c>
      <c r="G39" s="15">
        <v>45</v>
      </c>
      <c r="H39">
        <v>15</v>
      </c>
      <c r="I39">
        <v>4500</v>
      </c>
    </row>
    <row r="40" spans="1:9" x14ac:dyDescent="0.35">
      <c r="A40" t="str">
        <f t="shared" si="0"/>
        <v>6602174</v>
      </c>
      <c r="B40" t="s">
        <v>17</v>
      </c>
      <c r="C40" t="s">
        <v>133</v>
      </c>
      <c r="D40" s="14" t="s">
        <v>134</v>
      </c>
      <c r="E40" t="s">
        <v>20</v>
      </c>
      <c r="F40" s="10">
        <v>3.8461538461538463</v>
      </c>
      <c r="G40" s="15">
        <v>15</v>
      </c>
      <c r="H40">
        <v>1</v>
      </c>
      <c r="I40">
        <v>300</v>
      </c>
    </row>
    <row r="41" spans="1:9" x14ac:dyDescent="0.35">
      <c r="A41" t="str">
        <f t="shared" si="0"/>
        <v>6602175</v>
      </c>
      <c r="B41" t="s">
        <v>17</v>
      </c>
      <c r="C41" t="s">
        <v>135</v>
      </c>
      <c r="D41" s="14" t="s">
        <v>136</v>
      </c>
      <c r="E41" t="s">
        <v>20</v>
      </c>
      <c r="F41" s="10">
        <v>10.344827586206897</v>
      </c>
      <c r="G41" s="15">
        <v>73</v>
      </c>
      <c r="H41">
        <v>8</v>
      </c>
      <c r="I41">
        <v>2400</v>
      </c>
    </row>
    <row r="42" spans="1:9" x14ac:dyDescent="0.35">
      <c r="A42" t="str">
        <f t="shared" si="0"/>
        <v>6602176</v>
      </c>
      <c r="B42" t="s">
        <v>17</v>
      </c>
      <c r="C42" t="s">
        <v>137</v>
      </c>
      <c r="D42" s="14" t="s">
        <v>138</v>
      </c>
      <c r="E42" t="s">
        <v>20</v>
      </c>
      <c r="F42" s="10">
        <v>18.518518518518519</v>
      </c>
      <c r="G42" s="15">
        <v>54</v>
      </c>
      <c r="H42">
        <v>10</v>
      </c>
      <c r="I42">
        <v>3000</v>
      </c>
    </row>
    <row r="43" spans="1:9" x14ac:dyDescent="0.35">
      <c r="A43" t="str">
        <f t="shared" si="0"/>
        <v>6602177</v>
      </c>
      <c r="B43" t="s">
        <v>17</v>
      </c>
      <c r="C43" t="s">
        <v>139</v>
      </c>
      <c r="D43" s="14" t="s">
        <v>140</v>
      </c>
      <c r="E43" t="s">
        <v>20</v>
      </c>
      <c r="F43" s="10">
        <v>13.636363636363635</v>
      </c>
      <c r="G43" s="15">
        <v>39</v>
      </c>
      <c r="H43">
        <v>5</v>
      </c>
      <c r="I43">
        <v>1500</v>
      </c>
    </row>
    <row r="44" spans="1:9" x14ac:dyDescent="0.35">
      <c r="A44" t="str">
        <f t="shared" si="0"/>
        <v>6602226</v>
      </c>
      <c r="B44" t="s">
        <v>17</v>
      </c>
      <c r="C44" t="s">
        <v>141</v>
      </c>
      <c r="D44" s="14" t="s">
        <v>142</v>
      </c>
      <c r="E44" t="s">
        <v>20</v>
      </c>
      <c r="F44" s="10">
        <v>11.538461538461538</v>
      </c>
      <c r="G44" s="15">
        <v>31</v>
      </c>
      <c r="H44">
        <v>4</v>
      </c>
      <c r="I44">
        <v>1200</v>
      </c>
    </row>
    <row r="45" spans="1:9" x14ac:dyDescent="0.35">
      <c r="A45" t="str">
        <f t="shared" si="0"/>
        <v>6603033</v>
      </c>
      <c r="B45" t="s">
        <v>17</v>
      </c>
      <c r="C45" t="s">
        <v>143</v>
      </c>
      <c r="D45" s="14" t="s">
        <v>144</v>
      </c>
      <c r="E45" t="s">
        <v>20</v>
      </c>
      <c r="F45" s="10">
        <v>34.782608695652172</v>
      </c>
      <c r="G45" s="15">
        <v>35</v>
      </c>
      <c r="H45">
        <v>12</v>
      </c>
      <c r="I45">
        <v>3600</v>
      </c>
    </row>
    <row r="46" spans="1:9" x14ac:dyDescent="0.35">
      <c r="A46" t="str">
        <f t="shared" si="0"/>
        <v>6603034</v>
      </c>
      <c r="B46" t="s">
        <v>17</v>
      </c>
      <c r="C46" t="s">
        <v>145</v>
      </c>
      <c r="D46" s="14" t="s">
        <v>146</v>
      </c>
      <c r="E46" t="s">
        <v>20</v>
      </c>
      <c r="F46" s="10">
        <v>6.25</v>
      </c>
      <c r="G46" s="15">
        <v>29</v>
      </c>
      <c r="H46">
        <v>2</v>
      </c>
      <c r="I46">
        <v>600</v>
      </c>
    </row>
    <row r="47" spans="1:9" x14ac:dyDescent="0.35">
      <c r="A47" t="str">
        <f t="shared" si="0"/>
        <v>6603035</v>
      </c>
      <c r="B47" t="s">
        <v>17</v>
      </c>
      <c r="C47" t="s">
        <v>147</v>
      </c>
      <c r="D47" s="14" t="s">
        <v>148</v>
      </c>
      <c r="E47" t="s">
        <v>20</v>
      </c>
      <c r="F47" s="10">
        <v>12.5</v>
      </c>
      <c r="G47" s="15">
        <v>12</v>
      </c>
      <c r="H47">
        <v>2</v>
      </c>
      <c r="I47">
        <v>600</v>
      </c>
    </row>
    <row r="48" spans="1:9" x14ac:dyDescent="0.35">
      <c r="A48" t="str">
        <f t="shared" si="0"/>
        <v>6603304</v>
      </c>
      <c r="B48" t="s">
        <v>17</v>
      </c>
      <c r="C48" t="s">
        <v>149</v>
      </c>
      <c r="D48" s="14" t="s">
        <v>150</v>
      </c>
      <c r="E48" t="s">
        <v>20</v>
      </c>
      <c r="F48" s="10">
        <v>32.142857142857146</v>
      </c>
      <c r="G48" s="15">
        <v>49</v>
      </c>
      <c r="H48">
        <v>16</v>
      </c>
      <c r="I48">
        <v>4800</v>
      </c>
    </row>
    <row r="49" spans="1:9" x14ac:dyDescent="0.35">
      <c r="A49" t="str">
        <f t="shared" si="0"/>
        <v>6605200</v>
      </c>
      <c r="B49" t="s">
        <v>17</v>
      </c>
      <c r="C49" t="s">
        <v>151</v>
      </c>
      <c r="D49" s="14" t="s">
        <v>152</v>
      </c>
      <c r="E49" t="s">
        <v>20</v>
      </c>
      <c r="F49" s="10">
        <v>4.2553191489361701</v>
      </c>
      <c r="G49" s="15">
        <v>89</v>
      </c>
      <c r="H49">
        <v>4</v>
      </c>
      <c r="I49">
        <v>1200</v>
      </c>
    </row>
    <row r="50" spans="1:9" x14ac:dyDescent="0.35">
      <c r="A50" t="str">
        <f t="shared" si="0"/>
        <v>6607011</v>
      </c>
      <c r="B50" t="s">
        <v>17</v>
      </c>
      <c r="C50" t="s">
        <v>153</v>
      </c>
      <c r="D50" s="14" t="s">
        <v>154</v>
      </c>
      <c r="E50" t="s">
        <v>20</v>
      </c>
      <c r="F50" s="10">
        <v>42.857142857142854</v>
      </c>
      <c r="G50" s="15">
        <v>9</v>
      </c>
      <c r="H50">
        <v>4</v>
      </c>
      <c r="I50">
        <v>1200</v>
      </c>
    </row>
    <row r="51" spans="1:9" x14ac:dyDescent="0.35">
      <c r="A51" t="str">
        <f t="shared" si="0"/>
        <v>6612000</v>
      </c>
      <c r="B51" t="s">
        <v>155</v>
      </c>
      <c r="C51" t="s">
        <v>156</v>
      </c>
      <c r="D51" s="14" t="s">
        <v>157</v>
      </c>
      <c r="E51" t="s">
        <v>158</v>
      </c>
      <c r="F51" s="10">
        <v>27.777777777777779</v>
      </c>
      <c r="G51" s="15">
        <v>34</v>
      </c>
      <c r="H51">
        <v>9</v>
      </c>
      <c r="I51">
        <v>2700</v>
      </c>
    </row>
    <row r="52" spans="1:9" x14ac:dyDescent="0.35">
      <c r="A52" t="str">
        <f t="shared" si="0"/>
        <v>6612004</v>
      </c>
      <c r="B52" t="s">
        <v>155</v>
      </c>
      <c r="C52" t="s">
        <v>159</v>
      </c>
      <c r="D52" s="14" t="s">
        <v>160</v>
      </c>
      <c r="E52" t="s">
        <v>158</v>
      </c>
      <c r="F52" s="10">
        <v>31.25</v>
      </c>
      <c r="G52" s="15">
        <v>32</v>
      </c>
      <c r="H52">
        <v>10</v>
      </c>
      <c r="I52">
        <v>3000</v>
      </c>
    </row>
    <row r="53" spans="1:9" x14ac:dyDescent="0.35">
      <c r="A53" t="str">
        <f t="shared" si="0"/>
        <v>6612006</v>
      </c>
      <c r="B53" t="s">
        <v>155</v>
      </c>
      <c r="C53" t="s">
        <v>161</v>
      </c>
      <c r="D53" s="14" t="s">
        <v>162</v>
      </c>
      <c r="E53" t="s">
        <v>158</v>
      </c>
      <c r="F53" s="10">
        <v>7.5</v>
      </c>
      <c r="G53" s="15">
        <v>79</v>
      </c>
      <c r="H53">
        <v>6</v>
      </c>
      <c r="I53">
        <v>1800</v>
      </c>
    </row>
    <row r="54" spans="1:9" x14ac:dyDescent="0.35">
      <c r="A54" t="str">
        <f t="shared" si="0"/>
        <v>6612008</v>
      </c>
      <c r="B54" t="s">
        <v>155</v>
      </c>
      <c r="C54" t="s">
        <v>163</v>
      </c>
      <c r="D54" s="14" t="s">
        <v>164</v>
      </c>
      <c r="E54" t="s">
        <v>158</v>
      </c>
      <c r="F54" s="10">
        <v>0</v>
      </c>
      <c r="G54" s="15">
        <v>18</v>
      </c>
      <c r="H54">
        <v>0</v>
      </c>
      <c r="I54">
        <v>0</v>
      </c>
    </row>
    <row r="55" spans="1:9" x14ac:dyDescent="0.35">
      <c r="A55" t="str">
        <f t="shared" si="0"/>
        <v>6612009</v>
      </c>
      <c r="B55" t="s">
        <v>155</v>
      </c>
      <c r="C55" t="s">
        <v>165</v>
      </c>
      <c r="D55" s="14" t="s">
        <v>166</v>
      </c>
      <c r="E55" t="s">
        <v>158</v>
      </c>
      <c r="F55" s="10">
        <v>20</v>
      </c>
      <c r="G55" s="15">
        <v>13</v>
      </c>
      <c r="H55">
        <v>3</v>
      </c>
      <c r="I55">
        <v>900</v>
      </c>
    </row>
    <row r="56" spans="1:9" x14ac:dyDescent="0.35">
      <c r="A56" t="str">
        <f t="shared" si="0"/>
        <v>6612010</v>
      </c>
      <c r="B56" t="s">
        <v>155</v>
      </c>
      <c r="C56" t="s">
        <v>167</v>
      </c>
      <c r="D56" s="14" t="s">
        <v>168</v>
      </c>
      <c r="E56" t="s">
        <v>158</v>
      </c>
      <c r="F56" s="10">
        <v>0</v>
      </c>
      <c r="G56" s="15">
        <v>9</v>
      </c>
      <c r="H56">
        <v>0</v>
      </c>
      <c r="I56">
        <v>0</v>
      </c>
    </row>
    <row r="57" spans="1:9" x14ac:dyDescent="0.35">
      <c r="A57" t="str">
        <f t="shared" si="0"/>
        <v>6612011</v>
      </c>
      <c r="B57" t="s">
        <v>155</v>
      </c>
      <c r="C57" t="s">
        <v>169</v>
      </c>
      <c r="D57" s="14" t="s">
        <v>170</v>
      </c>
      <c r="E57" t="s">
        <v>158</v>
      </c>
      <c r="F57" s="10">
        <v>5</v>
      </c>
      <c r="G57" s="15">
        <v>36</v>
      </c>
      <c r="H57">
        <v>2</v>
      </c>
      <c r="I57">
        <v>600</v>
      </c>
    </row>
    <row r="58" spans="1:9" x14ac:dyDescent="0.35">
      <c r="A58" t="str">
        <f t="shared" si="0"/>
        <v>6612013</v>
      </c>
      <c r="B58" t="s">
        <v>155</v>
      </c>
      <c r="C58" t="s">
        <v>171</v>
      </c>
      <c r="D58" s="14" t="s">
        <v>172</v>
      </c>
      <c r="E58" t="s">
        <v>158</v>
      </c>
      <c r="F58" s="10">
        <v>0</v>
      </c>
      <c r="G58" s="15">
        <v>19</v>
      </c>
      <c r="H58">
        <v>0</v>
      </c>
      <c r="I58">
        <v>0</v>
      </c>
    </row>
    <row r="59" spans="1:9" x14ac:dyDescent="0.35">
      <c r="A59" t="str">
        <f t="shared" si="0"/>
        <v>6612015</v>
      </c>
      <c r="B59" t="s">
        <v>155</v>
      </c>
      <c r="C59" t="s">
        <v>173</v>
      </c>
      <c r="D59" s="14" t="s">
        <v>174</v>
      </c>
      <c r="E59" t="s">
        <v>158</v>
      </c>
      <c r="F59" s="10">
        <v>0</v>
      </c>
      <c r="G59" s="15">
        <v>18</v>
      </c>
      <c r="H59">
        <v>0</v>
      </c>
      <c r="I59">
        <v>0</v>
      </c>
    </row>
    <row r="60" spans="1:9" x14ac:dyDescent="0.35">
      <c r="A60" t="str">
        <f t="shared" si="0"/>
        <v>6612016</v>
      </c>
      <c r="B60" t="s">
        <v>155</v>
      </c>
      <c r="C60" t="s">
        <v>175</v>
      </c>
      <c r="D60" s="14" t="s">
        <v>176</v>
      </c>
      <c r="E60" t="s">
        <v>158</v>
      </c>
      <c r="F60" s="10">
        <v>66.666666666666657</v>
      </c>
      <c r="G60" s="15">
        <v>3</v>
      </c>
      <c r="H60">
        <v>2</v>
      </c>
      <c r="I60">
        <v>600</v>
      </c>
    </row>
    <row r="61" spans="1:9" x14ac:dyDescent="0.35">
      <c r="A61" t="str">
        <f t="shared" si="0"/>
        <v>6612017</v>
      </c>
      <c r="B61" t="s">
        <v>155</v>
      </c>
      <c r="C61" t="s">
        <v>177</v>
      </c>
      <c r="D61" s="14" t="s">
        <v>178</v>
      </c>
      <c r="E61" t="s">
        <v>158</v>
      </c>
      <c r="F61" s="10">
        <v>0</v>
      </c>
      <c r="G61" s="15">
        <v>13</v>
      </c>
      <c r="H61">
        <v>0</v>
      </c>
      <c r="I61">
        <v>0</v>
      </c>
    </row>
    <row r="62" spans="1:9" x14ac:dyDescent="0.35">
      <c r="A62" t="str">
        <f t="shared" si="0"/>
        <v>6612024</v>
      </c>
      <c r="B62" t="s">
        <v>155</v>
      </c>
      <c r="C62" t="s">
        <v>179</v>
      </c>
      <c r="D62" s="14" t="s">
        <v>180</v>
      </c>
      <c r="E62" t="s">
        <v>158</v>
      </c>
      <c r="F62" s="10">
        <v>28.571428571428569</v>
      </c>
      <c r="G62" s="15">
        <v>6</v>
      </c>
      <c r="H62">
        <v>2</v>
      </c>
      <c r="I62">
        <v>600</v>
      </c>
    </row>
    <row r="63" spans="1:9" x14ac:dyDescent="0.35">
      <c r="A63" t="str">
        <f t="shared" si="0"/>
        <v>6612026</v>
      </c>
      <c r="B63" t="s">
        <v>155</v>
      </c>
      <c r="C63" t="s">
        <v>181</v>
      </c>
      <c r="D63" s="14" t="s">
        <v>182</v>
      </c>
      <c r="E63" t="s">
        <v>158</v>
      </c>
      <c r="F63" s="10">
        <v>4.3478260869565215</v>
      </c>
      <c r="G63" s="15">
        <v>60</v>
      </c>
      <c r="H63">
        <v>3</v>
      </c>
      <c r="I63">
        <v>900</v>
      </c>
    </row>
    <row r="64" spans="1:9" x14ac:dyDescent="0.35">
      <c r="A64" t="str">
        <f t="shared" si="0"/>
        <v>6612033</v>
      </c>
      <c r="B64" t="s">
        <v>155</v>
      </c>
      <c r="C64" t="s">
        <v>183</v>
      </c>
      <c r="D64" s="14" t="s">
        <v>184</v>
      </c>
      <c r="E64" t="s">
        <v>158</v>
      </c>
      <c r="F64" s="10">
        <v>8.3333333333333321</v>
      </c>
      <c r="G64" s="15">
        <v>24</v>
      </c>
      <c r="H64">
        <v>2</v>
      </c>
      <c r="I64">
        <v>600</v>
      </c>
    </row>
    <row r="65" spans="1:9" x14ac:dyDescent="0.35">
      <c r="A65" t="str">
        <f t="shared" si="0"/>
        <v>6612035</v>
      </c>
      <c r="B65" t="s">
        <v>155</v>
      </c>
      <c r="C65" t="s">
        <v>185</v>
      </c>
      <c r="D65" s="14" t="s">
        <v>186</v>
      </c>
      <c r="E65" t="s">
        <v>158</v>
      </c>
      <c r="F65" s="10">
        <v>100</v>
      </c>
      <c r="G65" s="15">
        <v>6</v>
      </c>
      <c r="H65">
        <v>6</v>
      </c>
      <c r="I65">
        <v>1800</v>
      </c>
    </row>
    <row r="66" spans="1:9" x14ac:dyDescent="0.35">
      <c r="A66" t="str">
        <f t="shared" si="0"/>
        <v>6612036</v>
      </c>
      <c r="B66" t="s">
        <v>155</v>
      </c>
      <c r="C66" t="s">
        <v>187</v>
      </c>
      <c r="D66" s="14" t="s">
        <v>188</v>
      </c>
      <c r="E66" t="s">
        <v>158</v>
      </c>
      <c r="F66" s="10">
        <v>0</v>
      </c>
      <c r="G66" s="15">
        <v>14</v>
      </c>
      <c r="H66">
        <v>0</v>
      </c>
      <c r="I66">
        <v>0</v>
      </c>
    </row>
    <row r="67" spans="1:9" x14ac:dyDescent="0.35">
      <c r="A67" t="str">
        <f t="shared" si="0"/>
        <v>6612039</v>
      </c>
      <c r="B67" t="s">
        <v>155</v>
      </c>
      <c r="C67" t="s">
        <v>189</v>
      </c>
      <c r="D67" s="14" t="s">
        <v>190</v>
      </c>
      <c r="E67" t="s">
        <v>158</v>
      </c>
      <c r="F67" s="10">
        <v>0</v>
      </c>
      <c r="G67" s="15">
        <v>16</v>
      </c>
      <c r="H67">
        <v>0</v>
      </c>
      <c r="I67">
        <v>0</v>
      </c>
    </row>
    <row r="68" spans="1:9" x14ac:dyDescent="0.35">
      <c r="A68" t="str">
        <f t="shared" ref="A68:A131" si="2">B68&amp;C68</f>
        <v>6612042</v>
      </c>
      <c r="B68" t="s">
        <v>155</v>
      </c>
      <c r="C68" t="s">
        <v>191</v>
      </c>
      <c r="D68" s="14" t="s">
        <v>192</v>
      </c>
      <c r="E68" t="s">
        <v>158</v>
      </c>
      <c r="F68" s="10">
        <v>0</v>
      </c>
      <c r="G68" s="15">
        <v>58</v>
      </c>
      <c r="H68">
        <v>0</v>
      </c>
      <c r="I68">
        <v>0</v>
      </c>
    </row>
    <row r="69" spans="1:9" x14ac:dyDescent="0.35">
      <c r="A69" t="str">
        <f t="shared" si="2"/>
        <v>6612046</v>
      </c>
      <c r="B69" t="s">
        <v>155</v>
      </c>
      <c r="C69" t="s">
        <v>193</v>
      </c>
      <c r="D69" s="14" t="s">
        <v>194</v>
      </c>
      <c r="E69" t="s">
        <v>158</v>
      </c>
      <c r="F69" s="10">
        <v>33.333333333333329</v>
      </c>
      <c r="G69" s="15">
        <v>18</v>
      </c>
      <c r="H69">
        <v>6</v>
      </c>
      <c r="I69">
        <v>1800</v>
      </c>
    </row>
    <row r="70" spans="1:9" x14ac:dyDescent="0.35">
      <c r="A70" t="str">
        <f t="shared" si="2"/>
        <v>6612047</v>
      </c>
      <c r="B70" t="s">
        <v>155</v>
      </c>
      <c r="C70" t="s">
        <v>195</v>
      </c>
      <c r="D70" s="14" t="s">
        <v>196</v>
      </c>
      <c r="E70" t="s">
        <v>158</v>
      </c>
      <c r="F70" s="10">
        <v>0</v>
      </c>
      <c r="G70" s="15">
        <v>6</v>
      </c>
      <c r="H70">
        <v>0</v>
      </c>
      <c r="I70">
        <v>0</v>
      </c>
    </row>
    <row r="71" spans="1:9" x14ac:dyDescent="0.35">
      <c r="A71" t="str">
        <f t="shared" si="2"/>
        <v>6612048</v>
      </c>
      <c r="B71" t="s">
        <v>155</v>
      </c>
      <c r="C71" t="s">
        <v>197</v>
      </c>
      <c r="D71" s="14" t="s">
        <v>198</v>
      </c>
      <c r="E71" t="s">
        <v>158</v>
      </c>
      <c r="F71" s="10">
        <v>22.222222222222221</v>
      </c>
      <c r="G71" s="15">
        <v>23</v>
      </c>
      <c r="H71">
        <v>5</v>
      </c>
      <c r="I71">
        <v>1500</v>
      </c>
    </row>
    <row r="72" spans="1:9" x14ac:dyDescent="0.35">
      <c r="A72" t="str">
        <f t="shared" si="2"/>
        <v>6612049</v>
      </c>
      <c r="B72" t="s">
        <v>155</v>
      </c>
      <c r="C72" t="s">
        <v>199</v>
      </c>
      <c r="D72" s="14" t="s">
        <v>200</v>
      </c>
      <c r="E72" t="s">
        <v>158</v>
      </c>
      <c r="F72" s="10">
        <v>11.111111111111111</v>
      </c>
      <c r="G72" s="15">
        <v>13</v>
      </c>
      <c r="H72">
        <v>1</v>
      </c>
      <c r="I72">
        <v>300</v>
      </c>
    </row>
    <row r="73" spans="1:9" x14ac:dyDescent="0.35">
      <c r="A73" t="str">
        <f t="shared" si="2"/>
        <v>6612057</v>
      </c>
      <c r="B73" t="s">
        <v>155</v>
      </c>
      <c r="C73" t="s">
        <v>201</v>
      </c>
      <c r="D73" s="14" t="s">
        <v>202</v>
      </c>
      <c r="E73" t="s">
        <v>158</v>
      </c>
      <c r="F73" s="10">
        <v>0</v>
      </c>
      <c r="G73" s="15">
        <v>22</v>
      </c>
      <c r="H73">
        <v>0</v>
      </c>
      <c r="I73">
        <v>0</v>
      </c>
    </row>
    <row r="74" spans="1:9" x14ac:dyDescent="0.35">
      <c r="A74" t="str">
        <f t="shared" si="2"/>
        <v>6612059</v>
      </c>
      <c r="B74" t="s">
        <v>155</v>
      </c>
      <c r="C74" t="s">
        <v>203</v>
      </c>
      <c r="D74" s="14" t="s">
        <v>204</v>
      </c>
      <c r="E74" t="s">
        <v>158</v>
      </c>
      <c r="F74" s="10">
        <v>14.285714285714285</v>
      </c>
      <c r="G74" s="15">
        <v>4</v>
      </c>
      <c r="H74">
        <v>1</v>
      </c>
      <c r="I74">
        <v>300</v>
      </c>
    </row>
    <row r="75" spans="1:9" x14ac:dyDescent="0.35">
      <c r="A75" t="str">
        <f t="shared" si="2"/>
        <v>6612060</v>
      </c>
      <c r="B75" t="s">
        <v>155</v>
      </c>
      <c r="C75" t="s">
        <v>205</v>
      </c>
      <c r="D75" s="14" t="s">
        <v>206</v>
      </c>
      <c r="E75" t="s">
        <v>158</v>
      </c>
      <c r="F75" s="10">
        <v>20</v>
      </c>
      <c r="G75" s="15">
        <v>23</v>
      </c>
      <c r="H75">
        <v>5</v>
      </c>
      <c r="I75">
        <v>1500</v>
      </c>
    </row>
    <row r="76" spans="1:9" x14ac:dyDescent="0.35">
      <c r="A76" t="str">
        <f t="shared" si="2"/>
        <v>6612066</v>
      </c>
      <c r="B76" t="s">
        <v>155</v>
      </c>
      <c r="C76" t="s">
        <v>207</v>
      </c>
      <c r="D76" s="14" t="s">
        <v>208</v>
      </c>
      <c r="E76" t="s">
        <v>158</v>
      </c>
      <c r="F76" s="10">
        <v>25</v>
      </c>
      <c r="G76" s="15">
        <v>13</v>
      </c>
      <c r="H76">
        <v>3</v>
      </c>
      <c r="I76">
        <v>900</v>
      </c>
    </row>
    <row r="77" spans="1:9" x14ac:dyDescent="0.35">
      <c r="A77" t="str">
        <f t="shared" si="2"/>
        <v>6612069</v>
      </c>
      <c r="B77" t="s">
        <v>155</v>
      </c>
      <c r="C77" t="s">
        <v>209</v>
      </c>
      <c r="D77" s="14" t="s">
        <v>210</v>
      </c>
      <c r="E77" t="s">
        <v>158</v>
      </c>
      <c r="F77" s="10">
        <v>14.705882352941178</v>
      </c>
      <c r="G77" s="15">
        <v>72</v>
      </c>
      <c r="H77">
        <v>11</v>
      </c>
      <c r="I77">
        <v>3300</v>
      </c>
    </row>
    <row r="78" spans="1:9" x14ac:dyDescent="0.35">
      <c r="A78" t="str">
        <f t="shared" si="2"/>
        <v>6612070</v>
      </c>
      <c r="B78" t="s">
        <v>155</v>
      </c>
      <c r="C78" t="s">
        <v>211</v>
      </c>
      <c r="D78" s="14" t="s">
        <v>212</v>
      </c>
      <c r="E78" t="s">
        <v>158</v>
      </c>
      <c r="F78" s="10">
        <v>35.294117647058826</v>
      </c>
      <c r="G78" s="15">
        <v>19</v>
      </c>
      <c r="H78">
        <v>7</v>
      </c>
      <c r="I78">
        <v>2100</v>
      </c>
    </row>
    <row r="79" spans="1:9" x14ac:dyDescent="0.35">
      <c r="A79" t="str">
        <f t="shared" si="2"/>
        <v>6612075</v>
      </c>
      <c r="B79" t="s">
        <v>155</v>
      </c>
      <c r="C79" t="s">
        <v>213</v>
      </c>
      <c r="D79" s="14" t="s">
        <v>214</v>
      </c>
      <c r="E79" t="s">
        <v>158</v>
      </c>
      <c r="F79" s="10">
        <v>37.5</v>
      </c>
      <c r="G79" s="15">
        <v>16</v>
      </c>
      <c r="H79">
        <v>6</v>
      </c>
      <c r="I79">
        <v>1800</v>
      </c>
    </row>
    <row r="80" spans="1:9" x14ac:dyDescent="0.35">
      <c r="A80" t="str">
        <f t="shared" si="2"/>
        <v>6612078</v>
      </c>
      <c r="B80" t="s">
        <v>155</v>
      </c>
      <c r="C80" t="s">
        <v>215</v>
      </c>
      <c r="D80" s="14" t="s">
        <v>216</v>
      </c>
      <c r="E80" t="s">
        <v>158</v>
      </c>
      <c r="F80" s="10">
        <v>20</v>
      </c>
      <c r="G80" s="15">
        <v>8</v>
      </c>
      <c r="H80">
        <v>2</v>
      </c>
      <c r="I80">
        <v>600</v>
      </c>
    </row>
    <row r="81" spans="1:9" x14ac:dyDescent="0.35">
      <c r="A81" t="str">
        <f t="shared" si="2"/>
        <v>6612081</v>
      </c>
      <c r="B81" t="s">
        <v>155</v>
      </c>
      <c r="C81" t="s">
        <v>217</v>
      </c>
      <c r="D81" s="14" t="s">
        <v>218</v>
      </c>
      <c r="E81" t="s">
        <v>158</v>
      </c>
      <c r="F81" s="10">
        <v>25</v>
      </c>
      <c r="G81" s="15">
        <v>4</v>
      </c>
      <c r="H81">
        <v>1</v>
      </c>
      <c r="I81">
        <v>300</v>
      </c>
    </row>
    <row r="82" spans="1:9" x14ac:dyDescent="0.35">
      <c r="A82" t="str">
        <f t="shared" si="2"/>
        <v>6612085</v>
      </c>
      <c r="B82" t="s">
        <v>155</v>
      </c>
      <c r="C82" t="s">
        <v>219</v>
      </c>
      <c r="D82" s="14" t="s">
        <v>220</v>
      </c>
      <c r="E82" t="s">
        <v>158</v>
      </c>
      <c r="F82" s="10">
        <v>0</v>
      </c>
      <c r="G82" s="15">
        <v>14</v>
      </c>
      <c r="H82">
        <v>0</v>
      </c>
      <c r="I82">
        <v>0</v>
      </c>
    </row>
    <row r="83" spans="1:9" x14ac:dyDescent="0.35">
      <c r="A83" t="str">
        <f t="shared" si="2"/>
        <v>6612089</v>
      </c>
      <c r="B83" t="s">
        <v>155</v>
      </c>
      <c r="C83" t="s">
        <v>221</v>
      </c>
      <c r="D83" s="14" t="s">
        <v>222</v>
      </c>
      <c r="E83" t="s">
        <v>158</v>
      </c>
      <c r="F83" s="10">
        <v>27.27272727272727</v>
      </c>
      <c r="G83" s="15">
        <v>51</v>
      </c>
      <c r="H83">
        <v>14</v>
      </c>
      <c r="I83">
        <v>4200</v>
      </c>
    </row>
    <row r="84" spans="1:9" x14ac:dyDescent="0.35">
      <c r="A84" t="str">
        <f t="shared" si="2"/>
        <v>6612093</v>
      </c>
      <c r="B84" t="s">
        <v>155</v>
      </c>
      <c r="C84" t="s">
        <v>223</v>
      </c>
      <c r="D84" s="14" t="s">
        <v>224</v>
      </c>
      <c r="E84" t="s">
        <v>158</v>
      </c>
      <c r="F84" s="10">
        <v>11.76470588235294</v>
      </c>
      <c r="G84" s="15">
        <v>33</v>
      </c>
      <c r="H84">
        <v>4</v>
      </c>
      <c r="I84">
        <v>1200</v>
      </c>
    </row>
    <row r="85" spans="1:9" x14ac:dyDescent="0.35">
      <c r="A85" t="str">
        <f t="shared" si="2"/>
        <v>6612097</v>
      </c>
      <c r="B85" t="s">
        <v>155</v>
      </c>
      <c r="C85" t="s">
        <v>225</v>
      </c>
      <c r="D85" s="14" t="s">
        <v>226</v>
      </c>
      <c r="E85" t="s">
        <v>158</v>
      </c>
      <c r="F85" s="10">
        <v>0</v>
      </c>
      <c r="G85" s="15">
        <v>6</v>
      </c>
      <c r="H85">
        <v>0</v>
      </c>
      <c r="I85">
        <v>0</v>
      </c>
    </row>
    <row r="86" spans="1:9" x14ac:dyDescent="0.35">
      <c r="A86" t="str">
        <f t="shared" si="2"/>
        <v>6612098</v>
      </c>
      <c r="B86" t="s">
        <v>155</v>
      </c>
      <c r="C86" t="s">
        <v>227</v>
      </c>
      <c r="D86" s="14" t="s">
        <v>228</v>
      </c>
      <c r="E86" t="s">
        <v>158</v>
      </c>
      <c r="F86" s="10">
        <v>14.285714285714285</v>
      </c>
      <c r="G86" s="15">
        <v>14</v>
      </c>
      <c r="H86">
        <v>2</v>
      </c>
      <c r="I86">
        <v>600</v>
      </c>
    </row>
    <row r="87" spans="1:9" x14ac:dyDescent="0.35">
      <c r="A87" t="str">
        <f t="shared" si="2"/>
        <v>6612099</v>
      </c>
      <c r="B87" t="s">
        <v>155</v>
      </c>
      <c r="C87" t="s">
        <v>229</v>
      </c>
      <c r="D87" s="14" t="s">
        <v>230</v>
      </c>
      <c r="E87" t="s">
        <v>158</v>
      </c>
      <c r="F87" s="10">
        <v>11.111111111111111</v>
      </c>
      <c r="G87" s="15">
        <v>24</v>
      </c>
      <c r="H87">
        <v>3</v>
      </c>
      <c r="I87">
        <v>900</v>
      </c>
    </row>
    <row r="88" spans="1:9" x14ac:dyDescent="0.35">
      <c r="A88" t="str">
        <f t="shared" si="2"/>
        <v>6612103</v>
      </c>
      <c r="B88" t="s">
        <v>155</v>
      </c>
      <c r="C88" t="s">
        <v>231</v>
      </c>
      <c r="D88" s="14" t="s">
        <v>232</v>
      </c>
      <c r="E88" t="s">
        <v>158</v>
      </c>
      <c r="F88" s="10">
        <v>0</v>
      </c>
      <c r="G88" s="15">
        <v>14</v>
      </c>
      <c r="H88">
        <v>0</v>
      </c>
      <c r="I88">
        <v>0</v>
      </c>
    </row>
    <row r="89" spans="1:9" x14ac:dyDescent="0.35">
      <c r="A89" t="str">
        <f t="shared" si="2"/>
        <v>6612104</v>
      </c>
      <c r="B89" t="s">
        <v>155</v>
      </c>
      <c r="C89" t="s">
        <v>233</v>
      </c>
      <c r="D89" s="14" t="s">
        <v>234</v>
      </c>
      <c r="E89" t="s">
        <v>158</v>
      </c>
      <c r="F89" s="10">
        <v>10.714285714285714</v>
      </c>
      <c r="G89" s="15">
        <v>54</v>
      </c>
      <c r="H89">
        <v>6</v>
      </c>
      <c r="I89">
        <v>1800</v>
      </c>
    </row>
    <row r="90" spans="1:9" x14ac:dyDescent="0.35">
      <c r="A90" t="str">
        <f t="shared" si="2"/>
        <v>6612108</v>
      </c>
      <c r="B90" t="s">
        <v>155</v>
      </c>
      <c r="C90" t="s">
        <v>235</v>
      </c>
      <c r="D90" s="14" t="s">
        <v>236</v>
      </c>
      <c r="E90" t="s">
        <v>158</v>
      </c>
      <c r="F90" s="10">
        <v>37.5</v>
      </c>
      <c r="G90" s="15">
        <v>24</v>
      </c>
      <c r="H90">
        <v>9</v>
      </c>
      <c r="I90">
        <v>2700</v>
      </c>
    </row>
    <row r="91" spans="1:9" x14ac:dyDescent="0.35">
      <c r="A91" t="str">
        <f t="shared" si="2"/>
        <v>6612110</v>
      </c>
      <c r="B91" t="s">
        <v>155</v>
      </c>
      <c r="C91" t="s">
        <v>237</v>
      </c>
      <c r="D91" s="14" t="s">
        <v>238</v>
      </c>
      <c r="E91" t="s">
        <v>158</v>
      </c>
      <c r="F91" s="10">
        <v>8.3333333333333321</v>
      </c>
      <c r="G91" s="15">
        <v>27</v>
      </c>
      <c r="H91">
        <v>2</v>
      </c>
      <c r="I91">
        <v>600</v>
      </c>
    </row>
    <row r="92" spans="1:9" x14ac:dyDescent="0.35">
      <c r="A92" t="str">
        <f t="shared" si="2"/>
        <v>6612111</v>
      </c>
      <c r="B92" t="s">
        <v>155</v>
      </c>
      <c r="C92" t="s">
        <v>239</v>
      </c>
      <c r="D92" s="14" t="s">
        <v>240</v>
      </c>
      <c r="E92" t="s">
        <v>158</v>
      </c>
      <c r="F92" s="10">
        <v>14.285714285714285</v>
      </c>
      <c r="G92" s="15">
        <v>15</v>
      </c>
      <c r="H92">
        <v>2</v>
      </c>
      <c r="I92">
        <v>600</v>
      </c>
    </row>
    <row r="93" spans="1:9" x14ac:dyDescent="0.35">
      <c r="A93" t="str">
        <f t="shared" si="2"/>
        <v>6612112</v>
      </c>
      <c r="B93" t="s">
        <v>155</v>
      </c>
      <c r="C93" t="s">
        <v>241</v>
      </c>
      <c r="D93" s="14" t="s">
        <v>242</v>
      </c>
      <c r="E93" t="s">
        <v>158</v>
      </c>
      <c r="F93" s="10">
        <v>0</v>
      </c>
      <c r="G93" s="15">
        <v>16</v>
      </c>
      <c r="H93">
        <v>0</v>
      </c>
      <c r="I93">
        <v>0</v>
      </c>
    </row>
    <row r="94" spans="1:9" x14ac:dyDescent="0.35">
      <c r="A94" t="str">
        <f t="shared" si="2"/>
        <v>6612113</v>
      </c>
      <c r="B94" t="s">
        <v>155</v>
      </c>
      <c r="C94" t="s">
        <v>243</v>
      </c>
      <c r="D94" s="14" t="s">
        <v>244</v>
      </c>
      <c r="E94" t="s">
        <v>158</v>
      </c>
      <c r="F94" s="10">
        <v>18.75</v>
      </c>
      <c r="G94" s="15">
        <v>29</v>
      </c>
      <c r="H94">
        <v>5</v>
      </c>
      <c r="I94">
        <v>1500</v>
      </c>
    </row>
    <row r="95" spans="1:9" x14ac:dyDescent="0.35">
      <c r="A95" t="str">
        <f t="shared" si="2"/>
        <v>6612116</v>
      </c>
      <c r="B95" t="s">
        <v>155</v>
      </c>
      <c r="C95" t="s">
        <v>245</v>
      </c>
      <c r="D95" s="14" t="s">
        <v>246</v>
      </c>
      <c r="E95" t="s">
        <v>158</v>
      </c>
      <c r="F95" s="10">
        <v>32</v>
      </c>
      <c r="G95" s="15">
        <v>65</v>
      </c>
      <c r="H95">
        <v>21</v>
      </c>
      <c r="I95">
        <v>6300</v>
      </c>
    </row>
    <row r="96" spans="1:9" x14ac:dyDescent="0.35">
      <c r="A96" t="str">
        <f t="shared" si="2"/>
        <v>6612118</v>
      </c>
      <c r="B96" t="s">
        <v>155</v>
      </c>
      <c r="C96" t="s">
        <v>247</v>
      </c>
      <c r="D96" s="14" t="s">
        <v>248</v>
      </c>
      <c r="E96" t="s">
        <v>158</v>
      </c>
      <c r="F96" s="10">
        <v>61.111111111111114</v>
      </c>
      <c r="G96" s="15">
        <v>12</v>
      </c>
      <c r="H96">
        <v>7</v>
      </c>
      <c r="I96">
        <v>2100</v>
      </c>
    </row>
    <row r="97" spans="1:9" x14ac:dyDescent="0.35">
      <c r="A97" t="str">
        <f t="shared" si="2"/>
        <v>6612119</v>
      </c>
      <c r="B97" t="s">
        <v>155</v>
      </c>
      <c r="C97" t="s">
        <v>249</v>
      </c>
      <c r="D97" s="14" t="s">
        <v>250</v>
      </c>
      <c r="E97" t="s">
        <v>158</v>
      </c>
      <c r="F97" s="10">
        <v>21.153846153846153</v>
      </c>
      <c r="G97" s="15">
        <v>105</v>
      </c>
      <c r="H97">
        <v>22</v>
      </c>
      <c r="I97">
        <v>6600</v>
      </c>
    </row>
    <row r="98" spans="1:9" x14ac:dyDescent="0.35">
      <c r="A98" t="str">
        <f t="shared" si="2"/>
        <v>6612122</v>
      </c>
      <c r="B98" t="s">
        <v>155</v>
      </c>
      <c r="C98" t="s">
        <v>251</v>
      </c>
      <c r="D98" s="14" t="s">
        <v>252</v>
      </c>
      <c r="E98" t="s">
        <v>158</v>
      </c>
      <c r="F98" s="10">
        <v>7.4074074074074066</v>
      </c>
      <c r="G98" s="15">
        <v>33</v>
      </c>
      <c r="H98">
        <v>2</v>
      </c>
      <c r="I98">
        <v>600</v>
      </c>
    </row>
    <row r="99" spans="1:9" x14ac:dyDescent="0.35">
      <c r="A99" t="str">
        <f t="shared" si="2"/>
        <v>6612123</v>
      </c>
      <c r="B99" t="s">
        <v>155</v>
      </c>
      <c r="C99" t="s">
        <v>253</v>
      </c>
      <c r="D99" s="14" t="s">
        <v>254</v>
      </c>
      <c r="E99" t="s">
        <v>158</v>
      </c>
      <c r="F99" s="10">
        <v>10.526315789473683</v>
      </c>
      <c r="G99" s="15">
        <v>87</v>
      </c>
      <c r="H99">
        <v>9</v>
      </c>
      <c r="I99">
        <v>2700</v>
      </c>
    </row>
    <row r="100" spans="1:9" x14ac:dyDescent="0.35">
      <c r="A100" t="str">
        <f t="shared" si="2"/>
        <v>6612125</v>
      </c>
      <c r="B100" t="s">
        <v>155</v>
      </c>
      <c r="C100" t="s">
        <v>255</v>
      </c>
      <c r="D100" s="14" t="s">
        <v>256</v>
      </c>
      <c r="E100" t="s">
        <v>158</v>
      </c>
      <c r="F100" s="10">
        <v>22.916666666666664</v>
      </c>
      <c r="G100" s="15">
        <v>69</v>
      </c>
      <c r="H100">
        <v>16</v>
      </c>
      <c r="I100">
        <v>4800</v>
      </c>
    </row>
    <row r="101" spans="1:9" x14ac:dyDescent="0.35">
      <c r="A101" t="str">
        <f t="shared" si="2"/>
        <v>6612126</v>
      </c>
      <c r="B101" t="s">
        <v>155</v>
      </c>
      <c r="C101" t="s">
        <v>257</v>
      </c>
      <c r="D101" s="14" t="s">
        <v>258</v>
      </c>
      <c r="E101" t="s">
        <v>158</v>
      </c>
      <c r="F101" s="10">
        <v>9.0909090909090917</v>
      </c>
      <c r="G101" s="15">
        <v>63</v>
      </c>
      <c r="H101">
        <v>6</v>
      </c>
      <c r="I101">
        <v>1800</v>
      </c>
    </row>
    <row r="102" spans="1:9" x14ac:dyDescent="0.35">
      <c r="A102" t="str">
        <f t="shared" si="2"/>
        <v>6612127</v>
      </c>
      <c r="B102" t="s">
        <v>155</v>
      </c>
      <c r="C102" t="s">
        <v>259</v>
      </c>
      <c r="D102" s="14" t="s">
        <v>260</v>
      </c>
      <c r="E102" t="s">
        <v>158</v>
      </c>
      <c r="F102" s="10">
        <v>0</v>
      </c>
      <c r="G102" s="15">
        <v>42</v>
      </c>
      <c r="H102">
        <v>0</v>
      </c>
      <c r="I102">
        <v>0</v>
      </c>
    </row>
    <row r="103" spans="1:9" x14ac:dyDescent="0.35">
      <c r="A103" t="str">
        <f t="shared" si="2"/>
        <v>6612180</v>
      </c>
      <c r="B103" t="s">
        <v>155</v>
      </c>
      <c r="C103" t="s">
        <v>261</v>
      </c>
      <c r="D103" s="14" t="s">
        <v>262</v>
      </c>
      <c r="E103" t="s">
        <v>158</v>
      </c>
      <c r="F103" s="10">
        <v>16.666666666666664</v>
      </c>
      <c r="G103" s="15">
        <v>20</v>
      </c>
      <c r="H103">
        <v>3</v>
      </c>
      <c r="I103">
        <v>900</v>
      </c>
    </row>
    <row r="104" spans="1:9" x14ac:dyDescent="0.35">
      <c r="A104" t="str">
        <f t="shared" si="2"/>
        <v>6612181</v>
      </c>
      <c r="B104" t="s">
        <v>155</v>
      </c>
      <c r="C104" t="s">
        <v>263</v>
      </c>
      <c r="D104" s="14" t="s">
        <v>264</v>
      </c>
      <c r="E104" t="s">
        <v>158</v>
      </c>
      <c r="F104" s="10">
        <v>17.857142857142858</v>
      </c>
      <c r="G104" s="15">
        <v>57</v>
      </c>
      <c r="H104">
        <v>10</v>
      </c>
      <c r="I104">
        <v>3000</v>
      </c>
    </row>
    <row r="105" spans="1:9" x14ac:dyDescent="0.35">
      <c r="A105" t="str">
        <f t="shared" si="2"/>
        <v>6612182</v>
      </c>
      <c r="B105" t="s">
        <v>155</v>
      </c>
      <c r="C105" t="s">
        <v>265</v>
      </c>
      <c r="D105" s="14" t="s">
        <v>266</v>
      </c>
      <c r="E105" t="s">
        <v>158</v>
      </c>
      <c r="F105" s="10">
        <v>0</v>
      </c>
      <c r="G105" s="15">
        <v>9</v>
      </c>
      <c r="H105">
        <v>0</v>
      </c>
      <c r="I105">
        <v>0</v>
      </c>
    </row>
    <row r="106" spans="1:9" x14ac:dyDescent="0.35">
      <c r="A106" t="str">
        <f t="shared" si="2"/>
        <v>6612183</v>
      </c>
      <c r="B106" t="s">
        <v>155</v>
      </c>
      <c r="C106" t="s">
        <v>267</v>
      </c>
      <c r="D106" s="14" t="s">
        <v>268</v>
      </c>
      <c r="E106" t="s">
        <v>158</v>
      </c>
      <c r="F106" s="10">
        <v>0</v>
      </c>
      <c r="G106" s="15">
        <v>11</v>
      </c>
      <c r="H106">
        <v>0</v>
      </c>
      <c r="I106">
        <v>0</v>
      </c>
    </row>
    <row r="107" spans="1:9" x14ac:dyDescent="0.35">
      <c r="A107" t="str">
        <f t="shared" si="2"/>
        <v>6612185</v>
      </c>
      <c r="B107" t="s">
        <v>155</v>
      </c>
      <c r="C107" t="s">
        <v>269</v>
      </c>
      <c r="D107" s="14" t="s">
        <v>270</v>
      </c>
      <c r="E107" t="s">
        <v>158</v>
      </c>
      <c r="F107" s="10">
        <v>0</v>
      </c>
      <c r="G107" s="15">
        <v>10</v>
      </c>
      <c r="H107">
        <v>0</v>
      </c>
      <c r="I107">
        <v>0</v>
      </c>
    </row>
    <row r="108" spans="1:9" x14ac:dyDescent="0.35">
      <c r="A108" t="str">
        <f t="shared" si="2"/>
        <v>6612187</v>
      </c>
      <c r="B108" t="s">
        <v>155</v>
      </c>
      <c r="C108" t="s">
        <v>271</v>
      </c>
      <c r="D108" s="14" t="s">
        <v>272</v>
      </c>
      <c r="E108" t="s">
        <v>158</v>
      </c>
      <c r="F108" s="10">
        <v>0</v>
      </c>
      <c r="G108" s="15">
        <v>6</v>
      </c>
      <c r="H108">
        <v>0</v>
      </c>
      <c r="I108">
        <v>0</v>
      </c>
    </row>
    <row r="109" spans="1:9" x14ac:dyDescent="0.35">
      <c r="A109" t="str">
        <f t="shared" si="2"/>
        <v>6612189</v>
      </c>
      <c r="B109" t="s">
        <v>155</v>
      </c>
      <c r="C109" t="s">
        <v>273</v>
      </c>
      <c r="D109" s="14" t="s">
        <v>274</v>
      </c>
      <c r="E109" t="s">
        <v>158</v>
      </c>
      <c r="F109" s="10">
        <v>18.181818181818183</v>
      </c>
      <c r="G109" s="15">
        <v>14</v>
      </c>
      <c r="H109">
        <v>3</v>
      </c>
      <c r="I109">
        <v>900</v>
      </c>
    </row>
    <row r="110" spans="1:9" x14ac:dyDescent="0.35">
      <c r="A110" t="str">
        <f t="shared" si="2"/>
        <v>6612190</v>
      </c>
      <c r="B110" t="s">
        <v>155</v>
      </c>
      <c r="C110" t="s">
        <v>275</v>
      </c>
      <c r="D110" s="14" t="s">
        <v>276</v>
      </c>
      <c r="E110" t="s">
        <v>158</v>
      </c>
      <c r="F110" s="10">
        <v>36.363636363636367</v>
      </c>
      <c r="G110" s="15">
        <v>19</v>
      </c>
      <c r="H110">
        <v>7</v>
      </c>
      <c r="I110">
        <v>2100</v>
      </c>
    </row>
    <row r="111" spans="1:9" x14ac:dyDescent="0.35">
      <c r="A111" t="str">
        <f t="shared" si="2"/>
        <v>6612191</v>
      </c>
      <c r="B111" t="s">
        <v>155</v>
      </c>
      <c r="C111" t="s">
        <v>277</v>
      </c>
      <c r="D111" s="14" t="s">
        <v>278</v>
      </c>
      <c r="E111" t="s">
        <v>158</v>
      </c>
      <c r="F111" s="10">
        <v>0</v>
      </c>
      <c r="G111" s="15">
        <v>3</v>
      </c>
      <c r="H111">
        <v>0</v>
      </c>
      <c r="I111">
        <v>0</v>
      </c>
    </row>
    <row r="112" spans="1:9" x14ac:dyDescent="0.35">
      <c r="A112" t="str">
        <f t="shared" si="2"/>
        <v>6612192</v>
      </c>
      <c r="B112" t="s">
        <v>155</v>
      </c>
      <c r="C112" t="s">
        <v>279</v>
      </c>
      <c r="D112" s="14" t="s">
        <v>280</v>
      </c>
      <c r="E112" t="s">
        <v>158</v>
      </c>
      <c r="F112" s="10">
        <v>0</v>
      </c>
      <c r="G112" s="15">
        <v>16</v>
      </c>
      <c r="H112">
        <v>0</v>
      </c>
      <c r="I112">
        <v>0</v>
      </c>
    </row>
    <row r="113" spans="1:9" x14ac:dyDescent="0.35">
      <c r="A113" t="str">
        <f t="shared" si="2"/>
        <v>6612194</v>
      </c>
      <c r="B113" t="s">
        <v>155</v>
      </c>
      <c r="C113" t="s">
        <v>281</v>
      </c>
      <c r="D113" s="14" t="s">
        <v>282</v>
      </c>
      <c r="E113" t="s">
        <v>158</v>
      </c>
      <c r="F113" s="10">
        <v>11.111111111111111</v>
      </c>
      <c r="G113" s="15">
        <v>7</v>
      </c>
      <c r="H113">
        <v>1</v>
      </c>
      <c r="I113">
        <v>300</v>
      </c>
    </row>
    <row r="114" spans="1:9" x14ac:dyDescent="0.35">
      <c r="A114" t="str">
        <f t="shared" si="2"/>
        <v>6612197</v>
      </c>
      <c r="B114" t="s">
        <v>155</v>
      </c>
      <c r="C114" t="s">
        <v>283</v>
      </c>
      <c r="D114" s="14" t="s">
        <v>284</v>
      </c>
      <c r="E114" t="s">
        <v>158</v>
      </c>
      <c r="F114" s="10">
        <v>0</v>
      </c>
      <c r="G114" s="15">
        <v>5</v>
      </c>
      <c r="H114">
        <v>0</v>
      </c>
      <c r="I114">
        <v>0</v>
      </c>
    </row>
    <row r="115" spans="1:9" x14ac:dyDescent="0.35">
      <c r="A115" t="str">
        <f t="shared" si="2"/>
        <v>6612198</v>
      </c>
      <c r="B115" t="s">
        <v>155</v>
      </c>
      <c r="C115" t="s">
        <v>285</v>
      </c>
      <c r="D115" s="14" t="s">
        <v>286</v>
      </c>
      <c r="E115" t="s">
        <v>158</v>
      </c>
      <c r="F115" s="10">
        <v>0</v>
      </c>
      <c r="G115" s="15">
        <v>5</v>
      </c>
      <c r="H115">
        <v>0</v>
      </c>
      <c r="I115">
        <v>0</v>
      </c>
    </row>
    <row r="116" spans="1:9" x14ac:dyDescent="0.35">
      <c r="A116" t="str">
        <f t="shared" si="2"/>
        <v>6612199</v>
      </c>
      <c r="B116" t="s">
        <v>155</v>
      </c>
      <c r="C116" t="s">
        <v>287</v>
      </c>
      <c r="D116" s="14" t="s">
        <v>288</v>
      </c>
      <c r="E116" t="s">
        <v>158</v>
      </c>
      <c r="F116" s="10">
        <v>0</v>
      </c>
      <c r="G116" s="15">
        <v>27</v>
      </c>
      <c r="H116">
        <v>0</v>
      </c>
      <c r="I116">
        <v>0</v>
      </c>
    </row>
    <row r="117" spans="1:9" x14ac:dyDescent="0.35">
      <c r="A117" t="str">
        <f t="shared" si="2"/>
        <v>6612205</v>
      </c>
      <c r="B117" t="s">
        <v>155</v>
      </c>
      <c r="C117" t="s">
        <v>289</v>
      </c>
      <c r="D117" s="14" t="s">
        <v>290</v>
      </c>
      <c r="E117" t="s">
        <v>158</v>
      </c>
      <c r="F117" s="10">
        <v>22.222222222222221</v>
      </c>
      <c r="G117" s="15">
        <v>26</v>
      </c>
      <c r="H117">
        <v>6</v>
      </c>
      <c r="I117">
        <v>1800</v>
      </c>
    </row>
    <row r="118" spans="1:9" x14ac:dyDescent="0.35">
      <c r="A118" t="str">
        <f t="shared" si="2"/>
        <v>6612207</v>
      </c>
      <c r="B118" t="s">
        <v>155</v>
      </c>
      <c r="C118" t="s">
        <v>291</v>
      </c>
      <c r="D118" s="14" t="s">
        <v>292</v>
      </c>
      <c r="E118" t="s">
        <v>158</v>
      </c>
      <c r="F118" s="10">
        <v>0</v>
      </c>
      <c r="G118" s="15">
        <v>5</v>
      </c>
      <c r="H118">
        <v>0</v>
      </c>
      <c r="I118">
        <v>0</v>
      </c>
    </row>
    <row r="119" spans="1:9" x14ac:dyDescent="0.35">
      <c r="A119" t="str">
        <f t="shared" si="2"/>
        <v>6612208</v>
      </c>
      <c r="B119" t="s">
        <v>155</v>
      </c>
      <c r="C119" t="s">
        <v>293</v>
      </c>
      <c r="D119" s="14" t="s">
        <v>294</v>
      </c>
      <c r="E119" t="s">
        <v>158</v>
      </c>
      <c r="F119" s="10">
        <v>23.809523809523807</v>
      </c>
      <c r="G119" s="15">
        <v>45</v>
      </c>
      <c r="H119">
        <v>11</v>
      </c>
      <c r="I119">
        <v>3300</v>
      </c>
    </row>
    <row r="120" spans="1:9" x14ac:dyDescent="0.35">
      <c r="A120" t="str">
        <f t="shared" si="2"/>
        <v>6612210</v>
      </c>
      <c r="B120" t="s">
        <v>155</v>
      </c>
      <c r="C120" t="s">
        <v>295</v>
      </c>
      <c r="D120" s="14" t="s">
        <v>296</v>
      </c>
      <c r="E120" t="s">
        <v>158</v>
      </c>
      <c r="F120" s="10">
        <v>0</v>
      </c>
      <c r="G120" s="15">
        <v>14</v>
      </c>
      <c r="H120">
        <v>0</v>
      </c>
      <c r="I120">
        <v>0</v>
      </c>
    </row>
    <row r="121" spans="1:9" x14ac:dyDescent="0.35">
      <c r="A121" t="str">
        <f t="shared" si="2"/>
        <v>6612211</v>
      </c>
      <c r="B121" t="s">
        <v>155</v>
      </c>
      <c r="C121" t="s">
        <v>297</v>
      </c>
      <c r="D121" s="14" t="s">
        <v>298</v>
      </c>
      <c r="E121" t="s">
        <v>158</v>
      </c>
      <c r="F121" s="10">
        <v>14.285714285714285</v>
      </c>
      <c r="G121" s="15">
        <v>15</v>
      </c>
      <c r="H121">
        <v>2</v>
      </c>
      <c r="I121">
        <v>600</v>
      </c>
    </row>
    <row r="122" spans="1:9" x14ac:dyDescent="0.35">
      <c r="A122" t="str">
        <f t="shared" si="2"/>
        <v>6612212</v>
      </c>
      <c r="B122" t="s">
        <v>155</v>
      </c>
      <c r="C122" t="s">
        <v>299</v>
      </c>
      <c r="D122" s="14" t="s">
        <v>300</v>
      </c>
      <c r="E122" t="s">
        <v>158</v>
      </c>
      <c r="F122" s="10">
        <v>16.129032258064516</v>
      </c>
      <c r="G122" s="15">
        <v>58</v>
      </c>
      <c r="H122">
        <v>9</v>
      </c>
      <c r="I122">
        <v>2700</v>
      </c>
    </row>
    <row r="123" spans="1:9" x14ac:dyDescent="0.35">
      <c r="A123" t="str">
        <f t="shared" si="2"/>
        <v>6612213</v>
      </c>
      <c r="B123" t="s">
        <v>155</v>
      </c>
      <c r="C123" t="s">
        <v>301</v>
      </c>
      <c r="D123" s="14" t="s">
        <v>302</v>
      </c>
      <c r="E123" t="s">
        <v>158</v>
      </c>
      <c r="F123" s="10">
        <v>0</v>
      </c>
      <c r="G123" s="15">
        <v>15</v>
      </c>
      <c r="H123">
        <v>0</v>
      </c>
      <c r="I123">
        <v>0</v>
      </c>
    </row>
    <row r="124" spans="1:9" x14ac:dyDescent="0.35">
      <c r="A124" t="str">
        <f t="shared" si="2"/>
        <v>6612214</v>
      </c>
      <c r="B124" t="s">
        <v>155</v>
      </c>
      <c r="C124" t="s">
        <v>303</v>
      </c>
      <c r="D124" s="14" t="s">
        <v>304</v>
      </c>
      <c r="E124" t="s">
        <v>158</v>
      </c>
      <c r="F124" s="10">
        <v>0</v>
      </c>
      <c r="G124" s="15">
        <v>3</v>
      </c>
      <c r="H124">
        <v>0</v>
      </c>
      <c r="I124">
        <v>0</v>
      </c>
    </row>
    <row r="125" spans="1:9" x14ac:dyDescent="0.35">
      <c r="A125" t="str">
        <f t="shared" si="2"/>
        <v>6612215</v>
      </c>
      <c r="B125" t="s">
        <v>155</v>
      </c>
      <c r="C125" t="s">
        <v>305</v>
      </c>
      <c r="D125" s="14" t="s">
        <v>306</v>
      </c>
      <c r="E125" t="s">
        <v>158</v>
      </c>
      <c r="F125" s="10">
        <v>0</v>
      </c>
      <c r="G125" s="15">
        <v>3</v>
      </c>
      <c r="H125">
        <v>0</v>
      </c>
      <c r="I125">
        <v>0</v>
      </c>
    </row>
    <row r="126" spans="1:9" x14ac:dyDescent="0.35">
      <c r="A126" t="str">
        <f t="shared" si="2"/>
        <v>6612216</v>
      </c>
      <c r="B126" t="s">
        <v>155</v>
      </c>
      <c r="C126" t="s">
        <v>307</v>
      </c>
      <c r="D126" s="14" t="s">
        <v>308</v>
      </c>
      <c r="E126" t="s">
        <v>158</v>
      </c>
      <c r="F126" s="10">
        <v>33.333333333333329</v>
      </c>
      <c r="G126" s="15">
        <v>11</v>
      </c>
      <c r="H126">
        <v>4</v>
      </c>
      <c r="I126">
        <v>1200</v>
      </c>
    </row>
    <row r="127" spans="1:9" x14ac:dyDescent="0.35">
      <c r="A127" t="str">
        <f t="shared" si="2"/>
        <v>6612219</v>
      </c>
      <c r="B127" t="s">
        <v>155</v>
      </c>
      <c r="C127" t="s">
        <v>309</v>
      </c>
      <c r="D127" s="14" t="s">
        <v>310</v>
      </c>
      <c r="E127" t="s">
        <v>158</v>
      </c>
      <c r="F127" s="10">
        <v>10</v>
      </c>
      <c r="G127" s="15">
        <v>20</v>
      </c>
      <c r="H127">
        <v>2</v>
      </c>
      <c r="I127">
        <v>600</v>
      </c>
    </row>
    <row r="128" spans="1:9" x14ac:dyDescent="0.35">
      <c r="A128" t="str">
        <f t="shared" si="2"/>
        <v>6612220</v>
      </c>
      <c r="B128" t="s">
        <v>155</v>
      </c>
      <c r="C128" t="s">
        <v>311</v>
      </c>
      <c r="D128" s="14" t="s">
        <v>312</v>
      </c>
      <c r="E128" t="s">
        <v>158</v>
      </c>
      <c r="F128" s="10">
        <v>7.6923076923076925</v>
      </c>
      <c r="G128" s="15">
        <v>11</v>
      </c>
      <c r="H128">
        <v>1</v>
      </c>
      <c r="I128">
        <v>300</v>
      </c>
    </row>
    <row r="129" spans="1:9" x14ac:dyDescent="0.35">
      <c r="A129" t="str">
        <f t="shared" si="2"/>
        <v>6612221</v>
      </c>
      <c r="B129" t="s">
        <v>155</v>
      </c>
      <c r="C129" t="s">
        <v>313</v>
      </c>
      <c r="D129" s="14" t="s">
        <v>314</v>
      </c>
      <c r="E129" t="s">
        <v>158</v>
      </c>
      <c r="F129" s="10">
        <v>27.586206896551722</v>
      </c>
      <c r="G129" s="15">
        <v>60</v>
      </c>
      <c r="H129">
        <v>17</v>
      </c>
      <c r="I129">
        <v>5100</v>
      </c>
    </row>
    <row r="130" spans="1:9" x14ac:dyDescent="0.35">
      <c r="A130" t="str">
        <f t="shared" si="2"/>
        <v>6612227</v>
      </c>
      <c r="B130" t="s">
        <v>155</v>
      </c>
      <c r="C130" t="s">
        <v>315</v>
      </c>
      <c r="D130" s="14" t="s">
        <v>316</v>
      </c>
      <c r="E130" t="s">
        <v>158</v>
      </c>
      <c r="F130" s="10">
        <v>26.086956521739129</v>
      </c>
      <c r="G130" s="15">
        <v>39</v>
      </c>
      <c r="H130">
        <v>10</v>
      </c>
      <c r="I130">
        <v>3000</v>
      </c>
    </row>
    <row r="131" spans="1:9" x14ac:dyDescent="0.35">
      <c r="A131" t="str">
        <f t="shared" si="2"/>
        <v>6612228</v>
      </c>
      <c r="B131" t="s">
        <v>155</v>
      </c>
      <c r="C131" t="s">
        <v>317</v>
      </c>
      <c r="D131" s="14" t="s">
        <v>318</v>
      </c>
      <c r="E131" t="s">
        <v>158</v>
      </c>
      <c r="F131" s="10">
        <v>6.666666666666667</v>
      </c>
      <c r="G131" s="15">
        <v>28</v>
      </c>
      <c r="H131">
        <v>2</v>
      </c>
      <c r="I131">
        <v>600</v>
      </c>
    </row>
    <row r="132" spans="1:9" x14ac:dyDescent="0.35">
      <c r="A132" t="str">
        <f t="shared" ref="A132:A195" si="3">B132&amp;C132</f>
        <v>6613004</v>
      </c>
      <c r="B132" t="s">
        <v>155</v>
      </c>
      <c r="C132" t="s">
        <v>319</v>
      </c>
      <c r="D132" s="14" t="s">
        <v>320</v>
      </c>
      <c r="E132" t="s">
        <v>158</v>
      </c>
      <c r="F132" s="10">
        <v>0</v>
      </c>
      <c r="G132" s="15">
        <v>30</v>
      </c>
      <c r="H132">
        <v>0</v>
      </c>
      <c r="I132">
        <v>0</v>
      </c>
    </row>
    <row r="133" spans="1:9" x14ac:dyDescent="0.35">
      <c r="A133" t="str">
        <f t="shared" si="3"/>
        <v>6613005</v>
      </c>
      <c r="B133" t="s">
        <v>155</v>
      </c>
      <c r="C133" t="s">
        <v>321</v>
      </c>
      <c r="D133" s="14" t="s">
        <v>322</v>
      </c>
      <c r="E133" t="s">
        <v>158</v>
      </c>
      <c r="F133" s="10">
        <v>27.27272727272727</v>
      </c>
      <c r="G133" s="15">
        <v>79</v>
      </c>
      <c r="H133">
        <v>22</v>
      </c>
      <c r="I133">
        <v>6600</v>
      </c>
    </row>
    <row r="134" spans="1:9" x14ac:dyDescent="0.35">
      <c r="A134" t="str">
        <f t="shared" si="3"/>
        <v>6613009</v>
      </c>
      <c r="B134" t="s">
        <v>155</v>
      </c>
      <c r="C134" t="s">
        <v>323</v>
      </c>
      <c r="D134" s="14" t="s">
        <v>324</v>
      </c>
      <c r="E134" t="s">
        <v>158</v>
      </c>
      <c r="F134" s="10">
        <v>3.3333333333333335</v>
      </c>
      <c r="G134" s="15">
        <v>65</v>
      </c>
      <c r="H134">
        <v>2</v>
      </c>
      <c r="I134">
        <v>600</v>
      </c>
    </row>
    <row r="135" spans="1:9" x14ac:dyDescent="0.35">
      <c r="A135" t="str">
        <f t="shared" si="3"/>
        <v>6613010</v>
      </c>
      <c r="B135" t="s">
        <v>155</v>
      </c>
      <c r="C135" t="s">
        <v>325</v>
      </c>
      <c r="D135" s="14" t="s">
        <v>326</v>
      </c>
      <c r="E135" t="s">
        <v>158</v>
      </c>
      <c r="F135" s="10">
        <v>0</v>
      </c>
      <c r="G135" s="15">
        <v>19</v>
      </c>
      <c r="H135">
        <v>0</v>
      </c>
      <c r="I135">
        <v>0</v>
      </c>
    </row>
    <row r="136" spans="1:9" x14ac:dyDescent="0.35">
      <c r="A136" t="str">
        <f t="shared" si="3"/>
        <v>6613013</v>
      </c>
      <c r="B136" t="s">
        <v>155</v>
      </c>
      <c r="C136" t="s">
        <v>327</v>
      </c>
      <c r="D136" s="14" t="s">
        <v>328</v>
      </c>
      <c r="E136" t="s">
        <v>158</v>
      </c>
      <c r="F136" s="10">
        <v>29.411764705882355</v>
      </c>
      <c r="G136" s="15">
        <v>31</v>
      </c>
      <c r="H136">
        <v>9</v>
      </c>
      <c r="I136">
        <v>2700</v>
      </c>
    </row>
    <row r="137" spans="1:9" x14ac:dyDescent="0.35">
      <c r="A137" t="str">
        <f t="shared" si="3"/>
        <v>6613018</v>
      </c>
      <c r="B137" t="s">
        <v>155</v>
      </c>
      <c r="C137" t="s">
        <v>329</v>
      </c>
      <c r="D137" s="14" t="s">
        <v>330</v>
      </c>
      <c r="E137" t="s">
        <v>158</v>
      </c>
      <c r="F137" s="10">
        <v>0</v>
      </c>
      <c r="G137" s="15">
        <v>11</v>
      </c>
      <c r="H137">
        <v>0</v>
      </c>
      <c r="I137">
        <v>0</v>
      </c>
    </row>
    <row r="138" spans="1:9" x14ac:dyDescent="0.35">
      <c r="A138" t="str">
        <f t="shared" si="3"/>
        <v>6613023</v>
      </c>
      <c r="B138" t="s">
        <v>155</v>
      </c>
      <c r="C138" t="s">
        <v>331</v>
      </c>
      <c r="D138" s="14" t="s">
        <v>332</v>
      </c>
      <c r="E138" t="s">
        <v>158</v>
      </c>
      <c r="F138" s="10">
        <v>0</v>
      </c>
      <c r="G138" s="15">
        <v>5</v>
      </c>
      <c r="H138">
        <v>0</v>
      </c>
      <c r="I138">
        <v>0</v>
      </c>
    </row>
    <row r="139" spans="1:9" x14ac:dyDescent="0.35">
      <c r="A139" t="str">
        <f t="shared" si="3"/>
        <v>6613029</v>
      </c>
      <c r="B139" t="s">
        <v>155</v>
      </c>
      <c r="C139" t="s">
        <v>333</v>
      </c>
      <c r="D139" s="14" t="s">
        <v>334</v>
      </c>
      <c r="E139" t="s">
        <v>158</v>
      </c>
      <c r="F139" s="10">
        <v>10</v>
      </c>
      <c r="G139" s="15">
        <v>26</v>
      </c>
      <c r="H139">
        <v>3</v>
      </c>
      <c r="I139">
        <v>900</v>
      </c>
    </row>
    <row r="140" spans="1:9" x14ac:dyDescent="0.35">
      <c r="A140" t="str">
        <f t="shared" si="3"/>
        <v>6613030</v>
      </c>
      <c r="B140" t="s">
        <v>155</v>
      </c>
      <c r="C140" t="s">
        <v>335</v>
      </c>
      <c r="D140" s="14" t="s">
        <v>336</v>
      </c>
      <c r="E140" t="s">
        <v>158</v>
      </c>
      <c r="F140" s="10">
        <v>10</v>
      </c>
      <c r="G140" s="15">
        <v>59</v>
      </c>
      <c r="H140">
        <v>6</v>
      </c>
      <c r="I140">
        <v>1800</v>
      </c>
    </row>
    <row r="141" spans="1:9" x14ac:dyDescent="0.35">
      <c r="A141" t="str">
        <f t="shared" si="3"/>
        <v>6613037</v>
      </c>
      <c r="B141" t="s">
        <v>155</v>
      </c>
      <c r="C141" t="s">
        <v>337</v>
      </c>
      <c r="D141" s="14" t="s">
        <v>338</v>
      </c>
      <c r="E141" t="s">
        <v>158</v>
      </c>
      <c r="F141" s="10">
        <v>0</v>
      </c>
      <c r="G141" s="15">
        <v>3</v>
      </c>
      <c r="H141">
        <v>0</v>
      </c>
      <c r="I141">
        <v>0</v>
      </c>
    </row>
    <row r="142" spans="1:9" x14ac:dyDescent="0.35">
      <c r="A142" t="str">
        <f t="shared" si="3"/>
        <v>6613041</v>
      </c>
      <c r="B142" t="s">
        <v>155</v>
      </c>
      <c r="C142" t="s">
        <v>339</v>
      </c>
      <c r="D142" s="14" t="s">
        <v>340</v>
      </c>
      <c r="E142" t="s">
        <v>158</v>
      </c>
      <c r="F142" s="10">
        <v>15.789473684210526</v>
      </c>
      <c r="G142" s="15">
        <v>32</v>
      </c>
      <c r="H142">
        <v>5</v>
      </c>
      <c r="I142">
        <v>1500</v>
      </c>
    </row>
    <row r="143" spans="1:9" x14ac:dyDescent="0.35">
      <c r="A143" t="str">
        <f t="shared" si="3"/>
        <v>6613300</v>
      </c>
      <c r="B143" t="s">
        <v>155</v>
      </c>
      <c r="C143" t="s">
        <v>341</v>
      </c>
      <c r="D143" s="14" t="s">
        <v>342</v>
      </c>
      <c r="E143" t="s">
        <v>158</v>
      </c>
      <c r="F143" s="10">
        <v>0</v>
      </c>
      <c r="G143" s="15">
        <v>16</v>
      </c>
      <c r="H143">
        <v>0</v>
      </c>
      <c r="I143">
        <v>0</v>
      </c>
    </row>
    <row r="144" spans="1:9" x14ac:dyDescent="0.35">
      <c r="A144" t="str">
        <f t="shared" si="3"/>
        <v>6613301</v>
      </c>
      <c r="B144" t="s">
        <v>155</v>
      </c>
      <c r="C144" t="s">
        <v>343</v>
      </c>
      <c r="D144" s="14" t="s">
        <v>344</v>
      </c>
      <c r="E144" t="s">
        <v>158</v>
      </c>
      <c r="F144" s="10">
        <v>5.5555555555555554</v>
      </c>
      <c r="G144" s="15">
        <v>30</v>
      </c>
      <c r="H144">
        <v>2</v>
      </c>
      <c r="I144">
        <v>600</v>
      </c>
    </row>
    <row r="145" spans="1:9" x14ac:dyDescent="0.35">
      <c r="A145" t="str">
        <f t="shared" si="3"/>
        <v>6613305</v>
      </c>
      <c r="B145" t="s">
        <v>155</v>
      </c>
      <c r="C145" t="s">
        <v>345</v>
      </c>
      <c r="D145" s="14" t="s">
        <v>346</v>
      </c>
      <c r="E145" t="s">
        <v>158</v>
      </c>
      <c r="F145" s="10">
        <v>50</v>
      </c>
      <c r="G145" s="15">
        <v>4</v>
      </c>
      <c r="H145">
        <v>2</v>
      </c>
      <c r="I145">
        <v>600</v>
      </c>
    </row>
    <row r="146" spans="1:9" x14ac:dyDescent="0.35">
      <c r="A146" t="str">
        <f t="shared" si="3"/>
        <v>6617002</v>
      </c>
      <c r="B146" t="s">
        <v>155</v>
      </c>
      <c r="C146" t="s">
        <v>347</v>
      </c>
      <c r="D146" s="14" t="s">
        <v>348</v>
      </c>
      <c r="E146" t="s">
        <v>158</v>
      </c>
      <c r="F146" s="10">
        <v>0</v>
      </c>
      <c r="G146" s="15">
        <v>8</v>
      </c>
      <c r="H146">
        <v>0</v>
      </c>
      <c r="I146">
        <v>0</v>
      </c>
    </row>
    <row r="147" spans="1:9" x14ac:dyDescent="0.35">
      <c r="A147" t="str">
        <f t="shared" si="3"/>
        <v>6617010</v>
      </c>
      <c r="B147" t="s">
        <v>155</v>
      </c>
      <c r="C147" t="s">
        <v>349</v>
      </c>
      <c r="D147" s="14" t="s">
        <v>350</v>
      </c>
      <c r="E147" t="s">
        <v>158</v>
      </c>
      <c r="F147" s="10">
        <v>50</v>
      </c>
      <c r="G147" s="15">
        <v>3</v>
      </c>
      <c r="H147">
        <v>2</v>
      </c>
      <c r="I147">
        <v>600</v>
      </c>
    </row>
    <row r="148" spans="1:9" x14ac:dyDescent="0.35">
      <c r="A148" t="str">
        <f t="shared" si="3"/>
        <v>6622002</v>
      </c>
      <c r="B148" t="s">
        <v>351</v>
      </c>
      <c r="C148" t="s">
        <v>352</v>
      </c>
      <c r="D148" s="14" t="s">
        <v>353</v>
      </c>
      <c r="E148" t="s">
        <v>354</v>
      </c>
      <c r="F148" s="10">
        <v>0</v>
      </c>
      <c r="G148" s="15">
        <v>18</v>
      </c>
      <c r="H148">
        <v>0</v>
      </c>
      <c r="I148">
        <v>0</v>
      </c>
    </row>
    <row r="149" spans="1:9" x14ac:dyDescent="0.35">
      <c r="A149" t="str">
        <f t="shared" si="3"/>
        <v>6622012</v>
      </c>
      <c r="B149" t="s">
        <v>351</v>
      </c>
      <c r="C149" t="s">
        <v>355</v>
      </c>
      <c r="D149" s="14" t="s">
        <v>356</v>
      </c>
      <c r="E149" t="s">
        <v>354</v>
      </c>
      <c r="F149" s="10">
        <v>25</v>
      </c>
      <c r="G149" s="15">
        <v>6</v>
      </c>
      <c r="H149">
        <v>2</v>
      </c>
      <c r="I149">
        <v>600</v>
      </c>
    </row>
    <row r="150" spans="1:9" x14ac:dyDescent="0.35">
      <c r="A150" t="str">
        <f t="shared" si="3"/>
        <v>6622023</v>
      </c>
      <c r="B150" t="s">
        <v>351</v>
      </c>
      <c r="C150" t="s">
        <v>357</v>
      </c>
      <c r="D150" s="14" t="s">
        <v>358</v>
      </c>
      <c r="E150" t="s">
        <v>354</v>
      </c>
      <c r="F150" s="10">
        <v>25</v>
      </c>
      <c r="G150" s="15">
        <v>43</v>
      </c>
      <c r="H150">
        <v>11</v>
      </c>
      <c r="I150">
        <v>3300</v>
      </c>
    </row>
    <row r="151" spans="1:9" x14ac:dyDescent="0.35">
      <c r="A151" t="str">
        <f t="shared" si="3"/>
        <v>6622038</v>
      </c>
      <c r="B151" t="s">
        <v>351</v>
      </c>
      <c r="C151" t="s">
        <v>359</v>
      </c>
      <c r="D151" s="14" t="s">
        <v>360</v>
      </c>
      <c r="E151" t="s">
        <v>354</v>
      </c>
      <c r="F151" s="10">
        <v>5.5555555555555554</v>
      </c>
      <c r="G151" s="15">
        <v>76</v>
      </c>
      <c r="H151">
        <v>4</v>
      </c>
      <c r="I151">
        <v>1200</v>
      </c>
    </row>
    <row r="152" spans="1:9" x14ac:dyDescent="0.35">
      <c r="A152" t="str">
        <f t="shared" si="3"/>
        <v>6622043</v>
      </c>
      <c r="B152" t="s">
        <v>351</v>
      </c>
      <c r="C152" t="s">
        <v>361</v>
      </c>
      <c r="D152" s="14" t="s">
        <v>362</v>
      </c>
      <c r="E152" t="s">
        <v>354</v>
      </c>
      <c r="F152" s="10">
        <v>18.75</v>
      </c>
      <c r="G152" s="15">
        <v>7</v>
      </c>
      <c r="H152">
        <v>1</v>
      </c>
      <c r="I152">
        <v>300</v>
      </c>
    </row>
    <row r="153" spans="1:9" x14ac:dyDescent="0.35">
      <c r="A153" t="str">
        <f t="shared" si="3"/>
        <v>6622044</v>
      </c>
      <c r="B153" t="s">
        <v>351</v>
      </c>
      <c r="C153" t="s">
        <v>363</v>
      </c>
      <c r="D153" s="14" t="s">
        <v>364</v>
      </c>
      <c r="E153" t="s">
        <v>354</v>
      </c>
      <c r="F153" s="10">
        <v>40.909090909090914</v>
      </c>
      <c r="G153" s="15">
        <v>23</v>
      </c>
      <c r="H153">
        <v>9</v>
      </c>
      <c r="I153">
        <v>2700</v>
      </c>
    </row>
    <row r="154" spans="1:9" x14ac:dyDescent="0.35">
      <c r="A154" t="str">
        <f t="shared" si="3"/>
        <v>6622053</v>
      </c>
      <c r="B154" t="s">
        <v>351</v>
      </c>
      <c r="C154" t="s">
        <v>365</v>
      </c>
      <c r="D154" s="14" t="s">
        <v>366</v>
      </c>
      <c r="E154" t="s">
        <v>354</v>
      </c>
      <c r="F154" s="10">
        <v>8.3333333333333321</v>
      </c>
      <c r="G154" s="15">
        <v>79</v>
      </c>
      <c r="H154">
        <v>7</v>
      </c>
      <c r="I154">
        <v>2100</v>
      </c>
    </row>
    <row r="155" spans="1:9" x14ac:dyDescent="0.35">
      <c r="A155" t="str">
        <f t="shared" si="3"/>
        <v>6622061</v>
      </c>
      <c r="B155" t="s">
        <v>351</v>
      </c>
      <c r="C155" t="s">
        <v>367</v>
      </c>
      <c r="D155" s="14" t="s">
        <v>368</v>
      </c>
      <c r="E155" t="s">
        <v>354</v>
      </c>
      <c r="F155" s="10">
        <v>37.931034482758619</v>
      </c>
      <c r="G155" s="15">
        <v>55</v>
      </c>
      <c r="H155">
        <v>21</v>
      </c>
      <c r="I155">
        <v>6300</v>
      </c>
    </row>
    <row r="156" spans="1:9" x14ac:dyDescent="0.35">
      <c r="A156" t="str">
        <f t="shared" si="3"/>
        <v>6622063</v>
      </c>
      <c r="B156" t="s">
        <v>351</v>
      </c>
      <c r="C156" t="s">
        <v>369</v>
      </c>
      <c r="D156" s="14" t="s">
        <v>370</v>
      </c>
      <c r="E156" t="s">
        <v>354</v>
      </c>
      <c r="F156" s="10">
        <v>26.315789473684209</v>
      </c>
      <c r="G156" s="15">
        <v>41</v>
      </c>
      <c r="H156">
        <v>11</v>
      </c>
      <c r="I156">
        <v>3300</v>
      </c>
    </row>
    <row r="157" spans="1:9" x14ac:dyDescent="0.35">
      <c r="A157" t="str">
        <f t="shared" si="3"/>
        <v>6622064</v>
      </c>
      <c r="B157" t="s">
        <v>351</v>
      </c>
      <c r="C157" t="s">
        <v>371</v>
      </c>
      <c r="D157" s="14" t="s">
        <v>372</v>
      </c>
      <c r="E157" t="s">
        <v>354</v>
      </c>
      <c r="F157" s="10">
        <v>25</v>
      </c>
      <c r="G157" s="15">
        <v>76</v>
      </c>
      <c r="H157">
        <v>19</v>
      </c>
      <c r="I157">
        <v>5700</v>
      </c>
    </row>
    <row r="158" spans="1:9" x14ac:dyDescent="0.35">
      <c r="A158" t="str">
        <f t="shared" si="3"/>
        <v>6622086</v>
      </c>
      <c r="B158" t="s">
        <v>351</v>
      </c>
      <c r="C158" t="s">
        <v>373</v>
      </c>
      <c r="D158" s="14" t="s">
        <v>374</v>
      </c>
      <c r="E158" t="s">
        <v>354</v>
      </c>
      <c r="F158" s="10">
        <v>12.5</v>
      </c>
      <c r="G158" s="15">
        <v>10</v>
      </c>
      <c r="H158">
        <v>1</v>
      </c>
      <c r="I158">
        <v>300</v>
      </c>
    </row>
    <row r="159" spans="1:9" x14ac:dyDescent="0.35">
      <c r="A159" t="str">
        <f t="shared" si="3"/>
        <v>6622101</v>
      </c>
      <c r="B159" t="s">
        <v>351</v>
      </c>
      <c r="C159" t="s">
        <v>375</v>
      </c>
      <c r="D159" s="14" t="s">
        <v>376</v>
      </c>
      <c r="E159" t="s">
        <v>354</v>
      </c>
      <c r="F159" s="10">
        <v>40</v>
      </c>
      <c r="G159" s="15">
        <v>98</v>
      </c>
      <c r="H159">
        <v>39</v>
      </c>
      <c r="I159">
        <v>11700</v>
      </c>
    </row>
    <row r="160" spans="1:9" x14ac:dyDescent="0.35">
      <c r="A160" t="str">
        <f t="shared" si="3"/>
        <v>6622103</v>
      </c>
      <c r="B160" t="s">
        <v>351</v>
      </c>
      <c r="C160" t="s">
        <v>231</v>
      </c>
      <c r="D160" s="14" t="s">
        <v>377</v>
      </c>
      <c r="E160" t="s">
        <v>354</v>
      </c>
      <c r="F160" s="10">
        <v>13.333333333333334</v>
      </c>
      <c r="G160" s="15">
        <v>116</v>
      </c>
      <c r="H160">
        <v>15</v>
      </c>
      <c r="I160">
        <v>4500</v>
      </c>
    </row>
    <row r="161" spans="1:9" x14ac:dyDescent="0.35">
      <c r="A161" t="str">
        <f t="shared" si="3"/>
        <v>6622104</v>
      </c>
      <c r="B161" t="s">
        <v>351</v>
      </c>
      <c r="C161" t="s">
        <v>233</v>
      </c>
      <c r="D161" s="14" t="s">
        <v>378</v>
      </c>
      <c r="E161" t="s">
        <v>354</v>
      </c>
      <c r="F161" s="10">
        <v>0</v>
      </c>
      <c r="G161" s="15">
        <v>11</v>
      </c>
      <c r="H161">
        <v>0</v>
      </c>
      <c r="I161">
        <v>0</v>
      </c>
    </row>
    <row r="162" spans="1:9" x14ac:dyDescent="0.35">
      <c r="A162" t="str">
        <f t="shared" si="3"/>
        <v>6622106</v>
      </c>
      <c r="B162" t="s">
        <v>351</v>
      </c>
      <c r="C162" t="s">
        <v>379</v>
      </c>
      <c r="D162" s="14" t="s">
        <v>380</v>
      </c>
      <c r="E162" t="s">
        <v>354</v>
      </c>
      <c r="F162" s="10">
        <v>33.333333333333329</v>
      </c>
      <c r="G162" s="15">
        <v>50</v>
      </c>
      <c r="H162">
        <v>17</v>
      </c>
      <c r="I162">
        <v>5100</v>
      </c>
    </row>
    <row r="163" spans="1:9" x14ac:dyDescent="0.35">
      <c r="A163" t="str">
        <f t="shared" si="3"/>
        <v>6622107</v>
      </c>
      <c r="B163" t="s">
        <v>351</v>
      </c>
      <c r="C163" t="s">
        <v>381</v>
      </c>
      <c r="D163" s="14" t="s">
        <v>382</v>
      </c>
      <c r="E163" t="s">
        <v>354</v>
      </c>
      <c r="F163" s="10">
        <v>0</v>
      </c>
      <c r="G163" s="15">
        <v>8</v>
      </c>
      <c r="H163">
        <v>0</v>
      </c>
      <c r="I163">
        <v>0</v>
      </c>
    </row>
    <row r="164" spans="1:9" x14ac:dyDescent="0.35">
      <c r="A164" t="str">
        <f t="shared" si="3"/>
        <v>6622108</v>
      </c>
      <c r="B164" t="s">
        <v>351</v>
      </c>
      <c r="C164" t="s">
        <v>235</v>
      </c>
      <c r="D164" s="14" t="s">
        <v>383</v>
      </c>
      <c r="E164" t="s">
        <v>354</v>
      </c>
      <c r="F164" s="10">
        <v>17.5</v>
      </c>
      <c r="G164" s="15">
        <v>114</v>
      </c>
      <c r="H164">
        <v>20</v>
      </c>
      <c r="I164">
        <v>6000</v>
      </c>
    </row>
    <row r="165" spans="1:9" x14ac:dyDescent="0.35">
      <c r="A165" t="str">
        <f t="shared" si="3"/>
        <v>6622111</v>
      </c>
      <c r="B165" t="s">
        <v>351</v>
      </c>
      <c r="C165" t="s">
        <v>239</v>
      </c>
      <c r="D165" s="14" t="s">
        <v>384</v>
      </c>
      <c r="E165" t="s">
        <v>354</v>
      </c>
      <c r="F165" s="10">
        <v>28.767123287671232</v>
      </c>
      <c r="G165" s="15">
        <v>146</v>
      </c>
      <c r="H165">
        <v>42</v>
      </c>
      <c r="I165">
        <v>12600</v>
      </c>
    </row>
    <row r="166" spans="1:9" x14ac:dyDescent="0.35">
      <c r="A166" t="str">
        <f t="shared" si="3"/>
        <v>6622112</v>
      </c>
      <c r="B166" t="s">
        <v>351</v>
      </c>
      <c r="C166" t="s">
        <v>241</v>
      </c>
      <c r="D166" s="14" t="s">
        <v>385</v>
      </c>
      <c r="E166" t="s">
        <v>354</v>
      </c>
      <c r="F166" s="10">
        <v>15.151515151515152</v>
      </c>
      <c r="G166" s="15">
        <v>53</v>
      </c>
      <c r="H166">
        <v>8</v>
      </c>
      <c r="I166">
        <v>2400</v>
      </c>
    </row>
    <row r="167" spans="1:9" x14ac:dyDescent="0.35">
      <c r="A167" t="str">
        <f t="shared" si="3"/>
        <v>6622114</v>
      </c>
      <c r="B167" t="s">
        <v>351</v>
      </c>
      <c r="C167" t="s">
        <v>386</v>
      </c>
      <c r="D167" s="14" t="s">
        <v>387</v>
      </c>
      <c r="E167" t="s">
        <v>354</v>
      </c>
      <c r="F167" s="10">
        <v>8.695652173913043</v>
      </c>
      <c r="G167" s="15">
        <v>83</v>
      </c>
      <c r="H167">
        <v>7</v>
      </c>
      <c r="I167">
        <v>2100</v>
      </c>
    </row>
    <row r="168" spans="1:9" x14ac:dyDescent="0.35">
      <c r="A168" t="str">
        <f t="shared" si="3"/>
        <v>6622117</v>
      </c>
      <c r="B168" t="s">
        <v>351</v>
      </c>
      <c r="C168" t="s">
        <v>388</v>
      </c>
      <c r="D168" s="14" t="s">
        <v>389</v>
      </c>
      <c r="E168" t="s">
        <v>354</v>
      </c>
      <c r="F168" s="10">
        <v>29.166666666666668</v>
      </c>
      <c r="G168" s="15">
        <v>54</v>
      </c>
      <c r="H168">
        <v>16</v>
      </c>
      <c r="I168">
        <v>4800</v>
      </c>
    </row>
    <row r="169" spans="1:9" x14ac:dyDescent="0.35">
      <c r="A169" t="str">
        <f t="shared" si="3"/>
        <v>6622118</v>
      </c>
      <c r="B169" t="s">
        <v>351</v>
      </c>
      <c r="C169" t="s">
        <v>247</v>
      </c>
      <c r="D169" s="14" t="s">
        <v>390</v>
      </c>
      <c r="E169" t="s">
        <v>354</v>
      </c>
      <c r="F169" s="10">
        <v>42.105263157894733</v>
      </c>
      <c r="G169" s="15">
        <v>114</v>
      </c>
      <c r="H169">
        <v>48</v>
      </c>
      <c r="I169">
        <v>14400</v>
      </c>
    </row>
    <row r="170" spans="1:9" x14ac:dyDescent="0.35">
      <c r="A170" t="str">
        <f t="shared" si="3"/>
        <v>6622121</v>
      </c>
      <c r="B170" t="s">
        <v>351</v>
      </c>
      <c r="C170" t="s">
        <v>391</v>
      </c>
      <c r="D170" s="14" t="s">
        <v>392</v>
      </c>
      <c r="E170" t="s">
        <v>354</v>
      </c>
      <c r="F170" s="10">
        <v>15.909090909090908</v>
      </c>
      <c r="G170" s="15">
        <v>86</v>
      </c>
      <c r="H170">
        <v>14</v>
      </c>
      <c r="I170">
        <v>4200</v>
      </c>
    </row>
    <row r="171" spans="1:9" x14ac:dyDescent="0.35">
      <c r="A171" t="str">
        <f t="shared" si="3"/>
        <v>6622123</v>
      </c>
      <c r="B171" t="s">
        <v>351</v>
      </c>
      <c r="C171" t="s">
        <v>253</v>
      </c>
      <c r="D171" s="14" t="s">
        <v>393</v>
      </c>
      <c r="E171" t="s">
        <v>354</v>
      </c>
      <c r="F171" s="10">
        <v>0</v>
      </c>
      <c r="G171" s="15">
        <v>20</v>
      </c>
      <c r="H171">
        <v>0</v>
      </c>
      <c r="I171">
        <v>0</v>
      </c>
    </row>
    <row r="172" spans="1:9" x14ac:dyDescent="0.35">
      <c r="A172" t="str">
        <f t="shared" si="3"/>
        <v>6622131</v>
      </c>
      <c r="B172" t="s">
        <v>351</v>
      </c>
      <c r="C172" t="s">
        <v>25</v>
      </c>
      <c r="D172" s="14" t="s">
        <v>394</v>
      </c>
      <c r="E172" t="s">
        <v>354</v>
      </c>
      <c r="F172" s="10">
        <v>0</v>
      </c>
      <c r="G172" s="15">
        <v>5</v>
      </c>
      <c r="H172">
        <v>0</v>
      </c>
      <c r="I172">
        <v>0</v>
      </c>
    </row>
    <row r="173" spans="1:9" x14ac:dyDescent="0.35">
      <c r="A173" t="str">
        <f t="shared" si="3"/>
        <v>6622132</v>
      </c>
      <c r="B173" t="s">
        <v>351</v>
      </c>
      <c r="C173" t="s">
        <v>31</v>
      </c>
      <c r="D173" s="14" t="s">
        <v>395</v>
      </c>
      <c r="E173" t="s">
        <v>354</v>
      </c>
      <c r="F173" s="10">
        <v>0</v>
      </c>
      <c r="G173" s="15">
        <v>20</v>
      </c>
      <c r="H173">
        <v>0</v>
      </c>
      <c r="I173">
        <v>0</v>
      </c>
    </row>
    <row r="174" spans="1:9" x14ac:dyDescent="0.35">
      <c r="A174" t="str">
        <f t="shared" si="3"/>
        <v>6622148</v>
      </c>
      <c r="B174" t="s">
        <v>351</v>
      </c>
      <c r="C174" t="s">
        <v>396</v>
      </c>
      <c r="D174" s="14" t="s">
        <v>397</v>
      </c>
      <c r="E174" t="s">
        <v>354</v>
      </c>
      <c r="F174" s="10">
        <v>0</v>
      </c>
      <c r="G174" s="15">
        <v>23</v>
      </c>
      <c r="H174">
        <v>0</v>
      </c>
      <c r="I174">
        <v>0</v>
      </c>
    </row>
    <row r="175" spans="1:9" x14ac:dyDescent="0.35">
      <c r="A175" t="str">
        <f t="shared" si="3"/>
        <v>6622222</v>
      </c>
      <c r="B175" t="s">
        <v>351</v>
      </c>
      <c r="C175" t="s">
        <v>398</v>
      </c>
      <c r="D175" s="14" t="s">
        <v>399</v>
      </c>
      <c r="E175" t="s">
        <v>354</v>
      </c>
      <c r="F175" s="10">
        <v>0</v>
      </c>
      <c r="G175" s="15">
        <v>5</v>
      </c>
      <c r="H175">
        <v>0</v>
      </c>
      <c r="I175">
        <v>0</v>
      </c>
    </row>
    <row r="176" spans="1:9" x14ac:dyDescent="0.35">
      <c r="A176" t="str">
        <f t="shared" si="3"/>
        <v>6622225</v>
      </c>
      <c r="B176" t="s">
        <v>351</v>
      </c>
      <c r="C176" t="s">
        <v>400</v>
      </c>
      <c r="D176" s="14" t="s">
        <v>401</v>
      </c>
      <c r="E176" t="s">
        <v>354</v>
      </c>
      <c r="F176" s="10">
        <v>20</v>
      </c>
      <c r="G176" s="15">
        <v>34</v>
      </c>
      <c r="H176">
        <v>7</v>
      </c>
      <c r="I176">
        <v>2100</v>
      </c>
    </row>
    <row r="177" spans="1:9" x14ac:dyDescent="0.35">
      <c r="A177" t="str">
        <f t="shared" si="3"/>
        <v>6622264</v>
      </c>
      <c r="B177" t="s">
        <v>351</v>
      </c>
      <c r="C177" t="s">
        <v>402</v>
      </c>
      <c r="D177" s="14" t="s">
        <v>403</v>
      </c>
      <c r="E177" t="s">
        <v>354</v>
      </c>
      <c r="F177" s="10">
        <v>25.925925925925924</v>
      </c>
      <c r="G177" s="15">
        <v>40</v>
      </c>
      <c r="H177">
        <v>10</v>
      </c>
      <c r="I177">
        <v>3000</v>
      </c>
    </row>
    <row r="178" spans="1:9" x14ac:dyDescent="0.35">
      <c r="A178" t="str">
        <f t="shared" si="3"/>
        <v>6622268</v>
      </c>
      <c r="B178" t="s">
        <v>351</v>
      </c>
      <c r="C178" t="s">
        <v>404</v>
      </c>
      <c r="D178" s="14" t="s">
        <v>405</v>
      </c>
      <c r="E178" t="s">
        <v>354</v>
      </c>
      <c r="F178" s="10">
        <v>81.25</v>
      </c>
      <c r="G178" s="15">
        <v>31</v>
      </c>
      <c r="H178">
        <v>25</v>
      </c>
      <c r="I178">
        <v>7500</v>
      </c>
    </row>
    <row r="179" spans="1:9" x14ac:dyDescent="0.35">
      <c r="A179" t="str">
        <f t="shared" si="3"/>
        <v>6622270</v>
      </c>
      <c r="B179" t="s">
        <v>351</v>
      </c>
      <c r="C179" t="s">
        <v>406</v>
      </c>
      <c r="D179" s="14" t="s">
        <v>407</v>
      </c>
      <c r="E179" t="s">
        <v>354</v>
      </c>
      <c r="F179" s="10">
        <v>0</v>
      </c>
      <c r="G179" s="15">
        <v>11</v>
      </c>
      <c r="H179">
        <v>0</v>
      </c>
      <c r="I179">
        <v>0</v>
      </c>
    </row>
    <row r="180" spans="1:9" x14ac:dyDescent="0.35">
      <c r="A180" t="str">
        <f t="shared" si="3"/>
        <v>6622271</v>
      </c>
      <c r="B180" t="s">
        <v>351</v>
      </c>
      <c r="C180" t="s">
        <v>408</v>
      </c>
      <c r="D180" s="14" t="s">
        <v>409</v>
      </c>
      <c r="E180" t="s">
        <v>354</v>
      </c>
      <c r="F180" s="10">
        <v>15.384615384615385</v>
      </c>
      <c r="G180" s="15">
        <v>92</v>
      </c>
      <c r="H180">
        <v>14</v>
      </c>
      <c r="I180">
        <v>4200</v>
      </c>
    </row>
    <row r="181" spans="1:9" x14ac:dyDescent="0.35">
      <c r="A181" t="str">
        <f t="shared" si="3"/>
        <v>6623020</v>
      </c>
      <c r="B181" t="s">
        <v>351</v>
      </c>
      <c r="C181" t="s">
        <v>410</v>
      </c>
      <c r="D181" s="14" t="s">
        <v>411</v>
      </c>
      <c r="E181" t="s">
        <v>354</v>
      </c>
      <c r="F181" s="10">
        <v>21.052631578947366</v>
      </c>
      <c r="G181" s="15">
        <v>69</v>
      </c>
      <c r="H181">
        <v>15</v>
      </c>
      <c r="I181">
        <v>4500</v>
      </c>
    </row>
    <row r="182" spans="1:9" x14ac:dyDescent="0.35">
      <c r="A182" t="str">
        <f t="shared" si="3"/>
        <v>6623021</v>
      </c>
      <c r="B182" t="s">
        <v>351</v>
      </c>
      <c r="C182" t="s">
        <v>412</v>
      </c>
      <c r="D182" s="14" t="s">
        <v>413</v>
      </c>
      <c r="E182" t="s">
        <v>354</v>
      </c>
      <c r="F182" s="10">
        <v>0</v>
      </c>
      <c r="G182" s="15">
        <v>21</v>
      </c>
      <c r="H182">
        <v>0</v>
      </c>
      <c r="I182">
        <v>0</v>
      </c>
    </row>
    <row r="183" spans="1:9" x14ac:dyDescent="0.35">
      <c r="A183" t="str">
        <f t="shared" si="3"/>
        <v>6623024</v>
      </c>
      <c r="B183" t="s">
        <v>351</v>
      </c>
      <c r="C183" t="s">
        <v>414</v>
      </c>
      <c r="D183" s="14" t="s">
        <v>415</v>
      </c>
      <c r="E183" t="s">
        <v>354</v>
      </c>
      <c r="F183" s="10">
        <v>21.052631578947366</v>
      </c>
      <c r="G183" s="15">
        <v>47</v>
      </c>
      <c r="H183">
        <v>10</v>
      </c>
      <c r="I183">
        <v>3000</v>
      </c>
    </row>
    <row r="184" spans="1:9" x14ac:dyDescent="0.35">
      <c r="A184" t="str">
        <f t="shared" si="3"/>
        <v>6623032</v>
      </c>
      <c r="B184" t="s">
        <v>351</v>
      </c>
      <c r="C184" t="s">
        <v>416</v>
      </c>
      <c r="D184" s="14" t="s">
        <v>417</v>
      </c>
      <c r="E184" t="s">
        <v>354</v>
      </c>
      <c r="F184" s="10">
        <v>0</v>
      </c>
      <c r="G184" s="15">
        <v>2</v>
      </c>
      <c r="H184">
        <v>0</v>
      </c>
      <c r="I184">
        <v>0</v>
      </c>
    </row>
    <row r="185" spans="1:9" x14ac:dyDescent="0.35">
      <c r="A185" t="str">
        <f t="shared" si="3"/>
        <v>6623038</v>
      </c>
      <c r="B185" t="s">
        <v>351</v>
      </c>
      <c r="C185" t="s">
        <v>418</v>
      </c>
      <c r="D185" s="14" t="s">
        <v>419</v>
      </c>
      <c r="E185" t="s">
        <v>354</v>
      </c>
      <c r="F185" s="10">
        <v>0</v>
      </c>
      <c r="G185" s="15">
        <v>19</v>
      </c>
      <c r="H185">
        <v>0</v>
      </c>
      <c r="I185">
        <v>0</v>
      </c>
    </row>
    <row r="186" spans="1:9" x14ac:dyDescent="0.35">
      <c r="A186" t="str">
        <f t="shared" si="3"/>
        <v>6623039</v>
      </c>
      <c r="B186" t="s">
        <v>351</v>
      </c>
      <c r="C186" t="s">
        <v>420</v>
      </c>
      <c r="D186" s="14" t="s">
        <v>421</v>
      </c>
      <c r="E186" t="s">
        <v>354</v>
      </c>
      <c r="F186" s="10">
        <v>0</v>
      </c>
      <c r="G186" s="15">
        <v>11</v>
      </c>
      <c r="H186">
        <v>0</v>
      </c>
      <c r="I186">
        <v>0</v>
      </c>
    </row>
    <row r="187" spans="1:9" x14ac:dyDescent="0.35">
      <c r="A187" t="str">
        <f t="shared" si="3"/>
        <v>6623040</v>
      </c>
      <c r="B187" t="s">
        <v>351</v>
      </c>
      <c r="C187" t="s">
        <v>422</v>
      </c>
      <c r="D187" s="14" t="s">
        <v>423</v>
      </c>
      <c r="E187" t="s">
        <v>354</v>
      </c>
      <c r="F187" s="10">
        <v>0</v>
      </c>
      <c r="G187" s="15">
        <v>24</v>
      </c>
      <c r="H187">
        <v>0</v>
      </c>
      <c r="I187">
        <v>0</v>
      </c>
    </row>
    <row r="188" spans="1:9" x14ac:dyDescent="0.35">
      <c r="A188" t="str">
        <f t="shared" si="3"/>
        <v>6623043</v>
      </c>
      <c r="B188" t="s">
        <v>351</v>
      </c>
      <c r="C188" t="s">
        <v>424</v>
      </c>
      <c r="D188" s="14" t="s">
        <v>425</v>
      </c>
      <c r="E188" t="s">
        <v>354</v>
      </c>
      <c r="F188" s="10">
        <v>17.5</v>
      </c>
      <c r="G188" s="15">
        <v>87</v>
      </c>
      <c r="H188">
        <v>15</v>
      </c>
      <c r="I188">
        <v>4500</v>
      </c>
    </row>
    <row r="189" spans="1:9" x14ac:dyDescent="0.35">
      <c r="A189" t="str">
        <f t="shared" si="3"/>
        <v>6623059</v>
      </c>
      <c r="B189" t="s">
        <v>351</v>
      </c>
      <c r="C189" t="s">
        <v>426</v>
      </c>
      <c r="D189" s="14" t="s">
        <v>427</v>
      </c>
      <c r="E189" t="s">
        <v>354</v>
      </c>
      <c r="F189" s="10">
        <v>0</v>
      </c>
      <c r="G189" s="15">
        <v>43</v>
      </c>
      <c r="H189">
        <v>0</v>
      </c>
      <c r="I189">
        <v>0</v>
      </c>
    </row>
    <row r="190" spans="1:9" x14ac:dyDescent="0.35">
      <c r="A190" t="str">
        <f t="shared" si="3"/>
        <v>6623062</v>
      </c>
      <c r="B190" t="s">
        <v>351</v>
      </c>
      <c r="C190" t="s">
        <v>428</v>
      </c>
      <c r="D190" s="14" t="s">
        <v>429</v>
      </c>
      <c r="E190" t="s">
        <v>354</v>
      </c>
      <c r="F190" s="10">
        <v>0</v>
      </c>
      <c r="G190" s="15">
        <v>14</v>
      </c>
      <c r="H190">
        <v>0</v>
      </c>
      <c r="I190">
        <v>0</v>
      </c>
    </row>
    <row r="191" spans="1:9" x14ac:dyDescent="0.35">
      <c r="A191" t="str">
        <f t="shared" si="3"/>
        <v>6623302</v>
      </c>
      <c r="B191" t="s">
        <v>351</v>
      </c>
      <c r="C191" t="s">
        <v>430</v>
      </c>
      <c r="D191" s="14" t="s">
        <v>431</v>
      </c>
      <c r="E191" t="s">
        <v>354</v>
      </c>
      <c r="F191" s="10">
        <v>0</v>
      </c>
      <c r="G191" s="15">
        <v>27</v>
      </c>
      <c r="H191">
        <v>0</v>
      </c>
      <c r="I191">
        <v>0</v>
      </c>
    </row>
    <row r="192" spans="1:9" x14ac:dyDescent="0.35">
      <c r="A192" t="str">
        <f t="shared" si="3"/>
        <v>6623303</v>
      </c>
      <c r="B192" t="s">
        <v>351</v>
      </c>
      <c r="C192" t="s">
        <v>432</v>
      </c>
      <c r="D192" s="14" t="s">
        <v>433</v>
      </c>
      <c r="E192" t="s">
        <v>354</v>
      </c>
      <c r="F192" s="10">
        <v>17.647058823529413</v>
      </c>
      <c r="G192" s="15">
        <v>33</v>
      </c>
      <c r="H192">
        <v>6</v>
      </c>
      <c r="I192">
        <v>1800</v>
      </c>
    </row>
    <row r="193" spans="1:9" x14ac:dyDescent="0.35">
      <c r="A193" t="str">
        <f t="shared" si="3"/>
        <v>6623307</v>
      </c>
      <c r="B193" t="s">
        <v>351</v>
      </c>
      <c r="C193" t="s">
        <v>434</v>
      </c>
      <c r="D193" s="14" t="s">
        <v>435</v>
      </c>
      <c r="E193" t="s">
        <v>354</v>
      </c>
      <c r="F193" s="10">
        <v>3.225806451612903</v>
      </c>
      <c r="G193" s="15">
        <v>59</v>
      </c>
      <c r="H193">
        <v>2</v>
      </c>
      <c r="I193">
        <v>600</v>
      </c>
    </row>
    <row r="194" spans="1:9" x14ac:dyDescent="0.35">
      <c r="A194" t="str">
        <f t="shared" si="3"/>
        <v>6623333</v>
      </c>
      <c r="B194" t="s">
        <v>351</v>
      </c>
      <c r="C194" t="s">
        <v>436</v>
      </c>
      <c r="D194" s="14" t="s">
        <v>437</v>
      </c>
      <c r="E194" t="s">
        <v>354</v>
      </c>
      <c r="F194" s="10">
        <v>10.714285714285714</v>
      </c>
      <c r="G194" s="15">
        <v>58</v>
      </c>
      <c r="H194">
        <v>6</v>
      </c>
      <c r="I194">
        <v>1800</v>
      </c>
    </row>
    <row r="195" spans="1:9" x14ac:dyDescent="0.35">
      <c r="A195" t="str">
        <f t="shared" si="3"/>
        <v>6623340</v>
      </c>
      <c r="B195" t="s">
        <v>351</v>
      </c>
      <c r="C195" t="s">
        <v>438</v>
      </c>
      <c r="D195" s="14" t="s">
        <v>439</v>
      </c>
      <c r="E195" t="s">
        <v>354</v>
      </c>
      <c r="F195" s="10">
        <v>14.285714285714285</v>
      </c>
      <c r="G195" s="15">
        <v>18</v>
      </c>
      <c r="H195">
        <v>3</v>
      </c>
      <c r="I195">
        <v>900</v>
      </c>
    </row>
    <row r="196" spans="1:9" x14ac:dyDescent="0.35">
      <c r="A196" t="str">
        <f t="shared" ref="A196:A259" si="4">B196&amp;C196</f>
        <v>6625201</v>
      </c>
      <c r="B196" t="s">
        <v>351</v>
      </c>
      <c r="C196" t="s">
        <v>440</v>
      </c>
      <c r="D196" s="14" t="s">
        <v>441</v>
      </c>
      <c r="E196" t="s">
        <v>354</v>
      </c>
      <c r="F196" s="10">
        <v>3.3898305084745761</v>
      </c>
      <c r="G196" s="15">
        <v>115</v>
      </c>
      <c r="H196">
        <v>4</v>
      </c>
      <c r="I196">
        <v>1200</v>
      </c>
    </row>
    <row r="197" spans="1:9" x14ac:dyDescent="0.35">
      <c r="A197" t="str">
        <f t="shared" si="4"/>
        <v>6627007</v>
      </c>
      <c r="B197" t="s">
        <v>351</v>
      </c>
      <c r="C197" t="s">
        <v>442</v>
      </c>
      <c r="D197" s="14" t="s">
        <v>443</v>
      </c>
      <c r="E197" t="s">
        <v>354</v>
      </c>
      <c r="F197" s="10">
        <v>50</v>
      </c>
      <c r="G197" s="15">
        <v>10</v>
      </c>
      <c r="H197">
        <v>5</v>
      </c>
      <c r="I197">
        <v>1500</v>
      </c>
    </row>
    <row r="198" spans="1:9" x14ac:dyDescent="0.35">
      <c r="A198" t="str">
        <f t="shared" si="4"/>
        <v>6632011</v>
      </c>
      <c r="B198" t="s">
        <v>444</v>
      </c>
      <c r="C198" t="s">
        <v>169</v>
      </c>
      <c r="D198" s="14" t="s">
        <v>445</v>
      </c>
      <c r="E198" t="s">
        <v>446</v>
      </c>
      <c r="F198" s="10">
        <v>16.666666666666664</v>
      </c>
      <c r="G198" s="15">
        <v>54</v>
      </c>
      <c r="H198">
        <v>9</v>
      </c>
      <c r="I198">
        <v>2700</v>
      </c>
    </row>
    <row r="199" spans="1:9" x14ac:dyDescent="0.35">
      <c r="A199" t="str">
        <f t="shared" si="4"/>
        <v>6632037</v>
      </c>
      <c r="B199" t="s">
        <v>444</v>
      </c>
      <c r="C199" t="s">
        <v>447</v>
      </c>
      <c r="D199" s="14" t="s">
        <v>448</v>
      </c>
      <c r="E199" t="s">
        <v>446</v>
      </c>
      <c r="F199" s="10">
        <v>14.285714285714285</v>
      </c>
      <c r="G199" s="15">
        <v>53</v>
      </c>
      <c r="H199">
        <v>8</v>
      </c>
      <c r="I199">
        <v>2400</v>
      </c>
    </row>
    <row r="200" spans="1:9" x14ac:dyDescent="0.35">
      <c r="A200" t="str">
        <f t="shared" si="4"/>
        <v>6632038</v>
      </c>
      <c r="B200" t="s">
        <v>444</v>
      </c>
      <c r="C200" t="s">
        <v>359</v>
      </c>
      <c r="D200" s="14" t="s">
        <v>449</v>
      </c>
      <c r="E200" t="s">
        <v>446</v>
      </c>
      <c r="F200" s="10">
        <v>51.724137931034484</v>
      </c>
      <c r="G200" s="15">
        <v>116</v>
      </c>
      <c r="H200">
        <v>60</v>
      </c>
      <c r="I200">
        <v>18000</v>
      </c>
    </row>
    <row r="201" spans="1:9" x14ac:dyDescent="0.35">
      <c r="A201" t="str">
        <f t="shared" si="4"/>
        <v>6632039</v>
      </c>
      <c r="B201" t="s">
        <v>444</v>
      </c>
      <c r="C201" t="s">
        <v>189</v>
      </c>
      <c r="D201" s="14" t="s">
        <v>450</v>
      </c>
      <c r="E201" t="s">
        <v>446</v>
      </c>
      <c r="F201" s="10">
        <v>33.802816901408448</v>
      </c>
      <c r="G201" s="15">
        <v>165</v>
      </c>
      <c r="H201">
        <v>56</v>
      </c>
      <c r="I201">
        <v>16800</v>
      </c>
    </row>
    <row r="202" spans="1:9" x14ac:dyDescent="0.35">
      <c r="A202" t="str">
        <f t="shared" si="4"/>
        <v>6632057</v>
      </c>
      <c r="B202" t="s">
        <v>444</v>
      </c>
      <c r="C202" t="s">
        <v>201</v>
      </c>
      <c r="D202" s="14" t="s">
        <v>451</v>
      </c>
      <c r="E202" t="s">
        <v>446</v>
      </c>
      <c r="F202" s="10">
        <v>21.052631578947366</v>
      </c>
      <c r="G202" s="15">
        <v>34</v>
      </c>
      <c r="H202">
        <v>7</v>
      </c>
      <c r="I202">
        <v>2100</v>
      </c>
    </row>
    <row r="203" spans="1:9" x14ac:dyDescent="0.35">
      <c r="A203" t="str">
        <f t="shared" si="4"/>
        <v>6632059</v>
      </c>
      <c r="B203" t="s">
        <v>444</v>
      </c>
      <c r="C203" t="s">
        <v>203</v>
      </c>
      <c r="D203" s="14" t="s">
        <v>452</v>
      </c>
      <c r="E203" t="s">
        <v>446</v>
      </c>
      <c r="F203" s="10">
        <v>36</v>
      </c>
      <c r="G203" s="15">
        <v>113</v>
      </c>
      <c r="H203">
        <v>41</v>
      </c>
      <c r="I203">
        <v>12300</v>
      </c>
    </row>
    <row r="204" spans="1:9" x14ac:dyDescent="0.35">
      <c r="A204" t="str">
        <f t="shared" si="4"/>
        <v>6632060</v>
      </c>
      <c r="B204" t="s">
        <v>444</v>
      </c>
      <c r="C204" t="s">
        <v>205</v>
      </c>
      <c r="D204" s="14" t="s">
        <v>453</v>
      </c>
      <c r="E204" t="s">
        <v>446</v>
      </c>
      <c r="F204" s="10">
        <v>49.152542372881356</v>
      </c>
      <c r="G204" s="15">
        <v>112</v>
      </c>
      <c r="H204">
        <v>55</v>
      </c>
      <c r="I204">
        <v>16500</v>
      </c>
    </row>
    <row r="205" spans="1:9" x14ac:dyDescent="0.35">
      <c r="A205" t="str">
        <f t="shared" si="4"/>
        <v>6632066</v>
      </c>
      <c r="B205" t="s">
        <v>444</v>
      </c>
      <c r="C205" t="s">
        <v>207</v>
      </c>
      <c r="D205" s="14" t="s">
        <v>454</v>
      </c>
      <c r="E205" t="s">
        <v>446</v>
      </c>
      <c r="F205" s="10">
        <v>18.181818181818183</v>
      </c>
      <c r="G205" s="15">
        <v>140</v>
      </c>
      <c r="H205">
        <v>25</v>
      </c>
      <c r="I205">
        <v>7500</v>
      </c>
    </row>
    <row r="206" spans="1:9" x14ac:dyDescent="0.35">
      <c r="A206" t="str">
        <f t="shared" si="4"/>
        <v>6632067</v>
      </c>
      <c r="B206" t="s">
        <v>444</v>
      </c>
      <c r="C206" t="s">
        <v>455</v>
      </c>
      <c r="D206" s="14" t="s">
        <v>456</v>
      </c>
      <c r="E206" t="s">
        <v>446</v>
      </c>
      <c r="F206" s="10">
        <v>26.666666666666668</v>
      </c>
      <c r="G206" s="15">
        <v>37</v>
      </c>
      <c r="H206">
        <v>10</v>
      </c>
      <c r="I206">
        <v>3000</v>
      </c>
    </row>
    <row r="207" spans="1:9" x14ac:dyDescent="0.35">
      <c r="A207" t="str">
        <f t="shared" si="4"/>
        <v>6632070</v>
      </c>
      <c r="B207" t="s">
        <v>444</v>
      </c>
      <c r="C207" t="s">
        <v>211</v>
      </c>
      <c r="D207" s="14" t="s">
        <v>457</v>
      </c>
      <c r="E207" t="s">
        <v>446</v>
      </c>
      <c r="F207" s="10">
        <v>42.857142857142854</v>
      </c>
      <c r="G207" s="15">
        <v>11</v>
      </c>
      <c r="H207">
        <v>5</v>
      </c>
      <c r="I207">
        <v>1500</v>
      </c>
    </row>
    <row r="208" spans="1:9" x14ac:dyDescent="0.35">
      <c r="A208" t="str">
        <f t="shared" si="4"/>
        <v>6632072</v>
      </c>
      <c r="B208" t="s">
        <v>444</v>
      </c>
      <c r="C208" t="s">
        <v>458</v>
      </c>
      <c r="D208" s="14" t="s">
        <v>459</v>
      </c>
      <c r="E208" t="s">
        <v>446</v>
      </c>
      <c r="F208" s="10">
        <v>8.3333333333333321</v>
      </c>
      <c r="G208" s="15">
        <v>122</v>
      </c>
      <c r="H208">
        <v>10</v>
      </c>
      <c r="I208">
        <v>3000</v>
      </c>
    </row>
    <row r="209" spans="1:9" x14ac:dyDescent="0.35">
      <c r="A209" t="str">
        <f t="shared" si="4"/>
        <v>6632124</v>
      </c>
      <c r="B209" t="s">
        <v>444</v>
      </c>
      <c r="C209" t="s">
        <v>460</v>
      </c>
      <c r="D209" s="14" t="s">
        <v>461</v>
      </c>
      <c r="E209" t="s">
        <v>446</v>
      </c>
      <c r="F209" s="10">
        <v>23.076923076923077</v>
      </c>
      <c r="G209" s="15">
        <v>18</v>
      </c>
      <c r="H209">
        <v>4</v>
      </c>
      <c r="I209">
        <v>1200</v>
      </c>
    </row>
    <row r="210" spans="1:9" x14ac:dyDescent="0.35">
      <c r="A210" t="str">
        <f t="shared" si="4"/>
        <v>6632127</v>
      </c>
      <c r="B210" t="s">
        <v>444</v>
      </c>
      <c r="C210" t="s">
        <v>259</v>
      </c>
      <c r="D210" s="14" t="s">
        <v>462</v>
      </c>
      <c r="E210" t="s">
        <v>446</v>
      </c>
      <c r="F210" s="10">
        <v>22.222222222222221</v>
      </c>
      <c r="G210" s="15">
        <v>15</v>
      </c>
      <c r="H210">
        <v>3</v>
      </c>
      <c r="I210">
        <v>900</v>
      </c>
    </row>
    <row r="211" spans="1:9" x14ac:dyDescent="0.35">
      <c r="A211" t="str">
        <f t="shared" si="4"/>
        <v>6632134</v>
      </c>
      <c r="B211" t="s">
        <v>444</v>
      </c>
      <c r="C211" t="s">
        <v>41</v>
      </c>
      <c r="D211" s="14" t="s">
        <v>463</v>
      </c>
      <c r="E211" t="s">
        <v>446</v>
      </c>
      <c r="F211" s="10">
        <v>2.3255813953488373</v>
      </c>
      <c r="G211" s="15">
        <v>77</v>
      </c>
      <c r="H211">
        <v>2</v>
      </c>
      <c r="I211">
        <v>600</v>
      </c>
    </row>
    <row r="212" spans="1:9" x14ac:dyDescent="0.35">
      <c r="A212" t="str">
        <f t="shared" si="4"/>
        <v>6632135</v>
      </c>
      <c r="B212" t="s">
        <v>444</v>
      </c>
      <c r="C212" t="s">
        <v>45</v>
      </c>
      <c r="D212" s="14" t="s">
        <v>464</v>
      </c>
      <c r="E212" t="s">
        <v>446</v>
      </c>
      <c r="F212" s="10">
        <v>50</v>
      </c>
      <c r="G212" s="15">
        <v>2</v>
      </c>
      <c r="H212">
        <v>1</v>
      </c>
      <c r="I212">
        <v>300</v>
      </c>
    </row>
    <row r="213" spans="1:9" x14ac:dyDescent="0.35">
      <c r="A213" t="str">
        <f t="shared" si="4"/>
        <v>6632136</v>
      </c>
      <c r="B213" t="s">
        <v>444</v>
      </c>
      <c r="C213" t="s">
        <v>50</v>
      </c>
      <c r="D213" s="14" t="s">
        <v>465</v>
      </c>
      <c r="E213" t="s">
        <v>446</v>
      </c>
      <c r="F213" s="10">
        <v>13.043478260869565</v>
      </c>
      <c r="G213" s="15">
        <v>102</v>
      </c>
      <c r="H213">
        <v>13</v>
      </c>
      <c r="I213">
        <v>3900</v>
      </c>
    </row>
    <row r="214" spans="1:9" x14ac:dyDescent="0.35">
      <c r="A214" t="str">
        <f t="shared" si="4"/>
        <v>6632164</v>
      </c>
      <c r="B214" t="s">
        <v>444</v>
      </c>
      <c r="C214" t="s">
        <v>115</v>
      </c>
      <c r="D214" s="14" t="s">
        <v>466</v>
      </c>
      <c r="E214" t="s">
        <v>446</v>
      </c>
      <c r="F214" s="10">
        <v>0</v>
      </c>
      <c r="G214" s="15">
        <v>19</v>
      </c>
      <c r="H214">
        <v>0</v>
      </c>
      <c r="I214">
        <v>0</v>
      </c>
    </row>
    <row r="215" spans="1:9" x14ac:dyDescent="0.35">
      <c r="A215" t="str">
        <f t="shared" si="4"/>
        <v>6632168</v>
      </c>
      <c r="B215" t="s">
        <v>444</v>
      </c>
      <c r="C215" t="s">
        <v>121</v>
      </c>
      <c r="D215" s="14" t="s">
        <v>467</v>
      </c>
      <c r="E215" t="s">
        <v>446</v>
      </c>
      <c r="F215" s="10">
        <v>0</v>
      </c>
      <c r="G215" s="15">
        <v>14</v>
      </c>
      <c r="H215">
        <v>0</v>
      </c>
      <c r="I215">
        <v>0</v>
      </c>
    </row>
    <row r="216" spans="1:9" x14ac:dyDescent="0.35">
      <c r="A216" t="str">
        <f t="shared" si="4"/>
        <v>6632169</v>
      </c>
      <c r="B216" t="s">
        <v>444</v>
      </c>
      <c r="C216" t="s">
        <v>123</v>
      </c>
      <c r="D216" s="14" t="s">
        <v>468</v>
      </c>
      <c r="E216" t="s">
        <v>446</v>
      </c>
      <c r="F216" s="10">
        <v>33.333333333333329</v>
      </c>
      <c r="G216" s="15">
        <v>8</v>
      </c>
      <c r="H216">
        <v>3</v>
      </c>
      <c r="I216">
        <v>900</v>
      </c>
    </row>
    <row r="217" spans="1:9" x14ac:dyDescent="0.35">
      <c r="A217" t="str">
        <f t="shared" si="4"/>
        <v>6632214</v>
      </c>
      <c r="B217" t="s">
        <v>444</v>
      </c>
      <c r="C217" t="s">
        <v>303</v>
      </c>
      <c r="D217" s="14" t="s">
        <v>469</v>
      </c>
      <c r="E217" t="s">
        <v>446</v>
      </c>
      <c r="F217" s="10">
        <v>0</v>
      </c>
      <c r="G217" s="15">
        <v>11</v>
      </c>
      <c r="H217">
        <v>0</v>
      </c>
      <c r="I217">
        <v>0</v>
      </c>
    </row>
    <row r="218" spans="1:9" x14ac:dyDescent="0.35">
      <c r="A218" t="str">
        <f t="shared" si="4"/>
        <v>6632215</v>
      </c>
      <c r="B218" t="s">
        <v>444</v>
      </c>
      <c r="C218" t="s">
        <v>305</v>
      </c>
      <c r="D218" s="14" t="s">
        <v>470</v>
      </c>
      <c r="E218" t="s">
        <v>446</v>
      </c>
      <c r="F218" s="10">
        <v>0</v>
      </c>
      <c r="G218" s="15">
        <v>12</v>
      </c>
      <c r="H218">
        <v>0</v>
      </c>
      <c r="I218">
        <v>0</v>
      </c>
    </row>
    <row r="219" spans="1:9" x14ac:dyDescent="0.35">
      <c r="A219" t="str">
        <f t="shared" si="4"/>
        <v>6632216</v>
      </c>
      <c r="B219" t="s">
        <v>444</v>
      </c>
      <c r="C219" t="s">
        <v>307</v>
      </c>
      <c r="D219" s="14" t="s">
        <v>471</v>
      </c>
      <c r="E219" t="s">
        <v>446</v>
      </c>
      <c r="F219" s="10">
        <v>40</v>
      </c>
      <c r="G219" s="15">
        <v>28</v>
      </c>
      <c r="H219">
        <v>11</v>
      </c>
      <c r="I219">
        <v>3300</v>
      </c>
    </row>
    <row r="220" spans="1:9" x14ac:dyDescent="0.35">
      <c r="A220" t="str">
        <f t="shared" si="4"/>
        <v>6632219</v>
      </c>
      <c r="B220" t="s">
        <v>444</v>
      </c>
      <c r="C220" t="s">
        <v>309</v>
      </c>
      <c r="D220" s="14" t="s">
        <v>472</v>
      </c>
      <c r="E220" t="s">
        <v>446</v>
      </c>
      <c r="F220" s="10">
        <v>14.285714285714285</v>
      </c>
      <c r="G220" s="15">
        <v>10</v>
      </c>
      <c r="H220">
        <v>1</v>
      </c>
      <c r="I220">
        <v>300</v>
      </c>
    </row>
    <row r="221" spans="1:9" x14ac:dyDescent="0.35">
      <c r="A221" t="str">
        <f t="shared" si="4"/>
        <v>6632227</v>
      </c>
      <c r="B221" t="s">
        <v>444</v>
      </c>
      <c r="C221" t="s">
        <v>315</v>
      </c>
      <c r="D221" s="14" t="s">
        <v>473</v>
      </c>
      <c r="E221" t="s">
        <v>446</v>
      </c>
      <c r="F221" s="10">
        <v>5.5555555555555554</v>
      </c>
      <c r="G221" s="15">
        <v>107</v>
      </c>
      <c r="H221">
        <v>6</v>
      </c>
      <c r="I221">
        <v>1800</v>
      </c>
    </row>
    <row r="222" spans="1:9" x14ac:dyDescent="0.35">
      <c r="A222" t="str">
        <f t="shared" si="4"/>
        <v>6632234</v>
      </c>
      <c r="B222" t="s">
        <v>444</v>
      </c>
      <c r="C222" t="s">
        <v>474</v>
      </c>
      <c r="D222" s="14" t="s">
        <v>475</v>
      </c>
      <c r="E222" t="s">
        <v>446</v>
      </c>
      <c r="F222" s="10">
        <v>10</v>
      </c>
      <c r="G222" s="15">
        <v>40</v>
      </c>
      <c r="H222">
        <v>4</v>
      </c>
      <c r="I222">
        <v>1200</v>
      </c>
    </row>
    <row r="223" spans="1:9" x14ac:dyDescent="0.35">
      <c r="A223" t="str">
        <f t="shared" si="4"/>
        <v>6632255</v>
      </c>
      <c r="B223" t="s">
        <v>444</v>
      </c>
      <c r="C223" t="s">
        <v>476</v>
      </c>
      <c r="D223" s="14" t="s">
        <v>477</v>
      </c>
      <c r="E223" t="s">
        <v>446</v>
      </c>
      <c r="F223" s="10">
        <v>0</v>
      </c>
      <c r="G223" s="15">
        <v>25</v>
      </c>
      <c r="H223">
        <v>0</v>
      </c>
      <c r="I223">
        <v>0</v>
      </c>
    </row>
    <row r="224" spans="1:9" x14ac:dyDescent="0.35">
      <c r="A224" t="str">
        <f t="shared" si="4"/>
        <v>6632256</v>
      </c>
      <c r="B224" t="s">
        <v>444</v>
      </c>
      <c r="C224" t="s">
        <v>478</v>
      </c>
      <c r="D224" s="14" t="s">
        <v>479</v>
      </c>
      <c r="E224" t="s">
        <v>446</v>
      </c>
      <c r="F224" s="10">
        <v>4</v>
      </c>
      <c r="G224" s="15">
        <v>73</v>
      </c>
      <c r="H224">
        <v>3</v>
      </c>
      <c r="I224">
        <v>900</v>
      </c>
    </row>
    <row r="225" spans="1:9" x14ac:dyDescent="0.35">
      <c r="A225" t="str">
        <f t="shared" si="4"/>
        <v>6632261</v>
      </c>
      <c r="B225" t="s">
        <v>444</v>
      </c>
      <c r="C225" t="s">
        <v>480</v>
      </c>
      <c r="D225" s="14" t="s">
        <v>481</v>
      </c>
      <c r="E225" t="s">
        <v>446</v>
      </c>
      <c r="F225" s="10">
        <v>0</v>
      </c>
      <c r="G225" s="15">
        <v>24</v>
      </c>
      <c r="H225">
        <v>0</v>
      </c>
      <c r="I225">
        <v>0</v>
      </c>
    </row>
    <row r="226" spans="1:9" x14ac:dyDescent="0.35">
      <c r="A226" t="str">
        <f t="shared" si="4"/>
        <v>6632262</v>
      </c>
      <c r="B226" t="s">
        <v>444</v>
      </c>
      <c r="C226" t="s">
        <v>482</v>
      </c>
      <c r="D226" s="14" t="s">
        <v>483</v>
      </c>
      <c r="E226" t="s">
        <v>446</v>
      </c>
      <c r="F226" s="10">
        <v>0</v>
      </c>
      <c r="G226" s="15">
        <v>24</v>
      </c>
      <c r="H226">
        <v>0</v>
      </c>
      <c r="I226">
        <v>0</v>
      </c>
    </row>
    <row r="227" spans="1:9" x14ac:dyDescent="0.35">
      <c r="A227" t="str">
        <f t="shared" si="4"/>
        <v>6632263</v>
      </c>
      <c r="B227" t="s">
        <v>444</v>
      </c>
      <c r="C227" t="s">
        <v>484</v>
      </c>
      <c r="D227" s="14" t="s">
        <v>485</v>
      </c>
      <c r="E227" t="s">
        <v>446</v>
      </c>
      <c r="F227" s="10">
        <v>25</v>
      </c>
      <c r="G227" s="15">
        <v>38</v>
      </c>
      <c r="H227">
        <v>10</v>
      </c>
      <c r="I227">
        <v>3000</v>
      </c>
    </row>
    <row r="228" spans="1:9" x14ac:dyDescent="0.35">
      <c r="A228" t="str">
        <f t="shared" si="4"/>
        <v>6632264</v>
      </c>
      <c r="B228" t="s">
        <v>444</v>
      </c>
      <c r="C228" t="s">
        <v>402</v>
      </c>
      <c r="D228" s="14" t="s">
        <v>486</v>
      </c>
      <c r="E228" t="s">
        <v>446</v>
      </c>
      <c r="F228" s="10">
        <v>26.923076923076923</v>
      </c>
      <c r="G228" s="15">
        <v>98</v>
      </c>
      <c r="H228">
        <v>26</v>
      </c>
      <c r="I228">
        <v>7800</v>
      </c>
    </row>
    <row r="229" spans="1:9" x14ac:dyDescent="0.35">
      <c r="A229" t="str">
        <f t="shared" si="4"/>
        <v>6632265</v>
      </c>
      <c r="B229" t="s">
        <v>444</v>
      </c>
      <c r="C229" t="s">
        <v>487</v>
      </c>
      <c r="D229" s="14" t="s">
        <v>488</v>
      </c>
      <c r="E229" t="s">
        <v>446</v>
      </c>
      <c r="F229" s="10">
        <v>10</v>
      </c>
      <c r="G229" s="15">
        <v>116</v>
      </c>
      <c r="H229">
        <v>12</v>
      </c>
      <c r="I229">
        <v>3600</v>
      </c>
    </row>
    <row r="230" spans="1:9" x14ac:dyDescent="0.35">
      <c r="A230" t="str">
        <f t="shared" si="4"/>
        <v>6632266</v>
      </c>
      <c r="B230" t="s">
        <v>444</v>
      </c>
      <c r="C230" t="s">
        <v>489</v>
      </c>
      <c r="D230" s="14" t="s">
        <v>490</v>
      </c>
      <c r="E230" t="s">
        <v>446</v>
      </c>
      <c r="F230" s="10">
        <v>57.142857142857139</v>
      </c>
      <c r="G230" s="15">
        <v>42</v>
      </c>
      <c r="H230">
        <v>24</v>
      </c>
      <c r="I230">
        <v>7200</v>
      </c>
    </row>
    <row r="231" spans="1:9" x14ac:dyDescent="0.35">
      <c r="A231" t="str">
        <f t="shared" si="4"/>
        <v>6632267</v>
      </c>
      <c r="B231" t="s">
        <v>444</v>
      </c>
      <c r="C231" t="s">
        <v>491</v>
      </c>
      <c r="D231" s="14" t="s">
        <v>492</v>
      </c>
      <c r="E231" t="s">
        <v>446</v>
      </c>
      <c r="F231" s="10">
        <v>11.111111111111111</v>
      </c>
      <c r="G231" s="15">
        <v>41</v>
      </c>
      <c r="H231">
        <v>5</v>
      </c>
      <c r="I231">
        <v>1500</v>
      </c>
    </row>
    <row r="232" spans="1:9" x14ac:dyDescent="0.35">
      <c r="A232" t="str">
        <f t="shared" si="4"/>
        <v>6632268</v>
      </c>
      <c r="B232" t="s">
        <v>444</v>
      </c>
      <c r="C232" t="s">
        <v>404</v>
      </c>
      <c r="D232" s="14" t="s">
        <v>493</v>
      </c>
      <c r="E232" t="s">
        <v>446</v>
      </c>
      <c r="F232" s="10">
        <v>11.111111111111111</v>
      </c>
      <c r="G232" s="15">
        <v>25</v>
      </c>
      <c r="H232">
        <v>3</v>
      </c>
      <c r="I232">
        <v>900</v>
      </c>
    </row>
    <row r="233" spans="1:9" x14ac:dyDescent="0.35">
      <c r="A233" t="str">
        <f t="shared" si="4"/>
        <v>6633020</v>
      </c>
      <c r="B233" t="s">
        <v>444</v>
      </c>
      <c r="C233" t="s">
        <v>410</v>
      </c>
      <c r="D233" s="14" t="s">
        <v>494</v>
      </c>
      <c r="E233" t="s">
        <v>446</v>
      </c>
      <c r="F233" s="10">
        <v>0</v>
      </c>
      <c r="G233" s="15">
        <v>17</v>
      </c>
      <c r="H233">
        <v>0</v>
      </c>
      <c r="I233">
        <v>0</v>
      </c>
    </row>
    <row r="234" spans="1:9" x14ac:dyDescent="0.35">
      <c r="A234" t="str">
        <f t="shared" si="4"/>
        <v>6633024</v>
      </c>
      <c r="B234" t="s">
        <v>444</v>
      </c>
      <c r="C234" t="s">
        <v>414</v>
      </c>
      <c r="D234" s="14" t="s">
        <v>495</v>
      </c>
      <c r="E234" t="s">
        <v>446</v>
      </c>
      <c r="F234" s="10">
        <v>14.814814814814813</v>
      </c>
      <c r="G234" s="15">
        <v>59</v>
      </c>
      <c r="H234">
        <v>9</v>
      </c>
      <c r="I234">
        <v>2700</v>
      </c>
    </row>
    <row r="235" spans="1:9" x14ac:dyDescent="0.35">
      <c r="A235" t="str">
        <f t="shared" si="4"/>
        <v>6633044</v>
      </c>
      <c r="B235" t="s">
        <v>444</v>
      </c>
      <c r="C235" t="s">
        <v>496</v>
      </c>
      <c r="D235" s="14" t="s">
        <v>497</v>
      </c>
      <c r="E235" t="s">
        <v>446</v>
      </c>
      <c r="F235" s="10">
        <v>0</v>
      </c>
      <c r="G235" s="15">
        <v>18</v>
      </c>
      <c r="H235">
        <v>0</v>
      </c>
      <c r="I235">
        <v>0</v>
      </c>
    </row>
    <row r="236" spans="1:9" x14ac:dyDescent="0.35">
      <c r="A236" t="str">
        <f t="shared" si="4"/>
        <v>6633045</v>
      </c>
      <c r="B236" t="s">
        <v>444</v>
      </c>
      <c r="C236" t="s">
        <v>498</v>
      </c>
      <c r="D236" s="14" t="s">
        <v>499</v>
      </c>
      <c r="E236" t="s">
        <v>446</v>
      </c>
      <c r="F236" s="10">
        <v>0</v>
      </c>
      <c r="G236" s="15">
        <v>30</v>
      </c>
      <c r="H236">
        <v>0</v>
      </c>
      <c r="I236">
        <v>0</v>
      </c>
    </row>
    <row r="237" spans="1:9" x14ac:dyDescent="0.35">
      <c r="A237" t="str">
        <f t="shared" si="4"/>
        <v>6633050</v>
      </c>
      <c r="B237" t="s">
        <v>444</v>
      </c>
      <c r="C237" t="s">
        <v>500</v>
      </c>
      <c r="D237" s="14" t="s">
        <v>501</v>
      </c>
      <c r="E237" t="s">
        <v>446</v>
      </c>
      <c r="F237" s="10">
        <v>11.76470588235294</v>
      </c>
      <c r="G237" s="15">
        <v>44</v>
      </c>
      <c r="H237">
        <v>5</v>
      </c>
      <c r="I237">
        <v>1500</v>
      </c>
    </row>
    <row r="238" spans="1:9" x14ac:dyDescent="0.35">
      <c r="A238" t="str">
        <f t="shared" si="4"/>
        <v>6633057</v>
      </c>
      <c r="B238" t="s">
        <v>444</v>
      </c>
      <c r="C238" t="s">
        <v>502</v>
      </c>
      <c r="D238" s="14" t="s">
        <v>503</v>
      </c>
      <c r="E238" t="s">
        <v>446</v>
      </c>
      <c r="F238" s="10">
        <v>0</v>
      </c>
      <c r="G238" s="15">
        <v>16</v>
      </c>
      <c r="H238">
        <v>0</v>
      </c>
      <c r="I238">
        <v>0</v>
      </c>
    </row>
    <row r="239" spans="1:9" x14ac:dyDescent="0.35">
      <c r="A239" t="str">
        <f t="shared" si="4"/>
        <v>6633061</v>
      </c>
      <c r="B239" t="s">
        <v>444</v>
      </c>
      <c r="C239" t="s">
        <v>504</v>
      </c>
      <c r="D239" s="14" t="s">
        <v>505</v>
      </c>
      <c r="E239" t="s">
        <v>446</v>
      </c>
      <c r="F239" s="10">
        <v>0</v>
      </c>
      <c r="G239" s="15">
        <v>8</v>
      </c>
      <c r="H239">
        <v>0</v>
      </c>
      <c r="I239">
        <v>0</v>
      </c>
    </row>
    <row r="240" spans="1:9" x14ac:dyDescent="0.35">
      <c r="A240" t="str">
        <f t="shared" si="4"/>
        <v>6633315</v>
      </c>
      <c r="B240" t="s">
        <v>444</v>
      </c>
      <c r="C240" t="s">
        <v>506</v>
      </c>
      <c r="D240" s="14" t="s">
        <v>507</v>
      </c>
      <c r="E240" t="s">
        <v>446</v>
      </c>
      <c r="F240" s="10">
        <v>19.512195121951219</v>
      </c>
      <c r="G240" s="15">
        <v>90</v>
      </c>
      <c r="H240">
        <v>18</v>
      </c>
      <c r="I240">
        <v>5400</v>
      </c>
    </row>
    <row r="241" spans="1:9" x14ac:dyDescent="0.35">
      <c r="A241" t="str">
        <f t="shared" si="4"/>
        <v>6633316</v>
      </c>
      <c r="B241" t="s">
        <v>444</v>
      </c>
      <c r="C241" t="s">
        <v>508</v>
      </c>
      <c r="D241" s="14" t="s">
        <v>509</v>
      </c>
      <c r="E241" t="s">
        <v>446</v>
      </c>
      <c r="F241" s="10">
        <v>41.666666666666671</v>
      </c>
      <c r="G241" s="15">
        <v>18</v>
      </c>
      <c r="H241">
        <v>8</v>
      </c>
      <c r="I241">
        <v>2400</v>
      </c>
    </row>
    <row r="242" spans="1:9" x14ac:dyDescent="0.35">
      <c r="A242" t="str">
        <f t="shared" si="4"/>
        <v>6635901</v>
      </c>
      <c r="B242" t="s">
        <v>444</v>
      </c>
      <c r="C242" t="s">
        <v>510</v>
      </c>
      <c r="D242" s="14" t="s">
        <v>511</v>
      </c>
      <c r="E242" t="s">
        <v>446</v>
      </c>
      <c r="F242" s="10">
        <v>18.181818181818183</v>
      </c>
      <c r="G242" s="15">
        <v>22</v>
      </c>
      <c r="H242">
        <v>4</v>
      </c>
      <c r="I242">
        <v>1200</v>
      </c>
    </row>
    <row r="243" spans="1:9" x14ac:dyDescent="0.35">
      <c r="A243" t="str">
        <f t="shared" si="4"/>
        <v>6637000</v>
      </c>
      <c r="B243" t="s">
        <v>444</v>
      </c>
      <c r="C243" t="s">
        <v>512</v>
      </c>
      <c r="D243" s="14" t="s">
        <v>513</v>
      </c>
      <c r="E243" t="s">
        <v>446</v>
      </c>
      <c r="F243" s="10">
        <v>50</v>
      </c>
      <c r="G243" s="15">
        <v>4</v>
      </c>
      <c r="H243">
        <v>2</v>
      </c>
      <c r="I243">
        <v>600</v>
      </c>
    </row>
    <row r="244" spans="1:9" x14ac:dyDescent="0.35">
      <c r="A244" t="str">
        <f t="shared" si="4"/>
        <v>6637010</v>
      </c>
      <c r="B244" t="s">
        <v>444</v>
      </c>
      <c r="C244" t="s">
        <v>349</v>
      </c>
      <c r="D244" s="14" t="s">
        <v>514</v>
      </c>
      <c r="E244" t="s">
        <v>446</v>
      </c>
      <c r="F244" s="10">
        <v>0</v>
      </c>
      <c r="G244" s="15">
        <v>4</v>
      </c>
      <c r="H244">
        <v>0</v>
      </c>
      <c r="I244">
        <v>0</v>
      </c>
    </row>
    <row r="245" spans="1:9" x14ac:dyDescent="0.35">
      <c r="A245" t="str">
        <f t="shared" si="4"/>
        <v>6642002</v>
      </c>
      <c r="B245" t="s">
        <v>515</v>
      </c>
      <c r="C245" t="s">
        <v>352</v>
      </c>
      <c r="D245" s="14" t="s">
        <v>516</v>
      </c>
      <c r="E245" t="s">
        <v>517</v>
      </c>
      <c r="F245" s="10">
        <v>20</v>
      </c>
      <c r="G245" s="15">
        <v>38</v>
      </c>
      <c r="H245">
        <v>8</v>
      </c>
      <c r="I245">
        <v>2400</v>
      </c>
    </row>
    <row r="246" spans="1:9" x14ac:dyDescent="0.35">
      <c r="A246" t="str">
        <f t="shared" si="4"/>
        <v>6642003</v>
      </c>
      <c r="B246" t="s">
        <v>515</v>
      </c>
      <c r="C246" t="s">
        <v>518</v>
      </c>
      <c r="D246" s="14" t="s">
        <v>519</v>
      </c>
      <c r="E246" t="s">
        <v>517</v>
      </c>
      <c r="F246" s="10">
        <v>39.130434782608695</v>
      </c>
      <c r="G246" s="15">
        <v>47</v>
      </c>
      <c r="H246">
        <v>18</v>
      </c>
      <c r="I246">
        <v>5400</v>
      </c>
    </row>
    <row r="247" spans="1:9" x14ac:dyDescent="0.35">
      <c r="A247" t="str">
        <f t="shared" si="4"/>
        <v>6642004</v>
      </c>
      <c r="B247" t="s">
        <v>515</v>
      </c>
      <c r="C247" t="s">
        <v>159</v>
      </c>
      <c r="D247" s="14" t="s">
        <v>520</v>
      </c>
      <c r="E247" t="s">
        <v>517</v>
      </c>
      <c r="F247" s="10">
        <v>43.478260869565219</v>
      </c>
      <c r="G247" s="15">
        <v>58</v>
      </c>
      <c r="H247">
        <v>25</v>
      </c>
      <c r="I247">
        <v>7500</v>
      </c>
    </row>
    <row r="248" spans="1:9" x14ac:dyDescent="0.35">
      <c r="A248" t="str">
        <f t="shared" si="4"/>
        <v>6642012</v>
      </c>
      <c r="B248" t="s">
        <v>515</v>
      </c>
      <c r="C248" t="s">
        <v>355</v>
      </c>
      <c r="D248" s="14" t="s">
        <v>521</v>
      </c>
      <c r="E248" t="s">
        <v>517</v>
      </c>
      <c r="F248" s="10">
        <v>4</v>
      </c>
      <c r="G248" s="15">
        <v>99</v>
      </c>
      <c r="H248">
        <v>4</v>
      </c>
      <c r="I248">
        <v>1200</v>
      </c>
    </row>
    <row r="249" spans="1:9" x14ac:dyDescent="0.35">
      <c r="A249" t="str">
        <f t="shared" si="4"/>
        <v>6642013</v>
      </c>
      <c r="B249" t="s">
        <v>515</v>
      </c>
      <c r="C249" t="s">
        <v>171</v>
      </c>
      <c r="D249" s="14" t="s">
        <v>522</v>
      </c>
      <c r="E249" t="s">
        <v>517</v>
      </c>
      <c r="F249" s="10">
        <v>46.153846153846153</v>
      </c>
      <c r="G249" s="15">
        <v>21</v>
      </c>
      <c r="H249">
        <v>10</v>
      </c>
      <c r="I249">
        <v>3000</v>
      </c>
    </row>
    <row r="250" spans="1:9" x14ac:dyDescent="0.35">
      <c r="A250" t="str">
        <f t="shared" si="4"/>
        <v>6642015</v>
      </c>
      <c r="B250" t="s">
        <v>515</v>
      </c>
      <c r="C250" t="s">
        <v>173</v>
      </c>
      <c r="D250" s="14" t="s">
        <v>523</v>
      </c>
      <c r="E250" t="s">
        <v>517</v>
      </c>
      <c r="F250" s="10">
        <v>25</v>
      </c>
      <c r="G250" s="15">
        <v>123</v>
      </c>
      <c r="H250">
        <v>31</v>
      </c>
      <c r="I250">
        <v>9300</v>
      </c>
    </row>
    <row r="251" spans="1:9" x14ac:dyDescent="0.35">
      <c r="A251" t="str">
        <f t="shared" si="4"/>
        <v>6642017</v>
      </c>
      <c r="B251" t="s">
        <v>515</v>
      </c>
      <c r="C251" t="s">
        <v>177</v>
      </c>
      <c r="D251" s="14" t="s">
        <v>524</v>
      </c>
      <c r="E251" t="s">
        <v>517</v>
      </c>
      <c r="F251" s="10">
        <v>9.0909090909090917</v>
      </c>
      <c r="G251" s="15">
        <v>13</v>
      </c>
      <c r="H251">
        <v>1</v>
      </c>
      <c r="I251">
        <v>300</v>
      </c>
    </row>
    <row r="252" spans="1:9" x14ac:dyDescent="0.35">
      <c r="A252" t="str">
        <f t="shared" si="4"/>
        <v>6642018</v>
      </c>
      <c r="B252" t="s">
        <v>515</v>
      </c>
      <c r="C252" t="s">
        <v>525</v>
      </c>
      <c r="D252" s="14" t="s">
        <v>526</v>
      </c>
      <c r="E252" t="s">
        <v>517</v>
      </c>
      <c r="F252" s="10">
        <v>25</v>
      </c>
      <c r="G252" s="15">
        <v>54</v>
      </c>
      <c r="H252">
        <v>14</v>
      </c>
      <c r="I252">
        <v>4200</v>
      </c>
    </row>
    <row r="253" spans="1:9" x14ac:dyDescent="0.35">
      <c r="A253" t="str">
        <f t="shared" si="4"/>
        <v>6642021</v>
      </c>
      <c r="B253" t="s">
        <v>515</v>
      </c>
      <c r="C253" t="s">
        <v>527</v>
      </c>
      <c r="D253" s="14" t="s">
        <v>528</v>
      </c>
      <c r="E253" t="s">
        <v>517</v>
      </c>
      <c r="F253" s="10">
        <v>16.666666666666664</v>
      </c>
      <c r="G253" s="15">
        <v>8</v>
      </c>
      <c r="H253">
        <v>1</v>
      </c>
      <c r="I253">
        <v>300</v>
      </c>
    </row>
    <row r="254" spans="1:9" x14ac:dyDescent="0.35">
      <c r="A254" t="str">
        <f t="shared" si="4"/>
        <v>6642023</v>
      </c>
      <c r="B254" t="s">
        <v>515</v>
      </c>
      <c r="C254" t="s">
        <v>357</v>
      </c>
      <c r="D254" s="14" t="s">
        <v>529</v>
      </c>
      <c r="E254" t="s">
        <v>517</v>
      </c>
      <c r="F254" s="10">
        <v>46.666666666666664</v>
      </c>
      <c r="G254" s="15">
        <v>67</v>
      </c>
      <c r="H254">
        <v>31</v>
      </c>
      <c r="I254">
        <v>9300</v>
      </c>
    </row>
    <row r="255" spans="1:9" x14ac:dyDescent="0.35">
      <c r="A255" t="str">
        <f t="shared" si="4"/>
        <v>6642024</v>
      </c>
      <c r="B255" t="s">
        <v>515</v>
      </c>
      <c r="C255" t="s">
        <v>179</v>
      </c>
      <c r="D255" s="14" t="s">
        <v>530</v>
      </c>
      <c r="E255" t="s">
        <v>517</v>
      </c>
      <c r="F255" s="10">
        <v>13.333333333333334</v>
      </c>
      <c r="G255" s="15">
        <v>57</v>
      </c>
      <c r="H255">
        <v>8</v>
      </c>
      <c r="I255">
        <v>2400</v>
      </c>
    </row>
    <row r="256" spans="1:9" x14ac:dyDescent="0.35">
      <c r="A256" t="str">
        <f t="shared" si="4"/>
        <v>6642026</v>
      </c>
      <c r="B256" t="s">
        <v>515</v>
      </c>
      <c r="C256" t="s">
        <v>181</v>
      </c>
      <c r="D256" s="14" t="s">
        <v>531</v>
      </c>
      <c r="E256" t="s">
        <v>517</v>
      </c>
      <c r="F256" s="10">
        <v>0</v>
      </c>
      <c r="G256" s="15">
        <v>18</v>
      </c>
      <c r="H256">
        <v>0</v>
      </c>
      <c r="I256">
        <v>0</v>
      </c>
    </row>
    <row r="257" spans="1:9" x14ac:dyDescent="0.35">
      <c r="A257" t="str">
        <f t="shared" si="4"/>
        <v>6642027</v>
      </c>
      <c r="B257" t="s">
        <v>515</v>
      </c>
      <c r="C257" t="s">
        <v>532</v>
      </c>
      <c r="D257" s="14" t="s">
        <v>533</v>
      </c>
      <c r="E257" t="s">
        <v>517</v>
      </c>
      <c r="F257" s="10">
        <v>25</v>
      </c>
      <c r="G257" s="15">
        <v>9</v>
      </c>
      <c r="H257">
        <v>2</v>
      </c>
      <c r="I257">
        <v>600</v>
      </c>
    </row>
    <row r="258" spans="1:9" x14ac:dyDescent="0.35">
      <c r="A258" t="str">
        <f t="shared" si="4"/>
        <v>6642028</v>
      </c>
      <c r="B258" t="s">
        <v>515</v>
      </c>
      <c r="C258" t="s">
        <v>534</v>
      </c>
      <c r="D258" s="14" t="s">
        <v>535</v>
      </c>
      <c r="E258" t="s">
        <v>517</v>
      </c>
      <c r="F258" s="10">
        <v>2.1276595744680851</v>
      </c>
      <c r="G258" s="15">
        <v>83</v>
      </c>
      <c r="H258">
        <v>2</v>
      </c>
      <c r="I258">
        <v>600</v>
      </c>
    </row>
    <row r="259" spans="1:9" x14ac:dyDescent="0.35">
      <c r="A259" t="str">
        <f t="shared" si="4"/>
        <v>6642032</v>
      </c>
      <c r="B259" t="s">
        <v>515</v>
      </c>
      <c r="C259" t="s">
        <v>536</v>
      </c>
      <c r="D259" s="14" t="s">
        <v>537</v>
      </c>
      <c r="E259" t="s">
        <v>517</v>
      </c>
      <c r="F259" s="10">
        <v>7.1428571428571423</v>
      </c>
      <c r="G259" s="15">
        <v>44</v>
      </c>
      <c r="H259">
        <v>3</v>
      </c>
      <c r="I259">
        <v>900</v>
      </c>
    </row>
    <row r="260" spans="1:9" x14ac:dyDescent="0.35">
      <c r="A260" t="str">
        <f t="shared" ref="A260:A323" si="5">B260&amp;C260</f>
        <v>6642040</v>
      </c>
      <c r="B260" t="s">
        <v>515</v>
      </c>
      <c r="C260" t="s">
        <v>538</v>
      </c>
      <c r="D260" s="14" t="s">
        <v>539</v>
      </c>
      <c r="E260" t="s">
        <v>517</v>
      </c>
      <c r="F260" s="10">
        <v>27.777777777777779</v>
      </c>
      <c r="G260" s="15">
        <v>43</v>
      </c>
      <c r="H260">
        <v>12</v>
      </c>
      <c r="I260">
        <v>3600</v>
      </c>
    </row>
    <row r="261" spans="1:9" x14ac:dyDescent="0.35">
      <c r="A261" t="str">
        <f t="shared" si="5"/>
        <v>6642041</v>
      </c>
      <c r="B261" t="s">
        <v>515</v>
      </c>
      <c r="C261" t="s">
        <v>540</v>
      </c>
      <c r="D261" s="14" t="s">
        <v>541</v>
      </c>
      <c r="E261" t="s">
        <v>517</v>
      </c>
      <c r="F261" s="10">
        <v>13.333333333333334</v>
      </c>
      <c r="G261" s="15">
        <v>53</v>
      </c>
      <c r="H261">
        <v>7</v>
      </c>
      <c r="I261">
        <v>2100</v>
      </c>
    </row>
    <row r="262" spans="1:9" x14ac:dyDescent="0.35">
      <c r="A262" t="str">
        <f t="shared" si="5"/>
        <v>6642043</v>
      </c>
      <c r="B262" t="s">
        <v>515</v>
      </c>
      <c r="C262" t="s">
        <v>361</v>
      </c>
      <c r="D262" s="14" t="s">
        <v>542</v>
      </c>
      <c r="E262" t="s">
        <v>517</v>
      </c>
      <c r="F262" s="10">
        <v>3.7037037037037033</v>
      </c>
      <c r="G262" s="15">
        <v>43</v>
      </c>
      <c r="H262">
        <v>2</v>
      </c>
      <c r="I262">
        <v>600</v>
      </c>
    </row>
    <row r="263" spans="1:9" x14ac:dyDescent="0.35">
      <c r="A263" t="str">
        <f t="shared" si="5"/>
        <v>6642044</v>
      </c>
      <c r="B263" t="s">
        <v>515</v>
      </c>
      <c r="C263" t="s">
        <v>363</v>
      </c>
      <c r="D263" s="14" t="s">
        <v>543</v>
      </c>
      <c r="E263" t="s">
        <v>517</v>
      </c>
      <c r="F263" s="10">
        <v>16.666666666666664</v>
      </c>
      <c r="G263" s="15">
        <v>13</v>
      </c>
      <c r="H263">
        <v>2</v>
      </c>
      <c r="I263">
        <v>600</v>
      </c>
    </row>
    <row r="264" spans="1:9" x14ac:dyDescent="0.35">
      <c r="A264" t="str">
        <f t="shared" si="5"/>
        <v>6642046</v>
      </c>
      <c r="B264" t="s">
        <v>515</v>
      </c>
      <c r="C264" t="s">
        <v>193</v>
      </c>
      <c r="D264" s="14" t="s">
        <v>544</v>
      </c>
      <c r="E264" t="s">
        <v>517</v>
      </c>
      <c r="F264" s="10">
        <v>42.857142857142854</v>
      </c>
      <c r="G264" s="15">
        <v>34</v>
      </c>
      <c r="H264">
        <v>15</v>
      </c>
      <c r="I264">
        <v>4500</v>
      </c>
    </row>
    <row r="265" spans="1:9" x14ac:dyDescent="0.35">
      <c r="A265" t="str">
        <f t="shared" si="5"/>
        <v>6642049</v>
      </c>
      <c r="B265" t="s">
        <v>515</v>
      </c>
      <c r="C265" t="s">
        <v>199</v>
      </c>
      <c r="D265" s="14" t="s">
        <v>545</v>
      </c>
      <c r="E265" t="s">
        <v>517</v>
      </c>
      <c r="F265" s="10">
        <v>20</v>
      </c>
      <c r="G265" s="15">
        <v>51</v>
      </c>
      <c r="H265">
        <v>10</v>
      </c>
      <c r="I265">
        <v>3000</v>
      </c>
    </row>
    <row r="266" spans="1:9" x14ac:dyDescent="0.35">
      <c r="A266" t="str">
        <f t="shared" si="5"/>
        <v>6642050</v>
      </c>
      <c r="B266" t="s">
        <v>515</v>
      </c>
      <c r="C266" t="s">
        <v>546</v>
      </c>
      <c r="D266" s="14" t="s">
        <v>547</v>
      </c>
      <c r="E266" t="s">
        <v>517</v>
      </c>
      <c r="F266" s="10">
        <v>0</v>
      </c>
      <c r="G266" s="15">
        <v>34</v>
      </c>
      <c r="H266">
        <v>0</v>
      </c>
      <c r="I266">
        <v>0</v>
      </c>
    </row>
    <row r="267" spans="1:9" x14ac:dyDescent="0.35">
      <c r="A267" t="str">
        <f t="shared" si="5"/>
        <v>6642051</v>
      </c>
      <c r="B267" t="s">
        <v>515</v>
      </c>
      <c r="C267" t="s">
        <v>548</v>
      </c>
      <c r="D267" s="14" t="s">
        <v>549</v>
      </c>
      <c r="E267" t="s">
        <v>517</v>
      </c>
      <c r="F267" s="10">
        <v>20</v>
      </c>
      <c r="G267" s="15">
        <v>13</v>
      </c>
      <c r="H267">
        <v>3</v>
      </c>
      <c r="I267">
        <v>900</v>
      </c>
    </row>
    <row r="268" spans="1:9" x14ac:dyDescent="0.35">
      <c r="A268" t="str">
        <f t="shared" si="5"/>
        <v>6642052</v>
      </c>
      <c r="B268" t="s">
        <v>515</v>
      </c>
      <c r="C268" t="s">
        <v>550</v>
      </c>
      <c r="D268" s="14" t="s">
        <v>551</v>
      </c>
      <c r="E268" t="s">
        <v>517</v>
      </c>
      <c r="F268" s="10">
        <v>22.5</v>
      </c>
      <c r="G268" s="15">
        <v>55</v>
      </c>
      <c r="H268">
        <v>12</v>
      </c>
      <c r="I268">
        <v>3600</v>
      </c>
    </row>
    <row r="269" spans="1:9" x14ac:dyDescent="0.35">
      <c r="A269" t="str">
        <f t="shared" si="5"/>
        <v>6642053</v>
      </c>
      <c r="B269" t="s">
        <v>515</v>
      </c>
      <c r="C269" t="s">
        <v>365</v>
      </c>
      <c r="D269" s="14" t="s">
        <v>552</v>
      </c>
      <c r="E269" t="s">
        <v>517</v>
      </c>
      <c r="F269" s="10">
        <v>27.659574468085108</v>
      </c>
      <c r="G269" s="15">
        <v>88</v>
      </c>
      <c r="H269">
        <v>24</v>
      </c>
      <c r="I269">
        <v>7200</v>
      </c>
    </row>
    <row r="270" spans="1:9" x14ac:dyDescent="0.35">
      <c r="A270" t="str">
        <f t="shared" si="5"/>
        <v>6642056</v>
      </c>
      <c r="B270" t="s">
        <v>515</v>
      </c>
      <c r="C270" t="s">
        <v>553</v>
      </c>
      <c r="D270" s="14" t="s">
        <v>554</v>
      </c>
      <c r="E270" t="s">
        <v>517</v>
      </c>
      <c r="F270" s="10">
        <v>10</v>
      </c>
      <c r="G270" s="15">
        <v>14</v>
      </c>
      <c r="H270">
        <v>1</v>
      </c>
      <c r="I270">
        <v>300</v>
      </c>
    </row>
    <row r="271" spans="1:9" x14ac:dyDescent="0.35">
      <c r="A271" t="str">
        <f t="shared" si="5"/>
        <v>6642061</v>
      </c>
      <c r="B271" t="s">
        <v>515</v>
      </c>
      <c r="C271" t="s">
        <v>367</v>
      </c>
      <c r="D271" s="14" t="s">
        <v>555</v>
      </c>
      <c r="E271" t="s">
        <v>517</v>
      </c>
      <c r="F271" s="10">
        <v>42.857142857142854</v>
      </c>
      <c r="G271" s="15">
        <v>40</v>
      </c>
      <c r="H271">
        <v>17</v>
      </c>
      <c r="I271">
        <v>5100</v>
      </c>
    </row>
    <row r="272" spans="1:9" x14ac:dyDescent="0.35">
      <c r="A272" t="str">
        <f t="shared" si="5"/>
        <v>6642062</v>
      </c>
      <c r="B272" t="s">
        <v>515</v>
      </c>
      <c r="C272" t="s">
        <v>556</v>
      </c>
      <c r="D272" s="14" t="s">
        <v>557</v>
      </c>
      <c r="E272" t="s">
        <v>517</v>
      </c>
      <c r="F272" s="10">
        <v>13.253012048192772</v>
      </c>
      <c r="G272" s="15">
        <v>158</v>
      </c>
      <c r="H272">
        <v>21</v>
      </c>
      <c r="I272">
        <v>6300</v>
      </c>
    </row>
    <row r="273" spans="1:9" x14ac:dyDescent="0.35">
      <c r="A273" t="str">
        <f t="shared" si="5"/>
        <v>6642063</v>
      </c>
      <c r="B273" t="s">
        <v>515</v>
      </c>
      <c r="C273" t="s">
        <v>369</v>
      </c>
      <c r="D273" s="14" t="s">
        <v>558</v>
      </c>
      <c r="E273" t="s">
        <v>517</v>
      </c>
      <c r="F273" s="10">
        <v>6.8965517241379306</v>
      </c>
      <c r="G273" s="15">
        <v>115</v>
      </c>
      <c r="H273">
        <v>8</v>
      </c>
      <c r="I273">
        <v>2400</v>
      </c>
    </row>
    <row r="274" spans="1:9" x14ac:dyDescent="0.35">
      <c r="A274" t="str">
        <f t="shared" si="5"/>
        <v>6642064</v>
      </c>
      <c r="B274" t="s">
        <v>515</v>
      </c>
      <c r="C274" t="s">
        <v>371</v>
      </c>
      <c r="D274" s="14" t="s">
        <v>559</v>
      </c>
      <c r="E274" t="s">
        <v>517</v>
      </c>
      <c r="F274" s="10">
        <v>0</v>
      </c>
      <c r="G274" s="15">
        <v>10</v>
      </c>
      <c r="H274">
        <v>0</v>
      </c>
      <c r="I274">
        <v>0</v>
      </c>
    </row>
    <row r="275" spans="1:9" x14ac:dyDescent="0.35">
      <c r="A275" t="str">
        <f t="shared" si="5"/>
        <v>6642065</v>
      </c>
      <c r="B275" t="s">
        <v>515</v>
      </c>
      <c r="C275" t="s">
        <v>560</v>
      </c>
      <c r="D275" s="14" t="s">
        <v>561</v>
      </c>
      <c r="E275" t="s">
        <v>517</v>
      </c>
      <c r="F275" s="10">
        <v>15.384615384615385</v>
      </c>
      <c r="G275" s="15">
        <v>17</v>
      </c>
      <c r="H275">
        <v>3</v>
      </c>
      <c r="I275">
        <v>900</v>
      </c>
    </row>
    <row r="276" spans="1:9" x14ac:dyDescent="0.35">
      <c r="A276" t="str">
        <f t="shared" si="5"/>
        <v>6642068</v>
      </c>
      <c r="B276" t="s">
        <v>515</v>
      </c>
      <c r="C276" t="s">
        <v>562</v>
      </c>
      <c r="D276" s="14" t="s">
        <v>563</v>
      </c>
      <c r="E276" t="s">
        <v>517</v>
      </c>
      <c r="F276" s="10">
        <v>44</v>
      </c>
      <c r="G276" s="15">
        <v>55</v>
      </c>
      <c r="H276">
        <v>24</v>
      </c>
      <c r="I276">
        <v>7200</v>
      </c>
    </row>
    <row r="277" spans="1:9" x14ac:dyDescent="0.35">
      <c r="A277" t="str">
        <f t="shared" si="5"/>
        <v>6642077</v>
      </c>
      <c r="B277" t="s">
        <v>515</v>
      </c>
      <c r="C277" t="s">
        <v>564</v>
      </c>
      <c r="D277" s="14" t="s">
        <v>565</v>
      </c>
      <c r="E277" t="s">
        <v>517</v>
      </c>
      <c r="F277" s="10">
        <v>14.545454545454545</v>
      </c>
      <c r="G277" s="15">
        <v>114</v>
      </c>
      <c r="H277">
        <v>17</v>
      </c>
      <c r="I277">
        <v>5100</v>
      </c>
    </row>
    <row r="278" spans="1:9" x14ac:dyDescent="0.35">
      <c r="A278" t="str">
        <f t="shared" si="5"/>
        <v>6642078</v>
      </c>
      <c r="B278" t="s">
        <v>515</v>
      </c>
      <c r="C278" t="s">
        <v>215</v>
      </c>
      <c r="D278" s="14" t="s">
        <v>566</v>
      </c>
      <c r="E278" t="s">
        <v>517</v>
      </c>
      <c r="F278" s="10">
        <v>42.105263157894733</v>
      </c>
      <c r="G278" s="15">
        <v>24</v>
      </c>
      <c r="H278">
        <v>10</v>
      </c>
      <c r="I278">
        <v>3000</v>
      </c>
    </row>
    <row r="279" spans="1:9" x14ac:dyDescent="0.35">
      <c r="A279" t="str">
        <f t="shared" si="5"/>
        <v>6642081</v>
      </c>
      <c r="B279" t="s">
        <v>515</v>
      </c>
      <c r="C279" t="s">
        <v>217</v>
      </c>
      <c r="D279" s="14" t="s">
        <v>567</v>
      </c>
      <c r="E279" t="s">
        <v>517</v>
      </c>
      <c r="F279" s="10">
        <v>25</v>
      </c>
      <c r="G279" s="15">
        <v>31</v>
      </c>
      <c r="H279">
        <v>8</v>
      </c>
      <c r="I279">
        <v>2400</v>
      </c>
    </row>
    <row r="280" spans="1:9" x14ac:dyDescent="0.35">
      <c r="A280" t="str">
        <f t="shared" si="5"/>
        <v>6642082</v>
      </c>
      <c r="B280" t="s">
        <v>515</v>
      </c>
      <c r="C280" t="s">
        <v>568</v>
      </c>
      <c r="D280" s="14" t="s">
        <v>569</v>
      </c>
      <c r="E280" t="s">
        <v>517</v>
      </c>
      <c r="F280" s="10">
        <v>15.625</v>
      </c>
      <c r="G280" s="15">
        <v>66</v>
      </c>
      <c r="H280">
        <v>10</v>
      </c>
      <c r="I280">
        <v>3000</v>
      </c>
    </row>
    <row r="281" spans="1:9" x14ac:dyDescent="0.35">
      <c r="A281" t="str">
        <f t="shared" si="5"/>
        <v>6642084</v>
      </c>
      <c r="B281" t="s">
        <v>515</v>
      </c>
      <c r="C281" t="s">
        <v>570</v>
      </c>
      <c r="D281" s="14" t="s">
        <v>571</v>
      </c>
      <c r="E281" t="s">
        <v>517</v>
      </c>
      <c r="F281" s="10">
        <v>13.333333333333334</v>
      </c>
      <c r="G281" s="15">
        <v>47</v>
      </c>
      <c r="H281">
        <v>6</v>
      </c>
      <c r="I281">
        <v>1800</v>
      </c>
    </row>
    <row r="282" spans="1:9" x14ac:dyDescent="0.35">
      <c r="A282" t="str">
        <f t="shared" si="5"/>
        <v>6642085</v>
      </c>
      <c r="B282" t="s">
        <v>515</v>
      </c>
      <c r="C282" t="s">
        <v>219</v>
      </c>
      <c r="D282" s="14" t="s">
        <v>572</v>
      </c>
      <c r="E282" t="s">
        <v>517</v>
      </c>
      <c r="F282" s="10">
        <v>26.086956521739129</v>
      </c>
      <c r="G282" s="15">
        <v>105</v>
      </c>
      <c r="H282">
        <v>27</v>
      </c>
      <c r="I282">
        <v>8100</v>
      </c>
    </row>
    <row r="283" spans="1:9" x14ac:dyDescent="0.35">
      <c r="A283" t="str">
        <f t="shared" si="5"/>
        <v>6642086</v>
      </c>
      <c r="B283" t="s">
        <v>515</v>
      </c>
      <c r="C283" t="s">
        <v>373</v>
      </c>
      <c r="D283" s="14" t="s">
        <v>573</v>
      </c>
      <c r="E283" t="s">
        <v>517</v>
      </c>
      <c r="F283" s="10">
        <v>20.930232558139537</v>
      </c>
      <c r="G283" s="15">
        <v>84</v>
      </c>
      <c r="H283">
        <v>18</v>
      </c>
      <c r="I283">
        <v>5400</v>
      </c>
    </row>
    <row r="284" spans="1:9" x14ac:dyDescent="0.35">
      <c r="A284" t="str">
        <f t="shared" si="5"/>
        <v>6642089</v>
      </c>
      <c r="B284" t="s">
        <v>515</v>
      </c>
      <c r="C284" t="s">
        <v>221</v>
      </c>
      <c r="D284" s="14" t="s">
        <v>574</v>
      </c>
      <c r="E284" t="s">
        <v>517</v>
      </c>
      <c r="F284" s="10">
        <v>6.25</v>
      </c>
      <c r="G284" s="15">
        <v>39</v>
      </c>
      <c r="H284">
        <v>2</v>
      </c>
      <c r="I284">
        <v>600</v>
      </c>
    </row>
    <row r="285" spans="1:9" x14ac:dyDescent="0.35">
      <c r="A285" t="str">
        <f t="shared" si="5"/>
        <v>6642091</v>
      </c>
      <c r="B285" t="s">
        <v>515</v>
      </c>
      <c r="C285" t="s">
        <v>575</v>
      </c>
      <c r="D285" s="14" t="s">
        <v>576</v>
      </c>
      <c r="E285" t="s">
        <v>517</v>
      </c>
      <c r="F285" s="10">
        <v>19.512195121951219</v>
      </c>
      <c r="G285" s="15">
        <v>85</v>
      </c>
      <c r="H285">
        <v>17</v>
      </c>
      <c r="I285">
        <v>5100</v>
      </c>
    </row>
    <row r="286" spans="1:9" x14ac:dyDescent="0.35">
      <c r="A286" t="str">
        <f t="shared" si="5"/>
        <v>6642092</v>
      </c>
      <c r="B286" t="s">
        <v>515</v>
      </c>
      <c r="C286" t="s">
        <v>577</v>
      </c>
      <c r="D286" s="14" t="s">
        <v>578</v>
      </c>
      <c r="E286" t="s">
        <v>517</v>
      </c>
      <c r="F286" s="10">
        <v>16.666666666666664</v>
      </c>
      <c r="G286" s="15">
        <v>41</v>
      </c>
      <c r="H286">
        <v>7</v>
      </c>
      <c r="I286">
        <v>2100</v>
      </c>
    </row>
    <row r="287" spans="1:9" x14ac:dyDescent="0.35">
      <c r="A287" t="str">
        <f t="shared" si="5"/>
        <v>6642093</v>
      </c>
      <c r="B287" t="s">
        <v>515</v>
      </c>
      <c r="C287" t="s">
        <v>223</v>
      </c>
      <c r="D287" s="14" t="s">
        <v>579</v>
      </c>
      <c r="E287" t="s">
        <v>517</v>
      </c>
      <c r="F287" s="10">
        <v>14.285714285714285</v>
      </c>
      <c r="G287" s="15">
        <v>56</v>
      </c>
      <c r="H287">
        <v>8</v>
      </c>
      <c r="I287">
        <v>2400</v>
      </c>
    </row>
    <row r="288" spans="1:9" x14ac:dyDescent="0.35">
      <c r="A288" t="str">
        <f t="shared" si="5"/>
        <v>6642094</v>
      </c>
      <c r="B288" t="s">
        <v>515</v>
      </c>
      <c r="C288" t="s">
        <v>580</v>
      </c>
      <c r="D288" s="14" t="s">
        <v>581</v>
      </c>
      <c r="E288" t="s">
        <v>517</v>
      </c>
      <c r="F288" s="10">
        <v>0</v>
      </c>
      <c r="G288" s="15">
        <v>32</v>
      </c>
      <c r="H288">
        <v>0</v>
      </c>
      <c r="I288">
        <v>0</v>
      </c>
    </row>
    <row r="289" spans="1:9" x14ac:dyDescent="0.35">
      <c r="A289" t="str">
        <f t="shared" si="5"/>
        <v>6642237</v>
      </c>
      <c r="B289" t="s">
        <v>515</v>
      </c>
      <c r="C289" t="s">
        <v>582</v>
      </c>
      <c r="D289" s="14" t="s">
        <v>583</v>
      </c>
      <c r="E289" t="s">
        <v>517</v>
      </c>
      <c r="F289" s="10">
        <v>33.333333333333329</v>
      </c>
      <c r="G289" s="15">
        <v>12</v>
      </c>
      <c r="H289">
        <v>4</v>
      </c>
      <c r="I289">
        <v>1200</v>
      </c>
    </row>
    <row r="290" spans="1:9" x14ac:dyDescent="0.35">
      <c r="A290" t="str">
        <f t="shared" si="5"/>
        <v>6642257</v>
      </c>
      <c r="B290" t="s">
        <v>515</v>
      </c>
      <c r="C290" t="s">
        <v>584</v>
      </c>
      <c r="D290" s="14" t="s">
        <v>585</v>
      </c>
      <c r="E290" t="s">
        <v>517</v>
      </c>
      <c r="F290" s="10">
        <v>13.333333333333334</v>
      </c>
      <c r="G290" s="15">
        <v>73</v>
      </c>
      <c r="H290">
        <v>10</v>
      </c>
      <c r="I290">
        <v>3000</v>
      </c>
    </row>
    <row r="291" spans="1:9" x14ac:dyDescent="0.35">
      <c r="A291" t="str">
        <f t="shared" si="5"/>
        <v>6642266</v>
      </c>
      <c r="B291" t="s">
        <v>515</v>
      </c>
      <c r="C291" t="s">
        <v>489</v>
      </c>
      <c r="D291" s="14" t="s">
        <v>586</v>
      </c>
      <c r="E291" t="s">
        <v>517</v>
      </c>
      <c r="F291" s="10">
        <v>8.3333333333333321</v>
      </c>
      <c r="G291" s="15">
        <v>21</v>
      </c>
      <c r="H291">
        <v>2</v>
      </c>
      <c r="I291">
        <v>600</v>
      </c>
    </row>
    <row r="292" spans="1:9" x14ac:dyDescent="0.35">
      <c r="A292" t="str">
        <f t="shared" si="5"/>
        <v>6642267</v>
      </c>
      <c r="B292" t="s">
        <v>515</v>
      </c>
      <c r="C292" t="s">
        <v>491</v>
      </c>
      <c r="D292" s="14" t="s">
        <v>587</v>
      </c>
      <c r="E292" t="s">
        <v>517</v>
      </c>
      <c r="F292" s="10">
        <v>13.333333333333334</v>
      </c>
      <c r="G292" s="15">
        <v>136</v>
      </c>
      <c r="H292">
        <v>18</v>
      </c>
      <c r="I292">
        <v>5400</v>
      </c>
    </row>
    <row r="293" spans="1:9" x14ac:dyDescent="0.35">
      <c r="A293" t="str">
        <f t="shared" si="5"/>
        <v>6642268</v>
      </c>
      <c r="B293" t="s">
        <v>515</v>
      </c>
      <c r="C293" t="s">
        <v>404</v>
      </c>
      <c r="D293" s="14" t="s">
        <v>588</v>
      </c>
      <c r="E293" t="s">
        <v>517</v>
      </c>
      <c r="F293" s="10">
        <v>15</v>
      </c>
      <c r="G293" s="15">
        <v>120</v>
      </c>
      <c r="H293">
        <v>18</v>
      </c>
      <c r="I293">
        <v>5400</v>
      </c>
    </row>
    <row r="294" spans="1:9" x14ac:dyDescent="0.35">
      <c r="A294" t="str">
        <f t="shared" si="5"/>
        <v>6642269</v>
      </c>
      <c r="B294" t="s">
        <v>515</v>
      </c>
      <c r="C294" t="s">
        <v>589</v>
      </c>
      <c r="D294" s="14" t="s">
        <v>590</v>
      </c>
      <c r="E294" t="s">
        <v>517</v>
      </c>
      <c r="F294" s="10">
        <v>19.607843137254903</v>
      </c>
      <c r="G294" s="15">
        <v>96</v>
      </c>
      <c r="H294">
        <v>19</v>
      </c>
      <c r="I294">
        <v>5700</v>
      </c>
    </row>
    <row r="295" spans="1:9" x14ac:dyDescent="0.35">
      <c r="A295" t="str">
        <f t="shared" si="5"/>
        <v>6642270</v>
      </c>
      <c r="B295" t="s">
        <v>515</v>
      </c>
      <c r="C295" t="s">
        <v>406</v>
      </c>
      <c r="D295" s="14" t="s">
        <v>591</v>
      </c>
      <c r="E295" t="s">
        <v>517</v>
      </c>
      <c r="F295" s="10">
        <v>5.5555555555555554</v>
      </c>
      <c r="G295" s="15">
        <v>64</v>
      </c>
      <c r="H295">
        <v>4</v>
      </c>
      <c r="I295">
        <v>1200</v>
      </c>
    </row>
    <row r="296" spans="1:9" x14ac:dyDescent="0.35">
      <c r="A296" t="str">
        <f t="shared" si="5"/>
        <v>6642271</v>
      </c>
      <c r="B296" t="s">
        <v>515</v>
      </c>
      <c r="C296" t="s">
        <v>408</v>
      </c>
      <c r="D296" s="14" t="s">
        <v>592</v>
      </c>
      <c r="E296" t="s">
        <v>517</v>
      </c>
      <c r="F296" s="10">
        <v>26.530612244897959</v>
      </c>
      <c r="G296" s="15">
        <v>50</v>
      </c>
      <c r="H296">
        <v>13</v>
      </c>
      <c r="I296">
        <v>3900</v>
      </c>
    </row>
    <row r="297" spans="1:9" x14ac:dyDescent="0.35">
      <c r="A297" t="str">
        <f t="shared" si="5"/>
        <v>6643002</v>
      </c>
      <c r="B297" t="s">
        <v>515</v>
      </c>
      <c r="C297" t="s">
        <v>593</v>
      </c>
      <c r="D297" s="14" t="s">
        <v>594</v>
      </c>
      <c r="E297" t="s">
        <v>517</v>
      </c>
      <c r="F297" s="10">
        <v>0</v>
      </c>
      <c r="G297" s="15">
        <v>14</v>
      </c>
      <c r="H297">
        <v>0</v>
      </c>
      <c r="I297">
        <v>0</v>
      </c>
    </row>
    <row r="298" spans="1:9" x14ac:dyDescent="0.35">
      <c r="A298" t="str">
        <f t="shared" si="5"/>
        <v>6643303</v>
      </c>
      <c r="B298" t="s">
        <v>515</v>
      </c>
      <c r="C298" t="s">
        <v>432</v>
      </c>
      <c r="D298" s="14" t="s">
        <v>595</v>
      </c>
      <c r="E298" t="s">
        <v>517</v>
      </c>
      <c r="F298" s="10">
        <v>0</v>
      </c>
      <c r="G298" s="15">
        <v>15</v>
      </c>
      <c r="H298">
        <v>0</v>
      </c>
      <c r="I298">
        <v>0</v>
      </c>
    </row>
    <row r="299" spans="1:9" x14ac:dyDescent="0.35">
      <c r="A299" t="str">
        <f t="shared" si="5"/>
        <v>6643306</v>
      </c>
      <c r="B299" t="s">
        <v>515</v>
      </c>
      <c r="C299" t="s">
        <v>596</v>
      </c>
      <c r="D299" s="14" t="s">
        <v>597</v>
      </c>
      <c r="E299" t="s">
        <v>517</v>
      </c>
      <c r="F299" s="10">
        <v>15</v>
      </c>
      <c r="G299" s="15">
        <v>84</v>
      </c>
      <c r="H299">
        <v>13</v>
      </c>
      <c r="I299">
        <v>3900</v>
      </c>
    </row>
    <row r="300" spans="1:9" x14ac:dyDescent="0.35">
      <c r="A300" t="str">
        <f t="shared" si="5"/>
        <v>6643307</v>
      </c>
      <c r="B300" t="s">
        <v>515</v>
      </c>
      <c r="C300" t="s">
        <v>434</v>
      </c>
      <c r="D300" s="14" t="s">
        <v>598</v>
      </c>
      <c r="E300" t="s">
        <v>517</v>
      </c>
      <c r="F300" s="10">
        <v>25</v>
      </c>
      <c r="G300" s="15">
        <v>35</v>
      </c>
      <c r="H300">
        <v>9</v>
      </c>
      <c r="I300">
        <v>2700</v>
      </c>
    </row>
    <row r="301" spans="1:9" x14ac:dyDescent="0.35">
      <c r="A301" t="str">
        <f t="shared" si="5"/>
        <v>6643308</v>
      </c>
      <c r="B301" t="s">
        <v>515</v>
      </c>
      <c r="C301" t="s">
        <v>599</v>
      </c>
      <c r="D301" s="14" t="s">
        <v>600</v>
      </c>
      <c r="E301" t="s">
        <v>517</v>
      </c>
      <c r="F301" s="10">
        <v>6.25</v>
      </c>
      <c r="G301" s="15">
        <v>21</v>
      </c>
      <c r="H301">
        <v>1</v>
      </c>
      <c r="I301">
        <v>300</v>
      </c>
    </row>
    <row r="302" spans="1:9" x14ac:dyDescent="0.35">
      <c r="A302" t="str">
        <f t="shared" si="5"/>
        <v>6643311</v>
      </c>
      <c r="B302" t="s">
        <v>515</v>
      </c>
      <c r="C302" t="s">
        <v>601</v>
      </c>
      <c r="D302" s="14" t="s">
        <v>602</v>
      </c>
      <c r="E302" t="s">
        <v>517</v>
      </c>
      <c r="F302" s="10">
        <v>26.315789473684209</v>
      </c>
      <c r="G302" s="15">
        <v>35</v>
      </c>
      <c r="H302">
        <v>9</v>
      </c>
      <c r="I302">
        <v>2700</v>
      </c>
    </row>
    <row r="303" spans="1:9" x14ac:dyDescent="0.35">
      <c r="A303" t="str">
        <f t="shared" si="5"/>
        <v>6643312</v>
      </c>
      <c r="B303" t="s">
        <v>515</v>
      </c>
      <c r="C303" t="s">
        <v>603</v>
      </c>
      <c r="D303" s="14" t="s">
        <v>604</v>
      </c>
      <c r="E303" t="s">
        <v>517</v>
      </c>
      <c r="F303" s="10">
        <v>28.947368421052634</v>
      </c>
      <c r="G303" s="15">
        <v>63</v>
      </c>
      <c r="H303">
        <v>18</v>
      </c>
      <c r="I303">
        <v>5400</v>
      </c>
    </row>
    <row r="304" spans="1:9" x14ac:dyDescent="0.35">
      <c r="A304" t="str">
        <f t="shared" si="5"/>
        <v>6643316</v>
      </c>
      <c r="B304" t="s">
        <v>515</v>
      </c>
      <c r="C304" t="s">
        <v>508</v>
      </c>
      <c r="D304" s="14" t="s">
        <v>605</v>
      </c>
      <c r="E304" t="s">
        <v>517</v>
      </c>
      <c r="F304" s="10">
        <v>8.3333333333333321</v>
      </c>
      <c r="G304" s="15">
        <v>19</v>
      </c>
      <c r="H304">
        <v>2</v>
      </c>
      <c r="I304">
        <v>600</v>
      </c>
    </row>
    <row r="305" spans="1:9" x14ac:dyDescent="0.35">
      <c r="A305" t="str">
        <f t="shared" si="5"/>
        <v>6643320</v>
      </c>
      <c r="B305" t="s">
        <v>515</v>
      </c>
      <c r="C305" t="s">
        <v>606</v>
      </c>
      <c r="D305" s="14" t="s">
        <v>607</v>
      </c>
      <c r="E305" t="s">
        <v>517</v>
      </c>
      <c r="F305" s="10">
        <v>7.6923076923076925</v>
      </c>
      <c r="G305" s="15">
        <v>28</v>
      </c>
      <c r="H305">
        <v>2</v>
      </c>
      <c r="I305">
        <v>600</v>
      </c>
    </row>
    <row r="306" spans="1:9" x14ac:dyDescent="0.35">
      <c r="A306" t="str">
        <f t="shared" si="5"/>
        <v>6643330</v>
      </c>
      <c r="B306" t="s">
        <v>515</v>
      </c>
      <c r="C306" t="s">
        <v>608</v>
      </c>
      <c r="D306" s="14" t="s">
        <v>609</v>
      </c>
      <c r="E306" t="s">
        <v>517</v>
      </c>
      <c r="F306" s="10">
        <v>41.666666666666671</v>
      </c>
      <c r="G306" s="15">
        <v>29</v>
      </c>
      <c r="H306">
        <v>12</v>
      </c>
      <c r="I306">
        <v>3600</v>
      </c>
    </row>
    <row r="307" spans="1:9" x14ac:dyDescent="0.35">
      <c r="A307" t="str">
        <f t="shared" si="5"/>
        <v>6643331</v>
      </c>
      <c r="B307" t="s">
        <v>515</v>
      </c>
      <c r="C307" t="s">
        <v>610</v>
      </c>
      <c r="D307" s="14" t="s">
        <v>611</v>
      </c>
      <c r="E307" t="s">
        <v>517</v>
      </c>
      <c r="F307" s="10">
        <v>0</v>
      </c>
      <c r="G307" s="15">
        <v>29</v>
      </c>
      <c r="H307">
        <v>0</v>
      </c>
      <c r="I307">
        <v>0</v>
      </c>
    </row>
    <row r="308" spans="1:9" x14ac:dyDescent="0.35">
      <c r="A308" t="str">
        <f t="shared" si="5"/>
        <v>6643332</v>
      </c>
      <c r="B308" t="s">
        <v>515</v>
      </c>
      <c r="C308" t="s">
        <v>612</v>
      </c>
      <c r="D308" s="14" t="s">
        <v>613</v>
      </c>
      <c r="E308" t="s">
        <v>517</v>
      </c>
      <c r="F308" s="10">
        <v>20</v>
      </c>
      <c r="G308" s="15">
        <v>13</v>
      </c>
      <c r="H308">
        <v>3</v>
      </c>
      <c r="I308">
        <v>900</v>
      </c>
    </row>
    <row r="309" spans="1:9" x14ac:dyDescent="0.35">
      <c r="A309" t="str">
        <f t="shared" si="5"/>
        <v>6643333</v>
      </c>
      <c r="B309" t="s">
        <v>515</v>
      </c>
      <c r="C309" t="s">
        <v>436</v>
      </c>
      <c r="D309" s="14" t="s">
        <v>614</v>
      </c>
      <c r="E309" t="s">
        <v>517</v>
      </c>
      <c r="F309" s="10">
        <v>6.666666666666667</v>
      </c>
      <c r="G309" s="15">
        <v>117</v>
      </c>
      <c r="H309">
        <v>8</v>
      </c>
      <c r="I309">
        <v>2400</v>
      </c>
    </row>
    <row r="310" spans="1:9" x14ac:dyDescent="0.35">
      <c r="A310" t="str">
        <f t="shared" si="5"/>
        <v>6645200</v>
      </c>
      <c r="B310" t="s">
        <v>515</v>
      </c>
      <c r="C310" t="s">
        <v>151</v>
      </c>
      <c r="D310" s="14" t="s">
        <v>615</v>
      </c>
      <c r="E310" t="s">
        <v>517</v>
      </c>
      <c r="F310" s="10">
        <v>3.5714285714285712</v>
      </c>
      <c r="G310" s="15">
        <v>39</v>
      </c>
      <c r="H310">
        <v>1</v>
      </c>
      <c r="I310">
        <v>300</v>
      </c>
    </row>
    <row r="311" spans="1:9" x14ac:dyDescent="0.35">
      <c r="A311" t="str">
        <f t="shared" si="5"/>
        <v>6647020</v>
      </c>
      <c r="B311" t="s">
        <v>515</v>
      </c>
      <c r="C311" t="s">
        <v>616</v>
      </c>
      <c r="D311" s="14" t="s">
        <v>617</v>
      </c>
      <c r="E311" t="s">
        <v>517</v>
      </c>
      <c r="F311" s="10">
        <v>45.454545454545453</v>
      </c>
      <c r="G311" s="15">
        <v>16</v>
      </c>
      <c r="H311">
        <v>7</v>
      </c>
      <c r="I311">
        <v>2100</v>
      </c>
    </row>
    <row r="312" spans="1:9" x14ac:dyDescent="0.35">
      <c r="A312" t="str">
        <f t="shared" si="5"/>
        <v>6652076</v>
      </c>
      <c r="B312" t="s">
        <v>21</v>
      </c>
      <c r="C312" t="s">
        <v>618</v>
      </c>
      <c r="D312" s="14" t="s">
        <v>619</v>
      </c>
      <c r="E312" t="s">
        <v>24</v>
      </c>
      <c r="F312" s="10">
        <v>0</v>
      </c>
      <c r="G312" s="15">
        <v>58</v>
      </c>
      <c r="H312">
        <v>0</v>
      </c>
      <c r="I312">
        <v>0</v>
      </c>
    </row>
    <row r="313" spans="1:9" x14ac:dyDescent="0.35">
      <c r="A313" t="str">
        <f t="shared" si="5"/>
        <v>6652137</v>
      </c>
      <c r="B313" t="s">
        <v>21</v>
      </c>
      <c r="C313" t="s">
        <v>620</v>
      </c>
      <c r="D313" s="14" t="s">
        <v>621</v>
      </c>
      <c r="E313" t="s">
        <v>24</v>
      </c>
      <c r="F313" s="10">
        <v>11.111111111111111</v>
      </c>
      <c r="G313" s="15">
        <v>10</v>
      </c>
      <c r="H313">
        <v>1</v>
      </c>
      <c r="I313">
        <v>300</v>
      </c>
    </row>
    <row r="314" spans="1:9" x14ac:dyDescent="0.35">
      <c r="A314" t="str">
        <f t="shared" si="5"/>
        <v>6652138</v>
      </c>
      <c r="B314" t="s">
        <v>21</v>
      </c>
      <c r="C314" t="s">
        <v>56</v>
      </c>
      <c r="D314" s="14" t="s">
        <v>622</v>
      </c>
      <c r="E314" t="s">
        <v>24</v>
      </c>
      <c r="F314" s="10">
        <v>0</v>
      </c>
      <c r="G314" s="15">
        <v>15</v>
      </c>
      <c r="H314">
        <v>0</v>
      </c>
      <c r="I314">
        <v>0</v>
      </c>
    </row>
    <row r="315" spans="1:9" x14ac:dyDescent="0.35">
      <c r="A315" t="str">
        <f t="shared" si="5"/>
        <v>6652139</v>
      </c>
      <c r="B315" t="s">
        <v>21</v>
      </c>
      <c r="C315" t="s">
        <v>61</v>
      </c>
      <c r="D315" s="14" t="s">
        <v>623</v>
      </c>
      <c r="E315" t="s">
        <v>24</v>
      </c>
      <c r="F315" s="10">
        <v>8.3333333333333321</v>
      </c>
      <c r="G315" s="15">
        <v>28</v>
      </c>
      <c r="H315">
        <v>2</v>
      </c>
      <c r="I315">
        <v>600</v>
      </c>
    </row>
    <row r="316" spans="1:9" x14ac:dyDescent="0.35">
      <c r="A316" t="str">
        <f t="shared" si="5"/>
        <v>6652140</v>
      </c>
      <c r="B316" t="s">
        <v>21</v>
      </c>
      <c r="C316" t="s">
        <v>67</v>
      </c>
      <c r="D316" s="14" t="s">
        <v>624</v>
      </c>
      <c r="E316" t="s">
        <v>24</v>
      </c>
      <c r="F316" s="10">
        <v>0</v>
      </c>
      <c r="G316" s="15">
        <v>6</v>
      </c>
      <c r="H316">
        <v>0</v>
      </c>
      <c r="I316">
        <v>0</v>
      </c>
    </row>
    <row r="317" spans="1:9" x14ac:dyDescent="0.35">
      <c r="A317" t="str">
        <f t="shared" si="5"/>
        <v>6652143</v>
      </c>
      <c r="B317" t="s">
        <v>21</v>
      </c>
      <c r="C317" t="s">
        <v>625</v>
      </c>
      <c r="D317" s="14" t="s">
        <v>626</v>
      </c>
      <c r="E317" t="s">
        <v>24</v>
      </c>
      <c r="F317" s="10">
        <v>0</v>
      </c>
      <c r="G317" s="15">
        <v>8</v>
      </c>
      <c r="H317">
        <v>0</v>
      </c>
      <c r="I317">
        <v>0</v>
      </c>
    </row>
    <row r="318" spans="1:9" x14ac:dyDescent="0.35">
      <c r="A318" t="str">
        <f t="shared" si="5"/>
        <v>6652149</v>
      </c>
      <c r="B318" t="s">
        <v>21</v>
      </c>
      <c r="C318" t="s">
        <v>627</v>
      </c>
      <c r="D318" s="14" t="s">
        <v>628</v>
      </c>
      <c r="E318" t="s">
        <v>24</v>
      </c>
      <c r="F318" s="10">
        <v>3.4482758620689653</v>
      </c>
      <c r="G318" s="15">
        <v>59</v>
      </c>
      <c r="H318">
        <v>2</v>
      </c>
      <c r="I318">
        <v>600</v>
      </c>
    </row>
    <row r="319" spans="1:9" x14ac:dyDescent="0.35">
      <c r="A319" t="str">
        <f t="shared" si="5"/>
        <v>6652151</v>
      </c>
      <c r="B319" t="s">
        <v>21</v>
      </c>
      <c r="C319" t="s">
        <v>91</v>
      </c>
      <c r="D319" s="14" t="s">
        <v>629</v>
      </c>
      <c r="E319" t="s">
        <v>24</v>
      </c>
      <c r="F319" s="10">
        <v>27.586206896551722</v>
      </c>
      <c r="G319" s="15">
        <v>39</v>
      </c>
      <c r="H319">
        <v>11</v>
      </c>
      <c r="I319">
        <v>3300</v>
      </c>
    </row>
    <row r="320" spans="1:9" x14ac:dyDescent="0.35">
      <c r="A320" t="str">
        <f t="shared" si="5"/>
        <v>6652160</v>
      </c>
      <c r="B320" t="s">
        <v>21</v>
      </c>
      <c r="C320" t="s">
        <v>107</v>
      </c>
      <c r="D320" s="14" t="s">
        <v>630</v>
      </c>
      <c r="E320" t="s">
        <v>24</v>
      </c>
      <c r="F320" s="10">
        <v>13.636363636363635</v>
      </c>
      <c r="G320" s="15">
        <v>47</v>
      </c>
      <c r="H320">
        <v>6</v>
      </c>
      <c r="I320">
        <v>1800</v>
      </c>
    </row>
    <row r="321" spans="1:9" x14ac:dyDescent="0.35">
      <c r="A321" t="str">
        <f t="shared" si="5"/>
        <v>6652162</v>
      </c>
      <c r="B321" t="s">
        <v>21</v>
      </c>
      <c r="C321" t="s">
        <v>111</v>
      </c>
      <c r="D321" s="14" t="s">
        <v>631</v>
      </c>
      <c r="E321" t="s">
        <v>24</v>
      </c>
      <c r="F321" s="10">
        <v>6.666666666666667</v>
      </c>
      <c r="G321" s="15">
        <v>25</v>
      </c>
      <c r="H321">
        <v>2</v>
      </c>
      <c r="I321">
        <v>600</v>
      </c>
    </row>
    <row r="322" spans="1:9" x14ac:dyDescent="0.35">
      <c r="A322" t="str">
        <f t="shared" si="5"/>
        <v>6652173</v>
      </c>
      <c r="B322" t="s">
        <v>21</v>
      </c>
      <c r="C322" t="s">
        <v>131</v>
      </c>
      <c r="D322" s="14" t="s">
        <v>632</v>
      </c>
      <c r="E322" t="s">
        <v>24</v>
      </c>
      <c r="F322" s="10">
        <v>28.205128205128204</v>
      </c>
      <c r="G322" s="15">
        <v>87</v>
      </c>
      <c r="H322">
        <v>25</v>
      </c>
      <c r="I322">
        <v>7500</v>
      </c>
    </row>
    <row r="323" spans="1:9" x14ac:dyDescent="0.35">
      <c r="A323" t="str">
        <f t="shared" si="5"/>
        <v>6652176</v>
      </c>
      <c r="B323" t="s">
        <v>21</v>
      </c>
      <c r="C323" t="s">
        <v>137</v>
      </c>
      <c r="D323" s="14" t="s">
        <v>633</v>
      </c>
      <c r="E323" t="s">
        <v>24</v>
      </c>
      <c r="F323" s="10">
        <v>63.636363636363633</v>
      </c>
      <c r="G323" s="15">
        <v>44</v>
      </c>
      <c r="H323">
        <v>28</v>
      </c>
      <c r="I323">
        <v>8400</v>
      </c>
    </row>
    <row r="324" spans="1:9" x14ac:dyDescent="0.35">
      <c r="A324" t="str">
        <f t="shared" ref="A324:A387" si="6">B324&amp;C324</f>
        <v>6652178</v>
      </c>
      <c r="B324" t="s">
        <v>21</v>
      </c>
      <c r="C324" t="s">
        <v>634</v>
      </c>
      <c r="D324" s="14" t="s">
        <v>635</v>
      </c>
      <c r="E324" t="s">
        <v>24</v>
      </c>
      <c r="F324" s="10">
        <v>0</v>
      </c>
      <c r="G324" s="15">
        <v>31</v>
      </c>
      <c r="H324">
        <v>0</v>
      </c>
      <c r="I324">
        <v>0</v>
      </c>
    </row>
    <row r="325" spans="1:9" x14ac:dyDescent="0.35">
      <c r="A325" t="str">
        <f t="shared" si="6"/>
        <v>6652179</v>
      </c>
      <c r="B325" t="s">
        <v>21</v>
      </c>
      <c r="C325" t="s">
        <v>636</v>
      </c>
      <c r="D325" s="14" t="s">
        <v>637</v>
      </c>
      <c r="E325" t="s">
        <v>24</v>
      </c>
      <c r="F325" s="10">
        <v>16.666666666666664</v>
      </c>
      <c r="G325" s="15">
        <v>32</v>
      </c>
      <c r="H325">
        <v>5</v>
      </c>
      <c r="I325">
        <v>1500</v>
      </c>
    </row>
    <row r="326" spans="1:9" x14ac:dyDescent="0.35">
      <c r="A326" t="str">
        <f t="shared" si="6"/>
        <v>6652187</v>
      </c>
      <c r="B326" t="s">
        <v>21</v>
      </c>
      <c r="C326" t="s">
        <v>271</v>
      </c>
      <c r="D326" s="14" t="s">
        <v>638</v>
      </c>
      <c r="E326" t="s">
        <v>24</v>
      </c>
      <c r="F326" s="10">
        <v>16.666666666666664</v>
      </c>
      <c r="G326" s="15">
        <v>31</v>
      </c>
      <c r="H326">
        <v>5</v>
      </c>
      <c r="I326">
        <v>1500</v>
      </c>
    </row>
    <row r="327" spans="1:9" x14ac:dyDescent="0.35">
      <c r="A327" t="str">
        <f t="shared" si="6"/>
        <v>6652191</v>
      </c>
      <c r="B327" t="s">
        <v>21</v>
      </c>
      <c r="C327" t="s">
        <v>277</v>
      </c>
      <c r="D327" s="14" t="s">
        <v>639</v>
      </c>
      <c r="E327" t="s">
        <v>24</v>
      </c>
      <c r="F327" s="10">
        <v>9.5238095238095237</v>
      </c>
      <c r="G327" s="15">
        <v>74</v>
      </c>
      <c r="H327">
        <v>7</v>
      </c>
      <c r="I327">
        <v>2100</v>
      </c>
    </row>
    <row r="328" spans="1:9" x14ac:dyDescent="0.35">
      <c r="A328" t="str">
        <f t="shared" si="6"/>
        <v>6652200</v>
      </c>
      <c r="B328" t="s">
        <v>21</v>
      </c>
      <c r="C328" t="s">
        <v>640</v>
      </c>
      <c r="D328" s="14" t="s">
        <v>641</v>
      </c>
      <c r="E328" t="s">
        <v>24</v>
      </c>
      <c r="F328" s="10">
        <v>18.518518518518519</v>
      </c>
      <c r="G328" s="15">
        <v>59</v>
      </c>
      <c r="H328">
        <v>11</v>
      </c>
      <c r="I328">
        <v>3300</v>
      </c>
    </row>
    <row r="329" spans="1:9" x14ac:dyDescent="0.35">
      <c r="A329" t="str">
        <f t="shared" si="6"/>
        <v>6652203</v>
      </c>
      <c r="B329" t="s">
        <v>21</v>
      </c>
      <c r="C329" t="s">
        <v>642</v>
      </c>
      <c r="D329" s="14" t="s">
        <v>643</v>
      </c>
      <c r="E329" t="s">
        <v>24</v>
      </c>
      <c r="F329" s="10">
        <v>3.278688524590164</v>
      </c>
      <c r="G329" s="15">
        <v>121</v>
      </c>
      <c r="H329">
        <v>4</v>
      </c>
      <c r="I329">
        <v>1200</v>
      </c>
    </row>
    <row r="330" spans="1:9" x14ac:dyDescent="0.35">
      <c r="A330" t="str">
        <f t="shared" si="6"/>
        <v>6652204</v>
      </c>
      <c r="B330" t="s">
        <v>21</v>
      </c>
      <c r="C330" t="s">
        <v>644</v>
      </c>
      <c r="D330" s="14" t="s">
        <v>645</v>
      </c>
      <c r="E330" t="s">
        <v>24</v>
      </c>
      <c r="F330" s="10">
        <v>4</v>
      </c>
      <c r="G330" s="15">
        <v>53</v>
      </c>
      <c r="H330">
        <v>2</v>
      </c>
      <c r="I330">
        <v>600</v>
      </c>
    </row>
    <row r="331" spans="1:9" x14ac:dyDescent="0.35">
      <c r="A331" t="str">
        <f t="shared" si="6"/>
        <v>6652208</v>
      </c>
      <c r="B331" t="s">
        <v>21</v>
      </c>
      <c r="C331" t="s">
        <v>293</v>
      </c>
      <c r="D331" s="14" t="s">
        <v>646</v>
      </c>
      <c r="E331" t="s">
        <v>24</v>
      </c>
      <c r="F331" s="10">
        <v>7.1428571428571423</v>
      </c>
      <c r="G331" s="15">
        <v>61</v>
      </c>
      <c r="H331">
        <v>4</v>
      </c>
      <c r="I331">
        <v>1200</v>
      </c>
    </row>
    <row r="332" spans="1:9" x14ac:dyDescent="0.35">
      <c r="A332" t="str">
        <f t="shared" si="6"/>
        <v>6652209</v>
      </c>
      <c r="B332" t="s">
        <v>21</v>
      </c>
      <c r="C332" t="s">
        <v>647</v>
      </c>
      <c r="D332" s="14" t="s">
        <v>648</v>
      </c>
      <c r="E332" t="s">
        <v>24</v>
      </c>
      <c r="F332" s="10">
        <v>2.5</v>
      </c>
      <c r="G332" s="15">
        <v>85</v>
      </c>
      <c r="H332">
        <v>2</v>
      </c>
      <c r="I332">
        <v>600</v>
      </c>
    </row>
    <row r="333" spans="1:9" x14ac:dyDescent="0.35">
      <c r="A333" t="str">
        <f t="shared" si="6"/>
        <v>6652222</v>
      </c>
      <c r="B333" t="s">
        <v>21</v>
      </c>
      <c r="C333" t="s">
        <v>398</v>
      </c>
      <c r="D333" s="14" t="s">
        <v>649</v>
      </c>
      <c r="E333" t="s">
        <v>24</v>
      </c>
      <c r="F333" s="10">
        <v>6.8181818181818175</v>
      </c>
      <c r="G333" s="15">
        <v>91</v>
      </c>
      <c r="H333">
        <v>6</v>
      </c>
      <c r="I333">
        <v>1800</v>
      </c>
    </row>
    <row r="334" spans="1:9" x14ac:dyDescent="0.35">
      <c r="A334" t="str">
        <f t="shared" si="6"/>
        <v>6652224</v>
      </c>
      <c r="B334" t="s">
        <v>21</v>
      </c>
      <c r="C334" t="s">
        <v>650</v>
      </c>
      <c r="D334" s="14" t="s">
        <v>651</v>
      </c>
      <c r="E334" t="s">
        <v>24</v>
      </c>
      <c r="F334" s="10">
        <v>13.513513513513514</v>
      </c>
      <c r="G334" s="15">
        <v>83</v>
      </c>
      <c r="H334">
        <v>11</v>
      </c>
      <c r="I334">
        <v>3300</v>
      </c>
    </row>
    <row r="335" spans="1:9" x14ac:dyDescent="0.35">
      <c r="A335" t="str">
        <f t="shared" si="6"/>
        <v>6652232</v>
      </c>
      <c r="B335" t="s">
        <v>21</v>
      </c>
      <c r="C335" t="s">
        <v>652</v>
      </c>
      <c r="D335" s="14" t="s">
        <v>653</v>
      </c>
      <c r="E335" t="s">
        <v>24</v>
      </c>
      <c r="F335" s="10">
        <v>18.181818181818183</v>
      </c>
      <c r="G335" s="15">
        <v>30</v>
      </c>
      <c r="H335">
        <v>5</v>
      </c>
      <c r="I335">
        <v>1500</v>
      </c>
    </row>
    <row r="336" spans="1:9" x14ac:dyDescent="0.35">
      <c r="A336" t="str">
        <f t="shared" si="6"/>
        <v>6652235</v>
      </c>
      <c r="B336" t="s">
        <v>21</v>
      </c>
      <c r="C336" t="s">
        <v>654</v>
      </c>
      <c r="D336" s="14" t="s">
        <v>655</v>
      </c>
      <c r="E336" t="s">
        <v>24</v>
      </c>
      <c r="F336" s="10">
        <v>12.5</v>
      </c>
      <c r="G336" s="15">
        <v>24</v>
      </c>
      <c r="H336">
        <v>3</v>
      </c>
      <c r="I336">
        <v>900</v>
      </c>
    </row>
    <row r="337" spans="1:9" x14ac:dyDescent="0.35">
      <c r="A337" t="str">
        <f t="shared" si="6"/>
        <v>6652238</v>
      </c>
      <c r="B337" t="s">
        <v>21</v>
      </c>
      <c r="C337" t="s">
        <v>656</v>
      </c>
      <c r="D337" s="14" t="s">
        <v>657</v>
      </c>
      <c r="E337" t="s">
        <v>24</v>
      </c>
      <c r="F337" s="10">
        <v>12.5</v>
      </c>
      <c r="G337" s="15">
        <v>109</v>
      </c>
      <c r="H337">
        <v>14</v>
      </c>
      <c r="I337">
        <v>4200</v>
      </c>
    </row>
    <row r="338" spans="1:9" x14ac:dyDescent="0.35">
      <c r="A338" t="str">
        <f t="shared" si="6"/>
        <v>6652259</v>
      </c>
      <c r="B338" t="s">
        <v>21</v>
      </c>
      <c r="C338" t="s">
        <v>658</v>
      </c>
      <c r="D338" s="14" t="s">
        <v>659</v>
      </c>
      <c r="E338" t="s">
        <v>24</v>
      </c>
      <c r="F338" s="10">
        <v>6.8181818181818175</v>
      </c>
      <c r="G338" s="15">
        <v>87</v>
      </c>
      <c r="H338">
        <v>6</v>
      </c>
      <c r="I338">
        <v>1800</v>
      </c>
    </row>
    <row r="339" spans="1:9" x14ac:dyDescent="0.35">
      <c r="A339" t="str">
        <f t="shared" si="6"/>
        <v>6652263</v>
      </c>
      <c r="B339" t="s">
        <v>21</v>
      </c>
      <c r="C339" t="s">
        <v>484</v>
      </c>
      <c r="D339" s="14" t="s">
        <v>660</v>
      </c>
      <c r="E339" t="s">
        <v>24</v>
      </c>
      <c r="F339" s="10">
        <v>5.2631578947368416</v>
      </c>
      <c r="G339" s="15">
        <v>87</v>
      </c>
      <c r="H339">
        <v>5</v>
      </c>
      <c r="I339">
        <v>1500</v>
      </c>
    </row>
    <row r="340" spans="1:9" x14ac:dyDescent="0.35">
      <c r="A340" t="str">
        <f t="shared" si="6"/>
        <v>6652266</v>
      </c>
      <c r="B340" t="s">
        <v>21</v>
      </c>
      <c r="C340" t="s">
        <v>489</v>
      </c>
      <c r="D340" s="14" t="s">
        <v>661</v>
      </c>
      <c r="E340" t="s">
        <v>24</v>
      </c>
      <c r="F340" s="10">
        <v>17.948717948717949</v>
      </c>
      <c r="G340" s="15">
        <v>70</v>
      </c>
      <c r="H340">
        <v>13</v>
      </c>
      <c r="I340">
        <v>3900</v>
      </c>
    </row>
    <row r="341" spans="1:9" x14ac:dyDescent="0.35">
      <c r="A341" t="str">
        <f t="shared" si="6"/>
        <v>6652267</v>
      </c>
      <c r="B341" t="s">
        <v>21</v>
      </c>
      <c r="C341" t="s">
        <v>491</v>
      </c>
      <c r="D341" s="14" t="s">
        <v>662</v>
      </c>
      <c r="E341" t="s">
        <v>24</v>
      </c>
      <c r="F341" s="10">
        <v>29.629629629629626</v>
      </c>
      <c r="G341" s="15">
        <v>58</v>
      </c>
      <c r="H341">
        <v>17</v>
      </c>
      <c r="I341">
        <v>5100</v>
      </c>
    </row>
    <row r="342" spans="1:9" x14ac:dyDescent="0.35">
      <c r="A342" t="str">
        <f t="shared" si="6"/>
        <v>6652268</v>
      </c>
      <c r="B342" t="s">
        <v>21</v>
      </c>
      <c r="C342" t="s">
        <v>404</v>
      </c>
      <c r="D342" s="14" t="s">
        <v>663</v>
      </c>
      <c r="E342" t="s">
        <v>24</v>
      </c>
      <c r="F342" s="10">
        <v>29.09090909090909</v>
      </c>
      <c r="G342" s="15">
        <v>90</v>
      </c>
      <c r="H342">
        <v>26</v>
      </c>
      <c r="I342">
        <v>7800</v>
      </c>
    </row>
    <row r="343" spans="1:9" x14ac:dyDescent="0.35">
      <c r="A343" t="str">
        <f t="shared" si="6"/>
        <v>6652269</v>
      </c>
      <c r="B343" t="s">
        <v>21</v>
      </c>
      <c r="C343" t="s">
        <v>589</v>
      </c>
      <c r="D343" s="14" t="s">
        <v>664</v>
      </c>
      <c r="E343" t="s">
        <v>24</v>
      </c>
      <c r="F343" s="10">
        <v>74.418604651162795</v>
      </c>
      <c r="G343" s="15">
        <v>72</v>
      </c>
      <c r="H343">
        <v>54</v>
      </c>
      <c r="I343">
        <v>16200</v>
      </c>
    </row>
    <row r="344" spans="1:9" x14ac:dyDescent="0.35">
      <c r="A344" t="str">
        <f t="shared" si="6"/>
        <v>6652270</v>
      </c>
      <c r="B344" t="s">
        <v>21</v>
      </c>
      <c r="C344" t="s">
        <v>406</v>
      </c>
      <c r="D344" s="14" t="s">
        <v>665</v>
      </c>
      <c r="E344" t="s">
        <v>24</v>
      </c>
      <c r="F344" s="10">
        <v>40.476190476190474</v>
      </c>
      <c r="G344" s="15">
        <v>91</v>
      </c>
      <c r="H344">
        <v>37</v>
      </c>
      <c r="I344">
        <v>11100</v>
      </c>
    </row>
    <row r="345" spans="1:9" x14ac:dyDescent="0.35">
      <c r="A345" t="str">
        <f t="shared" si="6"/>
        <v>6652271</v>
      </c>
      <c r="B345" t="s">
        <v>21</v>
      </c>
      <c r="C345" t="s">
        <v>408</v>
      </c>
      <c r="D345" s="14" t="s">
        <v>666</v>
      </c>
      <c r="E345" t="s">
        <v>24</v>
      </c>
      <c r="F345" s="10">
        <v>20.930232558139537</v>
      </c>
      <c r="G345" s="15">
        <v>80</v>
      </c>
      <c r="H345">
        <v>17</v>
      </c>
      <c r="I345">
        <v>5100</v>
      </c>
    </row>
    <row r="346" spans="1:9" x14ac:dyDescent="0.35">
      <c r="A346" t="str">
        <f t="shared" si="6"/>
        <v>6652272</v>
      </c>
      <c r="B346" t="s">
        <v>21</v>
      </c>
      <c r="C346" t="s">
        <v>667</v>
      </c>
      <c r="D346" s="14" t="s">
        <v>668</v>
      </c>
      <c r="E346" t="s">
        <v>24</v>
      </c>
      <c r="F346" s="10">
        <v>33.333333333333329</v>
      </c>
      <c r="G346" s="15">
        <v>57</v>
      </c>
      <c r="H346">
        <v>19</v>
      </c>
      <c r="I346">
        <v>5700</v>
      </c>
    </row>
    <row r="347" spans="1:9" x14ac:dyDescent="0.35">
      <c r="A347" t="str">
        <f t="shared" si="6"/>
        <v>6652273</v>
      </c>
      <c r="B347" t="s">
        <v>21</v>
      </c>
      <c r="C347" t="s">
        <v>669</v>
      </c>
      <c r="D347" s="14" t="s">
        <v>670</v>
      </c>
      <c r="E347" t="s">
        <v>24</v>
      </c>
      <c r="F347" s="10">
        <v>21.951219512195124</v>
      </c>
      <c r="G347" s="15">
        <v>91</v>
      </c>
      <c r="H347">
        <v>20</v>
      </c>
      <c r="I347">
        <v>6000</v>
      </c>
    </row>
    <row r="348" spans="1:9" x14ac:dyDescent="0.35">
      <c r="A348" t="str">
        <f t="shared" si="6"/>
        <v>6652274</v>
      </c>
      <c r="B348" t="s">
        <v>21</v>
      </c>
      <c r="C348" t="s">
        <v>671</v>
      </c>
      <c r="D348" s="14" t="s">
        <v>672</v>
      </c>
      <c r="E348" t="s">
        <v>24</v>
      </c>
      <c r="F348" s="10">
        <v>16.666666666666664</v>
      </c>
      <c r="G348" s="15">
        <v>67</v>
      </c>
      <c r="H348">
        <v>11</v>
      </c>
      <c r="I348">
        <v>3300</v>
      </c>
    </row>
    <row r="349" spans="1:9" x14ac:dyDescent="0.35">
      <c r="A349" t="str">
        <f t="shared" si="6"/>
        <v>6652275</v>
      </c>
      <c r="B349" t="s">
        <v>21</v>
      </c>
      <c r="C349" t="s">
        <v>673</v>
      </c>
      <c r="D349" s="14" t="s">
        <v>674</v>
      </c>
      <c r="E349" t="s">
        <v>24</v>
      </c>
      <c r="F349" s="10">
        <v>32.258064516129032</v>
      </c>
      <c r="G349" s="15">
        <v>56</v>
      </c>
      <c r="H349">
        <v>18</v>
      </c>
      <c r="I349">
        <v>5400</v>
      </c>
    </row>
    <row r="350" spans="1:9" x14ac:dyDescent="0.35">
      <c r="A350" t="str">
        <f t="shared" si="6"/>
        <v>6652276</v>
      </c>
      <c r="B350" t="s">
        <v>21</v>
      </c>
      <c r="C350" t="s">
        <v>675</v>
      </c>
      <c r="D350" s="14" t="s">
        <v>676</v>
      </c>
      <c r="E350" t="s">
        <v>24</v>
      </c>
      <c r="F350" s="10">
        <v>15.384615384615385</v>
      </c>
      <c r="G350" s="15">
        <v>117</v>
      </c>
      <c r="H350">
        <v>18</v>
      </c>
      <c r="I350">
        <v>5400</v>
      </c>
    </row>
    <row r="351" spans="1:9" x14ac:dyDescent="0.35">
      <c r="A351" t="str">
        <f t="shared" si="6"/>
        <v>6652277</v>
      </c>
      <c r="B351" t="s">
        <v>21</v>
      </c>
      <c r="C351" t="s">
        <v>677</v>
      </c>
      <c r="D351" s="14" t="s">
        <v>678</v>
      </c>
      <c r="E351" t="s">
        <v>24</v>
      </c>
      <c r="F351" s="10">
        <v>10.714285714285714</v>
      </c>
      <c r="G351" s="15">
        <v>119</v>
      </c>
      <c r="H351">
        <v>13</v>
      </c>
      <c r="I351">
        <v>3900</v>
      </c>
    </row>
    <row r="352" spans="1:9" x14ac:dyDescent="0.35">
      <c r="A352" t="str">
        <f t="shared" si="6"/>
        <v>6652278</v>
      </c>
      <c r="B352" t="s">
        <v>21</v>
      </c>
      <c r="C352" t="s">
        <v>679</v>
      </c>
      <c r="D352" s="14" t="s">
        <v>680</v>
      </c>
      <c r="E352" t="s">
        <v>24</v>
      </c>
      <c r="F352" s="10">
        <v>16.666666666666664</v>
      </c>
      <c r="G352" s="15">
        <v>93</v>
      </c>
      <c r="H352">
        <v>16</v>
      </c>
      <c r="I352">
        <v>4800</v>
      </c>
    </row>
    <row r="353" spans="1:9" x14ac:dyDescent="0.35">
      <c r="A353" t="str">
        <f t="shared" si="6"/>
        <v>6652279</v>
      </c>
      <c r="B353" t="s">
        <v>21</v>
      </c>
      <c r="C353" t="s">
        <v>681</v>
      </c>
      <c r="D353" s="14" t="s">
        <v>682</v>
      </c>
      <c r="E353" t="s">
        <v>24</v>
      </c>
      <c r="F353" s="10">
        <v>3.3333333333333335</v>
      </c>
      <c r="G353" s="15">
        <v>60</v>
      </c>
      <c r="H353">
        <v>2</v>
      </c>
      <c r="I353">
        <v>600</v>
      </c>
    </row>
    <row r="354" spans="1:9" x14ac:dyDescent="0.35">
      <c r="A354" t="str">
        <f t="shared" si="6"/>
        <v>6653028</v>
      </c>
      <c r="B354" t="s">
        <v>21</v>
      </c>
      <c r="C354" t="s">
        <v>683</v>
      </c>
      <c r="D354" s="14" t="s">
        <v>684</v>
      </c>
      <c r="E354" t="s">
        <v>24</v>
      </c>
      <c r="F354" s="10">
        <v>13.888888888888889</v>
      </c>
      <c r="G354" s="15">
        <v>43</v>
      </c>
      <c r="H354">
        <v>6</v>
      </c>
      <c r="I354">
        <v>1800</v>
      </c>
    </row>
    <row r="355" spans="1:9" x14ac:dyDescent="0.35">
      <c r="A355" t="str">
        <f t="shared" si="6"/>
        <v>6653036</v>
      </c>
      <c r="B355" t="s">
        <v>21</v>
      </c>
      <c r="C355" t="s">
        <v>685</v>
      </c>
      <c r="D355" s="14" t="s">
        <v>686</v>
      </c>
      <c r="E355" t="s">
        <v>24</v>
      </c>
      <c r="F355" s="10">
        <v>18.181818181818183</v>
      </c>
      <c r="G355" s="15">
        <v>20</v>
      </c>
      <c r="H355">
        <v>4</v>
      </c>
      <c r="I355">
        <v>1200</v>
      </c>
    </row>
    <row r="356" spans="1:9" x14ac:dyDescent="0.35">
      <c r="A356" t="str">
        <f t="shared" si="6"/>
        <v>6653042</v>
      </c>
      <c r="B356" t="s">
        <v>21</v>
      </c>
      <c r="C356" t="s">
        <v>687</v>
      </c>
      <c r="D356" s="14" t="s">
        <v>688</v>
      </c>
      <c r="E356" t="s">
        <v>24</v>
      </c>
      <c r="F356" s="10">
        <v>0</v>
      </c>
      <c r="G356" s="15">
        <v>11</v>
      </c>
      <c r="H356">
        <v>0</v>
      </c>
      <c r="I356">
        <v>0</v>
      </c>
    </row>
    <row r="357" spans="1:9" x14ac:dyDescent="0.35">
      <c r="A357" t="str">
        <f t="shared" si="6"/>
        <v>6653054</v>
      </c>
      <c r="B357" t="s">
        <v>21</v>
      </c>
      <c r="C357" t="s">
        <v>689</v>
      </c>
      <c r="D357" s="14" t="s">
        <v>690</v>
      </c>
      <c r="E357" t="s">
        <v>24</v>
      </c>
      <c r="F357" s="10">
        <v>0</v>
      </c>
      <c r="G357" s="15">
        <v>7</v>
      </c>
      <c r="H357">
        <v>0</v>
      </c>
      <c r="I357">
        <v>0</v>
      </c>
    </row>
    <row r="358" spans="1:9" x14ac:dyDescent="0.35">
      <c r="A358" t="str">
        <f t="shared" si="6"/>
        <v>6653055</v>
      </c>
      <c r="B358" t="s">
        <v>21</v>
      </c>
      <c r="C358" t="s">
        <v>691</v>
      </c>
      <c r="D358" s="14" t="s">
        <v>692</v>
      </c>
      <c r="E358" t="s">
        <v>24</v>
      </c>
      <c r="F358" s="10">
        <v>15.686274509803921</v>
      </c>
      <c r="G358" s="15">
        <v>119</v>
      </c>
      <c r="H358">
        <v>19</v>
      </c>
      <c r="I358">
        <v>5700</v>
      </c>
    </row>
    <row r="359" spans="1:9" x14ac:dyDescent="0.35">
      <c r="A359" t="str">
        <f t="shared" si="6"/>
        <v>6653301</v>
      </c>
      <c r="B359" t="s">
        <v>21</v>
      </c>
      <c r="C359" t="s">
        <v>343</v>
      </c>
      <c r="D359" s="14" t="s">
        <v>693</v>
      </c>
      <c r="E359" t="s">
        <v>24</v>
      </c>
      <c r="F359" s="10">
        <v>0</v>
      </c>
      <c r="G359" s="15">
        <v>25</v>
      </c>
      <c r="H359">
        <v>0</v>
      </c>
      <c r="I359">
        <v>0</v>
      </c>
    </row>
    <row r="360" spans="1:9" x14ac:dyDescent="0.35">
      <c r="A360" t="str">
        <f t="shared" si="6"/>
        <v>6653305</v>
      </c>
      <c r="B360" t="s">
        <v>21</v>
      </c>
      <c r="C360" t="s">
        <v>345</v>
      </c>
      <c r="D360" s="14" t="s">
        <v>694</v>
      </c>
      <c r="E360" t="s">
        <v>24</v>
      </c>
      <c r="F360" s="10">
        <v>0</v>
      </c>
      <c r="G360" s="15">
        <v>45</v>
      </c>
      <c r="H360">
        <v>0</v>
      </c>
      <c r="I360">
        <v>0</v>
      </c>
    </row>
    <row r="361" spans="1:9" x14ac:dyDescent="0.35">
      <c r="A361" t="str">
        <f t="shared" si="6"/>
        <v>6653326</v>
      </c>
      <c r="B361" t="s">
        <v>21</v>
      </c>
      <c r="C361" t="s">
        <v>695</v>
      </c>
      <c r="D361" s="14" t="s">
        <v>696</v>
      </c>
      <c r="E361" t="s">
        <v>24</v>
      </c>
      <c r="F361" s="10">
        <v>0</v>
      </c>
      <c r="G361" s="15">
        <v>26</v>
      </c>
      <c r="H361">
        <v>0</v>
      </c>
      <c r="I361">
        <v>0</v>
      </c>
    </row>
    <row r="362" spans="1:9" x14ac:dyDescent="0.35">
      <c r="A362" t="str">
        <f t="shared" si="6"/>
        <v>6653334</v>
      </c>
      <c r="B362" t="s">
        <v>21</v>
      </c>
      <c r="C362" t="s">
        <v>697</v>
      </c>
      <c r="D362" s="14" t="s">
        <v>698</v>
      </c>
      <c r="E362" t="s">
        <v>24</v>
      </c>
      <c r="F362" s="10">
        <v>3.7037037037037033</v>
      </c>
      <c r="G362" s="15">
        <v>99</v>
      </c>
      <c r="H362">
        <v>4</v>
      </c>
      <c r="I362">
        <v>1200</v>
      </c>
    </row>
    <row r="363" spans="1:9" x14ac:dyDescent="0.35">
      <c r="A363" t="str">
        <f t="shared" si="6"/>
        <v>6653337</v>
      </c>
      <c r="B363" t="s">
        <v>21</v>
      </c>
      <c r="C363" t="s">
        <v>699</v>
      </c>
      <c r="D363" s="14" t="s">
        <v>700</v>
      </c>
      <c r="E363" t="s">
        <v>24</v>
      </c>
      <c r="F363" s="10">
        <v>7.6923076923076925</v>
      </c>
      <c r="G363" s="15">
        <v>29</v>
      </c>
      <c r="H363">
        <v>2</v>
      </c>
      <c r="I363">
        <v>600</v>
      </c>
    </row>
    <row r="364" spans="1:9" x14ac:dyDescent="0.35">
      <c r="A364" t="str">
        <f t="shared" si="6"/>
        <v>6653338</v>
      </c>
      <c r="B364" t="s">
        <v>21</v>
      </c>
      <c r="C364" t="s">
        <v>701</v>
      </c>
      <c r="D364" s="14" t="s">
        <v>702</v>
      </c>
      <c r="E364" t="s">
        <v>24</v>
      </c>
      <c r="F364" s="10">
        <v>8.1081081081081088</v>
      </c>
      <c r="G364" s="15">
        <v>71</v>
      </c>
      <c r="H364">
        <v>6</v>
      </c>
      <c r="I364">
        <v>1800</v>
      </c>
    </row>
    <row r="365" spans="1:9" x14ac:dyDescent="0.35">
      <c r="A365" t="str">
        <f t="shared" si="6"/>
        <v>6653341</v>
      </c>
      <c r="B365" t="s">
        <v>21</v>
      </c>
      <c r="C365" t="s">
        <v>703</v>
      </c>
      <c r="D365" s="14" t="s">
        <v>704</v>
      </c>
      <c r="E365" t="s">
        <v>24</v>
      </c>
      <c r="F365" s="10">
        <v>10</v>
      </c>
      <c r="G365" s="15">
        <v>58</v>
      </c>
      <c r="H365">
        <v>6</v>
      </c>
      <c r="I365">
        <v>1800</v>
      </c>
    </row>
    <row r="366" spans="1:9" x14ac:dyDescent="0.35">
      <c r="A366" t="str">
        <f t="shared" si="6"/>
        <v>6653342</v>
      </c>
      <c r="B366" t="s">
        <v>21</v>
      </c>
      <c r="C366" t="s">
        <v>705</v>
      </c>
      <c r="D366" s="14" t="s">
        <v>706</v>
      </c>
      <c r="E366" t="s">
        <v>24</v>
      </c>
      <c r="F366" s="10">
        <v>15.789473684210526</v>
      </c>
      <c r="G366" s="15">
        <v>32</v>
      </c>
      <c r="H366">
        <v>5</v>
      </c>
      <c r="I366">
        <v>1500</v>
      </c>
    </row>
    <row r="367" spans="1:9" x14ac:dyDescent="0.35">
      <c r="A367" t="str">
        <f t="shared" si="6"/>
        <v>6653343</v>
      </c>
      <c r="B367" t="s">
        <v>21</v>
      </c>
      <c r="C367" t="s">
        <v>707</v>
      </c>
      <c r="D367" s="14" t="s">
        <v>708</v>
      </c>
      <c r="E367" t="s">
        <v>24</v>
      </c>
      <c r="F367" s="10">
        <v>13.333333333333334</v>
      </c>
      <c r="G367" s="15">
        <v>57</v>
      </c>
      <c r="H367">
        <v>8</v>
      </c>
      <c r="I367">
        <v>2400</v>
      </c>
    </row>
    <row r="368" spans="1:9" x14ac:dyDescent="0.35">
      <c r="A368" t="str">
        <f t="shared" si="6"/>
        <v>6653346</v>
      </c>
      <c r="B368" t="s">
        <v>21</v>
      </c>
      <c r="C368" t="s">
        <v>709</v>
      </c>
      <c r="D368" s="14" t="s">
        <v>710</v>
      </c>
      <c r="E368" t="s">
        <v>24</v>
      </c>
      <c r="F368" s="10">
        <v>5.8823529411764701</v>
      </c>
      <c r="G368" s="15">
        <v>56</v>
      </c>
      <c r="H368">
        <v>3</v>
      </c>
      <c r="I368">
        <v>900</v>
      </c>
    </row>
    <row r="369" spans="1:9" x14ac:dyDescent="0.35">
      <c r="A369" t="str">
        <f t="shared" si="6"/>
        <v>6653347</v>
      </c>
      <c r="B369" t="s">
        <v>21</v>
      </c>
      <c r="C369" t="s">
        <v>711</v>
      </c>
      <c r="D369" s="14" t="s">
        <v>712</v>
      </c>
      <c r="E369" t="s">
        <v>24</v>
      </c>
      <c r="F369" s="10">
        <v>0</v>
      </c>
      <c r="G369" s="15">
        <v>12</v>
      </c>
      <c r="H369">
        <v>0</v>
      </c>
      <c r="I369">
        <v>0</v>
      </c>
    </row>
    <row r="370" spans="1:9" x14ac:dyDescent="0.35">
      <c r="A370" t="str">
        <f t="shared" si="6"/>
        <v>6662002</v>
      </c>
      <c r="B370" t="s">
        <v>713</v>
      </c>
      <c r="C370" t="s">
        <v>352</v>
      </c>
      <c r="D370" s="14" t="s">
        <v>714</v>
      </c>
      <c r="E370" t="s">
        <v>715</v>
      </c>
      <c r="F370" s="10">
        <v>11.111111111111111</v>
      </c>
      <c r="G370" s="15">
        <v>11</v>
      </c>
      <c r="H370">
        <v>1</v>
      </c>
      <c r="I370">
        <v>300</v>
      </c>
    </row>
    <row r="371" spans="1:9" x14ac:dyDescent="0.35">
      <c r="A371" t="str">
        <f t="shared" si="6"/>
        <v>6662003</v>
      </c>
      <c r="B371" t="s">
        <v>713</v>
      </c>
      <c r="C371" t="s">
        <v>518</v>
      </c>
      <c r="D371" s="14" t="s">
        <v>716</v>
      </c>
      <c r="E371" t="s">
        <v>715</v>
      </c>
      <c r="F371" s="10">
        <v>9.0909090909090917</v>
      </c>
      <c r="G371" s="15">
        <v>15</v>
      </c>
      <c r="H371">
        <v>1</v>
      </c>
      <c r="I371">
        <v>300</v>
      </c>
    </row>
    <row r="372" spans="1:9" x14ac:dyDescent="0.35">
      <c r="A372" t="str">
        <f t="shared" si="6"/>
        <v>6662004</v>
      </c>
      <c r="B372" t="s">
        <v>713</v>
      </c>
      <c r="C372" t="s">
        <v>159</v>
      </c>
      <c r="D372" s="14" t="s">
        <v>717</v>
      </c>
      <c r="E372" t="s">
        <v>715</v>
      </c>
      <c r="F372" s="10">
        <v>0</v>
      </c>
      <c r="G372" s="15">
        <v>6</v>
      </c>
      <c r="H372">
        <v>0</v>
      </c>
      <c r="I372">
        <v>0</v>
      </c>
    </row>
    <row r="373" spans="1:9" x14ac:dyDescent="0.35">
      <c r="A373" t="str">
        <f t="shared" si="6"/>
        <v>6662005</v>
      </c>
      <c r="B373" t="s">
        <v>713</v>
      </c>
      <c r="C373" t="s">
        <v>718</v>
      </c>
      <c r="D373" s="14" t="s">
        <v>719</v>
      </c>
      <c r="E373" t="s">
        <v>715</v>
      </c>
      <c r="F373" s="10">
        <v>11.111111111111111</v>
      </c>
      <c r="G373" s="15">
        <v>17</v>
      </c>
      <c r="H373">
        <v>2</v>
      </c>
      <c r="I373">
        <v>600</v>
      </c>
    </row>
    <row r="374" spans="1:9" x14ac:dyDescent="0.35">
      <c r="A374" t="str">
        <f t="shared" si="6"/>
        <v>6662008</v>
      </c>
      <c r="B374" t="s">
        <v>713</v>
      </c>
      <c r="C374" t="s">
        <v>163</v>
      </c>
      <c r="D374" s="14" t="s">
        <v>720</v>
      </c>
      <c r="E374" t="s">
        <v>715</v>
      </c>
      <c r="F374" s="10">
        <v>7.6923076923076925</v>
      </c>
      <c r="G374" s="15">
        <v>10</v>
      </c>
      <c r="H374">
        <v>1</v>
      </c>
      <c r="I374">
        <v>300</v>
      </c>
    </row>
    <row r="375" spans="1:9" x14ac:dyDescent="0.35">
      <c r="A375" t="str">
        <f t="shared" si="6"/>
        <v>6662009</v>
      </c>
      <c r="B375" t="s">
        <v>713</v>
      </c>
      <c r="C375" t="s">
        <v>165</v>
      </c>
      <c r="D375" s="14" t="s">
        <v>721</v>
      </c>
      <c r="E375" t="s">
        <v>715</v>
      </c>
      <c r="F375" s="10">
        <v>0</v>
      </c>
      <c r="G375" s="15">
        <v>11</v>
      </c>
      <c r="H375">
        <v>0</v>
      </c>
      <c r="I375">
        <v>0</v>
      </c>
    </row>
    <row r="376" spans="1:9" x14ac:dyDescent="0.35">
      <c r="A376" t="str">
        <f t="shared" si="6"/>
        <v>6662010</v>
      </c>
      <c r="B376" t="s">
        <v>713</v>
      </c>
      <c r="C376" t="s">
        <v>167</v>
      </c>
      <c r="D376" s="14" t="s">
        <v>722</v>
      </c>
      <c r="E376" t="s">
        <v>715</v>
      </c>
      <c r="F376" s="10">
        <v>0</v>
      </c>
      <c r="G376" s="15">
        <v>25</v>
      </c>
      <c r="H376">
        <v>0</v>
      </c>
      <c r="I376">
        <v>0</v>
      </c>
    </row>
    <row r="377" spans="1:9" x14ac:dyDescent="0.35">
      <c r="A377" t="str">
        <f t="shared" si="6"/>
        <v>6662018</v>
      </c>
      <c r="B377" t="s">
        <v>713</v>
      </c>
      <c r="C377" t="s">
        <v>525</v>
      </c>
      <c r="D377" s="14" t="s">
        <v>723</v>
      </c>
      <c r="E377" t="s">
        <v>715</v>
      </c>
      <c r="F377" s="10">
        <v>0</v>
      </c>
      <c r="G377" s="15">
        <v>15</v>
      </c>
      <c r="H377">
        <v>0</v>
      </c>
      <c r="I377">
        <v>0</v>
      </c>
    </row>
    <row r="378" spans="1:9" x14ac:dyDescent="0.35">
      <c r="A378" t="str">
        <f t="shared" si="6"/>
        <v>6662019</v>
      </c>
      <c r="B378" t="s">
        <v>713</v>
      </c>
      <c r="C378" t="s">
        <v>724</v>
      </c>
      <c r="D378" s="14" t="s">
        <v>725</v>
      </c>
      <c r="E378" t="s">
        <v>715</v>
      </c>
      <c r="F378" s="10">
        <v>12.5</v>
      </c>
      <c r="G378" s="15">
        <v>18</v>
      </c>
      <c r="H378">
        <v>2</v>
      </c>
      <c r="I378">
        <v>600</v>
      </c>
    </row>
    <row r="379" spans="1:9" x14ac:dyDescent="0.35">
      <c r="A379" t="str">
        <f t="shared" si="6"/>
        <v>6662020</v>
      </c>
      <c r="B379" t="s">
        <v>713</v>
      </c>
      <c r="C379" t="s">
        <v>726</v>
      </c>
      <c r="D379" s="14" t="s">
        <v>727</v>
      </c>
      <c r="E379" t="s">
        <v>715</v>
      </c>
      <c r="F379" s="10">
        <v>33.333333333333329</v>
      </c>
      <c r="G379" s="15">
        <v>17</v>
      </c>
      <c r="H379">
        <v>6</v>
      </c>
      <c r="I379">
        <v>1800</v>
      </c>
    </row>
    <row r="380" spans="1:9" x14ac:dyDescent="0.35">
      <c r="A380" t="str">
        <f t="shared" si="6"/>
        <v>6662021</v>
      </c>
      <c r="B380" t="s">
        <v>713</v>
      </c>
      <c r="C380" t="s">
        <v>527</v>
      </c>
      <c r="D380" s="14" t="s">
        <v>728</v>
      </c>
      <c r="E380" t="s">
        <v>715</v>
      </c>
      <c r="F380" s="10">
        <v>9.0909090909090917</v>
      </c>
      <c r="G380" s="15">
        <v>44</v>
      </c>
      <c r="H380">
        <v>4</v>
      </c>
      <c r="I380">
        <v>1200</v>
      </c>
    </row>
    <row r="381" spans="1:9" x14ac:dyDescent="0.35">
      <c r="A381" t="str">
        <f t="shared" si="6"/>
        <v>6662033</v>
      </c>
      <c r="B381" t="s">
        <v>713</v>
      </c>
      <c r="C381" t="s">
        <v>183</v>
      </c>
      <c r="D381" s="14" t="s">
        <v>729</v>
      </c>
      <c r="E381" t="s">
        <v>715</v>
      </c>
      <c r="F381" s="10">
        <v>25</v>
      </c>
      <c r="G381" s="15">
        <v>16</v>
      </c>
      <c r="H381">
        <v>4</v>
      </c>
      <c r="I381">
        <v>1200</v>
      </c>
    </row>
    <row r="382" spans="1:9" x14ac:dyDescent="0.35">
      <c r="A382" t="str">
        <f t="shared" si="6"/>
        <v>6662040</v>
      </c>
      <c r="B382" t="s">
        <v>713</v>
      </c>
      <c r="C382" t="s">
        <v>538</v>
      </c>
      <c r="D382" s="14" t="s">
        <v>730</v>
      </c>
      <c r="E382" t="s">
        <v>715</v>
      </c>
      <c r="F382" s="10">
        <v>0</v>
      </c>
      <c r="G382" s="15">
        <v>64</v>
      </c>
      <c r="H382">
        <v>0</v>
      </c>
      <c r="I382">
        <v>0</v>
      </c>
    </row>
    <row r="383" spans="1:9" x14ac:dyDescent="0.35">
      <c r="A383" t="str">
        <f t="shared" si="6"/>
        <v>6662041</v>
      </c>
      <c r="B383" t="s">
        <v>713</v>
      </c>
      <c r="C383" t="s">
        <v>540</v>
      </c>
      <c r="D383" s="14" t="s">
        <v>731</v>
      </c>
      <c r="E383" t="s">
        <v>715</v>
      </c>
      <c r="F383" s="10">
        <v>0</v>
      </c>
      <c r="G383" s="15">
        <v>2</v>
      </c>
      <c r="H383">
        <v>0</v>
      </c>
      <c r="I383">
        <v>0</v>
      </c>
    </row>
    <row r="384" spans="1:9" x14ac:dyDescent="0.35">
      <c r="A384" t="str">
        <f t="shared" si="6"/>
        <v>6662044</v>
      </c>
      <c r="B384" t="s">
        <v>713</v>
      </c>
      <c r="C384" t="s">
        <v>363</v>
      </c>
      <c r="D384" s="14" t="s">
        <v>732</v>
      </c>
      <c r="E384" t="s">
        <v>715</v>
      </c>
      <c r="F384" s="10">
        <v>5</v>
      </c>
      <c r="G384" s="15">
        <v>31</v>
      </c>
      <c r="H384">
        <v>2</v>
      </c>
      <c r="I384">
        <v>600</v>
      </c>
    </row>
    <row r="385" spans="1:9" x14ac:dyDescent="0.35">
      <c r="A385" t="str">
        <f t="shared" si="6"/>
        <v>6662047</v>
      </c>
      <c r="B385" t="s">
        <v>713</v>
      </c>
      <c r="C385" t="s">
        <v>195</v>
      </c>
      <c r="D385" s="14" t="s">
        <v>733</v>
      </c>
      <c r="E385" t="s">
        <v>715</v>
      </c>
      <c r="F385" s="10">
        <v>12.5</v>
      </c>
      <c r="G385" s="15">
        <v>32</v>
      </c>
      <c r="H385">
        <v>4</v>
      </c>
      <c r="I385">
        <v>1200</v>
      </c>
    </row>
    <row r="386" spans="1:9" x14ac:dyDescent="0.35">
      <c r="A386" t="str">
        <f t="shared" si="6"/>
        <v>6662048</v>
      </c>
      <c r="B386" t="s">
        <v>713</v>
      </c>
      <c r="C386" t="s">
        <v>197</v>
      </c>
      <c r="D386" s="14" t="s">
        <v>734</v>
      </c>
      <c r="E386" t="s">
        <v>715</v>
      </c>
      <c r="F386" s="10">
        <v>27.500000000000004</v>
      </c>
      <c r="G386" s="15">
        <v>49</v>
      </c>
      <c r="H386">
        <v>13</v>
      </c>
      <c r="I386">
        <v>3900</v>
      </c>
    </row>
    <row r="387" spans="1:9" x14ac:dyDescent="0.35">
      <c r="A387" t="str">
        <f t="shared" si="6"/>
        <v>6662049</v>
      </c>
      <c r="B387" t="s">
        <v>713</v>
      </c>
      <c r="C387" t="s">
        <v>199</v>
      </c>
      <c r="D387" s="14" t="s">
        <v>735</v>
      </c>
      <c r="E387" t="s">
        <v>715</v>
      </c>
      <c r="F387" s="10">
        <v>5.5555555555555554</v>
      </c>
      <c r="G387" s="15">
        <v>21</v>
      </c>
      <c r="H387">
        <v>1</v>
      </c>
      <c r="I387">
        <v>300</v>
      </c>
    </row>
    <row r="388" spans="1:9" x14ac:dyDescent="0.35">
      <c r="A388" t="str">
        <f t="shared" ref="A388:A451" si="7">B388&amp;C388</f>
        <v>6662050</v>
      </c>
      <c r="B388" t="s">
        <v>713</v>
      </c>
      <c r="C388" t="s">
        <v>546</v>
      </c>
      <c r="D388" s="14" t="s">
        <v>736</v>
      </c>
      <c r="E388" t="s">
        <v>715</v>
      </c>
      <c r="F388" s="10">
        <v>10.638297872340425</v>
      </c>
      <c r="G388" s="15">
        <v>57</v>
      </c>
      <c r="H388">
        <v>6</v>
      </c>
      <c r="I388">
        <v>1800</v>
      </c>
    </row>
    <row r="389" spans="1:9" x14ac:dyDescent="0.35">
      <c r="A389" t="str">
        <f t="shared" si="7"/>
        <v>6662051</v>
      </c>
      <c r="B389" t="s">
        <v>713</v>
      </c>
      <c r="C389" t="s">
        <v>548</v>
      </c>
      <c r="D389" s="14" t="s">
        <v>737</v>
      </c>
      <c r="E389" t="s">
        <v>715</v>
      </c>
      <c r="F389" s="10">
        <v>0</v>
      </c>
      <c r="G389" s="15">
        <v>31</v>
      </c>
      <c r="H389">
        <v>0</v>
      </c>
      <c r="I389">
        <v>0</v>
      </c>
    </row>
    <row r="390" spans="1:9" x14ac:dyDescent="0.35">
      <c r="A390" t="str">
        <f t="shared" si="7"/>
        <v>6662053</v>
      </c>
      <c r="B390" t="s">
        <v>713</v>
      </c>
      <c r="C390" t="s">
        <v>365</v>
      </c>
      <c r="D390" s="14" t="s">
        <v>738</v>
      </c>
      <c r="E390" t="s">
        <v>715</v>
      </c>
      <c r="F390" s="10">
        <v>0</v>
      </c>
      <c r="G390" s="15">
        <v>6</v>
      </c>
      <c r="H390">
        <v>0</v>
      </c>
      <c r="I390">
        <v>0</v>
      </c>
    </row>
    <row r="391" spans="1:9" x14ac:dyDescent="0.35">
      <c r="A391" t="str">
        <f t="shared" si="7"/>
        <v>6662054</v>
      </c>
      <c r="B391" t="s">
        <v>713</v>
      </c>
      <c r="C391" t="s">
        <v>739</v>
      </c>
      <c r="D391" s="14" t="s">
        <v>740</v>
      </c>
      <c r="E391" t="s">
        <v>715</v>
      </c>
      <c r="F391" s="10">
        <v>16.666666666666664</v>
      </c>
      <c r="G391" s="15">
        <v>7</v>
      </c>
      <c r="H391">
        <v>1</v>
      </c>
      <c r="I391">
        <v>300</v>
      </c>
    </row>
    <row r="392" spans="1:9" x14ac:dyDescent="0.35">
      <c r="A392" t="str">
        <f t="shared" si="7"/>
        <v>6662057</v>
      </c>
      <c r="B392" t="s">
        <v>713</v>
      </c>
      <c r="C392" t="s">
        <v>201</v>
      </c>
      <c r="D392" s="14" t="s">
        <v>741</v>
      </c>
      <c r="E392" t="s">
        <v>715</v>
      </c>
      <c r="F392" s="10">
        <v>9.0909090909090917</v>
      </c>
      <c r="G392" s="15">
        <v>28</v>
      </c>
      <c r="H392">
        <v>3</v>
      </c>
      <c r="I392">
        <v>900</v>
      </c>
    </row>
    <row r="393" spans="1:9" x14ac:dyDescent="0.35">
      <c r="A393" t="str">
        <f t="shared" si="7"/>
        <v>6662058</v>
      </c>
      <c r="B393" t="s">
        <v>713</v>
      </c>
      <c r="C393" t="s">
        <v>742</v>
      </c>
      <c r="D393" s="14" t="s">
        <v>743</v>
      </c>
      <c r="E393" t="s">
        <v>715</v>
      </c>
      <c r="F393" s="10">
        <v>0</v>
      </c>
      <c r="G393" s="15">
        <v>16</v>
      </c>
      <c r="H393">
        <v>0</v>
      </c>
      <c r="I393">
        <v>0</v>
      </c>
    </row>
    <row r="394" spans="1:9" x14ac:dyDescent="0.35">
      <c r="A394" t="str">
        <f t="shared" si="7"/>
        <v>6662059</v>
      </c>
      <c r="B394" t="s">
        <v>713</v>
      </c>
      <c r="C394" t="s">
        <v>203</v>
      </c>
      <c r="D394" s="14" t="s">
        <v>744</v>
      </c>
      <c r="E394" t="s">
        <v>715</v>
      </c>
      <c r="F394" s="10">
        <v>0</v>
      </c>
      <c r="G394" s="15">
        <v>18</v>
      </c>
      <c r="H394">
        <v>0</v>
      </c>
      <c r="I394">
        <v>0</v>
      </c>
    </row>
    <row r="395" spans="1:9" x14ac:dyDescent="0.35">
      <c r="A395" t="str">
        <f t="shared" si="7"/>
        <v>6662060</v>
      </c>
      <c r="B395" t="s">
        <v>713</v>
      </c>
      <c r="C395" t="s">
        <v>205</v>
      </c>
      <c r="D395" s="14" t="s">
        <v>745</v>
      </c>
      <c r="E395" t="s">
        <v>715</v>
      </c>
      <c r="F395" s="10">
        <v>51.724137931034484</v>
      </c>
      <c r="G395" s="15">
        <v>45</v>
      </c>
      <c r="H395">
        <v>23</v>
      </c>
      <c r="I395">
        <v>6900</v>
      </c>
    </row>
    <row r="396" spans="1:9" x14ac:dyDescent="0.35">
      <c r="A396" t="str">
        <f t="shared" si="7"/>
        <v>6662061</v>
      </c>
      <c r="B396" t="s">
        <v>713</v>
      </c>
      <c r="C396" t="s">
        <v>367</v>
      </c>
      <c r="D396" s="14" t="s">
        <v>746</v>
      </c>
      <c r="E396" t="s">
        <v>715</v>
      </c>
      <c r="F396" s="10">
        <v>46.666666666666664</v>
      </c>
      <c r="G396" s="15">
        <v>34</v>
      </c>
      <c r="H396">
        <v>16</v>
      </c>
      <c r="I396">
        <v>4800</v>
      </c>
    </row>
    <row r="397" spans="1:9" x14ac:dyDescent="0.35">
      <c r="A397" t="str">
        <f t="shared" si="7"/>
        <v>6662062</v>
      </c>
      <c r="B397" t="s">
        <v>713</v>
      </c>
      <c r="C397" t="s">
        <v>556</v>
      </c>
      <c r="D397" s="14" t="s">
        <v>747</v>
      </c>
      <c r="E397" t="s">
        <v>715</v>
      </c>
      <c r="F397" s="10">
        <v>37.5</v>
      </c>
      <c r="G397" s="15">
        <v>34</v>
      </c>
      <c r="H397">
        <v>13</v>
      </c>
      <c r="I397">
        <v>3900</v>
      </c>
    </row>
    <row r="398" spans="1:9" x14ac:dyDescent="0.35">
      <c r="A398" t="str">
        <f t="shared" si="7"/>
        <v>6662066</v>
      </c>
      <c r="B398" t="s">
        <v>713</v>
      </c>
      <c r="C398" t="s">
        <v>207</v>
      </c>
      <c r="D398" s="14" t="s">
        <v>748</v>
      </c>
      <c r="E398" t="s">
        <v>715</v>
      </c>
      <c r="F398" s="10">
        <v>0</v>
      </c>
      <c r="G398" s="15">
        <v>8</v>
      </c>
      <c r="H398">
        <v>0</v>
      </c>
      <c r="I398">
        <v>0</v>
      </c>
    </row>
    <row r="399" spans="1:9" x14ac:dyDescent="0.35">
      <c r="A399" t="str">
        <f t="shared" si="7"/>
        <v>6662068</v>
      </c>
      <c r="B399" t="s">
        <v>713</v>
      </c>
      <c r="C399" t="s">
        <v>562</v>
      </c>
      <c r="D399" s="14" t="s">
        <v>749</v>
      </c>
      <c r="E399" t="s">
        <v>715</v>
      </c>
      <c r="F399" s="10">
        <v>0</v>
      </c>
      <c r="G399" s="15">
        <v>8</v>
      </c>
      <c r="H399">
        <v>0</v>
      </c>
      <c r="I399">
        <v>0</v>
      </c>
    </row>
    <row r="400" spans="1:9" x14ac:dyDescent="0.35">
      <c r="A400" t="str">
        <f t="shared" si="7"/>
        <v>6662070</v>
      </c>
      <c r="B400" t="s">
        <v>713</v>
      </c>
      <c r="C400" t="s">
        <v>211</v>
      </c>
      <c r="D400" s="14" t="s">
        <v>750</v>
      </c>
      <c r="E400" t="s">
        <v>715</v>
      </c>
      <c r="F400" s="10">
        <v>20</v>
      </c>
      <c r="G400" s="15">
        <v>63</v>
      </c>
      <c r="H400">
        <v>13</v>
      </c>
      <c r="I400">
        <v>3900</v>
      </c>
    </row>
    <row r="401" spans="1:9" x14ac:dyDescent="0.35">
      <c r="A401" t="str">
        <f t="shared" si="7"/>
        <v>6662071</v>
      </c>
      <c r="B401" t="s">
        <v>713</v>
      </c>
      <c r="C401" t="s">
        <v>751</v>
      </c>
      <c r="D401" s="14" t="s">
        <v>752</v>
      </c>
      <c r="E401" t="s">
        <v>715</v>
      </c>
      <c r="F401" s="10">
        <v>0</v>
      </c>
      <c r="G401" s="15">
        <v>3</v>
      </c>
      <c r="H401">
        <v>0</v>
      </c>
      <c r="I401">
        <v>0</v>
      </c>
    </row>
    <row r="402" spans="1:9" x14ac:dyDescent="0.35">
      <c r="A402" t="str">
        <f t="shared" si="7"/>
        <v>6662075</v>
      </c>
      <c r="B402" t="s">
        <v>713</v>
      </c>
      <c r="C402" t="s">
        <v>213</v>
      </c>
      <c r="D402" s="14" t="s">
        <v>753</v>
      </c>
      <c r="E402" t="s">
        <v>715</v>
      </c>
      <c r="F402" s="10">
        <v>5.5555555555555554</v>
      </c>
      <c r="G402" s="15">
        <v>28</v>
      </c>
      <c r="H402">
        <v>2</v>
      </c>
      <c r="I402">
        <v>600</v>
      </c>
    </row>
    <row r="403" spans="1:9" x14ac:dyDescent="0.35">
      <c r="A403" t="str">
        <f t="shared" si="7"/>
        <v>6662076</v>
      </c>
      <c r="B403" t="s">
        <v>713</v>
      </c>
      <c r="C403" t="s">
        <v>618</v>
      </c>
      <c r="D403" s="14" t="s">
        <v>754</v>
      </c>
      <c r="E403" t="s">
        <v>715</v>
      </c>
      <c r="F403" s="10">
        <v>0</v>
      </c>
      <c r="G403" s="15">
        <v>6</v>
      </c>
      <c r="H403">
        <v>0</v>
      </c>
      <c r="I403">
        <v>0</v>
      </c>
    </row>
    <row r="404" spans="1:9" x14ac:dyDescent="0.35">
      <c r="A404" t="str">
        <f t="shared" si="7"/>
        <v>6662077</v>
      </c>
      <c r="B404" t="s">
        <v>713</v>
      </c>
      <c r="C404" t="s">
        <v>564</v>
      </c>
      <c r="D404" s="14" t="s">
        <v>755</v>
      </c>
      <c r="E404" t="s">
        <v>715</v>
      </c>
      <c r="F404" s="10">
        <v>25</v>
      </c>
      <c r="G404" s="15">
        <v>39</v>
      </c>
      <c r="H404">
        <v>10</v>
      </c>
      <c r="I404">
        <v>3000</v>
      </c>
    </row>
    <row r="405" spans="1:9" x14ac:dyDescent="0.35">
      <c r="A405" t="str">
        <f t="shared" si="7"/>
        <v>6662080</v>
      </c>
      <c r="B405" t="s">
        <v>713</v>
      </c>
      <c r="C405" t="s">
        <v>756</v>
      </c>
      <c r="D405" s="14" t="s">
        <v>757</v>
      </c>
      <c r="E405" t="s">
        <v>715</v>
      </c>
      <c r="F405" s="10">
        <v>15</v>
      </c>
      <c r="G405" s="15">
        <v>81</v>
      </c>
      <c r="H405">
        <v>12</v>
      </c>
      <c r="I405">
        <v>3600</v>
      </c>
    </row>
    <row r="406" spans="1:9" x14ac:dyDescent="0.35">
      <c r="A406" t="str">
        <f t="shared" si="7"/>
        <v>6662084</v>
      </c>
      <c r="B406" t="s">
        <v>713</v>
      </c>
      <c r="C406" t="s">
        <v>570</v>
      </c>
      <c r="D406" s="14" t="s">
        <v>758</v>
      </c>
      <c r="E406" t="s">
        <v>715</v>
      </c>
      <c r="F406" s="10">
        <v>0</v>
      </c>
      <c r="G406" s="15">
        <v>21</v>
      </c>
      <c r="H406">
        <v>0</v>
      </c>
      <c r="I406">
        <v>0</v>
      </c>
    </row>
    <row r="407" spans="1:9" x14ac:dyDescent="0.35">
      <c r="A407" t="str">
        <f t="shared" si="7"/>
        <v>6662089</v>
      </c>
      <c r="B407" t="s">
        <v>713</v>
      </c>
      <c r="C407" t="s">
        <v>221</v>
      </c>
      <c r="D407" s="14" t="s">
        <v>759</v>
      </c>
      <c r="E407" t="s">
        <v>715</v>
      </c>
      <c r="F407" s="10">
        <v>6.4516129032258061</v>
      </c>
      <c r="G407" s="15">
        <v>45</v>
      </c>
      <c r="H407">
        <v>3</v>
      </c>
      <c r="I407">
        <v>900</v>
      </c>
    </row>
    <row r="408" spans="1:9" x14ac:dyDescent="0.35">
      <c r="A408" t="str">
        <f t="shared" si="7"/>
        <v>6662092</v>
      </c>
      <c r="B408" t="s">
        <v>713</v>
      </c>
      <c r="C408" t="s">
        <v>577</v>
      </c>
      <c r="D408" s="14" t="s">
        <v>760</v>
      </c>
      <c r="E408" t="s">
        <v>715</v>
      </c>
      <c r="F408" s="10">
        <v>5.2631578947368416</v>
      </c>
      <c r="G408" s="15">
        <v>25</v>
      </c>
      <c r="H408">
        <v>1</v>
      </c>
      <c r="I408">
        <v>300</v>
      </c>
    </row>
    <row r="409" spans="1:9" x14ac:dyDescent="0.35">
      <c r="A409" t="str">
        <f t="shared" si="7"/>
        <v>6662113</v>
      </c>
      <c r="B409" t="s">
        <v>713</v>
      </c>
      <c r="C409" t="s">
        <v>243</v>
      </c>
      <c r="D409" s="14" t="s">
        <v>761</v>
      </c>
      <c r="E409" t="s">
        <v>715</v>
      </c>
      <c r="F409" s="10">
        <v>3.125</v>
      </c>
      <c r="G409" s="15">
        <v>48</v>
      </c>
      <c r="H409">
        <v>2</v>
      </c>
      <c r="I409">
        <v>600</v>
      </c>
    </row>
    <row r="410" spans="1:9" x14ac:dyDescent="0.35">
      <c r="A410" t="str">
        <f t="shared" si="7"/>
        <v>6662115</v>
      </c>
      <c r="B410" t="s">
        <v>713</v>
      </c>
      <c r="C410" t="s">
        <v>762</v>
      </c>
      <c r="D410" s="14" t="s">
        <v>763</v>
      </c>
      <c r="E410" t="s">
        <v>715</v>
      </c>
      <c r="F410" s="10">
        <v>0</v>
      </c>
      <c r="G410" s="15">
        <v>32</v>
      </c>
      <c r="H410">
        <v>0</v>
      </c>
      <c r="I410">
        <v>0</v>
      </c>
    </row>
    <row r="411" spans="1:9" x14ac:dyDescent="0.35">
      <c r="A411" t="str">
        <f t="shared" si="7"/>
        <v>6662116</v>
      </c>
      <c r="B411" t="s">
        <v>713</v>
      </c>
      <c r="C411" t="s">
        <v>245</v>
      </c>
      <c r="D411" s="14" t="s">
        <v>764</v>
      </c>
      <c r="E411" t="s">
        <v>715</v>
      </c>
      <c r="F411" s="10">
        <v>4</v>
      </c>
      <c r="G411" s="15">
        <v>35</v>
      </c>
      <c r="H411">
        <v>1</v>
      </c>
      <c r="I411">
        <v>300</v>
      </c>
    </row>
    <row r="412" spans="1:9" x14ac:dyDescent="0.35">
      <c r="A412" t="str">
        <f t="shared" si="7"/>
        <v>6662117</v>
      </c>
      <c r="B412" t="s">
        <v>713</v>
      </c>
      <c r="C412" t="s">
        <v>388</v>
      </c>
      <c r="D412" s="14" t="s">
        <v>765</v>
      </c>
      <c r="E412" t="s">
        <v>715</v>
      </c>
      <c r="F412" s="10">
        <v>0</v>
      </c>
      <c r="G412" s="15">
        <v>28</v>
      </c>
      <c r="H412">
        <v>0</v>
      </c>
      <c r="I412">
        <v>0</v>
      </c>
    </row>
    <row r="413" spans="1:9" x14ac:dyDescent="0.35">
      <c r="A413" t="str">
        <f t="shared" si="7"/>
        <v>6662119</v>
      </c>
      <c r="B413" t="s">
        <v>713</v>
      </c>
      <c r="C413" t="s">
        <v>249</v>
      </c>
      <c r="D413" s="14" t="s">
        <v>766</v>
      </c>
      <c r="E413" t="s">
        <v>715</v>
      </c>
      <c r="F413" s="10">
        <v>22.222222222222221</v>
      </c>
      <c r="G413" s="15">
        <v>15</v>
      </c>
      <c r="H413">
        <v>3</v>
      </c>
      <c r="I413">
        <v>900</v>
      </c>
    </row>
    <row r="414" spans="1:9" x14ac:dyDescent="0.35">
      <c r="A414" t="str">
        <f t="shared" si="7"/>
        <v>6662122</v>
      </c>
      <c r="B414" t="s">
        <v>713</v>
      </c>
      <c r="C414" t="s">
        <v>251</v>
      </c>
      <c r="D414" s="14" t="s">
        <v>767</v>
      </c>
      <c r="E414" t="s">
        <v>715</v>
      </c>
      <c r="F414" s="10">
        <v>0</v>
      </c>
      <c r="G414" s="15">
        <v>16</v>
      </c>
      <c r="H414">
        <v>0</v>
      </c>
      <c r="I414">
        <v>0</v>
      </c>
    </row>
    <row r="415" spans="1:9" x14ac:dyDescent="0.35">
      <c r="A415" t="str">
        <f t="shared" si="7"/>
        <v>6662123</v>
      </c>
      <c r="B415" t="s">
        <v>713</v>
      </c>
      <c r="C415" t="s">
        <v>253</v>
      </c>
      <c r="D415" s="14" t="s">
        <v>768</v>
      </c>
      <c r="E415" t="s">
        <v>715</v>
      </c>
      <c r="F415" s="10">
        <v>16.666666666666664</v>
      </c>
      <c r="G415" s="15">
        <v>9</v>
      </c>
      <c r="H415">
        <v>2</v>
      </c>
      <c r="I415">
        <v>600</v>
      </c>
    </row>
    <row r="416" spans="1:9" x14ac:dyDescent="0.35">
      <c r="A416" t="str">
        <f t="shared" si="7"/>
        <v>6662125</v>
      </c>
      <c r="B416" t="s">
        <v>713</v>
      </c>
      <c r="C416" t="s">
        <v>255</v>
      </c>
      <c r="D416" s="14" t="s">
        <v>769</v>
      </c>
      <c r="E416" t="s">
        <v>715</v>
      </c>
      <c r="F416" s="10">
        <v>8</v>
      </c>
      <c r="G416" s="15">
        <v>59</v>
      </c>
      <c r="H416">
        <v>5</v>
      </c>
      <c r="I416">
        <v>1500</v>
      </c>
    </row>
    <row r="417" spans="1:9" x14ac:dyDescent="0.35">
      <c r="A417" t="str">
        <f t="shared" si="7"/>
        <v>6662127</v>
      </c>
      <c r="B417" t="s">
        <v>713</v>
      </c>
      <c r="C417" t="s">
        <v>259</v>
      </c>
      <c r="D417" s="14" t="s">
        <v>770</v>
      </c>
      <c r="E417" t="s">
        <v>715</v>
      </c>
      <c r="F417" s="10">
        <v>6.25</v>
      </c>
      <c r="G417" s="15">
        <v>47</v>
      </c>
      <c r="H417">
        <v>3</v>
      </c>
      <c r="I417">
        <v>900</v>
      </c>
    </row>
    <row r="418" spans="1:9" x14ac:dyDescent="0.35">
      <c r="A418" t="str">
        <f t="shared" si="7"/>
        <v>6662129</v>
      </c>
      <c r="B418" t="s">
        <v>713</v>
      </c>
      <c r="C418" t="s">
        <v>771</v>
      </c>
      <c r="D418" s="14" t="s">
        <v>772</v>
      </c>
      <c r="E418" t="s">
        <v>715</v>
      </c>
      <c r="F418" s="10">
        <v>0</v>
      </c>
      <c r="G418" s="15">
        <v>37</v>
      </c>
      <c r="H418">
        <v>0</v>
      </c>
      <c r="I418">
        <v>0</v>
      </c>
    </row>
    <row r="419" spans="1:9" x14ac:dyDescent="0.35">
      <c r="A419" t="str">
        <f t="shared" si="7"/>
        <v>6662146</v>
      </c>
      <c r="B419" t="s">
        <v>713</v>
      </c>
      <c r="C419" t="s">
        <v>87</v>
      </c>
      <c r="D419" s="14" t="s">
        <v>773</v>
      </c>
      <c r="E419" t="s">
        <v>715</v>
      </c>
      <c r="F419" s="10">
        <v>7.1428571428571423</v>
      </c>
      <c r="G419" s="15">
        <v>17</v>
      </c>
      <c r="H419">
        <v>1</v>
      </c>
      <c r="I419">
        <v>300</v>
      </c>
    </row>
    <row r="420" spans="1:9" x14ac:dyDescent="0.35">
      <c r="A420" t="str">
        <f t="shared" si="7"/>
        <v>6662147</v>
      </c>
      <c r="B420" t="s">
        <v>713</v>
      </c>
      <c r="C420" t="s">
        <v>774</v>
      </c>
      <c r="D420" s="14" t="s">
        <v>775</v>
      </c>
      <c r="E420" t="s">
        <v>715</v>
      </c>
      <c r="F420" s="10">
        <v>16.666666666666664</v>
      </c>
      <c r="G420" s="15">
        <v>3</v>
      </c>
      <c r="H420">
        <v>1</v>
      </c>
      <c r="I420">
        <v>300</v>
      </c>
    </row>
    <row r="421" spans="1:9" x14ac:dyDescent="0.35">
      <c r="A421" t="str">
        <f t="shared" si="7"/>
        <v>6662148</v>
      </c>
      <c r="B421" t="s">
        <v>713</v>
      </c>
      <c r="C421" t="s">
        <v>396</v>
      </c>
      <c r="D421" s="14" t="s">
        <v>776</v>
      </c>
      <c r="E421" t="s">
        <v>715</v>
      </c>
      <c r="F421" s="10">
        <v>3.7037037037037033</v>
      </c>
      <c r="G421" s="15">
        <v>38</v>
      </c>
      <c r="H421">
        <v>1</v>
      </c>
      <c r="I421">
        <v>300</v>
      </c>
    </row>
    <row r="422" spans="1:9" x14ac:dyDescent="0.35">
      <c r="A422" t="str">
        <f t="shared" si="7"/>
        <v>6662149</v>
      </c>
      <c r="B422" t="s">
        <v>713</v>
      </c>
      <c r="C422" t="s">
        <v>627</v>
      </c>
      <c r="D422" s="14" t="s">
        <v>777</v>
      </c>
      <c r="E422" t="s">
        <v>715</v>
      </c>
      <c r="F422" s="10">
        <v>42.857142857142854</v>
      </c>
      <c r="G422" s="15">
        <v>28</v>
      </c>
      <c r="H422">
        <v>12</v>
      </c>
      <c r="I422">
        <v>3600</v>
      </c>
    </row>
    <row r="423" spans="1:9" x14ac:dyDescent="0.35">
      <c r="A423" t="str">
        <f t="shared" si="7"/>
        <v>6662150</v>
      </c>
      <c r="B423" t="s">
        <v>713</v>
      </c>
      <c r="C423" t="s">
        <v>89</v>
      </c>
      <c r="D423" s="14" t="s">
        <v>778</v>
      </c>
      <c r="E423" t="s">
        <v>715</v>
      </c>
      <c r="F423" s="10">
        <v>33.333333333333329</v>
      </c>
      <c r="G423" s="15">
        <v>55</v>
      </c>
      <c r="H423">
        <v>18</v>
      </c>
      <c r="I423">
        <v>5400</v>
      </c>
    </row>
    <row r="424" spans="1:9" x14ac:dyDescent="0.35">
      <c r="A424" t="str">
        <f t="shared" si="7"/>
        <v>6662151</v>
      </c>
      <c r="B424" t="s">
        <v>713</v>
      </c>
      <c r="C424" t="s">
        <v>91</v>
      </c>
      <c r="D424" s="14" t="s">
        <v>779</v>
      </c>
      <c r="E424" t="s">
        <v>715</v>
      </c>
      <c r="F424" s="10">
        <v>16.666666666666664</v>
      </c>
      <c r="G424" s="15">
        <v>58</v>
      </c>
      <c r="H424">
        <v>10</v>
      </c>
      <c r="I424">
        <v>3000</v>
      </c>
    </row>
    <row r="425" spans="1:9" x14ac:dyDescent="0.35">
      <c r="A425" t="str">
        <f t="shared" si="7"/>
        <v>6662152</v>
      </c>
      <c r="B425" t="s">
        <v>713</v>
      </c>
      <c r="C425" t="s">
        <v>93</v>
      </c>
      <c r="D425" s="14" t="s">
        <v>780</v>
      </c>
      <c r="E425" t="s">
        <v>715</v>
      </c>
      <c r="F425" s="10">
        <v>6.666666666666667</v>
      </c>
      <c r="G425" s="15">
        <v>95</v>
      </c>
      <c r="H425">
        <v>6</v>
      </c>
      <c r="I425">
        <v>1800</v>
      </c>
    </row>
    <row r="426" spans="1:9" x14ac:dyDescent="0.35">
      <c r="A426" t="str">
        <f t="shared" si="7"/>
        <v>6663000</v>
      </c>
      <c r="B426" t="s">
        <v>713</v>
      </c>
      <c r="C426" t="s">
        <v>781</v>
      </c>
      <c r="D426" s="14" t="s">
        <v>782</v>
      </c>
      <c r="E426" t="s">
        <v>715</v>
      </c>
      <c r="F426" s="10">
        <v>0</v>
      </c>
      <c r="G426" s="15">
        <v>8</v>
      </c>
      <c r="H426">
        <v>0</v>
      </c>
      <c r="I426">
        <v>0</v>
      </c>
    </row>
    <row r="427" spans="1:9" x14ac:dyDescent="0.35">
      <c r="A427" t="str">
        <f t="shared" si="7"/>
        <v>6663002</v>
      </c>
      <c r="B427" t="s">
        <v>713</v>
      </c>
      <c r="C427" t="s">
        <v>593</v>
      </c>
      <c r="D427" s="14" t="s">
        <v>783</v>
      </c>
      <c r="E427" t="s">
        <v>715</v>
      </c>
      <c r="F427" s="10">
        <v>0</v>
      </c>
      <c r="G427" s="15">
        <v>33</v>
      </c>
      <c r="H427">
        <v>0</v>
      </c>
      <c r="I427">
        <v>0</v>
      </c>
    </row>
    <row r="428" spans="1:9" x14ac:dyDescent="0.35">
      <c r="A428" t="str">
        <f t="shared" si="7"/>
        <v>6663005</v>
      </c>
      <c r="B428" t="s">
        <v>713</v>
      </c>
      <c r="C428" t="s">
        <v>321</v>
      </c>
      <c r="D428" s="14" t="s">
        <v>784</v>
      </c>
      <c r="E428" t="s">
        <v>715</v>
      </c>
      <c r="F428" s="10">
        <v>27.777777777777779</v>
      </c>
      <c r="G428" s="15">
        <v>39</v>
      </c>
      <c r="H428">
        <v>11</v>
      </c>
      <c r="I428">
        <v>3300</v>
      </c>
    </row>
    <row r="429" spans="1:9" x14ac:dyDescent="0.35">
      <c r="A429" t="str">
        <f t="shared" si="7"/>
        <v>6663016</v>
      </c>
      <c r="B429" t="s">
        <v>713</v>
      </c>
      <c r="C429" t="s">
        <v>785</v>
      </c>
      <c r="D429" s="14" t="s">
        <v>786</v>
      </c>
      <c r="E429" t="s">
        <v>715</v>
      </c>
      <c r="F429" s="10">
        <v>20</v>
      </c>
      <c r="G429" s="15">
        <v>16</v>
      </c>
      <c r="H429">
        <v>3</v>
      </c>
      <c r="I429">
        <v>900</v>
      </c>
    </row>
    <row r="430" spans="1:9" x14ac:dyDescent="0.35">
      <c r="A430" t="str">
        <f t="shared" si="7"/>
        <v>6663021</v>
      </c>
      <c r="B430" t="s">
        <v>713</v>
      </c>
      <c r="C430" t="s">
        <v>412</v>
      </c>
      <c r="D430" s="14" t="s">
        <v>787</v>
      </c>
      <c r="E430" t="s">
        <v>715</v>
      </c>
      <c r="F430" s="10">
        <v>12.5</v>
      </c>
      <c r="G430" s="15">
        <v>13</v>
      </c>
      <c r="H430">
        <v>2</v>
      </c>
      <c r="I430">
        <v>600</v>
      </c>
    </row>
    <row r="431" spans="1:9" x14ac:dyDescent="0.35">
      <c r="A431" t="str">
        <f t="shared" si="7"/>
        <v>6663022</v>
      </c>
      <c r="B431" t="s">
        <v>713</v>
      </c>
      <c r="C431" t="s">
        <v>788</v>
      </c>
      <c r="D431" s="14" t="s">
        <v>789</v>
      </c>
      <c r="E431" t="s">
        <v>715</v>
      </c>
      <c r="F431" s="10">
        <v>0</v>
      </c>
      <c r="G431" s="15">
        <v>7</v>
      </c>
      <c r="H431">
        <v>0</v>
      </c>
      <c r="I431">
        <v>0</v>
      </c>
    </row>
    <row r="432" spans="1:9" x14ac:dyDescent="0.35">
      <c r="A432" t="str">
        <f t="shared" si="7"/>
        <v>6663026</v>
      </c>
      <c r="B432" t="s">
        <v>713</v>
      </c>
      <c r="C432" t="s">
        <v>790</v>
      </c>
      <c r="D432" s="14" t="s">
        <v>791</v>
      </c>
      <c r="E432" t="s">
        <v>715</v>
      </c>
      <c r="F432" s="10">
        <v>16.666666666666664</v>
      </c>
      <c r="G432" s="15">
        <v>8</v>
      </c>
      <c r="H432">
        <v>1</v>
      </c>
      <c r="I432">
        <v>300</v>
      </c>
    </row>
    <row r="433" spans="1:9" x14ac:dyDescent="0.35">
      <c r="A433" t="str">
        <f t="shared" si="7"/>
        <v>6663030</v>
      </c>
      <c r="B433" t="s">
        <v>713</v>
      </c>
      <c r="C433" t="s">
        <v>335</v>
      </c>
      <c r="D433" s="14" t="s">
        <v>792</v>
      </c>
      <c r="E433" t="s">
        <v>715</v>
      </c>
      <c r="F433" s="10">
        <v>23.076923076923077</v>
      </c>
      <c r="G433" s="15">
        <v>51</v>
      </c>
      <c r="H433">
        <v>12</v>
      </c>
      <c r="I433">
        <v>3600</v>
      </c>
    </row>
    <row r="434" spans="1:9" x14ac:dyDescent="0.35">
      <c r="A434" t="str">
        <f t="shared" si="7"/>
        <v>6663031</v>
      </c>
      <c r="B434" t="s">
        <v>713</v>
      </c>
      <c r="C434" t="s">
        <v>793</v>
      </c>
      <c r="D434" s="14" t="s">
        <v>794</v>
      </c>
      <c r="E434" t="s">
        <v>715</v>
      </c>
      <c r="F434" s="10">
        <v>14.285714285714285</v>
      </c>
      <c r="G434" s="15">
        <v>29</v>
      </c>
      <c r="H434">
        <v>4</v>
      </c>
      <c r="I434">
        <v>1200</v>
      </c>
    </row>
    <row r="435" spans="1:9" x14ac:dyDescent="0.35">
      <c r="A435" t="str">
        <f t="shared" si="7"/>
        <v>6663032</v>
      </c>
      <c r="B435" t="s">
        <v>713</v>
      </c>
      <c r="C435" t="s">
        <v>416</v>
      </c>
      <c r="D435" s="14" t="s">
        <v>795</v>
      </c>
      <c r="E435" t="s">
        <v>715</v>
      </c>
      <c r="F435" s="10">
        <v>0</v>
      </c>
      <c r="G435" s="15">
        <v>7</v>
      </c>
      <c r="H435">
        <v>0</v>
      </c>
      <c r="I435">
        <v>0</v>
      </c>
    </row>
    <row r="436" spans="1:9" x14ac:dyDescent="0.35">
      <c r="A436" t="str">
        <f t="shared" si="7"/>
        <v>6663033</v>
      </c>
      <c r="B436" t="s">
        <v>713</v>
      </c>
      <c r="C436" t="s">
        <v>143</v>
      </c>
      <c r="D436" s="14" t="s">
        <v>796</v>
      </c>
      <c r="E436" t="s">
        <v>715</v>
      </c>
      <c r="F436" s="10">
        <v>0</v>
      </c>
      <c r="G436" s="15">
        <v>13</v>
      </c>
      <c r="H436">
        <v>0</v>
      </c>
      <c r="I436">
        <v>0</v>
      </c>
    </row>
    <row r="437" spans="1:9" x14ac:dyDescent="0.35">
      <c r="A437" t="str">
        <f t="shared" si="7"/>
        <v>6663035</v>
      </c>
      <c r="B437" t="s">
        <v>713</v>
      </c>
      <c r="C437" t="s">
        <v>147</v>
      </c>
      <c r="D437" s="14" t="s">
        <v>797</v>
      </c>
      <c r="E437" t="s">
        <v>715</v>
      </c>
      <c r="F437" s="10">
        <v>12.903225806451612</v>
      </c>
      <c r="G437" s="15">
        <v>59</v>
      </c>
      <c r="H437">
        <v>8</v>
      </c>
      <c r="I437">
        <v>2400</v>
      </c>
    </row>
    <row r="438" spans="1:9" x14ac:dyDescent="0.35">
      <c r="A438" t="str">
        <f t="shared" si="7"/>
        <v>6663036</v>
      </c>
      <c r="B438" t="s">
        <v>713</v>
      </c>
      <c r="C438" t="s">
        <v>685</v>
      </c>
      <c r="D438" s="14" t="s">
        <v>798</v>
      </c>
      <c r="E438" t="s">
        <v>715</v>
      </c>
      <c r="F438" s="10">
        <v>22.727272727272727</v>
      </c>
      <c r="G438" s="15">
        <v>41</v>
      </c>
      <c r="H438">
        <v>9</v>
      </c>
      <c r="I438">
        <v>2700</v>
      </c>
    </row>
    <row r="439" spans="1:9" x14ac:dyDescent="0.35">
      <c r="A439" t="str">
        <f t="shared" si="7"/>
        <v>6663037</v>
      </c>
      <c r="B439" t="s">
        <v>713</v>
      </c>
      <c r="C439" t="s">
        <v>337</v>
      </c>
      <c r="D439" s="14" t="s">
        <v>799</v>
      </c>
      <c r="E439" t="s">
        <v>715</v>
      </c>
      <c r="F439" s="10">
        <v>0</v>
      </c>
      <c r="G439" s="15">
        <v>25</v>
      </c>
      <c r="H439">
        <v>0</v>
      </c>
      <c r="I439">
        <v>0</v>
      </c>
    </row>
    <row r="440" spans="1:9" x14ac:dyDescent="0.35">
      <c r="A440" t="str">
        <f t="shared" si="7"/>
        <v>6663046</v>
      </c>
      <c r="B440" t="s">
        <v>713</v>
      </c>
      <c r="C440" t="s">
        <v>800</v>
      </c>
      <c r="D440" s="14" t="s">
        <v>801</v>
      </c>
      <c r="E440" t="s">
        <v>715</v>
      </c>
      <c r="F440" s="10">
        <v>50</v>
      </c>
      <c r="G440" s="15">
        <v>4</v>
      </c>
      <c r="H440">
        <v>2</v>
      </c>
      <c r="I440">
        <v>600</v>
      </c>
    </row>
    <row r="441" spans="1:9" x14ac:dyDescent="0.35">
      <c r="A441" t="str">
        <f t="shared" si="7"/>
        <v>6663050</v>
      </c>
      <c r="B441" t="s">
        <v>713</v>
      </c>
      <c r="C441" t="s">
        <v>500</v>
      </c>
      <c r="D441" s="14" t="s">
        <v>802</v>
      </c>
      <c r="E441" t="s">
        <v>715</v>
      </c>
      <c r="F441" s="10">
        <v>0</v>
      </c>
      <c r="G441" s="15">
        <v>24</v>
      </c>
      <c r="H441">
        <v>0</v>
      </c>
      <c r="I441">
        <v>0</v>
      </c>
    </row>
    <row r="442" spans="1:9" x14ac:dyDescent="0.35">
      <c r="A442" t="str">
        <f t="shared" si="7"/>
        <v>6663301</v>
      </c>
      <c r="B442" t="s">
        <v>713</v>
      </c>
      <c r="C442" t="s">
        <v>343</v>
      </c>
      <c r="D442" s="14" t="s">
        <v>803</v>
      </c>
      <c r="E442" t="s">
        <v>715</v>
      </c>
      <c r="F442" s="10">
        <v>10</v>
      </c>
      <c r="G442" s="15">
        <v>18</v>
      </c>
      <c r="H442">
        <v>2</v>
      </c>
      <c r="I442">
        <v>600</v>
      </c>
    </row>
    <row r="443" spans="1:9" x14ac:dyDescent="0.35">
      <c r="A443" t="str">
        <f t="shared" si="7"/>
        <v>6663303</v>
      </c>
      <c r="B443" t="s">
        <v>713</v>
      </c>
      <c r="C443" t="s">
        <v>432</v>
      </c>
      <c r="D443" s="14" t="s">
        <v>804</v>
      </c>
      <c r="E443" t="s">
        <v>715</v>
      </c>
      <c r="F443" s="10">
        <v>10.526315789473683</v>
      </c>
      <c r="G443" s="15">
        <v>27</v>
      </c>
      <c r="H443">
        <v>3</v>
      </c>
      <c r="I443">
        <v>900</v>
      </c>
    </row>
    <row r="444" spans="1:9" x14ac:dyDescent="0.35">
      <c r="A444" t="str">
        <f t="shared" si="7"/>
        <v>6663308</v>
      </c>
      <c r="B444" t="s">
        <v>713</v>
      </c>
      <c r="C444" t="s">
        <v>599</v>
      </c>
      <c r="D444" s="14" t="s">
        <v>805</v>
      </c>
      <c r="E444" t="s">
        <v>715</v>
      </c>
      <c r="F444" s="10">
        <v>0</v>
      </c>
      <c r="G444" s="15">
        <v>1</v>
      </c>
      <c r="H444">
        <v>0</v>
      </c>
      <c r="I444">
        <v>0</v>
      </c>
    </row>
    <row r="445" spans="1:9" x14ac:dyDescent="0.35">
      <c r="A445" t="str">
        <f t="shared" si="7"/>
        <v>6663316</v>
      </c>
      <c r="B445" t="s">
        <v>713</v>
      </c>
      <c r="C445" t="s">
        <v>508</v>
      </c>
      <c r="D445" s="14" t="s">
        <v>806</v>
      </c>
      <c r="E445" t="s">
        <v>715</v>
      </c>
      <c r="F445" s="10">
        <v>16.666666666666664</v>
      </c>
      <c r="G445" s="15">
        <v>8</v>
      </c>
      <c r="H445">
        <v>1</v>
      </c>
      <c r="I445">
        <v>300</v>
      </c>
    </row>
    <row r="446" spans="1:9" x14ac:dyDescent="0.35">
      <c r="A446" t="str">
        <f t="shared" si="7"/>
        <v>6663317</v>
      </c>
      <c r="B446" t="s">
        <v>713</v>
      </c>
      <c r="C446" t="s">
        <v>807</v>
      </c>
      <c r="D446" s="14" t="s">
        <v>808</v>
      </c>
      <c r="E446" t="s">
        <v>715</v>
      </c>
      <c r="F446" s="10">
        <v>0</v>
      </c>
      <c r="G446" s="15">
        <v>32</v>
      </c>
      <c r="H446">
        <v>0</v>
      </c>
      <c r="I446">
        <v>0</v>
      </c>
    </row>
    <row r="447" spans="1:9" x14ac:dyDescent="0.35">
      <c r="A447" t="str">
        <f t="shared" si="7"/>
        <v>6663318</v>
      </c>
      <c r="B447" t="s">
        <v>713</v>
      </c>
      <c r="C447" t="s">
        <v>809</v>
      </c>
      <c r="D447" s="14" t="s">
        <v>810</v>
      </c>
      <c r="E447" t="s">
        <v>715</v>
      </c>
      <c r="F447" s="10">
        <v>21.428571428571427</v>
      </c>
      <c r="G447" s="15">
        <v>30</v>
      </c>
      <c r="H447">
        <v>6</v>
      </c>
      <c r="I447">
        <v>1800</v>
      </c>
    </row>
    <row r="448" spans="1:9" x14ac:dyDescent="0.35">
      <c r="A448" t="str">
        <f t="shared" si="7"/>
        <v>6663320</v>
      </c>
      <c r="B448" t="s">
        <v>713</v>
      </c>
      <c r="C448" t="s">
        <v>606</v>
      </c>
      <c r="D448" s="14" t="s">
        <v>811</v>
      </c>
      <c r="E448" t="s">
        <v>715</v>
      </c>
      <c r="F448" s="10">
        <v>28.571428571428569</v>
      </c>
      <c r="G448" s="15">
        <v>17</v>
      </c>
      <c r="H448">
        <v>5</v>
      </c>
      <c r="I448">
        <v>1500</v>
      </c>
    </row>
    <row r="449" spans="1:9" x14ac:dyDescent="0.35">
      <c r="A449" t="str">
        <f t="shared" si="7"/>
        <v>6663322</v>
      </c>
      <c r="B449" t="s">
        <v>713</v>
      </c>
      <c r="C449" t="s">
        <v>812</v>
      </c>
      <c r="D449" s="14" t="s">
        <v>813</v>
      </c>
      <c r="E449" t="s">
        <v>715</v>
      </c>
      <c r="F449" s="10">
        <v>0</v>
      </c>
      <c r="G449" s="15">
        <v>23</v>
      </c>
      <c r="H449">
        <v>0</v>
      </c>
      <c r="I449">
        <v>0</v>
      </c>
    </row>
    <row r="450" spans="1:9" x14ac:dyDescent="0.35">
      <c r="A450" t="str">
        <f t="shared" si="7"/>
        <v>6665200</v>
      </c>
      <c r="B450" t="s">
        <v>713</v>
      </c>
      <c r="C450" t="s">
        <v>151</v>
      </c>
      <c r="D450" s="14" t="s">
        <v>814</v>
      </c>
      <c r="E450" t="s">
        <v>715</v>
      </c>
      <c r="F450" s="10">
        <v>0</v>
      </c>
      <c r="G450" s="15">
        <v>5</v>
      </c>
      <c r="H450">
        <v>0</v>
      </c>
      <c r="I450">
        <v>0</v>
      </c>
    </row>
    <row r="451" spans="1:9" x14ac:dyDescent="0.35">
      <c r="A451" t="str">
        <f t="shared" si="7"/>
        <v>6665500</v>
      </c>
      <c r="B451" t="s">
        <v>713</v>
      </c>
      <c r="C451" t="s">
        <v>815</v>
      </c>
      <c r="D451" s="14" t="s">
        <v>816</v>
      </c>
      <c r="E451" t="s">
        <v>715</v>
      </c>
      <c r="F451" s="10">
        <v>3.5714285714285712</v>
      </c>
      <c r="G451" s="15">
        <v>40</v>
      </c>
      <c r="H451">
        <v>1</v>
      </c>
      <c r="I451">
        <v>300</v>
      </c>
    </row>
    <row r="452" spans="1:9" x14ac:dyDescent="0.35">
      <c r="A452" t="str">
        <f t="shared" ref="A452:A515" si="8">B452&amp;C452</f>
        <v>6667002</v>
      </c>
      <c r="B452" t="s">
        <v>713</v>
      </c>
      <c r="C452" t="s">
        <v>347</v>
      </c>
      <c r="D452" s="14" t="s">
        <v>817</v>
      </c>
      <c r="E452" t="s">
        <v>715</v>
      </c>
      <c r="F452" s="10">
        <v>0</v>
      </c>
      <c r="G452" s="15">
        <v>5</v>
      </c>
      <c r="H452">
        <v>0</v>
      </c>
      <c r="I452">
        <v>0</v>
      </c>
    </row>
    <row r="453" spans="1:9" x14ac:dyDescent="0.35">
      <c r="A453" t="str">
        <f t="shared" si="8"/>
        <v>6667004</v>
      </c>
      <c r="B453" t="s">
        <v>713</v>
      </c>
      <c r="C453" t="s">
        <v>818</v>
      </c>
      <c r="D453" s="14" t="s">
        <v>819</v>
      </c>
      <c r="E453" t="s">
        <v>715</v>
      </c>
      <c r="F453" s="10">
        <v>50</v>
      </c>
      <c r="G453" s="15">
        <v>1</v>
      </c>
      <c r="H453">
        <v>1</v>
      </c>
      <c r="I453">
        <v>300</v>
      </c>
    </row>
    <row r="454" spans="1:9" x14ac:dyDescent="0.35">
      <c r="A454" t="str">
        <f t="shared" si="8"/>
        <v>6672281</v>
      </c>
      <c r="B454" t="s">
        <v>820</v>
      </c>
      <c r="C454" t="s">
        <v>821</v>
      </c>
      <c r="D454" s="14" t="s">
        <v>822</v>
      </c>
      <c r="E454" t="s">
        <v>823</v>
      </c>
      <c r="F454" s="10">
        <v>0</v>
      </c>
      <c r="G454" s="15">
        <v>53</v>
      </c>
      <c r="H454">
        <v>0</v>
      </c>
      <c r="I454">
        <v>0</v>
      </c>
    </row>
    <row r="455" spans="1:9" x14ac:dyDescent="0.35">
      <c r="A455" t="str">
        <f t="shared" si="8"/>
        <v>6672284</v>
      </c>
      <c r="B455" t="s">
        <v>820</v>
      </c>
      <c r="C455" t="s">
        <v>824</v>
      </c>
      <c r="D455" s="14" t="s">
        <v>825</v>
      </c>
      <c r="E455" t="s">
        <v>823</v>
      </c>
      <c r="F455" s="10">
        <v>0</v>
      </c>
      <c r="G455" s="15">
        <v>6</v>
      </c>
      <c r="H455">
        <v>0</v>
      </c>
      <c r="I455">
        <v>0</v>
      </c>
    </row>
    <row r="456" spans="1:9" x14ac:dyDescent="0.35">
      <c r="A456" t="str">
        <f t="shared" si="8"/>
        <v>6672285</v>
      </c>
      <c r="B456" t="s">
        <v>820</v>
      </c>
      <c r="C456" t="s">
        <v>826</v>
      </c>
      <c r="D456" s="14" t="s">
        <v>827</v>
      </c>
      <c r="E456" t="s">
        <v>823</v>
      </c>
      <c r="F456" s="10">
        <v>0</v>
      </c>
      <c r="G456" s="15">
        <v>13</v>
      </c>
      <c r="H456">
        <v>0</v>
      </c>
      <c r="I456">
        <v>0</v>
      </c>
    </row>
    <row r="457" spans="1:9" x14ac:dyDescent="0.35">
      <c r="A457" t="str">
        <f t="shared" si="8"/>
        <v>6672288</v>
      </c>
      <c r="B457" t="s">
        <v>820</v>
      </c>
      <c r="C457" t="s">
        <v>828</v>
      </c>
      <c r="D457" s="14" t="s">
        <v>829</v>
      </c>
      <c r="E457" t="s">
        <v>823</v>
      </c>
      <c r="F457" s="10">
        <v>0</v>
      </c>
      <c r="G457" s="15">
        <v>9</v>
      </c>
      <c r="H457">
        <v>0</v>
      </c>
      <c r="I457">
        <v>0</v>
      </c>
    </row>
    <row r="458" spans="1:9" x14ac:dyDescent="0.35">
      <c r="A458" t="str">
        <f t="shared" si="8"/>
        <v>6672289</v>
      </c>
      <c r="B458" t="s">
        <v>820</v>
      </c>
      <c r="C458" t="s">
        <v>830</v>
      </c>
      <c r="D458" s="14" t="s">
        <v>831</v>
      </c>
      <c r="E458" t="s">
        <v>823</v>
      </c>
      <c r="F458" s="10">
        <v>0</v>
      </c>
      <c r="G458" s="15">
        <v>14</v>
      </c>
      <c r="H458">
        <v>0</v>
      </c>
      <c r="I458">
        <v>0</v>
      </c>
    </row>
    <row r="459" spans="1:9" x14ac:dyDescent="0.35">
      <c r="A459" t="str">
        <f t="shared" si="8"/>
        <v>6672291</v>
      </c>
      <c r="B459" t="s">
        <v>820</v>
      </c>
      <c r="C459" t="s">
        <v>832</v>
      </c>
      <c r="D459" s="14" t="s">
        <v>833</v>
      </c>
      <c r="E459" t="s">
        <v>823</v>
      </c>
      <c r="F459" s="10">
        <v>33.333333333333329</v>
      </c>
      <c r="G459" s="15">
        <v>16</v>
      </c>
      <c r="H459">
        <v>5</v>
      </c>
      <c r="I459">
        <v>1500</v>
      </c>
    </row>
    <row r="460" spans="1:9" x14ac:dyDescent="0.35">
      <c r="A460" t="str">
        <f t="shared" si="8"/>
        <v>6672293</v>
      </c>
      <c r="B460" t="s">
        <v>820</v>
      </c>
      <c r="C460" t="s">
        <v>834</v>
      </c>
      <c r="D460" s="14" t="s">
        <v>835</v>
      </c>
      <c r="E460" t="s">
        <v>823</v>
      </c>
      <c r="F460" s="10">
        <v>0</v>
      </c>
      <c r="G460" s="15">
        <v>10</v>
      </c>
      <c r="H460">
        <v>0</v>
      </c>
      <c r="I460">
        <v>0</v>
      </c>
    </row>
    <row r="461" spans="1:9" x14ac:dyDescent="0.35">
      <c r="A461" t="str">
        <f t="shared" si="8"/>
        <v>6672295</v>
      </c>
      <c r="B461" t="s">
        <v>820</v>
      </c>
      <c r="C461" t="s">
        <v>836</v>
      </c>
      <c r="D461" s="14" t="s">
        <v>837</v>
      </c>
      <c r="E461" t="s">
        <v>823</v>
      </c>
      <c r="F461" s="10">
        <v>14.285714285714285</v>
      </c>
      <c r="G461" s="15">
        <v>23</v>
      </c>
      <c r="H461">
        <v>3</v>
      </c>
      <c r="I461">
        <v>900</v>
      </c>
    </row>
    <row r="462" spans="1:9" x14ac:dyDescent="0.35">
      <c r="A462" t="str">
        <f t="shared" si="8"/>
        <v>6672298</v>
      </c>
      <c r="B462" t="s">
        <v>820</v>
      </c>
      <c r="C462" t="s">
        <v>838</v>
      </c>
      <c r="D462" s="14" t="s">
        <v>839</v>
      </c>
      <c r="E462" t="s">
        <v>823</v>
      </c>
      <c r="F462" s="10">
        <v>11.111111111111111</v>
      </c>
      <c r="G462" s="15">
        <v>9</v>
      </c>
      <c r="H462">
        <v>1</v>
      </c>
      <c r="I462">
        <v>300</v>
      </c>
    </row>
    <row r="463" spans="1:9" x14ac:dyDescent="0.35">
      <c r="A463" t="str">
        <f t="shared" si="8"/>
        <v>6672299</v>
      </c>
      <c r="B463" t="s">
        <v>820</v>
      </c>
      <c r="C463" t="s">
        <v>840</v>
      </c>
      <c r="D463" s="14" t="s">
        <v>841</v>
      </c>
      <c r="E463" t="s">
        <v>823</v>
      </c>
      <c r="F463" s="10">
        <v>0</v>
      </c>
      <c r="G463" s="15">
        <v>91</v>
      </c>
      <c r="H463">
        <v>0</v>
      </c>
      <c r="I463">
        <v>0</v>
      </c>
    </row>
    <row r="464" spans="1:9" x14ac:dyDescent="0.35">
      <c r="A464" t="str">
        <f t="shared" si="8"/>
        <v>6672303</v>
      </c>
      <c r="B464" t="s">
        <v>820</v>
      </c>
      <c r="C464" t="s">
        <v>842</v>
      </c>
      <c r="D464" s="14" t="s">
        <v>843</v>
      </c>
      <c r="E464" t="s">
        <v>823</v>
      </c>
      <c r="F464" s="10">
        <v>0</v>
      </c>
      <c r="G464" s="15">
        <v>43</v>
      </c>
      <c r="H464">
        <v>0</v>
      </c>
      <c r="I464">
        <v>0</v>
      </c>
    </row>
    <row r="465" spans="1:9" x14ac:dyDescent="0.35">
      <c r="A465" t="str">
        <f t="shared" si="8"/>
        <v>6672304</v>
      </c>
      <c r="B465" t="s">
        <v>820</v>
      </c>
      <c r="C465" t="s">
        <v>844</v>
      </c>
      <c r="D465" s="14" t="s">
        <v>845</v>
      </c>
      <c r="E465" t="s">
        <v>823</v>
      </c>
      <c r="F465" s="10">
        <v>0</v>
      </c>
      <c r="G465" s="15">
        <v>10</v>
      </c>
      <c r="H465">
        <v>0</v>
      </c>
      <c r="I465">
        <v>0</v>
      </c>
    </row>
    <row r="466" spans="1:9" x14ac:dyDescent="0.35">
      <c r="A466" t="str">
        <f t="shared" si="8"/>
        <v>6672307</v>
      </c>
      <c r="B466" t="s">
        <v>820</v>
      </c>
      <c r="C466" t="s">
        <v>846</v>
      </c>
      <c r="D466" s="14" t="s">
        <v>847</v>
      </c>
      <c r="E466" t="s">
        <v>823</v>
      </c>
      <c r="F466" s="10">
        <v>0</v>
      </c>
      <c r="G466" s="15">
        <v>5</v>
      </c>
      <c r="H466">
        <v>0</v>
      </c>
      <c r="I466">
        <v>0</v>
      </c>
    </row>
    <row r="467" spans="1:9" x14ac:dyDescent="0.35">
      <c r="A467" t="str">
        <f t="shared" si="8"/>
        <v>6672308</v>
      </c>
      <c r="B467" t="s">
        <v>820</v>
      </c>
      <c r="C467" t="s">
        <v>848</v>
      </c>
      <c r="D467" s="14" t="s">
        <v>849</v>
      </c>
      <c r="E467" t="s">
        <v>823</v>
      </c>
      <c r="F467" s="10">
        <v>30</v>
      </c>
      <c r="G467" s="15">
        <v>12</v>
      </c>
      <c r="H467">
        <v>4</v>
      </c>
      <c r="I467">
        <v>1200</v>
      </c>
    </row>
    <row r="468" spans="1:9" x14ac:dyDescent="0.35">
      <c r="A468" t="str">
        <f t="shared" si="8"/>
        <v>6672309</v>
      </c>
      <c r="B468" t="s">
        <v>820</v>
      </c>
      <c r="C468" t="s">
        <v>850</v>
      </c>
      <c r="D468" s="14" t="s">
        <v>851</v>
      </c>
      <c r="E468" t="s">
        <v>823</v>
      </c>
      <c r="F468" s="10">
        <v>0</v>
      </c>
      <c r="G468" s="15">
        <v>5</v>
      </c>
      <c r="H468">
        <v>0</v>
      </c>
      <c r="I468">
        <v>0</v>
      </c>
    </row>
    <row r="469" spans="1:9" x14ac:dyDescent="0.35">
      <c r="A469" t="str">
        <f t="shared" si="8"/>
        <v>6672310</v>
      </c>
      <c r="B469" t="s">
        <v>820</v>
      </c>
      <c r="C469" t="s">
        <v>852</v>
      </c>
      <c r="D469" s="14" t="s">
        <v>853</v>
      </c>
      <c r="E469" t="s">
        <v>823</v>
      </c>
      <c r="F469" s="10">
        <v>0</v>
      </c>
      <c r="G469" s="15">
        <v>12</v>
      </c>
      <c r="H469">
        <v>0</v>
      </c>
      <c r="I469">
        <v>0</v>
      </c>
    </row>
    <row r="470" spans="1:9" x14ac:dyDescent="0.35">
      <c r="A470" t="str">
        <f t="shared" si="8"/>
        <v>6672311</v>
      </c>
      <c r="B470" t="s">
        <v>820</v>
      </c>
      <c r="C470" t="s">
        <v>854</v>
      </c>
      <c r="D470" s="14" t="s">
        <v>855</v>
      </c>
      <c r="E470" t="s">
        <v>823</v>
      </c>
      <c r="F470" s="10">
        <v>0</v>
      </c>
      <c r="G470" s="15">
        <v>18</v>
      </c>
      <c r="H470">
        <v>0</v>
      </c>
      <c r="I470">
        <v>0</v>
      </c>
    </row>
    <row r="471" spans="1:9" x14ac:dyDescent="0.35">
      <c r="A471" t="str">
        <f t="shared" si="8"/>
        <v>6672312</v>
      </c>
      <c r="B471" t="s">
        <v>820</v>
      </c>
      <c r="C471" t="s">
        <v>856</v>
      </c>
      <c r="D471" s="14" t="s">
        <v>857</v>
      </c>
      <c r="E471" t="s">
        <v>823</v>
      </c>
      <c r="F471" s="10">
        <v>0</v>
      </c>
      <c r="G471" s="15">
        <v>6</v>
      </c>
      <c r="H471">
        <v>0</v>
      </c>
      <c r="I471">
        <v>0</v>
      </c>
    </row>
    <row r="472" spans="1:9" x14ac:dyDescent="0.35">
      <c r="A472" t="str">
        <f t="shared" si="8"/>
        <v>6672313</v>
      </c>
      <c r="B472" t="s">
        <v>820</v>
      </c>
      <c r="C472" t="s">
        <v>858</v>
      </c>
      <c r="D472" s="14" t="s">
        <v>859</v>
      </c>
      <c r="E472" t="s">
        <v>823</v>
      </c>
      <c r="F472" s="10">
        <v>50</v>
      </c>
      <c r="G472" s="15">
        <v>12</v>
      </c>
      <c r="H472">
        <v>6</v>
      </c>
      <c r="I472">
        <v>1800</v>
      </c>
    </row>
    <row r="473" spans="1:9" x14ac:dyDescent="0.35">
      <c r="A473" t="str">
        <f t="shared" si="8"/>
        <v>6672314</v>
      </c>
      <c r="B473" t="s">
        <v>820</v>
      </c>
      <c r="C473" t="s">
        <v>860</v>
      </c>
      <c r="D473" s="14" t="s">
        <v>861</v>
      </c>
      <c r="E473" t="s">
        <v>823</v>
      </c>
      <c r="F473" s="10">
        <v>48.148148148148145</v>
      </c>
      <c r="G473" s="15">
        <v>59</v>
      </c>
      <c r="H473">
        <v>28</v>
      </c>
      <c r="I473">
        <v>8400</v>
      </c>
    </row>
    <row r="474" spans="1:9" x14ac:dyDescent="0.35">
      <c r="A474" t="str">
        <f t="shared" si="8"/>
        <v>6672315</v>
      </c>
      <c r="B474" t="s">
        <v>820</v>
      </c>
      <c r="C474" t="s">
        <v>862</v>
      </c>
      <c r="D474" s="14" t="s">
        <v>863</v>
      </c>
      <c r="E474" t="s">
        <v>823</v>
      </c>
      <c r="F474" s="10">
        <v>0</v>
      </c>
      <c r="G474" s="15">
        <v>4</v>
      </c>
      <c r="H474">
        <v>0</v>
      </c>
      <c r="I474">
        <v>0</v>
      </c>
    </row>
    <row r="475" spans="1:9" x14ac:dyDescent="0.35">
      <c r="A475" t="str">
        <f t="shared" si="8"/>
        <v>6672316</v>
      </c>
      <c r="B475" t="s">
        <v>820</v>
      </c>
      <c r="C475" t="s">
        <v>864</v>
      </c>
      <c r="D475" s="14" t="s">
        <v>865</v>
      </c>
      <c r="E475" t="s">
        <v>823</v>
      </c>
      <c r="F475" s="10">
        <v>11.76470588235294</v>
      </c>
      <c r="G475" s="15">
        <v>41</v>
      </c>
      <c r="H475">
        <v>5</v>
      </c>
      <c r="I475">
        <v>1500</v>
      </c>
    </row>
    <row r="476" spans="1:9" x14ac:dyDescent="0.35">
      <c r="A476" t="str">
        <f t="shared" si="8"/>
        <v>6672317</v>
      </c>
      <c r="B476" t="s">
        <v>820</v>
      </c>
      <c r="C476" t="s">
        <v>866</v>
      </c>
      <c r="D476" s="14" t="s">
        <v>867</v>
      </c>
      <c r="E476" t="s">
        <v>823</v>
      </c>
      <c r="F476" s="10">
        <v>25</v>
      </c>
      <c r="G476" s="15">
        <v>13</v>
      </c>
      <c r="H476">
        <v>3</v>
      </c>
      <c r="I476">
        <v>900</v>
      </c>
    </row>
    <row r="477" spans="1:9" x14ac:dyDescent="0.35">
      <c r="A477" t="str">
        <f t="shared" si="8"/>
        <v>6672319</v>
      </c>
      <c r="B477" t="s">
        <v>820</v>
      </c>
      <c r="C477" t="s">
        <v>868</v>
      </c>
      <c r="D477" s="14" t="s">
        <v>869</v>
      </c>
      <c r="E477" t="s">
        <v>823</v>
      </c>
      <c r="F477" s="10">
        <v>20</v>
      </c>
      <c r="G477" s="15">
        <v>25</v>
      </c>
      <c r="H477">
        <v>5</v>
      </c>
      <c r="I477">
        <v>1500</v>
      </c>
    </row>
    <row r="478" spans="1:9" x14ac:dyDescent="0.35">
      <c r="A478" t="str">
        <f t="shared" si="8"/>
        <v>6672320</v>
      </c>
      <c r="B478" t="s">
        <v>820</v>
      </c>
      <c r="C478" t="s">
        <v>870</v>
      </c>
      <c r="D478" s="14" t="s">
        <v>871</v>
      </c>
      <c r="E478" t="s">
        <v>823</v>
      </c>
      <c r="F478" s="10">
        <v>0</v>
      </c>
      <c r="G478" s="15">
        <v>6</v>
      </c>
      <c r="H478">
        <v>0</v>
      </c>
      <c r="I478">
        <v>0</v>
      </c>
    </row>
    <row r="479" spans="1:9" x14ac:dyDescent="0.35">
      <c r="A479" t="str">
        <f t="shared" si="8"/>
        <v>6672323</v>
      </c>
      <c r="B479" t="s">
        <v>820</v>
      </c>
      <c r="C479" t="s">
        <v>872</v>
      </c>
      <c r="D479" s="14" t="s">
        <v>873</v>
      </c>
      <c r="E479" t="s">
        <v>823</v>
      </c>
      <c r="F479" s="10">
        <v>28.571428571428569</v>
      </c>
      <c r="G479" s="15">
        <v>8</v>
      </c>
      <c r="H479">
        <v>2</v>
      </c>
      <c r="I479">
        <v>600</v>
      </c>
    </row>
    <row r="480" spans="1:9" x14ac:dyDescent="0.35">
      <c r="A480" t="str">
        <f t="shared" si="8"/>
        <v>6672324</v>
      </c>
      <c r="B480" t="s">
        <v>820</v>
      </c>
      <c r="C480" t="s">
        <v>874</v>
      </c>
      <c r="D480" s="14" t="s">
        <v>875</v>
      </c>
      <c r="E480" t="s">
        <v>823</v>
      </c>
      <c r="F480" s="10">
        <v>0</v>
      </c>
      <c r="G480" s="15">
        <v>19</v>
      </c>
      <c r="H480">
        <v>0</v>
      </c>
      <c r="I480">
        <v>0</v>
      </c>
    </row>
    <row r="481" spans="1:9" x14ac:dyDescent="0.35">
      <c r="A481" t="str">
        <f t="shared" si="8"/>
        <v>6672328</v>
      </c>
      <c r="B481" t="s">
        <v>820</v>
      </c>
      <c r="C481" t="s">
        <v>876</v>
      </c>
      <c r="D481" s="14" t="s">
        <v>877</v>
      </c>
      <c r="E481" t="s">
        <v>823</v>
      </c>
      <c r="F481" s="10">
        <v>0</v>
      </c>
      <c r="G481" s="15">
        <v>9</v>
      </c>
      <c r="H481">
        <v>0</v>
      </c>
      <c r="I481">
        <v>0</v>
      </c>
    </row>
    <row r="482" spans="1:9" x14ac:dyDescent="0.35">
      <c r="A482" t="str">
        <f t="shared" si="8"/>
        <v>6672332</v>
      </c>
      <c r="B482" t="s">
        <v>820</v>
      </c>
      <c r="C482" t="s">
        <v>878</v>
      </c>
      <c r="D482" s="14" t="s">
        <v>879</v>
      </c>
      <c r="E482" t="s">
        <v>823</v>
      </c>
      <c r="F482" s="10">
        <v>0</v>
      </c>
      <c r="G482" s="15">
        <v>6</v>
      </c>
      <c r="H482">
        <v>0</v>
      </c>
      <c r="I482">
        <v>0</v>
      </c>
    </row>
    <row r="483" spans="1:9" x14ac:dyDescent="0.35">
      <c r="A483" t="str">
        <f t="shared" si="8"/>
        <v>6672337</v>
      </c>
      <c r="B483" t="s">
        <v>820</v>
      </c>
      <c r="C483" t="s">
        <v>880</v>
      </c>
      <c r="D483" s="14" t="s">
        <v>881</v>
      </c>
      <c r="E483" t="s">
        <v>823</v>
      </c>
      <c r="F483" s="10">
        <v>0</v>
      </c>
      <c r="G483" s="15">
        <v>2</v>
      </c>
      <c r="H483">
        <v>0</v>
      </c>
      <c r="I483">
        <v>0</v>
      </c>
    </row>
    <row r="484" spans="1:9" x14ac:dyDescent="0.35">
      <c r="A484" t="str">
        <f t="shared" si="8"/>
        <v>6672339</v>
      </c>
      <c r="B484" t="s">
        <v>820</v>
      </c>
      <c r="C484" t="s">
        <v>882</v>
      </c>
      <c r="D484" s="14" t="s">
        <v>883</v>
      </c>
      <c r="E484" t="s">
        <v>823</v>
      </c>
      <c r="F484" s="10">
        <v>4.7619047619047619</v>
      </c>
      <c r="G484" s="15">
        <v>29</v>
      </c>
      <c r="H484">
        <v>1</v>
      </c>
      <c r="I484">
        <v>300</v>
      </c>
    </row>
    <row r="485" spans="1:9" x14ac:dyDescent="0.35">
      <c r="A485" t="str">
        <f t="shared" si="8"/>
        <v>6672342</v>
      </c>
      <c r="B485" t="s">
        <v>820</v>
      </c>
      <c r="C485" t="s">
        <v>884</v>
      </c>
      <c r="D485" s="14" t="s">
        <v>885</v>
      </c>
      <c r="E485" t="s">
        <v>823</v>
      </c>
      <c r="F485" s="10">
        <v>0</v>
      </c>
      <c r="G485" s="15">
        <v>6</v>
      </c>
      <c r="H485">
        <v>0</v>
      </c>
      <c r="I485">
        <v>0</v>
      </c>
    </row>
    <row r="486" spans="1:9" x14ac:dyDescent="0.35">
      <c r="A486" t="str">
        <f t="shared" si="8"/>
        <v>6672345</v>
      </c>
      <c r="B486" t="s">
        <v>820</v>
      </c>
      <c r="C486" t="s">
        <v>886</v>
      </c>
      <c r="D486" s="14" t="s">
        <v>887</v>
      </c>
      <c r="E486" t="s">
        <v>823</v>
      </c>
      <c r="F486" s="10">
        <v>0</v>
      </c>
      <c r="G486" s="15">
        <v>15</v>
      </c>
      <c r="H486">
        <v>0</v>
      </c>
      <c r="I486">
        <v>0</v>
      </c>
    </row>
    <row r="487" spans="1:9" x14ac:dyDescent="0.35">
      <c r="A487" t="str">
        <f t="shared" si="8"/>
        <v>6672353</v>
      </c>
      <c r="B487" t="s">
        <v>820</v>
      </c>
      <c r="C487" t="s">
        <v>888</v>
      </c>
      <c r="D487" s="14" t="s">
        <v>889</v>
      </c>
      <c r="E487" t="s">
        <v>823</v>
      </c>
      <c r="F487" s="10">
        <v>12.5</v>
      </c>
      <c r="G487" s="15">
        <v>11</v>
      </c>
      <c r="H487">
        <v>1</v>
      </c>
      <c r="I487">
        <v>300</v>
      </c>
    </row>
    <row r="488" spans="1:9" x14ac:dyDescent="0.35">
      <c r="A488" t="str">
        <f t="shared" si="8"/>
        <v>6672361</v>
      </c>
      <c r="B488" t="s">
        <v>820</v>
      </c>
      <c r="C488" t="s">
        <v>890</v>
      </c>
      <c r="D488" s="14" t="s">
        <v>891</v>
      </c>
      <c r="E488" t="s">
        <v>823</v>
      </c>
      <c r="F488" s="10">
        <v>11.363636363636363</v>
      </c>
      <c r="G488" s="15">
        <v>104</v>
      </c>
      <c r="H488">
        <v>12</v>
      </c>
      <c r="I488">
        <v>3600</v>
      </c>
    </row>
    <row r="489" spans="1:9" x14ac:dyDescent="0.35">
      <c r="A489" t="str">
        <f t="shared" si="8"/>
        <v>6672362</v>
      </c>
      <c r="B489" t="s">
        <v>820</v>
      </c>
      <c r="C489" t="s">
        <v>892</v>
      </c>
      <c r="D489" s="14" t="s">
        <v>893</v>
      </c>
      <c r="E489" t="s">
        <v>823</v>
      </c>
      <c r="F489" s="10">
        <v>20</v>
      </c>
      <c r="G489" s="15">
        <v>11</v>
      </c>
      <c r="H489">
        <v>2</v>
      </c>
      <c r="I489">
        <v>600</v>
      </c>
    </row>
    <row r="490" spans="1:9" x14ac:dyDescent="0.35">
      <c r="A490" t="str">
        <f t="shared" si="8"/>
        <v>6672363</v>
      </c>
      <c r="B490" t="s">
        <v>820</v>
      </c>
      <c r="C490" t="s">
        <v>894</v>
      </c>
      <c r="D490" s="14" t="s">
        <v>895</v>
      </c>
      <c r="E490" t="s">
        <v>823</v>
      </c>
      <c r="F490" s="10">
        <v>9.0909090909090917</v>
      </c>
      <c r="G490" s="15">
        <v>18</v>
      </c>
      <c r="H490">
        <v>2</v>
      </c>
      <c r="I490">
        <v>600</v>
      </c>
    </row>
    <row r="491" spans="1:9" x14ac:dyDescent="0.35">
      <c r="A491" t="str">
        <f t="shared" si="8"/>
        <v>6672364</v>
      </c>
      <c r="B491" t="s">
        <v>820</v>
      </c>
      <c r="C491" t="s">
        <v>896</v>
      </c>
      <c r="D491" s="14" t="s">
        <v>897</v>
      </c>
      <c r="E491" t="s">
        <v>823</v>
      </c>
      <c r="F491" s="10">
        <v>0</v>
      </c>
      <c r="G491" s="15">
        <v>3</v>
      </c>
      <c r="H491">
        <v>0</v>
      </c>
      <c r="I491">
        <v>0</v>
      </c>
    </row>
    <row r="492" spans="1:9" x14ac:dyDescent="0.35">
      <c r="A492" t="str">
        <f t="shared" si="8"/>
        <v>6672366</v>
      </c>
      <c r="B492" t="s">
        <v>820</v>
      </c>
      <c r="C492" t="s">
        <v>898</v>
      </c>
      <c r="D492" s="14" t="s">
        <v>899</v>
      </c>
      <c r="E492" t="s">
        <v>823</v>
      </c>
      <c r="F492" s="10">
        <v>8.3333333333333321</v>
      </c>
      <c r="G492" s="15">
        <v>29</v>
      </c>
      <c r="H492">
        <v>2</v>
      </c>
      <c r="I492">
        <v>600</v>
      </c>
    </row>
    <row r="493" spans="1:9" x14ac:dyDescent="0.35">
      <c r="A493" t="str">
        <f t="shared" si="8"/>
        <v>6672367</v>
      </c>
      <c r="B493" t="s">
        <v>820</v>
      </c>
      <c r="C493" t="s">
        <v>900</v>
      </c>
      <c r="D493" s="14" t="s">
        <v>901</v>
      </c>
      <c r="E493" t="s">
        <v>823</v>
      </c>
      <c r="F493" s="10">
        <v>10</v>
      </c>
      <c r="G493" s="15">
        <v>22</v>
      </c>
      <c r="H493">
        <v>2</v>
      </c>
      <c r="I493">
        <v>600</v>
      </c>
    </row>
    <row r="494" spans="1:9" x14ac:dyDescent="0.35">
      <c r="A494" t="str">
        <f t="shared" si="8"/>
        <v>6672368</v>
      </c>
      <c r="B494" t="s">
        <v>820</v>
      </c>
      <c r="C494" t="s">
        <v>902</v>
      </c>
      <c r="D494" s="14" t="s">
        <v>903</v>
      </c>
      <c r="E494" t="s">
        <v>823</v>
      </c>
      <c r="F494" s="10">
        <v>30.612244897959183</v>
      </c>
      <c r="G494" s="15">
        <v>113</v>
      </c>
      <c r="H494">
        <v>35</v>
      </c>
      <c r="I494">
        <v>10500</v>
      </c>
    </row>
    <row r="495" spans="1:9" x14ac:dyDescent="0.35">
      <c r="A495" t="str">
        <f t="shared" si="8"/>
        <v>6672369</v>
      </c>
      <c r="B495" t="s">
        <v>820</v>
      </c>
      <c r="C495" t="s">
        <v>904</v>
      </c>
      <c r="D495" s="14" t="s">
        <v>905</v>
      </c>
      <c r="E495" t="s">
        <v>823</v>
      </c>
      <c r="F495" s="10">
        <v>13.333333333333334</v>
      </c>
      <c r="G495" s="15">
        <v>31</v>
      </c>
      <c r="H495">
        <v>4</v>
      </c>
      <c r="I495">
        <v>1200</v>
      </c>
    </row>
    <row r="496" spans="1:9" x14ac:dyDescent="0.35">
      <c r="A496" t="str">
        <f t="shared" si="8"/>
        <v>6672371</v>
      </c>
      <c r="B496" t="s">
        <v>820</v>
      </c>
      <c r="C496" t="s">
        <v>906</v>
      </c>
      <c r="D496" s="14" t="s">
        <v>907</v>
      </c>
      <c r="E496" t="s">
        <v>823</v>
      </c>
      <c r="F496" s="10">
        <v>10</v>
      </c>
      <c r="G496" s="15">
        <v>44</v>
      </c>
      <c r="H496">
        <v>4</v>
      </c>
      <c r="I496">
        <v>1200</v>
      </c>
    </row>
    <row r="497" spans="1:9" x14ac:dyDescent="0.35">
      <c r="A497" t="str">
        <f t="shared" si="8"/>
        <v>6672372</v>
      </c>
      <c r="B497" t="s">
        <v>820</v>
      </c>
      <c r="C497" t="s">
        <v>908</v>
      </c>
      <c r="D497" s="14" t="s">
        <v>909</v>
      </c>
      <c r="E497" t="s">
        <v>823</v>
      </c>
      <c r="F497" s="10">
        <v>11.111111111111111</v>
      </c>
      <c r="G497" s="15">
        <v>16</v>
      </c>
      <c r="H497">
        <v>2</v>
      </c>
      <c r="I497">
        <v>600</v>
      </c>
    </row>
    <row r="498" spans="1:9" x14ac:dyDescent="0.35">
      <c r="A498" t="str">
        <f t="shared" si="8"/>
        <v>6673058</v>
      </c>
      <c r="B498" t="s">
        <v>820</v>
      </c>
      <c r="C498" t="s">
        <v>910</v>
      </c>
      <c r="D498" s="14" t="s">
        <v>911</v>
      </c>
      <c r="E498" t="s">
        <v>823</v>
      </c>
      <c r="F498" s="10">
        <v>0</v>
      </c>
      <c r="G498" s="15">
        <v>18</v>
      </c>
      <c r="H498">
        <v>0</v>
      </c>
      <c r="I498">
        <v>0</v>
      </c>
    </row>
    <row r="499" spans="1:9" x14ac:dyDescent="0.35">
      <c r="A499" t="str">
        <f t="shared" si="8"/>
        <v>6673317</v>
      </c>
      <c r="B499" t="s">
        <v>820</v>
      </c>
      <c r="C499" t="s">
        <v>807</v>
      </c>
      <c r="D499" s="14" t="s">
        <v>912</v>
      </c>
      <c r="E499" t="s">
        <v>823</v>
      </c>
      <c r="F499" s="10">
        <v>0</v>
      </c>
      <c r="G499" s="15">
        <v>8</v>
      </c>
      <c r="H499">
        <v>0</v>
      </c>
      <c r="I499">
        <v>0</v>
      </c>
    </row>
    <row r="500" spans="1:9" x14ac:dyDescent="0.35">
      <c r="A500" t="str">
        <f t="shared" si="8"/>
        <v>6673318</v>
      </c>
      <c r="B500" t="s">
        <v>820</v>
      </c>
      <c r="C500" t="s">
        <v>809</v>
      </c>
      <c r="D500" s="14" t="s">
        <v>913</v>
      </c>
      <c r="E500" t="s">
        <v>823</v>
      </c>
      <c r="F500" s="10">
        <v>7.1428571428571423</v>
      </c>
      <c r="G500" s="15">
        <v>29</v>
      </c>
      <c r="H500">
        <v>2</v>
      </c>
      <c r="I500">
        <v>600</v>
      </c>
    </row>
    <row r="501" spans="1:9" x14ac:dyDescent="0.35">
      <c r="A501" t="str">
        <f t="shared" si="8"/>
        <v>6675500</v>
      </c>
      <c r="B501" t="s">
        <v>820</v>
      </c>
      <c r="C501" t="s">
        <v>815</v>
      </c>
      <c r="D501" s="14" t="s">
        <v>914</v>
      </c>
      <c r="E501" t="s">
        <v>823</v>
      </c>
      <c r="F501" s="10">
        <v>15.217391304347828</v>
      </c>
      <c r="G501" s="15">
        <v>95</v>
      </c>
      <c r="H501">
        <v>14</v>
      </c>
      <c r="I501">
        <v>4200</v>
      </c>
    </row>
    <row r="502" spans="1:9" x14ac:dyDescent="0.35">
      <c r="A502" t="str">
        <f t="shared" si="8"/>
        <v>6675501</v>
      </c>
      <c r="B502" t="s">
        <v>820</v>
      </c>
      <c r="C502" t="s">
        <v>915</v>
      </c>
      <c r="D502" s="14" t="s">
        <v>916</v>
      </c>
      <c r="E502" t="s">
        <v>823</v>
      </c>
      <c r="F502" s="10">
        <v>10</v>
      </c>
      <c r="G502" s="15">
        <v>24</v>
      </c>
      <c r="H502">
        <v>2</v>
      </c>
      <c r="I502">
        <v>600</v>
      </c>
    </row>
    <row r="503" spans="1:9" x14ac:dyDescent="0.35">
      <c r="A503" t="str">
        <f t="shared" si="8"/>
        <v>6682203</v>
      </c>
      <c r="B503" t="s">
        <v>917</v>
      </c>
      <c r="C503" t="s">
        <v>642</v>
      </c>
      <c r="D503" s="14" t="s">
        <v>918</v>
      </c>
      <c r="E503" t="s">
        <v>919</v>
      </c>
      <c r="F503" s="10">
        <v>10</v>
      </c>
      <c r="G503" s="15">
        <v>32</v>
      </c>
      <c r="H503">
        <v>3</v>
      </c>
      <c r="I503">
        <v>900</v>
      </c>
    </row>
    <row r="504" spans="1:9" x14ac:dyDescent="0.35">
      <c r="A504" t="str">
        <f t="shared" si="8"/>
        <v>6682209</v>
      </c>
      <c r="B504" t="s">
        <v>917</v>
      </c>
      <c r="C504" t="s">
        <v>647</v>
      </c>
      <c r="D504" s="14" t="s">
        <v>920</v>
      </c>
      <c r="E504" t="s">
        <v>919</v>
      </c>
      <c r="F504" s="10">
        <v>4.5454545454545459</v>
      </c>
      <c r="G504" s="15">
        <v>25</v>
      </c>
      <c r="H504">
        <v>1</v>
      </c>
      <c r="I504">
        <v>300</v>
      </c>
    </row>
    <row r="505" spans="1:9" x14ac:dyDescent="0.35">
      <c r="A505" t="str">
        <f t="shared" si="8"/>
        <v>6682212</v>
      </c>
      <c r="B505" t="s">
        <v>917</v>
      </c>
      <c r="C505" t="s">
        <v>299</v>
      </c>
      <c r="D505" s="14" t="s">
        <v>921</v>
      </c>
      <c r="E505" t="s">
        <v>919</v>
      </c>
      <c r="F505" s="10">
        <v>18.181818181818183</v>
      </c>
      <c r="G505" s="15">
        <v>41</v>
      </c>
      <c r="H505">
        <v>7</v>
      </c>
      <c r="I505">
        <v>2100</v>
      </c>
    </row>
    <row r="506" spans="1:9" x14ac:dyDescent="0.35">
      <c r="A506" t="str">
        <f t="shared" si="8"/>
        <v>6682214</v>
      </c>
      <c r="B506" t="s">
        <v>917</v>
      </c>
      <c r="C506" t="s">
        <v>303</v>
      </c>
      <c r="D506" s="14" t="s">
        <v>922</v>
      </c>
      <c r="E506" t="s">
        <v>919</v>
      </c>
      <c r="F506" s="10">
        <v>27.083333333333332</v>
      </c>
      <c r="G506" s="15">
        <v>107</v>
      </c>
      <c r="H506">
        <v>29</v>
      </c>
      <c r="I506">
        <v>8700</v>
      </c>
    </row>
    <row r="507" spans="1:9" x14ac:dyDescent="0.35">
      <c r="A507" t="str">
        <f t="shared" si="8"/>
        <v>6682219</v>
      </c>
      <c r="B507" t="s">
        <v>917</v>
      </c>
      <c r="C507" t="s">
        <v>309</v>
      </c>
      <c r="D507" s="14" t="s">
        <v>923</v>
      </c>
      <c r="E507" t="s">
        <v>919</v>
      </c>
      <c r="F507" s="10">
        <v>20</v>
      </c>
      <c r="G507" s="15">
        <v>7</v>
      </c>
      <c r="H507">
        <v>1</v>
      </c>
      <c r="I507">
        <v>300</v>
      </c>
    </row>
    <row r="508" spans="1:9" x14ac:dyDescent="0.35">
      <c r="A508" t="str">
        <f t="shared" si="8"/>
        <v>6682220</v>
      </c>
      <c r="B508" t="s">
        <v>917</v>
      </c>
      <c r="C508" t="s">
        <v>311</v>
      </c>
      <c r="D508" s="14" t="s">
        <v>924</v>
      </c>
      <c r="E508" t="s">
        <v>919</v>
      </c>
      <c r="F508" s="10">
        <v>24</v>
      </c>
      <c r="G508" s="15">
        <v>51</v>
      </c>
      <c r="H508">
        <v>12</v>
      </c>
      <c r="I508">
        <v>3600</v>
      </c>
    </row>
    <row r="509" spans="1:9" x14ac:dyDescent="0.35">
      <c r="A509" t="str">
        <f t="shared" si="8"/>
        <v>6682222</v>
      </c>
      <c r="B509" t="s">
        <v>917</v>
      </c>
      <c r="C509" t="s">
        <v>398</v>
      </c>
      <c r="D509" s="14" t="s">
        <v>925</v>
      </c>
      <c r="E509" t="s">
        <v>919</v>
      </c>
      <c r="F509" s="10">
        <v>0</v>
      </c>
      <c r="G509" s="15">
        <v>43</v>
      </c>
      <c r="H509">
        <v>0</v>
      </c>
      <c r="I509">
        <v>0</v>
      </c>
    </row>
    <row r="510" spans="1:9" x14ac:dyDescent="0.35">
      <c r="A510" t="str">
        <f t="shared" si="8"/>
        <v>6682223</v>
      </c>
      <c r="B510" t="s">
        <v>917</v>
      </c>
      <c r="C510" t="s">
        <v>926</v>
      </c>
      <c r="D510" s="14" t="s">
        <v>927</v>
      </c>
      <c r="E510" t="s">
        <v>919</v>
      </c>
      <c r="F510" s="10">
        <v>7.6923076923076925</v>
      </c>
      <c r="G510" s="15">
        <v>23</v>
      </c>
      <c r="H510">
        <v>2</v>
      </c>
      <c r="I510">
        <v>600</v>
      </c>
    </row>
    <row r="511" spans="1:9" x14ac:dyDescent="0.35">
      <c r="A511" t="str">
        <f t="shared" si="8"/>
        <v>6682228</v>
      </c>
      <c r="B511" t="s">
        <v>917</v>
      </c>
      <c r="C511" t="s">
        <v>317</v>
      </c>
      <c r="D511" s="14" t="s">
        <v>928</v>
      </c>
      <c r="E511" t="s">
        <v>919</v>
      </c>
      <c r="F511" s="10">
        <v>0</v>
      </c>
      <c r="G511" s="15">
        <v>25</v>
      </c>
      <c r="H511">
        <v>0</v>
      </c>
      <c r="I511">
        <v>0</v>
      </c>
    </row>
    <row r="512" spans="1:9" x14ac:dyDescent="0.35">
      <c r="A512" t="str">
        <f t="shared" si="8"/>
        <v>6682231</v>
      </c>
      <c r="B512" t="s">
        <v>917</v>
      </c>
      <c r="C512" t="s">
        <v>929</v>
      </c>
      <c r="D512" s="14" t="s">
        <v>930</v>
      </c>
      <c r="E512" t="s">
        <v>919</v>
      </c>
      <c r="F512" s="10">
        <v>0</v>
      </c>
      <c r="G512" s="15">
        <v>6</v>
      </c>
      <c r="H512">
        <v>0</v>
      </c>
      <c r="I512">
        <v>0</v>
      </c>
    </row>
    <row r="513" spans="1:9" x14ac:dyDescent="0.35">
      <c r="A513" t="str">
        <f t="shared" si="8"/>
        <v>6682233</v>
      </c>
      <c r="B513" t="s">
        <v>917</v>
      </c>
      <c r="C513" t="s">
        <v>931</v>
      </c>
      <c r="D513" s="14" t="s">
        <v>932</v>
      </c>
      <c r="E513" t="s">
        <v>919</v>
      </c>
      <c r="F513" s="10">
        <v>8.3333333333333321</v>
      </c>
      <c r="G513" s="15">
        <v>11</v>
      </c>
      <c r="H513">
        <v>1</v>
      </c>
      <c r="I513">
        <v>300</v>
      </c>
    </row>
    <row r="514" spans="1:9" x14ac:dyDescent="0.35">
      <c r="A514" t="str">
        <f t="shared" si="8"/>
        <v>6682242</v>
      </c>
      <c r="B514" t="s">
        <v>917</v>
      </c>
      <c r="C514" t="s">
        <v>933</v>
      </c>
      <c r="D514" s="14" t="s">
        <v>934</v>
      </c>
      <c r="E514" t="s">
        <v>919</v>
      </c>
      <c r="F514" s="10">
        <v>2.2222222222222223</v>
      </c>
      <c r="G514" s="15">
        <v>63</v>
      </c>
      <c r="H514">
        <v>1</v>
      </c>
      <c r="I514">
        <v>300</v>
      </c>
    </row>
    <row r="515" spans="1:9" x14ac:dyDescent="0.35">
      <c r="A515" t="str">
        <f t="shared" si="8"/>
        <v>6682243</v>
      </c>
      <c r="B515" t="s">
        <v>917</v>
      </c>
      <c r="C515" t="s">
        <v>935</v>
      </c>
      <c r="D515" s="14" t="s">
        <v>936</v>
      </c>
      <c r="E515" t="s">
        <v>919</v>
      </c>
      <c r="F515" s="10">
        <v>14.285714285714285</v>
      </c>
      <c r="G515" s="15">
        <v>29</v>
      </c>
      <c r="H515">
        <v>4</v>
      </c>
      <c r="I515">
        <v>1200</v>
      </c>
    </row>
    <row r="516" spans="1:9" x14ac:dyDescent="0.35">
      <c r="A516" t="str">
        <f t="shared" ref="A516:A579" si="9">B516&amp;C516</f>
        <v>6682250</v>
      </c>
      <c r="B516" t="s">
        <v>917</v>
      </c>
      <c r="C516" t="s">
        <v>937</v>
      </c>
      <c r="D516" s="14" t="s">
        <v>938</v>
      </c>
      <c r="E516" t="s">
        <v>919</v>
      </c>
      <c r="F516" s="10">
        <v>0</v>
      </c>
      <c r="G516" s="15">
        <v>10</v>
      </c>
      <c r="H516">
        <v>0</v>
      </c>
      <c r="I516">
        <v>0</v>
      </c>
    </row>
    <row r="517" spans="1:9" x14ac:dyDescent="0.35">
      <c r="A517" t="str">
        <f t="shared" si="9"/>
        <v>6682253</v>
      </c>
      <c r="B517" t="s">
        <v>917</v>
      </c>
      <c r="C517" t="s">
        <v>939</v>
      </c>
      <c r="D517" s="14" t="s">
        <v>940</v>
      </c>
      <c r="E517" t="s">
        <v>919</v>
      </c>
      <c r="F517" s="10">
        <v>9.5238095238095237</v>
      </c>
      <c r="G517" s="15">
        <v>32</v>
      </c>
      <c r="H517">
        <v>3</v>
      </c>
      <c r="I517">
        <v>900</v>
      </c>
    </row>
    <row r="518" spans="1:9" x14ac:dyDescent="0.35">
      <c r="A518" t="str">
        <f t="shared" si="9"/>
        <v>6682254</v>
      </c>
      <c r="B518" t="s">
        <v>917</v>
      </c>
      <c r="C518" t="s">
        <v>941</v>
      </c>
      <c r="D518" s="14" t="s">
        <v>942</v>
      </c>
      <c r="E518" t="s">
        <v>919</v>
      </c>
      <c r="F518" s="10">
        <v>0</v>
      </c>
      <c r="G518" s="15">
        <v>11</v>
      </c>
      <c r="H518">
        <v>0</v>
      </c>
      <c r="I518">
        <v>0</v>
      </c>
    </row>
    <row r="519" spans="1:9" x14ac:dyDescent="0.35">
      <c r="A519" t="str">
        <f t="shared" si="9"/>
        <v>6682258</v>
      </c>
      <c r="B519" t="s">
        <v>917</v>
      </c>
      <c r="C519" t="s">
        <v>943</v>
      </c>
      <c r="D519" s="14" t="s">
        <v>944</v>
      </c>
      <c r="E519" t="s">
        <v>919</v>
      </c>
      <c r="F519" s="10">
        <v>8.5714285714285712</v>
      </c>
      <c r="G519" s="15">
        <v>69</v>
      </c>
      <c r="H519">
        <v>6</v>
      </c>
      <c r="I519">
        <v>1800</v>
      </c>
    </row>
    <row r="520" spans="1:9" x14ac:dyDescent="0.35">
      <c r="A520" t="str">
        <f t="shared" si="9"/>
        <v>6682260</v>
      </c>
      <c r="B520" t="s">
        <v>917</v>
      </c>
      <c r="C520" t="s">
        <v>945</v>
      </c>
      <c r="D520" s="14" t="s">
        <v>946</v>
      </c>
      <c r="E520" t="s">
        <v>919</v>
      </c>
      <c r="F520" s="10">
        <v>25</v>
      </c>
      <c r="G520" s="15">
        <v>43</v>
      </c>
      <c r="H520">
        <v>11</v>
      </c>
      <c r="I520">
        <v>3300</v>
      </c>
    </row>
    <row r="521" spans="1:9" x14ac:dyDescent="0.35">
      <c r="A521" t="str">
        <f t="shared" si="9"/>
        <v>6682261</v>
      </c>
      <c r="B521" t="s">
        <v>917</v>
      </c>
      <c r="C521" t="s">
        <v>480</v>
      </c>
      <c r="D521" s="14" t="s">
        <v>947</v>
      </c>
      <c r="E521" t="s">
        <v>919</v>
      </c>
      <c r="F521" s="10">
        <v>0</v>
      </c>
      <c r="G521" s="15">
        <v>18</v>
      </c>
      <c r="H521">
        <v>0</v>
      </c>
      <c r="I521">
        <v>0</v>
      </c>
    </row>
    <row r="522" spans="1:9" x14ac:dyDescent="0.35">
      <c r="A522" t="str">
        <f t="shared" si="9"/>
        <v>6682263</v>
      </c>
      <c r="B522" t="s">
        <v>917</v>
      </c>
      <c r="C522" t="s">
        <v>484</v>
      </c>
      <c r="D522" s="14" t="s">
        <v>948</v>
      </c>
      <c r="E522" t="s">
        <v>919</v>
      </c>
      <c r="F522" s="10">
        <v>28.571428571428569</v>
      </c>
      <c r="G522" s="15">
        <v>15</v>
      </c>
      <c r="H522">
        <v>4</v>
      </c>
      <c r="I522">
        <v>1200</v>
      </c>
    </row>
    <row r="523" spans="1:9" x14ac:dyDescent="0.35">
      <c r="A523" t="str">
        <f t="shared" si="9"/>
        <v>6682265</v>
      </c>
      <c r="B523" t="s">
        <v>917</v>
      </c>
      <c r="C523" t="s">
        <v>487</v>
      </c>
      <c r="D523" s="14" t="s">
        <v>949</v>
      </c>
      <c r="E523" t="s">
        <v>919</v>
      </c>
      <c r="F523" s="10">
        <v>28.260869565217391</v>
      </c>
      <c r="G523" s="15">
        <v>210</v>
      </c>
      <c r="H523">
        <v>59</v>
      </c>
      <c r="I523">
        <v>17700</v>
      </c>
    </row>
    <row r="524" spans="1:9" x14ac:dyDescent="0.35">
      <c r="A524" t="str">
        <f t="shared" si="9"/>
        <v>6682266</v>
      </c>
      <c r="B524" t="s">
        <v>917</v>
      </c>
      <c r="C524" t="s">
        <v>489</v>
      </c>
      <c r="D524" s="14" t="s">
        <v>950</v>
      </c>
      <c r="E524" t="s">
        <v>919</v>
      </c>
      <c r="F524" s="10">
        <v>0</v>
      </c>
      <c r="G524" s="15">
        <v>38</v>
      </c>
      <c r="H524">
        <v>0</v>
      </c>
      <c r="I524">
        <v>0</v>
      </c>
    </row>
    <row r="525" spans="1:9" x14ac:dyDescent="0.35">
      <c r="A525" t="str">
        <f t="shared" si="9"/>
        <v>6682267</v>
      </c>
      <c r="B525" t="s">
        <v>917</v>
      </c>
      <c r="C525" t="s">
        <v>491</v>
      </c>
      <c r="D525" s="14" t="s">
        <v>951</v>
      </c>
      <c r="E525" t="s">
        <v>919</v>
      </c>
      <c r="F525" s="10">
        <v>23.255813953488371</v>
      </c>
      <c r="G525" s="15">
        <v>91</v>
      </c>
      <c r="H525">
        <v>21</v>
      </c>
      <c r="I525">
        <v>6300</v>
      </c>
    </row>
    <row r="526" spans="1:9" x14ac:dyDescent="0.35">
      <c r="A526" t="str">
        <f t="shared" si="9"/>
        <v>6682270</v>
      </c>
      <c r="B526" t="s">
        <v>917</v>
      </c>
      <c r="C526" t="s">
        <v>406</v>
      </c>
      <c r="D526" s="14" t="s">
        <v>952</v>
      </c>
      <c r="E526" t="s">
        <v>919</v>
      </c>
      <c r="F526" s="10">
        <v>20</v>
      </c>
      <c r="G526" s="15">
        <v>29</v>
      </c>
      <c r="H526">
        <v>6</v>
      </c>
      <c r="I526">
        <v>1800</v>
      </c>
    </row>
    <row r="527" spans="1:9" x14ac:dyDescent="0.35">
      <c r="A527" t="str">
        <f t="shared" si="9"/>
        <v>6682271</v>
      </c>
      <c r="B527" t="s">
        <v>917</v>
      </c>
      <c r="C527" t="s">
        <v>408</v>
      </c>
      <c r="D527" s="14" t="s">
        <v>953</v>
      </c>
      <c r="E527" t="s">
        <v>919</v>
      </c>
      <c r="F527" s="10">
        <v>0</v>
      </c>
      <c r="G527" s="15">
        <v>18</v>
      </c>
      <c r="H527">
        <v>0</v>
      </c>
      <c r="I527">
        <v>0</v>
      </c>
    </row>
    <row r="528" spans="1:9" x14ac:dyDescent="0.35">
      <c r="A528" t="str">
        <f t="shared" si="9"/>
        <v>6682273</v>
      </c>
      <c r="B528" t="s">
        <v>917</v>
      </c>
      <c r="C528" t="s">
        <v>669</v>
      </c>
      <c r="D528" s="14" t="s">
        <v>954</v>
      </c>
      <c r="E528" t="s">
        <v>919</v>
      </c>
      <c r="F528" s="10">
        <v>0</v>
      </c>
      <c r="G528" s="15">
        <v>36</v>
      </c>
      <c r="H528">
        <v>0</v>
      </c>
      <c r="I528">
        <v>0</v>
      </c>
    </row>
    <row r="529" spans="1:9" x14ac:dyDescent="0.35">
      <c r="A529" t="str">
        <f t="shared" si="9"/>
        <v>6682383</v>
      </c>
      <c r="B529" t="s">
        <v>917</v>
      </c>
      <c r="C529" t="s">
        <v>955</v>
      </c>
      <c r="D529" s="14" t="s">
        <v>956</v>
      </c>
      <c r="E529" t="s">
        <v>919</v>
      </c>
      <c r="F529" s="10">
        <v>0</v>
      </c>
      <c r="G529" s="15">
        <v>68</v>
      </c>
      <c r="H529">
        <v>0</v>
      </c>
      <c r="I529">
        <v>0</v>
      </c>
    </row>
    <row r="530" spans="1:9" x14ac:dyDescent="0.35">
      <c r="A530" t="str">
        <f t="shared" si="9"/>
        <v>6682384</v>
      </c>
      <c r="B530" t="s">
        <v>917</v>
      </c>
      <c r="C530" t="s">
        <v>957</v>
      </c>
      <c r="D530" s="14" t="s">
        <v>958</v>
      </c>
      <c r="E530" t="s">
        <v>919</v>
      </c>
      <c r="F530" s="10">
        <v>21.428571428571427</v>
      </c>
      <c r="G530" s="15">
        <v>20</v>
      </c>
      <c r="H530">
        <v>4</v>
      </c>
      <c r="I530">
        <v>1200</v>
      </c>
    </row>
    <row r="531" spans="1:9" x14ac:dyDescent="0.35">
      <c r="A531" t="str">
        <f t="shared" si="9"/>
        <v>6682385</v>
      </c>
      <c r="B531" t="s">
        <v>917</v>
      </c>
      <c r="C531" t="s">
        <v>959</v>
      </c>
      <c r="D531" s="14" t="s">
        <v>960</v>
      </c>
      <c r="E531" t="s">
        <v>919</v>
      </c>
      <c r="F531" s="10">
        <v>16.666666666666664</v>
      </c>
      <c r="G531" s="15">
        <v>7</v>
      </c>
      <c r="H531">
        <v>1</v>
      </c>
      <c r="I531">
        <v>300</v>
      </c>
    </row>
    <row r="532" spans="1:9" x14ac:dyDescent="0.35">
      <c r="A532" t="str">
        <f t="shared" si="9"/>
        <v>6682386</v>
      </c>
      <c r="B532" t="s">
        <v>917</v>
      </c>
      <c r="C532" t="s">
        <v>961</v>
      </c>
      <c r="D532" s="14" t="s">
        <v>962</v>
      </c>
      <c r="E532" t="s">
        <v>919</v>
      </c>
      <c r="F532" s="10">
        <v>27.27272727272727</v>
      </c>
      <c r="G532" s="15">
        <v>138</v>
      </c>
      <c r="H532">
        <v>38</v>
      </c>
      <c r="I532">
        <v>11400</v>
      </c>
    </row>
    <row r="533" spans="1:9" x14ac:dyDescent="0.35">
      <c r="A533" t="str">
        <f t="shared" si="9"/>
        <v>6682387</v>
      </c>
      <c r="B533" t="s">
        <v>917</v>
      </c>
      <c r="C533" t="s">
        <v>963</v>
      </c>
      <c r="D533" s="14" t="s">
        <v>964</v>
      </c>
      <c r="E533" t="s">
        <v>919</v>
      </c>
      <c r="F533" s="10">
        <v>48.275862068965516</v>
      </c>
      <c r="G533" s="15">
        <v>52</v>
      </c>
      <c r="H533">
        <v>25</v>
      </c>
      <c r="I533">
        <v>7500</v>
      </c>
    </row>
    <row r="534" spans="1:9" x14ac:dyDescent="0.35">
      <c r="A534" t="str">
        <f t="shared" si="9"/>
        <v>6682388</v>
      </c>
      <c r="B534" t="s">
        <v>917</v>
      </c>
      <c r="C534" t="s">
        <v>965</v>
      </c>
      <c r="D534" s="14" t="s">
        <v>966</v>
      </c>
      <c r="E534" t="s">
        <v>919</v>
      </c>
      <c r="F534" s="10">
        <v>29.268292682926827</v>
      </c>
      <c r="G534" s="15">
        <v>82</v>
      </c>
      <c r="H534">
        <v>24</v>
      </c>
      <c r="I534">
        <v>7200</v>
      </c>
    </row>
    <row r="535" spans="1:9" x14ac:dyDescent="0.35">
      <c r="A535" t="str">
        <f t="shared" si="9"/>
        <v>6682389</v>
      </c>
      <c r="B535" t="s">
        <v>917</v>
      </c>
      <c r="C535" t="s">
        <v>967</v>
      </c>
      <c r="D535" s="14" t="s">
        <v>968</v>
      </c>
      <c r="E535" t="s">
        <v>919</v>
      </c>
      <c r="F535" s="10">
        <v>24.242424242424242</v>
      </c>
      <c r="G535" s="15">
        <v>66</v>
      </c>
      <c r="H535">
        <v>16</v>
      </c>
      <c r="I535">
        <v>4800</v>
      </c>
    </row>
    <row r="536" spans="1:9" x14ac:dyDescent="0.35">
      <c r="A536" t="str">
        <f t="shared" si="9"/>
        <v>6682390</v>
      </c>
      <c r="B536" t="s">
        <v>917</v>
      </c>
      <c r="C536" t="s">
        <v>969</v>
      </c>
      <c r="D536" s="14" t="s">
        <v>970</v>
      </c>
      <c r="E536" t="s">
        <v>919</v>
      </c>
      <c r="F536" s="10">
        <v>6.666666666666667</v>
      </c>
      <c r="G536" s="15">
        <v>42</v>
      </c>
      <c r="H536">
        <v>3</v>
      </c>
      <c r="I536">
        <v>900</v>
      </c>
    </row>
    <row r="537" spans="1:9" x14ac:dyDescent="0.35">
      <c r="A537" t="str">
        <f t="shared" si="9"/>
        <v>6682391</v>
      </c>
      <c r="B537" t="s">
        <v>917</v>
      </c>
      <c r="C537" t="s">
        <v>971</v>
      </c>
      <c r="D537" s="14" t="s">
        <v>972</v>
      </c>
      <c r="E537" t="s">
        <v>919</v>
      </c>
      <c r="F537" s="10">
        <v>8.9285714285714288</v>
      </c>
      <c r="G537" s="15">
        <v>128</v>
      </c>
      <c r="H537">
        <v>11</v>
      </c>
      <c r="I537">
        <v>3300</v>
      </c>
    </row>
    <row r="538" spans="1:9" x14ac:dyDescent="0.35">
      <c r="A538" t="str">
        <f t="shared" si="9"/>
        <v>6682392</v>
      </c>
      <c r="B538" t="s">
        <v>917</v>
      </c>
      <c r="C538" t="s">
        <v>973</v>
      </c>
      <c r="D538" s="14" t="s">
        <v>974</v>
      </c>
      <c r="E538" t="s">
        <v>919</v>
      </c>
      <c r="F538" s="10">
        <v>34.782608695652172</v>
      </c>
      <c r="G538" s="15">
        <v>68</v>
      </c>
      <c r="H538">
        <v>24</v>
      </c>
      <c r="I538">
        <v>7200</v>
      </c>
    </row>
    <row r="539" spans="1:9" x14ac:dyDescent="0.35">
      <c r="A539" t="str">
        <f t="shared" si="9"/>
        <v>6682393</v>
      </c>
      <c r="B539" t="s">
        <v>917</v>
      </c>
      <c r="C539" t="s">
        <v>975</v>
      </c>
      <c r="D539" s="14" t="s">
        <v>976</v>
      </c>
      <c r="E539" t="s">
        <v>919</v>
      </c>
      <c r="F539" s="10">
        <v>14.285714285714285</v>
      </c>
      <c r="G539" s="15">
        <v>68</v>
      </c>
      <c r="H539">
        <v>10</v>
      </c>
      <c r="I539">
        <v>3000</v>
      </c>
    </row>
    <row r="540" spans="1:9" x14ac:dyDescent="0.35">
      <c r="A540" t="str">
        <f t="shared" si="9"/>
        <v>6682394</v>
      </c>
      <c r="B540" t="s">
        <v>917</v>
      </c>
      <c r="C540" t="s">
        <v>977</v>
      </c>
      <c r="D540" s="14" t="s">
        <v>978</v>
      </c>
      <c r="E540" t="s">
        <v>919</v>
      </c>
      <c r="F540" s="10">
        <v>31.707317073170731</v>
      </c>
      <c r="G540" s="15">
        <v>90</v>
      </c>
      <c r="H540">
        <v>29</v>
      </c>
      <c r="I540">
        <v>8700</v>
      </c>
    </row>
    <row r="541" spans="1:9" x14ac:dyDescent="0.35">
      <c r="A541" t="str">
        <f t="shared" si="9"/>
        <v>6683033</v>
      </c>
      <c r="B541" t="s">
        <v>917</v>
      </c>
      <c r="C541" t="s">
        <v>143</v>
      </c>
      <c r="D541" s="14" t="s">
        <v>979</v>
      </c>
      <c r="E541" t="s">
        <v>919</v>
      </c>
      <c r="F541" s="10">
        <v>0</v>
      </c>
      <c r="G541" s="15">
        <v>6</v>
      </c>
      <c r="H541">
        <v>0</v>
      </c>
      <c r="I541">
        <v>0</v>
      </c>
    </row>
    <row r="542" spans="1:9" x14ac:dyDescent="0.35">
      <c r="A542" t="str">
        <f t="shared" si="9"/>
        <v>6683035</v>
      </c>
      <c r="B542" t="s">
        <v>917</v>
      </c>
      <c r="C542" t="s">
        <v>147</v>
      </c>
      <c r="D542" s="14" t="s">
        <v>980</v>
      </c>
      <c r="E542" t="s">
        <v>919</v>
      </c>
      <c r="F542" s="10">
        <v>4.5454545454545459</v>
      </c>
      <c r="G542" s="15">
        <v>32</v>
      </c>
      <c r="H542">
        <v>1</v>
      </c>
      <c r="I542">
        <v>300</v>
      </c>
    </row>
    <row r="543" spans="1:9" x14ac:dyDescent="0.35">
      <c r="A543" t="str">
        <f t="shared" si="9"/>
        <v>6683036</v>
      </c>
      <c r="B543" t="s">
        <v>917</v>
      </c>
      <c r="C543" t="s">
        <v>685</v>
      </c>
      <c r="D543" s="14" t="s">
        <v>981</v>
      </c>
      <c r="E543" t="s">
        <v>919</v>
      </c>
      <c r="F543" s="10">
        <v>11.111111111111111</v>
      </c>
      <c r="G543" s="15">
        <v>10</v>
      </c>
      <c r="H543">
        <v>1</v>
      </c>
      <c r="I543">
        <v>300</v>
      </c>
    </row>
    <row r="544" spans="1:9" x14ac:dyDescent="0.35">
      <c r="A544" t="str">
        <f t="shared" si="9"/>
        <v>6683040</v>
      </c>
      <c r="B544" t="s">
        <v>917</v>
      </c>
      <c r="C544" t="s">
        <v>422</v>
      </c>
      <c r="D544" s="14" t="s">
        <v>982</v>
      </c>
      <c r="E544" t="s">
        <v>919</v>
      </c>
      <c r="F544" s="10">
        <v>3.7037037037037033</v>
      </c>
      <c r="G544" s="15">
        <v>50</v>
      </c>
      <c r="H544">
        <v>2</v>
      </c>
      <c r="I544">
        <v>600</v>
      </c>
    </row>
    <row r="545" spans="1:9" x14ac:dyDescent="0.35">
      <c r="A545" t="str">
        <f t="shared" si="9"/>
        <v>6683042</v>
      </c>
      <c r="B545" t="s">
        <v>917</v>
      </c>
      <c r="C545" t="s">
        <v>687</v>
      </c>
      <c r="D545" s="14" t="s">
        <v>983</v>
      </c>
      <c r="E545" t="s">
        <v>919</v>
      </c>
      <c r="F545" s="10">
        <v>33.333333333333329</v>
      </c>
      <c r="G545" s="15">
        <v>10</v>
      </c>
      <c r="H545">
        <v>3</v>
      </c>
      <c r="I545">
        <v>900</v>
      </c>
    </row>
    <row r="546" spans="1:9" x14ac:dyDescent="0.35">
      <c r="A546" t="str">
        <f t="shared" si="9"/>
        <v>6683050</v>
      </c>
      <c r="B546" t="s">
        <v>917</v>
      </c>
      <c r="C546" t="s">
        <v>500</v>
      </c>
      <c r="D546" s="14" t="s">
        <v>984</v>
      </c>
      <c r="E546" t="s">
        <v>919</v>
      </c>
      <c r="F546" s="10">
        <v>4</v>
      </c>
      <c r="G546" s="15">
        <v>42</v>
      </c>
      <c r="H546">
        <v>2</v>
      </c>
      <c r="I546">
        <v>600</v>
      </c>
    </row>
    <row r="547" spans="1:9" x14ac:dyDescent="0.35">
      <c r="A547" t="str">
        <f t="shared" si="9"/>
        <v>6683051</v>
      </c>
      <c r="B547" t="s">
        <v>917</v>
      </c>
      <c r="C547" t="s">
        <v>985</v>
      </c>
      <c r="D547" s="14" t="s">
        <v>986</v>
      </c>
      <c r="E547" t="s">
        <v>919</v>
      </c>
      <c r="F547" s="10">
        <v>20</v>
      </c>
      <c r="G547" s="15">
        <v>14</v>
      </c>
      <c r="H547">
        <v>3</v>
      </c>
      <c r="I547">
        <v>900</v>
      </c>
    </row>
    <row r="548" spans="1:9" x14ac:dyDescent="0.35">
      <c r="A548" t="str">
        <f t="shared" si="9"/>
        <v>6683052</v>
      </c>
      <c r="B548" t="s">
        <v>917</v>
      </c>
      <c r="C548" t="s">
        <v>987</v>
      </c>
      <c r="D548" s="14" t="s">
        <v>988</v>
      </c>
      <c r="E548" t="s">
        <v>919</v>
      </c>
      <c r="F548" s="10">
        <v>7.5471698113207548</v>
      </c>
      <c r="G548" s="15">
        <v>108</v>
      </c>
      <c r="H548">
        <v>8</v>
      </c>
      <c r="I548">
        <v>2400</v>
      </c>
    </row>
    <row r="549" spans="1:9" x14ac:dyDescent="0.35">
      <c r="A549" t="str">
        <f t="shared" si="9"/>
        <v>6683055</v>
      </c>
      <c r="B549" t="s">
        <v>917</v>
      </c>
      <c r="C549" t="s">
        <v>691</v>
      </c>
      <c r="D549" s="14" t="s">
        <v>989</v>
      </c>
      <c r="E549" t="s">
        <v>919</v>
      </c>
      <c r="F549" s="10">
        <v>27.27272727272727</v>
      </c>
      <c r="G549" s="15">
        <v>8</v>
      </c>
      <c r="H549">
        <v>2</v>
      </c>
      <c r="I549">
        <v>600</v>
      </c>
    </row>
    <row r="550" spans="1:9" x14ac:dyDescent="0.35">
      <c r="A550" t="str">
        <f t="shared" si="9"/>
        <v>6683057</v>
      </c>
      <c r="B550" t="s">
        <v>917</v>
      </c>
      <c r="C550" t="s">
        <v>502</v>
      </c>
      <c r="D550" s="14" t="s">
        <v>990</v>
      </c>
      <c r="E550" t="s">
        <v>919</v>
      </c>
      <c r="F550" s="10">
        <v>33.333333333333329</v>
      </c>
      <c r="G550" s="15">
        <v>39</v>
      </c>
      <c r="H550">
        <v>13</v>
      </c>
      <c r="I550">
        <v>3900</v>
      </c>
    </row>
    <row r="551" spans="1:9" x14ac:dyDescent="0.35">
      <c r="A551" t="str">
        <f t="shared" si="9"/>
        <v>6683058</v>
      </c>
      <c r="B551" t="s">
        <v>917</v>
      </c>
      <c r="C551" t="s">
        <v>910</v>
      </c>
      <c r="D551" s="14" t="s">
        <v>991</v>
      </c>
      <c r="E551" t="s">
        <v>919</v>
      </c>
      <c r="F551" s="10">
        <v>0</v>
      </c>
      <c r="G551" s="15">
        <v>35</v>
      </c>
      <c r="H551">
        <v>0</v>
      </c>
      <c r="I551">
        <v>0</v>
      </c>
    </row>
    <row r="552" spans="1:9" x14ac:dyDescent="0.35">
      <c r="A552" t="str">
        <f t="shared" si="9"/>
        <v>6683310</v>
      </c>
      <c r="B552" t="s">
        <v>917</v>
      </c>
      <c r="C552" t="s">
        <v>992</v>
      </c>
      <c r="D552" s="14" t="s">
        <v>993</v>
      </c>
      <c r="E552" t="s">
        <v>919</v>
      </c>
      <c r="F552" s="10">
        <v>0</v>
      </c>
      <c r="G552" s="15">
        <v>20</v>
      </c>
      <c r="H552">
        <v>0</v>
      </c>
      <c r="I552">
        <v>0</v>
      </c>
    </row>
    <row r="553" spans="1:9" x14ac:dyDescent="0.35">
      <c r="A553" t="str">
        <f t="shared" si="9"/>
        <v>6683311</v>
      </c>
      <c r="B553" t="s">
        <v>917</v>
      </c>
      <c r="C553" t="s">
        <v>601</v>
      </c>
      <c r="D553" s="14" t="s">
        <v>994</v>
      </c>
      <c r="E553" t="s">
        <v>919</v>
      </c>
      <c r="F553" s="10">
        <v>7.1428571428571423</v>
      </c>
      <c r="G553" s="15">
        <v>31</v>
      </c>
      <c r="H553">
        <v>2</v>
      </c>
      <c r="I553">
        <v>600</v>
      </c>
    </row>
    <row r="554" spans="1:9" x14ac:dyDescent="0.35">
      <c r="A554" t="str">
        <f t="shared" si="9"/>
        <v>6683312</v>
      </c>
      <c r="B554" t="s">
        <v>917</v>
      </c>
      <c r="C554" t="s">
        <v>603</v>
      </c>
      <c r="D554" s="14" t="s">
        <v>995</v>
      </c>
      <c r="E554" t="s">
        <v>919</v>
      </c>
      <c r="F554" s="10">
        <v>23.52941176470588</v>
      </c>
      <c r="G554" s="15">
        <v>26</v>
      </c>
      <c r="H554">
        <v>6</v>
      </c>
      <c r="I554">
        <v>1800</v>
      </c>
    </row>
    <row r="555" spans="1:9" x14ac:dyDescent="0.35">
      <c r="A555" t="str">
        <f t="shared" si="9"/>
        <v>6683313</v>
      </c>
      <c r="B555" t="s">
        <v>917</v>
      </c>
      <c r="C555" t="s">
        <v>996</v>
      </c>
      <c r="D555" s="14" t="s">
        <v>997</v>
      </c>
      <c r="E555" t="s">
        <v>919</v>
      </c>
      <c r="F555" s="10">
        <v>13.636363636363635</v>
      </c>
      <c r="G555" s="15">
        <v>52</v>
      </c>
      <c r="H555">
        <v>7</v>
      </c>
      <c r="I555">
        <v>2100</v>
      </c>
    </row>
    <row r="556" spans="1:9" x14ac:dyDescent="0.35">
      <c r="A556" t="str">
        <f t="shared" si="9"/>
        <v>6683314</v>
      </c>
      <c r="B556" t="s">
        <v>917</v>
      </c>
      <c r="C556" t="s">
        <v>998</v>
      </c>
      <c r="D556" s="14" t="s">
        <v>999</v>
      </c>
      <c r="E556" t="s">
        <v>919</v>
      </c>
      <c r="F556" s="10">
        <v>21.428571428571427</v>
      </c>
      <c r="G556" s="15">
        <v>15</v>
      </c>
      <c r="H556">
        <v>3</v>
      </c>
      <c r="I556">
        <v>900</v>
      </c>
    </row>
    <row r="557" spans="1:9" x14ac:dyDescent="0.35">
      <c r="A557" t="str">
        <f t="shared" si="9"/>
        <v>6683315</v>
      </c>
      <c r="B557" t="s">
        <v>917</v>
      </c>
      <c r="C557" t="s">
        <v>506</v>
      </c>
      <c r="D557" s="14" t="s">
        <v>1000</v>
      </c>
      <c r="E557" t="s">
        <v>919</v>
      </c>
      <c r="F557" s="10">
        <v>12.5</v>
      </c>
      <c r="G557" s="15">
        <v>8</v>
      </c>
      <c r="H557">
        <v>1</v>
      </c>
      <c r="I557">
        <v>300</v>
      </c>
    </row>
    <row r="558" spans="1:9" x14ac:dyDescent="0.35">
      <c r="A558" t="str">
        <f t="shared" si="9"/>
        <v>6683319</v>
      </c>
      <c r="B558" t="s">
        <v>917</v>
      </c>
      <c r="C558" t="s">
        <v>1001</v>
      </c>
      <c r="D558" s="14" t="s">
        <v>1002</v>
      </c>
      <c r="E558" t="s">
        <v>919</v>
      </c>
      <c r="F558" s="10">
        <v>0</v>
      </c>
      <c r="G558" s="15">
        <v>25</v>
      </c>
      <c r="H558">
        <v>0</v>
      </c>
      <c r="I558">
        <v>0</v>
      </c>
    </row>
    <row r="559" spans="1:9" x14ac:dyDescent="0.35">
      <c r="A559" t="str">
        <f t="shared" si="9"/>
        <v>6683320</v>
      </c>
      <c r="B559" t="s">
        <v>917</v>
      </c>
      <c r="C559" t="s">
        <v>606</v>
      </c>
      <c r="D559" s="14" t="s">
        <v>1003</v>
      </c>
      <c r="E559" t="s">
        <v>919</v>
      </c>
      <c r="F559" s="10">
        <v>33.333333333333329</v>
      </c>
      <c r="G559" s="15">
        <v>31</v>
      </c>
      <c r="H559">
        <v>10</v>
      </c>
      <c r="I559">
        <v>3000</v>
      </c>
    </row>
    <row r="560" spans="1:9" x14ac:dyDescent="0.35">
      <c r="A560" t="str">
        <f t="shared" si="9"/>
        <v>6683321</v>
      </c>
      <c r="B560" t="s">
        <v>917</v>
      </c>
      <c r="C560" t="s">
        <v>1004</v>
      </c>
      <c r="D560" s="14" t="s">
        <v>1005</v>
      </c>
      <c r="E560" t="s">
        <v>919</v>
      </c>
      <c r="F560" s="10">
        <v>11.76470588235294</v>
      </c>
      <c r="G560" s="15">
        <v>29</v>
      </c>
      <c r="H560">
        <v>3</v>
      </c>
      <c r="I560">
        <v>900</v>
      </c>
    </row>
    <row r="561" spans="1:9" x14ac:dyDescent="0.35">
      <c r="A561" t="str">
        <f t="shared" si="9"/>
        <v>6687001</v>
      </c>
      <c r="B561" t="s">
        <v>917</v>
      </c>
      <c r="C561" t="s">
        <v>1006</v>
      </c>
      <c r="D561" s="14" t="s">
        <v>1007</v>
      </c>
      <c r="E561" t="s">
        <v>919</v>
      </c>
      <c r="F561" s="10">
        <v>0</v>
      </c>
      <c r="G561" s="15">
        <v>10</v>
      </c>
      <c r="H561">
        <v>0</v>
      </c>
      <c r="I561">
        <v>0</v>
      </c>
    </row>
    <row r="562" spans="1:9" x14ac:dyDescent="0.35">
      <c r="A562" t="str">
        <f t="shared" si="9"/>
        <v>6692000</v>
      </c>
      <c r="B562" t="s">
        <v>27</v>
      </c>
      <c r="C562" t="s">
        <v>156</v>
      </c>
      <c r="D562" s="14" t="s">
        <v>1008</v>
      </c>
      <c r="E562" t="s">
        <v>30</v>
      </c>
      <c r="F562" s="10">
        <v>28.571428571428569</v>
      </c>
      <c r="G562" s="15">
        <v>19</v>
      </c>
      <c r="H562">
        <v>5</v>
      </c>
      <c r="I562">
        <v>1500</v>
      </c>
    </row>
    <row r="563" spans="1:9" x14ac:dyDescent="0.35">
      <c r="A563" t="str">
        <f t="shared" si="9"/>
        <v>6692001</v>
      </c>
      <c r="B563" t="s">
        <v>27</v>
      </c>
      <c r="C563" t="s">
        <v>1009</v>
      </c>
      <c r="D563" s="14" t="s">
        <v>1010</v>
      </c>
      <c r="E563" t="s">
        <v>30</v>
      </c>
      <c r="F563" s="10">
        <v>33.333333333333329</v>
      </c>
      <c r="G563" s="15">
        <v>10</v>
      </c>
      <c r="H563">
        <v>3</v>
      </c>
      <c r="I563">
        <v>900</v>
      </c>
    </row>
    <row r="564" spans="1:9" x14ac:dyDescent="0.35">
      <c r="A564" t="str">
        <f t="shared" si="9"/>
        <v>6692002</v>
      </c>
      <c r="B564" t="s">
        <v>27</v>
      </c>
      <c r="C564" t="s">
        <v>352</v>
      </c>
      <c r="D564" s="14" t="s">
        <v>1011</v>
      </c>
      <c r="E564" t="s">
        <v>30</v>
      </c>
      <c r="F564" s="10">
        <v>0</v>
      </c>
      <c r="G564" s="15">
        <v>6</v>
      </c>
      <c r="H564">
        <v>0</v>
      </c>
      <c r="I564">
        <v>0</v>
      </c>
    </row>
    <row r="565" spans="1:9" x14ac:dyDescent="0.35">
      <c r="A565" t="str">
        <f t="shared" si="9"/>
        <v>6692003</v>
      </c>
      <c r="B565" t="s">
        <v>27</v>
      </c>
      <c r="C565" t="s">
        <v>518</v>
      </c>
      <c r="D565" s="14" t="s">
        <v>1012</v>
      </c>
      <c r="E565" t="s">
        <v>30</v>
      </c>
      <c r="F565" s="10">
        <v>36.363636363636367</v>
      </c>
      <c r="G565" s="15">
        <v>20</v>
      </c>
      <c r="H565">
        <v>7</v>
      </c>
      <c r="I565">
        <v>2100</v>
      </c>
    </row>
    <row r="566" spans="1:9" x14ac:dyDescent="0.35">
      <c r="A566" t="str">
        <f t="shared" si="9"/>
        <v>6692006</v>
      </c>
      <c r="B566" t="s">
        <v>27</v>
      </c>
      <c r="C566" t="s">
        <v>161</v>
      </c>
      <c r="D566" s="14" t="s">
        <v>1013</v>
      </c>
      <c r="E566" t="s">
        <v>30</v>
      </c>
      <c r="F566" s="10">
        <v>22.222222222222221</v>
      </c>
      <c r="G566" s="15">
        <v>37</v>
      </c>
      <c r="H566">
        <v>8</v>
      </c>
      <c r="I566">
        <v>2400</v>
      </c>
    </row>
    <row r="567" spans="1:9" x14ac:dyDescent="0.35">
      <c r="A567" t="str">
        <f t="shared" si="9"/>
        <v>6692007</v>
      </c>
      <c r="B567" t="s">
        <v>27</v>
      </c>
      <c r="C567" t="s">
        <v>1014</v>
      </c>
      <c r="D567" s="14" t="s">
        <v>1015</v>
      </c>
      <c r="E567" t="s">
        <v>30</v>
      </c>
      <c r="F567" s="10">
        <v>0</v>
      </c>
      <c r="G567" s="15">
        <v>21</v>
      </c>
      <c r="H567">
        <v>0</v>
      </c>
      <c r="I567">
        <v>0</v>
      </c>
    </row>
    <row r="568" spans="1:9" x14ac:dyDescent="0.35">
      <c r="A568" t="str">
        <f t="shared" si="9"/>
        <v>6692008</v>
      </c>
      <c r="B568" t="s">
        <v>27</v>
      </c>
      <c r="C568" t="s">
        <v>163</v>
      </c>
      <c r="D568" s="14" t="s">
        <v>1016</v>
      </c>
      <c r="E568" t="s">
        <v>30</v>
      </c>
      <c r="F568" s="10">
        <v>13.636363636363635</v>
      </c>
      <c r="G568" s="15">
        <v>30</v>
      </c>
      <c r="H568">
        <v>4</v>
      </c>
      <c r="I568">
        <v>1200</v>
      </c>
    </row>
    <row r="569" spans="1:9" x14ac:dyDescent="0.35">
      <c r="A569" t="str">
        <f t="shared" si="9"/>
        <v>6692009</v>
      </c>
      <c r="B569" t="s">
        <v>27</v>
      </c>
      <c r="C569" t="s">
        <v>165</v>
      </c>
      <c r="D569" s="14" t="s">
        <v>1017</v>
      </c>
      <c r="E569" t="s">
        <v>30</v>
      </c>
      <c r="F569" s="10">
        <v>0</v>
      </c>
      <c r="G569" s="15">
        <v>7</v>
      </c>
      <c r="H569">
        <v>0</v>
      </c>
      <c r="I569">
        <v>0</v>
      </c>
    </row>
    <row r="570" spans="1:9" x14ac:dyDescent="0.35">
      <c r="A570" t="str">
        <f t="shared" si="9"/>
        <v>6692014</v>
      </c>
      <c r="B570" t="s">
        <v>27</v>
      </c>
      <c r="C570" t="s">
        <v>1018</v>
      </c>
      <c r="D570" s="14" t="s">
        <v>1019</v>
      </c>
      <c r="E570" t="s">
        <v>30</v>
      </c>
      <c r="F570" s="10">
        <v>7.1428571428571423</v>
      </c>
      <c r="G570" s="15">
        <v>25</v>
      </c>
      <c r="H570">
        <v>2</v>
      </c>
      <c r="I570">
        <v>600</v>
      </c>
    </row>
    <row r="571" spans="1:9" x14ac:dyDescent="0.35">
      <c r="A571" t="str">
        <f t="shared" si="9"/>
        <v>6692018</v>
      </c>
      <c r="B571" t="s">
        <v>27</v>
      </c>
      <c r="C571" t="s">
        <v>525</v>
      </c>
      <c r="D571" s="14" t="s">
        <v>1020</v>
      </c>
      <c r="E571" t="s">
        <v>30</v>
      </c>
      <c r="F571" s="10">
        <v>50</v>
      </c>
      <c r="G571" s="15">
        <v>6</v>
      </c>
      <c r="H571">
        <v>3</v>
      </c>
      <c r="I571">
        <v>900</v>
      </c>
    </row>
    <row r="572" spans="1:9" x14ac:dyDescent="0.35">
      <c r="A572" t="str">
        <f t="shared" si="9"/>
        <v>6692019</v>
      </c>
      <c r="B572" t="s">
        <v>27</v>
      </c>
      <c r="C572" t="s">
        <v>724</v>
      </c>
      <c r="D572" s="14" t="s">
        <v>1021</v>
      </c>
      <c r="E572" t="s">
        <v>30</v>
      </c>
      <c r="F572" s="10">
        <v>20</v>
      </c>
      <c r="G572" s="15">
        <v>13</v>
      </c>
      <c r="H572">
        <v>3</v>
      </c>
      <c r="I572">
        <v>900</v>
      </c>
    </row>
    <row r="573" spans="1:9" x14ac:dyDescent="0.35">
      <c r="A573" t="str">
        <f t="shared" si="9"/>
        <v>6692020</v>
      </c>
      <c r="B573" t="s">
        <v>27</v>
      </c>
      <c r="C573" t="s">
        <v>726</v>
      </c>
      <c r="D573" s="14" t="s">
        <v>1022</v>
      </c>
      <c r="E573" t="s">
        <v>30</v>
      </c>
      <c r="F573" s="10">
        <v>42.857142857142854</v>
      </c>
      <c r="G573" s="15">
        <v>7</v>
      </c>
      <c r="H573">
        <v>3</v>
      </c>
      <c r="I573">
        <v>900</v>
      </c>
    </row>
    <row r="574" spans="1:9" x14ac:dyDescent="0.35">
      <c r="A574" t="str">
        <f t="shared" si="9"/>
        <v>6692023</v>
      </c>
      <c r="B574" t="s">
        <v>27</v>
      </c>
      <c r="C574" t="s">
        <v>357</v>
      </c>
      <c r="D574" s="14" t="s">
        <v>1023</v>
      </c>
      <c r="E574" t="s">
        <v>30</v>
      </c>
      <c r="F574" s="10">
        <v>14.285714285714285</v>
      </c>
      <c r="G574" s="15">
        <v>14</v>
      </c>
      <c r="H574">
        <v>2</v>
      </c>
      <c r="I574">
        <v>600</v>
      </c>
    </row>
    <row r="575" spans="1:9" x14ac:dyDescent="0.35">
      <c r="A575" t="str">
        <f t="shared" si="9"/>
        <v>6692024</v>
      </c>
      <c r="B575" t="s">
        <v>27</v>
      </c>
      <c r="C575" t="s">
        <v>179</v>
      </c>
      <c r="D575" s="14" t="s">
        <v>1024</v>
      </c>
      <c r="E575" t="s">
        <v>30</v>
      </c>
      <c r="F575" s="10">
        <v>30</v>
      </c>
      <c r="G575" s="15">
        <v>15</v>
      </c>
      <c r="H575">
        <v>5</v>
      </c>
      <c r="I575">
        <v>1500</v>
      </c>
    </row>
    <row r="576" spans="1:9" x14ac:dyDescent="0.35">
      <c r="A576" t="str">
        <f t="shared" si="9"/>
        <v>6692034</v>
      </c>
      <c r="B576" t="s">
        <v>27</v>
      </c>
      <c r="C576" t="s">
        <v>1025</v>
      </c>
      <c r="D576" s="14" t="s">
        <v>1026</v>
      </c>
      <c r="E576" t="s">
        <v>30</v>
      </c>
      <c r="F576" s="10">
        <v>0</v>
      </c>
      <c r="G576" s="15">
        <v>4</v>
      </c>
      <c r="H576">
        <v>0</v>
      </c>
      <c r="I576">
        <v>0</v>
      </c>
    </row>
    <row r="577" spans="1:9" x14ac:dyDescent="0.35">
      <c r="A577" t="str">
        <f t="shared" si="9"/>
        <v>6692037</v>
      </c>
      <c r="B577" t="s">
        <v>27</v>
      </c>
      <c r="C577" t="s">
        <v>447</v>
      </c>
      <c r="D577" s="14" t="s">
        <v>1027</v>
      </c>
      <c r="E577" t="s">
        <v>30</v>
      </c>
      <c r="F577" s="10">
        <v>50</v>
      </c>
      <c r="G577" s="15">
        <v>4</v>
      </c>
      <c r="H577">
        <v>2</v>
      </c>
      <c r="I577">
        <v>600</v>
      </c>
    </row>
    <row r="578" spans="1:9" x14ac:dyDescent="0.35">
      <c r="A578" t="str">
        <f t="shared" si="9"/>
        <v>6692042</v>
      </c>
      <c r="B578" t="s">
        <v>27</v>
      </c>
      <c r="C578" t="s">
        <v>191</v>
      </c>
      <c r="D578" s="14" t="s">
        <v>1028</v>
      </c>
      <c r="E578" t="s">
        <v>30</v>
      </c>
      <c r="F578" s="10">
        <v>7.8947368421052628</v>
      </c>
      <c r="G578" s="15">
        <v>44</v>
      </c>
      <c r="H578">
        <v>3</v>
      </c>
      <c r="I578">
        <v>900</v>
      </c>
    </row>
    <row r="579" spans="1:9" x14ac:dyDescent="0.35">
      <c r="A579" t="str">
        <f t="shared" si="9"/>
        <v>6692043</v>
      </c>
      <c r="B579" t="s">
        <v>27</v>
      </c>
      <c r="C579" t="s">
        <v>361</v>
      </c>
      <c r="D579" s="14" t="s">
        <v>1029</v>
      </c>
      <c r="E579" t="s">
        <v>30</v>
      </c>
      <c r="F579" s="10">
        <v>45.454545454545453</v>
      </c>
      <c r="G579" s="15">
        <v>27</v>
      </c>
      <c r="H579">
        <v>12</v>
      </c>
      <c r="I579">
        <v>3600</v>
      </c>
    </row>
    <row r="580" spans="1:9" x14ac:dyDescent="0.35">
      <c r="A580" t="str">
        <f t="shared" ref="A580:A643" si="10">B580&amp;C580</f>
        <v>6692044</v>
      </c>
      <c r="B580" t="s">
        <v>27</v>
      </c>
      <c r="C580" t="s">
        <v>363</v>
      </c>
      <c r="D580" s="14" t="s">
        <v>1030</v>
      </c>
      <c r="E580" t="s">
        <v>30</v>
      </c>
      <c r="F580" s="10">
        <v>11.111111111111111</v>
      </c>
      <c r="G580" s="15">
        <v>36</v>
      </c>
      <c r="H580">
        <v>4</v>
      </c>
      <c r="I580">
        <v>1200</v>
      </c>
    </row>
    <row r="581" spans="1:9" x14ac:dyDescent="0.35">
      <c r="A581" t="str">
        <f t="shared" si="10"/>
        <v>6692050</v>
      </c>
      <c r="B581" t="s">
        <v>27</v>
      </c>
      <c r="C581" t="s">
        <v>546</v>
      </c>
      <c r="D581" s="14" t="s">
        <v>1031</v>
      </c>
      <c r="E581" t="s">
        <v>30</v>
      </c>
      <c r="F581" s="10">
        <v>26.315789473684209</v>
      </c>
      <c r="G581" s="15">
        <v>41</v>
      </c>
      <c r="H581">
        <v>11</v>
      </c>
      <c r="I581">
        <v>3300</v>
      </c>
    </row>
    <row r="582" spans="1:9" x14ac:dyDescent="0.35">
      <c r="A582" t="str">
        <f t="shared" si="10"/>
        <v>6692052</v>
      </c>
      <c r="B582" t="s">
        <v>27</v>
      </c>
      <c r="C582" t="s">
        <v>550</v>
      </c>
      <c r="D582" s="14" t="s">
        <v>1032</v>
      </c>
      <c r="E582" t="s">
        <v>30</v>
      </c>
      <c r="F582" s="10">
        <v>12.5</v>
      </c>
      <c r="G582" s="15">
        <v>8</v>
      </c>
      <c r="H582">
        <v>1</v>
      </c>
      <c r="I582">
        <v>300</v>
      </c>
    </row>
    <row r="583" spans="1:9" x14ac:dyDescent="0.35">
      <c r="A583" t="str">
        <f t="shared" si="10"/>
        <v>6692057</v>
      </c>
      <c r="B583" t="s">
        <v>27</v>
      </c>
      <c r="C583" t="s">
        <v>201</v>
      </c>
      <c r="D583" s="14" t="s">
        <v>1033</v>
      </c>
      <c r="E583" t="s">
        <v>30</v>
      </c>
      <c r="F583" s="10">
        <v>33.333333333333329</v>
      </c>
      <c r="G583" s="15">
        <v>3</v>
      </c>
      <c r="H583">
        <v>1</v>
      </c>
      <c r="I583">
        <v>300</v>
      </c>
    </row>
    <row r="584" spans="1:9" x14ac:dyDescent="0.35">
      <c r="A584" t="str">
        <f t="shared" si="10"/>
        <v>6692061</v>
      </c>
      <c r="B584" t="s">
        <v>27</v>
      </c>
      <c r="C584" t="s">
        <v>367</v>
      </c>
      <c r="D584" s="14" t="s">
        <v>1034</v>
      </c>
      <c r="E584" t="s">
        <v>30</v>
      </c>
      <c r="F584" s="10">
        <v>7.1428571428571423</v>
      </c>
      <c r="G584" s="15">
        <v>22</v>
      </c>
      <c r="H584">
        <v>2</v>
      </c>
      <c r="I584">
        <v>600</v>
      </c>
    </row>
    <row r="585" spans="1:9" x14ac:dyDescent="0.35">
      <c r="A585" t="str">
        <f t="shared" si="10"/>
        <v>6692065</v>
      </c>
      <c r="B585" t="s">
        <v>27</v>
      </c>
      <c r="C585" t="s">
        <v>560</v>
      </c>
      <c r="D585" s="14" t="s">
        <v>1035</v>
      </c>
      <c r="E585" t="s">
        <v>30</v>
      </c>
      <c r="F585" s="10">
        <v>20</v>
      </c>
      <c r="G585" s="15">
        <v>7</v>
      </c>
      <c r="H585">
        <v>1</v>
      </c>
      <c r="I585">
        <v>300</v>
      </c>
    </row>
    <row r="586" spans="1:9" x14ac:dyDescent="0.35">
      <c r="A586" t="str">
        <f t="shared" si="10"/>
        <v>6692067</v>
      </c>
      <c r="B586" t="s">
        <v>27</v>
      </c>
      <c r="C586" t="s">
        <v>455</v>
      </c>
      <c r="D586" s="14" t="s">
        <v>1036</v>
      </c>
      <c r="E586" t="s">
        <v>30</v>
      </c>
      <c r="F586" s="10">
        <v>37.5</v>
      </c>
      <c r="G586" s="15">
        <v>11</v>
      </c>
      <c r="H586">
        <v>4</v>
      </c>
      <c r="I586">
        <v>1200</v>
      </c>
    </row>
    <row r="587" spans="1:9" x14ac:dyDescent="0.35">
      <c r="A587" t="str">
        <f t="shared" si="10"/>
        <v>6692080</v>
      </c>
      <c r="B587" t="s">
        <v>27</v>
      </c>
      <c r="C587" t="s">
        <v>756</v>
      </c>
      <c r="D587" s="14" t="s">
        <v>1037</v>
      </c>
      <c r="E587" t="s">
        <v>30</v>
      </c>
      <c r="F587" s="10">
        <v>14.285714285714285</v>
      </c>
      <c r="G587" s="15">
        <v>13</v>
      </c>
      <c r="H587">
        <v>2</v>
      </c>
      <c r="I587">
        <v>600</v>
      </c>
    </row>
    <row r="588" spans="1:9" x14ac:dyDescent="0.35">
      <c r="A588" t="str">
        <f t="shared" si="10"/>
        <v>6692082</v>
      </c>
      <c r="B588" t="s">
        <v>27</v>
      </c>
      <c r="C588" t="s">
        <v>568</v>
      </c>
      <c r="D588" s="14" t="s">
        <v>1038</v>
      </c>
      <c r="E588" t="s">
        <v>30</v>
      </c>
      <c r="F588" s="10">
        <v>0</v>
      </c>
      <c r="G588" s="15">
        <v>1</v>
      </c>
      <c r="H588">
        <v>0</v>
      </c>
      <c r="I588">
        <v>0</v>
      </c>
    </row>
    <row r="589" spans="1:9" x14ac:dyDescent="0.35">
      <c r="A589" t="str">
        <f t="shared" si="10"/>
        <v>6692084</v>
      </c>
      <c r="B589" t="s">
        <v>27</v>
      </c>
      <c r="C589" t="s">
        <v>570</v>
      </c>
      <c r="D589" s="14" t="s">
        <v>1039</v>
      </c>
      <c r="E589" t="s">
        <v>30</v>
      </c>
      <c r="F589" s="10">
        <v>15</v>
      </c>
      <c r="G589" s="15">
        <v>48</v>
      </c>
      <c r="H589">
        <v>7</v>
      </c>
      <c r="I589">
        <v>2100</v>
      </c>
    </row>
    <row r="590" spans="1:9" x14ac:dyDescent="0.35">
      <c r="A590" t="str">
        <f t="shared" si="10"/>
        <v>6692087</v>
      </c>
      <c r="B590" t="s">
        <v>27</v>
      </c>
      <c r="C590" t="s">
        <v>1040</v>
      </c>
      <c r="D590" s="14" t="s">
        <v>1041</v>
      </c>
      <c r="E590" t="s">
        <v>30</v>
      </c>
      <c r="F590" s="10">
        <v>19.46624803767661</v>
      </c>
      <c r="G590" s="15">
        <v>2</v>
      </c>
      <c r="H590">
        <v>0</v>
      </c>
      <c r="I590">
        <v>0</v>
      </c>
    </row>
    <row r="591" spans="1:9" x14ac:dyDescent="0.35">
      <c r="A591" t="str">
        <f t="shared" si="10"/>
        <v>6692098</v>
      </c>
      <c r="B591" t="s">
        <v>27</v>
      </c>
      <c r="C591" t="s">
        <v>227</v>
      </c>
      <c r="D591" s="14" t="s">
        <v>1042</v>
      </c>
      <c r="E591" t="s">
        <v>30</v>
      </c>
      <c r="F591" s="10">
        <v>13.333333333333334</v>
      </c>
      <c r="G591" s="15">
        <v>28</v>
      </c>
      <c r="H591">
        <v>4</v>
      </c>
      <c r="I591">
        <v>1200</v>
      </c>
    </row>
    <row r="592" spans="1:9" x14ac:dyDescent="0.35">
      <c r="A592" t="str">
        <f t="shared" si="10"/>
        <v>6692104</v>
      </c>
      <c r="B592" t="s">
        <v>27</v>
      </c>
      <c r="C592" t="s">
        <v>233</v>
      </c>
      <c r="D592" s="14" t="s">
        <v>1043</v>
      </c>
      <c r="E592" t="s">
        <v>30</v>
      </c>
      <c r="F592" s="10">
        <v>9.0909090909090917</v>
      </c>
      <c r="G592" s="15">
        <v>18</v>
      </c>
      <c r="H592">
        <v>2</v>
      </c>
      <c r="I592">
        <v>600</v>
      </c>
    </row>
    <row r="593" spans="1:9" x14ac:dyDescent="0.35">
      <c r="A593" t="str">
        <f t="shared" si="10"/>
        <v>6692109</v>
      </c>
      <c r="B593" t="s">
        <v>27</v>
      </c>
      <c r="C593" t="s">
        <v>1044</v>
      </c>
      <c r="D593" s="14" t="s">
        <v>1045</v>
      </c>
      <c r="E593" t="s">
        <v>30</v>
      </c>
      <c r="F593" s="10">
        <v>0</v>
      </c>
      <c r="G593" s="15">
        <v>8</v>
      </c>
      <c r="H593">
        <v>0</v>
      </c>
      <c r="I593">
        <v>0</v>
      </c>
    </row>
    <row r="594" spans="1:9" x14ac:dyDescent="0.35">
      <c r="A594" t="str">
        <f t="shared" si="10"/>
        <v>6692112</v>
      </c>
      <c r="B594" t="s">
        <v>27</v>
      </c>
      <c r="C594" t="s">
        <v>241</v>
      </c>
      <c r="D594" s="14" t="s">
        <v>1046</v>
      </c>
      <c r="E594" t="s">
        <v>30</v>
      </c>
      <c r="F594" s="10">
        <v>16.666666666666664</v>
      </c>
      <c r="G594" s="15">
        <v>8</v>
      </c>
      <c r="H594">
        <v>1</v>
      </c>
      <c r="I594">
        <v>300</v>
      </c>
    </row>
    <row r="595" spans="1:9" x14ac:dyDescent="0.35">
      <c r="A595" t="str">
        <f t="shared" si="10"/>
        <v>6692114</v>
      </c>
      <c r="B595" t="s">
        <v>27</v>
      </c>
      <c r="C595" t="s">
        <v>386</v>
      </c>
      <c r="D595" s="14" t="s">
        <v>1047</v>
      </c>
      <c r="E595" t="s">
        <v>30</v>
      </c>
      <c r="F595" s="10">
        <v>12.727272727272727</v>
      </c>
      <c r="G595" s="15">
        <v>97</v>
      </c>
      <c r="H595">
        <v>12</v>
      </c>
      <c r="I595">
        <v>3600</v>
      </c>
    </row>
    <row r="596" spans="1:9" x14ac:dyDescent="0.35">
      <c r="A596" t="str">
        <f t="shared" si="10"/>
        <v>6692116</v>
      </c>
      <c r="B596" t="s">
        <v>27</v>
      </c>
      <c r="C596" t="s">
        <v>245</v>
      </c>
      <c r="D596" s="14" t="s">
        <v>1048</v>
      </c>
      <c r="E596" t="s">
        <v>30</v>
      </c>
      <c r="F596" s="10">
        <v>6.1224489795918364</v>
      </c>
      <c r="G596" s="15">
        <v>68</v>
      </c>
      <c r="H596">
        <v>4</v>
      </c>
      <c r="I596">
        <v>1200</v>
      </c>
    </row>
    <row r="597" spans="1:9" x14ac:dyDescent="0.35">
      <c r="A597" t="str">
        <f t="shared" si="10"/>
        <v>6692119</v>
      </c>
      <c r="B597" t="s">
        <v>27</v>
      </c>
      <c r="C597" t="s">
        <v>249</v>
      </c>
      <c r="D597" s="14" t="s">
        <v>1049</v>
      </c>
      <c r="E597" t="s">
        <v>30</v>
      </c>
      <c r="F597" s="10">
        <v>0</v>
      </c>
      <c r="G597" s="15">
        <v>12</v>
      </c>
      <c r="H597">
        <v>0</v>
      </c>
      <c r="I597">
        <v>0</v>
      </c>
    </row>
    <row r="598" spans="1:9" x14ac:dyDescent="0.35">
      <c r="A598" t="str">
        <f t="shared" si="10"/>
        <v>6692120</v>
      </c>
      <c r="B598" t="s">
        <v>27</v>
      </c>
      <c r="C598" t="s">
        <v>1050</v>
      </c>
      <c r="D598" s="14" t="s">
        <v>1051</v>
      </c>
      <c r="E598" t="s">
        <v>30</v>
      </c>
      <c r="F598" s="10">
        <v>30</v>
      </c>
      <c r="G598" s="15">
        <v>64</v>
      </c>
      <c r="H598">
        <v>19</v>
      </c>
      <c r="I598">
        <v>5700</v>
      </c>
    </row>
    <row r="599" spans="1:9" x14ac:dyDescent="0.35">
      <c r="A599" t="str">
        <f t="shared" si="10"/>
        <v>6692121</v>
      </c>
      <c r="B599" t="s">
        <v>27</v>
      </c>
      <c r="C599" t="s">
        <v>391</v>
      </c>
      <c r="D599" s="14" t="s">
        <v>1052</v>
      </c>
      <c r="E599" t="s">
        <v>30</v>
      </c>
      <c r="F599" s="10">
        <v>31.25</v>
      </c>
      <c r="G599" s="15">
        <v>31</v>
      </c>
      <c r="H599">
        <v>10</v>
      </c>
      <c r="I599">
        <v>3000</v>
      </c>
    </row>
    <row r="600" spans="1:9" x14ac:dyDescent="0.35">
      <c r="A600" t="str">
        <f t="shared" si="10"/>
        <v>6692123</v>
      </c>
      <c r="B600" t="s">
        <v>27</v>
      </c>
      <c r="C600" t="s">
        <v>253</v>
      </c>
      <c r="D600" s="14" t="s">
        <v>1053</v>
      </c>
      <c r="E600" t="s">
        <v>30</v>
      </c>
      <c r="F600" s="10">
        <v>35.294117647058826</v>
      </c>
      <c r="G600" s="15">
        <v>34</v>
      </c>
      <c r="H600">
        <v>12</v>
      </c>
      <c r="I600">
        <v>3600</v>
      </c>
    </row>
    <row r="601" spans="1:9" x14ac:dyDescent="0.35">
      <c r="A601" t="str">
        <f t="shared" si="10"/>
        <v>6692128</v>
      </c>
      <c r="B601" t="s">
        <v>27</v>
      </c>
      <c r="C601" t="s">
        <v>1054</v>
      </c>
      <c r="D601" s="14" t="s">
        <v>1055</v>
      </c>
      <c r="E601" t="s">
        <v>30</v>
      </c>
      <c r="F601" s="10">
        <v>14.285714285714285</v>
      </c>
      <c r="G601" s="15">
        <v>14</v>
      </c>
      <c r="H601">
        <v>2</v>
      </c>
      <c r="I601">
        <v>600</v>
      </c>
    </row>
    <row r="602" spans="1:9" x14ac:dyDescent="0.35">
      <c r="A602" t="str">
        <f t="shared" si="10"/>
        <v>6692129</v>
      </c>
      <c r="B602" t="s">
        <v>27</v>
      </c>
      <c r="C602" t="s">
        <v>771</v>
      </c>
      <c r="D602" s="14" t="s">
        <v>1056</v>
      </c>
      <c r="E602" t="s">
        <v>30</v>
      </c>
      <c r="F602" s="10">
        <v>16.393442622950818</v>
      </c>
      <c r="G602" s="15">
        <v>92</v>
      </c>
      <c r="H602">
        <v>15</v>
      </c>
      <c r="I602">
        <v>4500</v>
      </c>
    </row>
    <row r="603" spans="1:9" x14ac:dyDescent="0.35">
      <c r="A603" t="str">
        <f t="shared" si="10"/>
        <v>6692131</v>
      </c>
      <c r="B603" t="s">
        <v>27</v>
      </c>
      <c r="C603" t="s">
        <v>25</v>
      </c>
      <c r="D603" s="14" t="s">
        <v>1057</v>
      </c>
      <c r="E603" t="s">
        <v>30</v>
      </c>
      <c r="F603" s="10">
        <v>14.285714285714285</v>
      </c>
      <c r="G603" s="15">
        <v>33</v>
      </c>
      <c r="H603">
        <v>5</v>
      </c>
      <c r="I603">
        <v>1500</v>
      </c>
    </row>
    <row r="604" spans="1:9" x14ac:dyDescent="0.35">
      <c r="A604" t="str">
        <f t="shared" si="10"/>
        <v>6692135</v>
      </c>
      <c r="B604" t="s">
        <v>27</v>
      </c>
      <c r="C604" t="s">
        <v>45</v>
      </c>
      <c r="D604" s="14" t="s">
        <v>1058</v>
      </c>
      <c r="E604" t="s">
        <v>30</v>
      </c>
      <c r="F604" s="10">
        <v>15</v>
      </c>
      <c r="G604" s="15">
        <v>100</v>
      </c>
      <c r="H604">
        <v>15</v>
      </c>
      <c r="I604">
        <v>4500</v>
      </c>
    </row>
    <row r="605" spans="1:9" x14ac:dyDescent="0.35">
      <c r="A605" t="str">
        <f t="shared" si="10"/>
        <v>6692152</v>
      </c>
      <c r="B605" t="s">
        <v>27</v>
      </c>
      <c r="C605" t="s">
        <v>93</v>
      </c>
      <c r="D605" s="14" t="s">
        <v>1059</v>
      </c>
      <c r="E605" t="s">
        <v>30</v>
      </c>
      <c r="F605" s="10">
        <v>45.833333333333329</v>
      </c>
      <c r="G605" s="15">
        <v>68</v>
      </c>
      <c r="H605">
        <v>31</v>
      </c>
      <c r="I605">
        <v>9300</v>
      </c>
    </row>
    <row r="606" spans="1:9" x14ac:dyDescent="0.35">
      <c r="A606" t="str">
        <f t="shared" si="10"/>
        <v>6692159</v>
      </c>
      <c r="B606" t="s">
        <v>27</v>
      </c>
      <c r="C606" t="s">
        <v>1060</v>
      </c>
      <c r="D606" s="14" t="s">
        <v>1061</v>
      </c>
      <c r="E606" t="s">
        <v>30</v>
      </c>
      <c r="F606" s="10">
        <v>48</v>
      </c>
      <c r="G606" s="15">
        <v>31</v>
      </c>
      <c r="H606">
        <v>15</v>
      </c>
      <c r="I606">
        <v>4500</v>
      </c>
    </row>
    <row r="607" spans="1:9" x14ac:dyDescent="0.35">
      <c r="A607" t="str">
        <f t="shared" si="10"/>
        <v>6692165</v>
      </c>
      <c r="B607" t="s">
        <v>27</v>
      </c>
      <c r="C607" t="s">
        <v>117</v>
      </c>
      <c r="D607" s="14" t="s">
        <v>1062</v>
      </c>
      <c r="E607" t="s">
        <v>30</v>
      </c>
      <c r="F607" s="10">
        <v>46.666666666666664</v>
      </c>
      <c r="G607" s="15">
        <v>32</v>
      </c>
      <c r="H607">
        <v>15</v>
      </c>
      <c r="I607">
        <v>4500</v>
      </c>
    </row>
    <row r="608" spans="1:9" x14ac:dyDescent="0.35">
      <c r="A608" t="str">
        <f t="shared" si="10"/>
        <v>6692166</v>
      </c>
      <c r="B608" t="s">
        <v>27</v>
      </c>
      <c r="C608" t="s">
        <v>119</v>
      </c>
      <c r="D608" s="14" t="s">
        <v>1063</v>
      </c>
      <c r="E608" t="s">
        <v>30</v>
      </c>
      <c r="F608" s="10">
        <v>0</v>
      </c>
      <c r="G608" s="15">
        <v>5</v>
      </c>
      <c r="H608">
        <v>0</v>
      </c>
      <c r="I608">
        <v>0</v>
      </c>
    </row>
    <row r="609" spans="1:9" x14ac:dyDescent="0.35">
      <c r="A609" t="str">
        <f t="shared" si="10"/>
        <v>6692167</v>
      </c>
      <c r="B609" t="s">
        <v>27</v>
      </c>
      <c r="C609" t="s">
        <v>1064</v>
      </c>
      <c r="D609" s="14" t="s">
        <v>1065</v>
      </c>
      <c r="E609" t="s">
        <v>30</v>
      </c>
      <c r="F609" s="10">
        <v>5.8823529411764701</v>
      </c>
      <c r="G609" s="15">
        <v>20</v>
      </c>
      <c r="H609">
        <v>1</v>
      </c>
      <c r="I609">
        <v>300</v>
      </c>
    </row>
    <row r="610" spans="1:9" x14ac:dyDescent="0.35">
      <c r="A610" t="str">
        <f t="shared" si="10"/>
        <v>6692168</v>
      </c>
      <c r="B610" t="s">
        <v>27</v>
      </c>
      <c r="C610" t="s">
        <v>121</v>
      </c>
      <c r="D610" s="14" t="s">
        <v>1066</v>
      </c>
      <c r="E610" t="s">
        <v>30</v>
      </c>
      <c r="F610" s="10">
        <v>20</v>
      </c>
      <c r="G610" s="15">
        <v>57</v>
      </c>
      <c r="H610">
        <v>11</v>
      </c>
      <c r="I610">
        <v>3300</v>
      </c>
    </row>
    <row r="611" spans="1:9" x14ac:dyDescent="0.35">
      <c r="A611" t="str">
        <f t="shared" si="10"/>
        <v>6692169</v>
      </c>
      <c r="B611" t="s">
        <v>27</v>
      </c>
      <c r="C611" t="s">
        <v>123</v>
      </c>
      <c r="D611" s="14" t="s">
        <v>1067</v>
      </c>
      <c r="E611" t="s">
        <v>30</v>
      </c>
      <c r="F611" s="10">
        <v>17.647058823529413</v>
      </c>
      <c r="G611" s="15">
        <v>75</v>
      </c>
      <c r="H611">
        <v>13</v>
      </c>
      <c r="I611">
        <v>3900</v>
      </c>
    </row>
    <row r="612" spans="1:9" x14ac:dyDescent="0.35">
      <c r="A612" t="str">
        <f t="shared" si="10"/>
        <v>6692170</v>
      </c>
      <c r="B612" t="s">
        <v>27</v>
      </c>
      <c r="C612" t="s">
        <v>125</v>
      </c>
      <c r="D612" s="14" t="s">
        <v>1068</v>
      </c>
      <c r="E612" t="s">
        <v>30</v>
      </c>
      <c r="F612" s="10">
        <v>0</v>
      </c>
      <c r="G612" s="15">
        <v>8</v>
      </c>
      <c r="H612">
        <v>0</v>
      </c>
      <c r="I612">
        <v>0</v>
      </c>
    </row>
    <row r="613" spans="1:9" x14ac:dyDescent="0.35">
      <c r="A613" t="str">
        <f t="shared" si="10"/>
        <v>6692171</v>
      </c>
      <c r="B613" t="s">
        <v>27</v>
      </c>
      <c r="C613" t="s">
        <v>127</v>
      </c>
      <c r="D613" s="14" t="s">
        <v>1069</v>
      </c>
      <c r="E613" t="s">
        <v>30</v>
      </c>
      <c r="F613" s="10">
        <v>40</v>
      </c>
      <c r="G613" s="15">
        <v>28</v>
      </c>
      <c r="H613">
        <v>11</v>
      </c>
      <c r="I613">
        <v>3300</v>
      </c>
    </row>
    <row r="614" spans="1:9" x14ac:dyDescent="0.35">
      <c r="A614" t="str">
        <f t="shared" si="10"/>
        <v>6692173</v>
      </c>
      <c r="B614" t="s">
        <v>27</v>
      </c>
      <c r="C614" t="s">
        <v>131</v>
      </c>
      <c r="D614" s="14" t="s">
        <v>1070</v>
      </c>
      <c r="E614" t="s">
        <v>30</v>
      </c>
      <c r="F614" s="10">
        <v>2.5641025641025639</v>
      </c>
      <c r="G614" s="15">
        <v>80</v>
      </c>
      <c r="H614">
        <v>2</v>
      </c>
      <c r="I614">
        <v>600</v>
      </c>
    </row>
    <row r="615" spans="1:9" x14ac:dyDescent="0.35">
      <c r="A615" t="str">
        <f t="shared" si="10"/>
        <v>6692175</v>
      </c>
      <c r="B615" t="s">
        <v>27</v>
      </c>
      <c r="C615" t="s">
        <v>135</v>
      </c>
      <c r="D615" s="14" t="s">
        <v>1071</v>
      </c>
      <c r="E615" t="s">
        <v>30</v>
      </c>
      <c r="F615" s="10">
        <v>47.058823529411761</v>
      </c>
      <c r="G615" s="15">
        <v>50</v>
      </c>
      <c r="H615">
        <v>24</v>
      </c>
      <c r="I615">
        <v>7200</v>
      </c>
    </row>
    <row r="616" spans="1:9" x14ac:dyDescent="0.35">
      <c r="A616" t="str">
        <f t="shared" si="10"/>
        <v>6692176</v>
      </c>
      <c r="B616" t="s">
        <v>27</v>
      </c>
      <c r="C616" t="s">
        <v>137</v>
      </c>
      <c r="D616" s="14" t="s">
        <v>1072</v>
      </c>
      <c r="E616" t="s">
        <v>30</v>
      </c>
      <c r="F616" s="10">
        <v>3.7037037037037033</v>
      </c>
      <c r="G616" s="15">
        <v>51</v>
      </c>
      <c r="H616">
        <v>2</v>
      </c>
      <c r="I616">
        <v>600</v>
      </c>
    </row>
    <row r="617" spans="1:9" x14ac:dyDescent="0.35">
      <c r="A617" t="str">
        <f t="shared" si="10"/>
        <v>6692177</v>
      </c>
      <c r="B617" t="s">
        <v>27</v>
      </c>
      <c r="C617" t="s">
        <v>139</v>
      </c>
      <c r="D617" s="14" t="s">
        <v>1073</v>
      </c>
      <c r="E617" t="s">
        <v>30</v>
      </c>
      <c r="F617" s="10">
        <v>21.951219512195124</v>
      </c>
      <c r="G617" s="15">
        <v>39</v>
      </c>
      <c r="H617">
        <v>9</v>
      </c>
      <c r="I617">
        <v>2700</v>
      </c>
    </row>
    <row r="618" spans="1:9" x14ac:dyDescent="0.35">
      <c r="A618" t="str">
        <f t="shared" si="10"/>
        <v>6692178</v>
      </c>
      <c r="B618" t="s">
        <v>27</v>
      </c>
      <c r="C618" t="s">
        <v>634</v>
      </c>
      <c r="D618" s="14" t="s">
        <v>1074</v>
      </c>
      <c r="E618" t="s">
        <v>30</v>
      </c>
      <c r="F618" s="10">
        <v>17.391304347826086</v>
      </c>
      <c r="G618" s="15">
        <v>40</v>
      </c>
      <c r="H618">
        <v>7</v>
      </c>
      <c r="I618">
        <v>2100</v>
      </c>
    </row>
    <row r="619" spans="1:9" x14ac:dyDescent="0.35">
      <c r="A619" t="str">
        <f t="shared" si="10"/>
        <v>6692179</v>
      </c>
      <c r="B619" t="s">
        <v>27</v>
      </c>
      <c r="C619" t="s">
        <v>636</v>
      </c>
      <c r="D619" s="14" t="s">
        <v>1075</v>
      </c>
      <c r="E619" t="s">
        <v>30</v>
      </c>
      <c r="F619" s="10">
        <v>10.344827586206897</v>
      </c>
      <c r="G619" s="15">
        <v>64</v>
      </c>
      <c r="H619">
        <v>7</v>
      </c>
      <c r="I619">
        <v>2100</v>
      </c>
    </row>
    <row r="620" spans="1:9" x14ac:dyDescent="0.35">
      <c r="A620" t="str">
        <f t="shared" si="10"/>
        <v>6692180</v>
      </c>
      <c r="B620" t="s">
        <v>27</v>
      </c>
      <c r="C620" t="s">
        <v>261</v>
      </c>
      <c r="D620" s="14" t="s">
        <v>1076</v>
      </c>
      <c r="E620" t="s">
        <v>30</v>
      </c>
      <c r="F620" s="10">
        <v>9.0909090909090917</v>
      </c>
      <c r="G620" s="15">
        <v>11</v>
      </c>
      <c r="H620">
        <v>1</v>
      </c>
      <c r="I620">
        <v>300</v>
      </c>
    </row>
    <row r="621" spans="1:9" x14ac:dyDescent="0.35">
      <c r="A621" t="str">
        <f t="shared" si="10"/>
        <v>6692181</v>
      </c>
      <c r="B621" t="s">
        <v>27</v>
      </c>
      <c r="C621" t="s">
        <v>263</v>
      </c>
      <c r="D621" s="14" t="s">
        <v>1077</v>
      </c>
      <c r="E621" t="s">
        <v>30</v>
      </c>
      <c r="F621" s="10">
        <v>8.3333333333333321</v>
      </c>
      <c r="G621" s="15">
        <v>59</v>
      </c>
      <c r="H621">
        <v>5</v>
      </c>
      <c r="I621">
        <v>1500</v>
      </c>
    </row>
    <row r="622" spans="1:9" x14ac:dyDescent="0.35">
      <c r="A622" t="str">
        <f t="shared" si="10"/>
        <v>6692182</v>
      </c>
      <c r="B622" t="s">
        <v>27</v>
      </c>
      <c r="C622" t="s">
        <v>265</v>
      </c>
      <c r="D622" s="14" t="s">
        <v>1078</v>
      </c>
      <c r="E622" t="s">
        <v>30</v>
      </c>
      <c r="F622" s="10">
        <v>0</v>
      </c>
      <c r="G622" s="15">
        <v>6</v>
      </c>
      <c r="H622">
        <v>0</v>
      </c>
      <c r="I622">
        <v>0</v>
      </c>
    </row>
    <row r="623" spans="1:9" x14ac:dyDescent="0.35">
      <c r="A623" t="str">
        <f t="shared" si="10"/>
        <v>6692183</v>
      </c>
      <c r="B623" t="s">
        <v>27</v>
      </c>
      <c r="C623" t="s">
        <v>267</v>
      </c>
      <c r="D623" s="14" t="s">
        <v>1079</v>
      </c>
      <c r="E623" t="s">
        <v>30</v>
      </c>
      <c r="F623" s="10">
        <v>0</v>
      </c>
      <c r="G623" s="15">
        <v>47</v>
      </c>
      <c r="H623">
        <v>0</v>
      </c>
      <c r="I623">
        <v>0</v>
      </c>
    </row>
    <row r="624" spans="1:9" x14ac:dyDescent="0.35">
      <c r="A624" t="str">
        <f t="shared" si="10"/>
        <v>6692184</v>
      </c>
      <c r="B624" t="s">
        <v>27</v>
      </c>
      <c r="C624" t="s">
        <v>1080</v>
      </c>
      <c r="D624" s="14" t="s">
        <v>1081</v>
      </c>
      <c r="E624" t="s">
        <v>30</v>
      </c>
      <c r="F624" s="10">
        <v>7.6923076923076925</v>
      </c>
      <c r="G624" s="15">
        <v>19</v>
      </c>
      <c r="H624">
        <v>1</v>
      </c>
      <c r="I624">
        <v>300</v>
      </c>
    </row>
    <row r="625" spans="1:9" x14ac:dyDescent="0.35">
      <c r="A625" t="str">
        <f t="shared" si="10"/>
        <v>6692185</v>
      </c>
      <c r="B625" t="s">
        <v>27</v>
      </c>
      <c r="C625" t="s">
        <v>269</v>
      </c>
      <c r="D625" s="14" t="s">
        <v>1082</v>
      </c>
      <c r="E625" t="s">
        <v>30</v>
      </c>
      <c r="F625" s="10">
        <v>12</v>
      </c>
      <c r="G625" s="15">
        <v>36</v>
      </c>
      <c r="H625">
        <v>4</v>
      </c>
      <c r="I625">
        <v>1200</v>
      </c>
    </row>
    <row r="626" spans="1:9" x14ac:dyDescent="0.35">
      <c r="A626" t="str">
        <f t="shared" si="10"/>
        <v>6692187</v>
      </c>
      <c r="B626" t="s">
        <v>27</v>
      </c>
      <c r="C626" t="s">
        <v>271</v>
      </c>
      <c r="D626" s="14" t="s">
        <v>1083</v>
      </c>
      <c r="E626" t="s">
        <v>30</v>
      </c>
      <c r="F626" s="10">
        <v>20</v>
      </c>
      <c r="G626" s="15">
        <v>20</v>
      </c>
      <c r="H626">
        <v>4</v>
      </c>
      <c r="I626">
        <v>1200</v>
      </c>
    </row>
    <row r="627" spans="1:9" x14ac:dyDescent="0.35">
      <c r="A627" t="str">
        <f t="shared" si="10"/>
        <v>6692188</v>
      </c>
      <c r="B627" t="s">
        <v>27</v>
      </c>
      <c r="C627" t="s">
        <v>1084</v>
      </c>
      <c r="D627" s="14" t="s">
        <v>1085</v>
      </c>
      <c r="E627" t="s">
        <v>30</v>
      </c>
      <c r="F627" s="10">
        <v>26.086956521739129</v>
      </c>
      <c r="G627" s="15">
        <v>58</v>
      </c>
      <c r="H627">
        <v>15</v>
      </c>
      <c r="I627">
        <v>4500</v>
      </c>
    </row>
    <row r="628" spans="1:9" x14ac:dyDescent="0.35">
      <c r="A628" t="str">
        <f t="shared" si="10"/>
        <v>6692189</v>
      </c>
      <c r="B628" t="s">
        <v>27</v>
      </c>
      <c r="C628" t="s">
        <v>273</v>
      </c>
      <c r="D628" s="14" t="s">
        <v>1086</v>
      </c>
      <c r="E628" t="s">
        <v>30</v>
      </c>
      <c r="F628" s="10">
        <v>62.5</v>
      </c>
      <c r="G628" s="15">
        <v>20</v>
      </c>
      <c r="H628">
        <v>13</v>
      </c>
      <c r="I628">
        <v>3900</v>
      </c>
    </row>
    <row r="629" spans="1:9" x14ac:dyDescent="0.35">
      <c r="A629" t="str">
        <f t="shared" si="10"/>
        <v>6692190</v>
      </c>
      <c r="B629" t="s">
        <v>27</v>
      </c>
      <c r="C629" t="s">
        <v>275</v>
      </c>
      <c r="D629" s="14" t="s">
        <v>1087</v>
      </c>
      <c r="E629" t="s">
        <v>30</v>
      </c>
      <c r="F629" s="10">
        <v>35</v>
      </c>
      <c r="G629" s="15">
        <v>50</v>
      </c>
      <c r="H629">
        <v>18</v>
      </c>
      <c r="I629">
        <v>5400</v>
      </c>
    </row>
    <row r="630" spans="1:9" x14ac:dyDescent="0.35">
      <c r="A630" t="str">
        <f t="shared" si="10"/>
        <v>6692192</v>
      </c>
      <c r="B630" t="s">
        <v>27</v>
      </c>
      <c r="C630" t="s">
        <v>279</v>
      </c>
      <c r="D630" s="14" t="s">
        <v>1088</v>
      </c>
      <c r="E630" t="s">
        <v>30</v>
      </c>
      <c r="F630" s="10">
        <v>17.857142857142858</v>
      </c>
      <c r="G630" s="15">
        <v>54</v>
      </c>
      <c r="H630">
        <v>10</v>
      </c>
      <c r="I630">
        <v>3000</v>
      </c>
    </row>
    <row r="631" spans="1:9" x14ac:dyDescent="0.35">
      <c r="A631" t="str">
        <f t="shared" si="10"/>
        <v>6692193</v>
      </c>
      <c r="B631" t="s">
        <v>27</v>
      </c>
      <c r="C631" t="s">
        <v>1089</v>
      </c>
      <c r="D631" s="14" t="s">
        <v>1090</v>
      </c>
      <c r="E631" t="s">
        <v>30</v>
      </c>
      <c r="F631" s="10">
        <v>26.086956521739129</v>
      </c>
      <c r="G631" s="15">
        <v>41</v>
      </c>
      <c r="H631">
        <v>11</v>
      </c>
      <c r="I631">
        <v>3300</v>
      </c>
    </row>
    <row r="632" spans="1:9" x14ac:dyDescent="0.35">
      <c r="A632" t="str">
        <f t="shared" si="10"/>
        <v>6692194</v>
      </c>
      <c r="B632" t="s">
        <v>27</v>
      </c>
      <c r="C632" t="s">
        <v>281</v>
      </c>
      <c r="D632" s="14" t="s">
        <v>1091</v>
      </c>
      <c r="E632" t="s">
        <v>30</v>
      </c>
      <c r="F632" s="10">
        <v>5.8823529411764701</v>
      </c>
      <c r="G632" s="15">
        <v>50</v>
      </c>
      <c r="H632">
        <v>3</v>
      </c>
      <c r="I632">
        <v>900</v>
      </c>
    </row>
    <row r="633" spans="1:9" x14ac:dyDescent="0.35">
      <c r="A633" t="str">
        <f t="shared" si="10"/>
        <v>6692370</v>
      </c>
      <c r="B633" t="s">
        <v>27</v>
      </c>
      <c r="C633" t="s">
        <v>1092</v>
      </c>
      <c r="D633" s="14" t="s">
        <v>1093</v>
      </c>
      <c r="E633" t="s">
        <v>30</v>
      </c>
      <c r="F633" s="10">
        <v>18.75</v>
      </c>
      <c r="G633" s="15">
        <v>34</v>
      </c>
      <c r="H633">
        <v>6</v>
      </c>
      <c r="I633">
        <v>1800</v>
      </c>
    </row>
    <row r="634" spans="1:9" x14ac:dyDescent="0.35">
      <c r="A634" t="str">
        <f t="shared" si="10"/>
        <v>6692371</v>
      </c>
      <c r="B634" t="s">
        <v>27</v>
      </c>
      <c r="C634" t="s">
        <v>906</v>
      </c>
      <c r="D634" s="14" t="s">
        <v>1094</v>
      </c>
      <c r="E634" t="s">
        <v>30</v>
      </c>
      <c r="F634" s="10">
        <v>10.526315789473683</v>
      </c>
      <c r="G634" s="15">
        <v>117</v>
      </c>
      <c r="H634">
        <v>12</v>
      </c>
      <c r="I634">
        <v>3600</v>
      </c>
    </row>
    <row r="635" spans="1:9" x14ac:dyDescent="0.35">
      <c r="A635" t="str">
        <f t="shared" si="10"/>
        <v>6692373</v>
      </c>
      <c r="B635" t="s">
        <v>27</v>
      </c>
      <c r="C635" t="s">
        <v>1095</v>
      </c>
      <c r="D635" s="14" t="s">
        <v>1096</v>
      </c>
      <c r="E635" t="s">
        <v>30</v>
      </c>
      <c r="F635" s="10">
        <v>16.666666666666664</v>
      </c>
      <c r="G635" s="15">
        <v>40</v>
      </c>
      <c r="H635">
        <v>7</v>
      </c>
      <c r="I635">
        <v>2100</v>
      </c>
    </row>
    <row r="636" spans="1:9" x14ac:dyDescent="0.35">
      <c r="A636" t="str">
        <f t="shared" si="10"/>
        <v>6692374</v>
      </c>
      <c r="B636" t="s">
        <v>27</v>
      </c>
      <c r="C636" t="s">
        <v>1097</v>
      </c>
      <c r="D636" s="14" t="s">
        <v>1098</v>
      </c>
      <c r="E636" t="s">
        <v>30</v>
      </c>
      <c r="F636" s="10">
        <v>25</v>
      </c>
      <c r="G636" s="15">
        <v>59</v>
      </c>
      <c r="H636">
        <v>15</v>
      </c>
      <c r="I636">
        <v>4500</v>
      </c>
    </row>
    <row r="637" spans="1:9" x14ac:dyDescent="0.35">
      <c r="A637" t="str">
        <f t="shared" si="10"/>
        <v>6692375</v>
      </c>
      <c r="B637" t="s">
        <v>27</v>
      </c>
      <c r="C637" t="s">
        <v>1099</v>
      </c>
      <c r="D637" s="14" t="s">
        <v>1100</v>
      </c>
      <c r="E637" t="s">
        <v>30</v>
      </c>
      <c r="F637" s="10">
        <v>31.111111111111111</v>
      </c>
      <c r="G637" s="15">
        <v>88</v>
      </c>
      <c r="H637">
        <v>27</v>
      </c>
      <c r="I637">
        <v>8100</v>
      </c>
    </row>
    <row r="638" spans="1:9" x14ac:dyDescent="0.35">
      <c r="A638" t="str">
        <f t="shared" si="10"/>
        <v>6692379</v>
      </c>
      <c r="B638" t="s">
        <v>27</v>
      </c>
      <c r="C638" t="s">
        <v>1101</v>
      </c>
      <c r="D638" s="14" t="s">
        <v>1102</v>
      </c>
      <c r="E638" t="s">
        <v>30</v>
      </c>
      <c r="F638" s="10">
        <v>19.047619047619047</v>
      </c>
      <c r="G638" s="15">
        <v>65</v>
      </c>
      <c r="H638">
        <v>12</v>
      </c>
      <c r="I638">
        <v>3600</v>
      </c>
    </row>
    <row r="639" spans="1:9" x14ac:dyDescent="0.35">
      <c r="A639" t="str">
        <f t="shared" si="10"/>
        <v>6692380</v>
      </c>
      <c r="B639" t="s">
        <v>27</v>
      </c>
      <c r="C639" t="s">
        <v>1103</v>
      </c>
      <c r="D639" s="14" t="s">
        <v>1104</v>
      </c>
      <c r="E639" t="s">
        <v>30</v>
      </c>
      <c r="F639" s="10">
        <v>40</v>
      </c>
      <c r="G639" s="15">
        <v>56</v>
      </c>
      <c r="H639">
        <v>22</v>
      </c>
      <c r="I639">
        <v>6600</v>
      </c>
    </row>
    <row r="640" spans="1:9" x14ac:dyDescent="0.35">
      <c r="A640" t="str">
        <f t="shared" si="10"/>
        <v>6692384</v>
      </c>
      <c r="B640" t="s">
        <v>27</v>
      </c>
      <c r="C640" t="s">
        <v>957</v>
      </c>
      <c r="D640" s="14" t="s">
        <v>1105</v>
      </c>
      <c r="E640" t="s">
        <v>30</v>
      </c>
      <c r="F640" s="10">
        <v>20</v>
      </c>
      <c r="G640" s="15">
        <v>67</v>
      </c>
      <c r="H640">
        <v>13</v>
      </c>
      <c r="I640">
        <v>3900</v>
      </c>
    </row>
    <row r="641" spans="1:9" x14ac:dyDescent="0.35">
      <c r="A641" t="str">
        <f t="shared" si="10"/>
        <v>6692385</v>
      </c>
      <c r="B641" t="s">
        <v>27</v>
      </c>
      <c r="C641" t="s">
        <v>959</v>
      </c>
      <c r="D641" s="14" t="s">
        <v>1106</v>
      </c>
      <c r="E641" t="s">
        <v>30</v>
      </c>
      <c r="F641" s="10">
        <v>0</v>
      </c>
      <c r="G641" s="15">
        <v>3</v>
      </c>
      <c r="H641">
        <v>0</v>
      </c>
      <c r="I641">
        <v>0</v>
      </c>
    </row>
    <row r="642" spans="1:9" x14ac:dyDescent="0.35">
      <c r="A642" t="str">
        <f t="shared" si="10"/>
        <v>6692386</v>
      </c>
      <c r="B642" t="s">
        <v>27</v>
      </c>
      <c r="C642" t="s">
        <v>961</v>
      </c>
      <c r="D642" s="14" t="s">
        <v>1107</v>
      </c>
      <c r="E642" t="s">
        <v>30</v>
      </c>
      <c r="F642" s="10">
        <v>15</v>
      </c>
      <c r="G642" s="15">
        <v>34</v>
      </c>
      <c r="H642">
        <v>5</v>
      </c>
      <c r="I642">
        <v>1500</v>
      </c>
    </row>
    <row r="643" spans="1:9" x14ac:dyDescent="0.35">
      <c r="A643" t="str">
        <f t="shared" si="10"/>
        <v>6692387</v>
      </c>
      <c r="B643" t="s">
        <v>27</v>
      </c>
      <c r="C643" t="s">
        <v>963</v>
      </c>
      <c r="D643" s="14" t="s">
        <v>1108</v>
      </c>
      <c r="E643" t="s">
        <v>30</v>
      </c>
      <c r="F643" s="10">
        <v>18.181818181818183</v>
      </c>
      <c r="G643" s="15">
        <v>18</v>
      </c>
      <c r="H643">
        <v>3</v>
      </c>
      <c r="I643">
        <v>900</v>
      </c>
    </row>
    <row r="644" spans="1:9" x14ac:dyDescent="0.35">
      <c r="A644" t="str">
        <f t="shared" ref="A644:A707" si="11">B644&amp;C644</f>
        <v>6692388</v>
      </c>
      <c r="B644" t="s">
        <v>27</v>
      </c>
      <c r="C644" t="s">
        <v>965</v>
      </c>
      <c r="D644" s="14" t="s">
        <v>1109</v>
      </c>
      <c r="E644" t="s">
        <v>30</v>
      </c>
      <c r="F644" s="10">
        <v>15.789473684210526</v>
      </c>
      <c r="G644" s="15">
        <v>98</v>
      </c>
      <c r="H644">
        <v>15</v>
      </c>
      <c r="I644">
        <v>4500</v>
      </c>
    </row>
    <row r="645" spans="1:9" x14ac:dyDescent="0.35">
      <c r="A645" t="str">
        <f t="shared" si="11"/>
        <v>6692389</v>
      </c>
      <c r="B645" t="s">
        <v>27</v>
      </c>
      <c r="C645" t="s">
        <v>967</v>
      </c>
      <c r="D645" s="14" t="s">
        <v>1110</v>
      </c>
      <c r="E645" t="s">
        <v>30</v>
      </c>
      <c r="F645" s="10">
        <v>0</v>
      </c>
      <c r="G645" s="15">
        <v>21</v>
      </c>
      <c r="H645">
        <v>0</v>
      </c>
      <c r="I645">
        <v>0</v>
      </c>
    </row>
    <row r="646" spans="1:9" x14ac:dyDescent="0.35">
      <c r="A646" t="str">
        <f t="shared" si="11"/>
        <v>6692390</v>
      </c>
      <c r="B646" t="s">
        <v>27</v>
      </c>
      <c r="C646" t="s">
        <v>969</v>
      </c>
      <c r="D646" s="14" t="s">
        <v>1111</v>
      </c>
      <c r="E646" t="s">
        <v>30</v>
      </c>
      <c r="F646" s="10">
        <v>34.615384615384613</v>
      </c>
      <c r="G646" s="15">
        <v>63</v>
      </c>
      <c r="H646">
        <v>22</v>
      </c>
      <c r="I646">
        <v>6600</v>
      </c>
    </row>
    <row r="647" spans="1:9" x14ac:dyDescent="0.35">
      <c r="A647" t="str">
        <f t="shared" si="11"/>
        <v>6692391</v>
      </c>
      <c r="B647" t="s">
        <v>27</v>
      </c>
      <c r="C647" t="s">
        <v>971</v>
      </c>
      <c r="D647" s="14" t="s">
        <v>1112</v>
      </c>
      <c r="E647" t="s">
        <v>30</v>
      </c>
      <c r="F647" s="10">
        <v>38.461538461538467</v>
      </c>
      <c r="G647" s="15">
        <v>67</v>
      </c>
      <c r="H647">
        <v>26</v>
      </c>
      <c r="I647">
        <v>7800</v>
      </c>
    </row>
    <row r="648" spans="1:9" x14ac:dyDescent="0.35">
      <c r="A648" t="str">
        <f t="shared" si="11"/>
        <v>6692392</v>
      </c>
      <c r="B648" t="s">
        <v>27</v>
      </c>
      <c r="C648" t="s">
        <v>973</v>
      </c>
      <c r="D648" s="14" t="s">
        <v>1113</v>
      </c>
      <c r="E648" t="s">
        <v>30</v>
      </c>
      <c r="F648" s="10">
        <v>20.689655172413794</v>
      </c>
      <c r="G648" s="15">
        <v>83</v>
      </c>
      <c r="H648">
        <v>17</v>
      </c>
      <c r="I648">
        <v>5100</v>
      </c>
    </row>
    <row r="649" spans="1:9" x14ac:dyDescent="0.35">
      <c r="A649" t="str">
        <f t="shared" si="11"/>
        <v>6692393</v>
      </c>
      <c r="B649" t="s">
        <v>27</v>
      </c>
      <c r="C649" t="s">
        <v>975</v>
      </c>
      <c r="D649" s="14" t="s">
        <v>1114</v>
      </c>
      <c r="E649" t="s">
        <v>30</v>
      </c>
      <c r="F649" s="10">
        <v>41.379310344827587</v>
      </c>
      <c r="G649" s="15">
        <v>56</v>
      </c>
      <c r="H649">
        <v>23</v>
      </c>
      <c r="I649">
        <v>6900</v>
      </c>
    </row>
    <row r="650" spans="1:9" x14ac:dyDescent="0.35">
      <c r="A650" t="str">
        <f t="shared" si="11"/>
        <v>6692394</v>
      </c>
      <c r="B650" t="s">
        <v>27</v>
      </c>
      <c r="C650" t="s">
        <v>977</v>
      </c>
      <c r="D650" s="14" t="s">
        <v>1115</v>
      </c>
      <c r="E650" t="s">
        <v>30</v>
      </c>
      <c r="F650" s="10">
        <v>21.052631578947366</v>
      </c>
      <c r="G650" s="15">
        <v>49</v>
      </c>
      <c r="H650">
        <v>10</v>
      </c>
      <c r="I650">
        <v>3000</v>
      </c>
    </row>
    <row r="651" spans="1:9" x14ac:dyDescent="0.35">
      <c r="A651" t="str">
        <f t="shared" si="11"/>
        <v>6693000</v>
      </c>
      <c r="B651" t="s">
        <v>27</v>
      </c>
      <c r="C651" t="s">
        <v>781</v>
      </c>
      <c r="D651" s="14" t="s">
        <v>1116</v>
      </c>
      <c r="E651" t="s">
        <v>30</v>
      </c>
      <c r="F651" s="10">
        <v>0</v>
      </c>
      <c r="G651" s="15">
        <v>16</v>
      </c>
      <c r="H651">
        <v>0</v>
      </c>
      <c r="I651">
        <v>0</v>
      </c>
    </row>
    <row r="652" spans="1:9" x14ac:dyDescent="0.35">
      <c r="A652" t="str">
        <f t="shared" si="11"/>
        <v>6693002</v>
      </c>
      <c r="B652" t="s">
        <v>27</v>
      </c>
      <c r="C652" t="s">
        <v>593</v>
      </c>
      <c r="D652" s="14" t="s">
        <v>1117</v>
      </c>
      <c r="E652" t="s">
        <v>30</v>
      </c>
      <c r="F652" s="10">
        <v>0</v>
      </c>
      <c r="G652" s="15">
        <v>8</v>
      </c>
      <c r="H652">
        <v>0</v>
      </c>
      <c r="I652">
        <v>0</v>
      </c>
    </row>
    <row r="653" spans="1:9" x14ac:dyDescent="0.35">
      <c r="A653" t="str">
        <f t="shared" si="11"/>
        <v>6693003</v>
      </c>
      <c r="B653" t="s">
        <v>27</v>
      </c>
      <c r="C653" t="s">
        <v>1118</v>
      </c>
      <c r="D653" s="14" t="s">
        <v>1119</v>
      </c>
      <c r="E653" t="s">
        <v>30</v>
      </c>
      <c r="F653" s="10">
        <v>14.285714285714285</v>
      </c>
      <c r="G653" s="15">
        <v>17</v>
      </c>
      <c r="H653">
        <v>2</v>
      </c>
      <c r="I653">
        <v>600</v>
      </c>
    </row>
    <row r="654" spans="1:9" x14ac:dyDescent="0.35">
      <c r="A654" t="str">
        <f t="shared" si="11"/>
        <v>6693004</v>
      </c>
      <c r="B654" t="s">
        <v>27</v>
      </c>
      <c r="C654" t="s">
        <v>319</v>
      </c>
      <c r="D654" s="14" t="s">
        <v>1120</v>
      </c>
      <c r="E654" t="s">
        <v>30</v>
      </c>
      <c r="F654" s="10">
        <v>0</v>
      </c>
      <c r="G654" s="15">
        <v>20</v>
      </c>
      <c r="H654">
        <v>0</v>
      </c>
      <c r="I654">
        <v>0</v>
      </c>
    </row>
    <row r="655" spans="1:9" x14ac:dyDescent="0.35">
      <c r="A655" t="str">
        <f t="shared" si="11"/>
        <v>6693013</v>
      </c>
      <c r="B655" t="s">
        <v>27</v>
      </c>
      <c r="C655" t="s">
        <v>327</v>
      </c>
      <c r="D655" s="14" t="s">
        <v>1121</v>
      </c>
      <c r="E655" t="s">
        <v>30</v>
      </c>
      <c r="F655" s="10">
        <v>10</v>
      </c>
      <c r="G655" s="15">
        <v>9</v>
      </c>
      <c r="H655">
        <v>1</v>
      </c>
      <c r="I655">
        <v>300</v>
      </c>
    </row>
    <row r="656" spans="1:9" x14ac:dyDescent="0.35">
      <c r="A656" t="str">
        <f t="shared" si="11"/>
        <v>6693026</v>
      </c>
      <c r="B656" t="s">
        <v>27</v>
      </c>
      <c r="C656" t="s">
        <v>790</v>
      </c>
      <c r="D656" s="14" t="s">
        <v>1122</v>
      </c>
      <c r="E656" t="s">
        <v>30</v>
      </c>
      <c r="F656" s="10">
        <v>0</v>
      </c>
      <c r="G656" s="15">
        <v>13</v>
      </c>
      <c r="H656">
        <v>0</v>
      </c>
      <c r="I656">
        <v>0</v>
      </c>
    </row>
    <row r="657" spans="1:9" x14ac:dyDescent="0.35">
      <c r="A657" t="str">
        <f t="shared" si="11"/>
        <v>6693300</v>
      </c>
      <c r="B657" t="s">
        <v>27</v>
      </c>
      <c r="C657" t="s">
        <v>341</v>
      </c>
      <c r="D657" s="14" t="s">
        <v>1123</v>
      </c>
      <c r="E657" t="s">
        <v>30</v>
      </c>
      <c r="F657" s="10">
        <v>23.076923076923077</v>
      </c>
      <c r="G657" s="15">
        <v>52</v>
      </c>
      <c r="H657">
        <v>12</v>
      </c>
      <c r="I657">
        <v>3600</v>
      </c>
    </row>
    <row r="658" spans="1:9" x14ac:dyDescent="0.35">
      <c r="A658" t="str">
        <f t="shared" si="11"/>
        <v>6693301</v>
      </c>
      <c r="B658" t="s">
        <v>27</v>
      </c>
      <c r="C658" t="s">
        <v>343</v>
      </c>
      <c r="D658" s="14" t="s">
        <v>1124</v>
      </c>
      <c r="E658" t="s">
        <v>30</v>
      </c>
      <c r="F658" s="10">
        <v>20</v>
      </c>
      <c r="G658" s="15">
        <v>19</v>
      </c>
      <c r="H658">
        <v>4</v>
      </c>
      <c r="I658">
        <v>1200</v>
      </c>
    </row>
    <row r="659" spans="1:9" x14ac:dyDescent="0.35">
      <c r="A659" t="str">
        <f t="shared" si="11"/>
        <v>6693307</v>
      </c>
      <c r="B659" t="s">
        <v>27</v>
      </c>
      <c r="C659" t="s">
        <v>434</v>
      </c>
      <c r="D659" s="14" t="s">
        <v>1125</v>
      </c>
      <c r="E659" t="s">
        <v>30</v>
      </c>
      <c r="F659" s="10">
        <v>47.058823529411761</v>
      </c>
      <c r="G659" s="15">
        <v>20</v>
      </c>
      <c r="H659">
        <v>9</v>
      </c>
      <c r="I659">
        <v>2700</v>
      </c>
    </row>
    <row r="660" spans="1:9" x14ac:dyDescent="0.35">
      <c r="A660" t="str">
        <f t="shared" si="11"/>
        <v>6693321</v>
      </c>
      <c r="B660" t="s">
        <v>27</v>
      </c>
      <c r="C660" t="s">
        <v>1004</v>
      </c>
      <c r="D660" s="14" t="s">
        <v>1126</v>
      </c>
      <c r="E660" t="s">
        <v>30</v>
      </c>
      <c r="F660" s="10">
        <v>20.833333333333336</v>
      </c>
      <c r="G660" s="15">
        <v>39</v>
      </c>
      <c r="H660">
        <v>8</v>
      </c>
      <c r="I660">
        <v>2400</v>
      </c>
    </row>
    <row r="661" spans="1:9" x14ac:dyDescent="0.35">
      <c r="A661" t="str">
        <f t="shared" si="11"/>
        <v>6693322</v>
      </c>
      <c r="B661" t="s">
        <v>27</v>
      </c>
      <c r="C661" t="s">
        <v>812</v>
      </c>
      <c r="D661" s="14" t="s">
        <v>1127</v>
      </c>
      <c r="E661" t="s">
        <v>30</v>
      </c>
      <c r="F661" s="10">
        <v>15.789473684210526</v>
      </c>
      <c r="G661" s="15">
        <v>108</v>
      </c>
      <c r="H661">
        <v>17</v>
      </c>
      <c r="I661">
        <v>5100</v>
      </c>
    </row>
    <row r="662" spans="1:9" x14ac:dyDescent="0.35">
      <c r="A662" t="str">
        <f t="shared" si="11"/>
        <v>6697000</v>
      </c>
      <c r="B662" t="s">
        <v>27</v>
      </c>
      <c r="C662" t="s">
        <v>512</v>
      </c>
      <c r="D662" s="14" t="s">
        <v>1128</v>
      </c>
      <c r="E662" t="s">
        <v>30</v>
      </c>
      <c r="F662" s="10">
        <v>0</v>
      </c>
      <c r="G662" s="15">
        <v>3</v>
      </c>
      <c r="H662">
        <v>0</v>
      </c>
      <c r="I662">
        <v>0</v>
      </c>
    </row>
    <row r="663" spans="1:9" x14ac:dyDescent="0.35">
      <c r="A663" t="str">
        <f t="shared" si="11"/>
        <v>6702005</v>
      </c>
      <c r="B663" t="s">
        <v>1129</v>
      </c>
      <c r="C663" t="s">
        <v>718</v>
      </c>
      <c r="D663" s="14" t="s">
        <v>1130</v>
      </c>
      <c r="E663" t="s">
        <v>1131</v>
      </c>
      <c r="F663" s="10">
        <v>19.298245614035086</v>
      </c>
      <c r="G663" s="15">
        <v>121</v>
      </c>
      <c r="H663">
        <v>23</v>
      </c>
      <c r="I663">
        <v>6900</v>
      </c>
    </row>
    <row r="664" spans="1:9" x14ac:dyDescent="0.35">
      <c r="A664" t="str">
        <f t="shared" si="11"/>
        <v>6702006</v>
      </c>
      <c r="B664" t="s">
        <v>1129</v>
      </c>
      <c r="C664" t="s">
        <v>161</v>
      </c>
      <c r="D664" s="14" t="s">
        <v>1132</v>
      </c>
      <c r="E664" t="s">
        <v>1131</v>
      </c>
      <c r="F664" s="10">
        <v>6.9767441860465116</v>
      </c>
      <c r="G664" s="15">
        <v>72</v>
      </c>
      <c r="H664">
        <v>5</v>
      </c>
      <c r="I664">
        <v>1500</v>
      </c>
    </row>
    <row r="665" spans="1:9" x14ac:dyDescent="0.35">
      <c r="A665" t="str">
        <f t="shared" si="11"/>
        <v>6702008</v>
      </c>
      <c r="B665" t="s">
        <v>1129</v>
      </c>
      <c r="C665" t="s">
        <v>163</v>
      </c>
      <c r="D665" s="14" t="s">
        <v>1133</v>
      </c>
      <c r="E665" t="s">
        <v>1131</v>
      </c>
      <c r="F665" s="10">
        <v>36.170212765957451</v>
      </c>
      <c r="G665" s="15">
        <v>95</v>
      </c>
      <c r="H665">
        <v>34</v>
      </c>
      <c r="I665">
        <v>10200</v>
      </c>
    </row>
    <row r="666" spans="1:9" x14ac:dyDescent="0.35">
      <c r="A666" t="str">
        <f t="shared" si="11"/>
        <v>6702014</v>
      </c>
      <c r="B666" t="s">
        <v>1129</v>
      </c>
      <c r="C666" t="s">
        <v>1018</v>
      </c>
      <c r="D666" s="14" t="s">
        <v>1134</v>
      </c>
      <c r="E666" t="s">
        <v>1131</v>
      </c>
      <c r="F666" s="10">
        <v>18.64406779661017</v>
      </c>
      <c r="G666" s="15">
        <v>118</v>
      </c>
      <c r="H666">
        <v>22</v>
      </c>
      <c r="I666">
        <v>6600</v>
      </c>
    </row>
    <row r="667" spans="1:9" x14ac:dyDescent="0.35">
      <c r="A667" t="str">
        <f t="shared" si="11"/>
        <v>6702017</v>
      </c>
      <c r="B667" t="s">
        <v>1129</v>
      </c>
      <c r="C667" t="s">
        <v>177</v>
      </c>
      <c r="D667" s="14" t="s">
        <v>1135</v>
      </c>
      <c r="E667" t="s">
        <v>1131</v>
      </c>
      <c r="F667" s="10">
        <v>44.736842105263158</v>
      </c>
      <c r="G667" s="15">
        <v>71</v>
      </c>
      <c r="H667">
        <v>32</v>
      </c>
      <c r="I667">
        <v>9600</v>
      </c>
    </row>
    <row r="668" spans="1:9" x14ac:dyDescent="0.35">
      <c r="A668" t="str">
        <f t="shared" si="11"/>
        <v>6702021</v>
      </c>
      <c r="B668" t="s">
        <v>1129</v>
      </c>
      <c r="C668" t="s">
        <v>527</v>
      </c>
      <c r="D668" s="14" t="s">
        <v>1136</v>
      </c>
      <c r="E668" t="s">
        <v>1131</v>
      </c>
      <c r="F668" s="10">
        <v>30.555555555555557</v>
      </c>
      <c r="G668" s="15">
        <v>75</v>
      </c>
      <c r="H668">
        <v>23</v>
      </c>
      <c r="I668">
        <v>6900</v>
      </c>
    </row>
    <row r="669" spans="1:9" x14ac:dyDescent="0.35">
      <c r="A669" t="str">
        <f t="shared" si="11"/>
        <v>6702023</v>
      </c>
      <c r="B669" t="s">
        <v>1129</v>
      </c>
      <c r="C669" t="s">
        <v>357</v>
      </c>
      <c r="D669" s="14" t="s">
        <v>1137</v>
      </c>
      <c r="E669" t="s">
        <v>1131</v>
      </c>
      <c r="F669" s="10">
        <v>0</v>
      </c>
      <c r="G669" s="15">
        <v>30</v>
      </c>
      <c r="H669">
        <v>0</v>
      </c>
      <c r="I669">
        <v>0</v>
      </c>
    </row>
    <row r="670" spans="1:9" x14ac:dyDescent="0.35">
      <c r="A670" t="str">
        <f t="shared" si="11"/>
        <v>6702027</v>
      </c>
      <c r="B670" t="s">
        <v>1129</v>
      </c>
      <c r="C670" t="s">
        <v>532</v>
      </c>
      <c r="D670" s="14" t="s">
        <v>1138</v>
      </c>
      <c r="E670" t="s">
        <v>1131</v>
      </c>
      <c r="F670" s="10">
        <v>13.333333333333334</v>
      </c>
      <c r="G670" s="15">
        <v>54</v>
      </c>
      <c r="H670">
        <v>7</v>
      </c>
      <c r="I670">
        <v>2100</v>
      </c>
    </row>
    <row r="671" spans="1:9" x14ac:dyDescent="0.35">
      <c r="A671" t="str">
        <f t="shared" si="11"/>
        <v>6702032</v>
      </c>
      <c r="B671" t="s">
        <v>1129</v>
      </c>
      <c r="C671" t="s">
        <v>536</v>
      </c>
      <c r="D671" s="14" t="s">
        <v>1139</v>
      </c>
      <c r="E671" t="s">
        <v>1131</v>
      </c>
      <c r="F671" s="10">
        <v>20.689655172413794</v>
      </c>
      <c r="G671" s="15">
        <v>61</v>
      </c>
      <c r="H671">
        <v>13</v>
      </c>
      <c r="I671">
        <v>3900</v>
      </c>
    </row>
    <row r="672" spans="1:9" x14ac:dyDescent="0.35">
      <c r="A672" t="str">
        <f t="shared" si="11"/>
        <v>6702036</v>
      </c>
      <c r="B672" t="s">
        <v>1129</v>
      </c>
      <c r="C672" t="s">
        <v>187</v>
      </c>
      <c r="D672" s="14" t="s">
        <v>1140</v>
      </c>
      <c r="E672" t="s">
        <v>1131</v>
      </c>
      <c r="F672" s="10">
        <v>5.4545454545454541</v>
      </c>
      <c r="G672" s="15">
        <v>118</v>
      </c>
      <c r="H672">
        <v>6</v>
      </c>
      <c r="I672">
        <v>1800</v>
      </c>
    </row>
    <row r="673" spans="1:9" x14ac:dyDescent="0.35">
      <c r="A673" t="str">
        <f t="shared" si="11"/>
        <v>6702040</v>
      </c>
      <c r="B673" t="s">
        <v>1129</v>
      </c>
      <c r="C673" t="s">
        <v>538</v>
      </c>
      <c r="D673" s="14" t="s">
        <v>1141</v>
      </c>
      <c r="E673" t="s">
        <v>1131</v>
      </c>
      <c r="F673" s="10">
        <v>23.809523809523807</v>
      </c>
      <c r="G673" s="15">
        <v>66</v>
      </c>
      <c r="H673">
        <v>16</v>
      </c>
      <c r="I673">
        <v>4800</v>
      </c>
    </row>
    <row r="674" spans="1:9" x14ac:dyDescent="0.35">
      <c r="A674" t="str">
        <f t="shared" si="11"/>
        <v>6702042</v>
      </c>
      <c r="B674" t="s">
        <v>1129</v>
      </c>
      <c r="C674" t="s">
        <v>191</v>
      </c>
      <c r="D674" s="14" t="s">
        <v>1142</v>
      </c>
      <c r="E674" t="s">
        <v>1131</v>
      </c>
      <c r="F674" s="10">
        <v>0</v>
      </c>
      <c r="G674" s="15">
        <v>55</v>
      </c>
      <c r="H674">
        <v>0</v>
      </c>
      <c r="I674">
        <v>0</v>
      </c>
    </row>
    <row r="675" spans="1:9" x14ac:dyDescent="0.35">
      <c r="A675" t="str">
        <f t="shared" si="11"/>
        <v>6702048</v>
      </c>
      <c r="B675" t="s">
        <v>1129</v>
      </c>
      <c r="C675" t="s">
        <v>197</v>
      </c>
      <c r="D675" s="14" t="s">
        <v>1143</v>
      </c>
      <c r="E675" t="s">
        <v>1131</v>
      </c>
      <c r="F675" s="10">
        <v>57.894736842105267</v>
      </c>
      <c r="G675" s="15">
        <v>43</v>
      </c>
      <c r="H675">
        <v>25</v>
      </c>
      <c r="I675">
        <v>7500</v>
      </c>
    </row>
    <row r="676" spans="1:9" x14ac:dyDescent="0.35">
      <c r="A676" t="str">
        <f t="shared" si="11"/>
        <v>6702051</v>
      </c>
      <c r="B676" t="s">
        <v>1129</v>
      </c>
      <c r="C676" t="s">
        <v>548</v>
      </c>
      <c r="D676" s="14" t="s">
        <v>1144</v>
      </c>
      <c r="E676" t="s">
        <v>1131</v>
      </c>
      <c r="F676" s="10">
        <v>46.666666666666664</v>
      </c>
      <c r="G676" s="15">
        <v>35</v>
      </c>
      <c r="H676">
        <v>16</v>
      </c>
      <c r="I676">
        <v>4800</v>
      </c>
    </row>
    <row r="677" spans="1:9" x14ac:dyDescent="0.35">
      <c r="A677" t="str">
        <f t="shared" si="11"/>
        <v>6702054</v>
      </c>
      <c r="B677" t="s">
        <v>1129</v>
      </c>
      <c r="C677" t="s">
        <v>739</v>
      </c>
      <c r="D677" s="14" t="s">
        <v>1145</v>
      </c>
      <c r="E677" t="s">
        <v>1131</v>
      </c>
      <c r="F677" s="10">
        <v>9.5238095238095237</v>
      </c>
      <c r="G677" s="15">
        <v>123</v>
      </c>
      <c r="H677">
        <v>12</v>
      </c>
      <c r="I677">
        <v>3600</v>
      </c>
    </row>
    <row r="678" spans="1:9" x14ac:dyDescent="0.35">
      <c r="A678" t="str">
        <f t="shared" si="11"/>
        <v>6702055</v>
      </c>
      <c r="B678" t="s">
        <v>1129</v>
      </c>
      <c r="C678" t="s">
        <v>1146</v>
      </c>
      <c r="D678" s="14" t="s">
        <v>1147</v>
      </c>
      <c r="E678" t="s">
        <v>1131</v>
      </c>
      <c r="F678" s="10">
        <v>14.285714285714285</v>
      </c>
      <c r="G678" s="15">
        <v>59</v>
      </c>
      <c r="H678">
        <v>8</v>
      </c>
      <c r="I678">
        <v>2400</v>
      </c>
    </row>
    <row r="679" spans="1:9" x14ac:dyDescent="0.35">
      <c r="A679" t="str">
        <f t="shared" si="11"/>
        <v>6702059</v>
      </c>
      <c r="B679" t="s">
        <v>1129</v>
      </c>
      <c r="C679" t="s">
        <v>203</v>
      </c>
      <c r="D679" s="14" t="s">
        <v>1148</v>
      </c>
      <c r="E679" t="s">
        <v>1131</v>
      </c>
      <c r="F679" s="10">
        <v>35.714285714285715</v>
      </c>
      <c r="G679" s="15">
        <v>65</v>
      </c>
      <c r="H679">
        <v>23</v>
      </c>
      <c r="I679">
        <v>6900</v>
      </c>
    </row>
    <row r="680" spans="1:9" x14ac:dyDescent="0.35">
      <c r="A680" t="str">
        <f t="shared" si="11"/>
        <v>6702063</v>
      </c>
      <c r="B680" t="s">
        <v>1129</v>
      </c>
      <c r="C680" t="s">
        <v>369</v>
      </c>
      <c r="D680" s="14" t="s">
        <v>1149</v>
      </c>
      <c r="E680" t="s">
        <v>1131</v>
      </c>
      <c r="F680" s="10">
        <v>41.53846153846154</v>
      </c>
      <c r="G680" s="15">
        <v>120</v>
      </c>
      <c r="H680">
        <v>50</v>
      </c>
      <c r="I680">
        <v>15000</v>
      </c>
    </row>
    <row r="681" spans="1:9" x14ac:dyDescent="0.35">
      <c r="A681" t="str">
        <f t="shared" si="11"/>
        <v>6702065</v>
      </c>
      <c r="B681" t="s">
        <v>1129</v>
      </c>
      <c r="C681" t="s">
        <v>560</v>
      </c>
      <c r="D681" s="14" t="s">
        <v>1150</v>
      </c>
      <c r="E681" t="s">
        <v>1131</v>
      </c>
      <c r="F681" s="10">
        <v>15.384615384615385</v>
      </c>
      <c r="G681" s="15">
        <v>72</v>
      </c>
      <c r="H681">
        <v>11</v>
      </c>
      <c r="I681">
        <v>3300</v>
      </c>
    </row>
    <row r="682" spans="1:9" x14ac:dyDescent="0.35">
      <c r="A682" t="str">
        <f t="shared" si="11"/>
        <v>6702067</v>
      </c>
      <c r="B682" t="s">
        <v>1129</v>
      </c>
      <c r="C682" t="s">
        <v>455</v>
      </c>
      <c r="D682" s="14" t="s">
        <v>1151</v>
      </c>
      <c r="E682" t="s">
        <v>1131</v>
      </c>
      <c r="F682" s="10">
        <v>65.517241379310349</v>
      </c>
      <c r="G682" s="15">
        <v>47</v>
      </c>
      <c r="H682">
        <v>31</v>
      </c>
      <c r="I682">
        <v>9300</v>
      </c>
    </row>
    <row r="683" spans="1:9" x14ac:dyDescent="0.35">
      <c r="A683" t="str">
        <f t="shared" si="11"/>
        <v>6702069</v>
      </c>
      <c r="B683" t="s">
        <v>1129</v>
      </c>
      <c r="C683" t="s">
        <v>209</v>
      </c>
      <c r="D683" s="14" t="s">
        <v>1152</v>
      </c>
      <c r="E683" t="s">
        <v>1131</v>
      </c>
      <c r="F683" s="10">
        <v>44.736842105263158</v>
      </c>
      <c r="G683" s="15">
        <v>72</v>
      </c>
      <c r="H683">
        <v>32</v>
      </c>
      <c r="I683">
        <v>9600</v>
      </c>
    </row>
    <row r="684" spans="1:9" x14ac:dyDescent="0.35">
      <c r="A684" t="str">
        <f t="shared" si="11"/>
        <v>6702071</v>
      </c>
      <c r="B684" t="s">
        <v>1129</v>
      </c>
      <c r="C684" t="s">
        <v>751</v>
      </c>
      <c r="D684" s="14" t="s">
        <v>1153</v>
      </c>
      <c r="E684" t="s">
        <v>1131</v>
      </c>
      <c r="F684" s="10">
        <v>4</v>
      </c>
      <c r="G684" s="15">
        <v>51</v>
      </c>
      <c r="H684">
        <v>2</v>
      </c>
      <c r="I684">
        <v>600</v>
      </c>
    </row>
    <row r="685" spans="1:9" x14ac:dyDescent="0.35">
      <c r="A685" t="str">
        <f t="shared" si="11"/>
        <v>6702073</v>
      </c>
      <c r="B685" t="s">
        <v>1129</v>
      </c>
      <c r="C685" t="s">
        <v>1154</v>
      </c>
      <c r="D685" s="14" t="s">
        <v>1155</v>
      </c>
      <c r="E685" t="s">
        <v>1131</v>
      </c>
      <c r="F685" s="10">
        <v>58.620689655172406</v>
      </c>
      <c r="G685" s="15">
        <v>60</v>
      </c>
      <c r="H685">
        <v>35</v>
      </c>
      <c r="I685">
        <v>10500</v>
      </c>
    </row>
    <row r="686" spans="1:9" x14ac:dyDescent="0.35">
      <c r="A686" t="str">
        <f t="shared" si="11"/>
        <v>6702075</v>
      </c>
      <c r="B686" t="s">
        <v>1129</v>
      </c>
      <c r="C686" t="s">
        <v>213</v>
      </c>
      <c r="D686" s="14" t="s">
        <v>1156</v>
      </c>
      <c r="E686" t="s">
        <v>1131</v>
      </c>
      <c r="F686" s="10">
        <v>50</v>
      </c>
      <c r="G686" s="15">
        <v>68</v>
      </c>
      <c r="H686">
        <v>34</v>
      </c>
      <c r="I686">
        <v>10200</v>
      </c>
    </row>
    <row r="687" spans="1:9" x14ac:dyDescent="0.35">
      <c r="A687" t="str">
        <f t="shared" si="11"/>
        <v>6702076</v>
      </c>
      <c r="B687" t="s">
        <v>1129</v>
      </c>
      <c r="C687" t="s">
        <v>618</v>
      </c>
      <c r="D687" s="14" t="s">
        <v>1157</v>
      </c>
      <c r="E687" t="s">
        <v>1131</v>
      </c>
      <c r="F687" s="10">
        <v>13.333333333333334</v>
      </c>
      <c r="G687" s="15">
        <v>60</v>
      </c>
      <c r="H687">
        <v>8</v>
      </c>
      <c r="I687">
        <v>2400</v>
      </c>
    </row>
    <row r="688" spans="1:9" x14ac:dyDescent="0.35">
      <c r="A688" t="str">
        <f t="shared" si="11"/>
        <v>6702077</v>
      </c>
      <c r="B688" t="s">
        <v>1129</v>
      </c>
      <c r="C688" t="s">
        <v>564</v>
      </c>
      <c r="D688" s="14" t="s">
        <v>1158</v>
      </c>
      <c r="E688" t="s">
        <v>1131</v>
      </c>
      <c r="F688" s="10">
        <v>42.307692307692307</v>
      </c>
      <c r="G688" s="15">
        <v>64</v>
      </c>
      <c r="H688">
        <v>27</v>
      </c>
      <c r="I688">
        <v>8100</v>
      </c>
    </row>
    <row r="689" spans="1:9" x14ac:dyDescent="0.35">
      <c r="A689" t="str">
        <f t="shared" si="11"/>
        <v>6702082</v>
      </c>
      <c r="B689" t="s">
        <v>1129</v>
      </c>
      <c r="C689" t="s">
        <v>568</v>
      </c>
      <c r="D689" s="14" t="s">
        <v>1159</v>
      </c>
      <c r="E689" t="s">
        <v>1131</v>
      </c>
      <c r="F689" s="10">
        <v>55.555555555555557</v>
      </c>
      <c r="G689" s="15">
        <v>75</v>
      </c>
      <c r="H689">
        <v>42</v>
      </c>
      <c r="I689">
        <v>12600</v>
      </c>
    </row>
    <row r="690" spans="1:9" x14ac:dyDescent="0.35">
      <c r="A690" t="str">
        <f t="shared" si="11"/>
        <v>6702084</v>
      </c>
      <c r="B690" t="s">
        <v>1129</v>
      </c>
      <c r="C690" t="s">
        <v>570</v>
      </c>
      <c r="D690" s="14" t="s">
        <v>1160</v>
      </c>
      <c r="E690" t="s">
        <v>1131</v>
      </c>
      <c r="F690" s="10">
        <v>59.45945945945946</v>
      </c>
      <c r="G690" s="15">
        <v>55</v>
      </c>
      <c r="H690">
        <v>33</v>
      </c>
      <c r="I690">
        <v>9900</v>
      </c>
    </row>
    <row r="691" spans="1:9" x14ac:dyDescent="0.35">
      <c r="A691" t="str">
        <f t="shared" si="11"/>
        <v>6702086</v>
      </c>
      <c r="B691" t="s">
        <v>1129</v>
      </c>
      <c r="C691" t="s">
        <v>373</v>
      </c>
      <c r="D691" s="14" t="s">
        <v>1161</v>
      </c>
      <c r="E691" t="s">
        <v>1131</v>
      </c>
      <c r="F691" s="10">
        <v>14.754098360655737</v>
      </c>
      <c r="G691" s="15">
        <v>124</v>
      </c>
      <c r="H691">
        <v>18</v>
      </c>
      <c r="I691">
        <v>5400</v>
      </c>
    </row>
    <row r="692" spans="1:9" x14ac:dyDescent="0.35">
      <c r="A692" t="str">
        <f t="shared" si="11"/>
        <v>6702092</v>
      </c>
      <c r="B692" t="s">
        <v>1129</v>
      </c>
      <c r="C692" t="s">
        <v>577</v>
      </c>
      <c r="D692" s="14" t="s">
        <v>1162</v>
      </c>
      <c r="E692" t="s">
        <v>1131</v>
      </c>
      <c r="F692" s="10">
        <v>0</v>
      </c>
      <c r="G692" s="15">
        <v>52</v>
      </c>
      <c r="H692">
        <v>0</v>
      </c>
      <c r="I692">
        <v>0</v>
      </c>
    </row>
    <row r="693" spans="1:9" x14ac:dyDescent="0.35">
      <c r="A693" t="str">
        <f t="shared" si="11"/>
        <v>6702095</v>
      </c>
      <c r="B693" t="s">
        <v>1129</v>
      </c>
      <c r="C693" t="s">
        <v>1163</v>
      </c>
      <c r="D693" s="14" t="s">
        <v>1164</v>
      </c>
      <c r="E693" t="s">
        <v>1131</v>
      </c>
      <c r="F693" s="10">
        <v>25</v>
      </c>
      <c r="G693" s="15">
        <v>34</v>
      </c>
      <c r="H693">
        <v>9</v>
      </c>
      <c r="I693">
        <v>2700</v>
      </c>
    </row>
    <row r="694" spans="1:9" x14ac:dyDescent="0.35">
      <c r="A694" t="str">
        <f t="shared" si="11"/>
        <v>6702096</v>
      </c>
      <c r="B694" t="s">
        <v>1129</v>
      </c>
      <c r="C694" t="s">
        <v>1165</v>
      </c>
      <c r="D694" s="14" t="s">
        <v>1166</v>
      </c>
      <c r="E694" t="s">
        <v>1131</v>
      </c>
      <c r="F694" s="10">
        <v>7.1428571428571423</v>
      </c>
      <c r="G694" s="15">
        <v>58</v>
      </c>
      <c r="H694">
        <v>4</v>
      </c>
      <c r="I694">
        <v>1200</v>
      </c>
    </row>
    <row r="695" spans="1:9" x14ac:dyDescent="0.35">
      <c r="A695" t="str">
        <f t="shared" si="11"/>
        <v>6702098</v>
      </c>
      <c r="B695" t="s">
        <v>1129</v>
      </c>
      <c r="C695" t="s">
        <v>227</v>
      </c>
      <c r="D695" s="14" t="s">
        <v>1167</v>
      </c>
      <c r="E695" t="s">
        <v>1131</v>
      </c>
      <c r="F695" s="10">
        <v>8.3333333333333321</v>
      </c>
      <c r="G695" s="15">
        <v>77</v>
      </c>
      <c r="H695">
        <v>6</v>
      </c>
      <c r="I695">
        <v>1800</v>
      </c>
    </row>
    <row r="696" spans="1:9" x14ac:dyDescent="0.35">
      <c r="A696" t="str">
        <f t="shared" si="11"/>
        <v>6702105</v>
      </c>
      <c r="B696" t="s">
        <v>1129</v>
      </c>
      <c r="C696" t="s">
        <v>1168</v>
      </c>
      <c r="D696" s="14" t="s">
        <v>1169</v>
      </c>
      <c r="E696" t="s">
        <v>1131</v>
      </c>
      <c r="F696" s="10">
        <v>5.8823529411764701</v>
      </c>
      <c r="G696" s="15">
        <v>61</v>
      </c>
      <c r="H696">
        <v>4</v>
      </c>
      <c r="I696">
        <v>1200</v>
      </c>
    </row>
    <row r="697" spans="1:9" x14ac:dyDescent="0.35">
      <c r="A697" t="str">
        <f t="shared" si="11"/>
        <v>6702108</v>
      </c>
      <c r="B697" t="s">
        <v>1129</v>
      </c>
      <c r="C697" t="s">
        <v>235</v>
      </c>
      <c r="D697" s="14" t="s">
        <v>1170</v>
      </c>
      <c r="E697" t="s">
        <v>1131</v>
      </c>
      <c r="F697" s="10">
        <v>17.857142857142858</v>
      </c>
      <c r="G697" s="15">
        <v>52</v>
      </c>
      <c r="H697">
        <v>9</v>
      </c>
      <c r="I697">
        <v>2700</v>
      </c>
    </row>
    <row r="698" spans="1:9" x14ac:dyDescent="0.35">
      <c r="A698" t="str">
        <f t="shared" si="11"/>
        <v>6702109</v>
      </c>
      <c r="B698" t="s">
        <v>1129</v>
      </c>
      <c r="C698" t="s">
        <v>1044</v>
      </c>
      <c r="D698" s="14" t="s">
        <v>1171</v>
      </c>
      <c r="E698" t="s">
        <v>1131</v>
      </c>
      <c r="F698" s="10">
        <v>11.111111111111111</v>
      </c>
      <c r="G698" s="15">
        <v>37</v>
      </c>
      <c r="H698">
        <v>4</v>
      </c>
      <c r="I698">
        <v>1200</v>
      </c>
    </row>
    <row r="699" spans="1:9" x14ac:dyDescent="0.35">
      <c r="A699" t="str">
        <f t="shared" si="11"/>
        <v>6702117</v>
      </c>
      <c r="B699" t="s">
        <v>1129</v>
      </c>
      <c r="C699" t="s">
        <v>388</v>
      </c>
      <c r="D699" s="14" t="s">
        <v>1172</v>
      </c>
      <c r="E699" t="s">
        <v>1131</v>
      </c>
      <c r="F699" s="10">
        <v>57.142857142857139</v>
      </c>
      <c r="G699" s="15">
        <v>22</v>
      </c>
      <c r="H699">
        <v>13</v>
      </c>
      <c r="I699">
        <v>3900</v>
      </c>
    </row>
    <row r="700" spans="1:9" x14ac:dyDescent="0.35">
      <c r="A700" t="str">
        <f t="shared" si="11"/>
        <v>6702120</v>
      </c>
      <c r="B700" t="s">
        <v>1129</v>
      </c>
      <c r="C700" t="s">
        <v>1050</v>
      </c>
      <c r="D700" s="14" t="s">
        <v>1173</v>
      </c>
      <c r="E700" t="s">
        <v>1131</v>
      </c>
      <c r="F700" s="10">
        <v>4.5454545454545459</v>
      </c>
      <c r="G700" s="15">
        <v>33</v>
      </c>
      <c r="H700">
        <v>2</v>
      </c>
      <c r="I700">
        <v>600</v>
      </c>
    </row>
    <row r="701" spans="1:9" x14ac:dyDescent="0.35">
      <c r="A701" t="str">
        <f t="shared" si="11"/>
        <v>6702133</v>
      </c>
      <c r="B701" t="s">
        <v>1129</v>
      </c>
      <c r="C701" t="s">
        <v>37</v>
      </c>
      <c r="D701" s="14" t="s">
        <v>1174</v>
      </c>
      <c r="E701" t="s">
        <v>1131</v>
      </c>
      <c r="F701" s="10">
        <v>0</v>
      </c>
      <c r="G701" s="15">
        <v>13</v>
      </c>
      <c r="H701">
        <v>0</v>
      </c>
      <c r="I701">
        <v>0</v>
      </c>
    </row>
    <row r="702" spans="1:9" x14ac:dyDescent="0.35">
      <c r="A702" t="str">
        <f t="shared" si="11"/>
        <v>6702157</v>
      </c>
      <c r="B702" t="s">
        <v>1129</v>
      </c>
      <c r="C702" t="s">
        <v>103</v>
      </c>
      <c r="D702" s="14" t="s">
        <v>1175</v>
      </c>
      <c r="E702" t="s">
        <v>1131</v>
      </c>
      <c r="F702" s="10">
        <v>10</v>
      </c>
      <c r="G702" s="15">
        <v>62</v>
      </c>
      <c r="H702">
        <v>6</v>
      </c>
      <c r="I702">
        <v>1800</v>
      </c>
    </row>
    <row r="703" spans="1:9" x14ac:dyDescent="0.35">
      <c r="A703" t="str">
        <f t="shared" si="11"/>
        <v>6702159</v>
      </c>
      <c r="B703" t="s">
        <v>1129</v>
      </c>
      <c r="C703" t="s">
        <v>1060</v>
      </c>
      <c r="D703" s="14" t="s">
        <v>1176</v>
      </c>
      <c r="E703" t="s">
        <v>1131</v>
      </c>
      <c r="F703" s="10">
        <v>0</v>
      </c>
      <c r="G703" s="15">
        <v>39</v>
      </c>
      <c r="H703">
        <v>0</v>
      </c>
      <c r="I703">
        <v>0</v>
      </c>
    </row>
    <row r="704" spans="1:9" x14ac:dyDescent="0.35">
      <c r="A704" t="str">
        <f t="shared" si="11"/>
        <v>6702167</v>
      </c>
      <c r="B704" t="s">
        <v>1129</v>
      </c>
      <c r="C704" t="s">
        <v>1064</v>
      </c>
      <c r="D704" s="14" t="s">
        <v>1177</v>
      </c>
      <c r="E704" t="s">
        <v>1131</v>
      </c>
      <c r="F704" s="10">
        <v>16.666666666666664</v>
      </c>
      <c r="G704" s="15">
        <v>46</v>
      </c>
      <c r="H704">
        <v>8</v>
      </c>
      <c r="I704">
        <v>2400</v>
      </c>
    </row>
    <row r="705" spans="1:9" x14ac:dyDescent="0.35">
      <c r="A705" t="str">
        <f t="shared" si="11"/>
        <v>6702172</v>
      </c>
      <c r="B705" t="s">
        <v>1129</v>
      </c>
      <c r="C705" t="s">
        <v>129</v>
      </c>
      <c r="D705" s="14" t="s">
        <v>1178</v>
      </c>
      <c r="E705" t="s">
        <v>1131</v>
      </c>
      <c r="F705" s="10">
        <v>22.222222222222221</v>
      </c>
      <c r="G705" s="15">
        <v>21</v>
      </c>
      <c r="H705">
        <v>5</v>
      </c>
      <c r="I705">
        <v>1500</v>
      </c>
    </row>
    <row r="706" spans="1:9" x14ac:dyDescent="0.35">
      <c r="A706" t="str">
        <f t="shared" si="11"/>
        <v>6702174</v>
      </c>
      <c r="B706" t="s">
        <v>1129</v>
      </c>
      <c r="C706" t="s">
        <v>133</v>
      </c>
      <c r="D706" s="14" t="s">
        <v>1179</v>
      </c>
      <c r="E706" t="s">
        <v>1131</v>
      </c>
      <c r="F706" s="10">
        <v>6.3829787234042552</v>
      </c>
      <c r="G706" s="15">
        <v>83</v>
      </c>
      <c r="H706">
        <v>5</v>
      </c>
      <c r="I706">
        <v>1500</v>
      </c>
    </row>
    <row r="707" spans="1:9" x14ac:dyDescent="0.35">
      <c r="A707" t="str">
        <f t="shared" si="11"/>
        <v>6702176</v>
      </c>
      <c r="B707" t="s">
        <v>1129</v>
      </c>
      <c r="C707" t="s">
        <v>137</v>
      </c>
      <c r="D707" s="14" t="s">
        <v>1180</v>
      </c>
      <c r="E707" t="s">
        <v>1131</v>
      </c>
      <c r="F707" s="10">
        <v>38.888888888888893</v>
      </c>
      <c r="G707" s="15">
        <v>64</v>
      </c>
      <c r="H707">
        <v>25</v>
      </c>
      <c r="I707">
        <v>7500</v>
      </c>
    </row>
    <row r="708" spans="1:9" x14ac:dyDescent="0.35">
      <c r="A708" t="str">
        <f t="shared" ref="A708:A771" si="12">B708&amp;C708</f>
        <v>6702186</v>
      </c>
      <c r="B708" t="s">
        <v>1129</v>
      </c>
      <c r="C708" t="s">
        <v>1181</v>
      </c>
      <c r="D708" s="14" t="s">
        <v>1182</v>
      </c>
      <c r="E708" t="s">
        <v>1131</v>
      </c>
      <c r="F708" s="10">
        <v>23.728813559322035</v>
      </c>
      <c r="G708" s="15">
        <v>106</v>
      </c>
      <c r="H708">
        <v>25</v>
      </c>
      <c r="I708">
        <v>7500</v>
      </c>
    </row>
    <row r="709" spans="1:9" x14ac:dyDescent="0.35">
      <c r="A709" t="str">
        <f t="shared" si="12"/>
        <v>6702189</v>
      </c>
      <c r="B709" t="s">
        <v>1129</v>
      </c>
      <c r="C709" t="s">
        <v>273</v>
      </c>
      <c r="D709" s="14" t="s">
        <v>1183</v>
      </c>
      <c r="E709" t="s">
        <v>1131</v>
      </c>
      <c r="F709" s="10">
        <v>0</v>
      </c>
      <c r="G709" s="15">
        <v>61</v>
      </c>
      <c r="H709">
        <v>0</v>
      </c>
      <c r="I709">
        <v>0</v>
      </c>
    </row>
    <row r="710" spans="1:9" x14ac:dyDescent="0.35">
      <c r="A710" t="str">
        <f t="shared" si="12"/>
        <v>6702192</v>
      </c>
      <c r="B710" t="s">
        <v>1129</v>
      </c>
      <c r="C710" t="s">
        <v>279</v>
      </c>
      <c r="D710" s="14" t="s">
        <v>1184</v>
      </c>
      <c r="E710" t="s">
        <v>1131</v>
      </c>
      <c r="F710" s="10">
        <v>12</v>
      </c>
      <c r="G710" s="15">
        <v>45</v>
      </c>
      <c r="H710">
        <v>5</v>
      </c>
      <c r="I710">
        <v>1500</v>
      </c>
    </row>
    <row r="711" spans="1:9" x14ac:dyDescent="0.35">
      <c r="A711" t="str">
        <f t="shared" si="12"/>
        <v>6702211</v>
      </c>
      <c r="B711" t="s">
        <v>1129</v>
      </c>
      <c r="C711" t="s">
        <v>297</v>
      </c>
      <c r="D711" s="14" t="s">
        <v>1185</v>
      </c>
      <c r="E711" t="s">
        <v>1131</v>
      </c>
      <c r="F711" s="10">
        <v>31.25</v>
      </c>
      <c r="G711" s="15">
        <v>45</v>
      </c>
      <c r="H711">
        <v>14</v>
      </c>
      <c r="I711">
        <v>4200</v>
      </c>
    </row>
    <row r="712" spans="1:9" x14ac:dyDescent="0.35">
      <c r="A712" t="str">
        <f t="shared" si="12"/>
        <v>6702212</v>
      </c>
      <c r="B712" t="s">
        <v>1129</v>
      </c>
      <c r="C712" t="s">
        <v>299</v>
      </c>
      <c r="D712" s="14" t="s">
        <v>1186</v>
      </c>
      <c r="E712" t="s">
        <v>1131</v>
      </c>
      <c r="F712" s="10">
        <v>12.698412698412698</v>
      </c>
      <c r="G712" s="15">
        <v>158</v>
      </c>
      <c r="H712">
        <v>20</v>
      </c>
      <c r="I712">
        <v>6000</v>
      </c>
    </row>
    <row r="713" spans="1:9" x14ac:dyDescent="0.35">
      <c r="A713" t="str">
        <f t="shared" si="12"/>
        <v>6702215</v>
      </c>
      <c r="B713" t="s">
        <v>1129</v>
      </c>
      <c r="C713" t="s">
        <v>305</v>
      </c>
      <c r="D713" s="14" t="s">
        <v>1187</v>
      </c>
      <c r="E713" t="s">
        <v>1131</v>
      </c>
      <c r="F713" s="10">
        <v>59.090909090909093</v>
      </c>
      <c r="G713" s="15">
        <v>38</v>
      </c>
      <c r="H713">
        <v>22</v>
      </c>
      <c r="I713">
        <v>6600</v>
      </c>
    </row>
    <row r="714" spans="1:9" x14ac:dyDescent="0.35">
      <c r="A714" t="str">
        <f t="shared" si="12"/>
        <v>6702216</v>
      </c>
      <c r="B714" t="s">
        <v>1129</v>
      </c>
      <c r="C714" t="s">
        <v>307</v>
      </c>
      <c r="D714" s="14" t="s">
        <v>1188</v>
      </c>
      <c r="E714" t="s">
        <v>1131</v>
      </c>
      <c r="F714" s="10">
        <v>3.5714285714285712</v>
      </c>
      <c r="G714" s="15">
        <v>43</v>
      </c>
      <c r="H714">
        <v>2</v>
      </c>
      <c r="I714">
        <v>600</v>
      </c>
    </row>
    <row r="715" spans="1:9" x14ac:dyDescent="0.35">
      <c r="A715" t="str">
        <f t="shared" si="12"/>
        <v>6702217</v>
      </c>
      <c r="B715" t="s">
        <v>1129</v>
      </c>
      <c r="C715" t="s">
        <v>1189</v>
      </c>
      <c r="D715" s="14" t="s">
        <v>1190</v>
      </c>
      <c r="E715" t="s">
        <v>1131</v>
      </c>
      <c r="F715" s="10">
        <v>0</v>
      </c>
      <c r="G715" s="15">
        <v>34</v>
      </c>
      <c r="H715">
        <v>0</v>
      </c>
      <c r="I715">
        <v>0</v>
      </c>
    </row>
    <row r="716" spans="1:9" x14ac:dyDescent="0.35">
      <c r="A716" t="str">
        <f t="shared" si="12"/>
        <v>6702219</v>
      </c>
      <c r="B716" t="s">
        <v>1129</v>
      </c>
      <c r="C716" t="s">
        <v>309</v>
      </c>
      <c r="D716" s="14" t="s">
        <v>1191</v>
      </c>
      <c r="E716" t="s">
        <v>1131</v>
      </c>
      <c r="F716" s="10">
        <v>6.666666666666667</v>
      </c>
      <c r="G716" s="15">
        <v>39</v>
      </c>
      <c r="H716">
        <v>3</v>
      </c>
      <c r="I716">
        <v>900</v>
      </c>
    </row>
    <row r="717" spans="1:9" x14ac:dyDescent="0.35">
      <c r="A717" t="str">
        <f t="shared" si="12"/>
        <v>6702223</v>
      </c>
      <c r="B717" t="s">
        <v>1129</v>
      </c>
      <c r="C717" t="s">
        <v>926</v>
      </c>
      <c r="D717" s="14" t="s">
        <v>1192</v>
      </c>
      <c r="E717" t="s">
        <v>1131</v>
      </c>
      <c r="F717" s="10">
        <v>11.904761904761903</v>
      </c>
      <c r="G717" s="15">
        <v>79</v>
      </c>
      <c r="H717">
        <v>9</v>
      </c>
      <c r="I717">
        <v>2700</v>
      </c>
    </row>
    <row r="718" spans="1:9" x14ac:dyDescent="0.35">
      <c r="A718" t="str">
        <f t="shared" si="12"/>
        <v>6702225</v>
      </c>
      <c r="B718" t="s">
        <v>1129</v>
      </c>
      <c r="C718" t="s">
        <v>400</v>
      </c>
      <c r="D718" s="14" t="s">
        <v>1193</v>
      </c>
      <c r="E718" t="s">
        <v>1131</v>
      </c>
      <c r="F718" s="10">
        <v>21.428571428571427</v>
      </c>
      <c r="G718" s="15">
        <v>44</v>
      </c>
      <c r="H718">
        <v>9</v>
      </c>
      <c r="I718">
        <v>2700</v>
      </c>
    </row>
    <row r="719" spans="1:9" x14ac:dyDescent="0.35">
      <c r="A719" t="str">
        <f t="shared" si="12"/>
        <v>6702226</v>
      </c>
      <c r="B719" t="s">
        <v>1129</v>
      </c>
      <c r="C719" t="s">
        <v>141</v>
      </c>
      <c r="D719" s="14" t="s">
        <v>1194</v>
      </c>
      <c r="E719" t="s">
        <v>1131</v>
      </c>
      <c r="F719" s="10">
        <v>13.333333333333334</v>
      </c>
      <c r="G719" s="15">
        <v>59</v>
      </c>
      <c r="H719">
        <v>8</v>
      </c>
      <c r="I719">
        <v>2400</v>
      </c>
    </row>
    <row r="720" spans="1:9" x14ac:dyDescent="0.35">
      <c r="A720" t="str">
        <f t="shared" si="12"/>
        <v>6702229</v>
      </c>
      <c r="B720" t="s">
        <v>1129</v>
      </c>
      <c r="C720" t="s">
        <v>1195</v>
      </c>
      <c r="D720" s="14" t="s">
        <v>1196</v>
      </c>
      <c r="E720" t="s">
        <v>1131</v>
      </c>
      <c r="F720" s="10">
        <v>6.666666666666667</v>
      </c>
      <c r="G720" s="15">
        <v>69</v>
      </c>
      <c r="H720">
        <v>5</v>
      </c>
      <c r="I720">
        <v>1500</v>
      </c>
    </row>
    <row r="721" spans="1:9" x14ac:dyDescent="0.35">
      <c r="A721" t="str">
        <f t="shared" si="12"/>
        <v>6702231</v>
      </c>
      <c r="B721" t="s">
        <v>1129</v>
      </c>
      <c r="C721" t="s">
        <v>929</v>
      </c>
      <c r="D721" s="14" t="s">
        <v>1197</v>
      </c>
      <c r="E721" t="s">
        <v>1131</v>
      </c>
      <c r="F721" s="10">
        <v>18.461538461538463</v>
      </c>
      <c r="G721" s="15">
        <v>121</v>
      </c>
      <c r="H721">
        <v>22</v>
      </c>
      <c r="I721">
        <v>6600</v>
      </c>
    </row>
    <row r="722" spans="1:9" x14ac:dyDescent="0.35">
      <c r="A722" t="str">
        <f t="shared" si="12"/>
        <v>6702232</v>
      </c>
      <c r="B722" t="s">
        <v>1129</v>
      </c>
      <c r="C722" t="s">
        <v>652</v>
      </c>
      <c r="D722" s="14" t="s">
        <v>1198</v>
      </c>
      <c r="E722" t="s">
        <v>1131</v>
      </c>
      <c r="F722" s="10">
        <v>11.904761904761903</v>
      </c>
      <c r="G722" s="15">
        <v>59</v>
      </c>
      <c r="H722">
        <v>7</v>
      </c>
      <c r="I722">
        <v>2100</v>
      </c>
    </row>
    <row r="723" spans="1:9" x14ac:dyDescent="0.35">
      <c r="A723" t="str">
        <f t="shared" si="12"/>
        <v>6702233</v>
      </c>
      <c r="B723" t="s">
        <v>1129</v>
      </c>
      <c r="C723" t="s">
        <v>931</v>
      </c>
      <c r="D723" s="14" t="s">
        <v>1199</v>
      </c>
      <c r="E723" t="s">
        <v>1131</v>
      </c>
      <c r="F723" s="10">
        <v>28.571428571428569</v>
      </c>
      <c r="G723" s="15">
        <v>80</v>
      </c>
      <c r="H723">
        <v>23</v>
      </c>
      <c r="I723">
        <v>6900</v>
      </c>
    </row>
    <row r="724" spans="1:9" x14ac:dyDescent="0.35">
      <c r="A724" t="str">
        <f t="shared" si="12"/>
        <v>6702234</v>
      </c>
      <c r="B724" t="s">
        <v>1129</v>
      </c>
      <c r="C724" t="s">
        <v>474</v>
      </c>
      <c r="D724" s="14" t="s">
        <v>1200</v>
      </c>
      <c r="E724" t="s">
        <v>1131</v>
      </c>
      <c r="F724" s="10">
        <v>60</v>
      </c>
      <c r="G724" s="15">
        <v>67</v>
      </c>
      <c r="H724">
        <v>40</v>
      </c>
      <c r="I724">
        <v>12000</v>
      </c>
    </row>
    <row r="725" spans="1:9" x14ac:dyDescent="0.35">
      <c r="A725" t="str">
        <f t="shared" si="12"/>
        <v>6702235</v>
      </c>
      <c r="B725" t="s">
        <v>1129</v>
      </c>
      <c r="C725" t="s">
        <v>654</v>
      </c>
      <c r="D725" s="14" t="s">
        <v>1201</v>
      </c>
      <c r="E725" t="s">
        <v>1131</v>
      </c>
      <c r="F725" s="10">
        <v>2.3255813953488373</v>
      </c>
      <c r="G725" s="15">
        <v>76</v>
      </c>
      <c r="H725">
        <v>2</v>
      </c>
      <c r="I725">
        <v>600</v>
      </c>
    </row>
    <row r="726" spans="1:9" x14ac:dyDescent="0.35">
      <c r="A726" t="str">
        <f t="shared" si="12"/>
        <v>6702236</v>
      </c>
      <c r="B726" t="s">
        <v>1129</v>
      </c>
      <c r="C726" t="s">
        <v>1202</v>
      </c>
      <c r="D726" s="14" t="s">
        <v>1203</v>
      </c>
      <c r="E726" t="s">
        <v>1131</v>
      </c>
      <c r="F726" s="10">
        <v>22.950819672131146</v>
      </c>
      <c r="G726" s="15">
        <v>108</v>
      </c>
      <c r="H726">
        <v>25</v>
      </c>
      <c r="I726">
        <v>7500</v>
      </c>
    </row>
    <row r="727" spans="1:9" x14ac:dyDescent="0.35">
      <c r="A727" t="str">
        <f t="shared" si="12"/>
        <v>6702237</v>
      </c>
      <c r="B727" t="s">
        <v>1129</v>
      </c>
      <c r="C727" t="s">
        <v>582</v>
      </c>
      <c r="D727" s="14" t="s">
        <v>1204</v>
      </c>
      <c r="E727" t="s">
        <v>1131</v>
      </c>
      <c r="F727" s="10">
        <v>0</v>
      </c>
      <c r="G727" s="15">
        <v>83</v>
      </c>
      <c r="H727">
        <v>0</v>
      </c>
      <c r="I727">
        <v>0</v>
      </c>
    </row>
    <row r="728" spans="1:9" x14ac:dyDescent="0.35">
      <c r="A728" t="str">
        <f t="shared" si="12"/>
        <v>6702238</v>
      </c>
      <c r="B728" t="s">
        <v>1129</v>
      </c>
      <c r="C728" t="s">
        <v>656</v>
      </c>
      <c r="D728" s="14" t="s">
        <v>1205</v>
      </c>
      <c r="E728" t="s">
        <v>1131</v>
      </c>
      <c r="F728" s="10">
        <v>32.786885245901637</v>
      </c>
      <c r="G728" s="15">
        <v>121</v>
      </c>
      <c r="H728">
        <v>40</v>
      </c>
      <c r="I728">
        <v>12000</v>
      </c>
    </row>
    <row r="729" spans="1:9" x14ac:dyDescent="0.35">
      <c r="A729" t="str">
        <f t="shared" si="12"/>
        <v>6702239</v>
      </c>
      <c r="B729" t="s">
        <v>1129</v>
      </c>
      <c r="C729" t="s">
        <v>1206</v>
      </c>
      <c r="D729" s="14" t="s">
        <v>1207</v>
      </c>
      <c r="E729" t="s">
        <v>1131</v>
      </c>
      <c r="F729" s="10">
        <v>31.428571428571427</v>
      </c>
      <c r="G729" s="15">
        <v>98</v>
      </c>
      <c r="H729">
        <v>31</v>
      </c>
      <c r="I729">
        <v>9300</v>
      </c>
    </row>
    <row r="730" spans="1:9" x14ac:dyDescent="0.35">
      <c r="A730" t="str">
        <f t="shared" si="12"/>
        <v>6702240</v>
      </c>
      <c r="B730" t="s">
        <v>1129</v>
      </c>
      <c r="C730" t="s">
        <v>1208</v>
      </c>
      <c r="D730" s="14" t="s">
        <v>1209</v>
      </c>
      <c r="E730" t="s">
        <v>1131</v>
      </c>
      <c r="F730" s="10">
        <v>24</v>
      </c>
      <c r="G730" s="15">
        <v>88</v>
      </c>
      <c r="H730">
        <v>21</v>
      </c>
      <c r="I730">
        <v>6300</v>
      </c>
    </row>
    <row r="731" spans="1:9" x14ac:dyDescent="0.35">
      <c r="A731" t="str">
        <f t="shared" si="12"/>
        <v>6702241</v>
      </c>
      <c r="B731" t="s">
        <v>1129</v>
      </c>
      <c r="C731" t="s">
        <v>1210</v>
      </c>
      <c r="D731" s="14" t="s">
        <v>1211</v>
      </c>
      <c r="E731" t="s">
        <v>1131</v>
      </c>
      <c r="F731" s="10">
        <v>29.268292682926827</v>
      </c>
      <c r="G731" s="15">
        <v>73</v>
      </c>
      <c r="H731">
        <v>21</v>
      </c>
      <c r="I731">
        <v>6300</v>
      </c>
    </row>
    <row r="732" spans="1:9" x14ac:dyDescent="0.35">
      <c r="A732" t="str">
        <f t="shared" si="12"/>
        <v>6702242</v>
      </c>
      <c r="B732" t="s">
        <v>1129</v>
      </c>
      <c r="C732" t="s">
        <v>933</v>
      </c>
      <c r="D732" s="14" t="s">
        <v>1212</v>
      </c>
      <c r="E732" t="s">
        <v>1131</v>
      </c>
      <c r="F732" s="10">
        <v>12.5</v>
      </c>
      <c r="G732" s="15">
        <v>64</v>
      </c>
      <c r="H732">
        <v>8</v>
      </c>
      <c r="I732">
        <v>2400</v>
      </c>
    </row>
    <row r="733" spans="1:9" x14ac:dyDescent="0.35">
      <c r="A733" t="str">
        <f t="shared" si="12"/>
        <v>6702243</v>
      </c>
      <c r="B733" t="s">
        <v>1129</v>
      </c>
      <c r="C733" t="s">
        <v>935</v>
      </c>
      <c r="D733" s="14" t="s">
        <v>1213</v>
      </c>
      <c r="E733" t="s">
        <v>1131</v>
      </c>
      <c r="F733" s="10">
        <v>33.333333333333329</v>
      </c>
      <c r="G733" s="15">
        <v>139</v>
      </c>
      <c r="H733">
        <v>46</v>
      </c>
      <c r="I733">
        <v>13800</v>
      </c>
    </row>
    <row r="734" spans="1:9" x14ac:dyDescent="0.35">
      <c r="A734" t="str">
        <f t="shared" si="12"/>
        <v>6702244</v>
      </c>
      <c r="B734" t="s">
        <v>1129</v>
      </c>
      <c r="C734" t="s">
        <v>1214</v>
      </c>
      <c r="D734" s="14" t="s">
        <v>1215</v>
      </c>
      <c r="E734" t="s">
        <v>1131</v>
      </c>
      <c r="F734" s="10">
        <v>30.434782608695656</v>
      </c>
      <c r="G734" s="15">
        <v>55</v>
      </c>
      <c r="H734">
        <v>17</v>
      </c>
      <c r="I734">
        <v>5100</v>
      </c>
    </row>
    <row r="735" spans="1:9" x14ac:dyDescent="0.35">
      <c r="A735" t="str">
        <f t="shared" si="12"/>
        <v>6702245</v>
      </c>
      <c r="B735" t="s">
        <v>1129</v>
      </c>
      <c r="C735" t="s">
        <v>1216</v>
      </c>
      <c r="D735" s="14" t="s">
        <v>1217</v>
      </c>
      <c r="E735" t="s">
        <v>1131</v>
      </c>
      <c r="F735" s="10">
        <v>25</v>
      </c>
      <c r="G735" s="15">
        <v>48</v>
      </c>
      <c r="H735">
        <v>12</v>
      </c>
      <c r="I735">
        <v>3600</v>
      </c>
    </row>
    <row r="736" spans="1:9" x14ac:dyDescent="0.35">
      <c r="A736" t="str">
        <f t="shared" si="12"/>
        <v>6702246</v>
      </c>
      <c r="B736" t="s">
        <v>1129</v>
      </c>
      <c r="C736" t="s">
        <v>1218</v>
      </c>
      <c r="D736" s="14" t="s">
        <v>1219</v>
      </c>
      <c r="E736" t="s">
        <v>1131</v>
      </c>
      <c r="F736" s="10">
        <v>37.5</v>
      </c>
      <c r="G736" s="15">
        <v>69</v>
      </c>
      <c r="H736">
        <v>26</v>
      </c>
      <c r="I736">
        <v>7800</v>
      </c>
    </row>
    <row r="737" spans="1:9" x14ac:dyDescent="0.35">
      <c r="A737" t="str">
        <f t="shared" si="12"/>
        <v>6703303</v>
      </c>
      <c r="B737" t="s">
        <v>1129</v>
      </c>
      <c r="C737" t="s">
        <v>432</v>
      </c>
      <c r="D737" s="14" t="s">
        <v>1220</v>
      </c>
      <c r="E737" t="s">
        <v>1131</v>
      </c>
      <c r="F737" s="10">
        <v>0</v>
      </c>
      <c r="G737" s="15">
        <v>47</v>
      </c>
      <c r="H737">
        <v>0</v>
      </c>
      <c r="I737">
        <v>0</v>
      </c>
    </row>
    <row r="738" spans="1:9" x14ac:dyDescent="0.35">
      <c r="A738" t="str">
        <f t="shared" si="12"/>
        <v>6703305</v>
      </c>
      <c r="B738" t="s">
        <v>1129</v>
      </c>
      <c r="C738" t="s">
        <v>345</v>
      </c>
      <c r="D738" s="14" t="s">
        <v>1221</v>
      </c>
      <c r="E738" t="s">
        <v>1131</v>
      </c>
      <c r="F738" s="10">
        <v>34.482758620689658</v>
      </c>
      <c r="G738" s="15">
        <v>58</v>
      </c>
      <c r="H738">
        <v>20</v>
      </c>
      <c r="I738">
        <v>6000</v>
      </c>
    </row>
    <row r="739" spans="1:9" x14ac:dyDescent="0.35">
      <c r="A739" t="str">
        <f t="shared" si="12"/>
        <v>6703306</v>
      </c>
      <c r="B739" t="s">
        <v>1129</v>
      </c>
      <c r="C739" t="s">
        <v>596</v>
      </c>
      <c r="D739" s="14" t="s">
        <v>1222</v>
      </c>
      <c r="E739" t="s">
        <v>1131</v>
      </c>
      <c r="F739" s="10">
        <v>9.0909090909090917</v>
      </c>
      <c r="G739" s="15">
        <v>37</v>
      </c>
      <c r="H739">
        <v>3</v>
      </c>
      <c r="I739">
        <v>900</v>
      </c>
    </row>
    <row r="740" spans="1:9" x14ac:dyDescent="0.35">
      <c r="A740" t="str">
        <f t="shared" si="12"/>
        <v>6703308</v>
      </c>
      <c r="B740" t="s">
        <v>1129</v>
      </c>
      <c r="C740" t="s">
        <v>599</v>
      </c>
      <c r="D740" s="14" t="s">
        <v>1223</v>
      </c>
      <c r="E740" t="s">
        <v>1131</v>
      </c>
      <c r="F740" s="10">
        <v>7.4074074074074066</v>
      </c>
      <c r="G740" s="15">
        <v>54</v>
      </c>
      <c r="H740">
        <v>4</v>
      </c>
      <c r="I740">
        <v>1200</v>
      </c>
    </row>
    <row r="741" spans="1:9" x14ac:dyDescent="0.35">
      <c r="A741" t="str">
        <f t="shared" si="12"/>
        <v>6703309</v>
      </c>
      <c r="B741" t="s">
        <v>1129</v>
      </c>
      <c r="C741" t="s">
        <v>1224</v>
      </c>
      <c r="D741" s="14" t="s">
        <v>1225</v>
      </c>
      <c r="E741" t="s">
        <v>1131</v>
      </c>
      <c r="F741" s="10">
        <v>16.129032258064516</v>
      </c>
      <c r="G741" s="15">
        <v>114</v>
      </c>
      <c r="H741">
        <v>18</v>
      </c>
      <c r="I741">
        <v>5400</v>
      </c>
    </row>
    <row r="742" spans="1:9" x14ac:dyDescent="0.35">
      <c r="A742" t="str">
        <f t="shared" si="12"/>
        <v>6707000</v>
      </c>
      <c r="B742" t="s">
        <v>1129</v>
      </c>
      <c r="C742" t="s">
        <v>512</v>
      </c>
      <c r="D742" s="14" t="s">
        <v>1226</v>
      </c>
      <c r="E742" t="s">
        <v>1131</v>
      </c>
      <c r="F742" s="10">
        <v>0</v>
      </c>
      <c r="G742" s="15">
        <v>3</v>
      </c>
      <c r="H742">
        <v>0</v>
      </c>
      <c r="I742">
        <v>0</v>
      </c>
    </row>
    <row r="743" spans="1:9" x14ac:dyDescent="0.35">
      <c r="A743" t="str">
        <f t="shared" si="12"/>
        <v>6707008</v>
      </c>
      <c r="B743" t="s">
        <v>1129</v>
      </c>
      <c r="C743" t="s">
        <v>1227</v>
      </c>
      <c r="D743" s="14" t="s">
        <v>1228</v>
      </c>
      <c r="E743" t="s">
        <v>1131</v>
      </c>
      <c r="F743" s="10">
        <v>33.333333333333329</v>
      </c>
      <c r="G743" s="15">
        <v>9</v>
      </c>
      <c r="H743">
        <v>3</v>
      </c>
      <c r="I743">
        <v>900</v>
      </c>
    </row>
    <row r="744" spans="1:9" x14ac:dyDescent="0.35">
      <c r="A744" t="str">
        <f t="shared" si="12"/>
        <v>6712100</v>
      </c>
      <c r="B744" t="s">
        <v>1229</v>
      </c>
      <c r="C744" t="s">
        <v>1230</v>
      </c>
      <c r="D744" s="14" t="s">
        <v>1231</v>
      </c>
      <c r="E744" t="s">
        <v>1232</v>
      </c>
      <c r="F744" s="10">
        <v>35</v>
      </c>
      <c r="G744" s="15">
        <v>59</v>
      </c>
      <c r="H744">
        <v>21</v>
      </c>
      <c r="I744">
        <v>6300</v>
      </c>
    </row>
    <row r="745" spans="1:9" x14ac:dyDescent="0.35">
      <c r="A745" t="str">
        <f t="shared" si="12"/>
        <v>6712101</v>
      </c>
      <c r="B745" t="s">
        <v>1229</v>
      </c>
      <c r="C745" t="s">
        <v>375</v>
      </c>
      <c r="D745" s="14" t="s">
        <v>1233</v>
      </c>
      <c r="E745" t="s">
        <v>1232</v>
      </c>
      <c r="F745" s="10">
        <v>41.666666666666671</v>
      </c>
      <c r="G745" s="15">
        <v>26</v>
      </c>
      <c r="H745">
        <v>11</v>
      </c>
      <c r="I745">
        <v>3300</v>
      </c>
    </row>
    <row r="746" spans="1:9" x14ac:dyDescent="0.35">
      <c r="A746" t="str">
        <f t="shared" si="12"/>
        <v>6712106</v>
      </c>
      <c r="B746" t="s">
        <v>1229</v>
      </c>
      <c r="C746" t="s">
        <v>379</v>
      </c>
      <c r="D746" s="14" t="s">
        <v>1234</v>
      </c>
      <c r="E746" t="s">
        <v>1232</v>
      </c>
      <c r="F746" s="10">
        <v>22.727272727272727</v>
      </c>
      <c r="G746" s="15">
        <v>36</v>
      </c>
      <c r="H746">
        <v>8</v>
      </c>
      <c r="I746">
        <v>2400</v>
      </c>
    </row>
    <row r="747" spans="1:9" x14ac:dyDescent="0.35">
      <c r="A747" t="str">
        <f t="shared" si="12"/>
        <v>6712110</v>
      </c>
      <c r="B747" t="s">
        <v>1229</v>
      </c>
      <c r="C747" t="s">
        <v>237</v>
      </c>
      <c r="D747" s="14" t="s">
        <v>1235</v>
      </c>
      <c r="E747" t="s">
        <v>1232</v>
      </c>
      <c r="F747" s="10">
        <v>0</v>
      </c>
      <c r="G747" s="15">
        <v>62</v>
      </c>
      <c r="H747">
        <v>0</v>
      </c>
      <c r="I747">
        <v>0</v>
      </c>
    </row>
    <row r="748" spans="1:9" x14ac:dyDescent="0.35">
      <c r="A748" t="str">
        <f t="shared" si="12"/>
        <v>6712113</v>
      </c>
      <c r="B748" t="s">
        <v>1229</v>
      </c>
      <c r="C748" t="s">
        <v>243</v>
      </c>
      <c r="D748" s="14" t="s">
        <v>1236</v>
      </c>
      <c r="E748" t="s">
        <v>1232</v>
      </c>
      <c r="F748" s="10">
        <v>32</v>
      </c>
      <c r="G748" s="15">
        <v>30</v>
      </c>
      <c r="H748">
        <v>10</v>
      </c>
      <c r="I748">
        <v>3000</v>
      </c>
    </row>
    <row r="749" spans="1:9" x14ac:dyDescent="0.35">
      <c r="A749" t="str">
        <f t="shared" si="12"/>
        <v>6712118</v>
      </c>
      <c r="B749" t="s">
        <v>1229</v>
      </c>
      <c r="C749" t="s">
        <v>247</v>
      </c>
      <c r="D749" s="14" t="s">
        <v>1237</v>
      </c>
      <c r="E749" t="s">
        <v>1232</v>
      </c>
      <c r="F749" s="10">
        <v>12.5</v>
      </c>
      <c r="G749" s="15">
        <v>5</v>
      </c>
      <c r="H749">
        <v>1</v>
      </c>
      <c r="I749">
        <v>300</v>
      </c>
    </row>
    <row r="750" spans="1:9" x14ac:dyDescent="0.35">
      <c r="A750" t="str">
        <f t="shared" si="12"/>
        <v>6712119</v>
      </c>
      <c r="B750" t="s">
        <v>1229</v>
      </c>
      <c r="C750" t="s">
        <v>249</v>
      </c>
      <c r="D750" s="14" t="s">
        <v>1238</v>
      </c>
      <c r="E750" t="s">
        <v>1232</v>
      </c>
      <c r="F750" s="10">
        <v>23.333333333333332</v>
      </c>
      <c r="G750" s="15">
        <v>66</v>
      </c>
      <c r="H750">
        <v>15</v>
      </c>
      <c r="I750">
        <v>4500</v>
      </c>
    </row>
    <row r="751" spans="1:9" x14ac:dyDescent="0.35">
      <c r="A751" t="str">
        <f t="shared" si="12"/>
        <v>6712124</v>
      </c>
      <c r="B751" t="s">
        <v>1229</v>
      </c>
      <c r="C751" t="s">
        <v>460</v>
      </c>
      <c r="D751" s="14" t="s">
        <v>1239</v>
      </c>
      <c r="E751" t="s">
        <v>1232</v>
      </c>
      <c r="F751" s="10">
        <v>50</v>
      </c>
      <c r="G751" s="15">
        <v>9</v>
      </c>
      <c r="H751">
        <v>5</v>
      </c>
      <c r="I751">
        <v>1500</v>
      </c>
    </row>
    <row r="752" spans="1:9" x14ac:dyDescent="0.35">
      <c r="A752" t="str">
        <f t="shared" si="12"/>
        <v>6712125</v>
      </c>
      <c r="B752" t="s">
        <v>1229</v>
      </c>
      <c r="C752" t="s">
        <v>255</v>
      </c>
      <c r="D752" s="14" t="s">
        <v>1240</v>
      </c>
      <c r="E752" t="s">
        <v>1232</v>
      </c>
      <c r="F752" s="10">
        <v>33.333333333333329</v>
      </c>
      <c r="G752" s="15">
        <v>13</v>
      </c>
      <c r="H752">
        <v>4</v>
      </c>
      <c r="I752">
        <v>1200</v>
      </c>
    </row>
    <row r="753" spans="1:9" x14ac:dyDescent="0.35">
      <c r="A753" t="str">
        <f t="shared" si="12"/>
        <v>6712128</v>
      </c>
      <c r="B753" t="s">
        <v>1229</v>
      </c>
      <c r="C753" t="s">
        <v>1054</v>
      </c>
      <c r="D753" s="14" t="s">
        <v>1241</v>
      </c>
      <c r="E753" t="s">
        <v>1232</v>
      </c>
      <c r="F753" s="10">
        <v>0</v>
      </c>
      <c r="G753" s="15">
        <v>33</v>
      </c>
      <c r="H753">
        <v>0</v>
      </c>
      <c r="I753">
        <v>0</v>
      </c>
    </row>
    <row r="754" spans="1:9" x14ac:dyDescent="0.35">
      <c r="A754" t="str">
        <f t="shared" si="12"/>
        <v>6712129</v>
      </c>
      <c r="B754" t="s">
        <v>1229</v>
      </c>
      <c r="C754" t="s">
        <v>771</v>
      </c>
      <c r="D754" s="14" t="s">
        <v>1242</v>
      </c>
      <c r="E754" t="s">
        <v>1232</v>
      </c>
      <c r="F754" s="10">
        <v>11.76470588235294</v>
      </c>
      <c r="G754" s="15">
        <v>31</v>
      </c>
      <c r="H754">
        <v>4</v>
      </c>
      <c r="I754">
        <v>1200</v>
      </c>
    </row>
    <row r="755" spans="1:9" x14ac:dyDescent="0.35">
      <c r="A755" t="str">
        <f t="shared" si="12"/>
        <v>6712130</v>
      </c>
      <c r="B755" t="s">
        <v>1229</v>
      </c>
      <c r="C755" t="s">
        <v>18</v>
      </c>
      <c r="D755" s="14" t="s">
        <v>1243</v>
      </c>
      <c r="E755" t="s">
        <v>1232</v>
      </c>
      <c r="F755" s="10">
        <v>36.065573770491802</v>
      </c>
      <c r="G755" s="15">
        <v>122</v>
      </c>
      <c r="H755">
        <v>44</v>
      </c>
      <c r="I755">
        <v>13200</v>
      </c>
    </row>
    <row r="756" spans="1:9" x14ac:dyDescent="0.35">
      <c r="A756" t="str">
        <f t="shared" si="12"/>
        <v>6712134</v>
      </c>
      <c r="B756" t="s">
        <v>1229</v>
      </c>
      <c r="C756" t="s">
        <v>41</v>
      </c>
      <c r="D756" s="14" t="s">
        <v>1244</v>
      </c>
      <c r="E756" t="s">
        <v>1232</v>
      </c>
      <c r="F756" s="10">
        <v>40</v>
      </c>
      <c r="G756" s="15">
        <v>15</v>
      </c>
      <c r="H756">
        <v>6</v>
      </c>
      <c r="I756">
        <v>1800</v>
      </c>
    </row>
    <row r="757" spans="1:9" x14ac:dyDescent="0.35">
      <c r="A757" t="str">
        <f t="shared" si="12"/>
        <v>6712137</v>
      </c>
      <c r="B757" t="s">
        <v>1229</v>
      </c>
      <c r="C757" t="s">
        <v>620</v>
      </c>
      <c r="D757" s="14" t="s">
        <v>1245</v>
      </c>
      <c r="E757" t="s">
        <v>1232</v>
      </c>
      <c r="F757" s="10">
        <v>30</v>
      </c>
      <c r="G757" s="15">
        <v>42</v>
      </c>
      <c r="H757">
        <v>13</v>
      </c>
      <c r="I757">
        <v>3900</v>
      </c>
    </row>
    <row r="758" spans="1:9" x14ac:dyDescent="0.35">
      <c r="A758" t="str">
        <f t="shared" si="12"/>
        <v>6712138</v>
      </c>
      <c r="B758" t="s">
        <v>1229</v>
      </c>
      <c r="C758" t="s">
        <v>56</v>
      </c>
      <c r="D758" s="14" t="s">
        <v>1246</v>
      </c>
      <c r="E758" t="s">
        <v>1232</v>
      </c>
      <c r="F758" s="10">
        <v>27.27272727272727</v>
      </c>
      <c r="G758" s="15">
        <v>7</v>
      </c>
      <c r="H758">
        <v>2</v>
      </c>
      <c r="I758">
        <v>600</v>
      </c>
    </row>
    <row r="759" spans="1:9" x14ac:dyDescent="0.35">
      <c r="A759" t="str">
        <f t="shared" si="12"/>
        <v>6712140</v>
      </c>
      <c r="B759" t="s">
        <v>1229</v>
      </c>
      <c r="C759" t="s">
        <v>67</v>
      </c>
      <c r="D759" s="14" t="s">
        <v>1247</v>
      </c>
      <c r="E759" t="s">
        <v>1232</v>
      </c>
      <c r="F759" s="10">
        <v>20</v>
      </c>
      <c r="G759" s="15">
        <v>34</v>
      </c>
      <c r="H759">
        <v>7</v>
      </c>
      <c r="I759">
        <v>2100</v>
      </c>
    </row>
    <row r="760" spans="1:9" x14ac:dyDescent="0.35">
      <c r="A760" t="str">
        <f t="shared" si="12"/>
        <v>6712142</v>
      </c>
      <c r="B760" t="s">
        <v>1229</v>
      </c>
      <c r="C760" t="s">
        <v>77</v>
      </c>
      <c r="D760" s="14" t="s">
        <v>1248</v>
      </c>
      <c r="E760" t="s">
        <v>1232</v>
      </c>
      <c r="F760" s="10">
        <v>28.125</v>
      </c>
      <c r="G760" s="15">
        <v>49</v>
      </c>
      <c r="H760">
        <v>14</v>
      </c>
      <c r="I760">
        <v>4200</v>
      </c>
    </row>
    <row r="761" spans="1:9" x14ac:dyDescent="0.35">
      <c r="A761" t="str">
        <f t="shared" si="12"/>
        <v>6712144</v>
      </c>
      <c r="B761" t="s">
        <v>1229</v>
      </c>
      <c r="C761" t="s">
        <v>81</v>
      </c>
      <c r="D761" s="14" t="s">
        <v>1249</v>
      </c>
      <c r="E761" t="s">
        <v>1232</v>
      </c>
      <c r="F761" s="10">
        <v>56.756756756756758</v>
      </c>
      <c r="G761" s="15">
        <v>87</v>
      </c>
      <c r="H761">
        <v>49</v>
      </c>
      <c r="I761">
        <v>14700</v>
      </c>
    </row>
    <row r="762" spans="1:9" x14ac:dyDescent="0.35">
      <c r="A762" t="str">
        <f t="shared" si="12"/>
        <v>6712148</v>
      </c>
      <c r="B762" t="s">
        <v>1229</v>
      </c>
      <c r="C762" t="s">
        <v>396</v>
      </c>
      <c r="D762" s="14" t="s">
        <v>1250</v>
      </c>
      <c r="E762" t="s">
        <v>1232</v>
      </c>
      <c r="F762" s="10">
        <v>33.333333333333329</v>
      </c>
      <c r="G762" s="15">
        <v>30</v>
      </c>
      <c r="H762">
        <v>10</v>
      </c>
      <c r="I762">
        <v>3000</v>
      </c>
    </row>
    <row r="763" spans="1:9" x14ac:dyDescent="0.35">
      <c r="A763" t="str">
        <f t="shared" si="12"/>
        <v>6712149</v>
      </c>
      <c r="B763" t="s">
        <v>1229</v>
      </c>
      <c r="C763" t="s">
        <v>627</v>
      </c>
      <c r="D763" s="14" t="s">
        <v>1251</v>
      </c>
      <c r="E763" t="s">
        <v>1232</v>
      </c>
      <c r="F763" s="10">
        <v>10</v>
      </c>
      <c r="G763" s="15">
        <v>34</v>
      </c>
      <c r="H763">
        <v>3</v>
      </c>
      <c r="I763">
        <v>900</v>
      </c>
    </row>
    <row r="764" spans="1:9" x14ac:dyDescent="0.35">
      <c r="A764" t="str">
        <f t="shared" si="12"/>
        <v>6712150</v>
      </c>
      <c r="B764" t="s">
        <v>1229</v>
      </c>
      <c r="C764" t="s">
        <v>89</v>
      </c>
      <c r="D764" s="14" t="s">
        <v>1252</v>
      </c>
      <c r="E764" t="s">
        <v>1232</v>
      </c>
      <c r="F764" s="10">
        <v>18.75</v>
      </c>
      <c r="G764" s="15">
        <v>55</v>
      </c>
      <c r="H764">
        <v>10</v>
      </c>
      <c r="I764">
        <v>3000</v>
      </c>
    </row>
    <row r="765" spans="1:9" x14ac:dyDescent="0.35">
      <c r="A765" t="str">
        <f t="shared" si="12"/>
        <v>6712152</v>
      </c>
      <c r="B765" t="s">
        <v>1229</v>
      </c>
      <c r="C765" t="s">
        <v>93</v>
      </c>
      <c r="D765" s="14" t="s">
        <v>1253</v>
      </c>
      <c r="E765" t="s">
        <v>1232</v>
      </c>
      <c r="F765" s="10">
        <v>66.666666666666657</v>
      </c>
      <c r="G765" s="15">
        <v>19</v>
      </c>
      <c r="H765">
        <v>13</v>
      </c>
      <c r="I765">
        <v>3900</v>
      </c>
    </row>
    <row r="766" spans="1:9" x14ac:dyDescent="0.35">
      <c r="A766" t="str">
        <f t="shared" si="12"/>
        <v>6712155</v>
      </c>
      <c r="B766" t="s">
        <v>1229</v>
      </c>
      <c r="C766" t="s">
        <v>99</v>
      </c>
      <c r="D766" s="14" t="s">
        <v>1254</v>
      </c>
      <c r="E766" t="s">
        <v>1232</v>
      </c>
      <c r="F766" s="10">
        <v>50</v>
      </c>
      <c r="G766" s="15">
        <v>17</v>
      </c>
      <c r="H766">
        <v>9</v>
      </c>
      <c r="I766">
        <v>2700</v>
      </c>
    </row>
    <row r="767" spans="1:9" x14ac:dyDescent="0.35">
      <c r="A767" t="str">
        <f t="shared" si="12"/>
        <v>6712156</v>
      </c>
      <c r="B767" t="s">
        <v>1229</v>
      </c>
      <c r="C767" t="s">
        <v>101</v>
      </c>
      <c r="D767" s="14" t="s">
        <v>1255</v>
      </c>
      <c r="E767" t="s">
        <v>1232</v>
      </c>
      <c r="F767" s="10">
        <v>11.111111111111111</v>
      </c>
      <c r="G767" s="15">
        <v>11</v>
      </c>
      <c r="H767">
        <v>1</v>
      </c>
      <c r="I767">
        <v>300</v>
      </c>
    </row>
    <row r="768" spans="1:9" x14ac:dyDescent="0.35">
      <c r="A768" t="str">
        <f t="shared" si="12"/>
        <v>6712158</v>
      </c>
      <c r="B768" t="s">
        <v>1229</v>
      </c>
      <c r="C768" t="s">
        <v>105</v>
      </c>
      <c r="D768" s="14" t="s">
        <v>1256</v>
      </c>
      <c r="E768" t="s">
        <v>1232</v>
      </c>
      <c r="F768" s="10">
        <v>20.930232558139537</v>
      </c>
      <c r="G768" s="15">
        <v>86</v>
      </c>
      <c r="H768">
        <v>18</v>
      </c>
      <c r="I768">
        <v>5400</v>
      </c>
    </row>
    <row r="769" spans="1:9" x14ac:dyDescent="0.35">
      <c r="A769" t="str">
        <f t="shared" si="12"/>
        <v>6712161</v>
      </c>
      <c r="B769" t="s">
        <v>1229</v>
      </c>
      <c r="C769" t="s">
        <v>109</v>
      </c>
      <c r="D769" s="14" t="s">
        <v>1257</v>
      </c>
      <c r="E769" t="s">
        <v>1232</v>
      </c>
      <c r="F769" s="10">
        <v>45.098039215686278</v>
      </c>
      <c r="G769" s="15">
        <v>101</v>
      </c>
      <c r="H769">
        <v>46</v>
      </c>
      <c r="I769">
        <v>13800</v>
      </c>
    </row>
    <row r="770" spans="1:9" x14ac:dyDescent="0.35">
      <c r="A770" t="str">
        <f t="shared" si="12"/>
        <v>6712165</v>
      </c>
      <c r="B770" t="s">
        <v>1229</v>
      </c>
      <c r="C770" t="s">
        <v>117</v>
      </c>
      <c r="D770" s="14" t="s">
        <v>1258</v>
      </c>
      <c r="E770" t="s">
        <v>1232</v>
      </c>
      <c r="F770" s="10">
        <v>12.5</v>
      </c>
      <c r="G770" s="15">
        <v>29</v>
      </c>
      <c r="H770">
        <v>4</v>
      </c>
      <c r="I770">
        <v>1200</v>
      </c>
    </row>
    <row r="771" spans="1:9" x14ac:dyDescent="0.35">
      <c r="A771" t="str">
        <f t="shared" si="12"/>
        <v>6712168</v>
      </c>
      <c r="B771" t="s">
        <v>1229</v>
      </c>
      <c r="C771" t="s">
        <v>121</v>
      </c>
      <c r="D771" s="14" t="s">
        <v>1259</v>
      </c>
      <c r="E771" t="s">
        <v>1232</v>
      </c>
      <c r="F771" s="10">
        <v>8.3333333333333321</v>
      </c>
      <c r="G771" s="15">
        <v>91</v>
      </c>
      <c r="H771">
        <v>8</v>
      </c>
      <c r="I771">
        <v>2400</v>
      </c>
    </row>
    <row r="772" spans="1:9" x14ac:dyDescent="0.35">
      <c r="A772" t="str">
        <f t="shared" ref="A772:A835" si="13">B772&amp;C772</f>
        <v>6712170</v>
      </c>
      <c r="B772" t="s">
        <v>1229</v>
      </c>
      <c r="C772" t="s">
        <v>125</v>
      </c>
      <c r="D772" s="14" t="s">
        <v>1260</v>
      </c>
      <c r="E772" t="s">
        <v>1232</v>
      </c>
      <c r="F772" s="10">
        <v>15.384615384615385</v>
      </c>
      <c r="G772" s="15">
        <v>94</v>
      </c>
      <c r="H772">
        <v>14</v>
      </c>
      <c r="I772">
        <v>4200</v>
      </c>
    </row>
    <row r="773" spans="1:9" x14ac:dyDescent="0.35">
      <c r="A773" t="str">
        <f t="shared" si="13"/>
        <v>6712173</v>
      </c>
      <c r="B773" t="s">
        <v>1229</v>
      </c>
      <c r="C773" t="s">
        <v>131</v>
      </c>
      <c r="D773" s="14" t="s">
        <v>1261</v>
      </c>
      <c r="E773" t="s">
        <v>1232</v>
      </c>
      <c r="F773" s="10">
        <v>73.91304347826086</v>
      </c>
      <c r="G773" s="15">
        <v>37</v>
      </c>
      <c r="H773">
        <v>27</v>
      </c>
      <c r="I773">
        <v>8100</v>
      </c>
    </row>
    <row r="774" spans="1:9" x14ac:dyDescent="0.35">
      <c r="A774" t="str">
        <f t="shared" si="13"/>
        <v>6712175</v>
      </c>
      <c r="B774" t="s">
        <v>1229</v>
      </c>
      <c r="C774" t="s">
        <v>135</v>
      </c>
      <c r="D774" s="14" t="s">
        <v>1262</v>
      </c>
      <c r="E774" t="s">
        <v>1232</v>
      </c>
      <c r="F774" s="10">
        <v>29.6875</v>
      </c>
      <c r="G774" s="15">
        <v>100</v>
      </c>
      <c r="H774">
        <v>30</v>
      </c>
      <c r="I774">
        <v>9000</v>
      </c>
    </row>
    <row r="775" spans="1:9" x14ac:dyDescent="0.35">
      <c r="A775" t="str">
        <f t="shared" si="13"/>
        <v>6712178</v>
      </c>
      <c r="B775" t="s">
        <v>1229</v>
      </c>
      <c r="C775" t="s">
        <v>634</v>
      </c>
      <c r="D775" s="14" t="s">
        <v>1263</v>
      </c>
      <c r="E775" t="s">
        <v>1232</v>
      </c>
      <c r="F775" s="10">
        <v>20</v>
      </c>
      <c r="G775" s="15">
        <v>44</v>
      </c>
      <c r="H775">
        <v>9</v>
      </c>
      <c r="I775">
        <v>2700</v>
      </c>
    </row>
    <row r="776" spans="1:9" x14ac:dyDescent="0.35">
      <c r="A776" t="str">
        <f t="shared" si="13"/>
        <v>6712181</v>
      </c>
      <c r="B776" t="s">
        <v>1229</v>
      </c>
      <c r="C776" t="s">
        <v>263</v>
      </c>
      <c r="D776" s="14" t="s">
        <v>1264</v>
      </c>
      <c r="E776" t="s">
        <v>1232</v>
      </c>
      <c r="F776" s="10">
        <v>0</v>
      </c>
      <c r="G776" s="15">
        <v>41</v>
      </c>
      <c r="H776">
        <v>0</v>
      </c>
      <c r="I776">
        <v>0</v>
      </c>
    </row>
    <row r="777" spans="1:9" x14ac:dyDescent="0.35">
      <c r="A777" t="str">
        <f t="shared" si="13"/>
        <v>6712182</v>
      </c>
      <c r="B777" t="s">
        <v>1229</v>
      </c>
      <c r="C777" t="s">
        <v>265</v>
      </c>
      <c r="D777" s="14" t="s">
        <v>1265</v>
      </c>
      <c r="E777" t="s">
        <v>1232</v>
      </c>
      <c r="F777" s="10">
        <v>29.411764705882355</v>
      </c>
      <c r="G777" s="15">
        <v>81</v>
      </c>
      <c r="H777">
        <v>24</v>
      </c>
      <c r="I777">
        <v>7200</v>
      </c>
    </row>
    <row r="778" spans="1:9" x14ac:dyDescent="0.35">
      <c r="A778" t="str">
        <f t="shared" si="13"/>
        <v>6712187</v>
      </c>
      <c r="B778" t="s">
        <v>1229</v>
      </c>
      <c r="C778" t="s">
        <v>271</v>
      </c>
      <c r="D778" s="14" t="s">
        <v>1266</v>
      </c>
      <c r="E778" t="s">
        <v>1232</v>
      </c>
      <c r="F778" s="10">
        <v>26.666666666666668</v>
      </c>
      <c r="G778" s="15">
        <v>37</v>
      </c>
      <c r="H778">
        <v>10</v>
      </c>
      <c r="I778">
        <v>3000</v>
      </c>
    </row>
    <row r="779" spans="1:9" x14ac:dyDescent="0.35">
      <c r="A779" t="str">
        <f t="shared" si="13"/>
        <v>6712191</v>
      </c>
      <c r="B779" t="s">
        <v>1229</v>
      </c>
      <c r="C779" t="s">
        <v>277</v>
      </c>
      <c r="D779" s="14" t="s">
        <v>1267</v>
      </c>
      <c r="E779" t="s">
        <v>1232</v>
      </c>
      <c r="F779" s="10">
        <v>8.5714285714285712</v>
      </c>
      <c r="G779" s="15">
        <v>67</v>
      </c>
      <c r="H779">
        <v>6</v>
      </c>
      <c r="I779">
        <v>1800</v>
      </c>
    </row>
    <row r="780" spans="1:9" x14ac:dyDescent="0.35">
      <c r="A780" t="str">
        <f t="shared" si="13"/>
        <v>6712193</v>
      </c>
      <c r="B780" t="s">
        <v>1229</v>
      </c>
      <c r="C780" t="s">
        <v>1089</v>
      </c>
      <c r="D780" s="14" t="s">
        <v>1268</v>
      </c>
      <c r="E780" t="s">
        <v>1232</v>
      </c>
      <c r="F780" s="10">
        <v>31.578947368421051</v>
      </c>
      <c r="G780" s="15">
        <v>53</v>
      </c>
      <c r="H780">
        <v>17</v>
      </c>
      <c r="I780">
        <v>5100</v>
      </c>
    </row>
    <row r="781" spans="1:9" x14ac:dyDescent="0.35">
      <c r="A781" t="str">
        <f t="shared" si="13"/>
        <v>6712200</v>
      </c>
      <c r="B781" t="s">
        <v>1229</v>
      </c>
      <c r="C781" t="s">
        <v>640</v>
      </c>
      <c r="D781" s="14" t="s">
        <v>1269</v>
      </c>
      <c r="E781" t="s">
        <v>1232</v>
      </c>
      <c r="F781" s="10">
        <v>30</v>
      </c>
      <c r="G781" s="15">
        <v>43</v>
      </c>
      <c r="H781">
        <v>13</v>
      </c>
      <c r="I781">
        <v>3900</v>
      </c>
    </row>
    <row r="782" spans="1:9" x14ac:dyDescent="0.35">
      <c r="A782" t="str">
        <f t="shared" si="13"/>
        <v>6712202</v>
      </c>
      <c r="B782" t="s">
        <v>1229</v>
      </c>
      <c r="C782" t="s">
        <v>1270</v>
      </c>
      <c r="D782" s="14" t="s">
        <v>1271</v>
      </c>
      <c r="E782" t="s">
        <v>1232</v>
      </c>
      <c r="F782" s="10">
        <v>7.1428571428571423</v>
      </c>
      <c r="G782" s="15">
        <v>29</v>
      </c>
      <c r="H782">
        <v>2</v>
      </c>
      <c r="I782">
        <v>600</v>
      </c>
    </row>
    <row r="783" spans="1:9" x14ac:dyDescent="0.35">
      <c r="A783" t="str">
        <f t="shared" si="13"/>
        <v>6712203</v>
      </c>
      <c r="B783" t="s">
        <v>1229</v>
      </c>
      <c r="C783" t="s">
        <v>642</v>
      </c>
      <c r="D783" s="14" t="s">
        <v>1272</v>
      </c>
      <c r="E783" t="s">
        <v>1232</v>
      </c>
      <c r="F783" s="10">
        <v>36.363636363636367</v>
      </c>
      <c r="G783" s="15">
        <v>27</v>
      </c>
      <c r="H783">
        <v>10</v>
      </c>
      <c r="I783">
        <v>3000</v>
      </c>
    </row>
    <row r="784" spans="1:9" x14ac:dyDescent="0.35">
      <c r="A784" t="str">
        <f t="shared" si="13"/>
        <v>6712204</v>
      </c>
      <c r="B784" t="s">
        <v>1229</v>
      </c>
      <c r="C784" t="s">
        <v>644</v>
      </c>
      <c r="D784" s="14" t="s">
        <v>1273</v>
      </c>
      <c r="E784" t="s">
        <v>1232</v>
      </c>
      <c r="F784" s="10">
        <v>26.086956521739129</v>
      </c>
      <c r="G784" s="15">
        <v>43</v>
      </c>
      <c r="H784">
        <v>11</v>
      </c>
      <c r="I784">
        <v>3300</v>
      </c>
    </row>
    <row r="785" spans="1:9" x14ac:dyDescent="0.35">
      <c r="A785" t="str">
        <f t="shared" si="13"/>
        <v>6712205</v>
      </c>
      <c r="B785" t="s">
        <v>1229</v>
      </c>
      <c r="C785" t="s">
        <v>289</v>
      </c>
      <c r="D785" s="14" t="s">
        <v>1274</v>
      </c>
      <c r="E785" t="s">
        <v>1232</v>
      </c>
      <c r="F785" s="10">
        <v>0</v>
      </c>
      <c r="G785" s="15">
        <v>46</v>
      </c>
      <c r="H785">
        <v>0</v>
      </c>
      <c r="I785">
        <v>0</v>
      </c>
    </row>
    <row r="786" spans="1:9" x14ac:dyDescent="0.35">
      <c r="A786" t="str">
        <f t="shared" si="13"/>
        <v>6712206</v>
      </c>
      <c r="B786" t="s">
        <v>1229</v>
      </c>
      <c r="C786" t="s">
        <v>1275</v>
      </c>
      <c r="D786" s="14" t="s">
        <v>1276</v>
      </c>
      <c r="E786" t="s">
        <v>1232</v>
      </c>
      <c r="F786" s="10">
        <v>50</v>
      </c>
      <c r="G786" s="15">
        <v>17</v>
      </c>
      <c r="H786">
        <v>9</v>
      </c>
      <c r="I786">
        <v>2700</v>
      </c>
    </row>
    <row r="787" spans="1:9" x14ac:dyDescent="0.35">
      <c r="A787" t="str">
        <f t="shared" si="13"/>
        <v>6712208</v>
      </c>
      <c r="B787" t="s">
        <v>1229</v>
      </c>
      <c r="C787" t="s">
        <v>293</v>
      </c>
      <c r="D787" s="14" t="s">
        <v>1277</v>
      </c>
      <c r="E787" t="s">
        <v>1232</v>
      </c>
      <c r="F787" s="10">
        <v>20</v>
      </c>
      <c r="G787" s="15">
        <v>25</v>
      </c>
      <c r="H787">
        <v>5</v>
      </c>
      <c r="I787">
        <v>1500</v>
      </c>
    </row>
    <row r="788" spans="1:9" x14ac:dyDescent="0.35">
      <c r="A788" t="str">
        <f t="shared" si="13"/>
        <v>6712213</v>
      </c>
      <c r="B788" t="s">
        <v>1229</v>
      </c>
      <c r="C788" t="s">
        <v>301</v>
      </c>
      <c r="D788" s="14" t="s">
        <v>1278</v>
      </c>
      <c r="E788" t="s">
        <v>1232</v>
      </c>
      <c r="F788" s="10">
        <v>23.809523809523807</v>
      </c>
      <c r="G788" s="15">
        <v>45</v>
      </c>
      <c r="H788">
        <v>11</v>
      </c>
      <c r="I788">
        <v>3300</v>
      </c>
    </row>
    <row r="789" spans="1:9" x14ac:dyDescent="0.35">
      <c r="A789" t="str">
        <f t="shared" si="13"/>
        <v>6712218</v>
      </c>
      <c r="B789" t="s">
        <v>1229</v>
      </c>
      <c r="C789" t="s">
        <v>1279</v>
      </c>
      <c r="D789" s="14" t="s">
        <v>1280</v>
      </c>
      <c r="E789" t="s">
        <v>1232</v>
      </c>
      <c r="F789" s="10">
        <v>5.1282051282051277</v>
      </c>
      <c r="G789" s="15">
        <v>71</v>
      </c>
      <c r="H789">
        <v>4</v>
      </c>
      <c r="I789">
        <v>1200</v>
      </c>
    </row>
    <row r="790" spans="1:9" x14ac:dyDescent="0.35">
      <c r="A790" t="str">
        <f t="shared" si="13"/>
        <v>6712221</v>
      </c>
      <c r="B790" t="s">
        <v>1229</v>
      </c>
      <c r="C790" t="s">
        <v>313</v>
      </c>
      <c r="D790" s="14" t="s">
        <v>1281</v>
      </c>
      <c r="E790" t="s">
        <v>1232</v>
      </c>
      <c r="F790" s="10">
        <v>41.666666666666671</v>
      </c>
      <c r="G790" s="15">
        <v>46</v>
      </c>
      <c r="H790">
        <v>19</v>
      </c>
      <c r="I790">
        <v>5700</v>
      </c>
    </row>
    <row r="791" spans="1:9" x14ac:dyDescent="0.35">
      <c r="A791" t="str">
        <f t="shared" si="13"/>
        <v>6712228</v>
      </c>
      <c r="B791" t="s">
        <v>1229</v>
      </c>
      <c r="C791" t="s">
        <v>317</v>
      </c>
      <c r="D791" s="14" t="s">
        <v>1282</v>
      </c>
      <c r="E791" t="s">
        <v>1232</v>
      </c>
      <c r="F791" s="10">
        <v>35.294117647058826</v>
      </c>
      <c r="G791" s="15">
        <v>61</v>
      </c>
      <c r="H791">
        <v>22</v>
      </c>
      <c r="I791">
        <v>6600</v>
      </c>
    </row>
    <row r="792" spans="1:9" x14ac:dyDescent="0.35">
      <c r="A792" t="str">
        <f t="shared" si="13"/>
        <v>6712230</v>
      </c>
      <c r="B792" t="s">
        <v>1229</v>
      </c>
      <c r="C792" t="s">
        <v>1283</v>
      </c>
      <c r="D792" s="14" t="s">
        <v>1284</v>
      </c>
      <c r="E792" t="s">
        <v>1232</v>
      </c>
      <c r="F792" s="10">
        <v>27.27272727272727</v>
      </c>
      <c r="G792" s="15">
        <v>56</v>
      </c>
      <c r="H792">
        <v>15</v>
      </c>
      <c r="I792">
        <v>4500</v>
      </c>
    </row>
    <row r="793" spans="1:9" x14ac:dyDescent="0.35">
      <c r="A793" t="str">
        <f t="shared" si="13"/>
        <v>6712231</v>
      </c>
      <c r="B793" t="s">
        <v>1229</v>
      </c>
      <c r="C793" t="s">
        <v>929</v>
      </c>
      <c r="D793" s="14" t="s">
        <v>1285</v>
      </c>
      <c r="E793" t="s">
        <v>1232</v>
      </c>
      <c r="F793" s="10">
        <v>4.5454545454545459</v>
      </c>
      <c r="G793" s="15">
        <v>64</v>
      </c>
      <c r="H793">
        <v>3</v>
      </c>
      <c r="I793">
        <v>900</v>
      </c>
    </row>
    <row r="794" spans="1:9" x14ac:dyDescent="0.35">
      <c r="A794" t="str">
        <f t="shared" si="13"/>
        <v>6712232</v>
      </c>
      <c r="B794" t="s">
        <v>1229</v>
      </c>
      <c r="C794" t="s">
        <v>652</v>
      </c>
      <c r="D794" s="14" t="s">
        <v>1286</v>
      </c>
      <c r="E794" t="s">
        <v>1232</v>
      </c>
      <c r="F794" s="10">
        <v>5.8823529411764701</v>
      </c>
      <c r="G794" s="15">
        <v>38</v>
      </c>
      <c r="H794">
        <v>2</v>
      </c>
      <c r="I794">
        <v>600</v>
      </c>
    </row>
    <row r="795" spans="1:9" x14ac:dyDescent="0.35">
      <c r="A795" t="str">
        <f t="shared" si="13"/>
        <v>6712233</v>
      </c>
      <c r="B795" t="s">
        <v>1229</v>
      </c>
      <c r="C795" t="s">
        <v>931</v>
      </c>
      <c r="D795" s="14" t="s">
        <v>1287</v>
      </c>
      <c r="E795" t="s">
        <v>1232</v>
      </c>
      <c r="F795" s="10">
        <v>25.531914893617021</v>
      </c>
      <c r="G795" s="15">
        <v>99</v>
      </c>
      <c r="H795">
        <v>25</v>
      </c>
      <c r="I795">
        <v>7500</v>
      </c>
    </row>
    <row r="796" spans="1:9" x14ac:dyDescent="0.35">
      <c r="A796" t="str">
        <f t="shared" si="13"/>
        <v>6712234</v>
      </c>
      <c r="B796" t="s">
        <v>1229</v>
      </c>
      <c r="C796" t="s">
        <v>474</v>
      </c>
      <c r="D796" s="14" t="s">
        <v>1288</v>
      </c>
      <c r="E796" t="s">
        <v>1232</v>
      </c>
      <c r="F796" s="10">
        <v>45</v>
      </c>
      <c r="G796" s="15">
        <v>26</v>
      </c>
      <c r="H796">
        <v>12</v>
      </c>
      <c r="I796">
        <v>3600</v>
      </c>
    </row>
    <row r="797" spans="1:9" x14ac:dyDescent="0.35">
      <c r="A797" t="str">
        <f t="shared" si="13"/>
        <v>6712235</v>
      </c>
      <c r="B797" t="s">
        <v>1229</v>
      </c>
      <c r="C797" t="s">
        <v>654</v>
      </c>
      <c r="D797" s="14" t="s">
        <v>1289</v>
      </c>
      <c r="E797" t="s">
        <v>1232</v>
      </c>
      <c r="F797" s="10">
        <v>56.666666666666664</v>
      </c>
      <c r="G797" s="15">
        <v>86</v>
      </c>
      <c r="H797">
        <v>49</v>
      </c>
      <c r="I797">
        <v>14700</v>
      </c>
    </row>
    <row r="798" spans="1:9" x14ac:dyDescent="0.35">
      <c r="A798" t="str">
        <f t="shared" si="13"/>
        <v>6712236</v>
      </c>
      <c r="B798" t="s">
        <v>1229</v>
      </c>
      <c r="C798" t="s">
        <v>1202</v>
      </c>
      <c r="D798" s="14" t="s">
        <v>1290</v>
      </c>
      <c r="E798" t="s">
        <v>1232</v>
      </c>
      <c r="F798" s="10">
        <v>19.565217391304348</v>
      </c>
      <c r="G798" s="15">
        <v>121</v>
      </c>
      <c r="H798">
        <v>24</v>
      </c>
      <c r="I798">
        <v>7200</v>
      </c>
    </row>
    <row r="799" spans="1:9" x14ac:dyDescent="0.35">
      <c r="A799" t="str">
        <f t="shared" si="13"/>
        <v>6712237</v>
      </c>
      <c r="B799" t="s">
        <v>1229</v>
      </c>
      <c r="C799" t="s">
        <v>582</v>
      </c>
      <c r="D799" s="14" t="s">
        <v>1291</v>
      </c>
      <c r="E799" t="s">
        <v>1232</v>
      </c>
      <c r="F799" s="10">
        <v>22.807017543859647</v>
      </c>
      <c r="G799" s="15">
        <v>91</v>
      </c>
      <c r="H799">
        <v>21</v>
      </c>
      <c r="I799">
        <v>6300</v>
      </c>
    </row>
    <row r="800" spans="1:9" x14ac:dyDescent="0.35">
      <c r="A800" t="str">
        <f t="shared" si="13"/>
        <v>6713309</v>
      </c>
      <c r="B800" t="s">
        <v>1229</v>
      </c>
      <c r="C800" t="s">
        <v>1224</v>
      </c>
      <c r="D800" s="14" t="s">
        <v>1292</v>
      </c>
      <c r="E800" t="s">
        <v>1232</v>
      </c>
      <c r="F800" s="10">
        <v>33.333333333333329</v>
      </c>
      <c r="G800" s="15">
        <v>37</v>
      </c>
      <c r="H800">
        <v>12</v>
      </c>
      <c r="I800">
        <v>3600</v>
      </c>
    </row>
    <row r="801" spans="1:9" x14ac:dyDescent="0.35">
      <c r="A801" t="str">
        <f t="shared" si="13"/>
        <v>6713310</v>
      </c>
      <c r="B801" t="s">
        <v>1229</v>
      </c>
      <c r="C801" t="s">
        <v>992</v>
      </c>
      <c r="D801" s="14" t="s">
        <v>1293</v>
      </c>
      <c r="E801" t="s">
        <v>1232</v>
      </c>
      <c r="F801" s="10">
        <v>12.903225806451612</v>
      </c>
      <c r="G801" s="15">
        <v>61</v>
      </c>
      <c r="H801">
        <v>8</v>
      </c>
      <c r="I801">
        <v>2400</v>
      </c>
    </row>
    <row r="802" spans="1:9" x14ac:dyDescent="0.35">
      <c r="A802" t="str">
        <f t="shared" si="13"/>
        <v>6713311</v>
      </c>
      <c r="B802" t="s">
        <v>1229</v>
      </c>
      <c r="C802" t="s">
        <v>601</v>
      </c>
      <c r="D802" s="14" t="s">
        <v>1294</v>
      </c>
      <c r="E802" t="s">
        <v>1232</v>
      </c>
      <c r="F802" s="10">
        <v>12.5</v>
      </c>
      <c r="G802" s="15">
        <v>51</v>
      </c>
      <c r="H802">
        <v>6</v>
      </c>
      <c r="I802">
        <v>1800</v>
      </c>
    </row>
    <row r="803" spans="1:9" x14ac:dyDescent="0.35">
      <c r="A803" t="str">
        <f t="shared" si="13"/>
        <v>6713313</v>
      </c>
      <c r="B803" t="s">
        <v>1229</v>
      </c>
      <c r="C803" t="s">
        <v>996</v>
      </c>
      <c r="D803" s="14" t="s">
        <v>1295</v>
      </c>
      <c r="E803" t="s">
        <v>1232</v>
      </c>
      <c r="F803" s="10">
        <v>6.25</v>
      </c>
      <c r="G803" s="15">
        <v>116</v>
      </c>
      <c r="H803">
        <v>7</v>
      </c>
      <c r="I803">
        <v>2100</v>
      </c>
    </row>
    <row r="804" spans="1:9" x14ac:dyDescent="0.35">
      <c r="A804" t="str">
        <f t="shared" si="13"/>
        <v>6713314</v>
      </c>
      <c r="B804" t="s">
        <v>1229</v>
      </c>
      <c r="C804" t="s">
        <v>998</v>
      </c>
      <c r="D804" s="14" t="s">
        <v>1296</v>
      </c>
      <c r="E804" t="s">
        <v>1232</v>
      </c>
      <c r="F804" s="10">
        <v>31.03448275862069</v>
      </c>
      <c r="G804" s="15">
        <v>61</v>
      </c>
      <c r="H804">
        <v>19</v>
      </c>
      <c r="I804">
        <v>5700</v>
      </c>
    </row>
    <row r="805" spans="1:9" x14ac:dyDescent="0.35">
      <c r="A805" t="str">
        <f t="shared" si="13"/>
        <v>6717006</v>
      </c>
      <c r="B805" t="s">
        <v>1229</v>
      </c>
      <c r="C805" t="s">
        <v>1297</v>
      </c>
      <c r="D805" s="14" t="s">
        <v>1298</v>
      </c>
      <c r="E805" t="s">
        <v>1232</v>
      </c>
      <c r="F805" s="10">
        <v>44.444444444444443</v>
      </c>
      <c r="G805" s="15">
        <v>5</v>
      </c>
      <c r="H805">
        <v>2</v>
      </c>
      <c r="I805">
        <v>600</v>
      </c>
    </row>
    <row r="806" spans="1:9" x14ac:dyDescent="0.35">
      <c r="A806" t="str">
        <f t="shared" si="13"/>
        <v>6722046</v>
      </c>
      <c r="B806" t="s">
        <v>1299</v>
      </c>
      <c r="C806" t="s">
        <v>193</v>
      </c>
      <c r="D806" s="14" t="s">
        <v>1300</v>
      </c>
      <c r="E806" t="s">
        <v>1301</v>
      </c>
      <c r="F806" s="10">
        <v>17.647058823529413</v>
      </c>
      <c r="G806" s="15">
        <v>65</v>
      </c>
      <c r="H806">
        <v>11</v>
      </c>
      <c r="I806">
        <v>3300</v>
      </c>
    </row>
    <row r="807" spans="1:9" x14ac:dyDescent="0.35">
      <c r="A807" t="str">
        <f t="shared" si="13"/>
        <v>6722051</v>
      </c>
      <c r="B807" t="s">
        <v>1299</v>
      </c>
      <c r="C807" t="s">
        <v>548</v>
      </c>
      <c r="D807" s="14" t="s">
        <v>1302</v>
      </c>
      <c r="E807" t="s">
        <v>1301</v>
      </c>
      <c r="F807" s="10">
        <v>51.851851851851848</v>
      </c>
      <c r="G807" s="15">
        <v>56</v>
      </c>
      <c r="H807">
        <v>29</v>
      </c>
      <c r="I807">
        <v>8700</v>
      </c>
    </row>
    <row r="808" spans="1:9" x14ac:dyDescent="0.35">
      <c r="A808" t="str">
        <f t="shared" si="13"/>
        <v>6722055</v>
      </c>
      <c r="B808" t="s">
        <v>1299</v>
      </c>
      <c r="C808" t="s">
        <v>1146</v>
      </c>
      <c r="D808" s="14" t="s">
        <v>1303</v>
      </c>
      <c r="E808" t="s">
        <v>1301</v>
      </c>
      <c r="F808" s="10">
        <v>34.615384615384613</v>
      </c>
      <c r="G808" s="15">
        <v>50</v>
      </c>
      <c r="H808">
        <v>17</v>
      </c>
      <c r="I808">
        <v>5100</v>
      </c>
    </row>
    <row r="809" spans="1:9" x14ac:dyDescent="0.35">
      <c r="A809" t="str">
        <f t="shared" si="13"/>
        <v>6722086</v>
      </c>
      <c r="B809" t="s">
        <v>1299</v>
      </c>
      <c r="C809" t="s">
        <v>373</v>
      </c>
      <c r="D809" s="14" t="s">
        <v>1304</v>
      </c>
      <c r="E809" t="s">
        <v>1301</v>
      </c>
      <c r="F809" s="10">
        <v>16</v>
      </c>
      <c r="G809" s="15">
        <v>46</v>
      </c>
      <c r="H809">
        <v>7</v>
      </c>
      <c r="I809">
        <v>2100</v>
      </c>
    </row>
    <row r="810" spans="1:9" x14ac:dyDescent="0.35">
      <c r="A810" t="str">
        <f t="shared" si="13"/>
        <v>6722090</v>
      </c>
      <c r="B810" t="s">
        <v>1299</v>
      </c>
      <c r="C810" t="s">
        <v>1305</v>
      </c>
      <c r="D810" s="14" t="s">
        <v>1306</v>
      </c>
      <c r="E810" t="s">
        <v>1301</v>
      </c>
      <c r="F810" s="10">
        <v>33.333333333333329</v>
      </c>
      <c r="G810" s="15">
        <v>74</v>
      </c>
      <c r="H810">
        <v>25</v>
      </c>
      <c r="I810">
        <v>7500</v>
      </c>
    </row>
    <row r="811" spans="1:9" x14ac:dyDescent="0.35">
      <c r="A811" t="str">
        <f t="shared" si="13"/>
        <v>6722103</v>
      </c>
      <c r="B811" t="s">
        <v>1299</v>
      </c>
      <c r="C811" t="s">
        <v>231</v>
      </c>
      <c r="D811" s="14" t="s">
        <v>1307</v>
      </c>
      <c r="E811" t="s">
        <v>1301</v>
      </c>
      <c r="F811" s="10">
        <v>35</v>
      </c>
      <c r="G811" s="15">
        <v>50</v>
      </c>
      <c r="H811">
        <v>18</v>
      </c>
      <c r="I811">
        <v>5400</v>
      </c>
    </row>
    <row r="812" spans="1:9" x14ac:dyDescent="0.35">
      <c r="A812" t="str">
        <f t="shared" si="13"/>
        <v>6722109</v>
      </c>
      <c r="B812" t="s">
        <v>1299</v>
      </c>
      <c r="C812" t="s">
        <v>1044</v>
      </c>
      <c r="D812" s="14" t="s">
        <v>1308</v>
      </c>
      <c r="E812" t="s">
        <v>1301</v>
      </c>
      <c r="F812" s="10">
        <v>16.666666666666664</v>
      </c>
      <c r="G812" s="15">
        <v>70</v>
      </c>
      <c r="H812">
        <v>12</v>
      </c>
      <c r="I812">
        <v>3600</v>
      </c>
    </row>
    <row r="813" spans="1:9" x14ac:dyDescent="0.35">
      <c r="A813" t="str">
        <f t="shared" si="13"/>
        <v>6722117</v>
      </c>
      <c r="B813" t="s">
        <v>1299</v>
      </c>
      <c r="C813" t="s">
        <v>388</v>
      </c>
      <c r="D813" s="14" t="s">
        <v>1309</v>
      </c>
      <c r="E813" t="s">
        <v>1301</v>
      </c>
      <c r="F813" s="10">
        <v>7.4074074074074066</v>
      </c>
      <c r="G813" s="15">
        <v>52</v>
      </c>
      <c r="H813">
        <v>4</v>
      </c>
      <c r="I813">
        <v>1200</v>
      </c>
    </row>
    <row r="814" spans="1:9" x14ac:dyDescent="0.35">
      <c r="A814" t="str">
        <f t="shared" si="13"/>
        <v>6722122</v>
      </c>
      <c r="B814" t="s">
        <v>1299</v>
      </c>
      <c r="C814" t="s">
        <v>251</v>
      </c>
      <c r="D814" s="14" t="s">
        <v>1310</v>
      </c>
      <c r="E814" t="s">
        <v>1301</v>
      </c>
      <c r="F814" s="10">
        <v>17.857142857142858</v>
      </c>
      <c r="G814" s="15">
        <v>35</v>
      </c>
      <c r="H814">
        <v>6</v>
      </c>
      <c r="I814">
        <v>1800</v>
      </c>
    </row>
    <row r="815" spans="1:9" x14ac:dyDescent="0.35">
      <c r="A815" t="str">
        <f t="shared" si="13"/>
        <v>6722129</v>
      </c>
      <c r="B815" t="s">
        <v>1299</v>
      </c>
      <c r="C815" t="s">
        <v>771</v>
      </c>
      <c r="D815" s="14" t="s">
        <v>1311</v>
      </c>
      <c r="E815" t="s">
        <v>1301</v>
      </c>
      <c r="F815" s="10">
        <v>39.130434782608695</v>
      </c>
      <c r="G815" s="15">
        <v>55</v>
      </c>
      <c r="H815">
        <v>22</v>
      </c>
      <c r="I815">
        <v>6600</v>
      </c>
    </row>
    <row r="816" spans="1:9" x14ac:dyDescent="0.35">
      <c r="A816" t="str">
        <f t="shared" si="13"/>
        <v>6722146</v>
      </c>
      <c r="B816" t="s">
        <v>1299</v>
      </c>
      <c r="C816" t="s">
        <v>87</v>
      </c>
      <c r="D816" s="14" t="s">
        <v>1312</v>
      </c>
      <c r="E816" t="s">
        <v>1301</v>
      </c>
      <c r="F816" s="10">
        <v>0</v>
      </c>
      <c r="G816" s="15">
        <v>28</v>
      </c>
      <c r="H816">
        <v>0</v>
      </c>
      <c r="I816">
        <v>0</v>
      </c>
    </row>
    <row r="817" spans="1:9" x14ac:dyDescent="0.35">
      <c r="A817" t="str">
        <f t="shared" si="13"/>
        <v>6722149</v>
      </c>
      <c r="B817" t="s">
        <v>1299</v>
      </c>
      <c r="C817" t="s">
        <v>627</v>
      </c>
      <c r="D817" s="14" t="s">
        <v>1313</v>
      </c>
      <c r="E817" t="s">
        <v>1301</v>
      </c>
      <c r="F817" s="10">
        <v>41.666666666666671</v>
      </c>
      <c r="G817" s="15">
        <v>26</v>
      </c>
      <c r="H817">
        <v>11</v>
      </c>
      <c r="I817">
        <v>3300</v>
      </c>
    </row>
    <row r="818" spans="1:9" x14ac:dyDescent="0.35">
      <c r="A818" t="str">
        <f t="shared" si="13"/>
        <v>6722166</v>
      </c>
      <c r="B818" t="s">
        <v>1299</v>
      </c>
      <c r="C818" t="s">
        <v>119</v>
      </c>
      <c r="D818" s="14" t="s">
        <v>1314</v>
      </c>
      <c r="E818" t="s">
        <v>1301</v>
      </c>
      <c r="F818" s="10">
        <v>23.404255319148938</v>
      </c>
      <c r="G818" s="15">
        <v>97</v>
      </c>
      <c r="H818">
        <v>23</v>
      </c>
      <c r="I818">
        <v>6900</v>
      </c>
    </row>
    <row r="819" spans="1:9" x14ac:dyDescent="0.35">
      <c r="A819" t="str">
        <f t="shared" si="13"/>
        <v>6722172</v>
      </c>
      <c r="B819" t="s">
        <v>1299</v>
      </c>
      <c r="C819" t="s">
        <v>129</v>
      </c>
      <c r="D819" s="14" t="s">
        <v>1315</v>
      </c>
      <c r="E819" t="s">
        <v>1301</v>
      </c>
      <c r="F819" s="10">
        <v>16.666666666666664</v>
      </c>
      <c r="G819" s="15">
        <v>59</v>
      </c>
      <c r="H819">
        <v>10</v>
      </c>
      <c r="I819">
        <v>3000</v>
      </c>
    </row>
    <row r="820" spans="1:9" x14ac:dyDescent="0.35">
      <c r="A820" t="str">
        <f t="shared" si="13"/>
        <v>6722178</v>
      </c>
      <c r="B820" t="s">
        <v>1299</v>
      </c>
      <c r="C820" t="s">
        <v>634</v>
      </c>
      <c r="D820" s="14" t="s">
        <v>1316</v>
      </c>
      <c r="E820" t="s">
        <v>1301</v>
      </c>
      <c r="F820" s="10">
        <v>40</v>
      </c>
      <c r="G820" s="15">
        <v>49</v>
      </c>
      <c r="H820">
        <v>20</v>
      </c>
      <c r="I820">
        <v>6000</v>
      </c>
    </row>
    <row r="821" spans="1:9" x14ac:dyDescent="0.35">
      <c r="A821" t="str">
        <f t="shared" si="13"/>
        <v>6722185</v>
      </c>
      <c r="B821" t="s">
        <v>1299</v>
      </c>
      <c r="C821" t="s">
        <v>269</v>
      </c>
      <c r="D821" s="14" t="s">
        <v>1317</v>
      </c>
      <c r="E821" t="s">
        <v>1301</v>
      </c>
      <c r="F821" s="10">
        <v>14.285714285714285</v>
      </c>
      <c r="G821" s="15">
        <v>59</v>
      </c>
      <c r="H821">
        <v>8</v>
      </c>
      <c r="I821">
        <v>2400</v>
      </c>
    </row>
    <row r="822" spans="1:9" x14ac:dyDescent="0.35">
      <c r="A822" t="str">
        <f t="shared" si="13"/>
        <v>6722194</v>
      </c>
      <c r="B822" t="s">
        <v>1299</v>
      </c>
      <c r="C822" t="s">
        <v>281</v>
      </c>
      <c r="D822" s="14" t="s">
        <v>1318</v>
      </c>
      <c r="E822" t="s">
        <v>1301</v>
      </c>
      <c r="F822" s="10">
        <v>6.5217391304347823</v>
      </c>
      <c r="G822" s="15">
        <v>104</v>
      </c>
      <c r="H822">
        <v>7</v>
      </c>
      <c r="I822">
        <v>2100</v>
      </c>
    </row>
    <row r="823" spans="1:9" x14ac:dyDescent="0.35">
      <c r="A823" t="str">
        <f t="shared" si="13"/>
        <v>6722220</v>
      </c>
      <c r="B823" t="s">
        <v>1299</v>
      </c>
      <c r="C823" t="s">
        <v>311</v>
      </c>
      <c r="D823" s="14" t="s">
        <v>1319</v>
      </c>
      <c r="E823" t="s">
        <v>1301</v>
      </c>
      <c r="F823" s="10">
        <v>28.260869565217391</v>
      </c>
      <c r="G823" s="15">
        <v>84</v>
      </c>
      <c r="H823">
        <v>24</v>
      </c>
      <c r="I823">
        <v>7200</v>
      </c>
    </row>
    <row r="824" spans="1:9" x14ac:dyDescent="0.35">
      <c r="A824" t="str">
        <f t="shared" si="13"/>
        <v>6722227</v>
      </c>
      <c r="B824" t="s">
        <v>1299</v>
      </c>
      <c r="C824" t="s">
        <v>315</v>
      </c>
      <c r="D824" s="14" t="s">
        <v>1320</v>
      </c>
      <c r="E824" t="s">
        <v>1301</v>
      </c>
      <c r="F824" s="10">
        <v>59.259259259259252</v>
      </c>
      <c r="G824" s="15">
        <v>48</v>
      </c>
      <c r="H824">
        <v>28</v>
      </c>
      <c r="I824">
        <v>8400</v>
      </c>
    </row>
    <row r="825" spans="1:9" x14ac:dyDescent="0.35">
      <c r="A825" t="str">
        <f t="shared" si="13"/>
        <v>6722232</v>
      </c>
      <c r="B825" t="s">
        <v>1299</v>
      </c>
      <c r="C825" t="s">
        <v>652</v>
      </c>
      <c r="D825" s="14" t="s">
        <v>1321</v>
      </c>
      <c r="E825" t="s">
        <v>1301</v>
      </c>
      <c r="F825" s="10">
        <v>40.54054054054054</v>
      </c>
      <c r="G825" s="15">
        <v>68</v>
      </c>
      <c r="H825">
        <v>28</v>
      </c>
      <c r="I825">
        <v>8400</v>
      </c>
    </row>
    <row r="826" spans="1:9" x14ac:dyDescent="0.35">
      <c r="A826" t="str">
        <f t="shared" si="13"/>
        <v>6722256</v>
      </c>
      <c r="B826" t="s">
        <v>1299</v>
      </c>
      <c r="C826" t="s">
        <v>478</v>
      </c>
      <c r="D826" s="14" t="s">
        <v>1322</v>
      </c>
      <c r="E826" t="s">
        <v>1301</v>
      </c>
      <c r="F826" s="10">
        <v>3.3333333333333335</v>
      </c>
      <c r="G826" s="15">
        <v>59</v>
      </c>
      <c r="H826">
        <v>2</v>
      </c>
      <c r="I826">
        <v>600</v>
      </c>
    </row>
    <row r="827" spans="1:9" x14ac:dyDescent="0.35">
      <c r="A827" t="str">
        <f t="shared" si="13"/>
        <v>6722259</v>
      </c>
      <c r="B827" t="s">
        <v>1299</v>
      </c>
      <c r="C827" t="s">
        <v>658</v>
      </c>
      <c r="D827" s="14" t="s">
        <v>1323</v>
      </c>
      <c r="E827" t="s">
        <v>1301</v>
      </c>
      <c r="F827" s="10">
        <v>17.391304347826086</v>
      </c>
      <c r="G827" s="15">
        <v>92</v>
      </c>
      <c r="H827">
        <v>16</v>
      </c>
      <c r="I827">
        <v>4800</v>
      </c>
    </row>
    <row r="828" spans="1:9" x14ac:dyDescent="0.35">
      <c r="A828" t="str">
        <f t="shared" si="13"/>
        <v>6722275</v>
      </c>
      <c r="B828" t="s">
        <v>1299</v>
      </c>
      <c r="C828" t="s">
        <v>673</v>
      </c>
      <c r="D828" s="14" t="s">
        <v>1324</v>
      </c>
      <c r="E828" t="s">
        <v>1301</v>
      </c>
      <c r="F828" s="10">
        <v>25</v>
      </c>
      <c r="G828" s="15">
        <v>19</v>
      </c>
      <c r="H828">
        <v>5</v>
      </c>
      <c r="I828">
        <v>1500</v>
      </c>
    </row>
    <row r="829" spans="1:9" x14ac:dyDescent="0.35">
      <c r="A829" t="str">
        <f t="shared" si="13"/>
        <v>6722279</v>
      </c>
      <c r="B829" t="s">
        <v>1299</v>
      </c>
      <c r="C829" t="s">
        <v>681</v>
      </c>
      <c r="D829" s="14" t="s">
        <v>1325</v>
      </c>
      <c r="E829" t="s">
        <v>1301</v>
      </c>
      <c r="F829" s="10">
        <v>10</v>
      </c>
      <c r="G829" s="15">
        <v>60</v>
      </c>
      <c r="H829">
        <v>6</v>
      </c>
      <c r="I829">
        <v>1800</v>
      </c>
    </row>
    <row r="830" spans="1:9" x14ac:dyDescent="0.35">
      <c r="A830" t="str">
        <f t="shared" si="13"/>
        <v>6722288</v>
      </c>
      <c r="B830" t="s">
        <v>1299</v>
      </c>
      <c r="C830" t="s">
        <v>828</v>
      </c>
      <c r="D830" s="14" t="s">
        <v>1326</v>
      </c>
      <c r="E830" t="s">
        <v>1301</v>
      </c>
      <c r="F830" s="10">
        <v>42.857142857142854</v>
      </c>
      <c r="G830" s="15">
        <v>80</v>
      </c>
      <c r="H830">
        <v>34</v>
      </c>
      <c r="I830">
        <v>10200</v>
      </c>
    </row>
    <row r="831" spans="1:9" x14ac:dyDescent="0.35">
      <c r="A831" t="str">
        <f t="shared" si="13"/>
        <v>6722296</v>
      </c>
      <c r="B831" t="s">
        <v>1299</v>
      </c>
      <c r="C831" t="s">
        <v>1327</v>
      </c>
      <c r="D831" s="14" t="s">
        <v>1328</v>
      </c>
      <c r="E831" t="s">
        <v>1301</v>
      </c>
      <c r="F831" s="10">
        <v>22.727272727272727</v>
      </c>
      <c r="G831" s="15">
        <v>42</v>
      </c>
      <c r="H831">
        <v>10</v>
      </c>
      <c r="I831">
        <v>3000</v>
      </c>
    </row>
    <row r="832" spans="1:9" x14ac:dyDescent="0.35">
      <c r="A832" t="str">
        <f t="shared" si="13"/>
        <v>6722298</v>
      </c>
      <c r="B832" t="s">
        <v>1299</v>
      </c>
      <c r="C832" t="s">
        <v>838</v>
      </c>
      <c r="D832" s="14" t="s">
        <v>1329</v>
      </c>
      <c r="E832" t="s">
        <v>1301</v>
      </c>
      <c r="F832" s="10">
        <v>17.021276595744681</v>
      </c>
      <c r="G832" s="15">
        <v>122</v>
      </c>
      <c r="H832">
        <v>21</v>
      </c>
      <c r="I832">
        <v>6300</v>
      </c>
    </row>
    <row r="833" spans="1:9" x14ac:dyDescent="0.35">
      <c r="A833" t="str">
        <f t="shared" si="13"/>
        <v>6722300</v>
      </c>
      <c r="B833" t="s">
        <v>1299</v>
      </c>
      <c r="C833" t="s">
        <v>1330</v>
      </c>
      <c r="D833" s="14" t="s">
        <v>1331</v>
      </c>
      <c r="E833" t="s">
        <v>1301</v>
      </c>
      <c r="F833" s="10">
        <v>23.214285714285715</v>
      </c>
      <c r="G833" s="15">
        <v>122</v>
      </c>
      <c r="H833">
        <v>28</v>
      </c>
      <c r="I833">
        <v>8400</v>
      </c>
    </row>
    <row r="834" spans="1:9" x14ac:dyDescent="0.35">
      <c r="A834" t="str">
        <f t="shared" si="13"/>
        <v>6722301</v>
      </c>
      <c r="B834" t="s">
        <v>1299</v>
      </c>
      <c r="C834" t="s">
        <v>1332</v>
      </c>
      <c r="D834" s="14" t="s">
        <v>1333</v>
      </c>
      <c r="E834" t="s">
        <v>1301</v>
      </c>
      <c r="F834" s="10">
        <v>8.1632653061224492</v>
      </c>
      <c r="G834" s="15">
        <v>110</v>
      </c>
      <c r="H834">
        <v>9</v>
      </c>
      <c r="I834">
        <v>2700</v>
      </c>
    </row>
    <row r="835" spans="1:9" x14ac:dyDescent="0.35">
      <c r="A835" t="str">
        <f t="shared" si="13"/>
        <v>6722304</v>
      </c>
      <c r="B835" t="s">
        <v>1299</v>
      </c>
      <c r="C835" t="s">
        <v>844</v>
      </c>
      <c r="D835" s="14" t="s">
        <v>1334</v>
      </c>
      <c r="E835" t="s">
        <v>1301</v>
      </c>
      <c r="F835" s="10">
        <v>30</v>
      </c>
      <c r="G835" s="15">
        <v>34</v>
      </c>
      <c r="H835">
        <v>10</v>
      </c>
      <c r="I835">
        <v>3000</v>
      </c>
    </row>
    <row r="836" spans="1:9" x14ac:dyDescent="0.35">
      <c r="A836" t="str">
        <f t="shared" ref="A836:A899" si="14">B836&amp;C836</f>
        <v>6722342</v>
      </c>
      <c r="B836" t="s">
        <v>1299</v>
      </c>
      <c r="C836" t="s">
        <v>884</v>
      </c>
      <c r="D836" s="14" t="s">
        <v>1335</v>
      </c>
      <c r="E836" t="s">
        <v>1301</v>
      </c>
      <c r="F836" s="10">
        <v>34.375</v>
      </c>
      <c r="G836" s="15">
        <v>51</v>
      </c>
      <c r="H836">
        <v>18</v>
      </c>
      <c r="I836">
        <v>5400</v>
      </c>
    </row>
    <row r="837" spans="1:9" x14ac:dyDescent="0.35">
      <c r="A837" t="str">
        <f t="shared" si="14"/>
        <v>6722358</v>
      </c>
      <c r="B837" t="s">
        <v>1299</v>
      </c>
      <c r="C837" t="s">
        <v>1336</v>
      </c>
      <c r="D837" s="14" t="s">
        <v>1337</v>
      </c>
      <c r="E837" t="s">
        <v>1301</v>
      </c>
      <c r="F837" s="10">
        <v>34.615384615384613</v>
      </c>
      <c r="G837" s="15">
        <v>77</v>
      </c>
      <c r="H837">
        <v>27</v>
      </c>
      <c r="I837">
        <v>8100</v>
      </c>
    </row>
    <row r="838" spans="1:9" x14ac:dyDescent="0.35">
      <c r="A838" t="str">
        <f t="shared" si="14"/>
        <v>6722363</v>
      </c>
      <c r="B838" t="s">
        <v>1299</v>
      </c>
      <c r="C838" t="s">
        <v>894</v>
      </c>
      <c r="D838" s="14" t="s">
        <v>1338</v>
      </c>
      <c r="E838" t="s">
        <v>1301</v>
      </c>
      <c r="F838" s="10">
        <v>21.739130434782609</v>
      </c>
      <c r="G838" s="15">
        <v>44</v>
      </c>
      <c r="H838">
        <v>10</v>
      </c>
      <c r="I838">
        <v>3000</v>
      </c>
    </row>
    <row r="839" spans="1:9" x14ac:dyDescent="0.35">
      <c r="A839" t="str">
        <f t="shared" si="14"/>
        <v>6722367</v>
      </c>
      <c r="B839" t="s">
        <v>1299</v>
      </c>
      <c r="C839" t="s">
        <v>900</v>
      </c>
      <c r="D839" s="14" t="s">
        <v>1339</v>
      </c>
      <c r="E839" t="s">
        <v>1301</v>
      </c>
      <c r="F839" s="10">
        <v>1.5151515151515151</v>
      </c>
      <c r="G839" s="15">
        <v>133</v>
      </c>
      <c r="H839">
        <v>2</v>
      </c>
      <c r="I839">
        <v>600</v>
      </c>
    </row>
    <row r="840" spans="1:9" x14ac:dyDescent="0.35">
      <c r="A840" t="str">
        <f t="shared" si="14"/>
        <v>6722368</v>
      </c>
      <c r="B840" t="s">
        <v>1299</v>
      </c>
      <c r="C840" t="s">
        <v>902</v>
      </c>
      <c r="D840" s="14" t="s">
        <v>1340</v>
      </c>
      <c r="E840" t="s">
        <v>1301</v>
      </c>
      <c r="F840" s="10">
        <v>20</v>
      </c>
      <c r="G840" s="15">
        <v>68</v>
      </c>
      <c r="H840">
        <v>14</v>
      </c>
      <c r="I840">
        <v>4200</v>
      </c>
    </row>
    <row r="841" spans="1:9" x14ac:dyDescent="0.35">
      <c r="A841" t="str">
        <f t="shared" si="14"/>
        <v>6722369</v>
      </c>
      <c r="B841" t="s">
        <v>1299</v>
      </c>
      <c r="C841" t="s">
        <v>904</v>
      </c>
      <c r="D841" s="14" t="s">
        <v>1341</v>
      </c>
      <c r="E841" t="s">
        <v>1301</v>
      </c>
      <c r="F841" s="10">
        <v>28.571428571428569</v>
      </c>
      <c r="G841" s="15">
        <v>102</v>
      </c>
      <c r="H841">
        <v>29</v>
      </c>
      <c r="I841">
        <v>8700</v>
      </c>
    </row>
    <row r="842" spans="1:9" x14ac:dyDescent="0.35">
      <c r="A842" t="str">
        <f t="shared" si="14"/>
        <v>6722370</v>
      </c>
      <c r="B842" t="s">
        <v>1299</v>
      </c>
      <c r="C842" t="s">
        <v>1092</v>
      </c>
      <c r="D842" s="14" t="s">
        <v>1342</v>
      </c>
      <c r="E842" t="s">
        <v>1301</v>
      </c>
      <c r="F842" s="10">
        <v>13.636363636363635</v>
      </c>
      <c r="G842" s="15">
        <v>144</v>
      </c>
      <c r="H842">
        <v>20</v>
      </c>
      <c r="I842">
        <v>6000</v>
      </c>
    </row>
    <row r="843" spans="1:9" x14ac:dyDescent="0.35">
      <c r="A843" t="str">
        <f t="shared" si="14"/>
        <v>6722371</v>
      </c>
      <c r="B843" t="s">
        <v>1299</v>
      </c>
      <c r="C843" t="s">
        <v>906</v>
      </c>
      <c r="D843" s="14" t="s">
        <v>1343</v>
      </c>
      <c r="E843" t="s">
        <v>1301</v>
      </c>
      <c r="F843" s="10">
        <v>14.814814814814813</v>
      </c>
      <c r="G843" s="15">
        <v>103</v>
      </c>
      <c r="H843">
        <v>15</v>
      </c>
      <c r="I843">
        <v>4500</v>
      </c>
    </row>
    <row r="844" spans="1:9" x14ac:dyDescent="0.35">
      <c r="A844" t="str">
        <f t="shared" si="14"/>
        <v>6722372</v>
      </c>
      <c r="B844" t="s">
        <v>1299</v>
      </c>
      <c r="C844" t="s">
        <v>908</v>
      </c>
      <c r="D844" s="14" t="s">
        <v>1344</v>
      </c>
      <c r="E844" t="s">
        <v>1301</v>
      </c>
      <c r="F844" s="10">
        <v>28.947368421052634</v>
      </c>
      <c r="G844" s="15">
        <v>80</v>
      </c>
      <c r="H844">
        <v>23</v>
      </c>
      <c r="I844">
        <v>6900</v>
      </c>
    </row>
    <row r="845" spans="1:9" x14ac:dyDescent="0.35">
      <c r="A845" t="str">
        <f t="shared" si="14"/>
        <v>6722373</v>
      </c>
      <c r="B845" t="s">
        <v>1299</v>
      </c>
      <c r="C845" t="s">
        <v>1095</v>
      </c>
      <c r="D845" s="14" t="s">
        <v>1345</v>
      </c>
      <c r="E845" t="s">
        <v>1301</v>
      </c>
      <c r="F845" s="10">
        <v>56.666666666666664</v>
      </c>
      <c r="G845" s="15">
        <v>118</v>
      </c>
      <c r="H845">
        <v>67</v>
      </c>
      <c r="I845">
        <v>20100</v>
      </c>
    </row>
    <row r="846" spans="1:9" x14ac:dyDescent="0.35">
      <c r="A846" t="str">
        <f t="shared" si="14"/>
        <v>6722374</v>
      </c>
      <c r="B846" t="s">
        <v>1299</v>
      </c>
      <c r="C846" t="s">
        <v>1097</v>
      </c>
      <c r="D846" s="14" t="s">
        <v>1346</v>
      </c>
      <c r="E846" t="s">
        <v>1301</v>
      </c>
      <c r="F846" s="10">
        <v>30.434782608695656</v>
      </c>
      <c r="G846" s="15">
        <v>110</v>
      </c>
      <c r="H846">
        <v>33</v>
      </c>
      <c r="I846">
        <v>9900</v>
      </c>
    </row>
    <row r="847" spans="1:9" x14ac:dyDescent="0.35">
      <c r="A847" t="str">
        <f t="shared" si="14"/>
        <v>6722375</v>
      </c>
      <c r="B847" t="s">
        <v>1299</v>
      </c>
      <c r="C847" t="s">
        <v>1099</v>
      </c>
      <c r="D847" s="14" t="s">
        <v>1347</v>
      </c>
      <c r="E847" t="s">
        <v>1301</v>
      </c>
      <c r="F847" s="10">
        <v>18.518518518518519</v>
      </c>
      <c r="G847" s="15">
        <v>140</v>
      </c>
      <c r="H847">
        <v>26</v>
      </c>
      <c r="I847">
        <v>7800</v>
      </c>
    </row>
    <row r="848" spans="1:9" x14ac:dyDescent="0.35">
      <c r="A848" t="str">
        <f t="shared" si="14"/>
        <v>6723013</v>
      </c>
      <c r="B848" t="s">
        <v>1299</v>
      </c>
      <c r="C848" t="s">
        <v>327</v>
      </c>
      <c r="D848" s="14" t="s">
        <v>1348</v>
      </c>
      <c r="E848" t="s">
        <v>1301</v>
      </c>
      <c r="F848" s="10">
        <v>3.8461538461538463</v>
      </c>
      <c r="G848" s="15">
        <v>52</v>
      </c>
      <c r="H848">
        <v>2</v>
      </c>
      <c r="I848">
        <v>600</v>
      </c>
    </row>
    <row r="849" spans="1:9" x14ac:dyDescent="0.35">
      <c r="A849" t="str">
        <f t="shared" si="14"/>
        <v>6723311</v>
      </c>
      <c r="B849" t="s">
        <v>1299</v>
      </c>
      <c r="C849" t="s">
        <v>601</v>
      </c>
      <c r="D849" s="14" t="s">
        <v>1349</v>
      </c>
      <c r="E849" t="s">
        <v>1301</v>
      </c>
      <c r="F849" s="10">
        <v>27.586206896551722</v>
      </c>
      <c r="G849" s="15">
        <v>54</v>
      </c>
      <c r="H849">
        <v>15</v>
      </c>
      <c r="I849">
        <v>4500</v>
      </c>
    </row>
    <row r="850" spans="1:9" x14ac:dyDescent="0.35">
      <c r="A850" t="str">
        <f t="shared" si="14"/>
        <v>6723315</v>
      </c>
      <c r="B850" t="s">
        <v>1299</v>
      </c>
      <c r="C850" t="s">
        <v>506</v>
      </c>
      <c r="D850" s="14" t="s">
        <v>1350</v>
      </c>
      <c r="E850" t="s">
        <v>1301</v>
      </c>
      <c r="F850" s="10">
        <v>15</v>
      </c>
      <c r="G850" s="15">
        <v>45</v>
      </c>
      <c r="H850">
        <v>7</v>
      </c>
      <c r="I850">
        <v>2100</v>
      </c>
    </row>
    <row r="851" spans="1:9" x14ac:dyDescent="0.35">
      <c r="A851" t="str">
        <f t="shared" si="14"/>
        <v>6723322</v>
      </c>
      <c r="B851" t="s">
        <v>1299</v>
      </c>
      <c r="C851" t="s">
        <v>812</v>
      </c>
      <c r="D851" s="14" t="s">
        <v>1351</v>
      </c>
      <c r="E851" t="s">
        <v>1301</v>
      </c>
      <c r="F851" s="10">
        <v>17.073170731707318</v>
      </c>
      <c r="G851" s="15">
        <v>56</v>
      </c>
      <c r="H851">
        <v>10</v>
      </c>
      <c r="I851">
        <v>3000</v>
      </c>
    </row>
    <row r="852" spans="1:9" x14ac:dyDescent="0.35">
      <c r="A852" t="str">
        <f t="shared" si="14"/>
        <v>6723323</v>
      </c>
      <c r="B852" t="s">
        <v>1299</v>
      </c>
      <c r="C852" t="s">
        <v>1352</v>
      </c>
      <c r="D852" s="14" t="s">
        <v>1353</v>
      </c>
      <c r="E852" t="s">
        <v>1301</v>
      </c>
      <c r="F852" s="10">
        <v>14.285714285714285</v>
      </c>
      <c r="G852" s="15">
        <v>37</v>
      </c>
      <c r="H852">
        <v>5</v>
      </c>
      <c r="I852">
        <v>1500</v>
      </c>
    </row>
    <row r="853" spans="1:9" x14ac:dyDescent="0.35">
      <c r="A853" t="str">
        <f t="shared" si="14"/>
        <v>6727003</v>
      </c>
      <c r="B853" t="s">
        <v>1299</v>
      </c>
      <c r="C853" t="s">
        <v>1354</v>
      </c>
      <c r="D853" s="14" t="s">
        <v>1355</v>
      </c>
      <c r="E853" t="s">
        <v>1301</v>
      </c>
      <c r="F853" s="10">
        <v>36.363636363636367</v>
      </c>
      <c r="G853" s="15">
        <v>11</v>
      </c>
      <c r="H853">
        <v>4</v>
      </c>
      <c r="I853">
        <v>1200</v>
      </c>
    </row>
    <row r="854" spans="1:9" x14ac:dyDescent="0.35">
      <c r="A854" t="str">
        <f t="shared" si="14"/>
        <v>6732109</v>
      </c>
      <c r="B854" t="s">
        <v>33</v>
      </c>
      <c r="C854" t="s">
        <v>1044</v>
      </c>
      <c r="D854" s="14" t="s">
        <v>1356</v>
      </c>
      <c r="E854" t="s">
        <v>36</v>
      </c>
      <c r="F854" s="10">
        <v>10.204081632653061</v>
      </c>
      <c r="G854" s="15">
        <v>100</v>
      </c>
      <c r="H854">
        <v>10</v>
      </c>
      <c r="I854">
        <v>3000</v>
      </c>
    </row>
    <row r="855" spans="1:9" x14ac:dyDescent="0.35">
      <c r="A855" t="str">
        <f t="shared" si="14"/>
        <v>6732111</v>
      </c>
      <c r="B855" t="s">
        <v>33</v>
      </c>
      <c r="C855" t="s">
        <v>239</v>
      </c>
      <c r="D855" s="14" t="s">
        <v>1357</v>
      </c>
      <c r="E855" t="s">
        <v>36</v>
      </c>
      <c r="F855" s="10">
        <v>13.793103448275861</v>
      </c>
      <c r="G855" s="15">
        <v>56</v>
      </c>
      <c r="H855">
        <v>8</v>
      </c>
      <c r="I855">
        <v>2400</v>
      </c>
    </row>
    <row r="856" spans="1:9" x14ac:dyDescent="0.35">
      <c r="A856" t="str">
        <f t="shared" si="14"/>
        <v>6732114</v>
      </c>
      <c r="B856" t="s">
        <v>33</v>
      </c>
      <c r="C856" t="s">
        <v>386</v>
      </c>
      <c r="D856" s="14" t="s">
        <v>1358</v>
      </c>
      <c r="E856" t="s">
        <v>36</v>
      </c>
      <c r="F856" s="10">
        <v>16.129032258064516</v>
      </c>
      <c r="G856" s="15">
        <v>30</v>
      </c>
      <c r="H856">
        <v>5</v>
      </c>
      <c r="I856">
        <v>1500</v>
      </c>
    </row>
    <row r="857" spans="1:9" x14ac:dyDescent="0.35">
      <c r="A857" t="str">
        <f t="shared" si="14"/>
        <v>6732115</v>
      </c>
      <c r="B857" t="s">
        <v>33</v>
      </c>
      <c r="C857" t="s">
        <v>762</v>
      </c>
      <c r="D857" s="14" t="s">
        <v>1359</v>
      </c>
      <c r="E857" t="s">
        <v>36</v>
      </c>
      <c r="F857" s="10">
        <v>54.54545454545454</v>
      </c>
      <c r="G857" s="15">
        <v>85</v>
      </c>
      <c r="H857">
        <v>46</v>
      </c>
      <c r="I857">
        <v>13800</v>
      </c>
    </row>
    <row r="858" spans="1:9" x14ac:dyDescent="0.35">
      <c r="A858" t="str">
        <f t="shared" si="14"/>
        <v>6732117</v>
      </c>
      <c r="B858" t="s">
        <v>33</v>
      </c>
      <c r="C858" t="s">
        <v>388</v>
      </c>
      <c r="D858" s="14" t="s">
        <v>1360</v>
      </c>
      <c r="E858" t="s">
        <v>36</v>
      </c>
      <c r="F858" s="10">
        <v>20</v>
      </c>
      <c r="G858" s="15">
        <v>45</v>
      </c>
      <c r="H858">
        <v>9</v>
      </c>
      <c r="I858">
        <v>2700</v>
      </c>
    </row>
    <row r="859" spans="1:9" x14ac:dyDescent="0.35">
      <c r="A859" t="str">
        <f t="shared" si="14"/>
        <v>6732118</v>
      </c>
      <c r="B859" t="s">
        <v>33</v>
      </c>
      <c r="C859" t="s">
        <v>247</v>
      </c>
      <c r="D859" s="14" t="s">
        <v>1361</v>
      </c>
      <c r="E859" t="s">
        <v>36</v>
      </c>
      <c r="F859" s="10">
        <v>35.185185185185183</v>
      </c>
      <c r="G859" s="15">
        <v>107</v>
      </c>
      <c r="H859">
        <v>38</v>
      </c>
      <c r="I859">
        <v>11400</v>
      </c>
    </row>
    <row r="860" spans="1:9" x14ac:dyDescent="0.35">
      <c r="A860" t="str">
        <f t="shared" si="14"/>
        <v>6732120</v>
      </c>
      <c r="B860" t="s">
        <v>33</v>
      </c>
      <c r="C860" t="s">
        <v>1050</v>
      </c>
      <c r="D860" s="14" t="s">
        <v>1362</v>
      </c>
      <c r="E860" t="s">
        <v>36</v>
      </c>
      <c r="F860" s="10">
        <v>28.571428571428569</v>
      </c>
      <c r="G860" s="15">
        <v>68</v>
      </c>
      <c r="H860">
        <v>19</v>
      </c>
      <c r="I860">
        <v>5700</v>
      </c>
    </row>
    <row r="861" spans="1:9" x14ac:dyDescent="0.35">
      <c r="A861" t="str">
        <f t="shared" si="14"/>
        <v>6732122</v>
      </c>
      <c r="B861" t="s">
        <v>33</v>
      </c>
      <c r="C861" t="s">
        <v>251</v>
      </c>
      <c r="D861" s="14" t="s">
        <v>1363</v>
      </c>
      <c r="E861" t="s">
        <v>36</v>
      </c>
      <c r="F861" s="10">
        <v>33.333333333333329</v>
      </c>
      <c r="G861" s="15">
        <v>102</v>
      </c>
      <c r="H861">
        <v>34</v>
      </c>
      <c r="I861">
        <v>10200</v>
      </c>
    </row>
    <row r="862" spans="1:9" x14ac:dyDescent="0.35">
      <c r="A862" t="str">
        <f t="shared" si="14"/>
        <v>6732124</v>
      </c>
      <c r="B862" t="s">
        <v>33</v>
      </c>
      <c r="C862" t="s">
        <v>460</v>
      </c>
      <c r="D862" s="14" t="s">
        <v>1364</v>
      </c>
      <c r="E862" t="s">
        <v>36</v>
      </c>
      <c r="F862" s="10">
        <v>44.444444444444443</v>
      </c>
      <c r="G862" s="15">
        <v>72</v>
      </c>
      <c r="H862">
        <v>32</v>
      </c>
      <c r="I862">
        <v>9600</v>
      </c>
    </row>
    <row r="863" spans="1:9" x14ac:dyDescent="0.35">
      <c r="A863" t="str">
        <f t="shared" si="14"/>
        <v>6732126</v>
      </c>
      <c r="B863" t="s">
        <v>33</v>
      </c>
      <c r="C863" t="s">
        <v>257</v>
      </c>
      <c r="D863" s="14" t="s">
        <v>1365</v>
      </c>
      <c r="E863" t="s">
        <v>36</v>
      </c>
      <c r="F863" s="10">
        <v>0</v>
      </c>
      <c r="G863" s="15">
        <v>15</v>
      </c>
      <c r="H863">
        <v>0</v>
      </c>
      <c r="I863">
        <v>0</v>
      </c>
    </row>
    <row r="864" spans="1:9" x14ac:dyDescent="0.35">
      <c r="A864" t="str">
        <f t="shared" si="14"/>
        <v>6732127</v>
      </c>
      <c r="B864" t="s">
        <v>33</v>
      </c>
      <c r="C864" t="s">
        <v>259</v>
      </c>
      <c r="D864" s="14" t="s">
        <v>1366</v>
      </c>
      <c r="E864" t="s">
        <v>36</v>
      </c>
      <c r="F864" s="10">
        <v>0</v>
      </c>
      <c r="G864" s="15">
        <v>32</v>
      </c>
      <c r="H864">
        <v>0</v>
      </c>
      <c r="I864">
        <v>0</v>
      </c>
    </row>
    <row r="865" spans="1:9" x14ac:dyDescent="0.35">
      <c r="A865" t="str">
        <f t="shared" si="14"/>
        <v>6732128</v>
      </c>
      <c r="B865" t="s">
        <v>33</v>
      </c>
      <c r="C865" t="s">
        <v>1054</v>
      </c>
      <c r="D865" s="14" t="s">
        <v>1367</v>
      </c>
      <c r="E865" t="s">
        <v>36</v>
      </c>
      <c r="F865" s="10">
        <v>0</v>
      </c>
      <c r="G865" s="15">
        <v>30</v>
      </c>
      <c r="H865">
        <v>0</v>
      </c>
      <c r="I865">
        <v>0</v>
      </c>
    </row>
    <row r="866" spans="1:9" x14ac:dyDescent="0.35">
      <c r="A866" t="str">
        <f t="shared" si="14"/>
        <v>6732131</v>
      </c>
      <c r="B866" t="s">
        <v>33</v>
      </c>
      <c r="C866" t="s">
        <v>25</v>
      </c>
      <c r="D866" s="14" t="s">
        <v>1368</v>
      </c>
      <c r="E866" t="s">
        <v>36</v>
      </c>
      <c r="F866" s="10">
        <v>24.137931034482758</v>
      </c>
      <c r="G866" s="15">
        <v>63</v>
      </c>
      <c r="H866">
        <v>15</v>
      </c>
      <c r="I866">
        <v>4500</v>
      </c>
    </row>
    <row r="867" spans="1:9" x14ac:dyDescent="0.35">
      <c r="A867" t="str">
        <f t="shared" si="14"/>
        <v>6732133</v>
      </c>
      <c r="B867" t="s">
        <v>33</v>
      </c>
      <c r="C867" t="s">
        <v>37</v>
      </c>
      <c r="D867" s="14" t="s">
        <v>1369</v>
      </c>
      <c r="E867" t="s">
        <v>36</v>
      </c>
      <c r="F867" s="10">
        <v>2.3255813953488373</v>
      </c>
      <c r="G867" s="15">
        <v>110</v>
      </c>
      <c r="H867">
        <v>3</v>
      </c>
      <c r="I867">
        <v>900</v>
      </c>
    </row>
    <row r="868" spans="1:9" x14ac:dyDescent="0.35">
      <c r="A868" t="str">
        <f t="shared" si="14"/>
        <v>6732136</v>
      </c>
      <c r="B868" t="s">
        <v>33</v>
      </c>
      <c r="C868" t="s">
        <v>50</v>
      </c>
      <c r="D868" s="14" t="s">
        <v>1370</v>
      </c>
      <c r="E868" t="s">
        <v>36</v>
      </c>
      <c r="F868" s="10">
        <v>2</v>
      </c>
      <c r="G868" s="15">
        <v>97</v>
      </c>
      <c r="H868">
        <v>2</v>
      </c>
      <c r="I868">
        <v>600</v>
      </c>
    </row>
    <row r="869" spans="1:9" x14ac:dyDescent="0.35">
      <c r="A869" t="str">
        <f t="shared" si="14"/>
        <v>6732138</v>
      </c>
      <c r="B869" t="s">
        <v>33</v>
      </c>
      <c r="C869" t="s">
        <v>56</v>
      </c>
      <c r="D869" s="14" t="s">
        <v>1371</v>
      </c>
      <c r="E869" t="s">
        <v>36</v>
      </c>
      <c r="F869" s="10">
        <v>5.0847457627118651</v>
      </c>
      <c r="G869" s="15">
        <v>148</v>
      </c>
      <c r="H869">
        <v>8</v>
      </c>
      <c r="I869">
        <v>2400</v>
      </c>
    </row>
    <row r="870" spans="1:9" x14ac:dyDescent="0.35">
      <c r="A870" t="str">
        <f t="shared" si="14"/>
        <v>6732142</v>
      </c>
      <c r="B870" t="s">
        <v>33</v>
      </c>
      <c r="C870" t="s">
        <v>77</v>
      </c>
      <c r="D870" s="14" t="s">
        <v>1372</v>
      </c>
      <c r="E870" t="s">
        <v>36</v>
      </c>
      <c r="F870" s="10">
        <v>6.666666666666667</v>
      </c>
      <c r="G870" s="15">
        <v>58</v>
      </c>
      <c r="H870">
        <v>4</v>
      </c>
      <c r="I870">
        <v>1200</v>
      </c>
    </row>
    <row r="871" spans="1:9" x14ac:dyDescent="0.35">
      <c r="A871" t="str">
        <f t="shared" si="14"/>
        <v>6732144</v>
      </c>
      <c r="B871" t="s">
        <v>33</v>
      </c>
      <c r="C871" t="s">
        <v>81</v>
      </c>
      <c r="D871" s="14" t="s">
        <v>1373</v>
      </c>
      <c r="E871" t="s">
        <v>36</v>
      </c>
      <c r="F871" s="10">
        <v>15.625</v>
      </c>
      <c r="G871" s="15">
        <v>65</v>
      </c>
      <c r="H871">
        <v>10</v>
      </c>
      <c r="I871">
        <v>3000</v>
      </c>
    </row>
    <row r="872" spans="1:9" x14ac:dyDescent="0.35">
      <c r="A872" t="str">
        <f t="shared" si="14"/>
        <v>6732146</v>
      </c>
      <c r="B872" t="s">
        <v>33</v>
      </c>
      <c r="C872" t="s">
        <v>87</v>
      </c>
      <c r="D872" s="14" t="s">
        <v>1374</v>
      </c>
      <c r="E872" t="s">
        <v>36</v>
      </c>
      <c r="F872" s="10">
        <v>19.230769230769234</v>
      </c>
      <c r="G872" s="15">
        <v>95</v>
      </c>
      <c r="H872">
        <v>18</v>
      </c>
      <c r="I872">
        <v>5400</v>
      </c>
    </row>
    <row r="873" spans="1:9" x14ac:dyDescent="0.35">
      <c r="A873" t="str">
        <f t="shared" si="14"/>
        <v>6732148</v>
      </c>
      <c r="B873" t="s">
        <v>33</v>
      </c>
      <c r="C873" t="s">
        <v>396</v>
      </c>
      <c r="D873" s="14" t="s">
        <v>1375</v>
      </c>
      <c r="E873" t="s">
        <v>36</v>
      </c>
      <c r="F873" s="10">
        <v>5</v>
      </c>
      <c r="G873" s="15">
        <v>59</v>
      </c>
      <c r="H873">
        <v>3</v>
      </c>
      <c r="I873">
        <v>900</v>
      </c>
    </row>
    <row r="874" spans="1:9" x14ac:dyDescent="0.35">
      <c r="A874" t="str">
        <f t="shared" si="14"/>
        <v>6732149</v>
      </c>
      <c r="B874" t="s">
        <v>33</v>
      </c>
      <c r="C874" t="s">
        <v>627</v>
      </c>
      <c r="D874" s="14" t="s">
        <v>1376</v>
      </c>
      <c r="E874" t="s">
        <v>36</v>
      </c>
      <c r="F874" s="10">
        <v>29.411764705882355</v>
      </c>
      <c r="G874" s="15">
        <v>39</v>
      </c>
      <c r="H874">
        <v>11</v>
      </c>
      <c r="I874">
        <v>3300</v>
      </c>
    </row>
    <row r="875" spans="1:9" x14ac:dyDescent="0.35">
      <c r="A875" t="str">
        <f t="shared" si="14"/>
        <v>6732151</v>
      </c>
      <c r="B875" t="s">
        <v>33</v>
      </c>
      <c r="C875" t="s">
        <v>91</v>
      </c>
      <c r="D875" s="14" t="s">
        <v>1377</v>
      </c>
      <c r="E875" t="s">
        <v>36</v>
      </c>
      <c r="F875" s="10">
        <v>0</v>
      </c>
      <c r="G875" s="15">
        <v>62</v>
      </c>
      <c r="H875">
        <v>0</v>
      </c>
      <c r="I875">
        <v>0</v>
      </c>
    </row>
    <row r="876" spans="1:9" x14ac:dyDescent="0.35">
      <c r="A876" t="str">
        <f t="shared" si="14"/>
        <v>6732152</v>
      </c>
      <c r="B876" t="s">
        <v>33</v>
      </c>
      <c r="C876" t="s">
        <v>93</v>
      </c>
      <c r="D876" s="14" t="s">
        <v>1378</v>
      </c>
      <c r="E876" t="s">
        <v>36</v>
      </c>
      <c r="F876" s="10">
        <v>1.6949152542372881</v>
      </c>
      <c r="G876" s="15">
        <v>94</v>
      </c>
      <c r="H876">
        <v>2</v>
      </c>
      <c r="I876">
        <v>600</v>
      </c>
    </row>
    <row r="877" spans="1:9" x14ac:dyDescent="0.35">
      <c r="A877" t="str">
        <f t="shared" si="14"/>
        <v>6732156</v>
      </c>
      <c r="B877" t="s">
        <v>33</v>
      </c>
      <c r="C877" t="s">
        <v>101</v>
      </c>
      <c r="D877" s="14" t="s">
        <v>1379</v>
      </c>
      <c r="E877" t="s">
        <v>36</v>
      </c>
      <c r="F877" s="10">
        <v>6.666666666666667</v>
      </c>
      <c r="G877" s="15">
        <v>55</v>
      </c>
      <c r="H877">
        <v>4</v>
      </c>
      <c r="I877">
        <v>1200</v>
      </c>
    </row>
    <row r="878" spans="1:9" x14ac:dyDescent="0.35">
      <c r="A878" t="str">
        <f t="shared" si="14"/>
        <v>6732163</v>
      </c>
      <c r="B878" t="s">
        <v>33</v>
      </c>
      <c r="C878" t="s">
        <v>113</v>
      </c>
      <c r="D878" s="14" t="s">
        <v>1380</v>
      </c>
      <c r="E878" t="s">
        <v>36</v>
      </c>
      <c r="F878" s="10">
        <v>64.705882352941174</v>
      </c>
      <c r="G878" s="15">
        <v>50</v>
      </c>
      <c r="H878">
        <v>32</v>
      </c>
      <c r="I878">
        <v>9600</v>
      </c>
    </row>
    <row r="879" spans="1:9" x14ac:dyDescent="0.35">
      <c r="A879" t="str">
        <f t="shared" si="14"/>
        <v>6732165</v>
      </c>
      <c r="B879" t="s">
        <v>33</v>
      </c>
      <c r="C879" t="s">
        <v>117</v>
      </c>
      <c r="D879" s="14" t="s">
        <v>1381</v>
      </c>
      <c r="E879" t="s">
        <v>36</v>
      </c>
      <c r="F879" s="10">
        <v>6.8965517241379306</v>
      </c>
      <c r="G879" s="15">
        <v>42</v>
      </c>
      <c r="H879">
        <v>3</v>
      </c>
      <c r="I879">
        <v>900</v>
      </c>
    </row>
    <row r="880" spans="1:9" x14ac:dyDescent="0.35">
      <c r="A880" t="str">
        <f t="shared" si="14"/>
        <v>6732178</v>
      </c>
      <c r="B880" t="s">
        <v>33</v>
      </c>
      <c r="C880" t="s">
        <v>634</v>
      </c>
      <c r="D880" s="14" t="s">
        <v>1382</v>
      </c>
      <c r="E880" t="s">
        <v>36</v>
      </c>
      <c r="F880" s="10">
        <v>18.518518518518519</v>
      </c>
      <c r="G880" s="15">
        <v>100</v>
      </c>
      <c r="H880">
        <v>19</v>
      </c>
      <c r="I880">
        <v>5700</v>
      </c>
    </row>
    <row r="881" spans="1:9" x14ac:dyDescent="0.35">
      <c r="A881" t="str">
        <f t="shared" si="14"/>
        <v>6732179</v>
      </c>
      <c r="B881" t="s">
        <v>33</v>
      </c>
      <c r="C881" t="s">
        <v>636</v>
      </c>
      <c r="D881" s="14" t="s">
        <v>1383</v>
      </c>
      <c r="E881" t="s">
        <v>36</v>
      </c>
      <c r="F881" s="10">
        <v>17.241379310344829</v>
      </c>
      <c r="G881" s="15">
        <v>64</v>
      </c>
      <c r="H881">
        <v>11</v>
      </c>
      <c r="I881">
        <v>3300</v>
      </c>
    </row>
    <row r="882" spans="1:9" x14ac:dyDescent="0.35">
      <c r="A882" t="str">
        <f t="shared" si="14"/>
        <v>6732180</v>
      </c>
      <c r="B882" t="s">
        <v>33</v>
      </c>
      <c r="C882" t="s">
        <v>261</v>
      </c>
      <c r="D882" s="14" t="s">
        <v>1384</v>
      </c>
      <c r="E882" t="s">
        <v>36</v>
      </c>
      <c r="F882" s="10">
        <v>24</v>
      </c>
      <c r="G882" s="15">
        <v>49</v>
      </c>
      <c r="H882">
        <v>12</v>
      </c>
      <c r="I882">
        <v>3600</v>
      </c>
    </row>
    <row r="883" spans="1:9" x14ac:dyDescent="0.35">
      <c r="A883" t="str">
        <f t="shared" si="14"/>
        <v>6732181</v>
      </c>
      <c r="B883" t="s">
        <v>33</v>
      </c>
      <c r="C883" t="s">
        <v>263</v>
      </c>
      <c r="D883" s="14" t="s">
        <v>1385</v>
      </c>
      <c r="E883" t="s">
        <v>36</v>
      </c>
      <c r="F883" s="10">
        <v>35.185185185185183</v>
      </c>
      <c r="G883" s="15">
        <v>61</v>
      </c>
      <c r="H883">
        <v>21</v>
      </c>
      <c r="I883">
        <v>6300</v>
      </c>
    </row>
    <row r="884" spans="1:9" x14ac:dyDescent="0.35">
      <c r="A884" t="str">
        <f t="shared" si="14"/>
        <v>6732182</v>
      </c>
      <c r="B884" t="s">
        <v>33</v>
      </c>
      <c r="C884" t="s">
        <v>265</v>
      </c>
      <c r="D884" s="14" t="s">
        <v>1386</v>
      </c>
      <c r="E884" t="s">
        <v>36</v>
      </c>
      <c r="F884" s="10">
        <v>15.909090909090908</v>
      </c>
      <c r="G884" s="15">
        <v>180</v>
      </c>
      <c r="H884">
        <v>29</v>
      </c>
      <c r="I884">
        <v>8700</v>
      </c>
    </row>
    <row r="885" spans="1:9" x14ac:dyDescent="0.35">
      <c r="A885" t="str">
        <f t="shared" si="14"/>
        <v>6732183</v>
      </c>
      <c r="B885" t="s">
        <v>33</v>
      </c>
      <c r="C885" t="s">
        <v>267</v>
      </c>
      <c r="D885" s="14" t="s">
        <v>1387</v>
      </c>
      <c r="E885" t="s">
        <v>36</v>
      </c>
      <c r="F885" s="10">
        <v>10.344827586206897</v>
      </c>
      <c r="G885" s="15">
        <v>62</v>
      </c>
      <c r="H885">
        <v>6</v>
      </c>
      <c r="I885">
        <v>1800</v>
      </c>
    </row>
    <row r="886" spans="1:9" x14ac:dyDescent="0.35">
      <c r="A886" t="str">
        <f t="shared" si="14"/>
        <v>6732184</v>
      </c>
      <c r="B886" t="s">
        <v>33</v>
      </c>
      <c r="C886" t="s">
        <v>1080</v>
      </c>
      <c r="D886" s="14" t="s">
        <v>1388</v>
      </c>
      <c r="E886" t="s">
        <v>36</v>
      </c>
      <c r="F886" s="10">
        <v>22.222222222222221</v>
      </c>
      <c r="G886" s="15">
        <v>41</v>
      </c>
      <c r="H886">
        <v>9</v>
      </c>
      <c r="I886">
        <v>2700</v>
      </c>
    </row>
    <row r="887" spans="1:9" x14ac:dyDescent="0.35">
      <c r="A887" t="str">
        <f t="shared" si="14"/>
        <v>6732185</v>
      </c>
      <c r="B887" t="s">
        <v>33</v>
      </c>
      <c r="C887" t="s">
        <v>269</v>
      </c>
      <c r="D887" s="14" t="s">
        <v>1389</v>
      </c>
      <c r="E887" t="s">
        <v>36</v>
      </c>
      <c r="F887" s="10">
        <v>16.949152542372879</v>
      </c>
      <c r="G887" s="15">
        <v>98</v>
      </c>
      <c r="H887">
        <v>17</v>
      </c>
      <c r="I887">
        <v>5100</v>
      </c>
    </row>
    <row r="888" spans="1:9" x14ac:dyDescent="0.35">
      <c r="A888" t="str">
        <f t="shared" si="14"/>
        <v>6733037</v>
      </c>
      <c r="B888" t="s">
        <v>33</v>
      </c>
      <c r="C888" t="s">
        <v>337</v>
      </c>
      <c r="D888" s="14" t="s">
        <v>1390</v>
      </c>
      <c r="E888" t="s">
        <v>36</v>
      </c>
      <c r="F888" s="10">
        <v>5.5555555555555554</v>
      </c>
      <c r="G888" s="15">
        <v>18</v>
      </c>
      <c r="H888">
        <v>1</v>
      </c>
      <c r="I888">
        <v>300</v>
      </c>
    </row>
    <row r="889" spans="1:9" x14ac:dyDescent="0.35">
      <c r="A889" t="str">
        <f t="shared" si="14"/>
        <v>6733047</v>
      </c>
      <c r="B889" t="s">
        <v>33</v>
      </c>
      <c r="C889" t="s">
        <v>1391</v>
      </c>
      <c r="D889" s="14" t="s">
        <v>1392</v>
      </c>
      <c r="E889" t="s">
        <v>36</v>
      </c>
      <c r="F889" s="10">
        <v>5.2631578947368416</v>
      </c>
      <c r="G889" s="15">
        <v>37</v>
      </c>
      <c r="H889">
        <v>2</v>
      </c>
      <c r="I889">
        <v>600</v>
      </c>
    </row>
    <row r="890" spans="1:9" x14ac:dyDescent="0.35">
      <c r="A890" t="str">
        <f t="shared" si="14"/>
        <v>6733057</v>
      </c>
      <c r="B890" t="s">
        <v>33</v>
      </c>
      <c r="C890" t="s">
        <v>502</v>
      </c>
      <c r="D890" s="14" t="s">
        <v>1393</v>
      </c>
      <c r="E890" t="s">
        <v>36</v>
      </c>
      <c r="F890" s="10">
        <v>3.7037037037037033</v>
      </c>
      <c r="G890" s="15">
        <v>24</v>
      </c>
      <c r="H890">
        <v>1</v>
      </c>
      <c r="I890">
        <v>300</v>
      </c>
    </row>
    <row r="891" spans="1:9" x14ac:dyDescent="0.35">
      <c r="A891" t="str">
        <f t="shared" si="14"/>
        <v>6733320</v>
      </c>
      <c r="B891" t="s">
        <v>33</v>
      </c>
      <c r="C891" t="s">
        <v>606</v>
      </c>
      <c r="D891" s="14" t="s">
        <v>1394</v>
      </c>
      <c r="E891" t="s">
        <v>36</v>
      </c>
      <c r="F891" s="10">
        <v>0</v>
      </c>
      <c r="G891" s="15">
        <v>22</v>
      </c>
      <c r="H891">
        <v>0</v>
      </c>
      <c r="I891">
        <v>0</v>
      </c>
    </row>
    <row r="892" spans="1:9" x14ac:dyDescent="0.35">
      <c r="A892" t="str">
        <f t="shared" si="14"/>
        <v>6733321</v>
      </c>
      <c r="B892" t="s">
        <v>33</v>
      </c>
      <c r="C892" t="s">
        <v>1004</v>
      </c>
      <c r="D892" s="14" t="s">
        <v>1395</v>
      </c>
      <c r="E892" t="s">
        <v>36</v>
      </c>
      <c r="F892" s="10">
        <v>13.333333333333334</v>
      </c>
      <c r="G892" s="15">
        <v>20</v>
      </c>
      <c r="H892">
        <v>3</v>
      </c>
      <c r="I892">
        <v>900</v>
      </c>
    </row>
    <row r="893" spans="1:9" x14ac:dyDescent="0.35">
      <c r="A893" t="str">
        <f t="shared" si="14"/>
        <v>6733361</v>
      </c>
      <c r="B893" t="s">
        <v>33</v>
      </c>
      <c r="C893" t="s">
        <v>1396</v>
      </c>
      <c r="D893" s="14" t="s">
        <v>1397</v>
      </c>
      <c r="E893" t="s">
        <v>36</v>
      </c>
      <c r="F893" s="10">
        <v>12.76595744680851</v>
      </c>
      <c r="G893" s="15">
        <v>87</v>
      </c>
      <c r="H893">
        <v>11</v>
      </c>
      <c r="I893">
        <v>3300</v>
      </c>
    </row>
    <row r="894" spans="1:9" x14ac:dyDescent="0.35">
      <c r="A894" t="str">
        <f t="shared" si="14"/>
        <v>6733363</v>
      </c>
      <c r="B894" t="s">
        <v>33</v>
      </c>
      <c r="C894" t="s">
        <v>1398</v>
      </c>
      <c r="D894" s="14" t="s">
        <v>1399</v>
      </c>
      <c r="E894" t="s">
        <v>36</v>
      </c>
      <c r="F894" s="10">
        <v>0</v>
      </c>
      <c r="G894" s="15">
        <v>52</v>
      </c>
      <c r="H894">
        <v>0</v>
      </c>
      <c r="I894">
        <v>0</v>
      </c>
    </row>
    <row r="895" spans="1:9" x14ac:dyDescent="0.35">
      <c r="A895" t="str">
        <f t="shared" si="14"/>
        <v>6733364</v>
      </c>
      <c r="B895" t="s">
        <v>33</v>
      </c>
      <c r="C895" t="s">
        <v>1400</v>
      </c>
      <c r="D895" s="14" t="s">
        <v>1401</v>
      </c>
      <c r="E895" t="s">
        <v>36</v>
      </c>
      <c r="F895" s="10">
        <v>6.666666666666667</v>
      </c>
      <c r="G895" s="15">
        <v>54</v>
      </c>
      <c r="H895">
        <v>4</v>
      </c>
      <c r="I895">
        <v>1200</v>
      </c>
    </row>
    <row r="896" spans="1:9" x14ac:dyDescent="0.35">
      <c r="A896" t="str">
        <f t="shared" si="14"/>
        <v>6733365</v>
      </c>
      <c r="B896" t="s">
        <v>33</v>
      </c>
      <c r="C896" t="s">
        <v>1402</v>
      </c>
      <c r="D896" s="14" t="s">
        <v>1403</v>
      </c>
      <c r="E896" t="s">
        <v>36</v>
      </c>
      <c r="F896" s="10">
        <v>0</v>
      </c>
      <c r="G896" s="15">
        <v>46</v>
      </c>
      <c r="H896">
        <v>0</v>
      </c>
      <c r="I896">
        <v>0</v>
      </c>
    </row>
    <row r="897" spans="1:9" x14ac:dyDescent="0.35">
      <c r="A897" t="str">
        <f t="shared" si="14"/>
        <v>6733367</v>
      </c>
      <c r="B897" t="s">
        <v>33</v>
      </c>
      <c r="C897" t="s">
        <v>1404</v>
      </c>
      <c r="D897" s="14" t="s">
        <v>1405</v>
      </c>
      <c r="E897" t="s">
        <v>36</v>
      </c>
      <c r="F897" s="10">
        <v>0</v>
      </c>
      <c r="G897" s="15">
        <v>21</v>
      </c>
      <c r="H897">
        <v>0</v>
      </c>
      <c r="I897">
        <v>0</v>
      </c>
    </row>
    <row r="898" spans="1:9" x14ac:dyDescent="0.35">
      <c r="A898" t="str">
        <f t="shared" si="14"/>
        <v>6733368</v>
      </c>
      <c r="B898" t="s">
        <v>33</v>
      </c>
      <c r="C898" t="s">
        <v>1406</v>
      </c>
      <c r="D898" s="14" t="s">
        <v>1407</v>
      </c>
      <c r="E898" t="s">
        <v>36</v>
      </c>
      <c r="F898" s="10">
        <v>13.793103448275861</v>
      </c>
      <c r="G898" s="15">
        <v>62</v>
      </c>
      <c r="H898">
        <v>9</v>
      </c>
      <c r="I898">
        <v>2700</v>
      </c>
    </row>
    <row r="899" spans="1:9" x14ac:dyDescent="0.35">
      <c r="A899" t="str">
        <f t="shared" si="14"/>
        <v>6733372</v>
      </c>
      <c r="B899" t="s">
        <v>33</v>
      </c>
      <c r="C899" t="s">
        <v>1408</v>
      </c>
      <c r="D899" s="14" t="s">
        <v>1409</v>
      </c>
      <c r="E899" t="s">
        <v>36</v>
      </c>
      <c r="F899" s="10">
        <v>3.3333333333333335</v>
      </c>
      <c r="G899" s="15">
        <v>59</v>
      </c>
      <c r="H899">
        <v>2</v>
      </c>
      <c r="I899">
        <v>600</v>
      </c>
    </row>
    <row r="900" spans="1:9" x14ac:dyDescent="0.35">
      <c r="A900" t="str">
        <f t="shared" ref="A900:A963" si="15">B900&amp;C900</f>
        <v>6737024</v>
      </c>
      <c r="B900" t="s">
        <v>33</v>
      </c>
      <c r="C900" t="s">
        <v>1410</v>
      </c>
      <c r="D900" s="14" t="s">
        <v>1411</v>
      </c>
      <c r="E900" t="s">
        <v>36</v>
      </c>
      <c r="F900" s="10">
        <v>50</v>
      </c>
      <c r="G900" s="15">
        <v>11</v>
      </c>
      <c r="H900">
        <v>6</v>
      </c>
      <c r="I900">
        <v>1800</v>
      </c>
    </row>
    <row r="901" spans="1:9" x14ac:dyDescent="0.35">
      <c r="A901" t="str">
        <f t="shared" si="15"/>
        <v>6742044</v>
      </c>
      <c r="B901" t="s">
        <v>47</v>
      </c>
      <c r="C901" t="s">
        <v>363</v>
      </c>
      <c r="D901" s="14" t="s">
        <v>1412</v>
      </c>
      <c r="E901" t="s">
        <v>49</v>
      </c>
      <c r="F901" s="10">
        <v>12.903225806451612</v>
      </c>
      <c r="G901" s="15">
        <v>63</v>
      </c>
      <c r="H901">
        <v>8</v>
      </c>
      <c r="I901">
        <v>2400</v>
      </c>
    </row>
    <row r="902" spans="1:9" x14ac:dyDescent="0.35">
      <c r="A902" t="str">
        <f t="shared" si="15"/>
        <v>6742045</v>
      </c>
      <c r="B902" t="s">
        <v>47</v>
      </c>
      <c r="C902" t="s">
        <v>1413</v>
      </c>
      <c r="D902" s="14" t="s">
        <v>1414</v>
      </c>
      <c r="E902" t="s">
        <v>49</v>
      </c>
      <c r="F902" s="10">
        <v>35.714285714285715</v>
      </c>
      <c r="G902" s="15">
        <v>56</v>
      </c>
      <c r="H902">
        <v>20</v>
      </c>
      <c r="I902">
        <v>6000</v>
      </c>
    </row>
    <row r="903" spans="1:9" x14ac:dyDescent="0.35">
      <c r="A903" t="str">
        <f t="shared" si="15"/>
        <v>6742052</v>
      </c>
      <c r="B903" t="s">
        <v>47</v>
      </c>
      <c r="C903" t="s">
        <v>550</v>
      </c>
      <c r="D903" s="14" t="s">
        <v>1415</v>
      </c>
      <c r="E903" t="s">
        <v>49</v>
      </c>
      <c r="F903" s="10">
        <v>12.903225806451612</v>
      </c>
      <c r="G903" s="15">
        <v>51</v>
      </c>
      <c r="H903">
        <v>7</v>
      </c>
      <c r="I903">
        <v>2100</v>
      </c>
    </row>
    <row r="904" spans="1:9" x14ac:dyDescent="0.35">
      <c r="A904" t="str">
        <f t="shared" si="15"/>
        <v>6742053</v>
      </c>
      <c r="B904" t="s">
        <v>47</v>
      </c>
      <c r="C904" t="s">
        <v>365</v>
      </c>
      <c r="D904" s="14" t="s">
        <v>1416</v>
      </c>
      <c r="E904" t="s">
        <v>49</v>
      </c>
      <c r="F904" s="10">
        <v>0</v>
      </c>
      <c r="G904" s="15">
        <v>21</v>
      </c>
      <c r="H904">
        <v>0</v>
      </c>
      <c r="I904">
        <v>0</v>
      </c>
    </row>
    <row r="905" spans="1:9" x14ac:dyDescent="0.35">
      <c r="A905" t="str">
        <f t="shared" si="15"/>
        <v>6742060</v>
      </c>
      <c r="B905" t="s">
        <v>47</v>
      </c>
      <c r="C905" t="s">
        <v>205</v>
      </c>
      <c r="D905" s="14" t="s">
        <v>1417</v>
      </c>
      <c r="E905" t="s">
        <v>49</v>
      </c>
      <c r="F905" s="10">
        <v>31.578947368421051</v>
      </c>
      <c r="G905" s="15">
        <v>45</v>
      </c>
      <c r="H905">
        <v>14</v>
      </c>
      <c r="I905">
        <v>4200</v>
      </c>
    </row>
    <row r="906" spans="1:9" x14ac:dyDescent="0.35">
      <c r="A906" t="str">
        <f t="shared" si="15"/>
        <v>6742061</v>
      </c>
      <c r="B906" t="s">
        <v>47</v>
      </c>
      <c r="C906" t="s">
        <v>367</v>
      </c>
      <c r="D906" s="14" t="s">
        <v>1418</v>
      </c>
      <c r="E906" t="s">
        <v>49</v>
      </c>
      <c r="F906" s="10">
        <v>18.518518518518519</v>
      </c>
      <c r="G906" s="15">
        <v>57</v>
      </c>
      <c r="H906">
        <v>11</v>
      </c>
      <c r="I906">
        <v>3300</v>
      </c>
    </row>
    <row r="907" spans="1:9" x14ac:dyDescent="0.35">
      <c r="A907" t="str">
        <f t="shared" si="15"/>
        <v>6742066</v>
      </c>
      <c r="B907" t="s">
        <v>47</v>
      </c>
      <c r="C907" t="s">
        <v>207</v>
      </c>
      <c r="D907" s="14" t="s">
        <v>1419</v>
      </c>
      <c r="E907" t="s">
        <v>49</v>
      </c>
      <c r="F907" s="10">
        <v>12.5</v>
      </c>
      <c r="G907" s="15">
        <v>48</v>
      </c>
      <c r="H907">
        <v>6</v>
      </c>
      <c r="I907">
        <v>1800</v>
      </c>
    </row>
    <row r="908" spans="1:9" x14ac:dyDescent="0.35">
      <c r="A908" t="str">
        <f t="shared" si="15"/>
        <v>6742069</v>
      </c>
      <c r="B908" t="s">
        <v>47</v>
      </c>
      <c r="C908" t="s">
        <v>209</v>
      </c>
      <c r="D908" s="14" t="s">
        <v>1420</v>
      </c>
      <c r="E908" t="s">
        <v>49</v>
      </c>
      <c r="F908" s="10">
        <v>55.555555555555557</v>
      </c>
      <c r="G908" s="15">
        <v>20</v>
      </c>
      <c r="H908">
        <v>11</v>
      </c>
      <c r="I908">
        <v>3300</v>
      </c>
    </row>
    <row r="909" spans="1:9" x14ac:dyDescent="0.35">
      <c r="A909" t="str">
        <f t="shared" si="15"/>
        <v>6742070</v>
      </c>
      <c r="B909" t="s">
        <v>47</v>
      </c>
      <c r="C909" t="s">
        <v>211</v>
      </c>
      <c r="D909" s="14" t="s">
        <v>1421</v>
      </c>
      <c r="E909" t="s">
        <v>49</v>
      </c>
      <c r="F909" s="10">
        <v>37.5</v>
      </c>
      <c r="G909" s="15">
        <v>55</v>
      </c>
      <c r="H909">
        <v>21</v>
      </c>
      <c r="I909">
        <v>6300</v>
      </c>
    </row>
    <row r="910" spans="1:9" x14ac:dyDescent="0.35">
      <c r="A910" t="str">
        <f t="shared" si="15"/>
        <v>6742072</v>
      </c>
      <c r="B910" t="s">
        <v>47</v>
      </c>
      <c r="C910" t="s">
        <v>458</v>
      </c>
      <c r="D910" s="14" t="s">
        <v>1422</v>
      </c>
      <c r="E910" t="s">
        <v>49</v>
      </c>
      <c r="F910" s="10">
        <v>14.285714285714285</v>
      </c>
      <c r="G910" s="15">
        <v>27</v>
      </c>
      <c r="H910">
        <v>4</v>
      </c>
      <c r="I910">
        <v>1200</v>
      </c>
    </row>
    <row r="911" spans="1:9" x14ac:dyDescent="0.35">
      <c r="A911" t="str">
        <f t="shared" si="15"/>
        <v>6742077</v>
      </c>
      <c r="B911" t="s">
        <v>47</v>
      </c>
      <c r="C911" t="s">
        <v>564</v>
      </c>
      <c r="D911" s="14" t="s">
        <v>1423</v>
      </c>
      <c r="E911" t="s">
        <v>49</v>
      </c>
      <c r="F911" s="10">
        <v>15.789473684210526</v>
      </c>
      <c r="G911" s="15">
        <v>43</v>
      </c>
      <c r="H911">
        <v>7</v>
      </c>
      <c r="I911">
        <v>2100</v>
      </c>
    </row>
    <row r="912" spans="1:9" x14ac:dyDescent="0.35">
      <c r="A912" t="str">
        <f t="shared" si="15"/>
        <v>6742079</v>
      </c>
      <c r="B912" t="s">
        <v>47</v>
      </c>
      <c r="C912" t="s">
        <v>1424</v>
      </c>
      <c r="D912" s="14" t="s">
        <v>1425</v>
      </c>
      <c r="E912" t="s">
        <v>49</v>
      </c>
      <c r="F912" s="10">
        <v>7.1428571428571423</v>
      </c>
      <c r="G912" s="15">
        <v>100</v>
      </c>
      <c r="H912">
        <v>7</v>
      </c>
      <c r="I912">
        <v>2100</v>
      </c>
    </row>
    <row r="913" spans="1:9" x14ac:dyDescent="0.35">
      <c r="A913" t="str">
        <f t="shared" si="15"/>
        <v>6742083</v>
      </c>
      <c r="B913" t="s">
        <v>47</v>
      </c>
      <c r="C913" t="s">
        <v>1426</v>
      </c>
      <c r="D913" s="14" t="s">
        <v>1427</v>
      </c>
      <c r="E913" t="s">
        <v>49</v>
      </c>
      <c r="F913" s="10">
        <v>10.76923076923077</v>
      </c>
      <c r="G913" s="15">
        <v>127</v>
      </c>
      <c r="H913">
        <v>14</v>
      </c>
      <c r="I913">
        <v>4200</v>
      </c>
    </row>
    <row r="914" spans="1:9" x14ac:dyDescent="0.35">
      <c r="A914" t="str">
        <f t="shared" si="15"/>
        <v>6742084</v>
      </c>
      <c r="B914" t="s">
        <v>47</v>
      </c>
      <c r="C914" t="s">
        <v>570</v>
      </c>
      <c r="D914" s="14" t="s">
        <v>1428</v>
      </c>
      <c r="E914" t="s">
        <v>49</v>
      </c>
      <c r="F914" s="10">
        <v>31.25</v>
      </c>
      <c r="G914" s="15">
        <v>39</v>
      </c>
      <c r="H914">
        <v>12</v>
      </c>
      <c r="I914">
        <v>3600</v>
      </c>
    </row>
    <row r="915" spans="1:9" x14ac:dyDescent="0.35">
      <c r="A915" t="str">
        <f t="shared" si="15"/>
        <v>6742093</v>
      </c>
      <c r="B915" t="s">
        <v>47</v>
      </c>
      <c r="C915" t="s">
        <v>223</v>
      </c>
      <c r="D915" s="14" t="s">
        <v>1429</v>
      </c>
      <c r="E915" t="s">
        <v>49</v>
      </c>
      <c r="F915" s="10">
        <v>33.333333333333329</v>
      </c>
      <c r="G915" s="15">
        <v>36</v>
      </c>
      <c r="H915">
        <v>12</v>
      </c>
      <c r="I915">
        <v>3600</v>
      </c>
    </row>
    <row r="916" spans="1:9" x14ac:dyDescent="0.35">
      <c r="A916" t="str">
        <f t="shared" si="15"/>
        <v>6742096</v>
      </c>
      <c r="B916" t="s">
        <v>47</v>
      </c>
      <c r="C916" t="s">
        <v>1165</v>
      </c>
      <c r="D916" s="14" t="s">
        <v>1430</v>
      </c>
      <c r="E916" t="s">
        <v>49</v>
      </c>
      <c r="F916" s="10">
        <v>43.75</v>
      </c>
      <c r="G916" s="15">
        <v>70</v>
      </c>
      <c r="H916">
        <v>31</v>
      </c>
      <c r="I916">
        <v>9300</v>
      </c>
    </row>
    <row r="917" spans="1:9" x14ac:dyDescent="0.35">
      <c r="A917" t="str">
        <f t="shared" si="15"/>
        <v>6742102</v>
      </c>
      <c r="B917" t="s">
        <v>47</v>
      </c>
      <c r="C917" t="s">
        <v>1431</v>
      </c>
      <c r="D917" s="14" t="s">
        <v>1432</v>
      </c>
      <c r="E917" t="s">
        <v>49</v>
      </c>
      <c r="F917" s="10">
        <v>7.4074074074074066</v>
      </c>
      <c r="G917" s="15">
        <v>66</v>
      </c>
      <c r="H917">
        <v>5</v>
      </c>
      <c r="I917">
        <v>1500</v>
      </c>
    </row>
    <row r="918" spans="1:9" x14ac:dyDescent="0.35">
      <c r="A918" t="str">
        <f t="shared" si="15"/>
        <v>6742104</v>
      </c>
      <c r="B918" t="s">
        <v>47</v>
      </c>
      <c r="C918" t="s">
        <v>233</v>
      </c>
      <c r="D918" s="14" t="s">
        <v>1433</v>
      </c>
      <c r="E918" t="s">
        <v>49</v>
      </c>
      <c r="F918" s="10">
        <v>32.258064516129032</v>
      </c>
      <c r="G918" s="15">
        <v>58</v>
      </c>
      <c r="H918">
        <v>19</v>
      </c>
      <c r="I918">
        <v>5700</v>
      </c>
    </row>
    <row r="919" spans="1:9" x14ac:dyDescent="0.35">
      <c r="A919" t="str">
        <f t="shared" si="15"/>
        <v>6742112</v>
      </c>
      <c r="B919" t="s">
        <v>47</v>
      </c>
      <c r="C919" t="s">
        <v>241</v>
      </c>
      <c r="D919" s="14" t="s">
        <v>1434</v>
      </c>
      <c r="E919" t="s">
        <v>49</v>
      </c>
      <c r="F919" s="10">
        <v>19.230769230769234</v>
      </c>
      <c r="G919" s="15">
        <v>60</v>
      </c>
      <c r="H919">
        <v>12</v>
      </c>
      <c r="I919">
        <v>3600</v>
      </c>
    </row>
    <row r="920" spans="1:9" x14ac:dyDescent="0.35">
      <c r="A920" t="str">
        <f t="shared" si="15"/>
        <v>6742115</v>
      </c>
      <c r="B920" t="s">
        <v>47</v>
      </c>
      <c r="C920" t="s">
        <v>762</v>
      </c>
      <c r="D920" s="14" t="s">
        <v>1435</v>
      </c>
      <c r="E920" t="s">
        <v>49</v>
      </c>
      <c r="F920" s="10">
        <v>18.181818181818183</v>
      </c>
      <c r="G920" s="15">
        <v>27</v>
      </c>
      <c r="H920">
        <v>5</v>
      </c>
      <c r="I920">
        <v>1500</v>
      </c>
    </row>
    <row r="921" spans="1:9" x14ac:dyDescent="0.35">
      <c r="A921" t="str">
        <f t="shared" si="15"/>
        <v>6742118</v>
      </c>
      <c r="B921" t="s">
        <v>47</v>
      </c>
      <c r="C921" t="s">
        <v>247</v>
      </c>
      <c r="D921" s="14" t="s">
        <v>1436</v>
      </c>
      <c r="E921" t="s">
        <v>49</v>
      </c>
      <c r="F921" s="10">
        <v>36.363636363636367</v>
      </c>
      <c r="G921" s="15">
        <v>59</v>
      </c>
      <c r="H921">
        <v>21</v>
      </c>
      <c r="I921">
        <v>6300</v>
      </c>
    </row>
    <row r="922" spans="1:9" x14ac:dyDescent="0.35">
      <c r="A922" t="str">
        <f t="shared" si="15"/>
        <v>6742119</v>
      </c>
      <c r="B922" t="s">
        <v>47</v>
      </c>
      <c r="C922" t="s">
        <v>249</v>
      </c>
      <c r="D922" s="14" t="s">
        <v>1437</v>
      </c>
      <c r="E922" t="s">
        <v>49</v>
      </c>
      <c r="F922" s="10">
        <v>26.666666666666668</v>
      </c>
      <c r="G922" s="15">
        <v>54</v>
      </c>
      <c r="H922">
        <v>14</v>
      </c>
      <c r="I922">
        <v>4200</v>
      </c>
    </row>
    <row r="923" spans="1:9" x14ac:dyDescent="0.35">
      <c r="A923" t="str">
        <f t="shared" si="15"/>
        <v>6742124</v>
      </c>
      <c r="B923" t="s">
        <v>47</v>
      </c>
      <c r="C923" t="s">
        <v>460</v>
      </c>
      <c r="D923" s="14" t="s">
        <v>1438</v>
      </c>
      <c r="E923" t="s">
        <v>49</v>
      </c>
      <c r="F923" s="10">
        <v>16.666666666666664</v>
      </c>
      <c r="G923" s="15">
        <v>36</v>
      </c>
      <c r="H923">
        <v>6</v>
      </c>
      <c r="I923">
        <v>1800</v>
      </c>
    </row>
    <row r="924" spans="1:9" x14ac:dyDescent="0.35">
      <c r="A924" t="str">
        <f t="shared" si="15"/>
        <v>6742125</v>
      </c>
      <c r="B924" t="s">
        <v>47</v>
      </c>
      <c r="C924" t="s">
        <v>255</v>
      </c>
      <c r="D924" s="14" t="s">
        <v>1439</v>
      </c>
      <c r="E924" t="s">
        <v>49</v>
      </c>
      <c r="F924" s="10">
        <v>48.275862068965516</v>
      </c>
      <c r="G924" s="15">
        <v>63</v>
      </c>
      <c r="H924">
        <v>30</v>
      </c>
      <c r="I924">
        <v>9000</v>
      </c>
    </row>
    <row r="925" spans="1:9" x14ac:dyDescent="0.35">
      <c r="A925" t="str">
        <f t="shared" si="15"/>
        <v>6742127</v>
      </c>
      <c r="B925" t="s">
        <v>47</v>
      </c>
      <c r="C925" t="s">
        <v>259</v>
      </c>
      <c r="D925" s="14" t="s">
        <v>1440</v>
      </c>
      <c r="E925" t="s">
        <v>49</v>
      </c>
      <c r="F925" s="10">
        <v>16.666666666666664</v>
      </c>
      <c r="G925" s="15">
        <v>28</v>
      </c>
      <c r="H925">
        <v>5</v>
      </c>
      <c r="I925">
        <v>1500</v>
      </c>
    </row>
    <row r="926" spans="1:9" x14ac:dyDescent="0.35">
      <c r="A926" t="str">
        <f t="shared" si="15"/>
        <v>6742130</v>
      </c>
      <c r="B926" t="s">
        <v>47</v>
      </c>
      <c r="C926" t="s">
        <v>18</v>
      </c>
      <c r="D926" s="14" t="s">
        <v>1441</v>
      </c>
      <c r="E926" t="s">
        <v>49</v>
      </c>
      <c r="F926" s="10">
        <v>22.727272727272727</v>
      </c>
      <c r="G926" s="15">
        <v>74</v>
      </c>
      <c r="H926">
        <v>17</v>
      </c>
      <c r="I926">
        <v>5100</v>
      </c>
    </row>
    <row r="927" spans="1:9" x14ac:dyDescent="0.35">
      <c r="A927" t="str">
        <f t="shared" si="15"/>
        <v>6742134</v>
      </c>
      <c r="B927" t="s">
        <v>47</v>
      </c>
      <c r="C927" t="s">
        <v>41</v>
      </c>
      <c r="D927" s="14" t="s">
        <v>1442</v>
      </c>
      <c r="E927" t="s">
        <v>49</v>
      </c>
      <c r="F927" s="10">
        <v>6.0606060606060606</v>
      </c>
      <c r="G927" s="15">
        <v>70</v>
      </c>
      <c r="H927">
        <v>4</v>
      </c>
      <c r="I927">
        <v>1200</v>
      </c>
    </row>
    <row r="928" spans="1:9" x14ac:dyDescent="0.35">
      <c r="A928" t="str">
        <f t="shared" si="15"/>
        <v>6742137</v>
      </c>
      <c r="B928" t="s">
        <v>47</v>
      </c>
      <c r="C928" t="s">
        <v>620</v>
      </c>
      <c r="D928" s="14" t="s">
        <v>1443</v>
      </c>
      <c r="E928" t="s">
        <v>49</v>
      </c>
      <c r="F928" s="10">
        <v>35.483870967741936</v>
      </c>
      <c r="G928" s="15">
        <v>67</v>
      </c>
      <c r="H928">
        <v>24</v>
      </c>
      <c r="I928">
        <v>7200</v>
      </c>
    </row>
    <row r="929" spans="1:9" x14ac:dyDescent="0.35">
      <c r="A929" t="str">
        <f t="shared" si="15"/>
        <v>6742138</v>
      </c>
      <c r="B929" t="s">
        <v>47</v>
      </c>
      <c r="C929" t="s">
        <v>56</v>
      </c>
      <c r="D929" s="14" t="s">
        <v>1444</v>
      </c>
      <c r="E929" t="s">
        <v>49</v>
      </c>
      <c r="F929" s="10">
        <v>11.76470588235294</v>
      </c>
      <c r="G929" s="15">
        <v>35</v>
      </c>
      <c r="H929">
        <v>4</v>
      </c>
      <c r="I929">
        <v>1200</v>
      </c>
    </row>
    <row r="930" spans="1:9" x14ac:dyDescent="0.35">
      <c r="A930" t="str">
        <f t="shared" si="15"/>
        <v>6742142</v>
      </c>
      <c r="B930" t="s">
        <v>47</v>
      </c>
      <c r="C930" t="s">
        <v>77</v>
      </c>
      <c r="D930" s="14" t="s">
        <v>1445</v>
      </c>
      <c r="E930" t="s">
        <v>49</v>
      </c>
      <c r="F930" s="10">
        <v>16.666666666666664</v>
      </c>
      <c r="G930" s="15">
        <v>46</v>
      </c>
      <c r="H930">
        <v>8</v>
      </c>
      <c r="I930">
        <v>2400</v>
      </c>
    </row>
    <row r="931" spans="1:9" x14ac:dyDescent="0.35">
      <c r="A931" t="str">
        <f t="shared" si="15"/>
        <v>6742143</v>
      </c>
      <c r="B931" t="s">
        <v>47</v>
      </c>
      <c r="C931" t="s">
        <v>625</v>
      </c>
      <c r="D931" s="14" t="s">
        <v>1446</v>
      </c>
      <c r="E931" t="s">
        <v>49</v>
      </c>
      <c r="F931" s="10">
        <v>13.333333333333334</v>
      </c>
      <c r="G931" s="15">
        <v>51</v>
      </c>
      <c r="H931">
        <v>7</v>
      </c>
      <c r="I931">
        <v>2100</v>
      </c>
    </row>
    <row r="932" spans="1:9" x14ac:dyDescent="0.35">
      <c r="A932" t="str">
        <f t="shared" si="15"/>
        <v>6742144</v>
      </c>
      <c r="B932" t="s">
        <v>47</v>
      </c>
      <c r="C932" t="s">
        <v>81</v>
      </c>
      <c r="D932" s="14" t="s">
        <v>1447</v>
      </c>
      <c r="E932" t="s">
        <v>49</v>
      </c>
      <c r="F932" s="10">
        <v>17.647058823529413</v>
      </c>
      <c r="G932" s="15">
        <v>47</v>
      </c>
      <c r="H932">
        <v>8</v>
      </c>
      <c r="I932">
        <v>2400</v>
      </c>
    </row>
    <row r="933" spans="1:9" x14ac:dyDescent="0.35">
      <c r="A933" t="str">
        <f t="shared" si="15"/>
        <v>6742151</v>
      </c>
      <c r="B933" t="s">
        <v>47</v>
      </c>
      <c r="C933" t="s">
        <v>91</v>
      </c>
      <c r="D933" s="14" t="s">
        <v>1448</v>
      </c>
      <c r="E933" t="s">
        <v>49</v>
      </c>
      <c r="F933" s="10">
        <v>42.857142857142854</v>
      </c>
      <c r="G933" s="15">
        <v>42</v>
      </c>
      <c r="H933">
        <v>18</v>
      </c>
      <c r="I933">
        <v>5400</v>
      </c>
    </row>
    <row r="934" spans="1:9" x14ac:dyDescent="0.35">
      <c r="A934" t="str">
        <f t="shared" si="15"/>
        <v>6742160</v>
      </c>
      <c r="B934" t="s">
        <v>47</v>
      </c>
      <c r="C934" t="s">
        <v>107</v>
      </c>
      <c r="D934" s="14" t="s">
        <v>1449</v>
      </c>
      <c r="E934" t="s">
        <v>49</v>
      </c>
      <c r="F934" s="10">
        <v>5.0847457627118651</v>
      </c>
      <c r="G934" s="15">
        <v>127</v>
      </c>
      <c r="H934">
        <v>6</v>
      </c>
      <c r="I934">
        <v>1800</v>
      </c>
    </row>
    <row r="935" spans="1:9" x14ac:dyDescent="0.35">
      <c r="A935" t="str">
        <f t="shared" si="15"/>
        <v>6742161</v>
      </c>
      <c r="B935" t="s">
        <v>47</v>
      </c>
      <c r="C935" t="s">
        <v>109</v>
      </c>
      <c r="D935" s="14" t="s">
        <v>1450</v>
      </c>
      <c r="E935" t="s">
        <v>49</v>
      </c>
      <c r="F935" s="10">
        <v>20</v>
      </c>
      <c r="G935" s="15">
        <v>45</v>
      </c>
      <c r="H935">
        <v>9</v>
      </c>
      <c r="I935">
        <v>2700</v>
      </c>
    </row>
    <row r="936" spans="1:9" x14ac:dyDescent="0.35">
      <c r="A936" t="str">
        <f t="shared" si="15"/>
        <v>6742167</v>
      </c>
      <c r="B936" t="s">
        <v>47</v>
      </c>
      <c r="C936" t="s">
        <v>1064</v>
      </c>
      <c r="D936" s="14" t="s">
        <v>1451</v>
      </c>
      <c r="E936" t="s">
        <v>49</v>
      </c>
      <c r="F936" s="10">
        <v>20</v>
      </c>
      <c r="G936" s="15">
        <v>15</v>
      </c>
      <c r="H936">
        <v>3</v>
      </c>
      <c r="I936">
        <v>900</v>
      </c>
    </row>
    <row r="937" spans="1:9" x14ac:dyDescent="0.35">
      <c r="A937" t="str">
        <f t="shared" si="15"/>
        <v>6742168</v>
      </c>
      <c r="B937" t="s">
        <v>47</v>
      </c>
      <c r="C937" t="s">
        <v>121</v>
      </c>
      <c r="D937" s="14" t="s">
        <v>1452</v>
      </c>
      <c r="E937" t="s">
        <v>49</v>
      </c>
      <c r="F937" s="10">
        <v>36.363636363636367</v>
      </c>
      <c r="G937" s="15">
        <v>80</v>
      </c>
      <c r="H937">
        <v>29</v>
      </c>
      <c r="I937">
        <v>8700</v>
      </c>
    </row>
    <row r="938" spans="1:9" x14ac:dyDescent="0.35">
      <c r="A938" t="str">
        <f t="shared" si="15"/>
        <v>6742169</v>
      </c>
      <c r="B938" t="s">
        <v>47</v>
      </c>
      <c r="C938" t="s">
        <v>123</v>
      </c>
      <c r="D938" s="14" t="s">
        <v>1453</v>
      </c>
      <c r="E938" t="s">
        <v>49</v>
      </c>
      <c r="F938" s="10">
        <v>40</v>
      </c>
      <c r="G938" s="15">
        <v>19</v>
      </c>
      <c r="H938">
        <v>8</v>
      </c>
      <c r="I938">
        <v>2400</v>
      </c>
    </row>
    <row r="939" spans="1:9" x14ac:dyDescent="0.35">
      <c r="A939" t="str">
        <f t="shared" si="15"/>
        <v>6742170</v>
      </c>
      <c r="B939" t="s">
        <v>47</v>
      </c>
      <c r="C939" t="s">
        <v>125</v>
      </c>
      <c r="D939" s="14" t="s">
        <v>1454</v>
      </c>
      <c r="E939" t="s">
        <v>49</v>
      </c>
      <c r="F939" s="10">
        <v>43.75</v>
      </c>
      <c r="G939" s="15">
        <v>51</v>
      </c>
      <c r="H939">
        <v>22</v>
      </c>
      <c r="I939">
        <v>6600</v>
      </c>
    </row>
    <row r="940" spans="1:9" x14ac:dyDescent="0.35">
      <c r="A940" t="str">
        <f t="shared" si="15"/>
        <v>6742179</v>
      </c>
      <c r="B940" t="s">
        <v>47</v>
      </c>
      <c r="C940" t="s">
        <v>636</v>
      </c>
      <c r="D940" s="14" t="s">
        <v>1455</v>
      </c>
      <c r="E940" t="s">
        <v>49</v>
      </c>
      <c r="F940" s="10">
        <v>50</v>
      </c>
      <c r="G940" s="15">
        <v>81</v>
      </c>
      <c r="H940">
        <v>41</v>
      </c>
      <c r="I940">
        <v>12300</v>
      </c>
    </row>
    <row r="941" spans="1:9" x14ac:dyDescent="0.35">
      <c r="A941" t="str">
        <f t="shared" si="15"/>
        <v>6742180</v>
      </c>
      <c r="B941" t="s">
        <v>47</v>
      </c>
      <c r="C941" t="s">
        <v>261</v>
      </c>
      <c r="D941" s="14" t="s">
        <v>1456</v>
      </c>
      <c r="E941" t="s">
        <v>49</v>
      </c>
      <c r="F941" s="10">
        <v>21.428571428571427</v>
      </c>
      <c r="G941" s="15">
        <v>17</v>
      </c>
      <c r="H941">
        <v>4</v>
      </c>
      <c r="I941">
        <v>1200</v>
      </c>
    </row>
    <row r="942" spans="1:9" x14ac:dyDescent="0.35">
      <c r="A942" t="str">
        <f t="shared" si="15"/>
        <v>6742182</v>
      </c>
      <c r="B942" t="s">
        <v>47</v>
      </c>
      <c r="C942" t="s">
        <v>265</v>
      </c>
      <c r="D942" s="14" t="s">
        <v>1457</v>
      </c>
      <c r="E942" t="s">
        <v>49</v>
      </c>
      <c r="F942" s="10">
        <v>12.903225806451612</v>
      </c>
      <c r="G942" s="15">
        <v>69</v>
      </c>
      <c r="H942">
        <v>9</v>
      </c>
      <c r="I942">
        <v>2700</v>
      </c>
    </row>
    <row r="943" spans="1:9" x14ac:dyDescent="0.35">
      <c r="A943" t="str">
        <f t="shared" si="15"/>
        <v>6742192</v>
      </c>
      <c r="B943" t="s">
        <v>47</v>
      </c>
      <c r="C943" t="s">
        <v>279</v>
      </c>
      <c r="D943" s="14" t="s">
        <v>1458</v>
      </c>
      <c r="E943" t="s">
        <v>49</v>
      </c>
      <c r="F943" s="10">
        <v>47.619047619047613</v>
      </c>
      <c r="G943" s="15">
        <v>38</v>
      </c>
      <c r="H943">
        <v>18</v>
      </c>
      <c r="I943">
        <v>5400</v>
      </c>
    </row>
    <row r="944" spans="1:9" x14ac:dyDescent="0.35">
      <c r="A944" t="str">
        <f t="shared" si="15"/>
        <v>6742196</v>
      </c>
      <c r="B944" t="s">
        <v>47</v>
      </c>
      <c r="C944" t="s">
        <v>1459</v>
      </c>
      <c r="D944" s="14" t="s">
        <v>1460</v>
      </c>
      <c r="E944" t="s">
        <v>49</v>
      </c>
      <c r="F944" s="10">
        <v>26.923076923076923</v>
      </c>
      <c r="G944" s="15">
        <v>21</v>
      </c>
      <c r="H944">
        <v>6</v>
      </c>
      <c r="I944">
        <v>1800</v>
      </c>
    </row>
    <row r="945" spans="1:9" x14ac:dyDescent="0.35">
      <c r="A945" t="str">
        <f t="shared" si="15"/>
        <v>6742199</v>
      </c>
      <c r="B945" t="s">
        <v>47</v>
      </c>
      <c r="C945" t="s">
        <v>287</v>
      </c>
      <c r="D945" s="14" t="s">
        <v>1461</v>
      </c>
      <c r="E945" t="s">
        <v>49</v>
      </c>
      <c r="F945" s="10">
        <v>35.294117647058826</v>
      </c>
      <c r="G945" s="15">
        <v>26</v>
      </c>
      <c r="H945">
        <v>9</v>
      </c>
      <c r="I945">
        <v>2700</v>
      </c>
    </row>
    <row r="946" spans="1:9" x14ac:dyDescent="0.35">
      <c r="A946" t="str">
        <f t="shared" si="15"/>
        <v>6742200</v>
      </c>
      <c r="B946" t="s">
        <v>47</v>
      </c>
      <c r="C946" t="s">
        <v>640</v>
      </c>
      <c r="D946" s="14" t="s">
        <v>1462</v>
      </c>
      <c r="E946" t="s">
        <v>49</v>
      </c>
      <c r="F946" s="10">
        <v>34.615384615384613</v>
      </c>
      <c r="G946" s="15">
        <v>47</v>
      </c>
      <c r="H946">
        <v>16</v>
      </c>
      <c r="I946">
        <v>4800</v>
      </c>
    </row>
    <row r="947" spans="1:9" x14ac:dyDescent="0.35">
      <c r="A947" t="str">
        <f t="shared" si="15"/>
        <v>6742206</v>
      </c>
      <c r="B947" t="s">
        <v>47</v>
      </c>
      <c r="C947" t="s">
        <v>1275</v>
      </c>
      <c r="D947" s="14" t="s">
        <v>1463</v>
      </c>
      <c r="E947" t="s">
        <v>49</v>
      </c>
      <c r="F947" s="10">
        <v>36.363636363636367</v>
      </c>
      <c r="G947" s="15">
        <v>52</v>
      </c>
      <c r="H947">
        <v>19</v>
      </c>
      <c r="I947">
        <v>5700</v>
      </c>
    </row>
    <row r="948" spans="1:9" x14ac:dyDescent="0.35">
      <c r="A948" t="str">
        <f t="shared" si="15"/>
        <v>6742211</v>
      </c>
      <c r="B948" t="s">
        <v>47</v>
      </c>
      <c r="C948" t="s">
        <v>297</v>
      </c>
      <c r="D948" s="14" t="s">
        <v>1464</v>
      </c>
      <c r="E948" t="s">
        <v>49</v>
      </c>
      <c r="F948" s="10">
        <v>23.076923076923077</v>
      </c>
      <c r="G948" s="15">
        <v>42</v>
      </c>
      <c r="H948">
        <v>10</v>
      </c>
      <c r="I948">
        <v>3000</v>
      </c>
    </row>
    <row r="949" spans="1:9" x14ac:dyDescent="0.35">
      <c r="A949" t="str">
        <f t="shared" si="15"/>
        <v>6742216</v>
      </c>
      <c r="B949" t="s">
        <v>47</v>
      </c>
      <c r="C949" t="s">
        <v>307</v>
      </c>
      <c r="D949" s="14" t="s">
        <v>1465</v>
      </c>
      <c r="E949" t="s">
        <v>49</v>
      </c>
      <c r="F949" s="10">
        <v>19.444444444444446</v>
      </c>
      <c r="G949" s="15">
        <v>80</v>
      </c>
      <c r="H949">
        <v>16</v>
      </c>
      <c r="I949">
        <v>4800</v>
      </c>
    </row>
    <row r="950" spans="1:9" x14ac:dyDescent="0.35">
      <c r="A950" t="str">
        <f t="shared" si="15"/>
        <v>6742218</v>
      </c>
      <c r="B950" t="s">
        <v>47</v>
      </c>
      <c r="C950" t="s">
        <v>1279</v>
      </c>
      <c r="D950" s="14" t="s">
        <v>1466</v>
      </c>
      <c r="E950" t="s">
        <v>49</v>
      </c>
      <c r="F950" s="10">
        <v>58.82352941176471</v>
      </c>
      <c r="G950" s="15">
        <v>30</v>
      </c>
      <c r="H950">
        <v>18</v>
      </c>
      <c r="I950">
        <v>5400</v>
      </c>
    </row>
    <row r="951" spans="1:9" x14ac:dyDescent="0.35">
      <c r="A951" t="str">
        <f t="shared" si="15"/>
        <v>6742221</v>
      </c>
      <c r="B951" t="s">
        <v>47</v>
      </c>
      <c r="C951" t="s">
        <v>313</v>
      </c>
      <c r="D951" s="14" t="s">
        <v>1467</v>
      </c>
      <c r="E951" t="s">
        <v>49</v>
      </c>
      <c r="F951" s="10">
        <v>50</v>
      </c>
      <c r="G951" s="15">
        <v>100</v>
      </c>
      <c r="H951">
        <v>50</v>
      </c>
      <c r="I951">
        <v>15000</v>
      </c>
    </row>
    <row r="952" spans="1:9" x14ac:dyDescent="0.35">
      <c r="A952" t="str">
        <f t="shared" si="15"/>
        <v>6742225</v>
      </c>
      <c r="B952" t="s">
        <v>47</v>
      </c>
      <c r="C952" t="s">
        <v>400</v>
      </c>
      <c r="D952" s="14" t="s">
        <v>1468</v>
      </c>
      <c r="E952" t="s">
        <v>49</v>
      </c>
      <c r="F952" s="10">
        <v>35.294117647058826</v>
      </c>
      <c r="G952" s="15">
        <v>39</v>
      </c>
      <c r="H952">
        <v>14</v>
      </c>
      <c r="I952">
        <v>4200</v>
      </c>
    </row>
    <row r="953" spans="1:9" x14ac:dyDescent="0.35">
      <c r="A953" t="str">
        <f t="shared" si="15"/>
        <v>6742228</v>
      </c>
      <c r="B953" t="s">
        <v>47</v>
      </c>
      <c r="C953" t="s">
        <v>317</v>
      </c>
      <c r="D953" s="14" t="s">
        <v>1469</v>
      </c>
      <c r="E953" t="s">
        <v>49</v>
      </c>
      <c r="F953" s="10">
        <v>41.025641025641022</v>
      </c>
      <c r="G953" s="15">
        <v>76</v>
      </c>
      <c r="H953">
        <v>31</v>
      </c>
      <c r="I953">
        <v>9300</v>
      </c>
    </row>
    <row r="954" spans="1:9" x14ac:dyDescent="0.35">
      <c r="A954" t="str">
        <f t="shared" si="15"/>
        <v>6742229</v>
      </c>
      <c r="B954" t="s">
        <v>47</v>
      </c>
      <c r="C954" t="s">
        <v>1195</v>
      </c>
      <c r="D954" s="14" t="s">
        <v>1470</v>
      </c>
      <c r="E954" t="s">
        <v>49</v>
      </c>
      <c r="F954" s="10">
        <v>31.25</v>
      </c>
      <c r="G954" s="15">
        <v>91</v>
      </c>
      <c r="H954">
        <v>28</v>
      </c>
      <c r="I954">
        <v>8400</v>
      </c>
    </row>
    <row r="955" spans="1:9" x14ac:dyDescent="0.35">
      <c r="A955" t="str">
        <f t="shared" si="15"/>
        <v>6742234</v>
      </c>
      <c r="B955" t="s">
        <v>47</v>
      </c>
      <c r="C955" t="s">
        <v>474</v>
      </c>
      <c r="D955" s="14" t="s">
        <v>1471</v>
      </c>
      <c r="E955" t="s">
        <v>49</v>
      </c>
      <c r="F955" s="10">
        <v>21.428571428571427</v>
      </c>
      <c r="G955" s="15">
        <v>39</v>
      </c>
      <c r="H955">
        <v>8</v>
      </c>
      <c r="I955">
        <v>2400</v>
      </c>
    </row>
    <row r="956" spans="1:9" x14ac:dyDescent="0.35">
      <c r="A956" t="str">
        <f t="shared" si="15"/>
        <v>6742235</v>
      </c>
      <c r="B956" t="s">
        <v>47</v>
      </c>
      <c r="C956" t="s">
        <v>654</v>
      </c>
      <c r="D956" s="14" t="s">
        <v>1472</v>
      </c>
      <c r="E956" t="s">
        <v>49</v>
      </c>
      <c r="F956" s="10">
        <v>16.326530612244898</v>
      </c>
      <c r="G956" s="15">
        <v>113</v>
      </c>
      <c r="H956">
        <v>18</v>
      </c>
      <c r="I956">
        <v>5400</v>
      </c>
    </row>
    <row r="957" spans="1:9" x14ac:dyDescent="0.35">
      <c r="A957" t="str">
        <f t="shared" si="15"/>
        <v>6742243</v>
      </c>
      <c r="B957" t="s">
        <v>47</v>
      </c>
      <c r="C957" t="s">
        <v>935</v>
      </c>
      <c r="D957" s="14" t="s">
        <v>1473</v>
      </c>
      <c r="E957" t="s">
        <v>49</v>
      </c>
      <c r="F957" s="10">
        <v>45.454545454545453</v>
      </c>
      <c r="G957" s="15">
        <v>41</v>
      </c>
      <c r="H957">
        <v>19</v>
      </c>
      <c r="I957">
        <v>5700</v>
      </c>
    </row>
    <row r="958" spans="1:9" x14ac:dyDescent="0.35">
      <c r="A958" t="str">
        <f t="shared" si="15"/>
        <v>6742244</v>
      </c>
      <c r="B958" t="s">
        <v>47</v>
      </c>
      <c r="C958" t="s">
        <v>1214</v>
      </c>
      <c r="D958" s="14" t="s">
        <v>1474</v>
      </c>
      <c r="E958" t="s">
        <v>49</v>
      </c>
      <c r="F958" s="10">
        <v>44.444444444444443</v>
      </c>
      <c r="G958" s="15">
        <v>31</v>
      </c>
      <c r="H958">
        <v>14</v>
      </c>
      <c r="I958">
        <v>4200</v>
      </c>
    </row>
    <row r="959" spans="1:9" x14ac:dyDescent="0.35">
      <c r="A959" t="str">
        <f t="shared" si="15"/>
        <v>6742247</v>
      </c>
      <c r="B959" t="s">
        <v>47</v>
      </c>
      <c r="C959" t="s">
        <v>1475</v>
      </c>
      <c r="D959" s="14" t="s">
        <v>1476</v>
      </c>
      <c r="E959" t="s">
        <v>49</v>
      </c>
      <c r="F959" s="10">
        <v>42.857142857142854</v>
      </c>
      <c r="G959" s="15">
        <v>37</v>
      </c>
      <c r="H959">
        <v>16</v>
      </c>
      <c r="I959">
        <v>4800</v>
      </c>
    </row>
    <row r="960" spans="1:9" x14ac:dyDescent="0.35">
      <c r="A960" t="str">
        <f t="shared" si="15"/>
        <v>6742250</v>
      </c>
      <c r="B960" t="s">
        <v>47</v>
      </c>
      <c r="C960" t="s">
        <v>937</v>
      </c>
      <c r="D960" s="14" t="s">
        <v>1477</v>
      </c>
      <c r="E960" t="s">
        <v>49</v>
      </c>
      <c r="F960" s="10">
        <v>2.2727272727272729</v>
      </c>
      <c r="G960" s="15">
        <v>85</v>
      </c>
      <c r="H960">
        <v>2</v>
      </c>
      <c r="I960">
        <v>600</v>
      </c>
    </row>
    <row r="961" spans="1:9" x14ac:dyDescent="0.35">
      <c r="A961" t="str">
        <f t="shared" si="15"/>
        <v>6742251</v>
      </c>
      <c r="B961" t="s">
        <v>47</v>
      </c>
      <c r="C961" t="s">
        <v>1478</v>
      </c>
      <c r="D961" s="14" t="s">
        <v>1479</v>
      </c>
      <c r="E961" t="s">
        <v>49</v>
      </c>
      <c r="F961" s="10">
        <v>15.555555555555555</v>
      </c>
      <c r="G961" s="15">
        <v>80</v>
      </c>
      <c r="H961">
        <v>12</v>
      </c>
      <c r="I961">
        <v>3600</v>
      </c>
    </row>
    <row r="962" spans="1:9" x14ac:dyDescent="0.35">
      <c r="A962" t="str">
        <f t="shared" si="15"/>
        <v>6742258</v>
      </c>
      <c r="B962" t="s">
        <v>47</v>
      </c>
      <c r="C962" t="s">
        <v>943</v>
      </c>
      <c r="D962" s="14" t="s">
        <v>1480</v>
      </c>
      <c r="E962" t="s">
        <v>49</v>
      </c>
      <c r="F962" s="10">
        <v>27.027027027027028</v>
      </c>
      <c r="G962" s="15">
        <v>81</v>
      </c>
      <c r="H962">
        <v>22</v>
      </c>
      <c r="I962">
        <v>6600</v>
      </c>
    </row>
    <row r="963" spans="1:9" x14ac:dyDescent="0.35">
      <c r="A963" t="str">
        <f t="shared" si="15"/>
        <v>6742263</v>
      </c>
      <c r="B963" t="s">
        <v>47</v>
      </c>
      <c r="C963" t="s">
        <v>484</v>
      </c>
      <c r="D963" s="14" t="s">
        <v>1481</v>
      </c>
      <c r="E963" t="s">
        <v>49</v>
      </c>
      <c r="F963" s="10">
        <v>7.6923076923076925</v>
      </c>
      <c r="G963" s="15">
        <v>105</v>
      </c>
      <c r="H963">
        <v>8</v>
      </c>
      <c r="I963">
        <v>2400</v>
      </c>
    </row>
    <row r="964" spans="1:9" x14ac:dyDescent="0.35">
      <c r="A964" t="str">
        <f t="shared" ref="A964:A1027" si="16">B964&amp;C964</f>
        <v>6742264</v>
      </c>
      <c r="B964" t="s">
        <v>47</v>
      </c>
      <c r="C964" t="s">
        <v>402</v>
      </c>
      <c r="D964" s="14" t="s">
        <v>1482</v>
      </c>
      <c r="E964" t="s">
        <v>49</v>
      </c>
      <c r="F964" s="10">
        <v>53.333333333333336</v>
      </c>
      <c r="G964" s="15">
        <v>39</v>
      </c>
      <c r="H964">
        <v>21</v>
      </c>
      <c r="I964">
        <v>6300</v>
      </c>
    </row>
    <row r="965" spans="1:9" x14ac:dyDescent="0.35">
      <c r="A965" t="str">
        <f t="shared" si="16"/>
        <v>6742269</v>
      </c>
      <c r="B965" t="s">
        <v>47</v>
      </c>
      <c r="C965" t="s">
        <v>589</v>
      </c>
      <c r="D965" s="14" t="s">
        <v>1483</v>
      </c>
      <c r="E965" t="s">
        <v>49</v>
      </c>
      <c r="F965" s="10">
        <v>45.454545454545453</v>
      </c>
      <c r="G965" s="15">
        <v>24</v>
      </c>
      <c r="H965">
        <v>11</v>
      </c>
      <c r="I965">
        <v>3300</v>
      </c>
    </row>
    <row r="966" spans="1:9" x14ac:dyDescent="0.35">
      <c r="A966" t="str">
        <f t="shared" si="16"/>
        <v>6742272</v>
      </c>
      <c r="B966" t="s">
        <v>47</v>
      </c>
      <c r="C966" t="s">
        <v>667</v>
      </c>
      <c r="D966" s="14" t="s">
        <v>1484</v>
      </c>
      <c r="E966" t="s">
        <v>49</v>
      </c>
      <c r="F966" s="10">
        <v>11.111111111111111</v>
      </c>
      <c r="G966" s="15">
        <v>56</v>
      </c>
      <c r="H966">
        <v>6</v>
      </c>
      <c r="I966">
        <v>1800</v>
      </c>
    </row>
    <row r="967" spans="1:9" x14ac:dyDescent="0.35">
      <c r="A967" t="str">
        <f t="shared" si="16"/>
        <v>6742276</v>
      </c>
      <c r="B967" t="s">
        <v>47</v>
      </c>
      <c r="C967" t="s">
        <v>675</v>
      </c>
      <c r="D967" s="14" t="s">
        <v>1485</v>
      </c>
      <c r="E967" t="s">
        <v>49</v>
      </c>
      <c r="F967" s="10">
        <v>2.8571428571428572</v>
      </c>
      <c r="G967" s="15">
        <v>70</v>
      </c>
      <c r="H967">
        <v>2</v>
      </c>
      <c r="I967">
        <v>600</v>
      </c>
    </row>
    <row r="968" spans="1:9" x14ac:dyDescent="0.35">
      <c r="A968" t="str">
        <f t="shared" si="16"/>
        <v>6742284</v>
      </c>
      <c r="B968" t="s">
        <v>47</v>
      </c>
      <c r="C968" t="s">
        <v>824</v>
      </c>
      <c r="D968" s="14" t="s">
        <v>1486</v>
      </c>
      <c r="E968" t="s">
        <v>49</v>
      </c>
      <c r="F968" s="10">
        <v>10.526315789473683</v>
      </c>
      <c r="G968" s="15">
        <v>72</v>
      </c>
      <c r="H968">
        <v>8</v>
      </c>
      <c r="I968">
        <v>2400</v>
      </c>
    </row>
    <row r="969" spans="1:9" x14ac:dyDescent="0.35">
      <c r="A969" t="str">
        <f t="shared" si="16"/>
        <v>6742287</v>
      </c>
      <c r="B969" t="s">
        <v>47</v>
      </c>
      <c r="C969" t="s">
        <v>1487</v>
      </c>
      <c r="D969" s="14" t="s">
        <v>1488</v>
      </c>
      <c r="E969" t="s">
        <v>49</v>
      </c>
      <c r="F969" s="10">
        <v>15.384615384615385</v>
      </c>
      <c r="G969" s="15">
        <v>71</v>
      </c>
      <c r="H969">
        <v>11</v>
      </c>
      <c r="I969">
        <v>3300</v>
      </c>
    </row>
    <row r="970" spans="1:9" x14ac:dyDescent="0.35">
      <c r="A970" t="str">
        <f t="shared" si="16"/>
        <v>6742306</v>
      </c>
      <c r="B970" t="s">
        <v>47</v>
      </c>
      <c r="C970" t="s">
        <v>1489</v>
      </c>
      <c r="D970" s="14" t="s">
        <v>1490</v>
      </c>
      <c r="E970" t="s">
        <v>49</v>
      </c>
      <c r="F970" s="10">
        <v>14.814814814814813</v>
      </c>
      <c r="G970" s="15">
        <v>62</v>
      </c>
      <c r="H970">
        <v>9</v>
      </c>
      <c r="I970">
        <v>2700</v>
      </c>
    </row>
    <row r="971" spans="1:9" x14ac:dyDescent="0.35">
      <c r="A971" t="str">
        <f t="shared" si="16"/>
        <v>6742351</v>
      </c>
      <c r="B971" t="s">
        <v>47</v>
      </c>
      <c r="C971" t="s">
        <v>1491</v>
      </c>
      <c r="D971" s="14" t="s">
        <v>1492</v>
      </c>
      <c r="E971" t="s">
        <v>49</v>
      </c>
      <c r="F971" s="10">
        <v>0</v>
      </c>
      <c r="G971" s="15">
        <v>83</v>
      </c>
      <c r="H971">
        <v>0</v>
      </c>
      <c r="I971">
        <v>0</v>
      </c>
    </row>
    <row r="972" spans="1:9" x14ac:dyDescent="0.35">
      <c r="A972" t="str">
        <f t="shared" si="16"/>
        <v>6742356</v>
      </c>
      <c r="B972" t="s">
        <v>47</v>
      </c>
      <c r="C972" t="s">
        <v>1493</v>
      </c>
      <c r="D972" s="14" t="s">
        <v>1494</v>
      </c>
      <c r="E972" t="s">
        <v>49</v>
      </c>
      <c r="F972" s="10">
        <v>30.76923076923077</v>
      </c>
      <c r="G972" s="15">
        <v>31</v>
      </c>
      <c r="H972">
        <v>10</v>
      </c>
      <c r="I972">
        <v>3000</v>
      </c>
    </row>
    <row r="973" spans="1:9" x14ac:dyDescent="0.35">
      <c r="A973" t="str">
        <f t="shared" si="16"/>
        <v>6742359</v>
      </c>
      <c r="B973" t="s">
        <v>47</v>
      </c>
      <c r="C973" t="s">
        <v>1495</v>
      </c>
      <c r="D973" s="14" t="s">
        <v>1496</v>
      </c>
      <c r="E973" t="s">
        <v>49</v>
      </c>
      <c r="F973" s="10">
        <v>17.241379310344829</v>
      </c>
      <c r="G973" s="15">
        <v>67</v>
      </c>
      <c r="H973">
        <v>12</v>
      </c>
      <c r="I973">
        <v>3600</v>
      </c>
    </row>
    <row r="974" spans="1:9" x14ac:dyDescent="0.35">
      <c r="A974" t="str">
        <f t="shared" si="16"/>
        <v>6742361</v>
      </c>
      <c r="B974" t="s">
        <v>47</v>
      </c>
      <c r="C974" t="s">
        <v>890</v>
      </c>
      <c r="D974" s="14" t="s">
        <v>1497</v>
      </c>
      <c r="E974" t="s">
        <v>49</v>
      </c>
      <c r="F974" s="10">
        <v>45.454545454545453</v>
      </c>
      <c r="G974" s="15">
        <v>49</v>
      </c>
      <c r="H974">
        <v>22</v>
      </c>
      <c r="I974">
        <v>6600</v>
      </c>
    </row>
    <row r="975" spans="1:9" x14ac:dyDescent="0.35">
      <c r="A975" t="str">
        <f t="shared" si="16"/>
        <v>6742362</v>
      </c>
      <c r="B975" t="s">
        <v>47</v>
      </c>
      <c r="C975" t="s">
        <v>892</v>
      </c>
      <c r="D975" s="14" t="s">
        <v>1498</v>
      </c>
      <c r="E975" t="s">
        <v>49</v>
      </c>
      <c r="F975" s="10">
        <v>11.538461538461538</v>
      </c>
      <c r="G975" s="15">
        <v>77</v>
      </c>
      <c r="H975">
        <v>9</v>
      </c>
      <c r="I975">
        <v>2700</v>
      </c>
    </row>
    <row r="976" spans="1:9" x14ac:dyDescent="0.35">
      <c r="A976" t="str">
        <f t="shared" si="16"/>
        <v>6742364</v>
      </c>
      <c r="B976" t="s">
        <v>47</v>
      </c>
      <c r="C976" t="s">
        <v>896</v>
      </c>
      <c r="D976" s="14" t="s">
        <v>1499</v>
      </c>
      <c r="E976" t="s">
        <v>49</v>
      </c>
      <c r="F976" s="10">
        <v>18.181818181818183</v>
      </c>
      <c r="G976" s="15">
        <v>93</v>
      </c>
      <c r="H976">
        <v>17</v>
      </c>
      <c r="I976">
        <v>5100</v>
      </c>
    </row>
    <row r="977" spans="1:9" x14ac:dyDescent="0.35">
      <c r="A977" t="str">
        <f t="shared" si="16"/>
        <v>6742365</v>
      </c>
      <c r="B977" t="s">
        <v>47</v>
      </c>
      <c r="C977" t="s">
        <v>1500</v>
      </c>
      <c r="D977" s="14" t="s">
        <v>1501</v>
      </c>
      <c r="E977" t="s">
        <v>49</v>
      </c>
      <c r="F977" s="10">
        <v>27.586206896551722</v>
      </c>
      <c r="G977" s="15">
        <v>65</v>
      </c>
      <c r="H977">
        <v>18</v>
      </c>
      <c r="I977">
        <v>5400</v>
      </c>
    </row>
    <row r="978" spans="1:9" x14ac:dyDescent="0.35">
      <c r="A978" t="str">
        <f t="shared" si="16"/>
        <v>6742367</v>
      </c>
      <c r="B978" t="s">
        <v>47</v>
      </c>
      <c r="C978" t="s">
        <v>900</v>
      </c>
      <c r="D978" s="14" t="s">
        <v>1502</v>
      </c>
      <c r="E978" t="s">
        <v>49</v>
      </c>
      <c r="F978" s="10">
        <v>57.142857142857139</v>
      </c>
      <c r="G978" s="15">
        <v>31</v>
      </c>
      <c r="H978">
        <v>18</v>
      </c>
      <c r="I978">
        <v>5400</v>
      </c>
    </row>
    <row r="979" spans="1:9" x14ac:dyDescent="0.35">
      <c r="A979" t="str">
        <f t="shared" si="16"/>
        <v>6742369</v>
      </c>
      <c r="B979" t="s">
        <v>47</v>
      </c>
      <c r="C979" t="s">
        <v>904</v>
      </c>
      <c r="D979" s="14" t="s">
        <v>1503</v>
      </c>
      <c r="E979" t="s">
        <v>49</v>
      </c>
      <c r="F979" s="10">
        <v>53.333333333333336</v>
      </c>
      <c r="G979" s="15">
        <v>40</v>
      </c>
      <c r="H979">
        <v>21</v>
      </c>
      <c r="I979">
        <v>6300</v>
      </c>
    </row>
    <row r="980" spans="1:9" x14ac:dyDescent="0.35">
      <c r="A980" t="str">
        <f t="shared" si="16"/>
        <v>6742370</v>
      </c>
      <c r="B980" t="s">
        <v>47</v>
      </c>
      <c r="C980" t="s">
        <v>1092</v>
      </c>
      <c r="D980" s="14" t="s">
        <v>1504</v>
      </c>
      <c r="E980" t="s">
        <v>49</v>
      </c>
      <c r="F980" s="10">
        <v>36.84210526315789</v>
      </c>
      <c r="G980" s="15">
        <v>46</v>
      </c>
      <c r="H980">
        <v>17</v>
      </c>
      <c r="I980">
        <v>5100</v>
      </c>
    </row>
    <row r="981" spans="1:9" x14ac:dyDescent="0.35">
      <c r="A981" t="str">
        <f t="shared" si="16"/>
        <v>6742371</v>
      </c>
      <c r="B981" t="s">
        <v>47</v>
      </c>
      <c r="C981" t="s">
        <v>906</v>
      </c>
      <c r="D981" s="14" t="s">
        <v>1505</v>
      </c>
      <c r="E981" t="s">
        <v>49</v>
      </c>
      <c r="F981" s="10">
        <v>32</v>
      </c>
      <c r="G981" s="15">
        <v>80</v>
      </c>
      <c r="H981">
        <v>26</v>
      </c>
      <c r="I981">
        <v>7800</v>
      </c>
    </row>
    <row r="982" spans="1:9" x14ac:dyDescent="0.35">
      <c r="A982" t="str">
        <f t="shared" si="16"/>
        <v>6742372</v>
      </c>
      <c r="B982" t="s">
        <v>47</v>
      </c>
      <c r="C982" t="s">
        <v>908</v>
      </c>
      <c r="D982" s="14" t="s">
        <v>1506</v>
      </c>
      <c r="E982" t="s">
        <v>49</v>
      </c>
      <c r="F982" s="10">
        <v>50</v>
      </c>
      <c r="G982" s="15">
        <v>57</v>
      </c>
      <c r="H982">
        <v>29</v>
      </c>
      <c r="I982">
        <v>8700</v>
      </c>
    </row>
    <row r="983" spans="1:9" x14ac:dyDescent="0.35">
      <c r="A983" t="str">
        <f t="shared" si="16"/>
        <v>6742373</v>
      </c>
      <c r="B983" t="s">
        <v>47</v>
      </c>
      <c r="C983" t="s">
        <v>1095</v>
      </c>
      <c r="D983" s="14" t="s">
        <v>1507</v>
      </c>
      <c r="E983" t="s">
        <v>49</v>
      </c>
      <c r="F983" s="10">
        <v>83.333333333333343</v>
      </c>
      <c r="G983" s="15">
        <v>32</v>
      </c>
      <c r="H983">
        <v>27</v>
      </c>
      <c r="I983">
        <v>8100</v>
      </c>
    </row>
    <row r="984" spans="1:9" x14ac:dyDescent="0.35">
      <c r="A984" t="str">
        <f t="shared" si="16"/>
        <v>6742374</v>
      </c>
      <c r="B984" t="s">
        <v>47</v>
      </c>
      <c r="C984" t="s">
        <v>1097</v>
      </c>
      <c r="D984" s="14" t="s">
        <v>1508</v>
      </c>
      <c r="E984" t="s">
        <v>49</v>
      </c>
      <c r="F984" s="10">
        <v>22.5</v>
      </c>
      <c r="G984" s="15">
        <v>78</v>
      </c>
      <c r="H984">
        <v>18</v>
      </c>
      <c r="I984">
        <v>5400</v>
      </c>
    </row>
    <row r="985" spans="1:9" x14ac:dyDescent="0.35">
      <c r="A985" t="str">
        <f t="shared" si="16"/>
        <v>6742375</v>
      </c>
      <c r="B985" t="s">
        <v>47</v>
      </c>
      <c r="C985" t="s">
        <v>1099</v>
      </c>
      <c r="D985" s="14" t="s">
        <v>1509</v>
      </c>
      <c r="E985" t="s">
        <v>49</v>
      </c>
      <c r="F985" s="10">
        <v>4.1666666666666661</v>
      </c>
      <c r="G985" s="15">
        <v>102</v>
      </c>
      <c r="H985">
        <v>4</v>
      </c>
      <c r="I985">
        <v>1200</v>
      </c>
    </row>
    <row r="986" spans="1:9" x14ac:dyDescent="0.35">
      <c r="A986" t="str">
        <f t="shared" si="16"/>
        <v>6742376</v>
      </c>
      <c r="B986" t="s">
        <v>47</v>
      </c>
      <c r="C986" t="s">
        <v>1510</v>
      </c>
      <c r="D986" s="14" t="s">
        <v>1511</v>
      </c>
      <c r="E986" t="s">
        <v>49</v>
      </c>
      <c r="F986" s="10">
        <v>32</v>
      </c>
      <c r="G986" s="15">
        <v>35</v>
      </c>
      <c r="H986">
        <v>11</v>
      </c>
      <c r="I986">
        <v>3300</v>
      </c>
    </row>
    <row r="987" spans="1:9" x14ac:dyDescent="0.35">
      <c r="A987" t="str">
        <f t="shared" si="16"/>
        <v>6742377</v>
      </c>
      <c r="B987" t="s">
        <v>47</v>
      </c>
      <c r="C987" t="s">
        <v>1512</v>
      </c>
      <c r="D987" s="14" t="s">
        <v>1513</v>
      </c>
      <c r="E987" t="s">
        <v>49</v>
      </c>
      <c r="F987" s="10">
        <v>27.777777777777779</v>
      </c>
      <c r="G987" s="15">
        <v>27</v>
      </c>
      <c r="H987">
        <v>8</v>
      </c>
      <c r="I987">
        <v>2400</v>
      </c>
    </row>
    <row r="988" spans="1:9" x14ac:dyDescent="0.35">
      <c r="A988" t="str">
        <f t="shared" si="16"/>
        <v>6742378</v>
      </c>
      <c r="B988" t="s">
        <v>47</v>
      </c>
      <c r="C988" t="s">
        <v>1514</v>
      </c>
      <c r="D988" s="14" t="s">
        <v>1515</v>
      </c>
      <c r="E988" t="s">
        <v>49</v>
      </c>
      <c r="F988" s="10">
        <v>8.1081081081081088</v>
      </c>
      <c r="G988" s="15">
        <v>58</v>
      </c>
      <c r="H988">
        <v>5</v>
      </c>
      <c r="I988">
        <v>1500</v>
      </c>
    </row>
    <row r="989" spans="1:9" x14ac:dyDescent="0.35">
      <c r="A989" t="str">
        <f t="shared" si="16"/>
        <v>6742380</v>
      </c>
      <c r="B989" t="s">
        <v>47</v>
      </c>
      <c r="C989" t="s">
        <v>1103</v>
      </c>
      <c r="D989" s="14" t="s">
        <v>1516</v>
      </c>
      <c r="E989" t="s">
        <v>49</v>
      </c>
      <c r="F989" s="10">
        <v>38.461538461538467</v>
      </c>
      <c r="G989" s="15">
        <v>58</v>
      </c>
      <c r="H989">
        <v>22</v>
      </c>
      <c r="I989">
        <v>6600</v>
      </c>
    </row>
    <row r="990" spans="1:9" x14ac:dyDescent="0.35">
      <c r="A990" t="str">
        <f t="shared" si="16"/>
        <v>6742381</v>
      </c>
      <c r="B990" t="s">
        <v>47</v>
      </c>
      <c r="C990" t="s">
        <v>1517</v>
      </c>
      <c r="D990" s="14" t="s">
        <v>1518</v>
      </c>
      <c r="E990" t="s">
        <v>49</v>
      </c>
      <c r="F990" s="10">
        <v>28.947368421052634</v>
      </c>
      <c r="G990" s="15">
        <v>92</v>
      </c>
      <c r="H990">
        <v>27</v>
      </c>
      <c r="I990">
        <v>8100</v>
      </c>
    </row>
    <row r="991" spans="1:9" x14ac:dyDescent="0.35">
      <c r="A991" t="str">
        <f t="shared" si="16"/>
        <v>6742382</v>
      </c>
      <c r="B991" t="s">
        <v>47</v>
      </c>
      <c r="C991" t="s">
        <v>1519</v>
      </c>
      <c r="D991" s="14" t="s">
        <v>1520</v>
      </c>
      <c r="E991" t="s">
        <v>49</v>
      </c>
      <c r="F991" s="10">
        <v>42.424242424242422</v>
      </c>
      <c r="G991" s="15">
        <v>55</v>
      </c>
      <c r="H991">
        <v>23</v>
      </c>
      <c r="I991">
        <v>6900</v>
      </c>
    </row>
    <row r="992" spans="1:9" x14ac:dyDescent="0.35">
      <c r="A992" t="str">
        <f t="shared" si="16"/>
        <v>6742383</v>
      </c>
      <c r="B992" t="s">
        <v>47</v>
      </c>
      <c r="C992" t="s">
        <v>955</v>
      </c>
      <c r="D992" s="14" t="s">
        <v>1521</v>
      </c>
      <c r="E992" t="s">
        <v>49</v>
      </c>
      <c r="F992" s="10">
        <v>3.3333333333333335</v>
      </c>
      <c r="G992" s="15">
        <v>74</v>
      </c>
      <c r="H992">
        <v>2</v>
      </c>
      <c r="I992">
        <v>600</v>
      </c>
    </row>
    <row r="993" spans="1:9" x14ac:dyDescent="0.35">
      <c r="A993" t="str">
        <f t="shared" si="16"/>
        <v>6742384</v>
      </c>
      <c r="B993" t="s">
        <v>47</v>
      </c>
      <c r="C993" t="s">
        <v>957</v>
      </c>
      <c r="D993" s="14" t="s">
        <v>1522</v>
      </c>
      <c r="E993" t="s">
        <v>49</v>
      </c>
      <c r="F993" s="10">
        <v>54.838709677419352</v>
      </c>
      <c r="G993" s="15">
        <v>39</v>
      </c>
      <c r="H993">
        <v>21</v>
      </c>
      <c r="I993">
        <v>6300</v>
      </c>
    </row>
    <row r="994" spans="1:9" x14ac:dyDescent="0.35">
      <c r="A994" t="str">
        <f t="shared" si="16"/>
        <v>6742385</v>
      </c>
      <c r="B994" t="s">
        <v>47</v>
      </c>
      <c r="C994" t="s">
        <v>959</v>
      </c>
      <c r="D994" s="14" t="s">
        <v>1523</v>
      </c>
      <c r="E994" t="s">
        <v>49</v>
      </c>
      <c r="F994" s="10">
        <v>36.363636363636367</v>
      </c>
      <c r="G994" s="15">
        <v>80</v>
      </c>
      <c r="H994">
        <v>29</v>
      </c>
      <c r="I994">
        <v>8700</v>
      </c>
    </row>
    <row r="995" spans="1:9" x14ac:dyDescent="0.35">
      <c r="A995" t="str">
        <f t="shared" si="16"/>
        <v>6743309</v>
      </c>
      <c r="B995" t="s">
        <v>47</v>
      </c>
      <c r="C995" t="s">
        <v>1224</v>
      </c>
      <c r="D995" s="14" t="s">
        <v>1524</v>
      </c>
      <c r="E995" t="s">
        <v>49</v>
      </c>
      <c r="F995" s="10">
        <v>30</v>
      </c>
      <c r="G995" s="15">
        <v>30</v>
      </c>
      <c r="H995">
        <v>9</v>
      </c>
      <c r="I995">
        <v>2700</v>
      </c>
    </row>
    <row r="996" spans="1:9" x14ac:dyDescent="0.35">
      <c r="A996" t="str">
        <f t="shared" si="16"/>
        <v>6743312</v>
      </c>
      <c r="B996" t="s">
        <v>47</v>
      </c>
      <c r="C996" t="s">
        <v>603</v>
      </c>
      <c r="D996" s="14" t="s">
        <v>1525</v>
      </c>
      <c r="E996" t="s">
        <v>49</v>
      </c>
      <c r="F996" s="10">
        <v>14.814814814814813</v>
      </c>
      <c r="G996" s="15">
        <v>58</v>
      </c>
      <c r="H996">
        <v>9</v>
      </c>
      <c r="I996">
        <v>2700</v>
      </c>
    </row>
    <row r="997" spans="1:9" x14ac:dyDescent="0.35">
      <c r="A997" t="str">
        <f t="shared" si="16"/>
        <v>6743313</v>
      </c>
      <c r="B997" t="s">
        <v>47</v>
      </c>
      <c r="C997" t="s">
        <v>996</v>
      </c>
      <c r="D997" s="14" t="s">
        <v>1526</v>
      </c>
      <c r="E997" t="s">
        <v>49</v>
      </c>
      <c r="F997" s="10">
        <v>18.75</v>
      </c>
      <c r="G997" s="15">
        <v>31</v>
      </c>
      <c r="H997">
        <v>6</v>
      </c>
      <c r="I997">
        <v>1800</v>
      </c>
    </row>
    <row r="998" spans="1:9" x14ac:dyDescent="0.35">
      <c r="A998" t="str">
        <f t="shared" si="16"/>
        <v>6743314</v>
      </c>
      <c r="B998" t="s">
        <v>47</v>
      </c>
      <c r="C998" t="s">
        <v>998</v>
      </c>
      <c r="D998" s="14" t="s">
        <v>1527</v>
      </c>
      <c r="E998" t="s">
        <v>49</v>
      </c>
      <c r="F998" s="10">
        <v>43.75</v>
      </c>
      <c r="G998" s="15">
        <v>40</v>
      </c>
      <c r="H998">
        <v>18</v>
      </c>
      <c r="I998">
        <v>5400</v>
      </c>
    </row>
    <row r="999" spans="1:9" x14ac:dyDescent="0.35">
      <c r="A999" t="str">
        <f t="shared" si="16"/>
        <v>6743317</v>
      </c>
      <c r="B999" t="s">
        <v>47</v>
      </c>
      <c r="C999" t="s">
        <v>807</v>
      </c>
      <c r="D999" s="14" t="s">
        <v>1528</v>
      </c>
      <c r="E999" t="s">
        <v>49</v>
      </c>
      <c r="F999" s="10">
        <v>8.1081081081081088</v>
      </c>
      <c r="G999" s="15">
        <v>70</v>
      </c>
      <c r="H999">
        <v>6</v>
      </c>
      <c r="I999">
        <v>1800</v>
      </c>
    </row>
    <row r="1000" spans="1:9" x14ac:dyDescent="0.35">
      <c r="A1000" t="str">
        <f t="shared" si="16"/>
        <v>6743319</v>
      </c>
      <c r="B1000" t="s">
        <v>47</v>
      </c>
      <c r="C1000" t="s">
        <v>1001</v>
      </c>
      <c r="D1000" s="14" t="s">
        <v>1529</v>
      </c>
      <c r="E1000" t="s">
        <v>49</v>
      </c>
      <c r="F1000" s="10">
        <v>81.818181818181827</v>
      </c>
      <c r="G1000" s="15">
        <v>23</v>
      </c>
      <c r="H1000">
        <v>19</v>
      </c>
      <c r="I1000">
        <v>5700</v>
      </c>
    </row>
    <row r="1001" spans="1:9" x14ac:dyDescent="0.35">
      <c r="A1001" t="str">
        <f t="shared" si="16"/>
        <v>6745500</v>
      </c>
      <c r="B1001" t="s">
        <v>47</v>
      </c>
      <c r="C1001" t="s">
        <v>815</v>
      </c>
      <c r="D1001" s="14" t="s">
        <v>1530</v>
      </c>
      <c r="E1001" t="s">
        <v>49</v>
      </c>
      <c r="F1001" s="10">
        <v>0</v>
      </c>
      <c r="G1001" s="15">
        <v>50</v>
      </c>
      <c r="H1001">
        <v>0</v>
      </c>
      <c r="I1001">
        <v>0</v>
      </c>
    </row>
    <row r="1002" spans="1:9" x14ac:dyDescent="0.35">
      <c r="A1002" t="str">
        <f t="shared" si="16"/>
        <v>6747008</v>
      </c>
      <c r="B1002" t="s">
        <v>47</v>
      </c>
      <c r="C1002" t="s">
        <v>1227</v>
      </c>
      <c r="D1002" s="14" t="s">
        <v>1531</v>
      </c>
      <c r="E1002" t="s">
        <v>49</v>
      </c>
      <c r="F1002" s="10">
        <v>0</v>
      </c>
      <c r="G1002" s="15">
        <v>8</v>
      </c>
      <c r="H1002">
        <v>0</v>
      </c>
      <c r="I1002">
        <v>0</v>
      </c>
    </row>
    <row r="1003" spans="1:9" x14ac:dyDescent="0.35">
      <c r="A1003" t="str">
        <f t="shared" si="16"/>
        <v>6747011</v>
      </c>
      <c r="B1003" t="s">
        <v>47</v>
      </c>
      <c r="C1003" t="s">
        <v>153</v>
      </c>
      <c r="D1003" s="14" t="s">
        <v>1532</v>
      </c>
      <c r="E1003" t="s">
        <v>49</v>
      </c>
      <c r="F1003" s="10">
        <v>36.363636363636367</v>
      </c>
      <c r="G1003" s="15">
        <v>15</v>
      </c>
      <c r="H1003">
        <v>5</v>
      </c>
      <c r="I1003">
        <v>1500</v>
      </c>
    </row>
    <row r="1004" spans="1:9" x14ac:dyDescent="0.35">
      <c r="A1004" t="str">
        <f t="shared" si="16"/>
        <v>6747015</v>
      </c>
      <c r="B1004" t="s">
        <v>47</v>
      </c>
      <c r="C1004" t="s">
        <v>1533</v>
      </c>
      <c r="D1004" s="14" t="s">
        <v>1534</v>
      </c>
      <c r="E1004" t="s">
        <v>49</v>
      </c>
      <c r="F1004" s="10">
        <v>20</v>
      </c>
      <c r="G1004" s="15">
        <v>10</v>
      </c>
      <c r="H1004">
        <v>2</v>
      </c>
      <c r="I1004">
        <v>600</v>
      </c>
    </row>
    <row r="1005" spans="1:9" x14ac:dyDescent="0.35">
      <c r="A1005" t="str">
        <f t="shared" si="16"/>
        <v>6752000</v>
      </c>
      <c r="B1005" t="s">
        <v>52</v>
      </c>
      <c r="C1005" t="s">
        <v>156</v>
      </c>
      <c r="D1005" s="14" t="s">
        <v>1535</v>
      </c>
      <c r="E1005" t="s">
        <v>55</v>
      </c>
      <c r="F1005" s="10">
        <v>0</v>
      </c>
      <c r="G1005" s="15">
        <v>52</v>
      </c>
      <c r="H1005">
        <v>0</v>
      </c>
      <c r="I1005">
        <v>0</v>
      </c>
    </row>
    <row r="1006" spans="1:9" x14ac:dyDescent="0.35">
      <c r="A1006" t="str">
        <f t="shared" si="16"/>
        <v>6752002</v>
      </c>
      <c r="B1006" t="s">
        <v>52</v>
      </c>
      <c r="C1006" t="s">
        <v>352</v>
      </c>
      <c r="D1006" s="14" t="s">
        <v>1536</v>
      </c>
      <c r="E1006" t="s">
        <v>55</v>
      </c>
      <c r="F1006" s="10">
        <v>13.043478260869565</v>
      </c>
      <c r="G1006" s="15">
        <v>74</v>
      </c>
      <c r="H1006">
        <v>10</v>
      </c>
      <c r="I1006">
        <v>3000</v>
      </c>
    </row>
    <row r="1007" spans="1:9" x14ac:dyDescent="0.35">
      <c r="A1007" t="str">
        <f t="shared" si="16"/>
        <v>6752006</v>
      </c>
      <c r="B1007" t="s">
        <v>52</v>
      </c>
      <c r="C1007" t="s">
        <v>161</v>
      </c>
      <c r="D1007" s="14" t="s">
        <v>1537</v>
      </c>
      <c r="E1007" t="s">
        <v>55</v>
      </c>
      <c r="F1007" s="10">
        <v>20.833333333333336</v>
      </c>
      <c r="G1007" s="15">
        <v>58</v>
      </c>
      <c r="H1007">
        <v>12</v>
      </c>
      <c r="I1007">
        <v>3600</v>
      </c>
    </row>
    <row r="1008" spans="1:9" x14ac:dyDescent="0.35">
      <c r="A1008" t="str">
        <f t="shared" si="16"/>
        <v>6752010</v>
      </c>
      <c r="B1008" t="s">
        <v>52</v>
      </c>
      <c r="C1008" t="s">
        <v>167</v>
      </c>
      <c r="D1008" s="14" t="s">
        <v>1538</v>
      </c>
      <c r="E1008" t="s">
        <v>55</v>
      </c>
      <c r="F1008" s="10">
        <v>36.111111111111107</v>
      </c>
      <c r="G1008" s="15">
        <v>65</v>
      </c>
      <c r="H1008">
        <v>23</v>
      </c>
      <c r="I1008">
        <v>6900</v>
      </c>
    </row>
    <row r="1009" spans="1:9" x14ac:dyDescent="0.35">
      <c r="A1009" t="str">
        <f t="shared" si="16"/>
        <v>6752015</v>
      </c>
      <c r="B1009" t="s">
        <v>52</v>
      </c>
      <c r="C1009" t="s">
        <v>173</v>
      </c>
      <c r="D1009" s="14" t="s">
        <v>1539</v>
      </c>
      <c r="E1009" t="s">
        <v>55</v>
      </c>
      <c r="F1009" s="10">
        <v>25</v>
      </c>
      <c r="G1009" s="15">
        <v>48</v>
      </c>
      <c r="H1009">
        <v>12</v>
      </c>
      <c r="I1009">
        <v>3600</v>
      </c>
    </row>
    <row r="1010" spans="1:9" x14ac:dyDescent="0.35">
      <c r="A1010" t="str">
        <f t="shared" si="16"/>
        <v>6752020</v>
      </c>
      <c r="B1010" t="s">
        <v>52</v>
      </c>
      <c r="C1010" t="s">
        <v>726</v>
      </c>
      <c r="D1010" s="14" t="s">
        <v>1540</v>
      </c>
      <c r="E1010" t="s">
        <v>55</v>
      </c>
      <c r="F1010" s="10">
        <v>23.809523809523807</v>
      </c>
      <c r="G1010" s="15">
        <v>47</v>
      </c>
      <c r="H1010">
        <v>11</v>
      </c>
      <c r="I1010">
        <v>3300</v>
      </c>
    </row>
    <row r="1011" spans="1:9" x14ac:dyDescent="0.35">
      <c r="A1011" t="str">
        <f t="shared" si="16"/>
        <v>6752022</v>
      </c>
      <c r="B1011" t="s">
        <v>52</v>
      </c>
      <c r="C1011" t="s">
        <v>1541</v>
      </c>
      <c r="D1011" s="14" t="s">
        <v>1542</v>
      </c>
      <c r="E1011" t="s">
        <v>55</v>
      </c>
      <c r="F1011" s="10">
        <v>3.0303030303030303</v>
      </c>
      <c r="G1011" s="15">
        <v>60</v>
      </c>
      <c r="H1011">
        <v>2</v>
      </c>
      <c r="I1011">
        <v>600</v>
      </c>
    </row>
    <row r="1012" spans="1:9" x14ac:dyDescent="0.35">
      <c r="A1012" t="str">
        <f t="shared" si="16"/>
        <v>6752039</v>
      </c>
      <c r="B1012" t="s">
        <v>52</v>
      </c>
      <c r="C1012" t="s">
        <v>189</v>
      </c>
      <c r="D1012" s="14" t="s">
        <v>1543</v>
      </c>
      <c r="E1012" t="s">
        <v>55</v>
      </c>
      <c r="F1012" s="10">
        <v>31.03448275862069</v>
      </c>
      <c r="G1012" s="15">
        <v>60</v>
      </c>
      <c r="H1012">
        <v>19</v>
      </c>
      <c r="I1012">
        <v>5700</v>
      </c>
    </row>
    <row r="1013" spans="1:9" x14ac:dyDescent="0.35">
      <c r="A1013" t="str">
        <f t="shared" si="16"/>
        <v>6752042</v>
      </c>
      <c r="B1013" t="s">
        <v>52</v>
      </c>
      <c r="C1013" t="s">
        <v>191</v>
      </c>
      <c r="D1013" s="14" t="s">
        <v>1544</v>
      </c>
      <c r="E1013" t="s">
        <v>55</v>
      </c>
      <c r="F1013" s="10">
        <v>14.285714285714285</v>
      </c>
      <c r="G1013" s="15">
        <v>120</v>
      </c>
      <c r="H1013">
        <v>17</v>
      </c>
      <c r="I1013">
        <v>5100</v>
      </c>
    </row>
    <row r="1014" spans="1:9" x14ac:dyDescent="0.35">
      <c r="A1014" t="str">
        <f t="shared" si="16"/>
        <v>6752054</v>
      </c>
      <c r="B1014" t="s">
        <v>52</v>
      </c>
      <c r="C1014" t="s">
        <v>739</v>
      </c>
      <c r="D1014" s="14" t="s">
        <v>1545</v>
      </c>
      <c r="E1014" t="s">
        <v>55</v>
      </c>
      <c r="F1014" s="10">
        <v>37.5</v>
      </c>
      <c r="G1014" s="15">
        <v>25</v>
      </c>
      <c r="H1014">
        <v>9</v>
      </c>
      <c r="I1014">
        <v>2700</v>
      </c>
    </row>
    <row r="1015" spans="1:9" x14ac:dyDescent="0.35">
      <c r="A1015" t="str">
        <f t="shared" si="16"/>
        <v>6752231</v>
      </c>
      <c r="B1015" t="s">
        <v>52</v>
      </c>
      <c r="C1015" t="s">
        <v>929</v>
      </c>
      <c r="D1015" s="14" t="s">
        <v>1546</v>
      </c>
      <c r="E1015" t="s">
        <v>55</v>
      </c>
      <c r="F1015" s="10">
        <v>24</v>
      </c>
      <c r="G1015" s="15">
        <v>60</v>
      </c>
      <c r="H1015">
        <v>14</v>
      </c>
      <c r="I1015">
        <v>4200</v>
      </c>
    </row>
    <row r="1016" spans="1:9" x14ac:dyDescent="0.35">
      <c r="A1016" t="str">
        <f t="shared" si="16"/>
        <v>6752330</v>
      </c>
      <c r="B1016" t="s">
        <v>52</v>
      </c>
      <c r="C1016" t="s">
        <v>1547</v>
      </c>
      <c r="D1016" s="14" t="s">
        <v>1548</v>
      </c>
      <c r="E1016" t="s">
        <v>55</v>
      </c>
      <c r="F1016" s="10">
        <v>30.434782608695656</v>
      </c>
      <c r="G1016" s="15">
        <v>35</v>
      </c>
      <c r="H1016">
        <v>11</v>
      </c>
      <c r="I1016">
        <v>3300</v>
      </c>
    </row>
    <row r="1017" spans="1:9" x14ac:dyDescent="0.35">
      <c r="A1017" t="str">
        <f t="shared" si="16"/>
        <v>6752346</v>
      </c>
      <c r="B1017" t="s">
        <v>52</v>
      </c>
      <c r="C1017" t="s">
        <v>1549</v>
      </c>
      <c r="D1017" s="14" t="s">
        <v>1550</v>
      </c>
      <c r="E1017" t="s">
        <v>55</v>
      </c>
      <c r="F1017" s="10">
        <v>26.190476190476193</v>
      </c>
      <c r="G1017" s="15">
        <v>62</v>
      </c>
      <c r="H1017">
        <v>16</v>
      </c>
      <c r="I1017">
        <v>4800</v>
      </c>
    </row>
    <row r="1018" spans="1:9" x14ac:dyDescent="0.35">
      <c r="A1018" t="str">
        <f t="shared" si="16"/>
        <v>6752351</v>
      </c>
      <c r="B1018" t="s">
        <v>52</v>
      </c>
      <c r="C1018" t="s">
        <v>1491</v>
      </c>
      <c r="D1018" s="14" t="s">
        <v>1551</v>
      </c>
      <c r="E1018" t="s">
        <v>55</v>
      </c>
      <c r="F1018" s="10">
        <v>43.75</v>
      </c>
      <c r="G1018" s="15">
        <v>61</v>
      </c>
      <c r="H1018">
        <v>27</v>
      </c>
      <c r="I1018">
        <v>8100</v>
      </c>
    </row>
    <row r="1019" spans="1:9" x14ac:dyDescent="0.35">
      <c r="A1019" t="str">
        <f t="shared" si="16"/>
        <v>6752352</v>
      </c>
      <c r="B1019" t="s">
        <v>52</v>
      </c>
      <c r="C1019" t="s">
        <v>1552</v>
      </c>
      <c r="D1019" s="14" t="s">
        <v>1553</v>
      </c>
      <c r="E1019" t="s">
        <v>55</v>
      </c>
      <c r="F1019" s="10">
        <v>21.153846153846153</v>
      </c>
      <c r="G1019" s="15">
        <v>83</v>
      </c>
      <c r="H1019">
        <v>18</v>
      </c>
      <c r="I1019">
        <v>5400</v>
      </c>
    </row>
    <row r="1020" spans="1:9" x14ac:dyDescent="0.35">
      <c r="A1020" t="str">
        <f t="shared" si="16"/>
        <v>6752353</v>
      </c>
      <c r="B1020" t="s">
        <v>52</v>
      </c>
      <c r="C1020" t="s">
        <v>888</v>
      </c>
      <c r="D1020" s="14" t="s">
        <v>1554</v>
      </c>
      <c r="E1020" t="s">
        <v>55</v>
      </c>
      <c r="F1020" s="10">
        <v>17.777777777777779</v>
      </c>
      <c r="G1020" s="15">
        <v>83</v>
      </c>
      <c r="H1020">
        <v>15</v>
      </c>
      <c r="I1020">
        <v>4500</v>
      </c>
    </row>
    <row r="1021" spans="1:9" x14ac:dyDescent="0.35">
      <c r="A1021" t="str">
        <f t="shared" si="16"/>
        <v>6752354</v>
      </c>
      <c r="B1021" t="s">
        <v>52</v>
      </c>
      <c r="C1021" t="s">
        <v>1555</v>
      </c>
      <c r="D1021" s="14" t="s">
        <v>1556</v>
      </c>
      <c r="E1021" t="s">
        <v>55</v>
      </c>
      <c r="F1021" s="10">
        <v>27.27272727272727</v>
      </c>
      <c r="G1021" s="15">
        <v>57</v>
      </c>
      <c r="H1021">
        <v>16</v>
      </c>
      <c r="I1021">
        <v>4800</v>
      </c>
    </row>
    <row r="1022" spans="1:9" x14ac:dyDescent="0.35">
      <c r="A1022" t="str">
        <f t="shared" si="16"/>
        <v>6752355</v>
      </c>
      <c r="B1022" t="s">
        <v>52</v>
      </c>
      <c r="C1022" t="s">
        <v>1557</v>
      </c>
      <c r="D1022" s="14" t="s">
        <v>1558</v>
      </c>
      <c r="E1022" t="s">
        <v>55</v>
      </c>
      <c r="F1022" s="10">
        <v>13.513513513513514</v>
      </c>
      <c r="G1022" s="15">
        <v>47</v>
      </c>
      <c r="H1022">
        <v>6</v>
      </c>
      <c r="I1022">
        <v>1800</v>
      </c>
    </row>
    <row r="1023" spans="1:9" x14ac:dyDescent="0.35">
      <c r="A1023" t="str">
        <f t="shared" si="16"/>
        <v>6752356</v>
      </c>
      <c r="B1023" t="s">
        <v>52</v>
      </c>
      <c r="C1023" t="s">
        <v>1493</v>
      </c>
      <c r="D1023" s="14" t="s">
        <v>1559</v>
      </c>
      <c r="E1023" t="s">
        <v>55</v>
      </c>
      <c r="F1023" s="10">
        <v>52.173913043478258</v>
      </c>
      <c r="G1023" s="15">
        <v>64</v>
      </c>
      <c r="H1023">
        <v>33</v>
      </c>
      <c r="I1023">
        <v>9900</v>
      </c>
    </row>
    <row r="1024" spans="1:9" x14ac:dyDescent="0.35">
      <c r="A1024" t="str">
        <f t="shared" si="16"/>
        <v>6753300</v>
      </c>
      <c r="B1024" t="s">
        <v>52</v>
      </c>
      <c r="C1024" t="s">
        <v>341</v>
      </c>
      <c r="D1024" s="14" t="s">
        <v>1560</v>
      </c>
      <c r="E1024" t="s">
        <v>55</v>
      </c>
      <c r="F1024" s="10">
        <v>8.3333333333333321</v>
      </c>
      <c r="G1024" s="15">
        <v>34</v>
      </c>
      <c r="H1024">
        <v>3</v>
      </c>
      <c r="I1024">
        <v>900</v>
      </c>
    </row>
    <row r="1025" spans="1:9" x14ac:dyDescent="0.35">
      <c r="A1025" t="str">
        <f t="shared" si="16"/>
        <v>6753306</v>
      </c>
      <c r="B1025" t="s">
        <v>52</v>
      </c>
      <c r="C1025" t="s">
        <v>596</v>
      </c>
      <c r="D1025" s="14" t="s">
        <v>1561</v>
      </c>
      <c r="E1025" t="s">
        <v>55</v>
      </c>
      <c r="F1025" s="10">
        <v>15</v>
      </c>
      <c r="G1025" s="15">
        <v>46</v>
      </c>
      <c r="H1025">
        <v>7</v>
      </c>
      <c r="I1025">
        <v>2100</v>
      </c>
    </row>
    <row r="1026" spans="1:9" x14ac:dyDescent="0.35">
      <c r="A1026" t="str">
        <f t="shared" si="16"/>
        <v>6753307</v>
      </c>
      <c r="B1026" t="s">
        <v>52</v>
      </c>
      <c r="C1026" t="s">
        <v>434</v>
      </c>
      <c r="D1026" s="14" t="s">
        <v>1562</v>
      </c>
      <c r="E1026" t="s">
        <v>55</v>
      </c>
      <c r="F1026" s="10">
        <v>33.333333333333329</v>
      </c>
      <c r="G1026" s="15">
        <v>43</v>
      </c>
      <c r="H1026">
        <v>14</v>
      </c>
      <c r="I1026">
        <v>4200</v>
      </c>
    </row>
    <row r="1027" spans="1:9" x14ac:dyDescent="0.35">
      <c r="A1027" t="str">
        <f t="shared" si="16"/>
        <v>6757013</v>
      </c>
      <c r="B1027" t="s">
        <v>52</v>
      </c>
      <c r="C1027" t="s">
        <v>1563</v>
      </c>
      <c r="D1027" s="14" t="s">
        <v>1564</v>
      </c>
      <c r="E1027" t="s">
        <v>55</v>
      </c>
      <c r="F1027" s="10">
        <v>60</v>
      </c>
      <c r="G1027" s="15">
        <v>11</v>
      </c>
      <c r="H1027">
        <v>7</v>
      </c>
      <c r="I1027">
        <v>2100</v>
      </c>
    </row>
    <row r="1028" spans="1:9" x14ac:dyDescent="0.35">
      <c r="A1028" t="str">
        <f t="shared" ref="A1028:A1091" si="17">B1028&amp;C1028</f>
        <v>6762058</v>
      </c>
      <c r="B1028" t="s">
        <v>1565</v>
      </c>
      <c r="C1028" t="s">
        <v>742</v>
      </c>
      <c r="D1028" s="14" t="s">
        <v>1566</v>
      </c>
      <c r="E1028" t="s">
        <v>1567</v>
      </c>
      <c r="F1028" s="10">
        <v>30.76923076923077</v>
      </c>
      <c r="G1028" s="15">
        <v>55</v>
      </c>
      <c r="H1028">
        <v>17</v>
      </c>
      <c r="I1028">
        <v>5100</v>
      </c>
    </row>
    <row r="1029" spans="1:9" x14ac:dyDescent="0.35">
      <c r="A1029" t="str">
        <f t="shared" si="17"/>
        <v>6762061</v>
      </c>
      <c r="B1029" t="s">
        <v>1565</v>
      </c>
      <c r="C1029" t="s">
        <v>367</v>
      </c>
      <c r="D1029" s="14" t="s">
        <v>1568</v>
      </c>
      <c r="E1029" t="s">
        <v>1567</v>
      </c>
      <c r="F1029" s="10">
        <v>27.777777777777779</v>
      </c>
      <c r="G1029" s="15">
        <v>25</v>
      </c>
      <c r="H1029">
        <v>7</v>
      </c>
      <c r="I1029">
        <v>2100</v>
      </c>
    </row>
    <row r="1030" spans="1:9" x14ac:dyDescent="0.35">
      <c r="A1030" t="str">
        <f t="shared" si="17"/>
        <v>6762071</v>
      </c>
      <c r="B1030" t="s">
        <v>1565</v>
      </c>
      <c r="C1030" t="s">
        <v>751</v>
      </c>
      <c r="D1030" s="14" t="s">
        <v>1569</v>
      </c>
      <c r="E1030" t="s">
        <v>1567</v>
      </c>
      <c r="F1030" s="10">
        <v>20</v>
      </c>
      <c r="G1030" s="15">
        <v>36</v>
      </c>
      <c r="H1030">
        <v>7</v>
      </c>
      <c r="I1030">
        <v>2100</v>
      </c>
    </row>
    <row r="1031" spans="1:9" x14ac:dyDescent="0.35">
      <c r="A1031" t="str">
        <f t="shared" si="17"/>
        <v>6762078</v>
      </c>
      <c r="B1031" t="s">
        <v>1565</v>
      </c>
      <c r="C1031" t="s">
        <v>215</v>
      </c>
      <c r="D1031" s="14" t="s">
        <v>1570</v>
      </c>
      <c r="E1031" t="s">
        <v>1567</v>
      </c>
      <c r="F1031" s="10">
        <v>47.826086956521742</v>
      </c>
      <c r="G1031" s="15">
        <v>57</v>
      </c>
      <c r="H1031">
        <v>27</v>
      </c>
      <c r="I1031">
        <v>8100</v>
      </c>
    </row>
    <row r="1032" spans="1:9" x14ac:dyDescent="0.35">
      <c r="A1032" t="str">
        <f t="shared" si="17"/>
        <v>6762084</v>
      </c>
      <c r="B1032" t="s">
        <v>1565</v>
      </c>
      <c r="C1032" t="s">
        <v>570</v>
      </c>
      <c r="D1032" s="14" t="s">
        <v>1571</v>
      </c>
      <c r="E1032" t="s">
        <v>1567</v>
      </c>
      <c r="F1032" s="10">
        <v>16.279069767441861</v>
      </c>
      <c r="G1032" s="15">
        <v>90</v>
      </c>
      <c r="H1032">
        <v>15</v>
      </c>
      <c r="I1032">
        <v>4500</v>
      </c>
    </row>
    <row r="1033" spans="1:9" x14ac:dyDescent="0.35">
      <c r="A1033" t="str">
        <f t="shared" si="17"/>
        <v>6762086</v>
      </c>
      <c r="B1033" t="s">
        <v>1565</v>
      </c>
      <c r="C1033" t="s">
        <v>373</v>
      </c>
      <c r="D1033" s="14" t="s">
        <v>1572</v>
      </c>
      <c r="E1033" t="s">
        <v>1567</v>
      </c>
      <c r="F1033" s="10">
        <v>20.588235294117645</v>
      </c>
      <c r="G1033" s="15">
        <v>52</v>
      </c>
      <c r="H1033">
        <v>11</v>
      </c>
      <c r="I1033">
        <v>3300</v>
      </c>
    </row>
    <row r="1034" spans="1:9" x14ac:dyDescent="0.35">
      <c r="A1034" t="str">
        <f t="shared" si="17"/>
        <v>6762089</v>
      </c>
      <c r="B1034" t="s">
        <v>1565</v>
      </c>
      <c r="C1034" t="s">
        <v>221</v>
      </c>
      <c r="D1034" s="14" t="s">
        <v>1573</v>
      </c>
      <c r="E1034" t="s">
        <v>1567</v>
      </c>
      <c r="F1034" s="10">
        <v>7.6923076923076925</v>
      </c>
      <c r="G1034" s="15">
        <v>35</v>
      </c>
      <c r="H1034">
        <v>3</v>
      </c>
      <c r="I1034">
        <v>900</v>
      </c>
    </row>
    <row r="1035" spans="1:9" x14ac:dyDescent="0.35">
      <c r="A1035" t="str">
        <f t="shared" si="17"/>
        <v>6762093</v>
      </c>
      <c r="B1035" t="s">
        <v>1565</v>
      </c>
      <c r="C1035" t="s">
        <v>223</v>
      </c>
      <c r="D1035" s="14" t="s">
        <v>1574</v>
      </c>
      <c r="E1035" t="s">
        <v>1567</v>
      </c>
      <c r="F1035" s="10">
        <v>11.111111111111111</v>
      </c>
      <c r="G1035" s="15">
        <v>39</v>
      </c>
      <c r="H1035">
        <v>4</v>
      </c>
      <c r="I1035">
        <v>1200</v>
      </c>
    </row>
    <row r="1036" spans="1:9" x14ac:dyDescent="0.35">
      <c r="A1036" t="str">
        <f t="shared" si="17"/>
        <v>6762095</v>
      </c>
      <c r="B1036" t="s">
        <v>1565</v>
      </c>
      <c r="C1036" t="s">
        <v>1163</v>
      </c>
      <c r="D1036" s="14" t="s">
        <v>1575</v>
      </c>
      <c r="E1036" t="s">
        <v>1567</v>
      </c>
      <c r="F1036" s="10">
        <v>15.789473684210526</v>
      </c>
      <c r="G1036" s="15">
        <v>35</v>
      </c>
      <c r="H1036">
        <v>6</v>
      </c>
      <c r="I1036">
        <v>1800</v>
      </c>
    </row>
    <row r="1037" spans="1:9" x14ac:dyDescent="0.35">
      <c r="A1037" t="str">
        <f t="shared" si="17"/>
        <v>6762097</v>
      </c>
      <c r="B1037" t="s">
        <v>1565</v>
      </c>
      <c r="C1037" t="s">
        <v>225</v>
      </c>
      <c r="D1037" s="14" t="s">
        <v>1576</v>
      </c>
      <c r="E1037" t="s">
        <v>1567</v>
      </c>
      <c r="F1037" s="10">
        <v>33.333333333333329</v>
      </c>
      <c r="G1037" s="15">
        <v>53</v>
      </c>
      <c r="H1037">
        <v>18</v>
      </c>
      <c r="I1037">
        <v>5400</v>
      </c>
    </row>
    <row r="1038" spans="1:9" x14ac:dyDescent="0.35">
      <c r="A1038" t="str">
        <f t="shared" si="17"/>
        <v>6762098</v>
      </c>
      <c r="B1038" t="s">
        <v>1565</v>
      </c>
      <c r="C1038" t="s">
        <v>227</v>
      </c>
      <c r="D1038" s="14" t="s">
        <v>1577</v>
      </c>
      <c r="E1038" t="s">
        <v>1567</v>
      </c>
      <c r="F1038" s="10">
        <v>23.076923076923077</v>
      </c>
      <c r="G1038" s="15">
        <v>60</v>
      </c>
      <c r="H1038">
        <v>14</v>
      </c>
      <c r="I1038">
        <v>4200</v>
      </c>
    </row>
    <row r="1039" spans="1:9" x14ac:dyDescent="0.35">
      <c r="A1039" t="str">
        <f t="shared" si="17"/>
        <v>6762100</v>
      </c>
      <c r="B1039" t="s">
        <v>1565</v>
      </c>
      <c r="C1039" t="s">
        <v>1230</v>
      </c>
      <c r="D1039" s="14" t="s">
        <v>1578</v>
      </c>
      <c r="E1039" t="s">
        <v>1567</v>
      </c>
      <c r="F1039" s="10">
        <v>19.444444444444446</v>
      </c>
      <c r="G1039" s="15">
        <v>70</v>
      </c>
      <c r="H1039">
        <v>14</v>
      </c>
      <c r="I1039">
        <v>4200</v>
      </c>
    </row>
    <row r="1040" spans="1:9" x14ac:dyDescent="0.35">
      <c r="A1040" t="str">
        <f t="shared" si="17"/>
        <v>6762103</v>
      </c>
      <c r="B1040" t="s">
        <v>1565</v>
      </c>
      <c r="C1040" t="s">
        <v>231</v>
      </c>
      <c r="D1040" s="14" t="s">
        <v>1579</v>
      </c>
      <c r="E1040" t="s">
        <v>1567</v>
      </c>
      <c r="F1040" s="10">
        <v>20</v>
      </c>
      <c r="G1040" s="15">
        <v>44</v>
      </c>
      <c r="H1040">
        <v>9</v>
      </c>
      <c r="I1040">
        <v>2700</v>
      </c>
    </row>
    <row r="1041" spans="1:9" x14ac:dyDescent="0.35">
      <c r="A1041" t="str">
        <f t="shared" si="17"/>
        <v>6762105</v>
      </c>
      <c r="B1041" t="s">
        <v>1565</v>
      </c>
      <c r="C1041" t="s">
        <v>1168</v>
      </c>
      <c r="D1041" s="14" t="s">
        <v>1580</v>
      </c>
      <c r="E1041" t="s">
        <v>1567</v>
      </c>
      <c r="F1041" s="10">
        <v>16.129032258064516</v>
      </c>
      <c r="G1041" s="15">
        <v>54</v>
      </c>
      <c r="H1041">
        <v>9</v>
      </c>
      <c r="I1041">
        <v>2700</v>
      </c>
    </row>
    <row r="1042" spans="1:9" x14ac:dyDescent="0.35">
      <c r="A1042" t="str">
        <f t="shared" si="17"/>
        <v>6762108</v>
      </c>
      <c r="B1042" t="s">
        <v>1565</v>
      </c>
      <c r="C1042" t="s">
        <v>235</v>
      </c>
      <c r="D1042" s="14" t="s">
        <v>1581</v>
      </c>
      <c r="E1042" t="s">
        <v>1567</v>
      </c>
      <c r="F1042" s="10">
        <v>41.666666666666671</v>
      </c>
      <c r="G1042" s="15">
        <v>30</v>
      </c>
      <c r="H1042">
        <v>13</v>
      </c>
      <c r="I1042">
        <v>3900</v>
      </c>
    </row>
    <row r="1043" spans="1:9" x14ac:dyDescent="0.35">
      <c r="A1043" t="str">
        <f t="shared" si="17"/>
        <v>6762121</v>
      </c>
      <c r="B1043" t="s">
        <v>1565</v>
      </c>
      <c r="C1043" t="s">
        <v>391</v>
      </c>
      <c r="D1043" s="14" t="s">
        <v>1582</v>
      </c>
      <c r="E1043" t="s">
        <v>1567</v>
      </c>
      <c r="F1043" s="10">
        <v>23.076923076923077</v>
      </c>
      <c r="G1043" s="15">
        <v>38</v>
      </c>
      <c r="H1043">
        <v>9</v>
      </c>
      <c r="I1043">
        <v>2700</v>
      </c>
    </row>
    <row r="1044" spans="1:9" x14ac:dyDescent="0.35">
      <c r="A1044" t="str">
        <f t="shared" si="17"/>
        <v>6762145</v>
      </c>
      <c r="B1044" t="s">
        <v>1565</v>
      </c>
      <c r="C1044" t="s">
        <v>85</v>
      </c>
      <c r="D1044" s="14" t="s">
        <v>1583</v>
      </c>
      <c r="E1044" t="s">
        <v>1567</v>
      </c>
      <c r="F1044" s="10">
        <v>21.052631578947366</v>
      </c>
      <c r="G1044" s="15">
        <v>99</v>
      </c>
      <c r="H1044">
        <v>21</v>
      </c>
      <c r="I1044">
        <v>6300</v>
      </c>
    </row>
    <row r="1045" spans="1:9" x14ac:dyDescent="0.35">
      <c r="A1045" t="str">
        <f t="shared" si="17"/>
        <v>6762148</v>
      </c>
      <c r="B1045" t="s">
        <v>1565</v>
      </c>
      <c r="C1045" t="s">
        <v>396</v>
      </c>
      <c r="D1045" s="14" t="s">
        <v>1584</v>
      </c>
      <c r="E1045" t="s">
        <v>1567</v>
      </c>
      <c r="F1045" s="10">
        <v>50</v>
      </c>
      <c r="G1045" s="15">
        <v>46</v>
      </c>
      <c r="H1045">
        <v>23</v>
      </c>
      <c r="I1045">
        <v>6900</v>
      </c>
    </row>
    <row r="1046" spans="1:9" x14ac:dyDescent="0.35">
      <c r="A1046" t="str">
        <f t="shared" si="17"/>
        <v>6762171</v>
      </c>
      <c r="B1046" t="s">
        <v>1565</v>
      </c>
      <c r="C1046" t="s">
        <v>127</v>
      </c>
      <c r="D1046" s="14" t="s">
        <v>1585</v>
      </c>
      <c r="E1046" t="s">
        <v>1567</v>
      </c>
      <c r="F1046" s="10">
        <v>20.588235294117645</v>
      </c>
      <c r="G1046" s="15">
        <v>71</v>
      </c>
      <c r="H1046">
        <v>15</v>
      </c>
      <c r="I1046">
        <v>4500</v>
      </c>
    </row>
    <row r="1047" spans="1:9" x14ac:dyDescent="0.35">
      <c r="A1047" t="str">
        <f t="shared" si="17"/>
        <v>6762193</v>
      </c>
      <c r="B1047" t="s">
        <v>1565</v>
      </c>
      <c r="C1047" t="s">
        <v>1089</v>
      </c>
      <c r="D1047" s="14" t="s">
        <v>1586</v>
      </c>
      <c r="E1047" t="s">
        <v>1567</v>
      </c>
      <c r="F1047" s="10">
        <v>0</v>
      </c>
      <c r="G1047" s="15">
        <v>24</v>
      </c>
      <c r="H1047">
        <v>0</v>
      </c>
      <c r="I1047">
        <v>0</v>
      </c>
    </row>
    <row r="1048" spans="1:9" x14ac:dyDescent="0.35">
      <c r="A1048" t="str">
        <f t="shared" si="17"/>
        <v>6762197</v>
      </c>
      <c r="B1048" t="s">
        <v>1565</v>
      </c>
      <c r="C1048" t="s">
        <v>283</v>
      </c>
      <c r="D1048" s="14" t="s">
        <v>1587</v>
      </c>
      <c r="E1048" t="s">
        <v>1567</v>
      </c>
      <c r="F1048" s="10">
        <v>50</v>
      </c>
      <c r="G1048" s="15">
        <v>56</v>
      </c>
      <c r="H1048">
        <v>28</v>
      </c>
      <c r="I1048">
        <v>8400</v>
      </c>
    </row>
    <row r="1049" spans="1:9" x14ac:dyDescent="0.35">
      <c r="A1049" t="str">
        <f t="shared" si="17"/>
        <v>6762207</v>
      </c>
      <c r="B1049" t="s">
        <v>1565</v>
      </c>
      <c r="C1049" t="s">
        <v>291</v>
      </c>
      <c r="D1049" s="14" t="s">
        <v>1588</v>
      </c>
      <c r="E1049" t="s">
        <v>1567</v>
      </c>
      <c r="F1049" s="10">
        <v>41.17647058823529</v>
      </c>
      <c r="G1049" s="15">
        <v>55</v>
      </c>
      <c r="H1049">
        <v>23</v>
      </c>
      <c r="I1049">
        <v>6900</v>
      </c>
    </row>
    <row r="1050" spans="1:9" x14ac:dyDescent="0.35">
      <c r="A1050" t="str">
        <f t="shared" si="17"/>
        <v>6762224</v>
      </c>
      <c r="B1050" t="s">
        <v>1565</v>
      </c>
      <c r="C1050" t="s">
        <v>650</v>
      </c>
      <c r="D1050" s="14" t="s">
        <v>1589</v>
      </c>
      <c r="E1050" t="s">
        <v>1567</v>
      </c>
      <c r="F1050" s="10">
        <v>25</v>
      </c>
      <c r="G1050" s="15">
        <v>46</v>
      </c>
      <c r="H1050">
        <v>12</v>
      </c>
      <c r="I1050">
        <v>3600</v>
      </c>
    </row>
    <row r="1051" spans="1:9" x14ac:dyDescent="0.35">
      <c r="A1051" t="str">
        <f t="shared" si="17"/>
        <v>6762227</v>
      </c>
      <c r="B1051" t="s">
        <v>1565</v>
      </c>
      <c r="C1051" t="s">
        <v>315</v>
      </c>
      <c r="D1051" s="14" t="s">
        <v>1590</v>
      </c>
      <c r="E1051" t="s">
        <v>1567</v>
      </c>
      <c r="F1051" s="10">
        <v>25.641025641025639</v>
      </c>
      <c r="G1051" s="15">
        <v>77</v>
      </c>
      <c r="H1051">
        <v>20</v>
      </c>
      <c r="I1051">
        <v>6000</v>
      </c>
    </row>
    <row r="1052" spans="1:9" x14ac:dyDescent="0.35">
      <c r="A1052" t="str">
        <f t="shared" si="17"/>
        <v>6762252</v>
      </c>
      <c r="B1052" t="s">
        <v>1565</v>
      </c>
      <c r="C1052" t="s">
        <v>1591</v>
      </c>
      <c r="D1052" s="14" t="s">
        <v>1592</v>
      </c>
      <c r="E1052" t="s">
        <v>1567</v>
      </c>
      <c r="F1052" s="10">
        <v>44.444444444444443</v>
      </c>
      <c r="G1052" s="15">
        <v>68</v>
      </c>
      <c r="H1052">
        <v>30</v>
      </c>
      <c r="I1052">
        <v>9000</v>
      </c>
    </row>
    <row r="1053" spans="1:9" x14ac:dyDescent="0.35">
      <c r="A1053" t="str">
        <f t="shared" si="17"/>
        <v>6762256</v>
      </c>
      <c r="B1053" t="s">
        <v>1565</v>
      </c>
      <c r="C1053" t="s">
        <v>478</v>
      </c>
      <c r="D1053" s="14" t="s">
        <v>1593</v>
      </c>
      <c r="E1053" t="s">
        <v>1567</v>
      </c>
      <c r="F1053" s="10">
        <v>13.333333333333334</v>
      </c>
      <c r="G1053" s="15">
        <v>43</v>
      </c>
      <c r="H1053">
        <v>6</v>
      </c>
      <c r="I1053">
        <v>1800</v>
      </c>
    </row>
    <row r="1054" spans="1:9" x14ac:dyDescent="0.35">
      <c r="A1054" t="str">
        <f t="shared" si="17"/>
        <v>6762262</v>
      </c>
      <c r="B1054" t="s">
        <v>1565</v>
      </c>
      <c r="C1054" t="s">
        <v>482</v>
      </c>
      <c r="D1054" s="14" t="s">
        <v>1594</v>
      </c>
      <c r="E1054" t="s">
        <v>1567</v>
      </c>
      <c r="F1054" s="10">
        <v>22.222222222222221</v>
      </c>
      <c r="G1054" s="15">
        <v>76</v>
      </c>
      <c r="H1054">
        <v>17</v>
      </c>
      <c r="I1054">
        <v>5100</v>
      </c>
    </row>
    <row r="1055" spans="1:9" x14ac:dyDescent="0.35">
      <c r="A1055" t="str">
        <f t="shared" si="17"/>
        <v>6762264</v>
      </c>
      <c r="B1055" t="s">
        <v>1565</v>
      </c>
      <c r="C1055" t="s">
        <v>402</v>
      </c>
      <c r="D1055" s="14" t="s">
        <v>1595</v>
      </c>
      <c r="E1055" t="s">
        <v>1567</v>
      </c>
      <c r="F1055" s="10">
        <v>14.814814814814813</v>
      </c>
      <c r="G1055" s="15">
        <v>60</v>
      </c>
      <c r="H1055">
        <v>9</v>
      </c>
      <c r="I1055">
        <v>2700</v>
      </c>
    </row>
    <row r="1056" spans="1:9" x14ac:dyDescent="0.35">
      <c r="A1056" t="str">
        <f t="shared" si="17"/>
        <v>6762278</v>
      </c>
      <c r="B1056" t="s">
        <v>1565</v>
      </c>
      <c r="C1056" t="s">
        <v>679</v>
      </c>
      <c r="D1056" s="14" t="s">
        <v>1596</v>
      </c>
      <c r="E1056" t="s">
        <v>1567</v>
      </c>
      <c r="F1056" s="10">
        <v>55.555555555555557</v>
      </c>
      <c r="G1056" s="15">
        <v>45</v>
      </c>
      <c r="H1056">
        <v>25</v>
      </c>
      <c r="I1056">
        <v>7500</v>
      </c>
    </row>
    <row r="1057" spans="1:9" x14ac:dyDescent="0.35">
      <c r="A1057" t="str">
        <f t="shared" si="17"/>
        <v>6762282</v>
      </c>
      <c r="B1057" t="s">
        <v>1565</v>
      </c>
      <c r="C1057" t="s">
        <v>1597</v>
      </c>
      <c r="D1057" s="14" t="s">
        <v>1598</v>
      </c>
      <c r="E1057" t="s">
        <v>1567</v>
      </c>
      <c r="F1057" s="10">
        <v>16</v>
      </c>
      <c r="G1057" s="15">
        <v>100</v>
      </c>
      <c r="H1057">
        <v>16</v>
      </c>
      <c r="I1057">
        <v>4800</v>
      </c>
    </row>
    <row r="1058" spans="1:9" x14ac:dyDescent="0.35">
      <c r="A1058" t="str">
        <f t="shared" si="17"/>
        <v>6762285</v>
      </c>
      <c r="B1058" t="s">
        <v>1565</v>
      </c>
      <c r="C1058" t="s">
        <v>826</v>
      </c>
      <c r="D1058" s="14" t="s">
        <v>1599</v>
      </c>
      <c r="E1058" t="s">
        <v>1567</v>
      </c>
      <c r="F1058" s="10">
        <v>21.739130434782609</v>
      </c>
      <c r="G1058" s="15">
        <v>56</v>
      </c>
      <c r="H1058">
        <v>12</v>
      </c>
      <c r="I1058">
        <v>3600</v>
      </c>
    </row>
    <row r="1059" spans="1:9" x14ac:dyDescent="0.35">
      <c r="A1059" t="str">
        <f t="shared" si="17"/>
        <v>6762296</v>
      </c>
      <c r="B1059" t="s">
        <v>1565</v>
      </c>
      <c r="C1059" t="s">
        <v>1327</v>
      </c>
      <c r="D1059" s="14" t="s">
        <v>1600</v>
      </c>
      <c r="E1059" t="s">
        <v>1567</v>
      </c>
      <c r="F1059" s="10">
        <v>27.27272727272727</v>
      </c>
      <c r="G1059" s="15">
        <v>20</v>
      </c>
      <c r="H1059">
        <v>5</v>
      </c>
      <c r="I1059">
        <v>1500</v>
      </c>
    </row>
    <row r="1060" spans="1:9" x14ac:dyDescent="0.35">
      <c r="A1060" t="str">
        <f t="shared" si="17"/>
        <v>6762307</v>
      </c>
      <c r="B1060" t="s">
        <v>1565</v>
      </c>
      <c r="C1060" t="s">
        <v>846</v>
      </c>
      <c r="D1060" s="14" t="s">
        <v>1601</v>
      </c>
      <c r="E1060" t="s">
        <v>1567</v>
      </c>
      <c r="F1060" s="10">
        <v>48.275862068965516</v>
      </c>
      <c r="G1060" s="15">
        <v>45</v>
      </c>
      <c r="H1060">
        <v>22</v>
      </c>
      <c r="I1060">
        <v>6600</v>
      </c>
    </row>
    <row r="1061" spans="1:9" x14ac:dyDescent="0.35">
      <c r="A1061" t="str">
        <f t="shared" si="17"/>
        <v>6762309</v>
      </c>
      <c r="B1061" t="s">
        <v>1565</v>
      </c>
      <c r="C1061" t="s">
        <v>850</v>
      </c>
      <c r="D1061" s="14" t="s">
        <v>1602</v>
      </c>
      <c r="E1061" t="s">
        <v>1567</v>
      </c>
      <c r="F1061" s="10">
        <v>17.857142857142858</v>
      </c>
      <c r="G1061" s="15">
        <v>52</v>
      </c>
      <c r="H1061">
        <v>9</v>
      </c>
      <c r="I1061">
        <v>2700</v>
      </c>
    </row>
    <row r="1062" spans="1:9" x14ac:dyDescent="0.35">
      <c r="A1062" t="str">
        <f t="shared" si="17"/>
        <v>6762310</v>
      </c>
      <c r="B1062" t="s">
        <v>1565</v>
      </c>
      <c r="C1062" t="s">
        <v>852</v>
      </c>
      <c r="D1062" s="14" t="s">
        <v>1603</v>
      </c>
      <c r="E1062" t="s">
        <v>1567</v>
      </c>
      <c r="F1062" s="10">
        <v>38.461538461538467</v>
      </c>
      <c r="G1062" s="15">
        <v>39</v>
      </c>
      <c r="H1062">
        <v>15</v>
      </c>
      <c r="I1062">
        <v>4500</v>
      </c>
    </row>
    <row r="1063" spans="1:9" x14ac:dyDescent="0.35">
      <c r="A1063" t="str">
        <f t="shared" si="17"/>
        <v>6762312</v>
      </c>
      <c r="B1063" t="s">
        <v>1565</v>
      </c>
      <c r="C1063" t="s">
        <v>856</v>
      </c>
      <c r="D1063" s="14" t="s">
        <v>1604</v>
      </c>
      <c r="E1063" t="s">
        <v>1567</v>
      </c>
      <c r="F1063" s="10">
        <v>40</v>
      </c>
      <c r="G1063" s="15">
        <v>31</v>
      </c>
      <c r="H1063">
        <v>12</v>
      </c>
      <c r="I1063">
        <v>3600</v>
      </c>
    </row>
    <row r="1064" spans="1:9" x14ac:dyDescent="0.35">
      <c r="A1064" t="str">
        <f t="shared" si="17"/>
        <v>6762313</v>
      </c>
      <c r="B1064" t="s">
        <v>1565</v>
      </c>
      <c r="C1064" t="s">
        <v>858</v>
      </c>
      <c r="D1064" s="14" t="s">
        <v>1605</v>
      </c>
      <c r="E1064" t="s">
        <v>1567</v>
      </c>
      <c r="F1064" s="10">
        <v>21.739130434782609</v>
      </c>
      <c r="G1064" s="15">
        <v>45</v>
      </c>
      <c r="H1064">
        <v>10</v>
      </c>
      <c r="I1064">
        <v>3000</v>
      </c>
    </row>
    <row r="1065" spans="1:9" x14ac:dyDescent="0.35">
      <c r="A1065" t="str">
        <f t="shared" si="17"/>
        <v>6762316</v>
      </c>
      <c r="B1065" t="s">
        <v>1565</v>
      </c>
      <c r="C1065" t="s">
        <v>864</v>
      </c>
      <c r="D1065" s="14" t="s">
        <v>1606</v>
      </c>
      <c r="E1065" t="s">
        <v>1567</v>
      </c>
      <c r="F1065" s="10">
        <v>50</v>
      </c>
      <c r="G1065" s="15">
        <v>38</v>
      </c>
      <c r="H1065">
        <v>19</v>
      </c>
      <c r="I1065">
        <v>5700</v>
      </c>
    </row>
    <row r="1066" spans="1:9" x14ac:dyDescent="0.35">
      <c r="A1066" t="str">
        <f t="shared" si="17"/>
        <v>6762322</v>
      </c>
      <c r="B1066" t="s">
        <v>1565</v>
      </c>
      <c r="C1066" t="s">
        <v>1607</v>
      </c>
      <c r="D1066" s="14" t="s">
        <v>1608</v>
      </c>
      <c r="E1066" t="s">
        <v>1567</v>
      </c>
      <c r="F1066" s="10">
        <v>25</v>
      </c>
      <c r="G1066" s="15">
        <v>42</v>
      </c>
      <c r="H1066">
        <v>11</v>
      </c>
      <c r="I1066">
        <v>3300</v>
      </c>
    </row>
    <row r="1067" spans="1:9" x14ac:dyDescent="0.35">
      <c r="A1067" t="str">
        <f t="shared" si="17"/>
        <v>6762326</v>
      </c>
      <c r="B1067" t="s">
        <v>1565</v>
      </c>
      <c r="C1067" t="s">
        <v>1609</v>
      </c>
      <c r="D1067" s="14" t="s">
        <v>1610</v>
      </c>
      <c r="E1067" t="s">
        <v>1567</v>
      </c>
      <c r="F1067" s="10">
        <v>4</v>
      </c>
      <c r="G1067" s="15">
        <v>51</v>
      </c>
      <c r="H1067">
        <v>2</v>
      </c>
      <c r="I1067">
        <v>600</v>
      </c>
    </row>
    <row r="1068" spans="1:9" x14ac:dyDescent="0.35">
      <c r="A1068" t="str">
        <f t="shared" si="17"/>
        <v>6762328</v>
      </c>
      <c r="B1068" t="s">
        <v>1565</v>
      </c>
      <c r="C1068" t="s">
        <v>876</v>
      </c>
      <c r="D1068" s="14" t="s">
        <v>1611</v>
      </c>
      <c r="E1068" t="s">
        <v>1567</v>
      </c>
      <c r="F1068" s="10">
        <v>38.888888888888893</v>
      </c>
      <c r="G1068" s="15">
        <v>46</v>
      </c>
      <c r="H1068">
        <v>18</v>
      </c>
      <c r="I1068">
        <v>5400</v>
      </c>
    </row>
    <row r="1069" spans="1:9" x14ac:dyDescent="0.35">
      <c r="A1069" t="str">
        <f t="shared" si="17"/>
        <v>6762335</v>
      </c>
      <c r="B1069" t="s">
        <v>1565</v>
      </c>
      <c r="C1069" t="s">
        <v>1612</v>
      </c>
      <c r="D1069" s="14" t="s">
        <v>1613</v>
      </c>
      <c r="E1069" t="s">
        <v>1567</v>
      </c>
      <c r="F1069" s="10">
        <v>7.6923076923076925</v>
      </c>
      <c r="G1069" s="15">
        <v>73</v>
      </c>
      <c r="H1069">
        <v>6</v>
      </c>
      <c r="I1069">
        <v>1800</v>
      </c>
    </row>
    <row r="1070" spans="1:9" x14ac:dyDescent="0.35">
      <c r="A1070" t="str">
        <f t="shared" si="17"/>
        <v>6762338</v>
      </c>
      <c r="B1070" t="s">
        <v>1565</v>
      </c>
      <c r="C1070" t="s">
        <v>1614</v>
      </c>
      <c r="D1070" s="14" t="s">
        <v>1615</v>
      </c>
      <c r="E1070" t="s">
        <v>1567</v>
      </c>
      <c r="F1070" s="10">
        <v>3.0303030303030303</v>
      </c>
      <c r="G1070" s="15">
        <v>58</v>
      </c>
      <c r="H1070">
        <v>2</v>
      </c>
      <c r="I1070">
        <v>600</v>
      </c>
    </row>
    <row r="1071" spans="1:9" x14ac:dyDescent="0.35">
      <c r="A1071" t="str">
        <f t="shared" si="17"/>
        <v>6762339</v>
      </c>
      <c r="B1071" t="s">
        <v>1565</v>
      </c>
      <c r="C1071" t="s">
        <v>882</v>
      </c>
      <c r="D1071" s="14" t="s">
        <v>1616</v>
      </c>
      <c r="E1071" t="s">
        <v>1567</v>
      </c>
      <c r="F1071" s="10">
        <v>8.695652173913043</v>
      </c>
      <c r="G1071" s="15">
        <v>43</v>
      </c>
      <c r="H1071">
        <v>4</v>
      </c>
      <c r="I1071">
        <v>1200</v>
      </c>
    </row>
    <row r="1072" spans="1:9" x14ac:dyDescent="0.35">
      <c r="A1072" t="str">
        <f t="shared" si="17"/>
        <v>6762341</v>
      </c>
      <c r="B1072" t="s">
        <v>1565</v>
      </c>
      <c r="C1072" t="s">
        <v>1617</v>
      </c>
      <c r="D1072" s="14" t="s">
        <v>1618</v>
      </c>
      <c r="E1072" t="s">
        <v>1567</v>
      </c>
      <c r="F1072" s="10">
        <v>53.333333333333336</v>
      </c>
      <c r="G1072" s="15">
        <v>24</v>
      </c>
      <c r="H1072">
        <v>13</v>
      </c>
      <c r="I1072">
        <v>3900</v>
      </c>
    </row>
    <row r="1073" spans="1:9" x14ac:dyDescent="0.35">
      <c r="A1073" t="str">
        <f t="shared" si="17"/>
        <v>6762347</v>
      </c>
      <c r="B1073" t="s">
        <v>1565</v>
      </c>
      <c r="C1073" t="s">
        <v>1619</v>
      </c>
      <c r="D1073" s="14" t="s">
        <v>1620</v>
      </c>
      <c r="E1073" t="s">
        <v>1567</v>
      </c>
      <c r="F1073" s="10">
        <v>35</v>
      </c>
      <c r="G1073" s="15">
        <v>63</v>
      </c>
      <c r="H1073">
        <v>22</v>
      </c>
      <c r="I1073">
        <v>6600</v>
      </c>
    </row>
    <row r="1074" spans="1:9" x14ac:dyDescent="0.35">
      <c r="A1074" t="str">
        <f t="shared" si="17"/>
        <v>6762368</v>
      </c>
      <c r="B1074" t="s">
        <v>1565</v>
      </c>
      <c r="C1074" t="s">
        <v>902</v>
      </c>
      <c r="D1074" s="14" t="s">
        <v>1621</v>
      </c>
      <c r="E1074" t="s">
        <v>1567</v>
      </c>
      <c r="F1074" s="10">
        <v>12.5</v>
      </c>
      <c r="G1074" s="15">
        <v>80</v>
      </c>
      <c r="H1074">
        <v>10</v>
      </c>
      <c r="I1074">
        <v>3000</v>
      </c>
    </row>
    <row r="1075" spans="1:9" x14ac:dyDescent="0.35">
      <c r="A1075" t="str">
        <f t="shared" si="17"/>
        <v>6762370</v>
      </c>
      <c r="B1075" t="s">
        <v>1565</v>
      </c>
      <c r="C1075" t="s">
        <v>1092</v>
      </c>
      <c r="D1075" s="14" t="s">
        <v>1622</v>
      </c>
      <c r="E1075" t="s">
        <v>1567</v>
      </c>
      <c r="F1075" s="10">
        <v>26.666666666666668</v>
      </c>
      <c r="G1075" s="15">
        <v>48</v>
      </c>
      <c r="H1075">
        <v>13</v>
      </c>
      <c r="I1075">
        <v>3900</v>
      </c>
    </row>
    <row r="1076" spans="1:9" x14ac:dyDescent="0.35">
      <c r="A1076" t="str">
        <f t="shared" si="17"/>
        <v>6762373</v>
      </c>
      <c r="B1076" t="s">
        <v>1565</v>
      </c>
      <c r="C1076" t="s">
        <v>1095</v>
      </c>
      <c r="D1076" s="14" t="s">
        <v>1623</v>
      </c>
      <c r="E1076" t="s">
        <v>1567</v>
      </c>
      <c r="F1076" s="10">
        <v>14.285714285714285</v>
      </c>
      <c r="G1076" s="15">
        <v>74</v>
      </c>
      <c r="H1076">
        <v>11</v>
      </c>
      <c r="I1076">
        <v>3300</v>
      </c>
    </row>
    <row r="1077" spans="1:9" x14ac:dyDescent="0.35">
      <c r="A1077" t="str">
        <f t="shared" si="17"/>
        <v>6762374</v>
      </c>
      <c r="B1077" t="s">
        <v>1565</v>
      </c>
      <c r="C1077" t="s">
        <v>1097</v>
      </c>
      <c r="D1077" s="14" t="s">
        <v>1624</v>
      </c>
      <c r="E1077" t="s">
        <v>1567</v>
      </c>
      <c r="F1077" s="10">
        <v>13.114754098360656</v>
      </c>
      <c r="G1077" s="15">
        <v>118</v>
      </c>
      <c r="H1077">
        <v>15</v>
      </c>
      <c r="I1077">
        <v>4500</v>
      </c>
    </row>
    <row r="1078" spans="1:9" x14ac:dyDescent="0.35">
      <c r="A1078" t="str">
        <f t="shared" si="17"/>
        <v>6762376</v>
      </c>
      <c r="B1078" t="s">
        <v>1565</v>
      </c>
      <c r="C1078" t="s">
        <v>1510</v>
      </c>
      <c r="D1078" s="14" t="s">
        <v>1625</v>
      </c>
      <c r="E1078" t="s">
        <v>1567</v>
      </c>
      <c r="F1078" s="10">
        <v>4.4444444444444446</v>
      </c>
      <c r="G1078" s="15">
        <v>91</v>
      </c>
      <c r="H1078">
        <v>4</v>
      </c>
      <c r="I1078">
        <v>1200</v>
      </c>
    </row>
    <row r="1079" spans="1:9" x14ac:dyDescent="0.35">
      <c r="A1079" t="str">
        <f t="shared" si="17"/>
        <v>6762377</v>
      </c>
      <c r="B1079" t="s">
        <v>1565</v>
      </c>
      <c r="C1079" t="s">
        <v>1512</v>
      </c>
      <c r="D1079" s="14" t="s">
        <v>1626</v>
      </c>
      <c r="E1079" t="s">
        <v>1567</v>
      </c>
      <c r="F1079" s="10">
        <v>40</v>
      </c>
      <c r="G1079" s="15">
        <v>71</v>
      </c>
      <c r="H1079">
        <v>28</v>
      </c>
      <c r="I1079">
        <v>8400</v>
      </c>
    </row>
    <row r="1080" spans="1:9" x14ac:dyDescent="0.35">
      <c r="A1080" t="str">
        <f t="shared" si="17"/>
        <v>6762378</v>
      </c>
      <c r="B1080" t="s">
        <v>1565</v>
      </c>
      <c r="C1080" t="s">
        <v>1514</v>
      </c>
      <c r="D1080" s="14" t="s">
        <v>1627</v>
      </c>
      <c r="E1080" t="s">
        <v>1567</v>
      </c>
      <c r="F1080" s="10">
        <v>52.941176470588239</v>
      </c>
      <c r="G1080" s="15">
        <v>29</v>
      </c>
      <c r="H1080">
        <v>15</v>
      </c>
      <c r="I1080">
        <v>4500</v>
      </c>
    </row>
    <row r="1081" spans="1:9" x14ac:dyDescent="0.35">
      <c r="A1081" t="str">
        <f t="shared" si="17"/>
        <v>6762379</v>
      </c>
      <c r="B1081" t="s">
        <v>1565</v>
      </c>
      <c r="C1081" t="s">
        <v>1101</v>
      </c>
      <c r="D1081" s="14" t="s">
        <v>1628</v>
      </c>
      <c r="E1081" t="s">
        <v>1567</v>
      </c>
      <c r="F1081" s="10">
        <v>34.782608695652172</v>
      </c>
      <c r="G1081" s="15">
        <v>115</v>
      </c>
      <c r="H1081">
        <v>40</v>
      </c>
      <c r="I1081">
        <v>12000</v>
      </c>
    </row>
    <row r="1082" spans="1:9" x14ac:dyDescent="0.35">
      <c r="A1082" t="str">
        <f t="shared" si="17"/>
        <v>6762380</v>
      </c>
      <c r="B1082" t="s">
        <v>1565</v>
      </c>
      <c r="C1082" t="s">
        <v>1103</v>
      </c>
      <c r="D1082" s="14" t="s">
        <v>1629</v>
      </c>
      <c r="E1082" t="s">
        <v>1567</v>
      </c>
      <c r="F1082" s="10">
        <v>18.75</v>
      </c>
      <c r="G1082" s="15">
        <v>60</v>
      </c>
      <c r="H1082">
        <v>11</v>
      </c>
      <c r="I1082">
        <v>3300</v>
      </c>
    </row>
    <row r="1083" spans="1:9" x14ac:dyDescent="0.35">
      <c r="A1083" t="str">
        <f t="shared" si="17"/>
        <v>6762381</v>
      </c>
      <c r="B1083" t="s">
        <v>1565</v>
      </c>
      <c r="C1083" t="s">
        <v>1517</v>
      </c>
      <c r="D1083" s="14" t="s">
        <v>1630</v>
      </c>
      <c r="E1083" t="s">
        <v>1567</v>
      </c>
      <c r="F1083" s="10">
        <v>50</v>
      </c>
      <c r="G1083" s="15">
        <v>34</v>
      </c>
      <c r="H1083">
        <v>17</v>
      </c>
      <c r="I1083">
        <v>5100</v>
      </c>
    </row>
    <row r="1084" spans="1:9" x14ac:dyDescent="0.35">
      <c r="A1084" t="str">
        <f t="shared" si="17"/>
        <v>6762382</v>
      </c>
      <c r="B1084" t="s">
        <v>1565</v>
      </c>
      <c r="C1084" t="s">
        <v>1519</v>
      </c>
      <c r="D1084" s="14" t="s">
        <v>1631</v>
      </c>
      <c r="E1084" t="s">
        <v>1567</v>
      </c>
      <c r="F1084" s="10">
        <v>25</v>
      </c>
      <c r="G1084" s="15">
        <v>54</v>
      </c>
      <c r="H1084">
        <v>14</v>
      </c>
      <c r="I1084">
        <v>4200</v>
      </c>
    </row>
    <row r="1085" spans="1:9" x14ac:dyDescent="0.35">
      <c r="A1085" t="str">
        <f t="shared" si="17"/>
        <v>6762383</v>
      </c>
      <c r="B1085" t="s">
        <v>1565</v>
      </c>
      <c r="C1085" t="s">
        <v>955</v>
      </c>
      <c r="D1085" s="14" t="s">
        <v>1632</v>
      </c>
      <c r="E1085" t="s">
        <v>1567</v>
      </c>
      <c r="F1085" s="10">
        <v>61.53846153846154</v>
      </c>
      <c r="G1085" s="15">
        <v>40</v>
      </c>
      <c r="H1085">
        <v>25</v>
      </c>
      <c r="I1085">
        <v>7500</v>
      </c>
    </row>
    <row r="1086" spans="1:9" x14ac:dyDescent="0.35">
      <c r="A1086" t="str">
        <f t="shared" si="17"/>
        <v>6762384</v>
      </c>
      <c r="B1086" t="s">
        <v>1565</v>
      </c>
      <c r="C1086" t="s">
        <v>957</v>
      </c>
      <c r="D1086" s="14" t="s">
        <v>1633</v>
      </c>
      <c r="E1086" t="s">
        <v>1567</v>
      </c>
      <c r="F1086" s="10">
        <v>37.704918032786885</v>
      </c>
      <c r="G1086" s="15">
        <v>92</v>
      </c>
      <c r="H1086">
        <v>35</v>
      </c>
      <c r="I1086">
        <v>10500</v>
      </c>
    </row>
    <row r="1087" spans="1:9" x14ac:dyDescent="0.35">
      <c r="A1087" t="str">
        <f t="shared" si="17"/>
        <v>6762385</v>
      </c>
      <c r="B1087" t="s">
        <v>1565</v>
      </c>
      <c r="C1087" t="s">
        <v>959</v>
      </c>
      <c r="D1087" s="14" t="s">
        <v>1634</v>
      </c>
      <c r="E1087" t="s">
        <v>1567</v>
      </c>
      <c r="F1087" s="10">
        <v>30</v>
      </c>
      <c r="G1087" s="15">
        <v>54</v>
      </c>
      <c r="H1087">
        <v>16</v>
      </c>
      <c r="I1087">
        <v>4800</v>
      </c>
    </row>
    <row r="1088" spans="1:9" x14ac:dyDescent="0.35">
      <c r="A1088" t="str">
        <f t="shared" si="17"/>
        <v>6762386</v>
      </c>
      <c r="B1088" t="s">
        <v>1565</v>
      </c>
      <c r="C1088" t="s">
        <v>961</v>
      </c>
      <c r="D1088" s="14" t="s">
        <v>1635</v>
      </c>
      <c r="E1088" t="s">
        <v>1567</v>
      </c>
      <c r="F1088" s="10">
        <v>11.475409836065573</v>
      </c>
      <c r="G1088" s="15">
        <v>124</v>
      </c>
      <c r="H1088">
        <v>14</v>
      </c>
      <c r="I1088">
        <v>4200</v>
      </c>
    </row>
    <row r="1089" spans="1:9" x14ac:dyDescent="0.35">
      <c r="A1089" t="str">
        <f t="shared" si="17"/>
        <v>6762387</v>
      </c>
      <c r="B1089" t="s">
        <v>1565</v>
      </c>
      <c r="C1089" t="s">
        <v>963</v>
      </c>
      <c r="D1089" s="14" t="s">
        <v>1636</v>
      </c>
      <c r="E1089" t="s">
        <v>1567</v>
      </c>
      <c r="F1089" s="10">
        <v>30</v>
      </c>
      <c r="G1089" s="15">
        <v>76</v>
      </c>
      <c r="H1089">
        <v>23</v>
      </c>
      <c r="I1089">
        <v>6900</v>
      </c>
    </row>
    <row r="1090" spans="1:9" x14ac:dyDescent="0.35">
      <c r="A1090" t="str">
        <f t="shared" si="17"/>
        <v>6762388</v>
      </c>
      <c r="B1090" t="s">
        <v>1565</v>
      </c>
      <c r="C1090" t="s">
        <v>965</v>
      </c>
      <c r="D1090" s="14" t="s">
        <v>1637</v>
      </c>
      <c r="E1090" t="s">
        <v>1567</v>
      </c>
      <c r="F1090" s="10">
        <v>26.315789473684209</v>
      </c>
      <c r="G1090" s="15">
        <v>53</v>
      </c>
      <c r="H1090">
        <v>14</v>
      </c>
      <c r="I1090">
        <v>4200</v>
      </c>
    </row>
    <row r="1091" spans="1:9" x14ac:dyDescent="0.35">
      <c r="A1091" t="str">
        <f t="shared" si="17"/>
        <v>6762389</v>
      </c>
      <c r="B1091" t="s">
        <v>1565</v>
      </c>
      <c r="C1091" t="s">
        <v>967</v>
      </c>
      <c r="D1091" s="14" t="s">
        <v>1638</v>
      </c>
      <c r="E1091" t="s">
        <v>1567</v>
      </c>
      <c r="F1091" s="10">
        <v>32.653061224489797</v>
      </c>
      <c r="G1091" s="15">
        <v>93</v>
      </c>
      <c r="H1091">
        <v>30</v>
      </c>
      <c r="I1091">
        <v>9000</v>
      </c>
    </row>
    <row r="1092" spans="1:9" x14ac:dyDescent="0.35">
      <c r="A1092" t="str">
        <f t="shared" ref="A1092:A1155" si="18">B1092&amp;C1092</f>
        <v>6762390</v>
      </c>
      <c r="B1092" t="s">
        <v>1565</v>
      </c>
      <c r="C1092" t="s">
        <v>969</v>
      </c>
      <c r="D1092" s="14" t="s">
        <v>1639</v>
      </c>
      <c r="E1092" t="s">
        <v>1567</v>
      </c>
      <c r="F1092" s="10">
        <v>48.979591836734691</v>
      </c>
      <c r="G1092" s="15">
        <v>77</v>
      </c>
      <c r="H1092">
        <v>38</v>
      </c>
      <c r="I1092">
        <v>11400</v>
      </c>
    </row>
    <row r="1093" spans="1:9" x14ac:dyDescent="0.35">
      <c r="A1093" t="str">
        <f t="shared" si="18"/>
        <v>6762391</v>
      </c>
      <c r="B1093" t="s">
        <v>1565</v>
      </c>
      <c r="C1093" t="s">
        <v>971</v>
      </c>
      <c r="D1093" s="14" t="s">
        <v>1640</v>
      </c>
      <c r="E1093" t="s">
        <v>1567</v>
      </c>
      <c r="F1093" s="10">
        <v>15.217391304347828</v>
      </c>
      <c r="G1093" s="15">
        <v>91</v>
      </c>
      <c r="H1093">
        <v>14</v>
      </c>
      <c r="I1093">
        <v>4200</v>
      </c>
    </row>
    <row r="1094" spans="1:9" x14ac:dyDescent="0.35">
      <c r="A1094" t="str">
        <f t="shared" si="18"/>
        <v>6762392</v>
      </c>
      <c r="B1094" t="s">
        <v>1565</v>
      </c>
      <c r="C1094" t="s">
        <v>973</v>
      </c>
      <c r="D1094" s="14" t="s">
        <v>1641</v>
      </c>
      <c r="E1094" t="s">
        <v>1567</v>
      </c>
      <c r="F1094" s="10">
        <v>7.1428571428571423</v>
      </c>
      <c r="G1094" s="15">
        <v>161</v>
      </c>
      <c r="H1094">
        <v>12</v>
      </c>
      <c r="I1094">
        <v>3600</v>
      </c>
    </row>
    <row r="1095" spans="1:9" x14ac:dyDescent="0.35">
      <c r="A1095" t="str">
        <f t="shared" si="18"/>
        <v>6762393</v>
      </c>
      <c r="B1095" t="s">
        <v>1565</v>
      </c>
      <c r="C1095" t="s">
        <v>975</v>
      </c>
      <c r="D1095" s="14" t="s">
        <v>1642</v>
      </c>
      <c r="E1095" t="s">
        <v>1567</v>
      </c>
      <c r="F1095" s="10">
        <v>7.1428571428571423</v>
      </c>
      <c r="G1095" s="15">
        <v>111</v>
      </c>
      <c r="H1095">
        <v>8</v>
      </c>
      <c r="I1095">
        <v>2400</v>
      </c>
    </row>
    <row r="1096" spans="1:9" x14ac:dyDescent="0.35">
      <c r="A1096" t="str">
        <f t="shared" si="18"/>
        <v>6762394</v>
      </c>
      <c r="B1096" t="s">
        <v>1565</v>
      </c>
      <c r="C1096" t="s">
        <v>977</v>
      </c>
      <c r="D1096" s="14" t="s">
        <v>1643</v>
      </c>
      <c r="E1096" t="s">
        <v>1567</v>
      </c>
      <c r="F1096" s="10">
        <v>6.4516129032258061</v>
      </c>
      <c r="G1096" s="15">
        <v>58</v>
      </c>
      <c r="H1096">
        <v>4</v>
      </c>
      <c r="I1096">
        <v>1200</v>
      </c>
    </row>
    <row r="1097" spans="1:9" x14ac:dyDescent="0.35">
      <c r="A1097" t="str">
        <f t="shared" si="18"/>
        <v>6762395</v>
      </c>
      <c r="B1097" t="s">
        <v>1565</v>
      </c>
      <c r="C1097" t="s">
        <v>1644</v>
      </c>
      <c r="D1097" s="14" t="s">
        <v>1645</v>
      </c>
      <c r="E1097" t="s">
        <v>1567</v>
      </c>
      <c r="F1097" s="10">
        <v>7.6923076923076925</v>
      </c>
      <c r="G1097" s="15">
        <v>58</v>
      </c>
      <c r="H1097">
        <v>4</v>
      </c>
      <c r="I1097">
        <v>1200</v>
      </c>
    </row>
    <row r="1098" spans="1:9" x14ac:dyDescent="0.35">
      <c r="A1098" t="str">
        <f t="shared" si="18"/>
        <v>6763310</v>
      </c>
      <c r="B1098" t="s">
        <v>1565</v>
      </c>
      <c r="C1098" t="s">
        <v>992</v>
      </c>
      <c r="D1098" s="14" t="s">
        <v>1646</v>
      </c>
      <c r="E1098" t="s">
        <v>1567</v>
      </c>
      <c r="F1098" s="10">
        <v>22.58064516129032</v>
      </c>
      <c r="G1098" s="15">
        <v>57</v>
      </c>
      <c r="H1098">
        <v>13</v>
      </c>
      <c r="I1098">
        <v>3900</v>
      </c>
    </row>
    <row r="1099" spans="1:9" x14ac:dyDescent="0.35">
      <c r="A1099" t="str">
        <f t="shared" si="18"/>
        <v>6767011</v>
      </c>
      <c r="B1099" t="s">
        <v>1565</v>
      </c>
      <c r="C1099" t="s">
        <v>153</v>
      </c>
      <c r="D1099" s="14" t="s">
        <v>1647</v>
      </c>
      <c r="E1099" t="s">
        <v>1567</v>
      </c>
      <c r="F1099" s="10">
        <v>33.333333333333329</v>
      </c>
      <c r="G1099" s="15">
        <v>6</v>
      </c>
      <c r="H1099">
        <v>2</v>
      </c>
      <c r="I1099">
        <v>600</v>
      </c>
    </row>
    <row r="1100" spans="1:9" x14ac:dyDescent="0.35">
      <c r="A1100" t="str">
        <f t="shared" si="18"/>
        <v>6772067</v>
      </c>
      <c r="B1100" t="s">
        <v>1648</v>
      </c>
      <c r="C1100" t="s">
        <v>455</v>
      </c>
      <c r="D1100" s="14" t="s">
        <v>1649</v>
      </c>
      <c r="E1100" t="s">
        <v>1650</v>
      </c>
      <c r="F1100" s="10">
        <v>35.714285714285715</v>
      </c>
      <c r="G1100" s="15">
        <v>57</v>
      </c>
      <c r="H1100">
        <v>20</v>
      </c>
      <c r="I1100">
        <v>6000</v>
      </c>
    </row>
    <row r="1101" spans="1:9" x14ac:dyDescent="0.35">
      <c r="A1101" t="str">
        <f t="shared" si="18"/>
        <v>6772070</v>
      </c>
      <c r="B1101" t="s">
        <v>1648</v>
      </c>
      <c r="C1101" t="s">
        <v>211</v>
      </c>
      <c r="D1101" s="14" t="s">
        <v>1651</v>
      </c>
      <c r="E1101" t="s">
        <v>1650</v>
      </c>
      <c r="F1101" s="10">
        <v>44.827586206896555</v>
      </c>
      <c r="G1101" s="15">
        <v>77</v>
      </c>
      <c r="H1101">
        <v>35</v>
      </c>
      <c r="I1101">
        <v>10500</v>
      </c>
    </row>
    <row r="1102" spans="1:9" x14ac:dyDescent="0.35">
      <c r="A1102" t="str">
        <f t="shared" si="18"/>
        <v>6772072</v>
      </c>
      <c r="B1102" t="s">
        <v>1648</v>
      </c>
      <c r="C1102" t="s">
        <v>458</v>
      </c>
      <c r="D1102" s="14" t="s">
        <v>1652</v>
      </c>
      <c r="E1102" t="s">
        <v>1650</v>
      </c>
      <c r="F1102" s="10">
        <v>36.84210526315789</v>
      </c>
      <c r="G1102" s="15">
        <v>33</v>
      </c>
      <c r="H1102">
        <v>12</v>
      </c>
      <c r="I1102">
        <v>3600</v>
      </c>
    </row>
    <row r="1103" spans="1:9" x14ac:dyDescent="0.35">
      <c r="A1103" t="str">
        <f t="shared" si="18"/>
        <v>6772074</v>
      </c>
      <c r="B1103" t="s">
        <v>1648</v>
      </c>
      <c r="C1103" t="s">
        <v>1653</v>
      </c>
      <c r="D1103" s="14" t="s">
        <v>1654</v>
      </c>
      <c r="E1103" t="s">
        <v>1650</v>
      </c>
      <c r="F1103" s="10">
        <v>16.326530612244898</v>
      </c>
      <c r="G1103" s="15">
        <v>97</v>
      </c>
      <c r="H1103">
        <v>16</v>
      </c>
      <c r="I1103">
        <v>4800</v>
      </c>
    </row>
    <row r="1104" spans="1:9" x14ac:dyDescent="0.35">
      <c r="A1104" t="str">
        <f t="shared" si="18"/>
        <v>6772165</v>
      </c>
      <c r="B1104" t="s">
        <v>1648</v>
      </c>
      <c r="C1104" t="s">
        <v>117</v>
      </c>
      <c r="D1104" s="14" t="s">
        <v>1655</v>
      </c>
      <c r="E1104" t="s">
        <v>1650</v>
      </c>
      <c r="F1104" s="10">
        <v>30.508474576271187</v>
      </c>
      <c r="G1104" s="15">
        <v>110</v>
      </c>
      <c r="H1104">
        <v>34</v>
      </c>
      <c r="I1104">
        <v>10200</v>
      </c>
    </row>
    <row r="1105" spans="1:9" x14ac:dyDescent="0.35">
      <c r="A1105" t="str">
        <f t="shared" si="18"/>
        <v>6772173</v>
      </c>
      <c r="B1105" t="s">
        <v>1648</v>
      </c>
      <c r="C1105" t="s">
        <v>131</v>
      </c>
      <c r="D1105" s="14" t="s">
        <v>1656</v>
      </c>
      <c r="E1105" t="s">
        <v>1650</v>
      </c>
      <c r="F1105" s="10">
        <v>37.5</v>
      </c>
      <c r="G1105" s="15">
        <v>38</v>
      </c>
      <c r="H1105">
        <v>14</v>
      </c>
      <c r="I1105">
        <v>4200</v>
      </c>
    </row>
    <row r="1106" spans="1:9" x14ac:dyDescent="0.35">
      <c r="A1106" t="str">
        <f t="shared" si="18"/>
        <v>6772179</v>
      </c>
      <c r="B1106" t="s">
        <v>1648</v>
      </c>
      <c r="C1106" t="s">
        <v>636</v>
      </c>
      <c r="D1106" s="14" t="s">
        <v>1657</v>
      </c>
      <c r="E1106" t="s">
        <v>1650</v>
      </c>
      <c r="F1106" s="10">
        <v>36.363636363636367</v>
      </c>
      <c r="G1106" s="15">
        <v>42</v>
      </c>
      <c r="H1106">
        <v>15</v>
      </c>
      <c r="I1106">
        <v>4500</v>
      </c>
    </row>
    <row r="1107" spans="1:9" x14ac:dyDescent="0.35">
      <c r="A1107" t="str">
        <f t="shared" si="18"/>
        <v>6772253</v>
      </c>
      <c r="B1107" t="s">
        <v>1648</v>
      </c>
      <c r="C1107" t="s">
        <v>939</v>
      </c>
      <c r="D1107" s="14" t="s">
        <v>1658</v>
      </c>
      <c r="E1107" t="s">
        <v>1650</v>
      </c>
      <c r="F1107" s="10">
        <v>42.424242424242422</v>
      </c>
      <c r="G1107" s="15">
        <v>60</v>
      </c>
      <c r="H1107">
        <v>25</v>
      </c>
      <c r="I1107">
        <v>7500</v>
      </c>
    </row>
    <row r="1108" spans="1:9" x14ac:dyDescent="0.35">
      <c r="A1108" t="str">
        <f t="shared" si="18"/>
        <v>6772267</v>
      </c>
      <c r="B1108" t="s">
        <v>1648</v>
      </c>
      <c r="C1108" t="s">
        <v>491</v>
      </c>
      <c r="D1108" s="14" t="s">
        <v>1659</v>
      </c>
      <c r="E1108" t="s">
        <v>1650</v>
      </c>
      <c r="F1108" s="10">
        <v>30.434782608695656</v>
      </c>
      <c r="G1108" s="15">
        <v>54</v>
      </c>
      <c r="H1108">
        <v>16</v>
      </c>
      <c r="I1108">
        <v>4800</v>
      </c>
    </row>
    <row r="1109" spans="1:9" x14ac:dyDescent="0.35">
      <c r="A1109" t="str">
        <f t="shared" si="18"/>
        <v>6772277</v>
      </c>
      <c r="B1109" t="s">
        <v>1648</v>
      </c>
      <c r="C1109" t="s">
        <v>677</v>
      </c>
      <c r="D1109" s="14" t="s">
        <v>1660</v>
      </c>
      <c r="E1109" t="s">
        <v>1650</v>
      </c>
      <c r="F1109" s="10">
        <v>17.647058823529413</v>
      </c>
      <c r="G1109" s="15">
        <v>61</v>
      </c>
      <c r="H1109">
        <v>11</v>
      </c>
      <c r="I1109">
        <v>3300</v>
      </c>
    </row>
    <row r="1110" spans="1:9" x14ac:dyDescent="0.35">
      <c r="A1110" t="str">
        <f t="shared" si="18"/>
        <v>6772278</v>
      </c>
      <c r="B1110" t="s">
        <v>1648</v>
      </c>
      <c r="C1110" t="s">
        <v>679</v>
      </c>
      <c r="D1110" s="14" t="s">
        <v>1661</v>
      </c>
      <c r="E1110" t="s">
        <v>1650</v>
      </c>
      <c r="F1110" s="10">
        <v>31.578947368421051</v>
      </c>
      <c r="G1110" s="15">
        <v>112</v>
      </c>
      <c r="H1110">
        <v>35</v>
      </c>
      <c r="I1110">
        <v>10500</v>
      </c>
    </row>
    <row r="1111" spans="1:9" x14ac:dyDescent="0.35">
      <c r="A1111" t="str">
        <f t="shared" si="18"/>
        <v>6772306</v>
      </c>
      <c r="B1111" t="s">
        <v>1648</v>
      </c>
      <c r="C1111" t="s">
        <v>1489</v>
      </c>
      <c r="D1111" s="14" t="s">
        <v>1662</v>
      </c>
      <c r="E1111" t="s">
        <v>1650</v>
      </c>
      <c r="F1111" s="10">
        <v>35.135135135135137</v>
      </c>
      <c r="G1111" s="15">
        <v>66</v>
      </c>
      <c r="H1111">
        <v>23</v>
      </c>
      <c r="I1111">
        <v>6900</v>
      </c>
    </row>
    <row r="1112" spans="1:9" x14ac:dyDescent="0.35">
      <c r="A1112" t="str">
        <f t="shared" si="18"/>
        <v>6772307</v>
      </c>
      <c r="B1112" t="s">
        <v>1648</v>
      </c>
      <c r="C1112" t="s">
        <v>846</v>
      </c>
      <c r="D1112" s="14" t="s">
        <v>1663</v>
      </c>
      <c r="E1112" t="s">
        <v>1650</v>
      </c>
      <c r="F1112" s="10">
        <v>14.705882352941178</v>
      </c>
      <c r="G1112" s="15">
        <v>82</v>
      </c>
      <c r="H1112">
        <v>12</v>
      </c>
      <c r="I1112">
        <v>3600</v>
      </c>
    </row>
    <row r="1113" spans="1:9" x14ac:dyDescent="0.35">
      <c r="A1113" t="str">
        <f t="shared" si="18"/>
        <v>6772308</v>
      </c>
      <c r="B1113" t="s">
        <v>1648</v>
      </c>
      <c r="C1113" t="s">
        <v>848</v>
      </c>
      <c r="D1113" s="14" t="s">
        <v>1664</v>
      </c>
      <c r="E1113" t="s">
        <v>1650</v>
      </c>
      <c r="F1113" s="10">
        <v>30.76923076923077</v>
      </c>
      <c r="G1113" s="15">
        <v>57</v>
      </c>
      <c r="H1113">
        <v>18</v>
      </c>
      <c r="I1113">
        <v>5400</v>
      </c>
    </row>
    <row r="1114" spans="1:9" x14ac:dyDescent="0.35">
      <c r="A1114" t="str">
        <f t="shared" si="18"/>
        <v>6772309</v>
      </c>
      <c r="B1114" t="s">
        <v>1648</v>
      </c>
      <c r="C1114" t="s">
        <v>850</v>
      </c>
      <c r="D1114" s="14" t="s">
        <v>1665</v>
      </c>
      <c r="E1114" t="s">
        <v>1650</v>
      </c>
      <c r="F1114" s="10">
        <v>13.953488372093023</v>
      </c>
      <c r="G1114" s="15">
        <v>89</v>
      </c>
      <c r="H1114">
        <v>12</v>
      </c>
      <c r="I1114">
        <v>3600</v>
      </c>
    </row>
    <row r="1115" spans="1:9" x14ac:dyDescent="0.35">
      <c r="A1115" t="str">
        <f t="shared" si="18"/>
        <v>6772310</v>
      </c>
      <c r="B1115" t="s">
        <v>1648</v>
      </c>
      <c r="C1115" t="s">
        <v>852</v>
      </c>
      <c r="D1115" s="14" t="s">
        <v>1666</v>
      </c>
      <c r="E1115" t="s">
        <v>1650</v>
      </c>
      <c r="F1115" s="10">
        <v>53.846153846153847</v>
      </c>
      <c r="G1115" s="15">
        <v>43</v>
      </c>
      <c r="H1115">
        <v>23</v>
      </c>
      <c r="I1115">
        <v>6900</v>
      </c>
    </row>
    <row r="1116" spans="1:9" x14ac:dyDescent="0.35">
      <c r="A1116" t="str">
        <f t="shared" si="18"/>
        <v>6772311</v>
      </c>
      <c r="B1116" t="s">
        <v>1648</v>
      </c>
      <c r="C1116" t="s">
        <v>854</v>
      </c>
      <c r="D1116" s="14" t="s">
        <v>1667</v>
      </c>
      <c r="E1116" t="s">
        <v>1650</v>
      </c>
      <c r="F1116" s="10">
        <v>31.428571428571427</v>
      </c>
      <c r="G1116" s="15">
        <v>70</v>
      </c>
      <c r="H1116">
        <v>22</v>
      </c>
      <c r="I1116">
        <v>6600</v>
      </c>
    </row>
    <row r="1117" spans="1:9" x14ac:dyDescent="0.35">
      <c r="A1117" t="str">
        <f t="shared" si="18"/>
        <v>6772312</v>
      </c>
      <c r="B1117" t="s">
        <v>1648</v>
      </c>
      <c r="C1117" t="s">
        <v>856</v>
      </c>
      <c r="D1117" s="14" t="s">
        <v>1668</v>
      </c>
      <c r="E1117" t="s">
        <v>1650</v>
      </c>
      <c r="F1117" s="10">
        <v>11.428571428571429</v>
      </c>
      <c r="G1117" s="15">
        <v>65</v>
      </c>
      <c r="H1117">
        <v>7</v>
      </c>
      <c r="I1117">
        <v>2100</v>
      </c>
    </row>
    <row r="1118" spans="1:9" x14ac:dyDescent="0.35">
      <c r="A1118" t="str">
        <f t="shared" si="18"/>
        <v>6772313</v>
      </c>
      <c r="B1118" t="s">
        <v>1648</v>
      </c>
      <c r="C1118" t="s">
        <v>858</v>
      </c>
      <c r="D1118" s="14" t="s">
        <v>1669</v>
      </c>
      <c r="E1118" t="s">
        <v>1650</v>
      </c>
      <c r="F1118" s="10">
        <v>25.806451612903224</v>
      </c>
      <c r="G1118" s="15">
        <v>48</v>
      </c>
      <c r="H1118">
        <v>12</v>
      </c>
      <c r="I1118">
        <v>3600</v>
      </c>
    </row>
    <row r="1119" spans="1:9" x14ac:dyDescent="0.35">
      <c r="A1119" t="str">
        <f t="shared" si="18"/>
        <v>6773308</v>
      </c>
      <c r="B1119" t="s">
        <v>1648</v>
      </c>
      <c r="C1119" t="s">
        <v>599</v>
      </c>
      <c r="D1119" s="14" t="s">
        <v>1670</v>
      </c>
      <c r="E1119" t="s">
        <v>1650</v>
      </c>
      <c r="F1119" s="10">
        <v>33.333333333333329</v>
      </c>
      <c r="G1119" s="15">
        <v>56</v>
      </c>
      <c r="H1119">
        <v>19</v>
      </c>
      <c r="I1119">
        <v>5700</v>
      </c>
    </row>
    <row r="1120" spans="1:9" x14ac:dyDescent="0.35">
      <c r="A1120" t="str">
        <f t="shared" si="18"/>
        <v>6773309</v>
      </c>
      <c r="B1120" t="s">
        <v>1648</v>
      </c>
      <c r="C1120" t="s">
        <v>1224</v>
      </c>
      <c r="D1120" s="14" t="s">
        <v>1671</v>
      </c>
      <c r="E1120" t="s">
        <v>1650</v>
      </c>
      <c r="F1120" s="10">
        <v>20</v>
      </c>
      <c r="G1120" s="15">
        <v>56</v>
      </c>
      <c r="H1120">
        <v>11</v>
      </c>
      <c r="I1120">
        <v>3300</v>
      </c>
    </row>
    <row r="1121" spans="1:9" x14ac:dyDescent="0.35">
      <c r="A1121" t="str">
        <f t="shared" si="18"/>
        <v>6773315</v>
      </c>
      <c r="B1121" t="s">
        <v>1648</v>
      </c>
      <c r="C1121" t="s">
        <v>506</v>
      </c>
      <c r="D1121" s="14" t="s">
        <v>1672</v>
      </c>
      <c r="E1121" t="s">
        <v>1650</v>
      </c>
      <c r="F1121" s="10">
        <v>28.571428571428569</v>
      </c>
      <c r="G1121" s="15">
        <v>56</v>
      </c>
      <c r="H1121">
        <v>16</v>
      </c>
      <c r="I1121">
        <v>4800</v>
      </c>
    </row>
    <row r="1122" spans="1:9" x14ac:dyDescent="0.35">
      <c r="A1122" t="str">
        <f t="shared" si="18"/>
        <v>6773316</v>
      </c>
      <c r="B1122" t="s">
        <v>1648</v>
      </c>
      <c r="C1122" t="s">
        <v>508</v>
      </c>
      <c r="D1122" s="14" t="s">
        <v>1673</v>
      </c>
      <c r="E1122" t="s">
        <v>1650</v>
      </c>
      <c r="F1122" s="10">
        <v>53.846153846153847</v>
      </c>
      <c r="G1122" s="15">
        <v>24</v>
      </c>
      <c r="H1122">
        <v>13</v>
      </c>
      <c r="I1122">
        <v>3900</v>
      </c>
    </row>
    <row r="1123" spans="1:9" x14ac:dyDescent="0.35">
      <c r="A1123" t="str">
        <f t="shared" si="18"/>
        <v>6775500</v>
      </c>
      <c r="B1123" t="s">
        <v>1648</v>
      </c>
      <c r="C1123" t="s">
        <v>815</v>
      </c>
      <c r="D1123" s="14" t="s">
        <v>1674</v>
      </c>
      <c r="E1123" t="s">
        <v>1650</v>
      </c>
      <c r="F1123" s="10">
        <v>28.30188679245283</v>
      </c>
      <c r="G1123" s="15">
        <v>72</v>
      </c>
      <c r="H1123">
        <v>20</v>
      </c>
      <c r="I1123">
        <v>6000</v>
      </c>
    </row>
    <row r="1124" spans="1:9" x14ac:dyDescent="0.35">
      <c r="A1124" t="str">
        <f t="shared" si="18"/>
        <v>6777011</v>
      </c>
      <c r="B1124" t="s">
        <v>1648</v>
      </c>
      <c r="C1124" t="s">
        <v>153</v>
      </c>
      <c r="D1124" s="14" t="s">
        <v>1675</v>
      </c>
      <c r="E1124" t="s">
        <v>1650</v>
      </c>
      <c r="F1124" s="10">
        <v>33.333333333333329</v>
      </c>
      <c r="G1124" s="15">
        <v>2</v>
      </c>
      <c r="H1124">
        <v>1</v>
      </c>
      <c r="I1124">
        <v>300</v>
      </c>
    </row>
    <row r="1125" spans="1:9" x14ac:dyDescent="0.35">
      <c r="A1125" t="str">
        <f t="shared" si="18"/>
        <v>6782115</v>
      </c>
      <c r="B1125" t="s">
        <v>58</v>
      </c>
      <c r="C1125" t="s">
        <v>762</v>
      </c>
      <c r="D1125" s="14" t="s">
        <v>1676</v>
      </c>
      <c r="E1125" t="s">
        <v>60</v>
      </c>
      <c r="F1125" s="10">
        <v>11.538461538461538</v>
      </c>
      <c r="G1125" s="15">
        <v>33</v>
      </c>
      <c r="H1125">
        <v>4</v>
      </c>
      <c r="I1125">
        <v>1200</v>
      </c>
    </row>
    <row r="1126" spans="1:9" x14ac:dyDescent="0.35">
      <c r="A1126" t="str">
        <f t="shared" si="18"/>
        <v>6782119</v>
      </c>
      <c r="B1126" t="s">
        <v>58</v>
      </c>
      <c r="C1126" t="s">
        <v>249</v>
      </c>
      <c r="D1126" s="14" t="s">
        <v>1677</v>
      </c>
      <c r="E1126" t="s">
        <v>60</v>
      </c>
      <c r="F1126" s="10">
        <v>50</v>
      </c>
      <c r="G1126" s="15">
        <v>9</v>
      </c>
      <c r="H1126">
        <v>5</v>
      </c>
      <c r="I1126">
        <v>1500</v>
      </c>
    </row>
    <row r="1127" spans="1:9" x14ac:dyDescent="0.35">
      <c r="A1127" t="str">
        <f t="shared" si="18"/>
        <v>6782203</v>
      </c>
      <c r="B1127" t="s">
        <v>58</v>
      </c>
      <c r="C1127" t="s">
        <v>642</v>
      </c>
      <c r="D1127" s="14" t="s">
        <v>1678</v>
      </c>
      <c r="E1127" t="s">
        <v>60</v>
      </c>
      <c r="F1127" s="10">
        <v>5.1724137931034484</v>
      </c>
      <c r="G1127" s="15">
        <v>60</v>
      </c>
      <c r="H1127">
        <v>3</v>
      </c>
      <c r="I1127">
        <v>900</v>
      </c>
    </row>
    <row r="1128" spans="1:9" x14ac:dyDescent="0.35">
      <c r="A1128" t="str">
        <f t="shared" si="18"/>
        <v>6782204</v>
      </c>
      <c r="B1128" t="s">
        <v>58</v>
      </c>
      <c r="C1128" t="s">
        <v>644</v>
      </c>
      <c r="D1128" s="14" t="s">
        <v>1679</v>
      </c>
      <c r="E1128" t="s">
        <v>60</v>
      </c>
      <c r="F1128" s="10">
        <v>41.17647058823529</v>
      </c>
      <c r="G1128" s="15">
        <v>66</v>
      </c>
      <c r="H1128">
        <v>27</v>
      </c>
      <c r="I1128">
        <v>8100</v>
      </c>
    </row>
    <row r="1129" spans="1:9" x14ac:dyDescent="0.35">
      <c r="A1129" t="str">
        <f t="shared" si="18"/>
        <v>6782205</v>
      </c>
      <c r="B1129" t="s">
        <v>58</v>
      </c>
      <c r="C1129" t="s">
        <v>289</v>
      </c>
      <c r="D1129" s="14" t="s">
        <v>1680</v>
      </c>
      <c r="E1129" t="s">
        <v>60</v>
      </c>
      <c r="F1129" s="10">
        <v>16</v>
      </c>
      <c r="G1129" s="15">
        <v>67</v>
      </c>
      <c r="H1129">
        <v>11</v>
      </c>
      <c r="I1129">
        <v>3300</v>
      </c>
    </row>
    <row r="1130" spans="1:9" x14ac:dyDescent="0.35">
      <c r="A1130" t="str">
        <f t="shared" si="18"/>
        <v>6782211</v>
      </c>
      <c r="B1130" t="s">
        <v>58</v>
      </c>
      <c r="C1130" t="s">
        <v>297</v>
      </c>
      <c r="D1130" s="14" t="s">
        <v>1681</v>
      </c>
      <c r="E1130" t="s">
        <v>60</v>
      </c>
      <c r="F1130" s="10">
        <v>19.672131147540984</v>
      </c>
      <c r="G1130" s="15">
        <v>89</v>
      </c>
      <c r="H1130">
        <v>18</v>
      </c>
      <c r="I1130">
        <v>5400</v>
      </c>
    </row>
    <row r="1131" spans="1:9" x14ac:dyDescent="0.35">
      <c r="A1131" t="str">
        <f t="shared" si="18"/>
        <v>6782249</v>
      </c>
      <c r="B1131" t="s">
        <v>58</v>
      </c>
      <c r="C1131" t="s">
        <v>1682</v>
      </c>
      <c r="D1131" s="14" t="s">
        <v>1683</v>
      </c>
      <c r="E1131" t="s">
        <v>60</v>
      </c>
      <c r="F1131" s="10">
        <v>23.076923076923077</v>
      </c>
      <c r="G1131" s="15">
        <v>24</v>
      </c>
      <c r="H1131">
        <v>6</v>
      </c>
      <c r="I1131">
        <v>1800</v>
      </c>
    </row>
    <row r="1132" spans="1:9" x14ac:dyDescent="0.35">
      <c r="A1132" t="str">
        <f t="shared" si="18"/>
        <v>6782298</v>
      </c>
      <c r="B1132" t="s">
        <v>58</v>
      </c>
      <c r="C1132" t="s">
        <v>838</v>
      </c>
      <c r="D1132" s="14" t="s">
        <v>1684</v>
      </c>
      <c r="E1132" t="s">
        <v>60</v>
      </c>
      <c r="F1132" s="10">
        <v>37.931034482758619</v>
      </c>
      <c r="G1132" s="15">
        <v>32</v>
      </c>
      <c r="H1132">
        <v>12</v>
      </c>
      <c r="I1132">
        <v>3600</v>
      </c>
    </row>
    <row r="1133" spans="1:9" x14ac:dyDescent="0.35">
      <c r="A1133" t="str">
        <f t="shared" si="18"/>
        <v>6782308</v>
      </c>
      <c r="B1133" t="s">
        <v>58</v>
      </c>
      <c r="C1133" t="s">
        <v>848</v>
      </c>
      <c r="D1133" s="14" t="s">
        <v>1685</v>
      </c>
      <c r="E1133" t="s">
        <v>60</v>
      </c>
      <c r="F1133" s="10">
        <v>20.512820512820511</v>
      </c>
      <c r="G1133" s="15">
        <v>88</v>
      </c>
      <c r="H1133">
        <v>18</v>
      </c>
      <c r="I1133">
        <v>5400</v>
      </c>
    </row>
    <row r="1134" spans="1:9" x14ac:dyDescent="0.35">
      <c r="A1134" t="str">
        <f t="shared" si="18"/>
        <v>6782312</v>
      </c>
      <c r="B1134" t="s">
        <v>58</v>
      </c>
      <c r="C1134" t="s">
        <v>856</v>
      </c>
      <c r="D1134" s="14" t="s">
        <v>1686</v>
      </c>
      <c r="E1134" t="s">
        <v>60</v>
      </c>
      <c r="F1134" s="10">
        <v>23.076923076923077</v>
      </c>
      <c r="G1134" s="15">
        <v>101</v>
      </c>
      <c r="H1134">
        <v>23</v>
      </c>
      <c r="I1134">
        <v>6900</v>
      </c>
    </row>
    <row r="1135" spans="1:9" x14ac:dyDescent="0.35">
      <c r="A1135" t="str">
        <f t="shared" si="18"/>
        <v>6782315</v>
      </c>
      <c r="B1135" t="s">
        <v>58</v>
      </c>
      <c r="C1135" t="s">
        <v>862</v>
      </c>
      <c r="D1135" s="14" t="s">
        <v>1687</v>
      </c>
      <c r="E1135" t="s">
        <v>60</v>
      </c>
      <c r="F1135" s="10">
        <v>37.5</v>
      </c>
      <c r="G1135" s="15">
        <v>81</v>
      </c>
      <c r="H1135">
        <v>30</v>
      </c>
      <c r="I1135">
        <v>9000</v>
      </c>
    </row>
    <row r="1136" spans="1:9" x14ac:dyDescent="0.35">
      <c r="A1136" t="str">
        <f t="shared" si="18"/>
        <v>6782318</v>
      </c>
      <c r="B1136" t="s">
        <v>58</v>
      </c>
      <c r="C1136" t="s">
        <v>1688</v>
      </c>
      <c r="D1136" s="14" t="s">
        <v>1689</v>
      </c>
      <c r="E1136" t="s">
        <v>60</v>
      </c>
      <c r="F1136" s="10">
        <v>21.428571428571427</v>
      </c>
      <c r="G1136" s="15">
        <v>53</v>
      </c>
      <c r="H1136">
        <v>11</v>
      </c>
      <c r="I1136">
        <v>3300</v>
      </c>
    </row>
    <row r="1137" spans="1:9" x14ac:dyDescent="0.35">
      <c r="A1137" t="str">
        <f t="shared" si="18"/>
        <v>6782319</v>
      </c>
      <c r="B1137" t="s">
        <v>58</v>
      </c>
      <c r="C1137" t="s">
        <v>868</v>
      </c>
      <c r="D1137" s="14" t="s">
        <v>1690</v>
      </c>
      <c r="E1137" t="s">
        <v>60</v>
      </c>
      <c r="F1137" s="10">
        <v>40</v>
      </c>
      <c r="G1137" s="15">
        <v>74</v>
      </c>
      <c r="H1137">
        <v>30</v>
      </c>
      <c r="I1137">
        <v>9000</v>
      </c>
    </row>
    <row r="1138" spans="1:9" x14ac:dyDescent="0.35">
      <c r="A1138" t="str">
        <f t="shared" si="18"/>
        <v>6782320</v>
      </c>
      <c r="B1138" t="s">
        <v>58</v>
      </c>
      <c r="C1138" t="s">
        <v>870</v>
      </c>
      <c r="D1138" s="14" t="s">
        <v>1691</v>
      </c>
      <c r="E1138" t="s">
        <v>60</v>
      </c>
      <c r="F1138" s="10">
        <v>8</v>
      </c>
      <c r="G1138" s="15">
        <v>144</v>
      </c>
      <c r="H1138">
        <v>12</v>
      </c>
      <c r="I1138">
        <v>3600</v>
      </c>
    </row>
    <row r="1139" spans="1:9" x14ac:dyDescent="0.35">
      <c r="A1139" t="str">
        <f t="shared" si="18"/>
        <v>6782321</v>
      </c>
      <c r="B1139" t="s">
        <v>58</v>
      </c>
      <c r="C1139" t="s">
        <v>1692</v>
      </c>
      <c r="D1139" s="14" t="s">
        <v>1693</v>
      </c>
      <c r="E1139" t="s">
        <v>60</v>
      </c>
      <c r="F1139" s="10">
        <v>19.230769230769234</v>
      </c>
      <c r="G1139" s="15">
        <v>78</v>
      </c>
      <c r="H1139">
        <v>15</v>
      </c>
      <c r="I1139">
        <v>4500</v>
      </c>
    </row>
    <row r="1140" spans="1:9" x14ac:dyDescent="0.35">
      <c r="A1140" t="str">
        <f t="shared" si="18"/>
        <v>6782322</v>
      </c>
      <c r="B1140" t="s">
        <v>58</v>
      </c>
      <c r="C1140" t="s">
        <v>1607</v>
      </c>
      <c r="D1140" s="14" t="s">
        <v>1694</v>
      </c>
      <c r="E1140" t="s">
        <v>60</v>
      </c>
      <c r="F1140" s="10">
        <v>45.614035087719294</v>
      </c>
      <c r="G1140" s="15">
        <v>117</v>
      </c>
      <c r="H1140">
        <v>53</v>
      </c>
      <c r="I1140">
        <v>15900</v>
      </c>
    </row>
    <row r="1141" spans="1:9" x14ac:dyDescent="0.35">
      <c r="A1141" t="str">
        <f t="shared" si="18"/>
        <v>6782323</v>
      </c>
      <c r="B1141" t="s">
        <v>58</v>
      </c>
      <c r="C1141" t="s">
        <v>872</v>
      </c>
      <c r="D1141" s="14" t="s">
        <v>1695</v>
      </c>
      <c r="E1141" t="s">
        <v>60</v>
      </c>
      <c r="F1141" s="10">
        <v>36</v>
      </c>
      <c r="G1141" s="15">
        <v>57</v>
      </c>
      <c r="H1141">
        <v>21</v>
      </c>
      <c r="I1141">
        <v>6300</v>
      </c>
    </row>
    <row r="1142" spans="1:9" x14ac:dyDescent="0.35">
      <c r="A1142" t="str">
        <f t="shared" si="18"/>
        <v>6782324</v>
      </c>
      <c r="B1142" t="s">
        <v>58</v>
      </c>
      <c r="C1142" t="s">
        <v>874</v>
      </c>
      <c r="D1142" s="14" t="s">
        <v>1696</v>
      </c>
      <c r="E1142" t="s">
        <v>60</v>
      </c>
      <c r="F1142" s="10">
        <v>26.666666666666668</v>
      </c>
      <c r="G1142" s="15">
        <v>145</v>
      </c>
      <c r="H1142">
        <v>39</v>
      </c>
      <c r="I1142">
        <v>11700</v>
      </c>
    </row>
    <row r="1143" spans="1:9" x14ac:dyDescent="0.35">
      <c r="A1143" t="str">
        <f t="shared" si="18"/>
        <v>6782325</v>
      </c>
      <c r="B1143" t="s">
        <v>58</v>
      </c>
      <c r="C1143" t="s">
        <v>1697</v>
      </c>
      <c r="D1143" s="14" t="s">
        <v>1698</v>
      </c>
      <c r="E1143" t="s">
        <v>60</v>
      </c>
      <c r="F1143" s="10">
        <v>20</v>
      </c>
      <c r="G1143" s="15">
        <v>117</v>
      </c>
      <c r="H1143">
        <v>23</v>
      </c>
      <c r="I1143">
        <v>6900</v>
      </c>
    </row>
    <row r="1144" spans="1:9" x14ac:dyDescent="0.35">
      <c r="A1144" t="str">
        <f t="shared" si="18"/>
        <v>6782326</v>
      </c>
      <c r="B1144" t="s">
        <v>58</v>
      </c>
      <c r="C1144" t="s">
        <v>1609</v>
      </c>
      <c r="D1144" s="14" t="s">
        <v>1699</v>
      </c>
      <c r="E1144" t="s">
        <v>60</v>
      </c>
      <c r="F1144" s="10">
        <v>27.118644067796609</v>
      </c>
      <c r="G1144" s="15">
        <v>102</v>
      </c>
      <c r="H1144">
        <v>28</v>
      </c>
      <c r="I1144">
        <v>8400</v>
      </c>
    </row>
    <row r="1145" spans="1:9" x14ac:dyDescent="0.35">
      <c r="A1145" t="str">
        <f t="shared" si="18"/>
        <v>6782327</v>
      </c>
      <c r="B1145" t="s">
        <v>58</v>
      </c>
      <c r="C1145" t="s">
        <v>1700</v>
      </c>
      <c r="D1145" s="14" t="s">
        <v>1701</v>
      </c>
      <c r="E1145" t="s">
        <v>60</v>
      </c>
      <c r="F1145" s="10">
        <v>8.8888888888888893</v>
      </c>
      <c r="G1145" s="15">
        <v>79</v>
      </c>
      <c r="H1145">
        <v>7</v>
      </c>
      <c r="I1145">
        <v>2100</v>
      </c>
    </row>
    <row r="1146" spans="1:9" x14ac:dyDescent="0.35">
      <c r="A1146" t="str">
        <f t="shared" si="18"/>
        <v>6783028</v>
      </c>
      <c r="B1146" t="s">
        <v>58</v>
      </c>
      <c r="C1146" t="s">
        <v>683</v>
      </c>
      <c r="D1146" s="14" t="s">
        <v>1702</v>
      </c>
      <c r="E1146" t="s">
        <v>60</v>
      </c>
      <c r="F1146" s="10">
        <v>23.287671232876711</v>
      </c>
      <c r="G1146" s="15">
        <v>125</v>
      </c>
      <c r="H1146">
        <v>29</v>
      </c>
      <c r="I1146">
        <v>8700</v>
      </c>
    </row>
    <row r="1147" spans="1:9" x14ac:dyDescent="0.35">
      <c r="A1147" t="str">
        <f t="shared" si="18"/>
        <v>6783321</v>
      </c>
      <c r="B1147" t="s">
        <v>58</v>
      </c>
      <c r="C1147" t="s">
        <v>1004</v>
      </c>
      <c r="D1147" s="14" t="s">
        <v>1703</v>
      </c>
      <c r="E1147" t="s">
        <v>60</v>
      </c>
      <c r="F1147" s="10">
        <v>10</v>
      </c>
      <c r="G1147" s="15">
        <v>58</v>
      </c>
      <c r="H1147">
        <v>6</v>
      </c>
      <c r="I1147">
        <v>1800</v>
      </c>
    </row>
    <row r="1148" spans="1:9" x14ac:dyDescent="0.35">
      <c r="A1148" t="str">
        <f t="shared" si="18"/>
        <v>6783324</v>
      </c>
      <c r="B1148" t="s">
        <v>58</v>
      </c>
      <c r="C1148" t="s">
        <v>1704</v>
      </c>
      <c r="D1148" s="14" t="s">
        <v>1705</v>
      </c>
      <c r="E1148" t="s">
        <v>60</v>
      </c>
      <c r="F1148" s="10">
        <v>31.03448275862069</v>
      </c>
      <c r="G1148" s="15">
        <v>55</v>
      </c>
      <c r="H1148">
        <v>17</v>
      </c>
      <c r="I1148">
        <v>5100</v>
      </c>
    </row>
    <row r="1149" spans="1:9" x14ac:dyDescent="0.35">
      <c r="A1149" t="str">
        <f t="shared" si="18"/>
        <v>6783330</v>
      </c>
      <c r="B1149" t="s">
        <v>58</v>
      </c>
      <c r="C1149" t="s">
        <v>608</v>
      </c>
      <c r="D1149" s="14" t="s">
        <v>1706</v>
      </c>
      <c r="E1149" t="s">
        <v>60</v>
      </c>
      <c r="F1149" s="10">
        <v>3.3333333333333335</v>
      </c>
      <c r="G1149" s="15">
        <v>30</v>
      </c>
      <c r="H1149">
        <v>1</v>
      </c>
      <c r="I1149">
        <v>300</v>
      </c>
    </row>
    <row r="1150" spans="1:9" x14ac:dyDescent="0.35">
      <c r="A1150" t="str">
        <f t="shared" si="18"/>
        <v>6783331</v>
      </c>
      <c r="B1150" t="s">
        <v>58</v>
      </c>
      <c r="C1150" t="s">
        <v>610</v>
      </c>
      <c r="D1150" s="14" t="s">
        <v>1707</v>
      </c>
      <c r="E1150" t="s">
        <v>60</v>
      </c>
      <c r="F1150" s="10">
        <v>16.666666666666664</v>
      </c>
      <c r="G1150" s="15">
        <v>29</v>
      </c>
      <c r="H1150">
        <v>5</v>
      </c>
      <c r="I1150">
        <v>1500</v>
      </c>
    </row>
    <row r="1151" spans="1:9" x14ac:dyDescent="0.35">
      <c r="A1151" t="str">
        <f t="shared" si="18"/>
        <v>6783332</v>
      </c>
      <c r="B1151" t="s">
        <v>58</v>
      </c>
      <c r="C1151" t="s">
        <v>612</v>
      </c>
      <c r="D1151" s="14" t="s">
        <v>1708</v>
      </c>
      <c r="E1151" t="s">
        <v>60</v>
      </c>
      <c r="F1151" s="10">
        <v>6.666666666666667</v>
      </c>
      <c r="G1151" s="15">
        <v>12</v>
      </c>
      <c r="H1151">
        <v>1</v>
      </c>
      <c r="I1151">
        <v>300</v>
      </c>
    </row>
    <row r="1152" spans="1:9" x14ac:dyDescent="0.35">
      <c r="A1152" t="str">
        <f t="shared" si="18"/>
        <v>6787012</v>
      </c>
      <c r="B1152" t="s">
        <v>58</v>
      </c>
      <c r="C1152" t="s">
        <v>1709</v>
      </c>
      <c r="D1152" s="14" t="s">
        <v>1710</v>
      </c>
      <c r="E1152" t="s">
        <v>60</v>
      </c>
      <c r="F1152" s="10">
        <v>0</v>
      </c>
      <c r="G1152" s="15">
        <v>4</v>
      </c>
      <c r="H1152">
        <v>0</v>
      </c>
      <c r="I1152">
        <v>0</v>
      </c>
    </row>
    <row r="1153" spans="1:9" x14ac:dyDescent="0.35">
      <c r="A1153" t="str">
        <f t="shared" si="18"/>
        <v>6792057</v>
      </c>
      <c r="B1153" t="s">
        <v>1711</v>
      </c>
      <c r="C1153" t="s">
        <v>201</v>
      </c>
      <c r="D1153" s="14" t="s">
        <v>1712</v>
      </c>
      <c r="E1153" t="s">
        <v>1713</v>
      </c>
      <c r="F1153" s="10">
        <v>0</v>
      </c>
      <c r="G1153" s="15">
        <v>24</v>
      </c>
      <c r="H1153">
        <v>0</v>
      </c>
      <c r="I1153">
        <v>0</v>
      </c>
    </row>
    <row r="1154" spans="1:9" x14ac:dyDescent="0.35">
      <c r="A1154" t="str">
        <f t="shared" si="18"/>
        <v>6792134</v>
      </c>
      <c r="B1154" t="s">
        <v>1711</v>
      </c>
      <c r="C1154" t="s">
        <v>41</v>
      </c>
      <c r="D1154" s="14" t="s">
        <v>1714</v>
      </c>
      <c r="E1154" t="s">
        <v>1713</v>
      </c>
      <c r="F1154" s="10">
        <v>7.6923076923076925</v>
      </c>
      <c r="G1154" s="15">
        <v>29</v>
      </c>
      <c r="H1154">
        <v>2</v>
      </c>
      <c r="I1154">
        <v>600</v>
      </c>
    </row>
    <row r="1155" spans="1:9" x14ac:dyDescent="0.35">
      <c r="A1155" t="str">
        <f t="shared" si="18"/>
        <v>6792163</v>
      </c>
      <c r="B1155" t="s">
        <v>1711</v>
      </c>
      <c r="C1155" t="s">
        <v>113</v>
      </c>
      <c r="D1155" s="14" t="s">
        <v>1715</v>
      </c>
      <c r="E1155" t="s">
        <v>1713</v>
      </c>
      <c r="F1155" s="10">
        <v>0</v>
      </c>
      <c r="G1155" s="15">
        <v>61</v>
      </c>
      <c r="H1155">
        <v>0</v>
      </c>
      <c r="I1155">
        <v>0</v>
      </c>
    </row>
    <row r="1156" spans="1:9" x14ac:dyDescent="0.35">
      <c r="A1156" t="str">
        <f t="shared" ref="A1156:A1219" si="19">B1156&amp;C1156</f>
        <v>6792164</v>
      </c>
      <c r="B1156" t="s">
        <v>1711</v>
      </c>
      <c r="C1156" t="s">
        <v>115</v>
      </c>
      <c r="D1156" s="14" t="s">
        <v>1716</v>
      </c>
      <c r="E1156" t="s">
        <v>1713</v>
      </c>
      <c r="F1156" s="10">
        <v>13.333333333333334</v>
      </c>
      <c r="G1156" s="15">
        <v>30</v>
      </c>
      <c r="H1156">
        <v>4</v>
      </c>
      <c r="I1156">
        <v>1200</v>
      </c>
    </row>
    <row r="1157" spans="1:9" x14ac:dyDescent="0.35">
      <c r="A1157" t="str">
        <f t="shared" si="19"/>
        <v>6792228</v>
      </c>
      <c r="B1157" t="s">
        <v>1711</v>
      </c>
      <c r="C1157" t="s">
        <v>317</v>
      </c>
      <c r="D1157" s="14" t="s">
        <v>1717</v>
      </c>
      <c r="E1157" t="s">
        <v>1713</v>
      </c>
      <c r="F1157" s="10">
        <v>21.875</v>
      </c>
      <c r="G1157" s="15">
        <v>78</v>
      </c>
      <c r="H1157">
        <v>17</v>
      </c>
      <c r="I1157">
        <v>5100</v>
      </c>
    </row>
    <row r="1158" spans="1:9" x14ac:dyDescent="0.35">
      <c r="A1158" t="str">
        <f t="shared" si="19"/>
        <v>6792243</v>
      </c>
      <c r="B1158" t="s">
        <v>1711</v>
      </c>
      <c r="C1158" t="s">
        <v>935</v>
      </c>
      <c r="D1158" s="14" t="s">
        <v>1718</v>
      </c>
      <c r="E1158" t="s">
        <v>1713</v>
      </c>
      <c r="F1158" s="10">
        <v>0</v>
      </c>
      <c r="G1158" s="15">
        <v>4</v>
      </c>
      <c r="H1158">
        <v>0</v>
      </c>
      <c r="I1158">
        <v>0</v>
      </c>
    </row>
    <row r="1159" spans="1:9" x14ac:dyDescent="0.35">
      <c r="A1159" t="str">
        <f t="shared" si="19"/>
        <v>6792246</v>
      </c>
      <c r="B1159" t="s">
        <v>1711</v>
      </c>
      <c r="C1159" t="s">
        <v>1218</v>
      </c>
      <c r="D1159" s="14" t="s">
        <v>1719</v>
      </c>
      <c r="E1159" t="s">
        <v>1713</v>
      </c>
      <c r="F1159" s="10">
        <v>26.086956521739129</v>
      </c>
      <c r="G1159" s="15">
        <v>63</v>
      </c>
      <c r="H1159">
        <v>16</v>
      </c>
      <c r="I1159">
        <v>4800</v>
      </c>
    </row>
    <row r="1160" spans="1:9" x14ac:dyDescent="0.35">
      <c r="A1160" t="str">
        <f t="shared" si="19"/>
        <v>6792261</v>
      </c>
      <c r="B1160" t="s">
        <v>1711</v>
      </c>
      <c r="C1160" t="s">
        <v>480</v>
      </c>
      <c r="D1160" s="14" t="s">
        <v>1720</v>
      </c>
      <c r="E1160" t="s">
        <v>1713</v>
      </c>
      <c r="F1160" s="10">
        <v>16.666666666666664</v>
      </c>
      <c r="G1160" s="15">
        <v>55</v>
      </c>
      <c r="H1160">
        <v>9</v>
      </c>
      <c r="I1160">
        <v>2700</v>
      </c>
    </row>
    <row r="1161" spans="1:9" x14ac:dyDescent="0.35">
      <c r="A1161" t="str">
        <f t="shared" si="19"/>
        <v>6792263</v>
      </c>
      <c r="B1161" t="s">
        <v>1711</v>
      </c>
      <c r="C1161" t="s">
        <v>484</v>
      </c>
      <c r="D1161" s="14" t="s">
        <v>1721</v>
      </c>
      <c r="E1161" t="s">
        <v>1713</v>
      </c>
      <c r="F1161" s="10">
        <v>0</v>
      </c>
      <c r="G1161" s="15">
        <v>14</v>
      </c>
      <c r="H1161">
        <v>0</v>
      </c>
      <c r="I1161">
        <v>0</v>
      </c>
    </row>
    <row r="1162" spans="1:9" x14ac:dyDescent="0.35">
      <c r="A1162" t="str">
        <f t="shared" si="19"/>
        <v>6792299</v>
      </c>
      <c r="B1162" t="s">
        <v>1711</v>
      </c>
      <c r="C1162" t="s">
        <v>840</v>
      </c>
      <c r="D1162" s="14" t="s">
        <v>1722</v>
      </c>
      <c r="E1162" t="s">
        <v>1713</v>
      </c>
      <c r="F1162" s="10">
        <v>0</v>
      </c>
      <c r="G1162" s="15">
        <v>30</v>
      </c>
      <c r="H1162">
        <v>0</v>
      </c>
      <c r="I1162">
        <v>0</v>
      </c>
    </row>
    <row r="1163" spans="1:9" x14ac:dyDescent="0.35">
      <c r="A1163" t="str">
        <f t="shared" si="19"/>
        <v>6792301</v>
      </c>
      <c r="B1163" t="s">
        <v>1711</v>
      </c>
      <c r="C1163" t="s">
        <v>1332</v>
      </c>
      <c r="D1163" s="14" t="s">
        <v>1723</v>
      </c>
      <c r="E1163" t="s">
        <v>1713</v>
      </c>
      <c r="F1163" s="10">
        <v>4</v>
      </c>
      <c r="G1163" s="15">
        <v>24</v>
      </c>
      <c r="H1163">
        <v>1</v>
      </c>
      <c r="I1163">
        <v>300</v>
      </c>
    </row>
    <row r="1164" spans="1:9" x14ac:dyDescent="0.35">
      <c r="A1164" t="str">
        <f t="shared" si="19"/>
        <v>6792303</v>
      </c>
      <c r="B1164" t="s">
        <v>1711</v>
      </c>
      <c r="C1164" t="s">
        <v>842</v>
      </c>
      <c r="D1164" s="14" t="s">
        <v>1724</v>
      </c>
      <c r="E1164" t="s">
        <v>1713</v>
      </c>
      <c r="F1164" s="10">
        <v>0</v>
      </c>
      <c r="G1164" s="15">
        <v>60</v>
      </c>
      <c r="H1164">
        <v>0</v>
      </c>
      <c r="I1164">
        <v>0</v>
      </c>
    </row>
    <row r="1165" spans="1:9" x14ac:dyDescent="0.35">
      <c r="A1165" t="str">
        <f t="shared" si="19"/>
        <v>6792304</v>
      </c>
      <c r="B1165" t="s">
        <v>1711</v>
      </c>
      <c r="C1165" t="s">
        <v>844</v>
      </c>
      <c r="D1165" s="14" t="s">
        <v>1725</v>
      </c>
      <c r="E1165" t="s">
        <v>1713</v>
      </c>
      <c r="F1165" s="10">
        <v>22.448979591836736</v>
      </c>
      <c r="G1165" s="15">
        <v>69</v>
      </c>
      <c r="H1165">
        <v>15</v>
      </c>
      <c r="I1165">
        <v>4500</v>
      </c>
    </row>
    <row r="1166" spans="1:9" x14ac:dyDescent="0.35">
      <c r="A1166" t="str">
        <f t="shared" si="19"/>
        <v>6792305</v>
      </c>
      <c r="B1166" t="s">
        <v>1711</v>
      </c>
      <c r="C1166" t="s">
        <v>1726</v>
      </c>
      <c r="D1166" s="14" t="s">
        <v>1727</v>
      </c>
      <c r="E1166" t="s">
        <v>1713</v>
      </c>
      <c r="F1166" s="10">
        <v>17.391304347826086</v>
      </c>
      <c r="G1166" s="15">
        <v>28</v>
      </c>
      <c r="H1166">
        <v>5</v>
      </c>
      <c r="I1166">
        <v>1500</v>
      </c>
    </row>
    <row r="1167" spans="1:9" x14ac:dyDescent="0.35">
      <c r="A1167" t="str">
        <f t="shared" si="19"/>
        <v>6792317</v>
      </c>
      <c r="B1167" t="s">
        <v>1711</v>
      </c>
      <c r="C1167" t="s">
        <v>866</v>
      </c>
      <c r="D1167" s="14" t="s">
        <v>1728</v>
      </c>
      <c r="E1167" t="s">
        <v>1713</v>
      </c>
      <c r="F1167" s="10">
        <v>22.857142857142858</v>
      </c>
      <c r="G1167" s="15">
        <v>32</v>
      </c>
      <c r="H1167">
        <v>7</v>
      </c>
      <c r="I1167">
        <v>2100</v>
      </c>
    </row>
    <row r="1168" spans="1:9" x14ac:dyDescent="0.35">
      <c r="A1168" t="str">
        <f t="shared" si="19"/>
        <v>6792318</v>
      </c>
      <c r="B1168" t="s">
        <v>1711</v>
      </c>
      <c r="C1168" t="s">
        <v>1688</v>
      </c>
      <c r="D1168" s="14" t="s">
        <v>1729</v>
      </c>
      <c r="E1168" t="s">
        <v>1713</v>
      </c>
      <c r="F1168" s="10">
        <v>16.666666666666664</v>
      </c>
      <c r="G1168" s="15">
        <v>36</v>
      </c>
      <c r="H1168">
        <v>6</v>
      </c>
      <c r="I1168">
        <v>1800</v>
      </c>
    </row>
    <row r="1169" spans="1:9" x14ac:dyDescent="0.35">
      <c r="A1169" t="str">
        <f t="shared" si="19"/>
        <v>6792319</v>
      </c>
      <c r="B1169" t="s">
        <v>1711</v>
      </c>
      <c r="C1169" t="s">
        <v>868</v>
      </c>
      <c r="D1169" s="14" t="s">
        <v>1730</v>
      </c>
      <c r="E1169" t="s">
        <v>1713</v>
      </c>
      <c r="F1169" s="10">
        <v>6.666666666666667</v>
      </c>
      <c r="G1169" s="15">
        <v>54</v>
      </c>
      <c r="H1169">
        <v>4</v>
      </c>
      <c r="I1169">
        <v>1200</v>
      </c>
    </row>
    <row r="1170" spans="1:9" x14ac:dyDescent="0.35">
      <c r="A1170" t="str">
        <f t="shared" si="19"/>
        <v>6792320</v>
      </c>
      <c r="B1170" t="s">
        <v>1711</v>
      </c>
      <c r="C1170" t="s">
        <v>870</v>
      </c>
      <c r="D1170" s="14" t="s">
        <v>1731</v>
      </c>
      <c r="E1170" t="s">
        <v>1713</v>
      </c>
      <c r="F1170" s="10">
        <v>45.945945945945951</v>
      </c>
      <c r="G1170" s="15">
        <v>100</v>
      </c>
      <c r="H1170">
        <v>46</v>
      </c>
      <c r="I1170">
        <v>13800</v>
      </c>
    </row>
    <row r="1171" spans="1:9" x14ac:dyDescent="0.35">
      <c r="A1171" t="str">
        <f t="shared" si="19"/>
        <v>6792321</v>
      </c>
      <c r="B1171" t="s">
        <v>1711</v>
      </c>
      <c r="C1171" t="s">
        <v>1692</v>
      </c>
      <c r="D1171" s="14" t="s">
        <v>1732</v>
      </c>
      <c r="E1171" t="s">
        <v>1713</v>
      </c>
      <c r="F1171" s="10">
        <v>34.782608695652172</v>
      </c>
      <c r="G1171" s="15">
        <v>41</v>
      </c>
      <c r="H1171">
        <v>14</v>
      </c>
      <c r="I1171">
        <v>4200</v>
      </c>
    </row>
    <row r="1172" spans="1:9" x14ac:dyDescent="0.35">
      <c r="A1172" t="str">
        <f t="shared" si="19"/>
        <v>6792322</v>
      </c>
      <c r="B1172" t="s">
        <v>1711</v>
      </c>
      <c r="C1172" t="s">
        <v>1607</v>
      </c>
      <c r="D1172" s="14" t="s">
        <v>1733</v>
      </c>
      <c r="E1172" t="s">
        <v>1713</v>
      </c>
      <c r="F1172" s="10">
        <v>16.666666666666664</v>
      </c>
      <c r="G1172" s="15">
        <v>30</v>
      </c>
      <c r="H1172">
        <v>5</v>
      </c>
      <c r="I1172">
        <v>1500</v>
      </c>
    </row>
    <row r="1173" spans="1:9" x14ac:dyDescent="0.35">
      <c r="A1173" t="str">
        <f t="shared" si="19"/>
        <v>6792323</v>
      </c>
      <c r="B1173" t="s">
        <v>1711</v>
      </c>
      <c r="C1173" t="s">
        <v>872</v>
      </c>
      <c r="D1173" s="14" t="s">
        <v>1734</v>
      </c>
      <c r="E1173" t="s">
        <v>1713</v>
      </c>
      <c r="F1173" s="10">
        <v>23.333333333333332</v>
      </c>
      <c r="G1173" s="15">
        <v>29</v>
      </c>
      <c r="H1173">
        <v>7</v>
      </c>
      <c r="I1173">
        <v>2100</v>
      </c>
    </row>
    <row r="1174" spans="1:9" x14ac:dyDescent="0.35">
      <c r="A1174" t="str">
        <f t="shared" si="19"/>
        <v>6792324</v>
      </c>
      <c r="B1174" t="s">
        <v>1711</v>
      </c>
      <c r="C1174" t="s">
        <v>874</v>
      </c>
      <c r="D1174" s="14" t="s">
        <v>1735</v>
      </c>
      <c r="E1174" t="s">
        <v>1713</v>
      </c>
      <c r="F1174" s="10">
        <v>30</v>
      </c>
      <c r="G1174" s="15">
        <v>63</v>
      </c>
      <c r="H1174">
        <v>19</v>
      </c>
      <c r="I1174">
        <v>5700</v>
      </c>
    </row>
    <row r="1175" spans="1:9" x14ac:dyDescent="0.35">
      <c r="A1175" t="str">
        <f t="shared" si="19"/>
        <v>6793004</v>
      </c>
      <c r="B1175" t="s">
        <v>1711</v>
      </c>
      <c r="C1175" t="s">
        <v>319</v>
      </c>
      <c r="D1175" s="14" t="s">
        <v>1736</v>
      </c>
      <c r="E1175" t="s">
        <v>1713</v>
      </c>
      <c r="F1175" s="10">
        <v>6.8965517241379306</v>
      </c>
      <c r="G1175" s="15">
        <v>29</v>
      </c>
      <c r="H1175">
        <v>2</v>
      </c>
      <c r="I1175">
        <v>600</v>
      </c>
    </row>
    <row r="1176" spans="1:9" x14ac:dyDescent="0.35">
      <c r="A1176" t="str">
        <f t="shared" si="19"/>
        <v>6793022</v>
      </c>
      <c r="B1176" t="s">
        <v>1711</v>
      </c>
      <c r="C1176" t="s">
        <v>788</v>
      </c>
      <c r="D1176" s="14" t="s">
        <v>1737</v>
      </c>
      <c r="E1176" t="s">
        <v>1713</v>
      </c>
      <c r="F1176" s="10">
        <v>6.4516129032258061</v>
      </c>
      <c r="G1176" s="15">
        <v>31</v>
      </c>
      <c r="H1176">
        <v>2</v>
      </c>
      <c r="I1176">
        <v>600</v>
      </c>
    </row>
    <row r="1177" spans="1:9" x14ac:dyDescent="0.35">
      <c r="A1177" t="str">
        <f t="shared" si="19"/>
        <v>6793031</v>
      </c>
      <c r="B1177" t="s">
        <v>1711</v>
      </c>
      <c r="C1177" t="s">
        <v>793</v>
      </c>
      <c r="D1177" s="14" t="s">
        <v>1738</v>
      </c>
      <c r="E1177" t="s">
        <v>1713</v>
      </c>
      <c r="F1177" s="10">
        <v>7.1428571428571423</v>
      </c>
      <c r="G1177" s="15">
        <v>30</v>
      </c>
      <c r="H1177">
        <v>2</v>
      </c>
      <c r="I1177">
        <v>600</v>
      </c>
    </row>
    <row r="1178" spans="1:9" x14ac:dyDescent="0.35">
      <c r="A1178" t="str">
        <f t="shared" si="19"/>
        <v>6793032</v>
      </c>
      <c r="B1178" t="s">
        <v>1711</v>
      </c>
      <c r="C1178" t="s">
        <v>416</v>
      </c>
      <c r="D1178" s="14" t="s">
        <v>1739</v>
      </c>
      <c r="E1178" t="s">
        <v>1713</v>
      </c>
      <c r="F1178" s="10">
        <v>0</v>
      </c>
      <c r="G1178" s="15">
        <v>30</v>
      </c>
      <c r="H1178">
        <v>0</v>
      </c>
      <c r="I1178">
        <v>0</v>
      </c>
    </row>
    <row r="1179" spans="1:9" x14ac:dyDescent="0.35">
      <c r="A1179" t="str">
        <f t="shared" si="19"/>
        <v>6793310</v>
      </c>
      <c r="B1179" t="s">
        <v>1711</v>
      </c>
      <c r="C1179" t="s">
        <v>992</v>
      </c>
      <c r="D1179" s="14" t="s">
        <v>1740</v>
      </c>
      <c r="E1179" t="s">
        <v>1713</v>
      </c>
      <c r="F1179" s="10">
        <v>7.6923076923076925</v>
      </c>
      <c r="G1179" s="15">
        <v>87</v>
      </c>
      <c r="H1179">
        <v>7</v>
      </c>
      <c r="I1179">
        <v>2100</v>
      </c>
    </row>
    <row r="1180" spans="1:9" x14ac:dyDescent="0.35">
      <c r="A1180" t="str">
        <f t="shared" si="19"/>
        <v>6793317</v>
      </c>
      <c r="B1180" t="s">
        <v>1711</v>
      </c>
      <c r="C1180" t="s">
        <v>807</v>
      </c>
      <c r="D1180" s="14" t="s">
        <v>1741</v>
      </c>
      <c r="E1180" t="s">
        <v>1713</v>
      </c>
      <c r="F1180" s="10">
        <v>26.666666666666668</v>
      </c>
      <c r="G1180" s="15">
        <v>25</v>
      </c>
      <c r="H1180">
        <v>7</v>
      </c>
      <c r="I1180">
        <v>2100</v>
      </c>
    </row>
    <row r="1181" spans="1:9" x14ac:dyDescent="0.35">
      <c r="A1181" t="str">
        <f t="shared" si="19"/>
        <v>6793326</v>
      </c>
      <c r="B1181" t="s">
        <v>1711</v>
      </c>
      <c r="C1181" t="s">
        <v>695</v>
      </c>
      <c r="D1181" s="14" t="s">
        <v>1742</v>
      </c>
      <c r="E1181" t="s">
        <v>1713</v>
      </c>
      <c r="F1181" s="10">
        <v>0</v>
      </c>
      <c r="G1181" s="15">
        <v>30</v>
      </c>
      <c r="H1181">
        <v>0</v>
      </c>
      <c r="I1181">
        <v>0</v>
      </c>
    </row>
    <row r="1182" spans="1:9" x14ac:dyDescent="0.35">
      <c r="A1182" t="str">
        <f t="shared" si="19"/>
        <v>6793327</v>
      </c>
      <c r="B1182" t="s">
        <v>1711</v>
      </c>
      <c r="C1182" t="s">
        <v>1743</v>
      </c>
      <c r="D1182" s="14" t="s">
        <v>1744</v>
      </c>
      <c r="E1182" t="s">
        <v>1713</v>
      </c>
      <c r="F1182" s="10">
        <v>0</v>
      </c>
      <c r="G1182" s="15">
        <v>22</v>
      </c>
      <c r="H1182">
        <v>0</v>
      </c>
      <c r="I1182">
        <v>0</v>
      </c>
    </row>
    <row r="1183" spans="1:9" x14ac:dyDescent="0.35">
      <c r="A1183" t="str">
        <f t="shared" si="19"/>
        <v>6793328</v>
      </c>
      <c r="B1183" t="s">
        <v>1711</v>
      </c>
      <c r="C1183" t="s">
        <v>1745</v>
      </c>
      <c r="D1183" s="14" t="s">
        <v>1746</v>
      </c>
      <c r="E1183" t="s">
        <v>1713</v>
      </c>
      <c r="F1183" s="10">
        <v>14.285714285714285</v>
      </c>
      <c r="G1183" s="15">
        <v>5</v>
      </c>
      <c r="H1183">
        <v>1</v>
      </c>
      <c r="I1183">
        <v>300</v>
      </c>
    </row>
    <row r="1184" spans="1:9" x14ac:dyDescent="0.35">
      <c r="A1184" t="str">
        <f t="shared" si="19"/>
        <v>6802003</v>
      </c>
      <c r="B1184" t="s">
        <v>63</v>
      </c>
      <c r="C1184" t="s">
        <v>518</v>
      </c>
      <c r="D1184" s="14" t="s">
        <v>1747</v>
      </c>
      <c r="E1184" t="s">
        <v>66</v>
      </c>
      <c r="F1184" s="10">
        <v>0</v>
      </c>
      <c r="G1184" s="15">
        <v>60</v>
      </c>
      <c r="H1184">
        <v>0</v>
      </c>
      <c r="I1184">
        <v>0</v>
      </c>
    </row>
    <row r="1185" spans="1:9" x14ac:dyDescent="0.35">
      <c r="A1185" t="str">
        <f t="shared" si="19"/>
        <v>6802004</v>
      </c>
      <c r="B1185" t="s">
        <v>63</v>
      </c>
      <c r="C1185" t="s">
        <v>159</v>
      </c>
      <c r="D1185" s="14" t="s">
        <v>1748</v>
      </c>
      <c r="E1185" t="s">
        <v>66</v>
      </c>
      <c r="F1185" s="10">
        <v>31.372549019607842</v>
      </c>
      <c r="G1185" s="15">
        <v>99</v>
      </c>
      <c r="H1185">
        <v>31</v>
      </c>
      <c r="I1185">
        <v>9300</v>
      </c>
    </row>
    <row r="1186" spans="1:9" x14ac:dyDescent="0.35">
      <c r="A1186" t="str">
        <f t="shared" si="19"/>
        <v>6802009</v>
      </c>
      <c r="B1186" t="s">
        <v>63</v>
      </c>
      <c r="C1186" t="s">
        <v>165</v>
      </c>
      <c r="D1186" s="14" t="s">
        <v>1749</v>
      </c>
      <c r="E1186" t="s">
        <v>66</v>
      </c>
      <c r="F1186" s="10">
        <v>10.344827586206897</v>
      </c>
      <c r="G1186" s="15">
        <v>139</v>
      </c>
      <c r="H1186">
        <v>14</v>
      </c>
      <c r="I1186">
        <v>4200</v>
      </c>
    </row>
    <row r="1187" spans="1:9" x14ac:dyDescent="0.35">
      <c r="A1187" t="str">
        <f t="shared" si="19"/>
        <v>6802017</v>
      </c>
      <c r="B1187" t="s">
        <v>63</v>
      </c>
      <c r="C1187" t="s">
        <v>177</v>
      </c>
      <c r="D1187" s="14" t="s">
        <v>1750</v>
      </c>
      <c r="E1187" t="s">
        <v>66</v>
      </c>
      <c r="F1187" s="10">
        <v>41.17647058823529</v>
      </c>
      <c r="G1187" s="15">
        <v>77</v>
      </c>
      <c r="H1187">
        <v>32</v>
      </c>
      <c r="I1187">
        <v>9600</v>
      </c>
    </row>
    <row r="1188" spans="1:9" x14ac:dyDescent="0.35">
      <c r="A1188" t="str">
        <f t="shared" si="19"/>
        <v>6802019</v>
      </c>
      <c r="B1188" t="s">
        <v>63</v>
      </c>
      <c r="C1188" t="s">
        <v>724</v>
      </c>
      <c r="D1188" s="14" t="s">
        <v>1751</v>
      </c>
      <c r="E1188" t="s">
        <v>66</v>
      </c>
      <c r="F1188" s="10">
        <v>20</v>
      </c>
      <c r="G1188" s="15">
        <v>116</v>
      </c>
      <c r="H1188">
        <v>23</v>
      </c>
      <c r="I1188">
        <v>6900</v>
      </c>
    </row>
    <row r="1189" spans="1:9" x14ac:dyDescent="0.35">
      <c r="A1189" t="str">
        <f t="shared" si="19"/>
        <v>6802022</v>
      </c>
      <c r="B1189" t="s">
        <v>63</v>
      </c>
      <c r="C1189" t="s">
        <v>1541</v>
      </c>
      <c r="D1189" s="14" t="s">
        <v>1752</v>
      </c>
      <c r="E1189" t="s">
        <v>66</v>
      </c>
      <c r="F1189" s="10">
        <v>36.666666666666664</v>
      </c>
      <c r="G1189" s="15">
        <v>67</v>
      </c>
      <c r="H1189">
        <v>25</v>
      </c>
      <c r="I1189">
        <v>7500</v>
      </c>
    </row>
    <row r="1190" spans="1:9" x14ac:dyDescent="0.35">
      <c r="A1190" t="str">
        <f t="shared" si="19"/>
        <v>6802027</v>
      </c>
      <c r="B1190" t="s">
        <v>63</v>
      </c>
      <c r="C1190" t="s">
        <v>532</v>
      </c>
      <c r="D1190" s="14" t="s">
        <v>1753</v>
      </c>
      <c r="E1190" t="s">
        <v>66</v>
      </c>
      <c r="F1190" s="10">
        <v>42.105263157894733</v>
      </c>
      <c r="G1190" s="15">
        <v>98</v>
      </c>
      <c r="H1190">
        <v>41</v>
      </c>
      <c r="I1190">
        <v>12300</v>
      </c>
    </row>
    <row r="1191" spans="1:9" x14ac:dyDescent="0.35">
      <c r="A1191" t="str">
        <f t="shared" si="19"/>
        <v>6802030</v>
      </c>
      <c r="B1191" t="s">
        <v>63</v>
      </c>
      <c r="C1191" t="s">
        <v>1754</v>
      </c>
      <c r="D1191" s="14" t="s">
        <v>1755</v>
      </c>
      <c r="E1191" t="s">
        <v>66</v>
      </c>
      <c r="F1191" s="10">
        <v>64</v>
      </c>
      <c r="G1191" s="15">
        <v>46</v>
      </c>
      <c r="H1191">
        <v>29</v>
      </c>
      <c r="I1191">
        <v>8700</v>
      </c>
    </row>
    <row r="1192" spans="1:9" x14ac:dyDescent="0.35">
      <c r="A1192" t="str">
        <f t="shared" si="19"/>
        <v>6802039</v>
      </c>
      <c r="B1192" t="s">
        <v>63</v>
      </c>
      <c r="C1192" t="s">
        <v>189</v>
      </c>
      <c r="D1192" s="14" t="s">
        <v>1756</v>
      </c>
      <c r="E1192" t="s">
        <v>66</v>
      </c>
      <c r="F1192" s="10">
        <v>0</v>
      </c>
      <c r="G1192" s="15">
        <v>26</v>
      </c>
      <c r="H1192">
        <v>0</v>
      </c>
      <c r="I1192">
        <v>0</v>
      </c>
    </row>
    <row r="1193" spans="1:9" x14ac:dyDescent="0.35">
      <c r="A1193" t="str">
        <f t="shared" si="19"/>
        <v>6802040</v>
      </c>
      <c r="B1193" t="s">
        <v>63</v>
      </c>
      <c r="C1193" t="s">
        <v>538</v>
      </c>
      <c r="D1193" s="14" t="s">
        <v>1757</v>
      </c>
      <c r="E1193" t="s">
        <v>66</v>
      </c>
      <c r="F1193" s="10">
        <v>44.776119402985074</v>
      </c>
      <c r="G1193" s="15">
        <v>126</v>
      </c>
      <c r="H1193">
        <v>56</v>
      </c>
      <c r="I1193">
        <v>16800</v>
      </c>
    </row>
    <row r="1194" spans="1:9" x14ac:dyDescent="0.35">
      <c r="A1194" t="str">
        <f t="shared" si="19"/>
        <v>6802043</v>
      </c>
      <c r="B1194" t="s">
        <v>63</v>
      </c>
      <c r="C1194" t="s">
        <v>361</v>
      </c>
      <c r="D1194" s="14" t="s">
        <v>1758</v>
      </c>
      <c r="E1194" t="s">
        <v>66</v>
      </c>
      <c r="F1194" s="10">
        <v>10</v>
      </c>
      <c r="G1194" s="15">
        <v>30</v>
      </c>
      <c r="H1194">
        <v>3</v>
      </c>
      <c r="I1194">
        <v>900</v>
      </c>
    </row>
    <row r="1195" spans="1:9" x14ac:dyDescent="0.35">
      <c r="A1195" t="str">
        <f t="shared" si="19"/>
        <v>6802209</v>
      </c>
      <c r="B1195" t="s">
        <v>63</v>
      </c>
      <c r="C1195" t="s">
        <v>647</v>
      </c>
      <c r="D1195" s="14" t="s">
        <v>1759</v>
      </c>
      <c r="E1195" t="s">
        <v>66</v>
      </c>
      <c r="F1195" s="10">
        <v>4.7619047619047619</v>
      </c>
      <c r="G1195" s="15">
        <v>43</v>
      </c>
      <c r="H1195">
        <v>2</v>
      </c>
      <c r="I1195">
        <v>600</v>
      </c>
    </row>
    <row r="1196" spans="1:9" x14ac:dyDescent="0.35">
      <c r="A1196" t="str">
        <f t="shared" si="19"/>
        <v>6802224</v>
      </c>
      <c r="B1196" t="s">
        <v>63</v>
      </c>
      <c r="C1196" t="s">
        <v>650</v>
      </c>
      <c r="D1196" s="14" t="s">
        <v>1760</v>
      </c>
      <c r="E1196" t="s">
        <v>66</v>
      </c>
      <c r="F1196" s="10">
        <v>52.380952380952387</v>
      </c>
      <c r="G1196" s="15">
        <v>36</v>
      </c>
      <c r="H1196">
        <v>19</v>
      </c>
      <c r="I1196">
        <v>5700</v>
      </c>
    </row>
    <row r="1197" spans="1:9" x14ac:dyDescent="0.35">
      <c r="A1197" t="str">
        <f t="shared" si="19"/>
        <v>6802236</v>
      </c>
      <c r="B1197" t="s">
        <v>63</v>
      </c>
      <c r="C1197" t="s">
        <v>1202</v>
      </c>
      <c r="D1197" s="14" t="s">
        <v>1761</v>
      </c>
      <c r="E1197" t="s">
        <v>66</v>
      </c>
      <c r="F1197" s="10">
        <v>1.639344262295082</v>
      </c>
      <c r="G1197" s="15">
        <v>61</v>
      </c>
      <c r="H1197">
        <v>1</v>
      </c>
      <c r="I1197">
        <v>300</v>
      </c>
    </row>
    <row r="1198" spans="1:9" x14ac:dyDescent="0.35">
      <c r="A1198" t="str">
        <f t="shared" si="19"/>
        <v>6802258</v>
      </c>
      <c r="B1198" t="s">
        <v>63</v>
      </c>
      <c r="C1198" t="s">
        <v>943</v>
      </c>
      <c r="D1198" s="14" t="s">
        <v>1762</v>
      </c>
      <c r="E1198" t="s">
        <v>66</v>
      </c>
      <c r="F1198" s="10">
        <v>0</v>
      </c>
      <c r="G1198" s="15">
        <v>31</v>
      </c>
      <c r="H1198">
        <v>0</v>
      </c>
      <c r="I1198">
        <v>0</v>
      </c>
    </row>
    <row r="1199" spans="1:9" x14ac:dyDescent="0.35">
      <c r="A1199" t="str">
        <f t="shared" si="19"/>
        <v>6802276</v>
      </c>
      <c r="B1199" t="s">
        <v>63</v>
      </c>
      <c r="C1199" t="s">
        <v>675</v>
      </c>
      <c r="D1199" s="14" t="s">
        <v>1763</v>
      </c>
      <c r="E1199" t="s">
        <v>66</v>
      </c>
      <c r="F1199" s="10">
        <v>1.6129032258064515</v>
      </c>
      <c r="G1199" s="15">
        <v>130</v>
      </c>
      <c r="H1199">
        <v>2</v>
      </c>
      <c r="I1199">
        <v>600</v>
      </c>
    </row>
    <row r="1200" spans="1:9" x14ac:dyDescent="0.35">
      <c r="A1200" t="str">
        <f t="shared" si="19"/>
        <v>6802293</v>
      </c>
      <c r="B1200" t="s">
        <v>63</v>
      </c>
      <c r="C1200" t="s">
        <v>834</v>
      </c>
      <c r="D1200" s="14" t="s">
        <v>1764</v>
      </c>
      <c r="E1200" t="s">
        <v>66</v>
      </c>
      <c r="F1200" s="10">
        <v>32.758620689655174</v>
      </c>
      <c r="G1200" s="15">
        <v>135</v>
      </c>
      <c r="H1200">
        <v>44</v>
      </c>
      <c r="I1200">
        <v>13200</v>
      </c>
    </row>
    <row r="1201" spans="1:9" x14ac:dyDescent="0.35">
      <c r="A1201" t="str">
        <f t="shared" si="19"/>
        <v>6802295</v>
      </c>
      <c r="B1201" t="s">
        <v>63</v>
      </c>
      <c r="C1201" t="s">
        <v>836</v>
      </c>
      <c r="D1201" s="14" t="s">
        <v>1765</v>
      </c>
      <c r="E1201" t="s">
        <v>66</v>
      </c>
      <c r="F1201" s="10">
        <v>6.8965517241379306</v>
      </c>
      <c r="G1201" s="15">
        <v>90</v>
      </c>
      <c r="H1201">
        <v>6</v>
      </c>
      <c r="I1201">
        <v>1800</v>
      </c>
    </row>
    <row r="1202" spans="1:9" x14ac:dyDescent="0.35">
      <c r="A1202" t="str">
        <f t="shared" si="19"/>
        <v>6802300</v>
      </c>
      <c r="B1202" t="s">
        <v>63</v>
      </c>
      <c r="C1202" t="s">
        <v>1330</v>
      </c>
      <c r="D1202" s="14" t="s">
        <v>1766</v>
      </c>
      <c r="E1202" t="s">
        <v>66</v>
      </c>
      <c r="F1202" s="10">
        <v>1.6949152542372881</v>
      </c>
      <c r="G1202" s="15">
        <v>59</v>
      </c>
      <c r="H1202">
        <v>1</v>
      </c>
      <c r="I1202">
        <v>300</v>
      </c>
    </row>
    <row r="1203" spans="1:9" x14ac:dyDescent="0.35">
      <c r="A1203" t="str">
        <f t="shared" si="19"/>
        <v>6802302</v>
      </c>
      <c r="B1203" t="s">
        <v>63</v>
      </c>
      <c r="C1203" t="s">
        <v>1767</v>
      </c>
      <c r="D1203" s="14" t="s">
        <v>1768</v>
      </c>
      <c r="E1203" t="s">
        <v>66</v>
      </c>
      <c r="F1203" s="10">
        <v>34.210526315789473</v>
      </c>
      <c r="G1203" s="15">
        <v>145</v>
      </c>
      <c r="H1203">
        <v>50</v>
      </c>
      <c r="I1203">
        <v>15000</v>
      </c>
    </row>
    <row r="1204" spans="1:9" x14ac:dyDescent="0.35">
      <c r="A1204" t="str">
        <f t="shared" si="19"/>
        <v>6802314</v>
      </c>
      <c r="B1204" t="s">
        <v>63</v>
      </c>
      <c r="C1204" t="s">
        <v>860</v>
      </c>
      <c r="D1204" s="14" t="s">
        <v>1769</v>
      </c>
      <c r="E1204" t="s">
        <v>66</v>
      </c>
      <c r="F1204" s="10">
        <v>22.222222222222221</v>
      </c>
      <c r="G1204" s="15">
        <v>81</v>
      </c>
      <c r="H1204">
        <v>18</v>
      </c>
      <c r="I1204">
        <v>5400</v>
      </c>
    </row>
    <row r="1205" spans="1:9" x14ac:dyDescent="0.35">
      <c r="A1205" t="str">
        <f t="shared" si="19"/>
        <v>6802315</v>
      </c>
      <c r="B1205" t="s">
        <v>63</v>
      </c>
      <c r="C1205" t="s">
        <v>862</v>
      </c>
      <c r="D1205" s="14" t="s">
        <v>1770</v>
      </c>
      <c r="E1205" t="s">
        <v>66</v>
      </c>
      <c r="F1205" s="10">
        <v>56.862745098039213</v>
      </c>
      <c r="G1205" s="15">
        <v>103</v>
      </c>
      <c r="H1205">
        <v>59</v>
      </c>
      <c r="I1205">
        <v>17700</v>
      </c>
    </row>
    <row r="1206" spans="1:9" x14ac:dyDescent="0.35">
      <c r="A1206" t="str">
        <f t="shared" si="19"/>
        <v>6802316</v>
      </c>
      <c r="B1206" t="s">
        <v>63</v>
      </c>
      <c r="C1206" t="s">
        <v>864</v>
      </c>
      <c r="D1206" s="14" t="s">
        <v>1771</v>
      </c>
      <c r="E1206" t="s">
        <v>66</v>
      </c>
      <c r="F1206" s="10">
        <v>36.363636363636367</v>
      </c>
      <c r="G1206" s="15">
        <v>48</v>
      </c>
      <c r="H1206">
        <v>17</v>
      </c>
      <c r="I1206">
        <v>5100</v>
      </c>
    </row>
    <row r="1207" spans="1:9" x14ac:dyDescent="0.35">
      <c r="A1207" t="str">
        <f t="shared" si="19"/>
        <v>6802317</v>
      </c>
      <c r="B1207" t="s">
        <v>63</v>
      </c>
      <c r="C1207" t="s">
        <v>866</v>
      </c>
      <c r="D1207" s="14" t="s">
        <v>1772</v>
      </c>
      <c r="E1207" t="s">
        <v>66</v>
      </c>
      <c r="F1207" s="10">
        <v>43.333333333333336</v>
      </c>
      <c r="G1207" s="15">
        <v>55</v>
      </c>
      <c r="H1207">
        <v>24</v>
      </c>
      <c r="I1207">
        <v>7200</v>
      </c>
    </row>
    <row r="1208" spans="1:9" x14ac:dyDescent="0.35">
      <c r="A1208" t="str">
        <f t="shared" si="19"/>
        <v>6802318</v>
      </c>
      <c r="B1208" t="s">
        <v>63</v>
      </c>
      <c r="C1208" t="s">
        <v>1688</v>
      </c>
      <c r="D1208" s="14" t="s">
        <v>1773</v>
      </c>
      <c r="E1208" t="s">
        <v>66</v>
      </c>
      <c r="F1208" s="10">
        <v>39.583333333333329</v>
      </c>
      <c r="G1208" s="15">
        <v>90</v>
      </c>
      <c r="H1208">
        <v>36</v>
      </c>
      <c r="I1208">
        <v>10800</v>
      </c>
    </row>
    <row r="1209" spans="1:9" x14ac:dyDescent="0.35">
      <c r="A1209" t="str">
        <f t="shared" si="19"/>
        <v>6802319</v>
      </c>
      <c r="B1209" t="s">
        <v>63</v>
      </c>
      <c r="C1209" t="s">
        <v>868</v>
      </c>
      <c r="D1209" s="14" t="s">
        <v>1774</v>
      </c>
      <c r="E1209" t="s">
        <v>66</v>
      </c>
      <c r="F1209" s="10">
        <v>19.101123595505616</v>
      </c>
      <c r="G1209" s="15">
        <v>134</v>
      </c>
      <c r="H1209">
        <v>26</v>
      </c>
      <c r="I1209">
        <v>7800</v>
      </c>
    </row>
    <row r="1210" spans="1:9" x14ac:dyDescent="0.35">
      <c r="A1210" t="str">
        <f t="shared" si="19"/>
        <v>6802320</v>
      </c>
      <c r="B1210" t="s">
        <v>63</v>
      </c>
      <c r="C1210" t="s">
        <v>870</v>
      </c>
      <c r="D1210" s="14" t="s">
        <v>1775</v>
      </c>
      <c r="E1210" t="s">
        <v>66</v>
      </c>
      <c r="F1210" s="10">
        <v>17.241379310344829</v>
      </c>
      <c r="G1210" s="15">
        <v>37</v>
      </c>
      <c r="H1210">
        <v>6</v>
      </c>
      <c r="I1210">
        <v>1800</v>
      </c>
    </row>
    <row r="1211" spans="1:9" x14ac:dyDescent="0.35">
      <c r="A1211" t="str">
        <f t="shared" si="19"/>
        <v>6802321</v>
      </c>
      <c r="B1211" t="s">
        <v>63</v>
      </c>
      <c r="C1211" t="s">
        <v>1692</v>
      </c>
      <c r="D1211" s="14" t="s">
        <v>1776</v>
      </c>
      <c r="E1211" t="s">
        <v>66</v>
      </c>
      <c r="F1211" s="10">
        <v>21.333333333333336</v>
      </c>
      <c r="G1211" s="15">
        <v>140</v>
      </c>
      <c r="H1211">
        <v>30</v>
      </c>
      <c r="I1211">
        <v>9000</v>
      </c>
    </row>
    <row r="1212" spans="1:9" x14ac:dyDescent="0.35">
      <c r="A1212" t="str">
        <f t="shared" si="19"/>
        <v>6802322</v>
      </c>
      <c r="B1212" t="s">
        <v>63</v>
      </c>
      <c r="C1212" t="s">
        <v>1607</v>
      </c>
      <c r="D1212" s="14" t="s">
        <v>1777</v>
      </c>
      <c r="E1212" t="s">
        <v>66</v>
      </c>
      <c r="F1212" s="10">
        <v>13.846153846153847</v>
      </c>
      <c r="G1212" s="15">
        <v>146</v>
      </c>
      <c r="H1212">
        <v>20</v>
      </c>
      <c r="I1212">
        <v>6000</v>
      </c>
    </row>
    <row r="1213" spans="1:9" x14ac:dyDescent="0.35">
      <c r="A1213" t="str">
        <f t="shared" si="19"/>
        <v>6802323</v>
      </c>
      <c r="B1213" t="s">
        <v>63</v>
      </c>
      <c r="C1213" t="s">
        <v>872</v>
      </c>
      <c r="D1213" s="14" t="s">
        <v>1778</v>
      </c>
      <c r="E1213" t="s">
        <v>66</v>
      </c>
      <c r="F1213" s="10">
        <v>12.5</v>
      </c>
      <c r="G1213" s="15">
        <v>36</v>
      </c>
      <c r="H1213">
        <v>5</v>
      </c>
      <c r="I1213">
        <v>1500</v>
      </c>
    </row>
    <row r="1214" spans="1:9" x14ac:dyDescent="0.35">
      <c r="A1214" t="str">
        <f t="shared" si="19"/>
        <v>6802324</v>
      </c>
      <c r="B1214" t="s">
        <v>63</v>
      </c>
      <c r="C1214" t="s">
        <v>874</v>
      </c>
      <c r="D1214" s="14" t="s">
        <v>1779</v>
      </c>
      <c r="E1214" t="s">
        <v>66</v>
      </c>
      <c r="F1214" s="10">
        <v>17.857142857142858</v>
      </c>
      <c r="G1214" s="15">
        <v>65</v>
      </c>
      <c r="H1214">
        <v>12</v>
      </c>
      <c r="I1214">
        <v>3600</v>
      </c>
    </row>
    <row r="1215" spans="1:9" x14ac:dyDescent="0.35">
      <c r="A1215" t="str">
        <f t="shared" si="19"/>
        <v>6802325</v>
      </c>
      <c r="B1215" t="s">
        <v>63</v>
      </c>
      <c r="C1215" t="s">
        <v>1697</v>
      </c>
      <c r="D1215" s="14" t="s">
        <v>1780</v>
      </c>
      <c r="E1215" t="s">
        <v>66</v>
      </c>
      <c r="F1215" s="10">
        <v>30.263157894736842</v>
      </c>
      <c r="G1215" s="15">
        <v>152</v>
      </c>
      <c r="H1215">
        <v>46</v>
      </c>
      <c r="I1215">
        <v>13800</v>
      </c>
    </row>
    <row r="1216" spans="1:9" x14ac:dyDescent="0.35">
      <c r="A1216" t="str">
        <f t="shared" si="19"/>
        <v>6802326</v>
      </c>
      <c r="B1216" t="s">
        <v>63</v>
      </c>
      <c r="C1216" t="s">
        <v>1609</v>
      </c>
      <c r="D1216" s="14" t="s">
        <v>1781</v>
      </c>
      <c r="E1216" t="s">
        <v>66</v>
      </c>
      <c r="F1216" s="10">
        <v>22.413793103448278</v>
      </c>
      <c r="G1216" s="15">
        <v>117</v>
      </c>
      <c r="H1216">
        <v>26</v>
      </c>
      <c r="I1216">
        <v>7800</v>
      </c>
    </row>
    <row r="1217" spans="1:9" x14ac:dyDescent="0.35">
      <c r="A1217" t="str">
        <f t="shared" si="19"/>
        <v>6803001</v>
      </c>
      <c r="B1217" t="s">
        <v>63</v>
      </c>
      <c r="C1217" t="s">
        <v>1782</v>
      </c>
      <c r="D1217" s="14" t="s">
        <v>1783</v>
      </c>
      <c r="E1217" t="s">
        <v>66</v>
      </c>
      <c r="F1217" s="10">
        <v>4.6511627906976747</v>
      </c>
      <c r="G1217" s="15">
        <v>58</v>
      </c>
      <c r="H1217">
        <v>3</v>
      </c>
      <c r="I1217">
        <v>900</v>
      </c>
    </row>
    <row r="1218" spans="1:9" x14ac:dyDescent="0.35">
      <c r="A1218" t="str">
        <f t="shared" si="19"/>
        <v>6803300</v>
      </c>
      <c r="B1218" t="s">
        <v>63</v>
      </c>
      <c r="C1218" t="s">
        <v>341</v>
      </c>
      <c r="D1218" s="14" t="s">
        <v>1784</v>
      </c>
      <c r="E1218" t="s">
        <v>66</v>
      </c>
      <c r="F1218" s="10">
        <v>13.333333333333334</v>
      </c>
      <c r="G1218" s="15">
        <v>30</v>
      </c>
      <c r="H1218">
        <v>4</v>
      </c>
      <c r="I1218">
        <v>1200</v>
      </c>
    </row>
    <row r="1219" spans="1:9" x14ac:dyDescent="0.35">
      <c r="A1219" t="str">
        <f t="shared" si="19"/>
        <v>6803301</v>
      </c>
      <c r="B1219" t="s">
        <v>63</v>
      </c>
      <c r="C1219" t="s">
        <v>343</v>
      </c>
      <c r="D1219" s="14" t="s">
        <v>1785</v>
      </c>
      <c r="E1219" t="s">
        <v>66</v>
      </c>
      <c r="F1219" s="10">
        <v>3.3333333333333335</v>
      </c>
      <c r="G1219" s="15">
        <v>31</v>
      </c>
      <c r="H1219">
        <v>1</v>
      </c>
      <c r="I1219">
        <v>300</v>
      </c>
    </row>
    <row r="1220" spans="1:9" x14ac:dyDescent="0.35">
      <c r="A1220" t="str">
        <f t="shared" ref="A1220:A1283" si="20">B1220&amp;C1220</f>
        <v>6803302</v>
      </c>
      <c r="B1220" t="s">
        <v>63</v>
      </c>
      <c r="C1220" t="s">
        <v>430</v>
      </c>
      <c r="D1220" s="14" t="s">
        <v>1786</v>
      </c>
      <c r="E1220" t="s">
        <v>66</v>
      </c>
      <c r="F1220" s="10">
        <v>15</v>
      </c>
      <c r="G1220" s="15">
        <v>60</v>
      </c>
      <c r="H1220">
        <v>9</v>
      </c>
      <c r="I1220">
        <v>2700</v>
      </c>
    </row>
    <row r="1221" spans="1:9" x14ac:dyDescent="0.35">
      <c r="A1221" t="str">
        <f t="shared" si="20"/>
        <v>6803304</v>
      </c>
      <c r="B1221" t="s">
        <v>63</v>
      </c>
      <c r="C1221" t="s">
        <v>149</v>
      </c>
      <c r="D1221" s="14" t="s">
        <v>1787</v>
      </c>
      <c r="E1221" t="s">
        <v>66</v>
      </c>
      <c r="F1221" s="10">
        <v>22.58064516129032</v>
      </c>
      <c r="G1221" s="15">
        <v>58</v>
      </c>
      <c r="H1221">
        <v>13</v>
      </c>
      <c r="I1221">
        <v>3900</v>
      </c>
    </row>
    <row r="1222" spans="1:9" x14ac:dyDescent="0.35">
      <c r="A1222" t="str">
        <f t="shared" si="20"/>
        <v>6803305</v>
      </c>
      <c r="B1222" t="s">
        <v>63</v>
      </c>
      <c r="C1222" t="s">
        <v>345</v>
      </c>
      <c r="D1222" s="14" t="s">
        <v>1788</v>
      </c>
      <c r="E1222" t="s">
        <v>66</v>
      </c>
      <c r="F1222" s="10">
        <v>3.5714285714285712</v>
      </c>
      <c r="G1222" s="15">
        <v>60</v>
      </c>
      <c r="H1222">
        <v>2</v>
      </c>
      <c r="I1222">
        <v>600</v>
      </c>
    </row>
    <row r="1223" spans="1:9" x14ac:dyDescent="0.35">
      <c r="A1223" t="str">
        <f t="shared" si="20"/>
        <v>6803306</v>
      </c>
      <c r="B1223" t="s">
        <v>63</v>
      </c>
      <c r="C1223" t="s">
        <v>596</v>
      </c>
      <c r="D1223" s="14" t="s">
        <v>1789</v>
      </c>
      <c r="E1223" t="s">
        <v>66</v>
      </c>
      <c r="F1223" s="10">
        <v>12.5</v>
      </c>
      <c r="G1223" s="15">
        <v>28</v>
      </c>
      <c r="H1223">
        <v>4</v>
      </c>
      <c r="I1223">
        <v>1200</v>
      </c>
    </row>
    <row r="1224" spans="1:9" x14ac:dyDescent="0.35">
      <c r="A1224" t="str">
        <f t="shared" si="20"/>
        <v>6803313</v>
      </c>
      <c r="B1224" t="s">
        <v>63</v>
      </c>
      <c r="C1224" t="s">
        <v>996</v>
      </c>
      <c r="D1224" s="14" t="s">
        <v>1790</v>
      </c>
      <c r="E1224" t="s">
        <v>66</v>
      </c>
      <c r="F1224" s="10">
        <v>1.3888888888888888</v>
      </c>
      <c r="G1224" s="15">
        <v>130</v>
      </c>
      <c r="H1224">
        <v>2</v>
      </c>
      <c r="I1224">
        <v>600</v>
      </c>
    </row>
    <row r="1225" spans="1:9" x14ac:dyDescent="0.35">
      <c r="A1225" t="str">
        <f t="shared" si="20"/>
        <v>6807002</v>
      </c>
      <c r="B1225" t="s">
        <v>63</v>
      </c>
      <c r="C1225" t="s">
        <v>347</v>
      </c>
      <c r="D1225" s="14" t="s">
        <v>1791</v>
      </c>
      <c r="E1225" t="s">
        <v>66</v>
      </c>
      <c r="F1225" s="10">
        <v>27.27272727272727</v>
      </c>
      <c r="G1225" s="15">
        <v>16</v>
      </c>
      <c r="H1225">
        <v>4</v>
      </c>
      <c r="I1225">
        <v>1200</v>
      </c>
    </row>
    <row r="1226" spans="1:9" x14ac:dyDescent="0.35">
      <c r="A1226" t="str">
        <f t="shared" si="20"/>
        <v>6812001</v>
      </c>
      <c r="B1226" t="s">
        <v>73</v>
      </c>
      <c r="C1226" t="s">
        <v>1009</v>
      </c>
      <c r="D1226" s="14" t="s">
        <v>1792</v>
      </c>
      <c r="E1226" t="s">
        <v>76</v>
      </c>
      <c r="F1226" s="10">
        <v>41.379310344827587</v>
      </c>
      <c r="G1226" s="15">
        <v>53</v>
      </c>
      <c r="H1226">
        <v>22</v>
      </c>
      <c r="I1226">
        <v>6600</v>
      </c>
    </row>
    <row r="1227" spans="1:9" x14ac:dyDescent="0.35">
      <c r="A1227" t="str">
        <f t="shared" si="20"/>
        <v>6812003</v>
      </c>
      <c r="B1227" t="s">
        <v>73</v>
      </c>
      <c r="C1227" t="s">
        <v>518</v>
      </c>
      <c r="D1227" s="14" t="s">
        <v>1793</v>
      </c>
      <c r="E1227" t="s">
        <v>76</v>
      </c>
      <c r="F1227" s="10">
        <v>38.461538461538467</v>
      </c>
      <c r="G1227" s="15">
        <v>96</v>
      </c>
      <c r="H1227">
        <v>37</v>
      </c>
      <c r="I1227">
        <v>11100</v>
      </c>
    </row>
    <row r="1228" spans="1:9" x14ac:dyDescent="0.35">
      <c r="A1228" t="str">
        <f t="shared" si="20"/>
        <v>6812005</v>
      </c>
      <c r="B1228" t="s">
        <v>73</v>
      </c>
      <c r="C1228" t="s">
        <v>718</v>
      </c>
      <c r="D1228" s="14" t="s">
        <v>1794</v>
      </c>
      <c r="E1228" t="s">
        <v>76</v>
      </c>
      <c r="F1228" s="10">
        <v>15.517241379310345</v>
      </c>
      <c r="G1228" s="15">
        <v>113</v>
      </c>
      <c r="H1228">
        <v>18</v>
      </c>
      <c r="I1228">
        <v>5400</v>
      </c>
    </row>
    <row r="1229" spans="1:9" x14ac:dyDescent="0.35">
      <c r="A1229" t="str">
        <f t="shared" si="20"/>
        <v>6812007</v>
      </c>
      <c r="B1229" t="s">
        <v>73</v>
      </c>
      <c r="C1229" t="s">
        <v>1014</v>
      </c>
      <c r="D1229" s="14" t="s">
        <v>1795</v>
      </c>
      <c r="E1229" t="s">
        <v>76</v>
      </c>
      <c r="F1229" s="10">
        <v>36.363636363636367</v>
      </c>
      <c r="G1229" s="15">
        <v>87</v>
      </c>
      <c r="H1229">
        <v>32</v>
      </c>
      <c r="I1229">
        <v>9600</v>
      </c>
    </row>
    <row r="1230" spans="1:9" x14ac:dyDescent="0.35">
      <c r="A1230" t="str">
        <f t="shared" si="20"/>
        <v>6812009</v>
      </c>
      <c r="B1230" t="s">
        <v>73</v>
      </c>
      <c r="C1230" t="s">
        <v>165</v>
      </c>
      <c r="D1230" s="14" t="s">
        <v>1796</v>
      </c>
      <c r="E1230" t="s">
        <v>76</v>
      </c>
      <c r="F1230" s="10">
        <v>38.596491228070171</v>
      </c>
      <c r="G1230" s="15">
        <v>87</v>
      </c>
      <c r="H1230">
        <v>34</v>
      </c>
      <c r="I1230">
        <v>10200</v>
      </c>
    </row>
    <row r="1231" spans="1:9" x14ac:dyDescent="0.35">
      <c r="A1231" t="str">
        <f t="shared" si="20"/>
        <v>6812011</v>
      </c>
      <c r="B1231" t="s">
        <v>73</v>
      </c>
      <c r="C1231" t="s">
        <v>169</v>
      </c>
      <c r="D1231" s="14" t="s">
        <v>1797</v>
      </c>
      <c r="E1231" t="s">
        <v>76</v>
      </c>
      <c r="F1231" s="10">
        <v>6.7796610169491522</v>
      </c>
      <c r="G1231" s="15">
        <v>59</v>
      </c>
      <c r="H1231">
        <v>4</v>
      </c>
      <c r="I1231">
        <v>1200</v>
      </c>
    </row>
    <row r="1232" spans="1:9" x14ac:dyDescent="0.35">
      <c r="A1232" t="str">
        <f t="shared" si="20"/>
        <v>6812015</v>
      </c>
      <c r="B1232" t="s">
        <v>73</v>
      </c>
      <c r="C1232" t="s">
        <v>173</v>
      </c>
      <c r="D1232" s="14" t="s">
        <v>1798</v>
      </c>
      <c r="E1232" t="s">
        <v>76</v>
      </c>
      <c r="F1232" s="10">
        <v>58.695652173913047</v>
      </c>
      <c r="G1232" s="15">
        <v>94</v>
      </c>
      <c r="H1232">
        <v>55</v>
      </c>
      <c r="I1232">
        <v>16500</v>
      </c>
    </row>
    <row r="1233" spans="1:9" x14ac:dyDescent="0.35">
      <c r="A1233" t="str">
        <f t="shared" si="20"/>
        <v>6812017</v>
      </c>
      <c r="B1233" t="s">
        <v>73</v>
      </c>
      <c r="C1233" t="s">
        <v>177</v>
      </c>
      <c r="D1233" s="14" t="s">
        <v>1799</v>
      </c>
      <c r="E1233" t="s">
        <v>76</v>
      </c>
      <c r="F1233" s="10">
        <v>38.70967741935484</v>
      </c>
      <c r="G1233" s="15">
        <v>33</v>
      </c>
      <c r="H1233">
        <v>13</v>
      </c>
      <c r="I1233">
        <v>3900</v>
      </c>
    </row>
    <row r="1234" spans="1:9" x14ac:dyDescent="0.35">
      <c r="A1234" t="str">
        <f t="shared" si="20"/>
        <v>6812019</v>
      </c>
      <c r="B1234" t="s">
        <v>73</v>
      </c>
      <c r="C1234" t="s">
        <v>724</v>
      </c>
      <c r="D1234" s="14" t="s">
        <v>1800</v>
      </c>
      <c r="E1234" t="s">
        <v>76</v>
      </c>
      <c r="F1234" s="10">
        <v>45.945945945945951</v>
      </c>
      <c r="G1234" s="15">
        <v>62</v>
      </c>
      <c r="H1234">
        <v>28</v>
      </c>
      <c r="I1234">
        <v>8400</v>
      </c>
    </row>
    <row r="1235" spans="1:9" x14ac:dyDescent="0.35">
      <c r="A1235" t="str">
        <f t="shared" si="20"/>
        <v>6812031</v>
      </c>
      <c r="B1235" t="s">
        <v>73</v>
      </c>
      <c r="C1235" t="s">
        <v>1801</v>
      </c>
      <c r="D1235" s="14" t="s">
        <v>1802</v>
      </c>
      <c r="E1235" t="s">
        <v>76</v>
      </c>
      <c r="F1235" s="10">
        <v>29.310344827586203</v>
      </c>
      <c r="G1235" s="15">
        <v>114</v>
      </c>
      <c r="H1235">
        <v>33</v>
      </c>
      <c r="I1235">
        <v>9900</v>
      </c>
    </row>
    <row r="1236" spans="1:9" x14ac:dyDescent="0.35">
      <c r="A1236" t="str">
        <f t="shared" si="20"/>
        <v>6812033</v>
      </c>
      <c r="B1236" t="s">
        <v>73</v>
      </c>
      <c r="C1236" t="s">
        <v>183</v>
      </c>
      <c r="D1236" s="14" t="s">
        <v>1803</v>
      </c>
      <c r="E1236" t="s">
        <v>76</v>
      </c>
      <c r="F1236" s="10">
        <v>27.586206896551722</v>
      </c>
      <c r="G1236" s="15">
        <v>98</v>
      </c>
      <c r="H1236">
        <v>27</v>
      </c>
      <c r="I1236">
        <v>8100</v>
      </c>
    </row>
    <row r="1237" spans="1:9" x14ac:dyDescent="0.35">
      <c r="A1237" t="str">
        <f t="shared" si="20"/>
        <v>6812037</v>
      </c>
      <c r="B1237" t="s">
        <v>73</v>
      </c>
      <c r="C1237" t="s">
        <v>447</v>
      </c>
      <c r="D1237" s="14" t="s">
        <v>1804</v>
      </c>
      <c r="E1237" t="s">
        <v>76</v>
      </c>
      <c r="F1237" s="10">
        <v>48.275862068965516</v>
      </c>
      <c r="G1237" s="15">
        <v>104</v>
      </c>
      <c r="H1237">
        <v>50</v>
      </c>
      <c r="I1237">
        <v>15000</v>
      </c>
    </row>
    <row r="1238" spans="1:9" x14ac:dyDescent="0.35">
      <c r="A1238" t="str">
        <f t="shared" si="20"/>
        <v>6812039</v>
      </c>
      <c r="B1238" t="s">
        <v>73</v>
      </c>
      <c r="C1238" t="s">
        <v>189</v>
      </c>
      <c r="D1238" s="14" t="s">
        <v>1805</v>
      </c>
      <c r="E1238" t="s">
        <v>76</v>
      </c>
      <c r="F1238" s="10">
        <v>28.8135593220339</v>
      </c>
      <c r="G1238" s="15">
        <v>41</v>
      </c>
      <c r="H1238">
        <v>12</v>
      </c>
      <c r="I1238">
        <v>3600</v>
      </c>
    </row>
    <row r="1239" spans="1:9" x14ac:dyDescent="0.35">
      <c r="A1239" t="str">
        <f t="shared" si="20"/>
        <v>6812041</v>
      </c>
      <c r="B1239" t="s">
        <v>73</v>
      </c>
      <c r="C1239" t="s">
        <v>540</v>
      </c>
      <c r="D1239" s="14" t="s">
        <v>1806</v>
      </c>
      <c r="E1239" t="s">
        <v>76</v>
      </c>
      <c r="F1239" s="10">
        <v>6.7415730337078648</v>
      </c>
      <c r="G1239" s="15">
        <v>133</v>
      </c>
      <c r="H1239">
        <v>9</v>
      </c>
      <c r="I1239">
        <v>2700</v>
      </c>
    </row>
    <row r="1240" spans="1:9" x14ac:dyDescent="0.35">
      <c r="A1240" t="str">
        <f t="shared" si="20"/>
        <v>6812043</v>
      </c>
      <c r="B1240" t="s">
        <v>73</v>
      </c>
      <c r="C1240" t="s">
        <v>361</v>
      </c>
      <c r="D1240" s="14" t="s">
        <v>1807</v>
      </c>
      <c r="E1240" t="s">
        <v>76</v>
      </c>
      <c r="F1240" s="10">
        <v>10</v>
      </c>
      <c r="G1240" s="15">
        <v>124</v>
      </c>
      <c r="H1240">
        <v>12</v>
      </c>
      <c r="I1240">
        <v>3600</v>
      </c>
    </row>
    <row r="1241" spans="1:9" x14ac:dyDescent="0.35">
      <c r="A1241" t="str">
        <f t="shared" si="20"/>
        <v>6812045</v>
      </c>
      <c r="B1241" t="s">
        <v>73</v>
      </c>
      <c r="C1241" t="s">
        <v>1413</v>
      </c>
      <c r="D1241" s="14" t="s">
        <v>1808</v>
      </c>
      <c r="E1241" t="s">
        <v>76</v>
      </c>
      <c r="F1241" s="10">
        <v>59.259259259259252</v>
      </c>
      <c r="G1241" s="15">
        <v>63</v>
      </c>
      <c r="H1241">
        <v>37</v>
      </c>
      <c r="I1241">
        <v>11100</v>
      </c>
    </row>
    <row r="1242" spans="1:9" x14ac:dyDescent="0.35">
      <c r="A1242" t="str">
        <f t="shared" si="20"/>
        <v>6812050</v>
      </c>
      <c r="B1242" t="s">
        <v>73</v>
      </c>
      <c r="C1242" t="s">
        <v>546</v>
      </c>
      <c r="D1242" s="14" t="s">
        <v>1809</v>
      </c>
      <c r="E1242" t="s">
        <v>76</v>
      </c>
      <c r="F1242" s="10">
        <v>36.666666666666664</v>
      </c>
      <c r="G1242" s="15">
        <v>72</v>
      </c>
      <c r="H1242">
        <v>26</v>
      </c>
      <c r="I1242">
        <v>7800</v>
      </c>
    </row>
    <row r="1243" spans="1:9" x14ac:dyDescent="0.35">
      <c r="A1243" t="str">
        <f t="shared" si="20"/>
        <v>6812052</v>
      </c>
      <c r="B1243" t="s">
        <v>73</v>
      </c>
      <c r="C1243" t="s">
        <v>550</v>
      </c>
      <c r="D1243" s="14" t="s">
        <v>1810</v>
      </c>
      <c r="E1243" t="s">
        <v>76</v>
      </c>
      <c r="F1243" s="10">
        <v>10.344827586206897</v>
      </c>
      <c r="G1243" s="15">
        <v>139</v>
      </c>
      <c r="H1243">
        <v>14</v>
      </c>
      <c r="I1243">
        <v>4200</v>
      </c>
    </row>
    <row r="1244" spans="1:9" x14ac:dyDescent="0.35">
      <c r="A1244" t="str">
        <f t="shared" si="20"/>
        <v>6812061</v>
      </c>
      <c r="B1244" t="s">
        <v>73</v>
      </c>
      <c r="C1244" t="s">
        <v>367</v>
      </c>
      <c r="D1244" s="14" t="s">
        <v>1811</v>
      </c>
      <c r="E1244" t="s">
        <v>76</v>
      </c>
      <c r="F1244" s="10">
        <v>17.021276595744681</v>
      </c>
      <c r="G1244" s="15">
        <v>99</v>
      </c>
      <c r="H1244">
        <v>17</v>
      </c>
      <c r="I1244">
        <v>5100</v>
      </c>
    </row>
    <row r="1245" spans="1:9" x14ac:dyDescent="0.35">
      <c r="A1245" t="str">
        <f t="shared" si="20"/>
        <v>6812065</v>
      </c>
      <c r="B1245" t="s">
        <v>73</v>
      </c>
      <c r="C1245" t="s">
        <v>560</v>
      </c>
      <c r="D1245" s="14" t="s">
        <v>1812</v>
      </c>
      <c r="E1245" t="s">
        <v>76</v>
      </c>
      <c r="F1245" s="10">
        <v>42.105263157894733</v>
      </c>
      <c r="G1245" s="15">
        <v>79</v>
      </c>
      <c r="H1245">
        <v>33</v>
      </c>
      <c r="I1245">
        <v>9900</v>
      </c>
    </row>
    <row r="1246" spans="1:9" x14ac:dyDescent="0.35">
      <c r="A1246" t="str">
        <f t="shared" si="20"/>
        <v>6812069</v>
      </c>
      <c r="B1246" t="s">
        <v>73</v>
      </c>
      <c r="C1246" t="s">
        <v>209</v>
      </c>
      <c r="D1246" s="14" t="s">
        <v>1813</v>
      </c>
      <c r="E1246" t="s">
        <v>76</v>
      </c>
      <c r="F1246" s="10">
        <v>30.76923076923077</v>
      </c>
      <c r="G1246" s="15">
        <v>71</v>
      </c>
      <c r="H1246">
        <v>22</v>
      </c>
      <c r="I1246">
        <v>6600</v>
      </c>
    </row>
    <row r="1247" spans="1:9" x14ac:dyDescent="0.35">
      <c r="A1247" t="str">
        <f t="shared" si="20"/>
        <v>6812072</v>
      </c>
      <c r="B1247" t="s">
        <v>73</v>
      </c>
      <c r="C1247" t="s">
        <v>458</v>
      </c>
      <c r="D1247" s="14" t="s">
        <v>1814</v>
      </c>
      <c r="E1247" t="s">
        <v>76</v>
      </c>
      <c r="F1247" s="10">
        <v>32.467532467532465</v>
      </c>
      <c r="G1247" s="15">
        <v>156</v>
      </c>
      <c r="H1247">
        <v>51</v>
      </c>
      <c r="I1247">
        <v>15300</v>
      </c>
    </row>
    <row r="1248" spans="1:9" x14ac:dyDescent="0.35">
      <c r="A1248" t="str">
        <f t="shared" si="20"/>
        <v>6812074</v>
      </c>
      <c r="B1248" t="s">
        <v>73</v>
      </c>
      <c r="C1248" t="s">
        <v>1653</v>
      </c>
      <c r="D1248" s="14" t="s">
        <v>1815</v>
      </c>
      <c r="E1248" t="s">
        <v>76</v>
      </c>
      <c r="F1248" s="10">
        <v>8.6206896551724146</v>
      </c>
      <c r="G1248" s="15">
        <v>129</v>
      </c>
      <c r="H1248">
        <v>11</v>
      </c>
      <c r="I1248">
        <v>3300</v>
      </c>
    </row>
    <row r="1249" spans="1:9" x14ac:dyDescent="0.35">
      <c r="A1249" t="str">
        <f t="shared" si="20"/>
        <v>6812075</v>
      </c>
      <c r="B1249" t="s">
        <v>73</v>
      </c>
      <c r="C1249" t="s">
        <v>213</v>
      </c>
      <c r="D1249" s="14" t="s">
        <v>1816</v>
      </c>
      <c r="E1249" t="s">
        <v>76</v>
      </c>
      <c r="F1249" s="10">
        <v>40.909090909090914</v>
      </c>
      <c r="G1249" s="15">
        <v>67</v>
      </c>
      <c r="H1249">
        <v>27</v>
      </c>
      <c r="I1249">
        <v>8100</v>
      </c>
    </row>
    <row r="1250" spans="1:9" x14ac:dyDescent="0.35">
      <c r="A1250" t="str">
        <f t="shared" si="20"/>
        <v>6812084</v>
      </c>
      <c r="B1250" t="s">
        <v>73</v>
      </c>
      <c r="C1250" t="s">
        <v>570</v>
      </c>
      <c r="D1250" s="14" t="s">
        <v>1817</v>
      </c>
      <c r="E1250" t="s">
        <v>76</v>
      </c>
      <c r="F1250" s="10">
        <v>27.118644067796609</v>
      </c>
      <c r="G1250" s="15">
        <v>126</v>
      </c>
      <c r="H1250">
        <v>34</v>
      </c>
      <c r="I1250">
        <v>10200</v>
      </c>
    </row>
    <row r="1251" spans="1:9" x14ac:dyDescent="0.35">
      <c r="A1251" t="str">
        <f t="shared" si="20"/>
        <v>6812090</v>
      </c>
      <c r="B1251" t="s">
        <v>73</v>
      </c>
      <c r="C1251" t="s">
        <v>1305</v>
      </c>
      <c r="D1251" s="14" t="s">
        <v>1818</v>
      </c>
      <c r="E1251" t="s">
        <v>76</v>
      </c>
      <c r="F1251" s="10">
        <v>3.225806451612903</v>
      </c>
      <c r="G1251" s="15">
        <v>116</v>
      </c>
      <c r="H1251">
        <v>4</v>
      </c>
      <c r="I1251">
        <v>1200</v>
      </c>
    </row>
    <row r="1252" spans="1:9" x14ac:dyDescent="0.35">
      <c r="A1252" t="str">
        <f t="shared" si="20"/>
        <v>6812092</v>
      </c>
      <c r="B1252" t="s">
        <v>73</v>
      </c>
      <c r="C1252" t="s">
        <v>577</v>
      </c>
      <c r="D1252" s="14" t="s">
        <v>1819</v>
      </c>
      <c r="E1252" t="s">
        <v>76</v>
      </c>
      <c r="F1252" s="10">
        <v>3.3707865168539324</v>
      </c>
      <c r="G1252" s="15">
        <v>169</v>
      </c>
      <c r="H1252">
        <v>6</v>
      </c>
      <c r="I1252">
        <v>1800</v>
      </c>
    </row>
    <row r="1253" spans="1:9" x14ac:dyDescent="0.35">
      <c r="A1253" t="str">
        <f t="shared" si="20"/>
        <v>6812094</v>
      </c>
      <c r="B1253" t="s">
        <v>73</v>
      </c>
      <c r="C1253" t="s">
        <v>580</v>
      </c>
      <c r="D1253" s="14" t="s">
        <v>1820</v>
      </c>
      <c r="E1253" t="s">
        <v>76</v>
      </c>
      <c r="F1253" s="10">
        <v>44</v>
      </c>
      <c r="G1253" s="15">
        <v>102</v>
      </c>
      <c r="H1253">
        <v>45</v>
      </c>
      <c r="I1253">
        <v>13500</v>
      </c>
    </row>
    <row r="1254" spans="1:9" x14ac:dyDescent="0.35">
      <c r="A1254" t="str">
        <f t="shared" si="20"/>
        <v>6812096</v>
      </c>
      <c r="B1254" t="s">
        <v>73</v>
      </c>
      <c r="C1254" t="s">
        <v>1165</v>
      </c>
      <c r="D1254" s="14" t="s">
        <v>1821</v>
      </c>
      <c r="E1254" t="s">
        <v>76</v>
      </c>
      <c r="F1254" s="10">
        <v>41.379310344827587</v>
      </c>
      <c r="G1254" s="15">
        <v>60</v>
      </c>
      <c r="H1254">
        <v>25</v>
      </c>
      <c r="I1254">
        <v>7500</v>
      </c>
    </row>
    <row r="1255" spans="1:9" x14ac:dyDescent="0.35">
      <c r="A1255" t="str">
        <f t="shared" si="20"/>
        <v>6812101</v>
      </c>
      <c r="B1255" t="s">
        <v>73</v>
      </c>
      <c r="C1255" t="s">
        <v>375</v>
      </c>
      <c r="D1255" s="14" t="s">
        <v>1822</v>
      </c>
      <c r="E1255" t="s">
        <v>76</v>
      </c>
      <c r="F1255" s="10">
        <v>18.96551724137931</v>
      </c>
      <c r="G1255" s="15">
        <v>152</v>
      </c>
      <c r="H1255">
        <v>29</v>
      </c>
      <c r="I1255">
        <v>8700</v>
      </c>
    </row>
    <row r="1256" spans="1:9" x14ac:dyDescent="0.35">
      <c r="A1256" t="str">
        <f t="shared" si="20"/>
        <v>6812104</v>
      </c>
      <c r="B1256" t="s">
        <v>73</v>
      </c>
      <c r="C1256" t="s">
        <v>233</v>
      </c>
      <c r="D1256" s="14" t="s">
        <v>1823</v>
      </c>
      <c r="E1256" t="s">
        <v>76</v>
      </c>
      <c r="F1256" s="10">
        <v>24.137931034482758</v>
      </c>
      <c r="G1256" s="15">
        <v>55</v>
      </c>
      <c r="H1256">
        <v>13</v>
      </c>
      <c r="I1256">
        <v>3900</v>
      </c>
    </row>
    <row r="1257" spans="1:9" x14ac:dyDescent="0.35">
      <c r="A1257" t="str">
        <f t="shared" si="20"/>
        <v>6812107</v>
      </c>
      <c r="B1257" t="s">
        <v>73</v>
      </c>
      <c r="C1257" t="s">
        <v>381</v>
      </c>
      <c r="D1257" s="14" t="s">
        <v>1824</v>
      </c>
      <c r="E1257" t="s">
        <v>76</v>
      </c>
      <c r="F1257" s="10">
        <v>77.777777777777786</v>
      </c>
      <c r="G1257" s="15">
        <v>49</v>
      </c>
      <c r="H1257">
        <v>38</v>
      </c>
      <c r="I1257">
        <v>11400</v>
      </c>
    </row>
    <row r="1258" spans="1:9" x14ac:dyDescent="0.35">
      <c r="A1258" t="str">
        <f t="shared" si="20"/>
        <v>6812111</v>
      </c>
      <c r="B1258" t="s">
        <v>73</v>
      </c>
      <c r="C1258" t="s">
        <v>239</v>
      </c>
      <c r="D1258" s="14" t="s">
        <v>1825</v>
      </c>
      <c r="E1258" t="s">
        <v>76</v>
      </c>
      <c r="F1258" s="10">
        <v>8.5714285714285712</v>
      </c>
      <c r="G1258" s="15">
        <v>67</v>
      </c>
      <c r="H1258">
        <v>6</v>
      </c>
      <c r="I1258">
        <v>1800</v>
      </c>
    </row>
    <row r="1259" spans="1:9" x14ac:dyDescent="0.35">
      <c r="A1259" t="str">
        <f t="shared" si="20"/>
        <v>6812132</v>
      </c>
      <c r="B1259" t="s">
        <v>73</v>
      </c>
      <c r="C1259" t="s">
        <v>31</v>
      </c>
      <c r="D1259" s="14" t="s">
        <v>1826</v>
      </c>
      <c r="E1259" t="s">
        <v>76</v>
      </c>
      <c r="F1259" s="10">
        <v>3.3898305084745761</v>
      </c>
      <c r="G1259" s="15">
        <v>87</v>
      </c>
      <c r="H1259">
        <v>3</v>
      </c>
      <c r="I1259">
        <v>900</v>
      </c>
    </row>
    <row r="1260" spans="1:9" x14ac:dyDescent="0.35">
      <c r="A1260" t="str">
        <f t="shared" si="20"/>
        <v>6812137</v>
      </c>
      <c r="B1260" t="s">
        <v>73</v>
      </c>
      <c r="C1260" t="s">
        <v>620</v>
      </c>
      <c r="D1260" s="14" t="s">
        <v>1827</v>
      </c>
      <c r="E1260" t="s">
        <v>76</v>
      </c>
      <c r="F1260" s="10">
        <v>21.428571428571427</v>
      </c>
      <c r="G1260" s="15">
        <v>56</v>
      </c>
      <c r="H1260">
        <v>12</v>
      </c>
      <c r="I1260">
        <v>3600</v>
      </c>
    </row>
    <row r="1261" spans="1:9" x14ac:dyDescent="0.35">
      <c r="A1261" t="str">
        <f t="shared" si="20"/>
        <v>6812147</v>
      </c>
      <c r="B1261" t="s">
        <v>73</v>
      </c>
      <c r="C1261" t="s">
        <v>774</v>
      </c>
      <c r="D1261" s="14" t="s">
        <v>1828</v>
      </c>
      <c r="E1261" t="s">
        <v>76</v>
      </c>
      <c r="F1261" s="10">
        <v>8.1967213114754092</v>
      </c>
      <c r="G1261" s="15">
        <v>106</v>
      </c>
      <c r="H1261">
        <v>9</v>
      </c>
      <c r="I1261">
        <v>2700</v>
      </c>
    </row>
    <row r="1262" spans="1:9" x14ac:dyDescent="0.35">
      <c r="A1262" t="str">
        <f t="shared" si="20"/>
        <v>6812153</v>
      </c>
      <c r="B1262" t="s">
        <v>73</v>
      </c>
      <c r="C1262" t="s">
        <v>95</v>
      </c>
      <c r="D1262" s="14" t="s">
        <v>1829</v>
      </c>
      <c r="E1262" t="s">
        <v>76</v>
      </c>
      <c r="F1262" s="10">
        <v>0</v>
      </c>
      <c r="G1262" s="15">
        <v>77</v>
      </c>
      <c r="H1262">
        <v>0</v>
      </c>
      <c r="I1262">
        <v>0</v>
      </c>
    </row>
    <row r="1263" spans="1:9" x14ac:dyDescent="0.35">
      <c r="A1263" t="str">
        <f t="shared" si="20"/>
        <v>6812164</v>
      </c>
      <c r="B1263" t="s">
        <v>73</v>
      </c>
      <c r="C1263" t="s">
        <v>115</v>
      </c>
      <c r="D1263" s="14" t="s">
        <v>1830</v>
      </c>
      <c r="E1263" t="s">
        <v>76</v>
      </c>
      <c r="F1263" s="10">
        <v>42.372881355932201</v>
      </c>
      <c r="G1263" s="15">
        <v>118</v>
      </c>
      <c r="H1263">
        <v>50</v>
      </c>
      <c r="I1263">
        <v>15000</v>
      </c>
    </row>
    <row r="1264" spans="1:9" x14ac:dyDescent="0.35">
      <c r="A1264" t="str">
        <f t="shared" si="20"/>
        <v>6812166</v>
      </c>
      <c r="B1264" t="s">
        <v>73</v>
      </c>
      <c r="C1264" t="s">
        <v>119</v>
      </c>
      <c r="D1264" s="14" t="s">
        <v>1831</v>
      </c>
      <c r="E1264" t="s">
        <v>76</v>
      </c>
      <c r="F1264" s="10">
        <v>8.3333333333333321</v>
      </c>
      <c r="G1264" s="15">
        <v>124</v>
      </c>
      <c r="H1264">
        <v>10</v>
      </c>
      <c r="I1264">
        <v>3000</v>
      </c>
    </row>
    <row r="1265" spans="1:9" x14ac:dyDescent="0.35">
      <c r="A1265" t="str">
        <f t="shared" si="20"/>
        <v>6812169</v>
      </c>
      <c r="B1265" t="s">
        <v>73</v>
      </c>
      <c r="C1265" t="s">
        <v>123</v>
      </c>
      <c r="D1265" s="14" t="s">
        <v>1832</v>
      </c>
      <c r="E1265" t="s">
        <v>76</v>
      </c>
      <c r="F1265" s="10">
        <v>8.1081081081081088</v>
      </c>
      <c r="G1265" s="15">
        <v>142</v>
      </c>
      <c r="H1265">
        <v>12</v>
      </c>
      <c r="I1265">
        <v>3600</v>
      </c>
    </row>
    <row r="1266" spans="1:9" x14ac:dyDescent="0.35">
      <c r="A1266" t="str">
        <f t="shared" si="20"/>
        <v>6812170</v>
      </c>
      <c r="B1266" t="s">
        <v>73</v>
      </c>
      <c r="C1266" t="s">
        <v>125</v>
      </c>
      <c r="D1266" s="14" t="s">
        <v>1833</v>
      </c>
      <c r="E1266" t="s">
        <v>76</v>
      </c>
      <c r="F1266" s="10">
        <v>22.222222222222221</v>
      </c>
      <c r="G1266" s="15">
        <v>56</v>
      </c>
      <c r="H1266">
        <v>12</v>
      </c>
      <c r="I1266">
        <v>3600</v>
      </c>
    </row>
    <row r="1267" spans="1:9" x14ac:dyDescent="0.35">
      <c r="A1267" t="str">
        <f t="shared" si="20"/>
        <v>6812171</v>
      </c>
      <c r="B1267" t="s">
        <v>73</v>
      </c>
      <c r="C1267" t="s">
        <v>127</v>
      </c>
      <c r="D1267" s="14" t="s">
        <v>1834</v>
      </c>
      <c r="E1267" t="s">
        <v>76</v>
      </c>
      <c r="F1267" s="10">
        <v>20.689655172413794</v>
      </c>
      <c r="G1267" s="15">
        <v>115</v>
      </c>
      <c r="H1267">
        <v>24</v>
      </c>
      <c r="I1267">
        <v>7200</v>
      </c>
    </row>
    <row r="1268" spans="1:9" x14ac:dyDescent="0.35">
      <c r="A1268" t="str">
        <f t="shared" si="20"/>
        <v>6812173</v>
      </c>
      <c r="B1268" t="s">
        <v>73</v>
      </c>
      <c r="C1268" t="s">
        <v>131</v>
      </c>
      <c r="D1268" s="14" t="s">
        <v>1835</v>
      </c>
      <c r="E1268" t="s">
        <v>76</v>
      </c>
      <c r="F1268" s="10">
        <v>1.1235955056179776</v>
      </c>
      <c r="G1268" s="15">
        <v>184</v>
      </c>
      <c r="H1268">
        <v>2</v>
      </c>
      <c r="I1268">
        <v>600</v>
      </c>
    </row>
    <row r="1269" spans="1:9" x14ac:dyDescent="0.35">
      <c r="A1269" t="str">
        <f t="shared" si="20"/>
        <v>6812174</v>
      </c>
      <c r="B1269" t="s">
        <v>73</v>
      </c>
      <c r="C1269" t="s">
        <v>133</v>
      </c>
      <c r="D1269" s="14" t="s">
        <v>1836</v>
      </c>
      <c r="E1269" t="s">
        <v>76</v>
      </c>
      <c r="F1269" s="10">
        <v>36.666666666666664</v>
      </c>
      <c r="G1269" s="15">
        <v>116</v>
      </c>
      <c r="H1269">
        <v>43</v>
      </c>
      <c r="I1269">
        <v>12900</v>
      </c>
    </row>
    <row r="1270" spans="1:9" x14ac:dyDescent="0.35">
      <c r="A1270" t="str">
        <f t="shared" si="20"/>
        <v>6812175</v>
      </c>
      <c r="B1270" t="s">
        <v>73</v>
      </c>
      <c r="C1270" t="s">
        <v>135</v>
      </c>
      <c r="D1270" s="14" t="s">
        <v>1837</v>
      </c>
      <c r="E1270" t="s">
        <v>76</v>
      </c>
      <c r="F1270" s="10">
        <v>19.047619047619047</v>
      </c>
      <c r="G1270" s="15">
        <v>21</v>
      </c>
      <c r="H1270">
        <v>4</v>
      </c>
      <c r="I1270">
        <v>1200</v>
      </c>
    </row>
    <row r="1271" spans="1:9" x14ac:dyDescent="0.35">
      <c r="A1271" t="str">
        <f t="shared" si="20"/>
        <v>6812176</v>
      </c>
      <c r="B1271" t="s">
        <v>73</v>
      </c>
      <c r="C1271" t="s">
        <v>137</v>
      </c>
      <c r="D1271" s="14" t="s">
        <v>1838</v>
      </c>
      <c r="E1271" t="s">
        <v>76</v>
      </c>
      <c r="F1271" s="10">
        <v>10.16949152542373</v>
      </c>
      <c r="G1271" s="15">
        <v>111</v>
      </c>
      <c r="H1271">
        <v>11</v>
      </c>
      <c r="I1271">
        <v>3300</v>
      </c>
    </row>
    <row r="1272" spans="1:9" x14ac:dyDescent="0.35">
      <c r="A1272" t="str">
        <f t="shared" si="20"/>
        <v>6812177</v>
      </c>
      <c r="B1272" t="s">
        <v>73</v>
      </c>
      <c r="C1272" t="s">
        <v>139</v>
      </c>
      <c r="D1272" s="14" t="s">
        <v>1839</v>
      </c>
      <c r="E1272" t="s">
        <v>76</v>
      </c>
      <c r="F1272" s="10">
        <v>0</v>
      </c>
      <c r="G1272" s="15">
        <v>30</v>
      </c>
      <c r="H1272">
        <v>0</v>
      </c>
      <c r="I1272">
        <v>0</v>
      </c>
    </row>
    <row r="1273" spans="1:9" x14ac:dyDescent="0.35">
      <c r="A1273" t="str">
        <f t="shared" si="20"/>
        <v>6812179</v>
      </c>
      <c r="B1273" t="s">
        <v>73</v>
      </c>
      <c r="C1273" t="s">
        <v>636</v>
      </c>
      <c r="D1273" s="14" t="s">
        <v>1840</v>
      </c>
      <c r="E1273" t="s">
        <v>76</v>
      </c>
      <c r="F1273" s="10">
        <v>69.090909090909093</v>
      </c>
      <c r="G1273" s="15">
        <v>93</v>
      </c>
      <c r="H1273">
        <v>64</v>
      </c>
      <c r="I1273">
        <v>19200</v>
      </c>
    </row>
    <row r="1274" spans="1:9" x14ac:dyDescent="0.35">
      <c r="A1274" t="str">
        <f t="shared" si="20"/>
        <v>6812180</v>
      </c>
      <c r="B1274" t="s">
        <v>73</v>
      </c>
      <c r="C1274" t="s">
        <v>261</v>
      </c>
      <c r="D1274" s="14" t="s">
        <v>1841</v>
      </c>
      <c r="E1274" t="s">
        <v>76</v>
      </c>
      <c r="F1274" s="10">
        <v>3.3333333333333335</v>
      </c>
      <c r="G1274" s="15">
        <v>88</v>
      </c>
      <c r="H1274">
        <v>3</v>
      </c>
      <c r="I1274">
        <v>900</v>
      </c>
    </row>
    <row r="1275" spans="1:9" x14ac:dyDescent="0.35">
      <c r="A1275" t="str">
        <f t="shared" si="20"/>
        <v>6812305</v>
      </c>
      <c r="B1275" t="s">
        <v>73</v>
      </c>
      <c r="C1275" t="s">
        <v>1726</v>
      </c>
      <c r="D1275" s="14" t="s">
        <v>1842</v>
      </c>
      <c r="E1275" t="s">
        <v>76</v>
      </c>
      <c r="F1275" s="10">
        <v>3.8461538461538463</v>
      </c>
      <c r="G1275" s="15">
        <v>97</v>
      </c>
      <c r="H1275">
        <v>4</v>
      </c>
      <c r="I1275">
        <v>1200</v>
      </c>
    </row>
    <row r="1276" spans="1:9" x14ac:dyDescent="0.35">
      <c r="A1276" t="str">
        <f t="shared" si="20"/>
        <v>6812306</v>
      </c>
      <c r="B1276" t="s">
        <v>73</v>
      </c>
      <c r="C1276" t="s">
        <v>1489</v>
      </c>
      <c r="D1276" s="14" t="s">
        <v>1843</v>
      </c>
      <c r="E1276" t="s">
        <v>76</v>
      </c>
      <c r="F1276" s="10">
        <v>18.64406779661017</v>
      </c>
      <c r="G1276" s="15">
        <v>106</v>
      </c>
      <c r="H1276">
        <v>20</v>
      </c>
      <c r="I1276">
        <v>6000</v>
      </c>
    </row>
    <row r="1277" spans="1:9" x14ac:dyDescent="0.35">
      <c r="A1277" t="str">
        <f t="shared" si="20"/>
        <v>6812308</v>
      </c>
      <c r="B1277" t="s">
        <v>73</v>
      </c>
      <c r="C1277" t="s">
        <v>848</v>
      </c>
      <c r="D1277" s="14" t="s">
        <v>1844</v>
      </c>
      <c r="E1277" t="s">
        <v>76</v>
      </c>
      <c r="F1277" s="10">
        <v>8.6206896551724146</v>
      </c>
      <c r="G1277" s="15">
        <v>103</v>
      </c>
      <c r="H1277">
        <v>9</v>
      </c>
      <c r="I1277">
        <v>2700</v>
      </c>
    </row>
    <row r="1278" spans="1:9" x14ac:dyDescent="0.35">
      <c r="A1278" t="str">
        <f t="shared" si="20"/>
        <v>6812309</v>
      </c>
      <c r="B1278" t="s">
        <v>73</v>
      </c>
      <c r="C1278" t="s">
        <v>850</v>
      </c>
      <c r="D1278" s="14" t="s">
        <v>1361</v>
      </c>
      <c r="E1278" t="s">
        <v>76</v>
      </c>
      <c r="F1278" s="10">
        <v>3.5714285714285712</v>
      </c>
      <c r="G1278" s="15">
        <v>80</v>
      </c>
      <c r="H1278">
        <v>3</v>
      </c>
      <c r="I1278">
        <v>900</v>
      </c>
    </row>
    <row r="1279" spans="1:9" x14ac:dyDescent="0.35">
      <c r="A1279" t="str">
        <f t="shared" si="20"/>
        <v>6812310</v>
      </c>
      <c r="B1279" t="s">
        <v>73</v>
      </c>
      <c r="C1279" t="s">
        <v>852</v>
      </c>
      <c r="D1279" s="14" t="s">
        <v>1845</v>
      </c>
      <c r="E1279" t="s">
        <v>76</v>
      </c>
      <c r="F1279" s="10">
        <v>69.230769230769226</v>
      </c>
      <c r="G1279" s="15">
        <v>48</v>
      </c>
      <c r="H1279">
        <v>33</v>
      </c>
      <c r="I1279">
        <v>9900</v>
      </c>
    </row>
    <row r="1280" spans="1:9" x14ac:dyDescent="0.35">
      <c r="A1280" t="str">
        <f t="shared" si="20"/>
        <v>6812311</v>
      </c>
      <c r="B1280" t="s">
        <v>73</v>
      </c>
      <c r="C1280" t="s">
        <v>854</v>
      </c>
      <c r="D1280" s="14" t="s">
        <v>1846</v>
      </c>
      <c r="E1280" t="s">
        <v>76</v>
      </c>
      <c r="F1280" s="10">
        <v>30</v>
      </c>
      <c r="G1280" s="15">
        <v>57</v>
      </c>
      <c r="H1280">
        <v>17</v>
      </c>
      <c r="I1280">
        <v>5100</v>
      </c>
    </row>
    <row r="1281" spans="1:9" x14ac:dyDescent="0.35">
      <c r="A1281" t="str">
        <f t="shared" si="20"/>
        <v>6812312</v>
      </c>
      <c r="B1281" t="s">
        <v>73</v>
      </c>
      <c r="C1281" t="s">
        <v>856</v>
      </c>
      <c r="D1281" s="14" t="s">
        <v>1847</v>
      </c>
      <c r="E1281" t="s">
        <v>76</v>
      </c>
      <c r="F1281" s="10">
        <v>63.888888888888886</v>
      </c>
      <c r="G1281" s="15">
        <v>134</v>
      </c>
      <c r="H1281">
        <v>86</v>
      </c>
      <c r="I1281">
        <v>25800</v>
      </c>
    </row>
    <row r="1282" spans="1:9" x14ac:dyDescent="0.35">
      <c r="A1282" t="str">
        <f t="shared" si="20"/>
        <v>6812313</v>
      </c>
      <c r="B1282" t="s">
        <v>73</v>
      </c>
      <c r="C1282" t="s">
        <v>858</v>
      </c>
      <c r="D1282" s="14" t="s">
        <v>385</v>
      </c>
      <c r="E1282" t="s">
        <v>76</v>
      </c>
      <c r="F1282" s="10">
        <v>29.629629629629626</v>
      </c>
      <c r="G1282" s="15">
        <v>58</v>
      </c>
      <c r="H1282">
        <v>17</v>
      </c>
      <c r="I1282">
        <v>5100</v>
      </c>
    </row>
    <row r="1283" spans="1:9" x14ac:dyDescent="0.35">
      <c r="A1283" t="str">
        <f t="shared" si="20"/>
        <v>6812314</v>
      </c>
      <c r="B1283" t="s">
        <v>73</v>
      </c>
      <c r="C1283" t="s">
        <v>860</v>
      </c>
      <c r="D1283" s="14" t="s">
        <v>1848</v>
      </c>
      <c r="E1283" t="s">
        <v>76</v>
      </c>
      <c r="F1283" s="10">
        <v>23.333333333333332</v>
      </c>
      <c r="G1283" s="15">
        <v>60</v>
      </c>
      <c r="H1283">
        <v>14</v>
      </c>
      <c r="I1283">
        <v>4200</v>
      </c>
    </row>
    <row r="1284" spans="1:9" x14ac:dyDescent="0.35">
      <c r="A1284" t="str">
        <f t="shared" ref="A1284:A1325" si="21">B1284&amp;C1284</f>
        <v>6812315</v>
      </c>
      <c r="B1284" t="s">
        <v>73</v>
      </c>
      <c r="C1284" t="s">
        <v>862</v>
      </c>
      <c r="D1284" s="14" t="s">
        <v>1849</v>
      </c>
      <c r="E1284" t="s">
        <v>76</v>
      </c>
      <c r="F1284" s="10">
        <v>30</v>
      </c>
      <c r="G1284" s="15">
        <v>67</v>
      </c>
      <c r="H1284">
        <v>20</v>
      </c>
      <c r="I1284">
        <v>6000</v>
      </c>
    </row>
    <row r="1285" spans="1:9" x14ac:dyDescent="0.35">
      <c r="A1285" t="str">
        <f t="shared" si="21"/>
        <v>6812317</v>
      </c>
      <c r="B1285" t="s">
        <v>73</v>
      </c>
      <c r="C1285" t="s">
        <v>866</v>
      </c>
      <c r="D1285" s="14" t="s">
        <v>1850</v>
      </c>
      <c r="E1285" t="s">
        <v>76</v>
      </c>
      <c r="F1285" s="10">
        <v>23.728813559322035</v>
      </c>
      <c r="G1285" s="15">
        <v>128</v>
      </c>
      <c r="H1285">
        <v>30</v>
      </c>
      <c r="I1285">
        <v>9000</v>
      </c>
    </row>
    <row r="1286" spans="1:9" x14ac:dyDescent="0.35">
      <c r="A1286" t="str">
        <f t="shared" si="21"/>
        <v>6812318</v>
      </c>
      <c r="B1286" t="s">
        <v>73</v>
      </c>
      <c r="C1286" t="s">
        <v>1688</v>
      </c>
      <c r="D1286" s="14" t="s">
        <v>1851</v>
      </c>
      <c r="E1286" t="s">
        <v>76</v>
      </c>
      <c r="F1286" s="10">
        <v>65</v>
      </c>
      <c r="G1286" s="15">
        <v>132</v>
      </c>
      <c r="H1286">
        <v>86</v>
      </c>
      <c r="I1286">
        <v>25800</v>
      </c>
    </row>
    <row r="1287" spans="1:9" x14ac:dyDescent="0.35">
      <c r="A1287" t="str">
        <f t="shared" si="21"/>
        <v>6812319</v>
      </c>
      <c r="B1287" t="s">
        <v>73</v>
      </c>
      <c r="C1287" t="s">
        <v>868</v>
      </c>
      <c r="D1287" s="14" t="s">
        <v>1852</v>
      </c>
      <c r="E1287" t="s">
        <v>76</v>
      </c>
      <c r="F1287" s="10">
        <v>16.666666666666664</v>
      </c>
      <c r="G1287" s="15">
        <v>163</v>
      </c>
      <c r="H1287">
        <v>27</v>
      </c>
      <c r="I1287">
        <v>8100</v>
      </c>
    </row>
    <row r="1288" spans="1:9" x14ac:dyDescent="0.35">
      <c r="A1288" t="str">
        <f t="shared" si="21"/>
        <v>6812320</v>
      </c>
      <c r="B1288" t="s">
        <v>73</v>
      </c>
      <c r="C1288" t="s">
        <v>870</v>
      </c>
      <c r="D1288" s="14" t="s">
        <v>1853</v>
      </c>
      <c r="E1288" t="s">
        <v>76</v>
      </c>
      <c r="F1288" s="10">
        <v>33.333333333333329</v>
      </c>
      <c r="G1288" s="15">
        <v>76</v>
      </c>
      <c r="H1288">
        <v>25</v>
      </c>
      <c r="I1288">
        <v>7500</v>
      </c>
    </row>
    <row r="1289" spans="1:9" x14ac:dyDescent="0.35">
      <c r="A1289" t="str">
        <f t="shared" si="21"/>
        <v>6812321</v>
      </c>
      <c r="B1289" t="s">
        <v>73</v>
      </c>
      <c r="C1289" t="s">
        <v>1692</v>
      </c>
      <c r="D1289" s="14" t="s">
        <v>1854</v>
      </c>
      <c r="E1289" t="s">
        <v>76</v>
      </c>
      <c r="F1289" s="10">
        <v>8.3333333333333321</v>
      </c>
      <c r="G1289" s="15">
        <v>104</v>
      </c>
      <c r="H1289">
        <v>9</v>
      </c>
      <c r="I1289">
        <v>2700</v>
      </c>
    </row>
    <row r="1290" spans="1:9" x14ac:dyDescent="0.35">
      <c r="A1290" t="str">
        <f t="shared" si="21"/>
        <v>6812322</v>
      </c>
      <c r="B1290" t="s">
        <v>73</v>
      </c>
      <c r="C1290" t="s">
        <v>1607</v>
      </c>
      <c r="D1290" s="14" t="s">
        <v>1855</v>
      </c>
      <c r="E1290" t="s">
        <v>76</v>
      </c>
      <c r="F1290" s="10">
        <v>55.932203389830505</v>
      </c>
      <c r="G1290" s="15">
        <v>106</v>
      </c>
      <c r="H1290">
        <v>59</v>
      </c>
      <c r="I1290">
        <v>17700</v>
      </c>
    </row>
    <row r="1291" spans="1:9" x14ac:dyDescent="0.35">
      <c r="A1291" t="str">
        <f t="shared" si="21"/>
        <v>6812323</v>
      </c>
      <c r="B1291" t="s">
        <v>73</v>
      </c>
      <c r="C1291" t="s">
        <v>872</v>
      </c>
      <c r="D1291" s="14" t="s">
        <v>1856</v>
      </c>
      <c r="E1291" t="s">
        <v>76</v>
      </c>
      <c r="F1291" s="10">
        <v>16.666666666666664</v>
      </c>
      <c r="G1291" s="15">
        <v>28</v>
      </c>
      <c r="H1291">
        <v>5</v>
      </c>
      <c r="I1291">
        <v>1500</v>
      </c>
    </row>
    <row r="1292" spans="1:9" x14ac:dyDescent="0.35">
      <c r="A1292" t="str">
        <f t="shared" si="21"/>
        <v>6812324</v>
      </c>
      <c r="B1292" t="s">
        <v>73</v>
      </c>
      <c r="C1292" t="s">
        <v>874</v>
      </c>
      <c r="D1292" s="14" t="s">
        <v>1857</v>
      </c>
      <c r="E1292" t="s">
        <v>76</v>
      </c>
      <c r="F1292" s="10">
        <v>62.962962962962962</v>
      </c>
      <c r="G1292" s="15">
        <v>50</v>
      </c>
      <c r="H1292">
        <v>31</v>
      </c>
      <c r="I1292">
        <v>9300</v>
      </c>
    </row>
    <row r="1293" spans="1:9" x14ac:dyDescent="0.35">
      <c r="A1293" t="str">
        <f t="shared" si="21"/>
        <v>6812325</v>
      </c>
      <c r="B1293" t="s">
        <v>73</v>
      </c>
      <c r="C1293" t="s">
        <v>1697</v>
      </c>
      <c r="D1293" s="14" t="s">
        <v>1858</v>
      </c>
      <c r="E1293" t="s">
        <v>76</v>
      </c>
      <c r="F1293" s="10">
        <v>36.363636363636367</v>
      </c>
      <c r="G1293" s="15">
        <v>24</v>
      </c>
      <c r="H1293">
        <v>9</v>
      </c>
      <c r="I1293">
        <v>2700</v>
      </c>
    </row>
    <row r="1294" spans="1:9" x14ac:dyDescent="0.35">
      <c r="A1294" t="str">
        <f t="shared" si="21"/>
        <v>6812326</v>
      </c>
      <c r="B1294" t="s">
        <v>73</v>
      </c>
      <c r="C1294" t="s">
        <v>1609</v>
      </c>
      <c r="D1294" s="14" t="s">
        <v>1859</v>
      </c>
      <c r="E1294" t="s">
        <v>76</v>
      </c>
      <c r="F1294" s="10">
        <v>6.4516129032258061</v>
      </c>
      <c r="G1294" s="15">
        <v>158</v>
      </c>
      <c r="H1294">
        <v>10</v>
      </c>
      <c r="I1294">
        <v>3000</v>
      </c>
    </row>
    <row r="1295" spans="1:9" x14ac:dyDescent="0.35">
      <c r="A1295" t="str">
        <f t="shared" si="21"/>
        <v>6812327</v>
      </c>
      <c r="B1295" t="s">
        <v>73</v>
      </c>
      <c r="C1295" t="s">
        <v>1700</v>
      </c>
      <c r="D1295" s="14" t="s">
        <v>1860</v>
      </c>
      <c r="E1295" t="s">
        <v>76</v>
      </c>
      <c r="F1295" s="10">
        <v>63.888888888888886</v>
      </c>
      <c r="G1295" s="15">
        <v>93</v>
      </c>
      <c r="H1295">
        <v>59</v>
      </c>
      <c r="I1295">
        <v>17700</v>
      </c>
    </row>
    <row r="1296" spans="1:9" x14ac:dyDescent="0.35">
      <c r="A1296" t="str">
        <f t="shared" si="21"/>
        <v>6812328</v>
      </c>
      <c r="B1296" t="s">
        <v>73</v>
      </c>
      <c r="C1296" t="s">
        <v>876</v>
      </c>
      <c r="D1296" s="14" t="s">
        <v>1861</v>
      </c>
      <c r="E1296" t="s">
        <v>76</v>
      </c>
      <c r="F1296" s="10">
        <v>20.37037037037037</v>
      </c>
      <c r="G1296" s="15">
        <v>104</v>
      </c>
      <c r="H1296">
        <v>21</v>
      </c>
      <c r="I1296">
        <v>6300</v>
      </c>
    </row>
    <row r="1297" spans="1:9" x14ac:dyDescent="0.35">
      <c r="A1297" t="str">
        <f t="shared" si="21"/>
        <v>6812329</v>
      </c>
      <c r="B1297" t="s">
        <v>73</v>
      </c>
      <c r="C1297" t="s">
        <v>1862</v>
      </c>
      <c r="D1297" s="14" t="s">
        <v>1863</v>
      </c>
      <c r="E1297" t="s">
        <v>76</v>
      </c>
      <c r="F1297" s="10">
        <v>8.791208791208792</v>
      </c>
      <c r="G1297" s="15">
        <v>167</v>
      </c>
      <c r="H1297">
        <v>15</v>
      </c>
      <c r="I1297">
        <v>4500</v>
      </c>
    </row>
    <row r="1298" spans="1:9" x14ac:dyDescent="0.35">
      <c r="A1298" t="str">
        <f t="shared" si="21"/>
        <v>6813000</v>
      </c>
      <c r="B1298" t="s">
        <v>73</v>
      </c>
      <c r="C1298" t="s">
        <v>781</v>
      </c>
      <c r="D1298" s="14" t="s">
        <v>1864</v>
      </c>
      <c r="E1298" t="s">
        <v>76</v>
      </c>
      <c r="F1298" s="10">
        <v>0</v>
      </c>
      <c r="G1298" s="15">
        <v>18</v>
      </c>
      <c r="H1298">
        <v>0</v>
      </c>
      <c r="I1298">
        <v>0</v>
      </c>
    </row>
    <row r="1299" spans="1:9" x14ac:dyDescent="0.35">
      <c r="A1299" t="str">
        <f t="shared" si="21"/>
        <v>6813321</v>
      </c>
      <c r="B1299" t="s">
        <v>73</v>
      </c>
      <c r="C1299" t="s">
        <v>1004</v>
      </c>
      <c r="D1299" s="14" t="s">
        <v>1865</v>
      </c>
      <c r="E1299" t="s">
        <v>76</v>
      </c>
      <c r="F1299" s="10">
        <v>62.962962962962962</v>
      </c>
      <c r="G1299" s="15">
        <v>30</v>
      </c>
      <c r="H1299">
        <v>19</v>
      </c>
      <c r="I1299">
        <v>5700</v>
      </c>
    </row>
    <row r="1300" spans="1:9" x14ac:dyDescent="0.35">
      <c r="A1300" t="str">
        <f t="shared" si="21"/>
        <v>6813323</v>
      </c>
      <c r="B1300" t="s">
        <v>73</v>
      </c>
      <c r="C1300" t="s">
        <v>1352</v>
      </c>
      <c r="D1300" s="14" t="s">
        <v>1866</v>
      </c>
      <c r="E1300" t="s">
        <v>76</v>
      </c>
      <c r="F1300" s="10">
        <v>17.857142857142858</v>
      </c>
      <c r="G1300" s="15">
        <v>19</v>
      </c>
      <c r="H1300">
        <v>3</v>
      </c>
      <c r="I1300">
        <v>900</v>
      </c>
    </row>
    <row r="1301" spans="1:9" x14ac:dyDescent="0.35">
      <c r="A1301" t="str">
        <f t="shared" si="21"/>
        <v>6813328</v>
      </c>
      <c r="B1301" t="s">
        <v>73</v>
      </c>
      <c r="C1301" t="s">
        <v>1745</v>
      </c>
      <c r="D1301" s="14" t="s">
        <v>1867</v>
      </c>
      <c r="E1301" t="s">
        <v>76</v>
      </c>
      <c r="F1301" s="10">
        <v>11.111111111111111</v>
      </c>
      <c r="G1301" s="15">
        <v>21</v>
      </c>
      <c r="H1301">
        <v>2</v>
      </c>
      <c r="I1301">
        <v>600</v>
      </c>
    </row>
    <row r="1302" spans="1:9" x14ac:dyDescent="0.35">
      <c r="A1302" t="str">
        <f t="shared" si="21"/>
        <v>6813330</v>
      </c>
      <c r="B1302" t="s">
        <v>73</v>
      </c>
      <c r="C1302" t="s">
        <v>608</v>
      </c>
      <c r="D1302" s="14" t="s">
        <v>1868</v>
      </c>
      <c r="E1302" t="s">
        <v>76</v>
      </c>
      <c r="F1302" s="10">
        <v>9.0909090909090917</v>
      </c>
      <c r="G1302" s="15">
        <v>85</v>
      </c>
      <c r="H1302">
        <v>8</v>
      </c>
      <c r="I1302">
        <v>2400</v>
      </c>
    </row>
    <row r="1303" spans="1:9" x14ac:dyDescent="0.35">
      <c r="A1303" t="str">
        <f t="shared" si="21"/>
        <v>6813332</v>
      </c>
      <c r="B1303" t="s">
        <v>73</v>
      </c>
      <c r="C1303" t="s">
        <v>612</v>
      </c>
      <c r="D1303" s="14" t="s">
        <v>1869</v>
      </c>
      <c r="E1303" t="s">
        <v>76</v>
      </c>
      <c r="F1303" s="10">
        <v>26.829268292682929</v>
      </c>
      <c r="G1303" s="15">
        <v>47</v>
      </c>
      <c r="H1303">
        <v>13</v>
      </c>
      <c r="I1303">
        <v>3900</v>
      </c>
    </row>
    <row r="1304" spans="1:9" x14ac:dyDescent="0.35">
      <c r="A1304" t="str">
        <f t="shared" si="21"/>
        <v>6813334</v>
      </c>
      <c r="B1304" t="s">
        <v>73</v>
      </c>
      <c r="C1304" t="s">
        <v>697</v>
      </c>
      <c r="D1304" s="14" t="s">
        <v>1870</v>
      </c>
      <c r="E1304" t="s">
        <v>76</v>
      </c>
      <c r="F1304" s="10">
        <v>20.27027027027027</v>
      </c>
      <c r="G1304" s="15">
        <v>131</v>
      </c>
      <c r="H1304">
        <v>27</v>
      </c>
      <c r="I1304">
        <v>8100</v>
      </c>
    </row>
    <row r="1305" spans="1:9" x14ac:dyDescent="0.35">
      <c r="A1305" t="str">
        <f t="shared" si="21"/>
        <v>6813336</v>
      </c>
      <c r="B1305" t="s">
        <v>73</v>
      </c>
      <c r="C1305" t="s">
        <v>1871</v>
      </c>
      <c r="D1305" s="14" t="s">
        <v>1872</v>
      </c>
      <c r="E1305" t="s">
        <v>76</v>
      </c>
      <c r="F1305" s="10">
        <v>38.461538461538467</v>
      </c>
      <c r="G1305" s="15">
        <v>62</v>
      </c>
      <c r="H1305">
        <v>24</v>
      </c>
      <c r="I1305">
        <v>7200</v>
      </c>
    </row>
    <row r="1306" spans="1:9" x14ac:dyDescent="0.35">
      <c r="A1306" t="str">
        <f t="shared" si="21"/>
        <v>6813341</v>
      </c>
      <c r="B1306" t="s">
        <v>73</v>
      </c>
      <c r="C1306" t="s">
        <v>703</v>
      </c>
      <c r="D1306" s="14" t="s">
        <v>1873</v>
      </c>
      <c r="E1306" t="s">
        <v>76</v>
      </c>
      <c r="F1306" s="10">
        <v>35.294117647058826</v>
      </c>
      <c r="G1306" s="15">
        <v>16</v>
      </c>
      <c r="H1306">
        <v>6</v>
      </c>
      <c r="I1306">
        <v>1800</v>
      </c>
    </row>
    <row r="1307" spans="1:9" x14ac:dyDescent="0.35">
      <c r="A1307" t="str">
        <f t="shared" si="21"/>
        <v>6813343</v>
      </c>
      <c r="B1307" t="s">
        <v>73</v>
      </c>
      <c r="C1307" t="s">
        <v>707</v>
      </c>
      <c r="D1307" s="14" t="s">
        <v>1874</v>
      </c>
      <c r="E1307" t="s">
        <v>76</v>
      </c>
      <c r="F1307" s="10">
        <v>20.689655172413794</v>
      </c>
      <c r="G1307" s="15">
        <v>30</v>
      </c>
      <c r="H1307">
        <v>6</v>
      </c>
      <c r="I1307">
        <v>1800</v>
      </c>
    </row>
    <row r="1308" spans="1:9" x14ac:dyDescent="0.35">
      <c r="A1308" t="str">
        <f t="shared" si="21"/>
        <v>6813344</v>
      </c>
      <c r="B1308" t="s">
        <v>73</v>
      </c>
      <c r="C1308" t="s">
        <v>1875</v>
      </c>
      <c r="D1308" s="14" t="s">
        <v>1876</v>
      </c>
      <c r="E1308" t="s">
        <v>76</v>
      </c>
      <c r="F1308" s="10">
        <v>43.333333333333336</v>
      </c>
      <c r="G1308" s="15">
        <v>68</v>
      </c>
      <c r="H1308">
        <v>29</v>
      </c>
      <c r="I1308">
        <v>8700</v>
      </c>
    </row>
    <row r="1309" spans="1:9" x14ac:dyDescent="0.35">
      <c r="A1309" t="str">
        <f t="shared" si="21"/>
        <v>6813346</v>
      </c>
      <c r="B1309" t="s">
        <v>73</v>
      </c>
      <c r="C1309" t="s">
        <v>709</v>
      </c>
      <c r="D1309" s="14" t="s">
        <v>1877</v>
      </c>
      <c r="E1309" t="s">
        <v>76</v>
      </c>
      <c r="F1309" s="10">
        <v>8.3333333333333321</v>
      </c>
      <c r="G1309" s="15">
        <v>61</v>
      </c>
      <c r="H1309">
        <v>5</v>
      </c>
      <c r="I1309">
        <v>1500</v>
      </c>
    </row>
    <row r="1310" spans="1:9" x14ac:dyDescent="0.35">
      <c r="A1310" t="str">
        <f t="shared" si="21"/>
        <v>6813351</v>
      </c>
      <c r="B1310" t="s">
        <v>73</v>
      </c>
      <c r="C1310" t="s">
        <v>1878</v>
      </c>
      <c r="D1310" s="14" t="s">
        <v>1879</v>
      </c>
      <c r="E1310" t="s">
        <v>76</v>
      </c>
      <c r="F1310" s="10">
        <v>3.3333333333333335</v>
      </c>
      <c r="G1310" s="15">
        <v>31</v>
      </c>
      <c r="H1310">
        <v>1</v>
      </c>
      <c r="I1310">
        <v>300</v>
      </c>
    </row>
    <row r="1311" spans="1:9" x14ac:dyDescent="0.35">
      <c r="A1311" t="str">
        <f t="shared" si="21"/>
        <v>6813353</v>
      </c>
      <c r="B1311" t="s">
        <v>73</v>
      </c>
      <c r="C1311" t="s">
        <v>1880</v>
      </c>
      <c r="D1311" s="14" t="s">
        <v>1881</v>
      </c>
      <c r="E1311" t="s">
        <v>76</v>
      </c>
      <c r="F1311" s="10">
        <v>40.425531914893611</v>
      </c>
      <c r="G1311" s="15">
        <v>74</v>
      </c>
      <c r="H1311">
        <v>30</v>
      </c>
      <c r="I1311">
        <v>9000</v>
      </c>
    </row>
    <row r="1312" spans="1:9" x14ac:dyDescent="0.35">
      <c r="A1312" t="str">
        <f t="shared" si="21"/>
        <v>6813354</v>
      </c>
      <c r="B1312" t="s">
        <v>73</v>
      </c>
      <c r="C1312" t="s">
        <v>1882</v>
      </c>
      <c r="D1312" s="14" t="s">
        <v>1883</v>
      </c>
      <c r="E1312" t="s">
        <v>76</v>
      </c>
      <c r="F1312" s="10">
        <v>41.17647058823529</v>
      </c>
      <c r="G1312" s="15">
        <v>19</v>
      </c>
      <c r="H1312">
        <v>8</v>
      </c>
      <c r="I1312">
        <v>2400</v>
      </c>
    </row>
    <row r="1313" spans="1:9" x14ac:dyDescent="0.35">
      <c r="A1313" t="str">
        <f t="shared" si="21"/>
        <v>6813355</v>
      </c>
      <c r="B1313" t="s">
        <v>73</v>
      </c>
      <c r="C1313" t="s">
        <v>1884</v>
      </c>
      <c r="D1313" s="14" t="s">
        <v>1885</v>
      </c>
      <c r="E1313" t="s">
        <v>76</v>
      </c>
      <c r="F1313" s="10">
        <v>37.931034482758619</v>
      </c>
      <c r="G1313" s="15">
        <v>56</v>
      </c>
      <c r="H1313">
        <v>21</v>
      </c>
      <c r="I1313">
        <v>6300</v>
      </c>
    </row>
    <row r="1314" spans="1:9" x14ac:dyDescent="0.35">
      <c r="A1314" t="str">
        <f t="shared" si="21"/>
        <v>6813357</v>
      </c>
      <c r="B1314" t="s">
        <v>73</v>
      </c>
      <c r="C1314" t="s">
        <v>1886</v>
      </c>
      <c r="D1314" s="14" t="s">
        <v>1887</v>
      </c>
      <c r="E1314" t="s">
        <v>76</v>
      </c>
      <c r="F1314" s="10">
        <v>10.714285714285714</v>
      </c>
      <c r="G1314" s="15">
        <v>27</v>
      </c>
      <c r="H1314">
        <v>3</v>
      </c>
      <c r="I1314">
        <v>900</v>
      </c>
    </row>
    <row r="1315" spans="1:9" x14ac:dyDescent="0.35">
      <c r="A1315" t="str">
        <f t="shared" si="21"/>
        <v>6813366</v>
      </c>
      <c r="B1315" t="s">
        <v>73</v>
      </c>
      <c r="C1315" t="s">
        <v>1888</v>
      </c>
      <c r="D1315" s="14" t="s">
        <v>1889</v>
      </c>
      <c r="E1315" t="s">
        <v>76</v>
      </c>
      <c r="F1315" s="10">
        <v>6.8965517241379306</v>
      </c>
      <c r="G1315" s="15">
        <v>63</v>
      </c>
      <c r="H1315">
        <v>4</v>
      </c>
      <c r="I1315">
        <v>1200</v>
      </c>
    </row>
    <row r="1316" spans="1:9" x14ac:dyDescent="0.35">
      <c r="A1316" t="str">
        <f t="shared" si="21"/>
        <v>6813370</v>
      </c>
      <c r="B1316" t="s">
        <v>73</v>
      </c>
      <c r="C1316" t="s">
        <v>1890</v>
      </c>
      <c r="D1316" s="14" t="s">
        <v>1891</v>
      </c>
      <c r="E1316" t="s">
        <v>76</v>
      </c>
      <c r="F1316" s="10">
        <v>10.344827586206897</v>
      </c>
      <c r="G1316" s="15">
        <v>71</v>
      </c>
      <c r="H1316">
        <v>7</v>
      </c>
      <c r="I1316">
        <v>2100</v>
      </c>
    </row>
    <row r="1317" spans="1:9" x14ac:dyDescent="0.35">
      <c r="A1317" t="str">
        <f t="shared" si="21"/>
        <v>6813371</v>
      </c>
      <c r="B1317" t="s">
        <v>73</v>
      </c>
      <c r="C1317" t="s">
        <v>1892</v>
      </c>
      <c r="D1317" s="14" t="s">
        <v>1893</v>
      </c>
      <c r="E1317" t="s">
        <v>76</v>
      </c>
      <c r="F1317" s="10">
        <v>21.428571428571427</v>
      </c>
      <c r="G1317" s="15">
        <v>68</v>
      </c>
      <c r="H1317">
        <v>15</v>
      </c>
      <c r="I1317">
        <v>4500</v>
      </c>
    </row>
    <row r="1318" spans="1:9" x14ac:dyDescent="0.35">
      <c r="A1318" t="str">
        <f t="shared" si="21"/>
        <v>6813373</v>
      </c>
      <c r="B1318" t="s">
        <v>73</v>
      </c>
      <c r="C1318" t="s">
        <v>1894</v>
      </c>
      <c r="D1318" s="14" t="s">
        <v>1895</v>
      </c>
      <c r="E1318" t="s">
        <v>76</v>
      </c>
      <c r="F1318" s="10">
        <v>13.793103448275861</v>
      </c>
      <c r="G1318" s="15">
        <v>31</v>
      </c>
      <c r="H1318">
        <v>4</v>
      </c>
      <c r="I1318">
        <v>1200</v>
      </c>
    </row>
    <row r="1319" spans="1:9" x14ac:dyDescent="0.35">
      <c r="A1319" t="str">
        <f t="shared" si="21"/>
        <v>6813374</v>
      </c>
      <c r="B1319" t="s">
        <v>73</v>
      </c>
      <c r="C1319" t="s">
        <v>1896</v>
      </c>
      <c r="D1319" s="14" t="s">
        <v>1897</v>
      </c>
      <c r="E1319" t="s">
        <v>76</v>
      </c>
      <c r="F1319" s="10">
        <v>21.311475409836063</v>
      </c>
      <c r="G1319" s="15">
        <v>85</v>
      </c>
      <c r="H1319">
        <v>18</v>
      </c>
      <c r="I1319">
        <v>5400</v>
      </c>
    </row>
    <row r="1320" spans="1:9" x14ac:dyDescent="0.35">
      <c r="A1320" t="str">
        <f t="shared" si="21"/>
        <v>6813375</v>
      </c>
      <c r="B1320" t="s">
        <v>73</v>
      </c>
      <c r="C1320" t="s">
        <v>1898</v>
      </c>
      <c r="D1320" s="14" t="s">
        <v>1899</v>
      </c>
      <c r="E1320" t="s">
        <v>76</v>
      </c>
      <c r="F1320" s="10">
        <v>45.098039215686278</v>
      </c>
      <c r="G1320" s="15">
        <v>73</v>
      </c>
      <c r="H1320">
        <v>33</v>
      </c>
      <c r="I1320">
        <v>9900</v>
      </c>
    </row>
    <row r="1321" spans="1:9" x14ac:dyDescent="0.35">
      <c r="A1321" t="str">
        <f t="shared" si="21"/>
        <v>6817005</v>
      </c>
      <c r="B1321" t="s">
        <v>73</v>
      </c>
      <c r="C1321" t="s">
        <v>1900</v>
      </c>
      <c r="D1321" s="14" t="s">
        <v>1901</v>
      </c>
      <c r="E1321" t="s">
        <v>76</v>
      </c>
      <c r="F1321" s="10">
        <v>0</v>
      </c>
      <c r="G1321" s="15">
        <v>3</v>
      </c>
      <c r="H1321">
        <v>0</v>
      </c>
      <c r="I1321">
        <v>0</v>
      </c>
    </row>
    <row r="1322" spans="1:9" x14ac:dyDescent="0.35">
      <c r="A1322" t="str">
        <f t="shared" si="21"/>
        <v>6817008</v>
      </c>
      <c r="B1322" t="s">
        <v>73</v>
      </c>
      <c r="C1322" t="s">
        <v>1227</v>
      </c>
      <c r="D1322" s="14" t="s">
        <v>1902</v>
      </c>
      <c r="E1322" t="s">
        <v>76</v>
      </c>
      <c r="F1322" s="10">
        <v>42.857142857142854</v>
      </c>
      <c r="G1322" s="15">
        <v>5</v>
      </c>
      <c r="H1322">
        <v>2</v>
      </c>
      <c r="I1322">
        <v>600</v>
      </c>
    </row>
    <row r="1323" spans="1:9" x14ac:dyDescent="0.35">
      <c r="A1323" t="str">
        <f t="shared" si="21"/>
        <v>6817011</v>
      </c>
      <c r="B1323" t="s">
        <v>73</v>
      </c>
      <c r="C1323" t="s">
        <v>153</v>
      </c>
      <c r="D1323" s="14" t="s">
        <v>1903</v>
      </c>
      <c r="E1323" t="s">
        <v>76</v>
      </c>
      <c r="F1323" s="10">
        <v>0</v>
      </c>
      <c r="G1323" s="15">
        <v>18</v>
      </c>
      <c r="H1323">
        <v>0</v>
      </c>
      <c r="I1323">
        <v>0</v>
      </c>
    </row>
    <row r="1324" spans="1:9" x14ac:dyDescent="0.35">
      <c r="A1324" t="str">
        <f t="shared" si="21"/>
        <v>6817019</v>
      </c>
      <c r="B1324" t="s">
        <v>73</v>
      </c>
      <c r="C1324" t="s">
        <v>1904</v>
      </c>
      <c r="D1324" s="14" t="s">
        <v>1905</v>
      </c>
      <c r="E1324" t="s">
        <v>76</v>
      </c>
      <c r="F1324" s="10">
        <v>41.17647058823529</v>
      </c>
      <c r="G1324" s="15">
        <v>13</v>
      </c>
      <c r="H1324">
        <v>5</v>
      </c>
      <c r="I1324">
        <v>1500</v>
      </c>
    </row>
    <row r="1325" spans="1:9" x14ac:dyDescent="0.35">
      <c r="A1325" t="str">
        <f t="shared" si="21"/>
        <v>6817021</v>
      </c>
      <c r="B1325" t="s">
        <v>73</v>
      </c>
      <c r="C1325" t="s">
        <v>1906</v>
      </c>
      <c r="D1325" s="14" t="s">
        <v>1907</v>
      </c>
      <c r="E1325" t="s">
        <v>76</v>
      </c>
      <c r="F1325" s="10">
        <v>60</v>
      </c>
      <c r="G1325" s="15">
        <v>3</v>
      </c>
      <c r="H1325">
        <v>2</v>
      </c>
      <c r="I1325">
        <v>600</v>
      </c>
    </row>
    <row r="1326" spans="1:9" x14ac:dyDescent="0.35">
      <c r="D1326" s="14"/>
      <c r="F1326" s="10"/>
      <c r="G1326" s="3"/>
    </row>
    <row r="1327" spans="1:9" x14ac:dyDescent="0.35">
      <c r="C1327" s="2" t="s">
        <v>1908</v>
      </c>
      <c r="F1327" s="10"/>
      <c r="G1327" s="16">
        <v>4222200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E46E1-26E8-47BA-9699-F6868D74C452}">
  <dimension ref="A1:D27"/>
  <sheetViews>
    <sheetView workbookViewId="0">
      <selection activeCell="E5" sqref="E5"/>
    </sheetView>
  </sheetViews>
  <sheetFormatPr defaultColWidth="8.84375" defaultRowHeight="15.5" x14ac:dyDescent="0.35"/>
  <cols>
    <col min="1" max="1" width="10.23046875" customWidth="1"/>
    <col min="2" max="2" width="38.23046875" customWidth="1"/>
    <col min="3" max="3" width="13.07421875" customWidth="1"/>
    <col min="4" max="4" width="12.69140625" customWidth="1"/>
  </cols>
  <sheetData>
    <row r="1" spans="1:4" x14ac:dyDescent="0.35">
      <c r="A1" s="1" t="s">
        <v>4275</v>
      </c>
    </row>
    <row r="2" spans="1:4" x14ac:dyDescent="0.35">
      <c r="A2" s="70" t="s">
        <v>3963</v>
      </c>
    </row>
    <row r="3" spans="1:4" x14ac:dyDescent="0.35">
      <c r="D3" s="61"/>
    </row>
    <row r="4" spans="1:4" ht="93" x14ac:dyDescent="0.35">
      <c r="A4" s="60" t="s">
        <v>4174</v>
      </c>
      <c r="B4" s="60" t="s">
        <v>3965</v>
      </c>
      <c r="C4" s="6" t="s">
        <v>4276</v>
      </c>
      <c r="D4" s="6" t="s">
        <v>4277</v>
      </c>
    </row>
    <row r="5" spans="1:4" x14ac:dyDescent="0.35">
      <c r="A5">
        <v>660</v>
      </c>
      <c r="B5" t="s">
        <v>4264</v>
      </c>
      <c r="C5" s="62">
        <v>7</v>
      </c>
      <c r="D5" s="15">
        <v>8050</v>
      </c>
    </row>
    <row r="6" spans="1:4" x14ac:dyDescent="0.35">
      <c r="A6">
        <v>661</v>
      </c>
      <c r="B6" t="s">
        <v>158</v>
      </c>
      <c r="C6" s="62">
        <v>7</v>
      </c>
      <c r="D6" s="15">
        <v>8050</v>
      </c>
    </row>
    <row r="7" spans="1:4" x14ac:dyDescent="0.35">
      <c r="A7">
        <v>662</v>
      </c>
      <c r="B7" t="s">
        <v>354</v>
      </c>
      <c r="C7" s="62">
        <v>17</v>
      </c>
      <c r="D7" s="15">
        <v>19550</v>
      </c>
    </row>
    <row r="8" spans="1:4" x14ac:dyDescent="0.35">
      <c r="A8">
        <v>663</v>
      </c>
      <c r="B8" t="s">
        <v>4263</v>
      </c>
      <c r="C8" s="62">
        <v>29</v>
      </c>
      <c r="D8" s="15">
        <v>33350</v>
      </c>
    </row>
    <row r="9" spans="1:4" x14ac:dyDescent="0.35">
      <c r="A9">
        <v>664</v>
      </c>
      <c r="B9" t="s">
        <v>4262</v>
      </c>
      <c r="C9" s="62">
        <v>90</v>
      </c>
      <c r="D9" s="15">
        <v>103500</v>
      </c>
    </row>
    <row r="10" spans="1:4" x14ac:dyDescent="0.35">
      <c r="A10">
        <v>665</v>
      </c>
      <c r="B10" t="s">
        <v>4250</v>
      </c>
      <c r="C10" s="62">
        <v>49</v>
      </c>
      <c r="D10" s="15">
        <v>56350</v>
      </c>
    </row>
    <row r="11" spans="1:4" x14ac:dyDescent="0.35">
      <c r="A11">
        <v>666</v>
      </c>
      <c r="B11" t="s">
        <v>715</v>
      </c>
      <c r="C11" s="62">
        <v>14</v>
      </c>
      <c r="D11" s="15">
        <v>16100</v>
      </c>
    </row>
    <row r="12" spans="1:4" x14ac:dyDescent="0.35">
      <c r="A12">
        <v>667</v>
      </c>
      <c r="B12" t="s">
        <v>823</v>
      </c>
      <c r="C12" s="62">
        <v>5</v>
      </c>
      <c r="D12" s="15">
        <v>5750</v>
      </c>
    </row>
    <row r="13" spans="1:4" x14ac:dyDescent="0.35">
      <c r="A13">
        <v>668</v>
      </c>
      <c r="B13" t="s">
        <v>4251</v>
      </c>
      <c r="C13" s="62">
        <v>51</v>
      </c>
      <c r="D13" s="15">
        <v>58650</v>
      </c>
    </row>
    <row r="14" spans="1:4" x14ac:dyDescent="0.35">
      <c r="A14">
        <v>669</v>
      </c>
      <c r="B14" t="s">
        <v>4252</v>
      </c>
      <c r="C14" s="62">
        <v>65</v>
      </c>
      <c r="D14" s="15">
        <v>74750</v>
      </c>
    </row>
    <row r="15" spans="1:4" x14ac:dyDescent="0.35">
      <c r="A15">
        <v>670</v>
      </c>
      <c r="B15" t="s">
        <v>4253</v>
      </c>
      <c r="C15" s="62">
        <v>70</v>
      </c>
      <c r="D15" s="15">
        <v>80500</v>
      </c>
    </row>
    <row r="16" spans="1:4" x14ac:dyDescent="0.35">
      <c r="A16">
        <v>671</v>
      </c>
      <c r="B16" t="s">
        <v>4254</v>
      </c>
      <c r="C16" s="62">
        <v>5</v>
      </c>
      <c r="D16" s="15">
        <v>5750</v>
      </c>
    </row>
    <row r="17" spans="1:4" x14ac:dyDescent="0.35">
      <c r="A17">
        <v>672</v>
      </c>
      <c r="B17" t="s">
        <v>4255</v>
      </c>
      <c r="C17" s="62">
        <v>32</v>
      </c>
      <c r="D17" s="15">
        <v>36800</v>
      </c>
    </row>
    <row r="18" spans="1:4" x14ac:dyDescent="0.35">
      <c r="A18">
        <v>673</v>
      </c>
      <c r="B18" t="s">
        <v>4256</v>
      </c>
      <c r="C18" s="62">
        <v>9</v>
      </c>
      <c r="D18" s="15">
        <v>10350</v>
      </c>
    </row>
    <row r="19" spans="1:4" x14ac:dyDescent="0.35">
      <c r="A19">
        <v>674</v>
      </c>
      <c r="B19" t="s">
        <v>49</v>
      </c>
      <c r="C19" s="62">
        <v>58</v>
      </c>
      <c r="D19" s="15">
        <v>66700</v>
      </c>
    </row>
    <row r="20" spans="1:4" x14ac:dyDescent="0.35">
      <c r="A20">
        <v>675</v>
      </c>
      <c r="B20" t="s">
        <v>4257</v>
      </c>
      <c r="C20" s="62">
        <v>39</v>
      </c>
      <c r="D20" s="15">
        <v>44850</v>
      </c>
    </row>
    <row r="21" spans="1:4" x14ac:dyDescent="0.35">
      <c r="A21">
        <v>676</v>
      </c>
      <c r="B21" t="s">
        <v>4258</v>
      </c>
      <c r="C21" s="62">
        <v>53</v>
      </c>
      <c r="D21" s="15">
        <v>60950</v>
      </c>
    </row>
    <row r="22" spans="1:4" x14ac:dyDescent="0.35">
      <c r="A22">
        <v>677</v>
      </c>
      <c r="B22" t="s">
        <v>1650</v>
      </c>
      <c r="C22" s="62">
        <v>10</v>
      </c>
      <c r="D22" s="15">
        <v>11500</v>
      </c>
    </row>
    <row r="23" spans="1:4" x14ac:dyDescent="0.35">
      <c r="A23">
        <v>678</v>
      </c>
      <c r="B23" t="s">
        <v>60</v>
      </c>
      <c r="C23" s="62">
        <v>7</v>
      </c>
      <c r="D23" s="15">
        <v>8050</v>
      </c>
    </row>
    <row r="24" spans="1:4" x14ac:dyDescent="0.35">
      <c r="A24">
        <v>679</v>
      </c>
      <c r="B24" t="s">
        <v>4259</v>
      </c>
      <c r="C24" s="62">
        <v>17</v>
      </c>
      <c r="D24" s="15">
        <v>19550</v>
      </c>
    </row>
    <row r="25" spans="1:4" x14ac:dyDescent="0.35">
      <c r="A25">
        <v>680</v>
      </c>
      <c r="B25" t="s">
        <v>4260</v>
      </c>
      <c r="C25" s="62">
        <v>25</v>
      </c>
      <c r="D25" s="15">
        <v>28750</v>
      </c>
    </row>
    <row r="26" spans="1:4" x14ac:dyDescent="0.35">
      <c r="A26">
        <v>681</v>
      </c>
      <c r="B26" t="s">
        <v>4261</v>
      </c>
      <c r="C26" s="62">
        <v>121</v>
      </c>
      <c r="D26" s="15">
        <v>139150</v>
      </c>
    </row>
    <row r="27" spans="1:4" x14ac:dyDescent="0.35">
      <c r="D27" s="8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EE82B-8D15-4528-BC72-111C219565FB}">
  <dimension ref="A1:D1398"/>
  <sheetViews>
    <sheetView workbookViewId="0">
      <selection activeCell="E4" sqref="E4"/>
    </sheetView>
  </sheetViews>
  <sheetFormatPr defaultColWidth="8.84375" defaultRowHeight="15.5" x14ac:dyDescent="0.35"/>
  <cols>
    <col min="2" max="2" width="58" bestFit="1" customWidth="1"/>
    <col min="3" max="3" width="15.07421875" customWidth="1"/>
    <col min="4" max="4" width="14" customWidth="1"/>
  </cols>
  <sheetData>
    <row r="1" spans="1:4" x14ac:dyDescent="0.35">
      <c r="A1" s="1" t="s">
        <v>4278</v>
      </c>
    </row>
    <row r="2" spans="1:4" x14ac:dyDescent="0.35">
      <c r="A2" s="70" t="s">
        <v>3963</v>
      </c>
    </row>
    <row r="4" spans="1:4" ht="108.5" x14ac:dyDescent="0.35">
      <c r="A4" s="60" t="s">
        <v>4175</v>
      </c>
      <c r="B4" s="60" t="s">
        <v>3965</v>
      </c>
      <c r="C4" s="6" t="s">
        <v>4279</v>
      </c>
      <c r="D4" s="6" t="s">
        <v>4280</v>
      </c>
    </row>
    <row r="5" spans="1:4" x14ac:dyDescent="0.35">
      <c r="A5" t="s">
        <v>1920</v>
      </c>
      <c r="B5" t="s">
        <v>19</v>
      </c>
      <c r="C5" s="62">
        <v>7</v>
      </c>
      <c r="D5" s="15">
        <v>8050</v>
      </c>
    </row>
    <row r="6" spans="1:4" x14ac:dyDescent="0.35">
      <c r="A6" t="s">
        <v>1921</v>
      </c>
      <c r="B6" t="s">
        <v>26</v>
      </c>
      <c r="C6" s="62" t="s">
        <v>3966</v>
      </c>
      <c r="D6" s="15" t="s">
        <v>3966</v>
      </c>
    </row>
    <row r="7" spans="1:4" x14ac:dyDescent="0.35">
      <c r="A7" t="s">
        <v>1922</v>
      </c>
      <c r="B7" t="s">
        <v>32</v>
      </c>
      <c r="C7" s="62">
        <v>0</v>
      </c>
      <c r="D7" s="15">
        <v>0</v>
      </c>
    </row>
    <row r="8" spans="1:4" x14ac:dyDescent="0.35">
      <c r="A8" t="s">
        <v>1923</v>
      </c>
      <c r="B8" t="s">
        <v>38</v>
      </c>
      <c r="C8" s="62" t="s">
        <v>3966</v>
      </c>
      <c r="D8" s="15" t="s">
        <v>3966</v>
      </c>
    </row>
    <row r="9" spans="1:4" x14ac:dyDescent="0.35">
      <c r="A9" t="s">
        <v>1925</v>
      </c>
      <c r="B9" t="s">
        <v>46</v>
      </c>
      <c r="C9" s="62" t="s">
        <v>3966</v>
      </c>
      <c r="D9" s="15" t="s">
        <v>3966</v>
      </c>
    </row>
    <row r="10" spans="1:4" x14ac:dyDescent="0.35">
      <c r="A10" t="s">
        <v>1926</v>
      </c>
      <c r="B10" t="s">
        <v>51</v>
      </c>
      <c r="C10" s="62">
        <v>0</v>
      </c>
      <c r="D10" s="15">
        <v>0</v>
      </c>
    </row>
    <row r="11" spans="1:4" x14ac:dyDescent="0.35">
      <c r="A11" t="s">
        <v>1927</v>
      </c>
      <c r="B11" t="s">
        <v>57</v>
      </c>
      <c r="C11" s="62" t="s">
        <v>3966</v>
      </c>
      <c r="D11" s="15" t="s">
        <v>3966</v>
      </c>
    </row>
    <row r="12" spans="1:4" x14ac:dyDescent="0.35">
      <c r="A12" t="s">
        <v>1929</v>
      </c>
      <c r="B12" t="s">
        <v>68</v>
      </c>
      <c r="C12" s="62" t="s">
        <v>3966</v>
      </c>
      <c r="D12" s="15" t="s">
        <v>3966</v>
      </c>
    </row>
    <row r="13" spans="1:4" x14ac:dyDescent="0.35">
      <c r="A13" t="s">
        <v>1930</v>
      </c>
      <c r="B13" t="s">
        <v>72</v>
      </c>
      <c r="C13" s="62">
        <v>0</v>
      </c>
      <c r="D13" s="15">
        <v>0</v>
      </c>
    </row>
    <row r="14" spans="1:4" x14ac:dyDescent="0.35">
      <c r="A14" t="s">
        <v>1931</v>
      </c>
      <c r="B14" t="s">
        <v>78</v>
      </c>
      <c r="C14" s="62">
        <v>5</v>
      </c>
      <c r="D14" s="15">
        <v>5750</v>
      </c>
    </row>
    <row r="15" spans="1:4" x14ac:dyDescent="0.35">
      <c r="A15" t="s">
        <v>1933</v>
      </c>
      <c r="B15" t="s">
        <v>86</v>
      </c>
      <c r="C15" s="62" t="s">
        <v>3966</v>
      </c>
      <c r="D15" s="15" t="s">
        <v>3966</v>
      </c>
    </row>
    <row r="16" spans="1:4" x14ac:dyDescent="0.35">
      <c r="A16" t="s">
        <v>1934</v>
      </c>
      <c r="B16" t="s">
        <v>88</v>
      </c>
      <c r="C16" s="62" t="s">
        <v>3966</v>
      </c>
      <c r="D16" s="15" t="s">
        <v>3966</v>
      </c>
    </row>
    <row r="17" spans="1:4" x14ac:dyDescent="0.35">
      <c r="A17" t="s">
        <v>1938</v>
      </c>
      <c r="B17" t="s">
        <v>94</v>
      </c>
      <c r="C17" s="62" t="s">
        <v>3966</v>
      </c>
      <c r="D17" s="15" t="s">
        <v>3966</v>
      </c>
    </row>
    <row r="18" spans="1:4" x14ac:dyDescent="0.35">
      <c r="A18" t="s">
        <v>1939</v>
      </c>
      <c r="B18" t="s">
        <v>96</v>
      </c>
      <c r="C18" s="62" t="s">
        <v>3966</v>
      </c>
      <c r="D18" s="15" t="s">
        <v>3966</v>
      </c>
    </row>
    <row r="19" spans="1:4" x14ac:dyDescent="0.35">
      <c r="A19" t="s">
        <v>1940</v>
      </c>
      <c r="B19" t="s">
        <v>98</v>
      </c>
      <c r="C19" s="62">
        <v>22</v>
      </c>
      <c r="D19" s="15">
        <v>25300</v>
      </c>
    </row>
    <row r="20" spans="1:4" x14ac:dyDescent="0.35">
      <c r="A20" t="s">
        <v>1941</v>
      </c>
      <c r="B20" t="s">
        <v>100</v>
      </c>
      <c r="C20" s="62" t="s">
        <v>3966</v>
      </c>
      <c r="D20" s="15" t="s">
        <v>3966</v>
      </c>
    </row>
    <row r="21" spans="1:4" x14ac:dyDescent="0.35">
      <c r="A21" t="s">
        <v>1942</v>
      </c>
      <c r="B21" t="s">
        <v>102</v>
      </c>
      <c r="C21" s="62" t="s">
        <v>3966</v>
      </c>
      <c r="D21" s="15" t="s">
        <v>3966</v>
      </c>
    </row>
    <row r="22" spans="1:4" x14ac:dyDescent="0.35">
      <c r="A22" t="s">
        <v>1943</v>
      </c>
      <c r="B22" t="s">
        <v>104</v>
      </c>
      <c r="C22" s="62">
        <v>9</v>
      </c>
      <c r="D22" s="15">
        <v>10350</v>
      </c>
    </row>
    <row r="23" spans="1:4" x14ac:dyDescent="0.35">
      <c r="A23" t="s">
        <v>1945</v>
      </c>
      <c r="B23" t="s">
        <v>108</v>
      </c>
      <c r="C23" s="62" t="s">
        <v>3966</v>
      </c>
      <c r="D23" s="15" t="s">
        <v>3966</v>
      </c>
    </row>
    <row r="24" spans="1:4" x14ac:dyDescent="0.35">
      <c r="A24" t="s">
        <v>1946</v>
      </c>
      <c r="B24" t="s">
        <v>110</v>
      </c>
      <c r="C24" s="62">
        <v>0</v>
      </c>
      <c r="D24" s="15">
        <v>0</v>
      </c>
    </row>
    <row r="25" spans="1:4" x14ac:dyDescent="0.35">
      <c r="A25" t="s">
        <v>1947</v>
      </c>
      <c r="B25" t="s">
        <v>112</v>
      </c>
      <c r="C25" s="62">
        <v>0</v>
      </c>
      <c r="D25" s="15">
        <v>0</v>
      </c>
    </row>
    <row r="26" spans="1:4" x14ac:dyDescent="0.35">
      <c r="A26" t="s">
        <v>1948</v>
      </c>
      <c r="B26" t="s">
        <v>114</v>
      </c>
      <c r="C26" s="62">
        <v>0</v>
      </c>
      <c r="D26" s="15">
        <v>0</v>
      </c>
    </row>
    <row r="27" spans="1:4" x14ac:dyDescent="0.35">
      <c r="A27" t="s">
        <v>1949</v>
      </c>
      <c r="B27" t="s">
        <v>116</v>
      </c>
      <c r="C27" s="62" t="s">
        <v>3966</v>
      </c>
      <c r="D27" s="15" t="s">
        <v>3966</v>
      </c>
    </row>
    <row r="28" spans="1:4" x14ac:dyDescent="0.35">
      <c r="A28" t="s">
        <v>1950</v>
      </c>
      <c r="B28" t="s">
        <v>118</v>
      </c>
      <c r="C28" s="62">
        <v>0</v>
      </c>
      <c r="D28" s="15">
        <v>0</v>
      </c>
    </row>
    <row r="29" spans="1:4" x14ac:dyDescent="0.35">
      <c r="A29" t="s">
        <v>1951</v>
      </c>
      <c r="B29" t="s">
        <v>120</v>
      </c>
      <c r="C29" s="62">
        <v>0</v>
      </c>
      <c r="D29" s="15">
        <v>0</v>
      </c>
    </row>
    <row r="30" spans="1:4" x14ac:dyDescent="0.35">
      <c r="A30" t="s">
        <v>1952</v>
      </c>
      <c r="B30" t="s">
        <v>122</v>
      </c>
      <c r="C30" s="62">
        <v>5</v>
      </c>
      <c r="D30" s="15">
        <v>5750</v>
      </c>
    </row>
    <row r="31" spans="1:4" x14ac:dyDescent="0.35">
      <c r="A31" t="s">
        <v>1953</v>
      </c>
      <c r="B31" t="s">
        <v>124</v>
      </c>
      <c r="C31" s="62">
        <v>21</v>
      </c>
      <c r="D31" s="15">
        <v>24150</v>
      </c>
    </row>
    <row r="32" spans="1:4" x14ac:dyDescent="0.35">
      <c r="A32" t="s">
        <v>1954</v>
      </c>
      <c r="B32" t="s">
        <v>126</v>
      </c>
      <c r="C32" s="62" t="s">
        <v>3966</v>
      </c>
      <c r="D32" s="15" t="s">
        <v>3966</v>
      </c>
    </row>
    <row r="33" spans="1:4" x14ac:dyDescent="0.35">
      <c r="A33" t="s">
        <v>1957</v>
      </c>
      <c r="B33" t="s">
        <v>132</v>
      </c>
      <c r="C33" s="62">
        <v>7</v>
      </c>
      <c r="D33" s="15">
        <v>8050</v>
      </c>
    </row>
    <row r="34" spans="1:4" x14ac:dyDescent="0.35">
      <c r="A34" t="s">
        <v>1958</v>
      </c>
      <c r="B34" t="s">
        <v>134</v>
      </c>
      <c r="C34" s="62">
        <v>8</v>
      </c>
      <c r="D34" s="15">
        <v>9200</v>
      </c>
    </row>
    <row r="35" spans="1:4" x14ac:dyDescent="0.35">
      <c r="A35" t="s">
        <v>1959</v>
      </c>
      <c r="B35" t="s">
        <v>136</v>
      </c>
      <c r="C35" s="62" t="s">
        <v>3966</v>
      </c>
      <c r="D35" s="15" t="s">
        <v>3966</v>
      </c>
    </row>
    <row r="36" spans="1:4" x14ac:dyDescent="0.35">
      <c r="A36" t="s">
        <v>1960</v>
      </c>
      <c r="B36" t="s">
        <v>138</v>
      </c>
      <c r="C36" s="62">
        <v>9</v>
      </c>
      <c r="D36" s="15">
        <v>10350</v>
      </c>
    </row>
    <row r="37" spans="1:4" x14ac:dyDescent="0.35">
      <c r="A37" t="s">
        <v>1961</v>
      </c>
      <c r="B37" t="s">
        <v>140</v>
      </c>
      <c r="C37" s="62">
        <v>8</v>
      </c>
      <c r="D37" s="15">
        <v>9200</v>
      </c>
    </row>
    <row r="38" spans="1:4" x14ac:dyDescent="0.35">
      <c r="A38" t="s">
        <v>1962</v>
      </c>
      <c r="B38" t="s">
        <v>142</v>
      </c>
      <c r="C38" s="62" t="s">
        <v>3966</v>
      </c>
      <c r="D38" s="15" t="s">
        <v>3966</v>
      </c>
    </row>
    <row r="39" spans="1:4" x14ac:dyDescent="0.35">
      <c r="A39" t="s">
        <v>4176</v>
      </c>
      <c r="B39" t="s">
        <v>3967</v>
      </c>
      <c r="C39" s="62">
        <v>0</v>
      </c>
      <c r="D39" s="15">
        <v>0</v>
      </c>
    </row>
    <row r="40" spans="1:4" x14ac:dyDescent="0.35">
      <c r="A40" t="s">
        <v>4177</v>
      </c>
      <c r="B40" t="s">
        <v>3968</v>
      </c>
      <c r="C40" s="62">
        <v>0</v>
      </c>
      <c r="D40" s="15">
        <v>0</v>
      </c>
    </row>
    <row r="41" spans="1:4" x14ac:dyDescent="0.35">
      <c r="A41" t="s">
        <v>4178</v>
      </c>
      <c r="B41" t="s">
        <v>3969</v>
      </c>
      <c r="C41" s="62">
        <v>27</v>
      </c>
      <c r="D41" s="15">
        <v>31050</v>
      </c>
    </row>
    <row r="42" spans="1:4" x14ac:dyDescent="0.35">
      <c r="A42" t="s">
        <v>4179</v>
      </c>
      <c r="B42" t="s">
        <v>3970</v>
      </c>
      <c r="C42" s="62" t="s">
        <v>3966</v>
      </c>
      <c r="D42" s="15" t="s">
        <v>3966</v>
      </c>
    </row>
    <row r="43" spans="1:4" x14ac:dyDescent="0.35">
      <c r="A43" t="s">
        <v>1966</v>
      </c>
      <c r="B43" t="s">
        <v>150</v>
      </c>
      <c r="C43" s="62">
        <v>7</v>
      </c>
      <c r="D43" s="15">
        <v>8050</v>
      </c>
    </row>
    <row r="44" spans="1:4" x14ac:dyDescent="0.35">
      <c r="A44" t="s">
        <v>1967</v>
      </c>
      <c r="B44" t="s">
        <v>152</v>
      </c>
      <c r="C44" s="62">
        <v>9</v>
      </c>
      <c r="D44" s="15">
        <v>10350</v>
      </c>
    </row>
    <row r="45" spans="1:4" x14ac:dyDescent="0.35">
      <c r="A45" t="s">
        <v>1968</v>
      </c>
      <c r="B45" t="s">
        <v>154</v>
      </c>
      <c r="C45" s="62" t="s">
        <v>3966</v>
      </c>
      <c r="D45" s="15" t="s">
        <v>3966</v>
      </c>
    </row>
    <row r="46" spans="1:4" x14ac:dyDescent="0.35">
      <c r="A46" t="s">
        <v>1969</v>
      </c>
      <c r="B46" t="s">
        <v>157</v>
      </c>
      <c r="C46" s="62">
        <v>9</v>
      </c>
      <c r="D46" s="15">
        <v>10350</v>
      </c>
    </row>
    <row r="47" spans="1:4" x14ac:dyDescent="0.35">
      <c r="A47" t="s">
        <v>1970</v>
      </c>
      <c r="B47" t="s">
        <v>160</v>
      </c>
      <c r="C47" s="62" t="s">
        <v>3966</v>
      </c>
      <c r="D47" s="15" t="s">
        <v>3966</v>
      </c>
    </row>
    <row r="48" spans="1:4" x14ac:dyDescent="0.35">
      <c r="A48" t="s">
        <v>1971</v>
      </c>
      <c r="B48" t="s">
        <v>162</v>
      </c>
      <c r="C48" s="62">
        <v>9</v>
      </c>
      <c r="D48" s="15">
        <v>10350</v>
      </c>
    </row>
    <row r="49" spans="1:4" x14ac:dyDescent="0.35">
      <c r="A49" t="s">
        <v>1972</v>
      </c>
      <c r="B49" t="s">
        <v>164</v>
      </c>
      <c r="C49" s="62">
        <v>0</v>
      </c>
      <c r="D49" s="15">
        <v>0</v>
      </c>
    </row>
    <row r="50" spans="1:4" x14ac:dyDescent="0.35">
      <c r="A50" t="s">
        <v>1974</v>
      </c>
      <c r="B50" t="s">
        <v>168</v>
      </c>
      <c r="C50" s="62" t="s">
        <v>3966</v>
      </c>
      <c r="D50" s="15" t="s">
        <v>3966</v>
      </c>
    </row>
    <row r="51" spans="1:4" x14ac:dyDescent="0.35">
      <c r="A51" t="s">
        <v>1975</v>
      </c>
      <c r="B51" t="s">
        <v>170</v>
      </c>
      <c r="C51" s="62" t="s">
        <v>3966</v>
      </c>
      <c r="D51" s="15" t="s">
        <v>3966</v>
      </c>
    </row>
    <row r="52" spans="1:4" x14ac:dyDescent="0.35">
      <c r="A52" t="s">
        <v>1976</v>
      </c>
      <c r="B52" t="s">
        <v>172</v>
      </c>
      <c r="C52" s="62">
        <v>0</v>
      </c>
      <c r="D52" s="15">
        <v>0</v>
      </c>
    </row>
    <row r="53" spans="1:4" x14ac:dyDescent="0.35">
      <c r="A53" t="s">
        <v>1977</v>
      </c>
      <c r="B53" t="s">
        <v>174</v>
      </c>
      <c r="C53" s="62">
        <v>0</v>
      </c>
      <c r="D53" s="15">
        <v>0</v>
      </c>
    </row>
    <row r="54" spans="1:4" x14ac:dyDescent="0.35">
      <c r="A54" t="s">
        <v>1979</v>
      </c>
      <c r="B54" t="s">
        <v>178</v>
      </c>
      <c r="C54" s="62">
        <v>5</v>
      </c>
      <c r="D54" s="15">
        <v>5750</v>
      </c>
    </row>
    <row r="55" spans="1:4" x14ac:dyDescent="0.35">
      <c r="A55" t="s">
        <v>1981</v>
      </c>
      <c r="B55" t="s">
        <v>182</v>
      </c>
      <c r="C55" s="62" t="s">
        <v>3966</v>
      </c>
      <c r="D55" s="15" t="s">
        <v>3966</v>
      </c>
    </row>
    <row r="56" spans="1:4" x14ac:dyDescent="0.35">
      <c r="A56" t="s">
        <v>1982</v>
      </c>
      <c r="B56" t="s">
        <v>184</v>
      </c>
      <c r="C56" s="62" t="s">
        <v>3966</v>
      </c>
      <c r="D56" s="15" t="s">
        <v>3966</v>
      </c>
    </row>
    <row r="57" spans="1:4" x14ac:dyDescent="0.35">
      <c r="A57" t="s">
        <v>1984</v>
      </c>
      <c r="B57" t="s">
        <v>188</v>
      </c>
      <c r="C57" s="62" t="s">
        <v>3966</v>
      </c>
      <c r="D57" s="15" t="s">
        <v>3966</v>
      </c>
    </row>
    <row r="58" spans="1:4" x14ac:dyDescent="0.35">
      <c r="A58" t="s">
        <v>1985</v>
      </c>
      <c r="B58" t="s">
        <v>190</v>
      </c>
      <c r="C58" s="62">
        <v>0</v>
      </c>
      <c r="D58" s="15">
        <v>0</v>
      </c>
    </row>
    <row r="59" spans="1:4" x14ac:dyDescent="0.35">
      <c r="A59" t="s">
        <v>1986</v>
      </c>
      <c r="B59" t="s">
        <v>192</v>
      </c>
      <c r="C59" s="62" t="s">
        <v>3966</v>
      </c>
      <c r="D59" s="15" t="s">
        <v>3966</v>
      </c>
    </row>
    <row r="60" spans="1:4" x14ac:dyDescent="0.35">
      <c r="A60" t="s">
        <v>1987</v>
      </c>
      <c r="B60" t="s">
        <v>194</v>
      </c>
      <c r="C60" s="62" t="s">
        <v>3966</v>
      </c>
      <c r="D60" s="15" t="s">
        <v>3966</v>
      </c>
    </row>
    <row r="61" spans="1:4" x14ac:dyDescent="0.35">
      <c r="A61" t="s">
        <v>1989</v>
      </c>
      <c r="B61" t="s">
        <v>198</v>
      </c>
      <c r="C61" s="62" t="s">
        <v>3966</v>
      </c>
      <c r="D61" s="15" t="s">
        <v>3966</v>
      </c>
    </row>
    <row r="62" spans="1:4" x14ac:dyDescent="0.35">
      <c r="A62" t="s">
        <v>1990</v>
      </c>
      <c r="B62" t="s">
        <v>200</v>
      </c>
      <c r="C62" s="62" t="s">
        <v>3966</v>
      </c>
      <c r="D62" s="15" t="s">
        <v>3966</v>
      </c>
    </row>
    <row r="63" spans="1:4" x14ac:dyDescent="0.35">
      <c r="A63" t="s">
        <v>1993</v>
      </c>
      <c r="B63" t="s">
        <v>206</v>
      </c>
      <c r="C63" s="62">
        <v>0</v>
      </c>
      <c r="D63" s="15">
        <v>0</v>
      </c>
    </row>
    <row r="64" spans="1:4" x14ac:dyDescent="0.35">
      <c r="A64" t="s">
        <v>1994</v>
      </c>
      <c r="B64" t="s">
        <v>208</v>
      </c>
      <c r="C64" s="62">
        <v>0</v>
      </c>
      <c r="D64" s="15">
        <v>0</v>
      </c>
    </row>
    <row r="65" spans="1:4" x14ac:dyDescent="0.35">
      <c r="A65" t="s">
        <v>1995</v>
      </c>
      <c r="B65" t="s">
        <v>210</v>
      </c>
      <c r="C65" s="62">
        <v>8</v>
      </c>
      <c r="D65" s="15">
        <v>9200</v>
      </c>
    </row>
    <row r="66" spans="1:4" x14ac:dyDescent="0.35">
      <c r="A66" t="s">
        <v>1996</v>
      </c>
      <c r="B66" t="s">
        <v>212</v>
      </c>
      <c r="C66" s="62" t="s">
        <v>3966</v>
      </c>
      <c r="D66" s="15" t="s">
        <v>3966</v>
      </c>
    </row>
    <row r="67" spans="1:4" x14ac:dyDescent="0.35">
      <c r="A67" t="s">
        <v>1997</v>
      </c>
      <c r="B67" t="s">
        <v>214</v>
      </c>
      <c r="C67" s="62">
        <v>0</v>
      </c>
      <c r="D67" s="15">
        <v>0</v>
      </c>
    </row>
    <row r="68" spans="1:4" x14ac:dyDescent="0.35">
      <c r="A68" t="s">
        <v>1998</v>
      </c>
      <c r="B68" t="s">
        <v>216</v>
      </c>
      <c r="C68" s="62">
        <v>0</v>
      </c>
      <c r="D68" s="15">
        <v>0</v>
      </c>
    </row>
    <row r="69" spans="1:4" x14ac:dyDescent="0.35">
      <c r="A69" t="s">
        <v>1999</v>
      </c>
      <c r="B69" t="s">
        <v>218</v>
      </c>
      <c r="C69" s="62" t="s">
        <v>3966</v>
      </c>
      <c r="D69" s="15" t="s">
        <v>3966</v>
      </c>
    </row>
    <row r="70" spans="1:4" x14ac:dyDescent="0.35">
      <c r="A70" t="s">
        <v>2000</v>
      </c>
      <c r="B70" t="s">
        <v>220</v>
      </c>
      <c r="C70" s="62">
        <v>0</v>
      </c>
      <c r="D70" s="15">
        <v>0</v>
      </c>
    </row>
    <row r="71" spans="1:4" x14ac:dyDescent="0.35">
      <c r="A71" t="s">
        <v>2001</v>
      </c>
      <c r="B71" t="s">
        <v>222</v>
      </c>
      <c r="C71" s="62">
        <v>8</v>
      </c>
      <c r="D71" s="15">
        <v>9200</v>
      </c>
    </row>
    <row r="72" spans="1:4" x14ac:dyDescent="0.35">
      <c r="A72" t="s">
        <v>2002</v>
      </c>
      <c r="B72" t="s">
        <v>224</v>
      </c>
      <c r="C72" s="62">
        <v>0</v>
      </c>
      <c r="D72" s="15">
        <v>0</v>
      </c>
    </row>
    <row r="73" spans="1:4" x14ac:dyDescent="0.35">
      <c r="A73" t="s">
        <v>2003</v>
      </c>
      <c r="B73" t="s">
        <v>226</v>
      </c>
      <c r="C73" s="62">
        <v>0</v>
      </c>
      <c r="D73" s="15">
        <v>0</v>
      </c>
    </row>
    <row r="74" spans="1:4" x14ac:dyDescent="0.35">
      <c r="A74" t="s">
        <v>2004</v>
      </c>
      <c r="B74" t="s">
        <v>228</v>
      </c>
      <c r="C74" s="62">
        <v>6</v>
      </c>
      <c r="D74" s="15">
        <v>6900</v>
      </c>
    </row>
    <row r="75" spans="1:4" x14ac:dyDescent="0.35">
      <c r="A75" t="s">
        <v>2005</v>
      </c>
      <c r="B75" t="s">
        <v>230</v>
      </c>
      <c r="C75" s="62" t="s">
        <v>3966</v>
      </c>
      <c r="D75" s="15" t="s">
        <v>3966</v>
      </c>
    </row>
    <row r="76" spans="1:4" x14ac:dyDescent="0.35">
      <c r="A76" t="s">
        <v>2006</v>
      </c>
      <c r="B76" t="s">
        <v>232</v>
      </c>
      <c r="C76" s="62" t="s">
        <v>3966</v>
      </c>
      <c r="D76" s="15" t="s">
        <v>3966</v>
      </c>
    </row>
    <row r="77" spans="1:4" x14ac:dyDescent="0.35">
      <c r="A77" t="s">
        <v>2007</v>
      </c>
      <c r="B77" t="s">
        <v>234</v>
      </c>
      <c r="C77" s="62">
        <v>7</v>
      </c>
      <c r="D77" s="15">
        <v>8050</v>
      </c>
    </row>
    <row r="78" spans="1:4" x14ac:dyDescent="0.35">
      <c r="A78" t="s">
        <v>2008</v>
      </c>
      <c r="B78" t="s">
        <v>236</v>
      </c>
      <c r="C78" s="62" t="s">
        <v>3966</v>
      </c>
      <c r="D78" s="15" t="s">
        <v>3966</v>
      </c>
    </row>
    <row r="79" spans="1:4" x14ac:dyDescent="0.35">
      <c r="A79" t="s">
        <v>2009</v>
      </c>
      <c r="B79" t="s">
        <v>238</v>
      </c>
      <c r="C79" s="62" t="s">
        <v>3966</v>
      </c>
      <c r="D79" s="15" t="s">
        <v>3966</v>
      </c>
    </row>
    <row r="80" spans="1:4" x14ac:dyDescent="0.35">
      <c r="A80" t="s">
        <v>2010</v>
      </c>
      <c r="B80" t="s">
        <v>240</v>
      </c>
      <c r="C80" s="62" t="s">
        <v>3966</v>
      </c>
      <c r="D80" s="15" t="s">
        <v>3966</v>
      </c>
    </row>
    <row r="81" spans="1:4" x14ac:dyDescent="0.35">
      <c r="A81" t="s">
        <v>2011</v>
      </c>
      <c r="B81" t="s">
        <v>242</v>
      </c>
      <c r="C81" s="62">
        <v>0</v>
      </c>
      <c r="D81" s="15">
        <v>0</v>
      </c>
    </row>
    <row r="82" spans="1:4" x14ac:dyDescent="0.35">
      <c r="A82" t="s">
        <v>2012</v>
      </c>
      <c r="B82" t="s">
        <v>244</v>
      </c>
      <c r="C82" s="62" t="s">
        <v>3966</v>
      </c>
      <c r="D82" s="15" t="s">
        <v>3966</v>
      </c>
    </row>
    <row r="83" spans="1:4" x14ac:dyDescent="0.35">
      <c r="A83" t="s">
        <v>2013</v>
      </c>
      <c r="B83" t="s">
        <v>246</v>
      </c>
      <c r="C83" s="62">
        <v>24</v>
      </c>
      <c r="D83" s="15">
        <v>27600</v>
      </c>
    </row>
    <row r="84" spans="1:4" x14ac:dyDescent="0.35">
      <c r="A84" t="s">
        <v>2015</v>
      </c>
      <c r="B84" t="s">
        <v>250</v>
      </c>
      <c r="C84" s="62">
        <v>33</v>
      </c>
      <c r="D84" s="15">
        <v>37950</v>
      </c>
    </row>
    <row r="85" spans="1:4" x14ac:dyDescent="0.35">
      <c r="A85" t="s">
        <v>2016</v>
      </c>
      <c r="B85" t="s">
        <v>252</v>
      </c>
      <c r="C85" s="62">
        <v>5</v>
      </c>
      <c r="D85" s="15">
        <v>5750</v>
      </c>
    </row>
    <row r="86" spans="1:4" x14ac:dyDescent="0.35">
      <c r="A86" t="s">
        <v>2017</v>
      </c>
      <c r="B86" t="s">
        <v>254</v>
      </c>
      <c r="C86" s="62">
        <v>22</v>
      </c>
      <c r="D86" s="15">
        <v>25300</v>
      </c>
    </row>
    <row r="87" spans="1:4" x14ac:dyDescent="0.35">
      <c r="A87" t="s">
        <v>2018</v>
      </c>
      <c r="B87" t="s">
        <v>256</v>
      </c>
      <c r="C87" s="62">
        <v>8</v>
      </c>
      <c r="D87" s="15">
        <v>9200</v>
      </c>
    </row>
    <row r="88" spans="1:4" x14ac:dyDescent="0.35">
      <c r="A88" t="s">
        <v>2019</v>
      </c>
      <c r="B88" t="s">
        <v>258</v>
      </c>
      <c r="C88" s="62">
        <v>8</v>
      </c>
      <c r="D88" s="15">
        <v>9200</v>
      </c>
    </row>
    <row r="89" spans="1:4" x14ac:dyDescent="0.35">
      <c r="A89" t="s">
        <v>2020</v>
      </c>
      <c r="B89" t="s">
        <v>260</v>
      </c>
      <c r="C89" s="62" t="s">
        <v>3966</v>
      </c>
      <c r="D89" s="15" t="s">
        <v>3966</v>
      </c>
    </row>
    <row r="90" spans="1:4" x14ac:dyDescent="0.35">
      <c r="A90" t="s">
        <v>2022</v>
      </c>
      <c r="B90" t="s">
        <v>264</v>
      </c>
      <c r="C90" s="62">
        <v>11</v>
      </c>
      <c r="D90" s="15">
        <v>12650</v>
      </c>
    </row>
    <row r="91" spans="1:4" x14ac:dyDescent="0.35">
      <c r="A91" t="s">
        <v>2025</v>
      </c>
      <c r="B91" t="s">
        <v>270</v>
      </c>
      <c r="C91" s="62">
        <v>0</v>
      </c>
      <c r="D91" s="15">
        <v>0</v>
      </c>
    </row>
    <row r="92" spans="1:4" x14ac:dyDescent="0.35">
      <c r="A92" t="s">
        <v>2027</v>
      </c>
      <c r="B92" t="s">
        <v>274</v>
      </c>
      <c r="C92" s="62" t="s">
        <v>3966</v>
      </c>
      <c r="D92" s="15" t="s">
        <v>3966</v>
      </c>
    </row>
    <row r="93" spans="1:4" x14ac:dyDescent="0.35">
      <c r="A93" t="s">
        <v>2028</v>
      </c>
      <c r="B93" t="s">
        <v>276</v>
      </c>
      <c r="C93" s="62" t="s">
        <v>3966</v>
      </c>
      <c r="D93" s="15" t="s">
        <v>3966</v>
      </c>
    </row>
    <row r="94" spans="1:4" x14ac:dyDescent="0.35">
      <c r="A94" t="s">
        <v>2030</v>
      </c>
      <c r="B94" t="s">
        <v>280</v>
      </c>
      <c r="C94" s="62">
        <v>0</v>
      </c>
      <c r="D94" s="15">
        <v>0</v>
      </c>
    </row>
    <row r="95" spans="1:4" x14ac:dyDescent="0.35">
      <c r="A95" t="s">
        <v>2031</v>
      </c>
      <c r="B95" t="s">
        <v>282</v>
      </c>
      <c r="C95" s="62">
        <v>0</v>
      </c>
      <c r="D95" s="15">
        <v>0</v>
      </c>
    </row>
    <row r="96" spans="1:4" x14ac:dyDescent="0.35">
      <c r="A96" t="s">
        <v>2033</v>
      </c>
      <c r="B96" t="s">
        <v>286</v>
      </c>
      <c r="C96" s="62">
        <v>0</v>
      </c>
      <c r="D96" s="15">
        <v>0</v>
      </c>
    </row>
    <row r="97" spans="1:4" x14ac:dyDescent="0.35">
      <c r="A97" t="s">
        <v>2034</v>
      </c>
      <c r="B97" t="s">
        <v>288</v>
      </c>
      <c r="C97" s="62">
        <v>0</v>
      </c>
      <c r="D97" s="15">
        <v>0</v>
      </c>
    </row>
    <row r="98" spans="1:4" x14ac:dyDescent="0.35">
      <c r="A98" t="s">
        <v>2035</v>
      </c>
      <c r="B98" t="s">
        <v>290</v>
      </c>
      <c r="C98" s="62" t="s">
        <v>3966</v>
      </c>
      <c r="D98" s="15" t="s">
        <v>3966</v>
      </c>
    </row>
    <row r="99" spans="1:4" x14ac:dyDescent="0.35">
      <c r="A99" t="s">
        <v>2036</v>
      </c>
      <c r="B99" t="s">
        <v>292</v>
      </c>
      <c r="C99" s="62">
        <v>0</v>
      </c>
      <c r="D99" s="15">
        <v>0</v>
      </c>
    </row>
    <row r="100" spans="1:4" x14ac:dyDescent="0.35">
      <c r="A100" t="s">
        <v>2037</v>
      </c>
      <c r="B100" t="s">
        <v>294</v>
      </c>
      <c r="C100" s="62">
        <v>9</v>
      </c>
      <c r="D100" s="15">
        <v>10350</v>
      </c>
    </row>
    <row r="101" spans="1:4" x14ac:dyDescent="0.35">
      <c r="A101" t="s">
        <v>2038</v>
      </c>
      <c r="B101" t="s">
        <v>296</v>
      </c>
      <c r="C101" s="62">
        <v>0</v>
      </c>
      <c r="D101" s="15">
        <v>0</v>
      </c>
    </row>
    <row r="102" spans="1:4" x14ac:dyDescent="0.35">
      <c r="A102" t="s">
        <v>2039</v>
      </c>
      <c r="B102" t="s">
        <v>298</v>
      </c>
      <c r="C102" s="62">
        <v>0</v>
      </c>
      <c r="D102" s="15">
        <v>0</v>
      </c>
    </row>
    <row r="103" spans="1:4" x14ac:dyDescent="0.35">
      <c r="A103" t="s">
        <v>2040</v>
      </c>
      <c r="B103" t="s">
        <v>300</v>
      </c>
      <c r="C103" s="62" t="s">
        <v>3966</v>
      </c>
      <c r="D103" s="15" t="s">
        <v>3966</v>
      </c>
    </row>
    <row r="104" spans="1:4" x14ac:dyDescent="0.35">
      <c r="A104" t="s">
        <v>2041</v>
      </c>
      <c r="B104" t="s">
        <v>302</v>
      </c>
      <c r="C104" s="62" t="s">
        <v>3966</v>
      </c>
      <c r="D104" s="15" t="s">
        <v>3966</v>
      </c>
    </row>
    <row r="105" spans="1:4" x14ac:dyDescent="0.35">
      <c r="A105" t="s">
        <v>2042</v>
      </c>
      <c r="B105" t="s">
        <v>304</v>
      </c>
      <c r="C105" s="62">
        <v>0</v>
      </c>
      <c r="D105" s="15">
        <v>0</v>
      </c>
    </row>
    <row r="106" spans="1:4" x14ac:dyDescent="0.35">
      <c r="A106" t="s">
        <v>2045</v>
      </c>
      <c r="B106" t="s">
        <v>310</v>
      </c>
      <c r="C106" s="62">
        <v>0</v>
      </c>
      <c r="D106" s="15">
        <v>0</v>
      </c>
    </row>
    <row r="107" spans="1:4" x14ac:dyDescent="0.35">
      <c r="A107" t="s">
        <v>2046</v>
      </c>
      <c r="B107" t="s">
        <v>312</v>
      </c>
      <c r="C107" s="62" t="s">
        <v>3966</v>
      </c>
      <c r="D107" s="15" t="s">
        <v>3966</v>
      </c>
    </row>
    <row r="108" spans="1:4" x14ac:dyDescent="0.35">
      <c r="A108" t="s">
        <v>2047</v>
      </c>
      <c r="B108" t="s">
        <v>314</v>
      </c>
      <c r="C108" s="62">
        <v>8</v>
      </c>
      <c r="D108" s="15">
        <v>9200</v>
      </c>
    </row>
    <row r="109" spans="1:4" x14ac:dyDescent="0.35">
      <c r="A109" t="s">
        <v>2048</v>
      </c>
      <c r="B109" t="s">
        <v>316</v>
      </c>
      <c r="C109" s="62">
        <v>16</v>
      </c>
      <c r="D109" s="15">
        <v>18400</v>
      </c>
    </row>
    <row r="110" spans="1:4" x14ac:dyDescent="0.35">
      <c r="A110" t="s">
        <v>2049</v>
      </c>
      <c r="B110" t="s">
        <v>318</v>
      </c>
      <c r="C110" s="62">
        <v>0</v>
      </c>
      <c r="D110" s="15">
        <v>0</v>
      </c>
    </row>
    <row r="111" spans="1:4" x14ac:dyDescent="0.35">
      <c r="A111" t="s">
        <v>2050</v>
      </c>
      <c r="B111" t="s">
        <v>3337</v>
      </c>
      <c r="C111" s="62">
        <v>5</v>
      </c>
      <c r="D111" s="15">
        <v>5750</v>
      </c>
    </row>
    <row r="112" spans="1:4" x14ac:dyDescent="0.35">
      <c r="A112" t="s">
        <v>2051</v>
      </c>
      <c r="B112" t="s">
        <v>320</v>
      </c>
      <c r="C112" s="62">
        <v>0</v>
      </c>
      <c r="D112" s="15">
        <v>0</v>
      </c>
    </row>
    <row r="113" spans="1:4" x14ac:dyDescent="0.35">
      <c r="A113" t="s">
        <v>2052</v>
      </c>
      <c r="B113" t="s">
        <v>322</v>
      </c>
      <c r="C113" s="62">
        <v>33</v>
      </c>
      <c r="D113" s="15">
        <v>37950</v>
      </c>
    </row>
    <row r="114" spans="1:4" x14ac:dyDescent="0.35">
      <c r="A114" t="s">
        <v>2053</v>
      </c>
      <c r="B114" t="s">
        <v>324</v>
      </c>
      <c r="C114" s="62">
        <v>0</v>
      </c>
      <c r="D114" s="15">
        <v>0</v>
      </c>
    </row>
    <row r="115" spans="1:4" x14ac:dyDescent="0.35">
      <c r="A115" t="s">
        <v>2054</v>
      </c>
      <c r="B115" t="s">
        <v>326</v>
      </c>
      <c r="C115" s="62">
        <v>0</v>
      </c>
      <c r="D115" s="15">
        <v>0</v>
      </c>
    </row>
    <row r="116" spans="1:4" x14ac:dyDescent="0.35">
      <c r="A116" t="s">
        <v>2055</v>
      </c>
      <c r="B116" t="s">
        <v>328</v>
      </c>
      <c r="C116" s="62">
        <v>5</v>
      </c>
      <c r="D116" s="15">
        <v>5750</v>
      </c>
    </row>
    <row r="117" spans="1:4" x14ac:dyDescent="0.35">
      <c r="A117" t="s">
        <v>2056</v>
      </c>
      <c r="B117" t="s">
        <v>330</v>
      </c>
      <c r="C117" s="62">
        <v>0</v>
      </c>
      <c r="D117" s="15">
        <v>0</v>
      </c>
    </row>
    <row r="118" spans="1:4" x14ac:dyDescent="0.35">
      <c r="A118" t="s">
        <v>2057</v>
      </c>
      <c r="B118" t="s">
        <v>332</v>
      </c>
      <c r="C118" s="62" t="s">
        <v>3966</v>
      </c>
      <c r="D118" s="15" t="s">
        <v>3966</v>
      </c>
    </row>
    <row r="119" spans="1:4" x14ac:dyDescent="0.35">
      <c r="A119" t="s">
        <v>2058</v>
      </c>
      <c r="B119" t="s">
        <v>334</v>
      </c>
      <c r="C119" s="62" t="s">
        <v>3966</v>
      </c>
      <c r="D119" s="15" t="s">
        <v>3966</v>
      </c>
    </row>
    <row r="120" spans="1:4" x14ac:dyDescent="0.35">
      <c r="A120" t="s">
        <v>2059</v>
      </c>
      <c r="B120" t="s">
        <v>336</v>
      </c>
      <c r="C120" s="62">
        <v>8</v>
      </c>
      <c r="D120" s="15">
        <v>9200</v>
      </c>
    </row>
    <row r="121" spans="1:4" x14ac:dyDescent="0.35">
      <c r="A121" t="s">
        <v>2062</v>
      </c>
      <c r="B121" t="s">
        <v>342</v>
      </c>
      <c r="C121" s="62" t="s">
        <v>3966</v>
      </c>
      <c r="D121" s="15" t="s">
        <v>3966</v>
      </c>
    </row>
    <row r="122" spans="1:4" x14ac:dyDescent="0.35">
      <c r="A122" t="s">
        <v>2063</v>
      </c>
      <c r="B122" t="s">
        <v>344</v>
      </c>
      <c r="C122" s="62">
        <v>6</v>
      </c>
      <c r="D122" s="15">
        <v>6900</v>
      </c>
    </row>
    <row r="123" spans="1:4" x14ac:dyDescent="0.35">
      <c r="A123" t="s">
        <v>4180</v>
      </c>
      <c r="B123" t="s">
        <v>3971</v>
      </c>
      <c r="C123" s="62" t="s">
        <v>3966</v>
      </c>
      <c r="D123" s="15" t="s">
        <v>3966</v>
      </c>
    </row>
    <row r="124" spans="1:4" x14ac:dyDescent="0.35">
      <c r="A124" t="s">
        <v>4181</v>
      </c>
      <c r="B124" t="s">
        <v>3972</v>
      </c>
      <c r="C124" s="62">
        <v>0</v>
      </c>
      <c r="D124" s="15">
        <v>0</v>
      </c>
    </row>
    <row r="125" spans="1:4" x14ac:dyDescent="0.35">
      <c r="A125" t="s">
        <v>2065</v>
      </c>
      <c r="B125" t="s">
        <v>348</v>
      </c>
      <c r="C125" s="62" t="s">
        <v>3966</v>
      </c>
      <c r="D125" s="15" t="s">
        <v>3966</v>
      </c>
    </row>
    <row r="126" spans="1:4" x14ac:dyDescent="0.35">
      <c r="A126" t="s">
        <v>2066</v>
      </c>
      <c r="B126" t="s">
        <v>350</v>
      </c>
      <c r="C126" s="62" t="s">
        <v>3966</v>
      </c>
      <c r="D126" s="15" t="s">
        <v>3966</v>
      </c>
    </row>
    <row r="127" spans="1:4" x14ac:dyDescent="0.35">
      <c r="A127" t="s">
        <v>2068</v>
      </c>
      <c r="B127" t="s">
        <v>356</v>
      </c>
      <c r="C127" s="62">
        <v>0</v>
      </c>
      <c r="D127" s="15">
        <v>0</v>
      </c>
    </row>
    <row r="128" spans="1:4" x14ac:dyDescent="0.35">
      <c r="A128" t="s">
        <v>2069</v>
      </c>
      <c r="B128" t="s">
        <v>358</v>
      </c>
      <c r="C128" s="62" t="s">
        <v>3966</v>
      </c>
      <c r="D128" s="15" t="s">
        <v>3966</v>
      </c>
    </row>
    <row r="129" spans="1:4" x14ac:dyDescent="0.35">
      <c r="A129" t="s">
        <v>2070</v>
      </c>
      <c r="B129" t="s">
        <v>360</v>
      </c>
      <c r="C129" s="62" t="s">
        <v>3966</v>
      </c>
      <c r="D129" s="15" t="s">
        <v>3966</v>
      </c>
    </row>
    <row r="130" spans="1:4" x14ac:dyDescent="0.35">
      <c r="A130" t="s">
        <v>2071</v>
      </c>
      <c r="B130" t="s">
        <v>362</v>
      </c>
      <c r="C130" s="62">
        <v>0</v>
      </c>
      <c r="D130" s="15">
        <v>0</v>
      </c>
    </row>
    <row r="131" spans="1:4" x14ac:dyDescent="0.35">
      <c r="A131" t="s">
        <v>2072</v>
      </c>
      <c r="B131" t="s">
        <v>364</v>
      </c>
      <c r="C131" s="62">
        <v>9</v>
      </c>
      <c r="D131" s="15">
        <v>10350</v>
      </c>
    </row>
    <row r="132" spans="1:4" x14ac:dyDescent="0.35">
      <c r="A132" t="s">
        <v>2073</v>
      </c>
      <c r="B132" t="s">
        <v>366</v>
      </c>
      <c r="C132" s="62" t="s">
        <v>3966</v>
      </c>
      <c r="D132" s="15" t="s">
        <v>3966</v>
      </c>
    </row>
    <row r="133" spans="1:4" x14ac:dyDescent="0.35">
      <c r="A133" t="s">
        <v>2074</v>
      </c>
      <c r="B133" t="s">
        <v>368</v>
      </c>
      <c r="C133" s="62">
        <v>12</v>
      </c>
      <c r="D133" s="15">
        <v>13800</v>
      </c>
    </row>
    <row r="134" spans="1:4" x14ac:dyDescent="0.35">
      <c r="A134" t="s">
        <v>2075</v>
      </c>
      <c r="B134" t="s">
        <v>370</v>
      </c>
      <c r="C134" s="62">
        <v>15</v>
      </c>
      <c r="D134" s="15">
        <v>17250</v>
      </c>
    </row>
    <row r="135" spans="1:4" x14ac:dyDescent="0.35">
      <c r="A135" t="s">
        <v>2077</v>
      </c>
      <c r="B135" t="s">
        <v>374</v>
      </c>
      <c r="C135" s="62">
        <v>0</v>
      </c>
      <c r="D135" s="15">
        <v>0</v>
      </c>
    </row>
    <row r="136" spans="1:4" x14ac:dyDescent="0.35">
      <c r="A136" t="s">
        <v>2079</v>
      </c>
      <c r="B136" t="s">
        <v>377</v>
      </c>
      <c r="C136" s="62">
        <v>13</v>
      </c>
      <c r="D136" s="15">
        <v>14950</v>
      </c>
    </row>
    <row r="137" spans="1:4" x14ac:dyDescent="0.35">
      <c r="A137" t="s">
        <v>2080</v>
      </c>
      <c r="B137" t="s">
        <v>378</v>
      </c>
      <c r="C137" s="62" t="s">
        <v>3966</v>
      </c>
      <c r="D137" s="15" t="s">
        <v>3966</v>
      </c>
    </row>
    <row r="138" spans="1:4" x14ac:dyDescent="0.35">
      <c r="A138" t="s">
        <v>2081</v>
      </c>
      <c r="B138" t="s">
        <v>380</v>
      </c>
      <c r="C138" s="62">
        <v>5</v>
      </c>
      <c r="D138" s="15">
        <v>5750</v>
      </c>
    </row>
    <row r="139" spans="1:4" x14ac:dyDescent="0.35">
      <c r="A139" t="s">
        <v>2083</v>
      </c>
      <c r="B139" t="s">
        <v>383</v>
      </c>
      <c r="C139" s="62">
        <v>23</v>
      </c>
      <c r="D139" s="15">
        <v>26450</v>
      </c>
    </row>
    <row r="140" spans="1:4" x14ac:dyDescent="0.35">
      <c r="A140" t="s">
        <v>2085</v>
      </c>
      <c r="B140" t="s">
        <v>384</v>
      </c>
      <c r="C140" s="62">
        <v>35</v>
      </c>
      <c r="D140" s="15">
        <v>40250</v>
      </c>
    </row>
    <row r="141" spans="1:4" x14ac:dyDescent="0.35">
      <c r="A141" t="s">
        <v>2086</v>
      </c>
      <c r="B141" t="s">
        <v>385</v>
      </c>
      <c r="C141" s="62">
        <v>11</v>
      </c>
      <c r="D141" s="15">
        <v>12650</v>
      </c>
    </row>
    <row r="142" spans="1:4" x14ac:dyDescent="0.35">
      <c r="A142" t="s">
        <v>2087</v>
      </c>
      <c r="B142" t="s">
        <v>387</v>
      </c>
      <c r="C142" s="62">
        <v>9</v>
      </c>
      <c r="D142" s="15">
        <v>10350</v>
      </c>
    </row>
    <row r="143" spans="1:4" x14ac:dyDescent="0.35">
      <c r="A143" t="s">
        <v>2089</v>
      </c>
      <c r="B143" t="s">
        <v>390</v>
      </c>
      <c r="C143" s="62">
        <v>42</v>
      </c>
      <c r="D143" s="15">
        <v>48300</v>
      </c>
    </row>
    <row r="144" spans="1:4" x14ac:dyDescent="0.35">
      <c r="A144" t="s">
        <v>2090</v>
      </c>
      <c r="B144" t="s">
        <v>392</v>
      </c>
      <c r="C144" s="62">
        <v>18</v>
      </c>
      <c r="D144" s="15">
        <v>20700</v>
      </c>
    </row>
    <row r="145" spans="1:4" x14ac:dyDescent="0.35">
      <c r="A145" t="s">
        <v>2091</v>
      </c>
      <c r="B145" t="s">
        <v>393</v>
      </c>
      <c r="C145" s="62">
        <v>0</v>
      </c>
      <c r="D145" s="15">
        <v>0</v>
      </c>
    </row>
    <row r="146" spans="1:4" x14ac:dyDescent="0.35">
      <c r="A146" t="s">
        <v>2094</v>
      </c>
      <c r="B146" t="s">
        <v>395</v>
      </c>
      <c r="C146" s="62">
        <v>0</v>
      </c>
      <c r="D146" s="15">
        <v>0</v>
      </c>
    </row>
    <row r="147" spans="1:4" x14ac:dyDescent="0.35">
      <c r="A147" t="s">
        <v>2095</v>
      </c>
      <c r="B147" t="s">
        <v>397</v>
      </c>
      <c r="C147" s="62">
        <v>0</v>
      </c>
      <c r="D147" s="15">
        <v>0</v>
      </c>
    </row>
    <row r="148" spans="1:4" x14ac:dyDescent="0.35">
      <c r="A148" t="s">
        <v>2096</v>
      </c>
      <c r="B148" t="s">
        <v>399</v>
      </c>
      <c r="C148" s="62">
        <v>0</v>
      </c>
      <c r="D148" s="15">
        <v>0</v>
      </c>
    </row>
    <row r="149" spans="1:4" x14ac:dyDescent="0.35">
      <c r="A149" t="s">
        <v>2097</v>
      </c>
      <c r="B149" t="s">
        <v>401</v>
      </c>
      <c r="C149" s="62">
        <v>5</v>
      </c>
      <c r="D149" s="15">
        <v>5750</v>
      </c>
    </row>
    <row r="150" spans="1:4" x14ac:dyDescent="0.35">
      <c r="A150" t="s">
        <v>2099</v>
      </c>
      <c r="B150" t="s">
        <v>403</v>
      </c>
      <c r="C150" s="62">
        <v>8</v>
      </c>
      <c r="D150" s="15">
        <v>9200</v>
      </c>
    </row>
    <row r="151" spans="1:4" x14ac:dyDescent="0.35">
      <c r="A151" t="s">
        <v>2101</v>
      </c>
      <c r="B151" t="s">
        <v>407</v>
      </c>
      <c r="C151" s="62">
        <v>0</v>
      </c>
      <c r="D151" s="15">
        <v>0</v>
      </c>
    </row>
    <row r="152" spans="1:4" x14ac:dyDescent="0.35">
      <c r="A152" t="s">
        <v>2102</v>
      </c>
      <c r="B152" t="s">
        <v>409</v>
      </c>
      <c r="C152" s="62" t="s">
        <v>3966</v>
      </c>
      <c r="D152" s="15" t="s">
        <v>3966</v>
      </c>
    </row>
    <row r="153" spans="1:4" x14ac:dyDescent="0.35">
      <c r="A153" t="s">
        <v>2103</v>
      </c>
      <c r="B153" t="s">
        <v>3359</v>
      </c>
      <c r="C153" s="62">
        <v>26</v>
      </c>
      <c r="D153" s="15">
        <v>29900</v>
      </c>
    </row>
    <row r="154" spans="1:4" x14ac:dyDescent="0.35">
      <c r="A154" t="s">
        <v>2104</v>
      </c>
      <c r="B154" t="s">
        <v>3360</v>
      </c>
      <c r="C154" s="62">
        <v>20</v>
      </c>
      <c r="D154" s="15">
        <v>23000</v>
      </c>
    </row>
    <row r="155" spans="1:4" x14ac:dyDescent="0.35">
      <c r="A155" t="s">
        <v>4182</v>
      </c>
      <c r="B155" t="s">
        <v>3973</v>
      </c>
      <c r="C155" s="62">
        <v>17</v>
      </c>
      <c r="D155" s="15">
        <v>19550</v>
      </c>
    </row>
    <row r="156" spans="1:4" x14ac:dyDescent="0.35">
      <c r="A156" t="s">
        <v>4183</v>
      </c>
      <c r="B156" t="s">
        <v>3974</v>
      </c>
      <c r="C156" s="62">
        <v>0</v>
      </c>
      <c r="D156" s="15">
        <v>0</v>
      </c>
    </row>
    <row r="157" spans="1:4" x14ac:dyDescent="0.35">
      <c r="A157" t="s">
        <v>2105</v>
      </c>
      <c r="B157" t="s">
        <v>411</v>
      </c>
      <c r="C157" s="62">
        <v>21</v>
      </c>
      <c r="D157" s="15">
        <v>24150</v>
      </c>
    </row>
    <row r="158" spans="1:4" x14ac:dyDescent="0.35">
      <c r="A158" t="s">
        <v>2106</v>
      </c>
      <c r="B158" t="s">
        <v>413</v>
      </c>
      <c r="C158" s="62" t="s">
        <v>3966</v>
      </c>
      <c r="D158" s="15" t="s">
        <v>3966</v>
      </c>
    </row>
    <row r="159" spans="1:4" x14ac:dyDescent="0.35">
      <c r="A159" t="s">
        <v>2107</v>
      </c>
      <c r="B159" t="s">
        <v>415</v>
      </c>
      <c r="C159" s="62">
        <v>11</v>
      </c>
      <c r="D159" s="15">
        <v>12650</v>
      </c>
    </row>
    <row r="160" spans="1:4" x14ac:dyDescent="0.35">
      <c r="A160" t="s">
        <v>2108</v>
      </c>
      <c r="B160" t="s">
        <v>417</v>
      </c>
      <c r="C160" s="62">
        <v>0</v>
      </c>
      <c r="D160" s="15">
        <v>0</v>
      </c>
    </row>
    <row r="161" spans="1:4" x14ac:dyDescent="0.35">
      <c r="A161" t="s">
        <v>2109</v>
      </c>
      <c r="B161" t="s">
        <v>419</v>
      </c>
      <c r="C161" s="62">
        <v>5</v>
      </c>
      <c r="D161" s="15">
        <v>5750</v>
      </c>
    </row>
    <row r="162" spans="1:4" x14ac:dyDescent="0.35">
      <c r="A162" t="s">
        <v>2110</v>
      </c>
      <c r="B162" t="s">
        <v>421</v>
      </c>
      <c r="C162" s="62" t="s">
        <v>3966</v>
      </c>
      <c r="D162" s="15" t="s">
        <v>3966</v>
      </c>
    </row>
    <row r="163" spans="1:4" x14ac:dyDescent="0.35">
      <c r="A163" t="s">
        <v>2111</v>
      </c>
      <c r="B163" t="s">
        <v>423</v>
      </c>
      <c r="C163" s="62">
        <v>0</v>
      </c>
      <c r="D163" s="15">
        <v>0</v>
      </c>
    </row>
    <row r="164" spans="1:4" x14ac:dyDescent="0.35">
      <c r="A164" t="s">
        <v>2112</v>
      </c>
      <c r="B164" t="s">
        <v>425</v>
      </c>
      <c r="C164" s="62">
        <v>14</v>
      </c>
      <c r="D164" s="15">
        <v>16100</v>
      </c>
    </row>
    <row r="165" spans="1:4" x14ac:dyDescent="0.35">
      <c r="A165" t="s">
        <v>2113</v>
      </c>
      <c r="B165" t="s">
        <v>427</v>
      </c>
      <c r="C165" s="62">
        <v>6</v>
      </c>
      <c r="D165" s="15">
        <v>6900</v>
      </c>
    </row>
    <row r="166" spans="1:4" x14ac:dyDescent="0.35">
      <c r="A166" t="s">
        <v>2114</v>
      </c>
      <c r="B166" t="s">
        <v>429</v>
      </c>
      <c r="C166" s="62">
        <v>0</v>
      </c>
      <c r="D166" s="15">
        <v>0</v>
      </c>
    </row>
    <row r="167" spans="1:4" x14ac:dyDescent="0.35">
      <c r="A167" t="s">
        <v>2115</v>
      </c>
      <c r="B167" t="s">
        <v>431</v>
      </c>
      <c r="C167" s="62">
        <v>0</v>
      </c>
      <c r="D167" s="15">
        <v>0</v>
      </c>
    </row>
    <row r="168" spans="1:4" x14ac:dyDescent="0.35">
      <c r="A168" t="s">
        <v>2116</v>
      </c>
      <c r="B168" t="s">
        <v>433</v>
      </c>
      <c r="C168" s="62" t="s">
        <v>3966</v>
      </c>
      <c r="D168" s="15" t="s">
        <v>3966</v>
      </c>
    </row>
    <row r="169" spans="1:4" x14ac:dyDescent="0.35">
      <c r="A169" t="s">
        <v>2117</v>
      </c>
      <c r="B169" t="s">
        <v>435</v>
      </c>
      <c r="C169" s="62">
        <v>5</v>
      </c>
      <c r="D169" s="15">
        <v>5750</v>
      </c>
    </row>
    <row r="170" spans="1:4" x14ac:dyDescent="0.35">
      <c r="A170" t="s">
        <v>2118</v>
      </c>
      <c r="B170" t="s">
        <v>437</v>
      </c>
      <c r="C170" s="62">
        <v>16</v>
      </c>
      <c r="D170" s="15">
        <v>18400</v>
      </c>
    </row>
    <row r="171" spans="1:4" x14ac:dyDescent="0.35">
      <c r="A171" t="s">
        <v>2119</v>
      </c>
      <c r="B171" t="s">
        <v>439</v>
      </c>
      <c r="C171" s="62" t="s">
        <v>3966</v>
      </c>
      <c r="D171" s="15" t="s">
        <v>3966</v>
      </c>
    </row>
    <row r="172" spans="1:4" x14ac:dyDescent="0.35">
      <c r="A172" t="s">
        <v>2120</v>
      </c>
      <c r="B172" t="s">
        <v>441</v>
      </c>
      <c r="C172" s="62">
        <v>11</v>
      </c>
      <c r="D172" s="15">
        <v>12650</v>
      </c>
    </row>
    <row r="173" spans="1:4" x14ac:dyDescent="0.35">
      <c r="A173" t="s">
        <v>2121</v>
      </c>
      <c r="B173" t="s">
        <v>443</v>
      </c>
      <c r="C173" s="62" t="s">
        <v>3966</v>
      </c>
      <c r="D173" s="15" t="s">
        <v>3966</v>
      </c>
    </row>
    <row r="174" spans="1:4" x14ac:dyDescent="0.35">
      <c r="A174" t="s">
        <v>2122</v>
      </c>
      <c r="B174" t="s">
        <v>445</v>
      </c>
      <c r="C174" s="62">
        <v>8</v>
      </c>
      <c r="D174" s="15">
        <v>9200</v>
      </c>
    </row>
    <row r="175" spans="1:4" x14ac:dyDescent="0.35">
      <c r="A175" t="s">
        <v>2123</v>
      </c>
      <c r="B175" t="s">
        <v>448</v>
      </c>
      <c r="C175" s="62" t="s">
        <v>3966</v>
      </c>
      <c r="D175" s="15" t="s">
        <v>3966</v>
      </c>
    </row>
    <row r="176" spans="1:4" x14ac:dyDescent="0.35">
      <c r="A176" t="s">
        <v>2124</v>
      </c>
      <c r="B176" t="s">
        <v>449</v>
      </c>
      <c r="C176" s="62">
        <v>57</v>
      </c>
      <c r="D176" s="15">
        <v>65550</v>
      </c>
    </row>
    <row r="177" spans="1:4" x14ac:dyDescent="0.35">
      <c r="A177" t="s">
        <v>2125</v>
      </c>
      <c r="B177" t="s">
        <v>450</v>
      </c>
      <c r="C177" s="62">
        <v>43</v>
      </c>
      <c r="D177" s="15">
        <v>49450</v>
      </c>
    </row>
    <row r="178" spans="1:4" x14ac:dyDescent="0.35">
      <c r="A178" t="s">
        <v>2126</v>
      </c>
      <c r="B178" t="s">
        <v>451</v>
      </c>
      <c r="C178" s="62">
        <v>12</v>
      </c>
      <c r="D178" s="15">
        <v>13800</v>
      </c>
    </row>
    <row r="179" spans="1:4" x14ac:dyDescent="0.35">
      <c r="A179" t="s">
        <v>2127</v>
      </c>
      <c r="B179" t="s">
        <v>452</v>
      </c>
      <c r="C179" s="62">
        <v>29</v>
      </c>
      <c r="D179" s="15">
        <v>33350</v>
      </c>
    </row>
    <row r="180" spans="1:4" x14ac:dyDescent="0.35">
      <c r="A180" t="s">
        <v>2128</v>
      </c>
      <c r="B180" t="s">
        <v>453</v>
      </c>
      <c r="C180" s="62">
        <v>47</v>
      </c>
      <c r="D180" s="15">
        <v>54050</v>
      </c>
    </row>
    <row r="181" spans="1:4" x14ac:dyDescent="0.35">
      <c r="A181" t="s">
        <v>2129</v>
      </c>
      <c r="B181" t="s">
        <v>454</v>
      </c>
      <c r="C181" s="62">
        <v>7</v>
      </c>
      <c r="D181" s="15">
        <v>8050</v>
      </c>
    </row>
    <row r="182" spans="1:4" x14ac:dyDescent="0.35">
      <c r="A182" t="s">
        <v>2130</v>
      </c>
      <c r="B182" t="s">
        <v>456</v>
      </c>
      <c r="C182" s="62">
        <v>11</v>
      </c>
      <c r="D182" s="15">
        <v>12650</v>
      </c>
    </row>
    <row r="183" spans="1:4" x14ac:dyDescent="0.35">
      <c r="A183" t="s">
        <v>2131</v>
      </c>
      <c r="B183" t="s">
        <v>457</v>
      </c>
      <c r="C183" s="62">
        <v>0</v>
      </c>
      <c r="D183" s="15">
        <v>0</v>
      </c>
    </row>
    <row r="184" spans="1:4" x14ac:dyDescent="0.35">
      <c r="A184" t="s">
        <v>2132</v>
      </c>
      <c r="B184" t="s">
        <v>459</v>
      </c>
      <c r="C184" s="62">
        <v>17</v>
      </c>
      <c r="D184" s="15">
        <v>19550</v>
      </c>
    </row>
    <row r="185" spans="1:4" x14ac:dyDescent="0.35">
      <c r="A185" t="s">
        <v>2133</v>
      </c>
      <c r="B185" t="s">
        <v>461</v>
      </c>
      <c r="C185" s="62" t="s">
        <v>3966</v>
      </c>
      <c r="D185" s="15" t="s">
        <v>3966</v>
      </c>
    </row>
    <row r="186" spans="1:4" x14ac:dyDescent="0.35">
      <c r="A186" t="s">
        <v>2134</v>
      </c>
      <c r="B186" t="s">
        <v>462</v>
      </c>
      <c r="C186" s="62" t="s">
        <v>3966</v>
      </c>
      <c r="D186" s="15" t="s">
        <v>3966</v>
      </c>
    </row>
    <row r="187" spans="1:4" x14ac:dyDescent="0.35">
      <c r="A187" t="s">
        <v>2135</v>
      </c>
      <c r="B187" t="s">
        <v>463</v>
      </c>
      <c r="C187" s="62" t="s">
        <v>3966</v>
      </c>
      <c r="D187" s="15" t="s">
        <v>3966</v>
      </c>
    </row>
    <row r="188" spans="1:4" x14ac:dyDescent="0.35">
      <c r="A188" t="s">
        <v>2136</v>
      </c>
      <c r="B188" t="s">
        <v>464</v>
      </c>
      <c r="C188" s="62" t="s">
        <v>3966</v>
      </c>
      <c r="D188" s="15" t="s">
        <v>3966</v>
      </c>
    </row>
    <row r="189" spans="1:4" x14ac:dyDescent="0.35">
      <c r="A189" t="s">
        <v>2137</v>
      </c>
      <c r="B189" t="s">
        <v>465</v>
      </c>
      <c r="C189" s="62">
        <v>15</v>
      </c>
      <c r="D189" s="15">
        <v>17250</v>
      </c>
    </row>
    <row r="190" spans="1:4" x14ac:dyDescent="0.35">
      <c r="A190" t="s">
        <v>2139</v>
      </c>
      <c r="B190" t="s">
        <v>466</v>
      </c>
      <c r="C190" s="62">
        <v>0</v>
      </c>
      <c r="D190" s="15">
        <v>0</v>
      </c>
    </row>
    <row r="191" spans="1:4" x14ac:dyDescent="0.35">
      <c r="A191" t="s">
        <v>2141</v>
      </c>
      <c r="B191" t="s">
        <v>467</v>
      </c>
      <c r="C191" s="62">
        <v>0</v>
      </c>
      <c r="D191" s="15">
        <v>0</v>
      </c>
    </row>
    <row r="192" spans="1:4" x14ac:dyDescent="0.35">
      <c r="A192" t="s">
        <v>2143</v>
      </c>
      <c r="B192" t="s">
        <v>469</v>
      </c>
      <c r="C192" s="62">
        <v>0</v>
      </c>
      <c r="D192" s="15">
        <v>0</v>
      </c>
    </row>
    <row r="193" spans="1:4" x14ac:dyDescent="0.35">
      <c r="A193" t="s">
        <v>2144</v>
      </c>
      <c r="B193" t="s">
        <v>470</v>
      </c>
      <c r="C193" s="62" t="s">
        <v>3966</v>
      </c>
      <c r="D193" s="15" t="s">
        <v>3966</v>
      </c>
    </row>
    <row r="194" spans="1:4" x14ac:dyDescent="0.35">
      <c r="A194" t="s">
        <v>2145</v>
      </c>
      <c r="B194" t="s">
        <v>471</v>
      </c>
      <c r="C194" s="62" t="s">
        <v>3966</v>
      </c>
      <c r="D194" s="15" t="s">
        <v>3966</v>
      </c>
    </row>
    <row r="195" spans="1:4" x14ac:dyDescent="0.35">
      <c r="A195" t="s">
        <v>2146</v>
      </c>
      <c r="B195" t="s">
        <v>472</v>
      </c>
      <c r="C195" s="62">
        <v>0</v>
      </c>
      <c r="D195" s="15">
        <v>0</v>
      </c>
    </row>
    <row r="196" spans="1:4" x14ac:dyDescent="0.35">
      <c r="A196" t="s">
        <v>2147</v>
      </c>
      <c r="B196" t="s">
        <v>473</v>
      </c>
      <c r="C196" s="62">
        <v>9</v>
      </c>
      <c r="D196" s="15">
        <v>10350</v>
      </c>
    </row>
    <row r="197" spans="1:4" x14ac:dyDescent="0.35">
      <c r="A197" t="s">
        <v>2148</v>
      </c>
      <c r="B197" t="s">
        <v>475</v>
      </c>
      <c r="C197" s="62" t="s">
        <v>3966</v>
      </c>
      <c r="D197" s="15" t="s">
        <v>3966</v>
      </c>
    </row>
    <row r="198" spans="1:4" x14ac:dyDescent="0.35">
      <c r="A198" t="s">
        <v>2149</v>
      </c>
      <c r="B198" t="s">
        <v>477</v>
      </c>
      <c r="C198" s="62">
        <v>9</v>
      </c>
      <c r="D198" s="15">
        <v>10350</v>
      </c>
    </row>
    <row r="199" spans="1:4" x14ac:dyDescent="0.35">
      <c r="A199" t="s">
        <v>2150</v>
      </c>
      <c r="B199" t="s">
        <v>479</v>
      </c>
      <c r="C199" s="62">
        <v>6</v>
      </c>
      <c r="D199" s="15">
        <v>6900</v>
      </c>
    </row>
    <row r="200" spans="1:4" x14ac:dyDescent="0.35">
      <c r="A200" t="s">
        <v>2151</v>
      </c>
      <c r="B200" t="s">
        <v>481</v>
      </c>
      <c r="C200" s="62">
        <v>0</v>
      </c>
      <c r="D200" s="15">
        <v>0</v>
      </c>
    </row>
    <row r="201" spans="1:4" x14ac:dyDescent="0.35">
      <c r="A201" t="s">
        <v>2152</v>
      </c>
      <c r="B201" t="s">
        <v>483</v>
      </c>
      <c r="C201" s="62">
        <v>0</v>
      </c>
      <c r="D201" s="15">
        <v>0</v>
      </c>
    </row>
    <row r="202" spans="1:4" x14ac:dyDescent="0.35">
      <c r="A202" t="s">
        <v>2153</v>
      </c>
      <c r="B202" t="s">
        <v>485</v>
      </c>
      <c r="C202" s="62">
        <v>0</v>
      </c>
      <c r="D202" s="15">
        <v>0</v>
      </c>
    </row>
    <row r="203" spans="1:4" x14ac:dyDescent="0.35">
      <c r="A203" t="s">
        <v>2154</v>
      </c>
      <c r="B203" t="s">
        <v>486</v>
      </c>
      <c r="C203" s="62">
        <v>24</v>
      </c>
      <c r="D203" s="15">
        <v>27600</v>
      </c>
    </row>
    <row r="204" spans="1:4" x14ac:dyDescent="0.35">
      <c r="A204" t="s">
        <v>2155</v>
      </c>
      <c r="B204" t="s">
        <v>488</v>
      </c>
      <c r="C204" s="62">
        <v>22</v>
      </c>
      <c r="D204" s="15">
        <v>25300</v>
      </c>
    </row>
    <row r="205" spans="1:4" x14ac:dyDescent="0.35">
      <c r="A205" t="s">
        <v>2156</v>
      </c>
      <c r="B205" t="s">
        <v>490</v>
      </c>
      <c r="C205" s="62">
        <v>18</v>
      </c>
      <c r="D205" s="15">
        <v>20700</v>
      </c>
    </row>
    <row r="206" spans="1:4" x14ac:dyDescent="0.35">
      <c r="A206" t="s">
        <v>2157</v>
      </c>
      <c r="B206" t="s">
        <v>492</v>
      </c>
      <c r="C206" s="62">
        <v>5</v>
      </c>
      <c r="D206" s="15">
        <v>5750</v>
      </c>
    </row>
    <row r="207" spans="1:4" x14ac:dyDescent="0.35">
      <c r="A207" t="s">
        <v>2158</v>
      </c>
      <c r="B207" t="s">
        <v>493</v>
      </c>
      <c r="C207" s="62">
        <v>0</v>
      </c>
      <c r="D207" s="15">
        <v>0</v>
      </c>
    </row>
    <row r="208" spans="1:4" x14ac:dyDescent="0.35">
      <c r="A208" t="s">
        <v>2159</v>
      </c>
      <c r="B208" t="s">
        <v>494</v>
      </c>
      <c r="C208" s="62" t="s">
        <v>3966</v>
      </c>
      <c r="D208" s="15" t="s">
        <v>3966</v>
      </c>
    </row>
    <row r="209" spans="1:4" x14ac:dyDescent="0.35">
      <c r="A209" t="s">
        <v>2160</v>
      </c>
      <c r="B209" t="s">
        <v>495</v>
      </c>
      <c r="C209" s="62">
        <v>15</v>
      </c>
      <c r="D209" s="15">
        <v>17250</v>
      </c>
    </row>
    <row r="210" spans="1:4" x14ac:dyDescent="0.35">
      <c r="A210" t="s">
        <v>2161</v>
      </c>
      <c r="B210" t="s">
        <v>497</v>
      </c>
      <c r="C210" s="62" t="s">
        <v>3966</v>
      </c>
      <c r="D210" s="15" t="s">
        <v>3966</v>
      </c>
    </row>
    <row r="211" spans="1:4" x14ac:dyDescent="0.35">
      <c r="A211" t="s">
        <v>2162</v>
      </c>
      <c r="B211" t="s">
        <v>499</v>
      </c>
      <c r="C211" s="62" t="s">
        <v>3966</v>
      </c>
      <c r="D211" s="15" t="s">
        <v>3966</v>
      </c>
    </row>
    <row r="212" spans="1:4" x14ac:dyDescent="0.35">
      <c r="A212" t="s">
        <v>2163</v>
      </c>
      <c r="B212" t="s">
        <v>501</v>
      </c>
      <c r="C212" s="62">
        <v>5</v>
      </c>
      <c r="D212" s="15">
        <v>5750</v>
      </c>
    </row>
    <row r="213" spans="1:4" x14ac:dyDescent="0.35">
      <c r="A213" t="s">
        <v>2164</v>
      </c>
      <c r="B213" t="s">
        <v>503</v>
      </c>
      <c r="C213" s="62" t="s">
        <v>3966</v>
      </c>
      <c r="D213" s="15" t="s">
        <v>3966</v>
      </c>
    </row>
    <row r="214" spans="1:4" x14ac:dyDescent="0.35">
      <c r="A214" t="s">
        <v>2165</v>
      </c>
      <c r="B214" t="s">
        <v>505</v>
      </c>
      <c r="C214" s="62">
        <v>0</v>
      </c>
      <c r="D214" s="15">
        <v>0</v>
      </c>
    </row>
    <row r="215" spans="1:4" x14ac:dyDescent="0.35">
      <c r="A215" t="s">
        <v>2167</v>
      </c>
      <c r="B215" t="s">
        <v>509</v>
      </c>
      <c r="C215" s="62">
        <v>0</v>
      </c>
      <c r="D215" s="15">
        <v>0</v>
      </c>
    </row>
    <row r="216" spans="1:4" x14ac:dyDescent="0.35">
      <c r="A216" t="s">
        <v>2168</v>
      </c>
      <c r="B216" t="s">
        <v>511</v>
      </c>
      <c r="C216" s="62" t="s">
        <v>3966</v>
      </c>
      <c r="D216" s="15" t="s">
        <v>3966</v>
      </c>
    </row>
    <row r="217" spans="1:4" x14ac:dyDescent="0.35">
      <c r="A217" t="s">
        <v>4184</v>
      </c>
      <c r="B217" t="s">
        <v>3975</v>
      </c>
      <c r="C217" s="62">
        <v>55</v>
      </c>
      <c r="D217" s="15">
        <v>63250</v>
      </c>
    </row>
    <row r="218" spans="1:4" x14ac:dyDescent="0.35">
      <c r="A218" t="s">
        <v>2169</v>
      </c>
      <c r="B218" t="s">
        <v>513</v>
      </c>
      <c r="C218" s="62">
        <v>0</v>
      </c>
      <c r="D218" s="15">
        <v>0</v>
      </c>
    </row>
    <row r="219" spans="1:4" x14ac:dyDescent="0.35">
      <c r="A219" t="s">
        <v>2172</v>
      </c>
      <c r="B219" t="s">
        <v>516</v>
      </c>
      <c r="C219" s="62">
        <v>11</v>
      </c>
      <c r="D219" s="15">
        <v>12650</v>
      </c>
    </row>
    <row r="220" spans="1:4" x14ac:dyDescent="0.35">
      <c r="A220" t="s">
        <v>2173</v>
      </c>
      <c r="B220" t="s">
        <v>519</v>
      </c>
      <c r="C220" s="62">
        <v>15</v>
      </c>
      <c r="D220" s="15">
        <v>17250</v>
      </c>
    </row>
    <row r="221" spans="1:4" x14ac:dyDescent="0.35">
      <c r="A221" t="s">
        <v>2174</v>
      </c>
      <c r="B221" t="s">
        <v>520</v>
      </c>
      <c r="C221" s="62">
        <v>10</v>
      </c>
      <c r="D221" s="15">
        <v>11500</v>
      </c>
    </row>
    <row r="222" spans="1:4" x14ac:dyDescent="0.35">
      <c r="A222" t="s">
        <v>2175</v>
      </c>
      <c r="B222" t="s">
        <v>521</v>
      </c>
      <c r="C222" s="62">
        <v>7</v>
      </c>
      <c r="D222" s="15">
        <v>8050</v>
      </c>
    </row>
    <row r="223" spans="1:4" x14ac:dyDescent="0.35">
      <c r="A223" t="s">
        <v>2176</v>
      </c>
      <c r="B223" t="s">
        <v>522</v>
      </c>
      <c r="C223" s="62">
        <v>5</v>
      </c>
      <c r="D223" s="15">
        <v>5750</v>
      </c>
    </row>
    <row r="224" spans="1:4" x14ac:dyDescent="0.35">
      <c r="A224" t="s">
        <v>2177</v>
      </c>
      <c r="B224" t="s">
        <v>523</v>
      </c>
      <c r="C224" s="62">
        <v>29</v>
      </c>
      <c r="D224" s="15">
        <v>33350</v>
      </c>
    </row>
    <row r="225" spans="1:4" x14ac:dyDescent="0.35">
      <c r="A225" t="s">
        <v>2179</v>
      </c>
      <c r="B225" t="s">
        <v>526</v>
      </c>
      <c r="C225" s="62">
        <v>16</v>
      </c>
      <c r="D225" s="15">
        <v>18400</v>
      </c>
    </row>
    <row r="226" spans="1:4" x14ac:dyDescent="0.35">
      <c r="A226" t="s">
        <v>2180</v>
      </c>
      <c r="B226" t="s">
        <v>528</v>
      </c>
      <c r="C226" s="62">
        <v>0</v>
      </c>
      <c r="D226" s="15">
        <v>0</v>
      </c>
    </row>
    <row r="227" spans="1:4" x14ac:dyDescent="0.35">
      <c r="A227" t="s">
        <v>2182</v>
      </c>
      <c r="B227" t="s">
        <v>530</v>
      </c>
      <c r="C227" s="62" t="s">
        <v>3966</v>
      </c>
      <c r="D227" s="15" t="s">
        <v>3966</v>
      </c>
    </row>
    <row r="228" spans="1:4" x14ac:dyDescent="0.35">
      <c r="A228" t="s">
        <v>2185</v>
      </c>
      <c r="B228" t="s">
        <v>535</v>
      </c>
      <c r="C228" s="62" t="s">
        <v>3966</v>
      </c>
      <c r="D228" s="15" t="s">
        <v>3966</v>
      </c>
    </row>
    <row r="229" spans="1:4" x14ac:dyDescent="0.35">
      <c r="A229" t="s">
        <v>2186</v>
      </c>
      <c r="B229" t="s">
        <v>537</v>
      </c>
      <c r="C229" s="62">
        <v>0</v>
      </c>
      <c r="D229" s="15">
        <v>0</v>
      </c>
    </row>
    <row r="230" spans="1:4" x14ac:dyDescent="0.35">
      <c r="A230" t="s">
        <v>2187</v>
      </c>
      <c r="B230" t="s">
        <v>539</v>
      </c>
      <c r="C230" s="62">
        <v>11</v>
      </c>
      <c r="D230" s="15">
        <v>12650</v>
      </c>
    </row>
    <row r="231" spans="1:4" x14ac:dyDescent="0.35">
      <c r="A231" t="s">
        <v>2188</v>
      </c>
      <c r="B231" t="s">
        <v>541</v>
      </c>
      <c r="C231" s="62">
        <v>24</v>
      </c>
      <c r="D231" s="15">
        <v>27600</v>
      </c>
    </row>
    <row r="232" spans="1:4" x14ac:dyDescent="0.35">
      <c r="A232" t="s">
        <v>2190</v>
      </c>
      <c r="B232" t="s">
        <v>542</v>
      </c>
      <c r="C232" s="62" t="s">
        <v>3966</v>
      </c>
      <c r="D232" s="15" t="s">
        <v>3966</v>
      </c>
    </row>
    <row r="233" spans="1:4" x14ac:dyDescent="0.35">
      <c r="A233" t="s">
        <v>2191</v>
      </c>
      <c r="B233" t="s">
        <v>543</v>
      </c>
      <c r="C233" s="62">
        <v>0</v>
      </c>
      <c r="D233" s="15">
        <v>0</v>
      </c>
    </row>
    <row r="234" spans="1:4" x14ac:dyDescent="0.35">
      <c r="A234" t="s">
        <v>2192</v>
      </c>
      <c r="B234" t="s">
        <v>544</v>
      </c>
      <c r="C234" s="62">
        <v>15</v>
      </c>
      <c r="D234" s="15">
        <v>17250</v>
      </c>
    </row>
    <row r="235" spans="1:4" x14ac:dyDescent="0.35">
      <c r="A235" t="s">
        <v>2193</v>
      </c>
      <c r="B235" t="s">
        <v>545</v>
      </c>
      <c r="C235" s="62" t="s">
        <v>3966</v>
      </c>
      <c r="D235" s="15" t="s">
        <v>3966</v>
      </c>
    </row>
    <row r="236" spans="1:4" x14ac:dyDescent="0.35">
      <c r="A236" t="s">
        <v>2194</v>
      </c>
      <c r="B236" t="s">
        <v>547</v>
      </c>
      <c r="C236" s="62" t="s">
        <v>3966</v>
      </c>
      <c r="D236" s="15" t="s">
        <v>3966</v>
      </c>
    </row>
    <row r="237" spans="1:4" x14ac:dyDescent="0.35">
      <c r="A237" t="s">
        <v>2195</v>
      </c>
      <c r="B237" t="s">
        <v>549</v>
      </c>
      <c r="C237" s="62">
        <v>0</v>
      </c>
      <c r="D237" s="15">
        <v>0</v>
      </c>
    </row>
    <row r="238" spans="1:4" x14ac:dyDescent="0.35">
      <c r="A238" t="s">
        <v>2196</v>
      </c>
      <c r="B238" t="s">
        <v>551</v>
      </c>
      <c r="C238" s="62">
        <v>16</v>
      </c>
      <c r="D238" s="15">
        <v>18400</v>
      </c>
    </row>
    <row r="239" spans="1:4" x14ac:dyDescent="0.35">
      <c r="A239" t="s">
        <v>2197</v>
      </c>
      <c r="B239" t="s">
        <v>552</v>
      </c>
      <c r="C239" s="62">
        <v>19</v>
      </c>
      <c r="D239" s="15">
        <v>21850</v>
      </c>
    </row>
    <row r="240" spans="1:4" x14ac:dyDescent="0.35">
      <c r="A240" t="s">
        <v>2198</v>
      </c>
      <c r="B240" t="s">
        <v>554</v>
      </c>
      <c r="C240" s="62">
        <v>6</v>
      </c>
      <c r="D240" s="15">
        <v>6900</v>
      </c>
    </row>
    <row r="241" spans="1:4" x14ac:dyDescent="0.35">
      <c r="A241" t="s">
        <v>2199</v>
      </c>
      <c r="B241" t="s">
        <v>555</v>
      </c>
      <c r="C241" s="62">
        <v>9</v>
      </c>
      <c r="D241" s="15">
        <v>10350</v>
      </c>
    </row>
    <row r="242" spans="1:4" x14ac:dyDescent="0.35">
      <c r="A242" t="s">
        <v>2200</v>
      </c>
      <c r="B242" t="s">
        <v>557</v>
      </c>
      <c r="C242" s="62">
        <v>20</v>
      </c>
      <c r="D242" s="15">
        <v>23000</v>
      </c>
    </row>
    <row r="243" spans="1:4" x14ac:dyDescent="0.35">
      <c r="A243" t="s">
        <v>2201</v>
      </c>
      <c r="B243" t="s">
        <v>558</v>
      </c>
      <c r="C243" s="62">
        <v>10</v>
      </c>
      <c r="D243" s="15">
        <v>11500</v>
      </c>
    </row>
    <row r="244" spans="1:4" x14ac:dyDescent="0.35">
      <c r="A244" t="s">
        <v>2202</v>
      </c>
      <c r="B244" t="s">
        <v>559</v>
      </c>
      <c r="C244" s="62">
        <v>0</v>
      </c>
      <c r="D244" s="15">
        <v>0</v>
      </c>
    </row>
    <row r="245" spans="1:4" x14ac:dyDescent="0.35">
      <c r="A245" t="s">
        <v>2203</v>
      </c>
      <c r="B245" t="s">
        <v>561</v>
      </c>
      <c r="C245" s="62" t="s">
        <v>3966</v>
      </c>
      <c r="D245" s="15" t="s">
        <v>3966</v>
      </c>
    </row>
    <row r="246" spans="1:4" x14ac:dyDescent="0.35">
      <c r="A246" t="s">
        <v>2204</v>
      </c>
      <c r="B246" t="s">
        <v>563</v>
      </c>
      <c r="C246" s="62">
        <v>12</v>
      </c>
      <c r="D246" s="15">
        <v>13800</v>
      </c>
    </row>
    <row r="247" spans="1:4" x14ac:dyDescent="0.35">
      <c r="A247" t="s">
        <v>2205</v>
      </c>
      <c r="B247" t="s">
        <v>565</v>
      </c>
      <c r="C247" s="62">
        <v>11</v>
      </c>
      <c r="D247" s="15">
        <v>12650</v>
      </c>
    </row>
    <row r="248" spans="1:4" x14ac:dyDescent="0.35">
      <c r="A248" t="s">
        <v>2206</v>
      </c>
      <c r="B248" t="s">
        <v>566</v>
      </c>
      <c r="C248" s="62">
        <v>10</v>
      </c>
      <c r="D248" s="15">
        <v>11500</v>
      </c>
    </row>
    <row r="249" spans="1:4" x14ac:dyDescent="0.35">
      <c r="A249" t="s">
        <v>2207</v>
      </c>
      <c r="B249" t="s">
        <v>567</v>
      </c>
      <c r="C249" s="62">
        <v>0</v>
      </c>
      <c r="D249" s="15">
        <v>0</v>
      </c>
    </row>
    <row r="250" spans="1:4" x14ac:dyDescent="0.35">
      <c r="A250" t="s">
        <v>2208</v>
      </c>
      <c r="B250" t="s">
        <v>569</v>
      </c>
      <c r="C250" s="62">
        <v>5</v>
      </c>
      <c r="D250" s="15">
        <v>5750</v>
      </c>
    </row>
    <row r="251" spans="1:4" x14ac:dyDescent="0.35">
      <c r="A251" t="s">
        <v>2209</v>
      </c>
      <c r="B251" t="s">
        <v>571</v>
      </c>
      <c r="C251" s="62" t="s">
        <v>3966</v>
      </c>
      <c r="D251" s="15" t="s">
        <v>3966</v>
      </c>
    </row>
    <row r="252" spans="1:4" x14ac:dyDescent="0.35">
      <c r="A252" t="s">
        <v>2210</v>
      </c>
      <c r="B252" t="s">
        <v>572</v>
      </c>
      <c r="C252" s="62">
        <v>13</v>
      </c>
      <c r="D252" s="15">
        <v>14950</v>
      </c>
    </row>
    <row r="253" spans="1:4" x14ac:dyDescent="0.35">
      <c r="A253" t="s">
        <v>2211</v>
      </c>
      <c r="B253" t="s">
        <v>573</v>
      </c>
      <c r="C253" s="62" t="s">
        <v>3966</v>
      </c>
      <c r="D253" s="15" t="s">
        <v>3966</v>
      </c>
    </row>
    <row r="254" spans="1:4" x14ac:dyDescent="0.35">
      <c r="A254" t="s">
        <v>2212</v>
      </c>
      <c r="B254" t="s">
        <v>574</v>
      </c>
      <c r="C254" s="62">
        <v>7</v>
      </c>
      <c r="D254" s="15">
        <v>8050</v>
      </c>
    </row>
    <row r="255" spans="1:4" x14ac:dyDescent="0.35">
      <c r="A255" t="s">
        <v>2213</v>
      </c>
      <c r="B255" t="s">
        <v>576</v>
      </c>
      <c r="C255" s="62">
        <v>11</v>
      </c>
      <c r="D255" s="15">
        <v>12650</v>
      </c>
    </row>
    <row r="256" spans="1:4" x14ac:dyDescent="0.35">
      <c r="A256" t="s">
        <v>2214</v>
      </c>
      <c r="B256" t="s">
        <v>578</v>
      </c>
      <c r="C256" s="62">
        <v>11</v>
      </c>
      <c r="D256" s="15">
        <v>12650</v>
      </c>
    </row>
    <row r="257" spans="1:4" x14ac:dyDescent="0.35">
      <c r="A257" t="s">
        <v>2215</v>
      </c>
      <c r="B257" t="s">
        <v>579</v>
      </c>
      <c r="C257" s="62">
        <v>8</v>
      </c>
      <c r="D257" s="15">
        <v>9200</v>
      </c>
    </row>
    <row r="258" spans="1:4" x14ac:dyDescent="0.35">
      <c r="A258" t="s">
        <v>2216</v>
      </c>
      <c r="B258" t="s">
        <v>581</v>
      </c>
      <c r="C258" s="62" t="s">
        <v>3966</v>
      </c>
      <c r="D258" s="15" t="s">
        <v>3966</v>
      </c>
    </row>
    <row r="259" spans="1:4" x14ac:dyDescent="0.35">
      <c r="A259" t="s">
        <v>2217</v>
      </c>
      <c r="B259" t="s">
        <v>583</v>
      </c>
      <c r="C259" s="62" t="s">
        <v>3966</v>
      </c>
      <c r="D259" s="15" t="s">
        <v>3966</v>
      </c>
    </row>
    <row r="260" spans="1:4" x14ac:dyDescent="0.35">
      <c r="A260" t="s">
        <v>2218</v>
      </c>
      <c r="B260" t="s">
        <v>585</v>
      </c>
      <c r="C260" s="62">
        <v>18</v>
      </c>
      <c r="D260" s="15">
        <v>20700</v>
      </c>
    </row>
    <row r="261" spans="1:4" x14ac:dyDescent="0.35">
      <c r="A261" t="s">
        <v>2219</v>
      </c>
      <c r="B261" t="s">
        <v>586</v>
      </c>
      <c r="C261" s="62">
        <v>5</v>
      </c>
      <c r="D261" s="15">
        <v>5750</v>
      </c>
    </row>
    <row r="262" spans="1:4" x14ac:dyDescent="0.35">
      <c r="A262" t="s">
        <v>2220</v>
      </c>
      <c r="B262" t="s">
        <v>587</v>
      </c>
      <c r="C262" s="62">
        <v>10</v>
      </c>
      <c r="D262" s="15">
        <v>11500</v>
      </c>
    </row>
    <row r="263" spans="1:4" x14ac:dyDescent="0.35">
      <c r="A263" t="s">
        <v>2221</v>
      </c>
      <c r="B263" t="s">
        <v>588</v>
      </c>
      <c r="C263" s="62">
        <v>14</v>
      </c>
      <c r="D263" s="15">
        <v>16100</v>
      </c>
    </row>
    <row r="264" spans="1:4" x14ac:dyDescent="0.35">
      <c r="A264" t="s">
        <v>2222</v>
      </c>
      <c r="B264" t="s">
        <v>590</v>
      </c>
      <c r="C264" s="62">
        <v>12</v>
      </c>
      <c r="D264" s="15">
        <v>13800</v>
      </c>
    </row>
    <row r="265" spans="1:4" x14ac:dyDescent="0.35">
      <c r="A265" t="s">
        <v>2223</v>
      </c>
      <c r="B265" t="s">
        <v>591</v>
      </c>
      <c r="C265" s="62">
        <v>0</v>
      </c>
      <c r="D265" s="15">
        <v>0</v>
      </c>
    </row>
    <row r="266" spans="1:4" x14ac:dyDescent="0.35">
      <c r="A266" t="s">
        <v>2224</v>
      </c>
      <c r="B266" t="s">
        <v>592</v>
      </c>
      <c r="C266" s="62">
        <v>5</v>
      </c>
      <c r="D266" s="15">
        <v>5750</v>
      </c>
    </row>
    <row r="267" spans="1:4" x14ac:dyDescent="0.35">
      <c r="A267" t="s">
        <v>4185</v>
      </c>
      <c r="B267" t="s">
        <v>3976</v>
      </c>
      <c r="C267" s="62">
        <v>43</v>
      </c>
      <c r="D267" s="15">
        <v>49450</v>
      </c>
    </row>
    <row r="268" spans="1:4" x14ac:dyDescent="0.35">
      <c r="A268" t="s">
        <v>2225</v>
      </c>
      <c r="B268" t="s">
        <v>594</v>
      </c>
      <c r="C268" s="62">
        <v>0</v>
      </c>
      <c r="D268" s="15">
        <v>0</v>
      </c>
    </row>
    <row r="269" spans="1:4" x14ac:dyDescent="0.35">
      <c r="A269" t="s">
        <v>2226</v>
      </c>
      <c r="B269" t="s">
        <v>595</v>
      </c>
      <c r="C269" s="62" t="s">
        <v>3966</v>
      </c>
      <c r="D269" s="15" t="s">
        <v>3966</v>
      </c>
    </row>
    <row r="270" spans="1:4" x14ac:dyDescent="0.35">
      <c r="A270" t="s">
        <v>2227</v>
      </c>
      <c r="B270" t="s">
        <v>597</v>
      </c>
      <c r="C270" s="62">
        <v>13</v>
      </c>
      <c r="D270" s="15">
        <v>14950</v>
      </c>
    </row>
    <row r="271" spans="1:4" x14ac:dyDescent="0.35">
      <c r="A271" t="s">
        <v>2228</v>
      </c>
      <c r="B271" t="s">
        <v>598</v>
      </c>
      <c r="C271" s="62">
        <v>8</v>
      </c>
      <c r="D271" s="15">
        <v>9200</v>
      </c>
    </row>
    <row r="272" spans="1:4" x14ac:dyDescent="0.35">
      <c r="A272" t="s">
        <v>2229</v>
      </c>
      <c r="B272" t="s">
        <v>600</v>
      </c>
      <c r="C272" s="62" t="s">
        <v>3966</v>
      </c>
      <c r="D272" s="15" t="s">
        <v>3966</v>
      </c>
    </row>
    <row r="273" spans="1:4" x14ac:dyDescent="0.35">
      <c r="A273" t="s">
        <v>2230</v>
      </c>
      <c r="B273" t="s">
        <v>602</v>
      </c>
      <c r="C273" s="62" t="s">
        <v>3966</v>
      </c>
      <c r="D273" s="15" t="s">
        <v>3966</v>
      </c>
    </row>
    <row r="274" spans="1:4" x14ac:dyDescent="0.35">
      <c r="A274" t="s">
        <v>2231</v>
      </c>
      <c r="B274" t="s">
        <v>604</v>
      </c>
      <c r="C274" s="62" t="s">
        <v>3966</v>
      </c>
      <c r="D274" s="15" t="s">
        <v>3966</v>
      </c>
    </row>
    <row r="275" spans="1:4" x14ac:dyDescent="0.35">
      <c r="A275" t="s">
        <v>2232</v>
      </c>
      <c r="B275" t="s">
        <v>605</v>
      </c>
      <c r="C275" s="62" t="s">
        <v>3966</v>
      </c>
      <c r="D275" s="15" t="s">
        <v>3966</v>
      </c>
    </row>
    <row r="276" spans="1:4" x14ac:dyDescent="0.35">
      <c r="A276" t="s">
        <v>2233</v>
      </c>
      <c r="B276" t="s">
        <v>607</v>
      </c>
      <c r="C276" s="62" t="s">
        <v>3966</v>
      </c>
      <c r="D276" s="15" t="s">
        <v>3966</v>
      </c>
    </row>
    <row r="277" spans="1:4" x14ac:dyDescent="0.35">
      <c r="A277" t="s">
        <v>2234</v>
      </c>
      <c r="B277" t="s">
        <v>609</v>
      </c>
      <c r="C277" s="62" t="s">
        <v>3966</v>
      </c>
      <c r="D277" s="15" t="s">
        <v>3966</v>
      </c>
    </row>
    <row r="278" spans="1:4" x14ac:dyDescent="0.35">
      <c r="A278" t="s">
        <v>2235</v>
      </c>
      <c r="B278" t="s">
        <v>611</v>
      </c>
      <c r="C278" s="62">
        <v>0</v>
      </c>
      <c r="D278" s="15">
        <v>0</v>
      </c>
    </row>
    <row r="279" spans="1:4" x14ac:dyDescent="0.35">
      <c r="A279" t="s">
        <v>2236</v>
      </c>
      <c r="B279" t="s">
        <v>613</v>
      </c>
      <c r="C279" s="62" t="s">
        <v>3966</v>
      </c>
      <c r="D279" s="15" t="s">
        <v>3966</v>
      </c>
    </row>
    <row r="280" spans="1:4" x14ac:dyDescent="0.35">
      <c r="A280" t="s">
        <v>2237</v>
      </c>
      <c r="B280" t="s">
        <v>614</v>
      </c>
      <c r="C280" s="62" t="s">
        <v>3966</v>
      </c>
      <c r="D280" s="15" t="s">
        <v>3966</v>
      </c>
    </row>
    <row r="281" spans="1:4" x14ac:dyDescent="0.35">
      <c r="A281" t="s">
        <v>4186</v>
      </c>
      <c r="B281" t="s">
        <v>3977</v>
      </c>
      <c r="C281" s="62">
        <v>0</v>
      </c>
      <c r="D281" s="15">
        <v>0</v>
      </c>
    </row>
    <row r="282" spans="1:4" x14ac:dyDescent="0.35">
      <c r="A282" t="s">
        <v>2238</v>
      </c>
      <c r="B282" t="s">
        <v>615</v>
      </c>
      <c r="C282" s="62" t="s">
        <v>3966</v>
      </c>
      <c r="D282" s="15" t="s">
        <v>3966</v>
      </c>
    </row>
    <row r="283" spans="1:4" x14ac:dyDescent="0.35">
      <c r="A283" t="s">
        <v>2239</v>
      </c>
      <c r="B283" t="s">
        <v>617</v>
      </c>
      <c r="C283" s="62" t="s">
        <v>3966</v>
      </c>
      <c r="D283" s="15" t="s">
        <v>3966</v>
      </c>
    </row>
    <row r="284" spans="1:4" x14ac:dyDescent="0.35">
      <c r="A284" t="s">
        <v>2241</v>
      </c>
      <c r="B284" t="s">
        <v>619</v>
      </c>
      <c r="C284" s="62">
        <v>0</v>
      </c>
      <c r="D284" s="15">
        <v>0</v>
      </c>
    </row>
    <row r="285" spans="1:4" x14ac:dyDescent="0.35">
      <c r="A285" t="s">
        <v>2242</v>
      </c>
      <c r="B285" t="s">
        <v>621</v>
      </c>
      <c r="C285" s="62">
        <v>0</v>
      </c>
      <c r="D285" s="15">
        <v>0</v>
      </c>
    </row>
    <row r="286" spans="1:4" x14ac:dyDescent="0.35">
      <c r="A286" t="s">
        <v>2243</v>
      </c>
      <c r="B286" t="s">
        <v>622</v>
      </c>
      <c r="C286" s="62">
        <v>0</v>
      </c>
      <c r="D286" s="15">
        <v>0</v>
      </c>
    </row>
    <row r="287" spans="1:4" x14ac:dyDescent="0.35">
      <c r="A287" t="s">
        <v>2244</v>
      </c>
      <c r="B287" t="s">
        <v>623</v>
      </c>
      <c r="C287" s="62" t="s">
        <v>3966</v>
      </c>
      <c r="D287" s="15" t="s">
        <v>3966</v>
      </c>
    </row>
    <row r="288" spans="1:4" x14ac:dyDescent="0.35">
      <c r="A288" t="s">
        <v>2245</v>
      </c>
      <c r="B288" t="s">
        <v>624</v>
      </c>
      <c r="C288" s="62">
        <v>0</v>
      </c>
      <c r="D288" s="15">
        <v>0</v>
      </c>
    </row>
    <row r="289" spans="1:4" x14ac:dyDescent="0.35">
      <c r="A289" t="s">
        <v>2247</v>
      </c>
      <c r="B289" t="s">
        <v>628</v>
      </c>
      <c r="C289" s="62">
        <v>8</v>
      </c>
      <c r="D289" s="15">
        <v>9200</v>
      </c>
    </row>
    <row r="290" spans="1:4" x14ac:dyDescent="0.35">
      <c r="A290" t="s">
        <v>2248</v>
      </c>
      <c r="B290" t="s">
        <v>629</v>
      </c>
      <c r="C290" s="62">
        <v>8</v>
      </c>
      <c r="D290" s="15">
        <v>9200</v>
      </c>
    </row>
    <row r="291" spans="1:4" x14ac:dyDescent="0.35">
      <c r="A291" t="s">
        <v>2249</v>
      </c>
      <c r="B291" t="s">
        <v>630</v>
      </c>
      <c r="C291" s="62">
        <v>5</v>
      </c>
      <c r="D291" s="15">
        <v>5750</v>
      </c>
    </row>
    <row r="292" spans="1:4" x14ac:dyDescent="0.35">
      <c r="A292" t="s">
        <v>2250</v>
      </c>
      <c r="B292" t="s">
        <v>631</v>
      </c>
      <c r="C292" s="62">
        <v>8</v>
      </c>
      <c r="D292" s="15">
        <v>9200</v>
      </c>
    </row>
    <row r="293" spans="1:4" x14ac:dyDescent="0.35">
      <c r="A293" t="s">
        <v>2251</v>
      </c>
      <c r="B293" t="s">
        <v>632</v>
      </c>
      <c r="C293" s="62">
        <v>25</v>
      </c>
      <c r="D293" s="15">
        <v>28750</v>
      </c>
    </row>
    <row r="294" spans="1:4" x14ac:dyDescent="0.35">
      <c r="A294" t="s">
        <v>2252</v>
      </c>
      <c r="B294" t="s">
        <v>633</v>
      </c>
      <c r="C294" s="62">
        <v>15</v>
      </c>
      <c r="D294" s="15">
        <v>17250</v>
      </c>
    </row>
    <row r="295" spans="1:4" x14ac:dyDescent="0.35">
      <c r="A295" t="s">
        <v>2253</v>
      </c>
      <c r="B295" t="s">
        <v>635</v>
      </c>
      <c r="C295" s="62" t="s">
        <v>3966</v>
      </c>
      <c r="D295" s="15" t="s">
        <v>3966</v>
      </c>
    </row>
    <row r="296" spans="1:4" x14ac:dyDescent="0.35">
      <c r="A296" t="s">
        <v>2254</v>
      </c>
      <c r="B296" t="s">
        <v>637</v>
      </c>
      <c r="C296" s="62" t="s">
        <v>3966</v>
      </c>
      <c r="D296" s="15" t="s">
        <v>3966</v>
      </c>
    </row>
    <row r="297" spans="1:4" x14ac:dyDescent="0.35">
      <c r="A297" t="s">
        <v>2255</v>
      </c>
      <c r="B297" t="s">
        <v>638</v>
      </c>
      <c r="C297" s="62" t="s">
        <v>3966</v>
      </c>
      <c r="D297" s="15" t="s">
        <v>3966</v>
      </c>
    </row>
    <row r="298" spans="1:4" x14ac:dyDescent="0.35">
      <c r="A298" t="s">
        <v>2256</v>
      </c>
      <c r="B298" t="s">
        <v>639</v>
      </c>
      <c r="C298" s="62">
        <v>23</v>
      </c>
      <c r="D298" s="15">
        <v>26450</v>
      </c>
    </row>
    <row r="299" spans="1:4" x14ac:dyDescent="0.35">
      <c r="A299" t="s">
        <v>2257</v>
      </c>
      <c r="B299" t="s">
        <v>641</v>
      </c>
      <c r="C299" s="62">
        <v>12</v>
      </c>
      <c r="D299" s="15">
        <v>13800</v>
      </c>
    </row>
    <row r="300" spans="1:4" x14ac:dyDescent="0.35">
      <c r="A300" t="s">
        <v>2259</v>
      </c>
      <c r="B300" t="s">
        <v>645</v>
      </c>
      <c r="C300" s="62" t="s">
        <v>3966</v>
      </c>
      <c r="D300" s="15" t="s">
        <v>3966</v>
      </c>
    </row>
    <row r="301" spans="1:4" x14ac:dyDescent="0.35">
      <c r="A301" t="s">
        <v>2260</v>
      </c>
      <c r="B301" t="s">
        <v>646</v>
      </c>
      <c r="C301" s="62" t="s">
        <v>3966</v>
      </c>
      <c r="D301" s="15" t="s">
        <v>3966</v>
      </c>
    </row>
    <row r="302" spans="1:4" x14ac:dyDescent="0.35">
      <c r="A302" t="s">
        <v>2261</v>
      </c>
      <c r="B302" t="s">
        <v>648</v>
      </c>
      <c r="C302" s="62" t="s">
        <v>3966</v>
      </c>
      <c r="D302" s="15" t="s">
        <v>3966</v>
      </c>
    </row>
    <row r="303" spans="1:4" x14ac:dyDescent="0.35">
      <c r="A303" t="s">
        <v>2263</v>
      </c>
      <c r="B303" t="s">
        <v>651</v>
      </c>
      <c r="C303" s="62">
        <v>11</v>
      </c>
      <c r="D303" s="15">
        <v>12650</v>
      </c>
    </row>
    <row r="304" spans="1:4" x14ac:dyDescent="0.35">
      <c r="A304" t="s">
        <v>2264</v>
      </c>
      <c r="B304" t="s">
        <v>653</v>
      </c>
      <c r="C304" s="62" t="s">
        <v>3966</v>
      </c>
      <c r="D304" s="15" t="s">
        <v>3966</v>
      </c>
    </row>
    <row r="305" spans="1:4" x14ac:dyDescent="0.35">
      <c r="A305" t="s">
        <v>2265</v>
      </c>
      <c r="B305" t="s">
        <v>655</v>
      </c>
      <c r="C305" s="62">
        <v>0</v>
      </c>
      <c r="D305" s="15">
        <v>0</v>
      </c>
    </row>
    <row r="306" spans="1:4" x14ac:dyDescent="0.35">
      <c r="A306" t="s">
        <v>2266</v>
      </c>
      <c r="B306" t="s">
        <v>657</v>
      </c>
      <c r="C306" s="62">
        <v>18</v>
      </c>
      <c r="D306" s="15">
        <v>20700</v>
      </c>
    </row>
    <row r="307" spans="1:4" x14ac:dyDescent="0.35">
      <c r="A307" t="s">
        <v>2267</v>
      </c>
      <c r="B307" t="s">
        <v>659</v>
      </c>
      <c r="C307" s="62">
        <v>13</v>
      </c>
      <c r="D307" s="15">
        <v>14950</v>
      </c>
    </row>
    <row r="308" spans="1:4" x14ac:dyDescent="0.35">
      <c r="A308" t="s">
        <v>2268</v>
      </c>
      <c r="B308" t="s">
        <v>660</v>
      </c>
      <c r="C308" s="62">
        <v>12</v>
      </c>
      <c r="D308" s="15">
        <v>13800</v>
      </c>
    </row>
    <row r="309" spans="1:4" x14ac:dyDescent="0.35">
      <c r="A309" t="s">
        <v>2269</v>
      </c>
      <c r="B309" t="s">
        <v>661</v>
      </c>
      <c r="C309" s="62">
        <v>21</v>
      </c>
      <c r="D309" s="15">
        <v>24150</v>
      </c>
    </row>
    <row r="310" spans="1:4" x14ac:dyDescent="0.35">
      <c r="A310" t="s">
        <v>2270</v>
      </c>
      <c r="B310" t="s">
        <v>662</v>
      </c>
      <c r="C310" s="62" t="s">
        <v>3966</v>
      </c>
      <c r="D310" s="15" t="s">
        <v>3966</v>
      </c>
    </row>
    <row r="311" spans="1:4" x14ac:dyDescent="0.35">
      <c r="A311" t="s">
        <v>2271</v>
      </c>
      <c r="B311" t="s">
        <v>663</v>
      </c>
      <c r="C311" s="62">
        <v>29</v>
      </c>
      <c r="D311" s="15">
        <v>33350</v>
      </c>
    </row>
    <row r="312" spans="1:4" x14ac:dyDescent="0.35">
      <c r="A312" t="s">
        <v>2272</v>
      </c>
      <c r="B312" t="s">
        <v>664</v>
      </c>
      <c r="C312" s="62">
        <v>26</v>
      </c>
      <c r="D312" s="15">
        <v>29900</v>
      </c>
    </row>
    <row r="313" spans="1:4" x14ac:dyDescent="0.35">
      <c r="A313" t="s">
        <v>2273</v>
      </c>
      <c r="B313" t="s">
        <v>665</v>
      </c>
      <c r="C313" s="62">
        <v>43</v>
      </c>
      <c r="D313" s="15">
        <v>49450</v>
      </c>
    </row>
    <row r="314" spans="1:4" x14ac:dyDescent="0.35">
      <c r="A314" t="s">
        <v>2274</v>
      </c>
      <c r="B314" t="s">
        <v>666</v>
      </c>
      <c r="C314" s="62">
        <v>13</v>
      </c>
      <c r="D314" s="15">
        <v>14950</v>
      </c>
    </row>
    <row r="315" spans="1:4" x14ac:dyDescent="0.35">
      <c r="A315" t="s">
        <v>2275</v>
      </c>
      <c r="B315" t="s">
        <v>668</v>
      </c>
      <c r="C315" s="62">
        <v>24</v>
      </c>
      <c r="D315" s="15">
        <v>27600</v>
      </c>
    </row>
    <row r="316" spans="1:4" x14ac:dyDescent="0.35">
      <c r="A316" t="s">
        <v>2276</v>
      </c>
      <c r="B316" t="s">
        <v>670</v>
      </c>
      <c r="C316" s="62">
        <v>33</v>
      </c>
      <c r="D316" s="15">
        <v>37950</v>
      </c>
    </row>
    <row r="317" spans="1:4" x14ac:dyDescent="0.35">
      <c r="A317" t="s">
        <v>2277</v>
      </c>
      <c r="B317" t="s">
        <v>672</v>
      </c>
      <c r="C317" s="62">
        <v>8</v>
      </c>
      <c r="D317" s="15">
        <v>9200</v>
      </c>
    </row>
    <row r="318" spans="1:4" x14ac:dyDescent="0.35">
      <c r="A318" t="s">
        <v>2278</v>
      </c>
      <c r="B318" t="s">
        <v>674</v>
      </c>
      <c r="C318" s="62">
        <v>16</v>
      </c>
      <c r="D318" s="15">
        <v>18400</v>
      </c>
    </row>
    <row r="319" spans="1:4" x14ac:dyDescent="0.35">
      <c r="A319" t="s">
        <v>2279</v>
      </c>
      <c r="B319" t="s">
        <v>676</v>
      </c>
      <c r="C319" s="62">
        <v>6</v>
      </c>
      <c r="D319" s="15">
        <v>6900</v>
      </c>
    </row>
    <row r="320" spans="1:4" x14ac:dyDescent="0.35">
      <c r="A320" t="s">
        <v>2280</v>
      </c>
      <c r="B320" t="s">
        <v>678</v>
      </c>
      <c r="C320" s="62">
        <v>15</v>
      </c>
      <c r="D320" s="15">
        <v>17250</v>
      </c>
    </row>
    <row r="321" spans="1:4" x14ac:dyDescent="0.35">
      <c r="A321" t="s">
        <v>2281</v>
      </c>
      <c r="B321" t="s">
        <v>680</v>
      </c>
      <c r="C321" s="62">
        <v>16</v>
      </c>
      <c r="D321" s="15">
        <v>18400</v>
      </c>
    </row>
    <row r="322" spans="1:4" x14ac:dyDescent="0.35">
      <c r="A322" t="s">
        <v>2282</v>
      </c>
      <c r="B322" t="s">
        <v>682</v>
      </c>
      <c r="C322" s="62">
        <v>8</v>
      </c>
      <c r="D322" s="15">
        <v>9200</v>
      </c>
    </row>
    <row r="323" spans="1:4" x14ac:dyDescent="0.35">
      <c r="A323" t="s">
        <v>2283</v>
      </c>
      <c r="B323" t="s">
        <v>3393</v>
      </c>
      <c r="C323" s="62">
        <v>16</v>
      </c>
      <c r="D323" s="15">
        <v>18400</v>
      </c>
    </row>
    <row r="324" spans="1:4" x14ac:dyDescent="0.35">
      <c r="A324" t="s">
        <v>4187</v>
      </c>
      <c r="B324" t="s">
        <v>3979</v>
      </c>
      <c r="C324" s="62">
        <v>19</v>
      </c>
      <c r="D324" s="15">
        <v>21850</v>
      </c>
    </row>
    <row r="325" spans="1:4" x14ac:dyDescent="0.35">
      <c r="A325" t="s">
        <v>4188</v>
      </c>
      <c r="B325" t="s">
        <v>4189</v>
      </c>
      <c r="C325" s="62">
        <v>5</v>
      </c>
      <c r="D325" s="15">
        <v>5750</v>
      </c>
    </row>
    <row r="326" spans="1:4" x14ac:dyDescent="0.35">
      <c r="A326" t="s">
        <v>2284</v>
      </c>
      <c r="B326" t="s">
        <v>684</v>
      </c>
      <c r="C326" s="62" t="s">
        <v>3966</v>
      </c>
      <c r="D326" s="15" t="s">
        <v>3966</v>
      </c>
    </row>
    <row r="327" spans="1:4" x14ac:dyDescent="0.35">
      <c r="A327" t="s">
        <v>2285</v>
      </c>
      <c r="B327" t="s">
        <v>686</v>
      </c>
      <c r="C327" s="62" t="s">
        <v>3966</v>
      </c>
      <c r="D327" s="15" t="s">
        <v>3966</v>
      </c>
    </row>
    <row r="328" spans="1:4" x14ac:dyDescent="0.35">
      <c r="A328" t="s">
        <v>2286</v>
      </c>
      <c r="B328" t="s">
        <v>688</v>
      </c>
      <c r="C328" s="62">
        <v>0</v>
      </c>
      <c r="D328" s="15">
        <v>0</v>
      </c>
    </row>
    <row r="329" spans="1:4" x14ac:dyDescent="0.35">
      <c r="A329" t="s">
        <v>2287</v>
      </c>
      <c r="B329" t="s">
        <v>690</v>
      </c>
      <c r="C329" s="62">
        <v>0</v>
      </c>
      <c r="D329" s="15">
        <v>0</v>
      </c>
    </row>
    <row r="330" spans="1:4" x14ac:dyDescent="0.35">
      <c r="A330" t="s">
        <v>2288</v>
      </c>
      <c r="B330" t="s">
        <v>692</v>
      </c>
      <c r="C330" s="62">
        <v>11</v>
      </c>
      <c r="D330" s="15">
        <v>12650</v>
      </c>
    </row>
    <row r="331" spans="1:4" x14ac:dyDescent="0.35">
      <c r="A331" t="s">
        <v>2289</v>
      </c>
      <c r="B331" t="s">
        <v>693</v>
      </c>
      <c r="C331" s="62">
        <v>0</v>
      </c>
      <c r="D331" s="15">
        <v>0</v>
      </c>
    </row>
    <row r="332" spans="1:4" x14ac:dyDescent="0.35">
      <c r="A332" t="s">
        <v>2290</v>
      </c>
      <c r="B332" t="s">
        <v>694</v>
      </c>
      <c r="C332" s="62" t="s">
        <v>3966</v>
      </c>
      <c r="D332" s="15" t="s">
        <v>3966</v>
      </c>
    </row>
    <row r="333" spans="1:4" x14ac:dyDescent="0.35">
      <c r="A333" t="s">
        <v>2291</v>
      </c>
      <c r="B333" t="s">
        <v>696</v>
      </c>
      <c r="C333" s="62">
        <v>0</v>
      </c>
      <c r="D333" s="15">
        <v>0</v>
      </c>
    </row>
    <row r="334" spans="1:4" x14ac:dyDescent="0.35">
      <c r="A334" t="s">
        <v>2292</v>
      </c>
      <c r="B334" t="s">
        <v>698</v>
      </c>
      <c r="C334" s="62">
        <v>15</v>
      </c>
      <c r="D334" s="15">
        <v>17250</v>
      </c>
    </row>
    <row r="335" spans="1:4" x14ac:dyDescent="0.35">
      <c r="A335" t="s">
        <v>2293</v>
      </c>
      <c r="B335" t="s">
        <v>700</v>
      </c>
      <c r="C335" s="62">
        <v>5</v>
      </c>
      <c r="D335" s="15">
        <v>5750</v>
      </c>
    </row>
    <row r="336" spans="1:4" x14ac:dyDescent="0.35">
      <c r="A336" t="s">
        <v>2294</v>
      </c>
      <c r="B336" t="s">
        <v>702</v>
      </c>
      <c r="C336" s="62" t="s">
        <v>3966</v>
      </c>
      <c r="D336" s="15" t="s">
        <v>3966</v>
      </c>
    </row>
    <row r="337" spans="1:4" x14ac:dyDescent="0.35">
      <c r="A337" t="s">
        <v>2295</v>
      </c>
      <c r="B337" t="s">
        <v>704</v>
      </c>
      <c r="C337" s="62">
        <v>9</v>
      </c>
      <c r="D337" s="15">
        <v>10350</v>
      </c>
    </row>
    <row r="338" spans="1:4" x14ac:dyDescent="0.35">
      <c r="A338" t="s">
        <v>2296</v>
      </c>
      <c r="B338" t="s">
        <v>706</v>
      </c>
      <c r="C338" s="62">
        <v>13</v>
      </c>
      <c r="D338" s="15">
        <v>14950</v>
      </c>
    </row>
    <row r="339" spans="1:4" x14ac:dyDescent="0.35">
      <c r="A339" t="s">
        <v>2297</v>
      </c>
      <c r="B339" t="s">
        <v>708</v>
      </c>
      <c r="C339" s="62">
        <v>18</v>
      </c>
      <c r="D339" s="15">
        <v>20700</v>
      </c>
    </row>
    <row r="340" spans="1:4" x14ac:dyDescent="0.35">
      <c r="A340" t="s">
        <v>2298</v>
      </c>
      <c r="B340" t="s">
        <v>710</v>
      </c>
      <c r="C340" s="62">
        <v>0</v>
      </c>
      <c r="D340" s="15">
        <v>0</v>
      </c>
    </row>
    <row r="341" spans="1:4" x14ac:dyDescent="0.35">
      <c r="A341" t="s">
        <v>2299</v>
      </c>
      <c r="B341" t="s">
        <v>712</v>
      </c>
      <c r="C341" s="62">
        <v>0</v>
      </c>
      <c r="D341" s="15">
        <v>0</v>
      </c>
    </row>
    <row r="342" spans="1:4" x14ac:dyDescent="0.35">
      <c r="A342" t="s">
        <v>2300</v>
      </c>
      <c r="B342" t="s">
        <v>714</v>
      </c>
      <c r="C342" s="62">
        <v>0</v>
      </c>
      <c r="D342" s="15">
        <v>0</v>
      </c>
    </row>
    <row r="343" spans="1:4" x14ac:dyDescent="0.35">
      <c r="A343" t="s">
        <v>2301</v>
      </c>
      <c r="B343" t="s">
        <v>716</v>
      </c>
      <c r="C343" s="62">
        <v>0</v>
      </c>
      <c r="D343" s="15">
        <v>0</v>
      </c>
    </row>
    <row r="344" spans="1:4" x14ac:dyDescent="0.35">
      <c r="A344" t="s">
        <v>2303</v>
      </c>
      <c r="B344" t="s">
        <v>719</v>
      </c>
      <c r="C344" s="62" t="s">
        <v>3966</v>
      </c>
      <c r="D344" s="15" t="s">
        <v>3966</v>
      </c>
    </row>
    <row r="345" spans="1:4" x14ac:dyDescent="0.35">
      <c r="A345" t="s">
        <v>2304</v>
      </c>
      <c r="B345" t="s">
        <v>720</v>
      </c>
      <c r="C345" s="62">
        <v>5</v>
      </c>
      <c r="D345" s="15">
        <v>5750</v>
      </c>
    </row>
    <row r="346" spans="1:4" x14ac:dyDescent="0.35">
      <c r="A346" t="s">
        <v>2305</v>
      </c>
      <c r="B346" t="s">
        <v>721</v>
      </c>
      <c r="C346" s="62">
        <v>0</v>
      </c>
      <c r="D346" s="15">
        <v>0</v>
      </c>
    </row>
    <row r="347" spans="1:4" x14ac:dyDescent="0.35">
      <c r="A347" t="s">
        <v>2306</v>
      </c>
      <c r="B347" t="s">
        <v>722</v>
      </c>
      <c r="C347" s="62" t="s">
        <v>3966</v>
      </c>
      <c r="D347" s="15" t="s">
        <v>3966</v>
      </c>
    </row>
    <row r="348" spans="1:4" x14ac:dyDescent="0.35">
      <c r="A348" t="s">
        <v>2307</v>
      </c>
      <c r="B348" t="s">
        <v>723</v>
      </c>
      <c r="C348" s="62" t="s">
        <v>3966</v>
      </c>
      <c r="D348" s="15" t="s">
        <v>3966</v>
      </c>
    </row>
    <row r="349" spans="1:4" x14ac:dyDescent="0.35">
      <c r="A349" t="s">
        <v>2308</v>
      </c>
      <c r="B349" t="s">
        <v>725</v>
      </c>
      <c r="C349" s="62">
        <v>0</v>
      </c>
      <c r="D349" s="15">
        <v>0</v>
      </c>
    </row>
    <row r="350" spans="1:4" x14ac:dyDescent="0.35">
      <c r="A350" t="s">
        <v>2309</v>
      </c>
      <c r="B350" t="s">
        <v>727</v>
      </c>
      <c r="C350" s="62">
        <v>0</v>
      </c>
      <c r="D350" s="15">
        <v>0</v>
      </c>
    </row>
    <row r="351" spans="1:4" x14ac:dyDescent="0.35">
      <c r="A351" t="s">
        <v>2312</v>
      </c>
      <c r="B351" t="s">
        <v>729</v>
      </c>
      <c r="C351" s="62">
        <v>0</v>
      </c>
      <c r="D351" s="15">
        <v>0</v>
      </c>
    </row>
    <row r="352" spans="1:4" x14ac:dyDescent="0.35">
      <c r="A352" t="s">
        <v>2313</v>
      </c>
      <c r="B352" t="s">
        <v>730</v>
      </c>
      <c r="C352" s="62" t="s">
        <v>3966</v>
      </c>
      <c r="D352" s="15" t="s">
        <v>3966</v>
      </c>
    </row>
    <row r="353" spans="1:4" x14ac:dyDescent="0.35">
      <c r="A353" t="s">
        <v>2314</v>
      </c>
      <c r="B353" t="s">
        <v>731</v>
      </c>
      <c r="C353" s="62">
        <v>0</v>
      </c>
      <c r="D353" s="15">
        <v>0</v>
      </c>
    </row>
    <row r="354" spans="1:4" x14ac:dyDescent="0.35">
      <c r="A354" t="s">
        <v>2315</v>
      </c>
      <c r="B354" t="s">
        <v>732</v>
      </c>
      <c r="C354" s="62">
        <v>0</v>
      </c>
      <c r="D354" s="15">
        <v>0</v>
      </c>
    </row>
    <row r="355" spans="1:4" x14ac:dyDescent="0.35">
      <c r="A355" t="s">
        <v>2318</v>
      </c>
      <c r="B355" t="s">
        <v>735</v>
      </c>
      <c r="C355" s="62" t="s">
        <v>3966</v>
      </c>
      <c r="D355" s="15" t="s">
        <v>3966</v>
      </c>
    </row>
    <row r="356" spans="1:4" x14ac:dyDescent="0.35">
      <c r="A356" t="s">
        <v>2319</v>
      </c>
      <c r="B356" t="s">
        <v>736</v>
      </c>
      <c r="C356" s="62" t="s">
        <v>3966</v>
      </c>
      <c r="D356" s="15" t="s">
        <v>3966</v>
      </c>
    </row>
    <row r="357" spans="1:4" x14ac:dyDescent="0.35">
      <c r="A357" t="s">
        <v>2320</v>
      </c>
      <c r="B357" t="s">
        <v>737</v>
      </c>
      <c r="C357" s="62">
        <v>0</v>
      </c>
      <c r="D357" s="15">
        <v>0</v>
      </c>
    </row>
    <row r="358" spans="1:4" x14ac:dyDescent="0.35">
      <c r="A358" t="s">
        <v>2321</v>
      </c>
      <c r="B358" t="s">
        <v>738</v>
      </c>
      <c r="C358" s="62">
        <v>0</v>
      </c>
      <c r="D358" s="15">
        <v>0</v>
      </c>
    </row>
    <row r="359" spans="1:4" x14ac:dyDescent="0.35">
      <c r="A359" t="s">
        <v>2322</v>
      </c>
      <c r="B359" t="s">
        <v>740</v>
      </c>
      <c r="C359" s="62" t="s">
        <v>3966</v>
      </c>
      <c r="D359" s="15" t="s">
        <v>3966</v>
      </c>
    </row>
    <row r="360" spans="1:4" x14ac:dyDescent="0.35">
      <c r="A360" t="s">
        <v>2324</v>
      </c>
      <c r="B360" t="s">
        <v>743</v>
      </c>
      <c r="C360" s="62">
        <v>0</v>
      </c>
      <c r="D360" s="15">
        <v>0</v>
      </c>
    </row>
    <row r="361" spans="1:4" x14ac:dyDescent="0.35">
      <c r="A361" t="s">
        <v>2325</v>
      </c>
      <c r="B361" t="s">
        <v>744</v>
      </c>
      <c r="C361" s="62">
        <v>0</v>
      </c>
      <c r="D361" s="15">
        <v>0</v>
      </c>
    </row>
    <row r="362" spans="1:4" x14ac:dyDescent="0.35">
      <c r="A362" t="s">
        <v>2326</v>
      </c>
      <c r="B362" t="s">
        <v>745</v>
      </c>
      <c r="C362" s="62">
        <v>12</v>
      </c>
      <c r="D362" s="15">
        <v>13800</v>
      </c>
    </row>
    <row r="363" spans="1:4" x14ac:dyDescent="0.35">
      <c r="A363" t="s">
        <v>2328</v>
      </c>
      <c r="B363" t="s">
        <v>747</v>
      </c>
      <c r="C363" s="62">
        <v>8</v>
      </c>
      <c r="D363" s="15">
        <v>9200</v>
      </c>
    </row>
    <row r="364" spans="1:4" x14ac:dyDescent="0.35">
      <c r="A364" t="s">
        <v>2329</v>
      </c>
      <c r="B364" t="s">
        <v>748</v>
      </c>
      <c r="C364" s="62">
        <v>0</v>
      </c>
      <c r="D364" s="15">
        <v>0</v>
      </c>
    </row>
    <row r="365" spans="1:4" x14ac:dyDescent="0.35">
      <c r="A365" t="s">
        <v>2330</v>
      </c>
      <c r="B365" t="s">
        <v>749</v>
      </c>
      <c r="C365" s="62">
        <v>0</v>
      </c>
      <c r="D365" s="15">
        <v>0</v>
      </c>
    </row>
    <row r="366" spans="1:4" x14ac:dyDescent="0.35">
      <c r="A366" t="s">
        <v>2331</v>
      </c>
      <c r="B366" t="s">
        <v>3980</v>
      </c>
      <c r="C366" s="62">
        <v>11</v>
      </c>
      <c r="D366" s="15">
        <v>12650</v>
      </c>
    </row>
    <row r="367" spans="1:4" x14ac:dyDescent="0.35">
      <c r="A367" t="s">
        <v>2332</v>
      </c>
      <c r="B367" t="s">
        <v>752</v>
      </c>
      <c r="C367" s="62">
        <v>0</v>
      </c>
      <c r="D367" s="15">
        <v>0</v>
      </c>
    </row>
    <row r="368" spans="1:4" x14ac:dyDescent="0.35">
      <c r="A368" t="s">
        <v>2333</v>
      </c>
      <c r="B368" t="s">
        <v>753</v>
      </c>
      <c r="C368" s="62" t="s">
        <v>3966</v>
      </c>
      <c r="D368" s="15" t="s">
        <v>3966</v>
      </c>
    </row>
    <row r="369" spans="1:4" x14ac:dyDescent="0.35">
      <c r="A369" t="s">
        <v>2334</v>
      </c>
      <c r="B369" t="s">
        <v>754</v>
      </c>
      <c r="C369" s="62">
        <v>0</v>
      </c>
      <c r="D369" s="15">
        <v>0</v>
      </c>
    </row>
    <row r="370" spans="1:4" x14ac:dyDescent="0.35">
      <c r="A370" t="s">
        <v>2335</v>
      </c>
      <c r="B370" t="s">
        <v>755</v>
      </c>
      <c r="C370" s="62" t="s">
        <v>3966</v>
      </c>
      <c r="D370" s="15" t="s">
        <v>3966</v>
      </c>
    </row>
    <row r="371" spans="1:4" x14ac:dyDescent="0.35">
      <c r="A371" t="s">
        <v>2336</v>
      </c>
      <c r="B371" t="s">
        <v>757</v>
      </c>
      <c r="C371" s="62">
        <v>14</v>
      </c>
      <c r="D371" s="15">
        <v>16100</v>
      </c>
    </row>
    <row r="372" spans="1:4" x14ac:dyDescent="0.35">
      <c r="A372" t="s">
        <v>2337</v>
      </c>
      <c r="B372" t="s">
        <v>758</v>
      </c>
      <c r="C372" s="62" t="s">
        <v>3966</v>
      </c>
      <c r="D372" s="15" t="s">
        <v>3966</v>
      </c>
    </row>
    <row r="373" spans="1:4" x14ac:dyDescent="0.35">
      <c r="A373" t="s">
        <v>2338</v>
      </c>
      <c r="B373" t="s">
        <v>759</v>
      </c>
      <c r="C373" s="62">
        <v>5</v>
      </c>
      <c r="D373" s="15">
        <v>5750</v>
      </c>
    </row>
    <row r="374" spans="1:4" x14ac:dyDescent="0.35">
      <c r="A374" t="s">
        <v>2339</v>
      </c>
      <c r="B374" t="s">
        <v>760</v>
      </c>
      <c r="C374" s="62" t="s">
        <v>3966</v>
      </c>
      <c r="D374" s="15" t="s">
        <v>3966</v>
      </c>
    </row>
    <row r="375" spans="1:4" x14ac:dyDescent="0.35">
      <c r="A375" t="s">
        <v>2340</v>
      </c>
      <c r="B375" t="s">
        <v>761</v>
      </c>
      <c r="C375" s="62" t="s">
        <v>3966</v>
      </c>
      <c r="D375" s="15" t="s">
        <v>3966</v>
      </c>
    </row>
    <row r="376" spans="1:4" x14ac:dyDescent="0.35">
      <c r="A376" t="s">
        <v>2341</v>
      </c>
      <c r="B376" t="s">
        <v>763</v>
      </c>
      <c r="C376" s="62">
        <v>0</v>
      </c>
      <c r="D376" s="15">
        <v>0</v>
      </c>
    </row>
    <row r="377" spans="1:4" x14ac:dyDescent="0.35">
      <c r="A377" t="s">
        <v>2342</v>
      </c>
      <c r="B377" t="s">
        <v>764</v>
      </c>
      <c r="C377" s="62" t="s">
        <v>3966</v>
      </c>
      <c r="D377" s="15" t="s">
        <v>3966</v>
      </c>
    </row>
    <row r="378" spans="1:4" x14ac:dyDescent="0.35">
      <c r="A378" t="s">
        <v>2343</v>
      </c>
      <c r="B378" t="s">
        <v>765</v>
      </c>
      <c r="C378" s="62">
        <v>0</v>
      </c>
      <c r="D378" s="15">
        <v>0</v>
      </c>
    </row>
    <row r="379" spans="1:4" x14ac:dyDescent="0.35">
      <c r="A379" t="s">
        <v>2345</v>
      </c>
      <c r="B379" t="s">
        <v>767</v>
      </c>
      <c r="C379" s="62" t="s">
        <v>3966</v>
      </c>
      <c r="D379" s="15" t="s">
        <v>3966</v>
      </c>
    </row>
    <row r="380" spans="1:4" x14ac:dyDescent="0.35">
      <c r="A380" t="s">
        <v>2347</v>
      </c>
      <c r="B380" t="s">
        <v>769</v>
      </c>
      <c r="C380" s="62">
        <v>12</v>
      </c>
      <c r="D380" s="15">
        <v>13800</v>
      </c>
    </row>
    <row r="381" spans="1:4" x14ac:dyDescent="0.35">
      <c r="A381" t="s">
        <v>2348</v>
      </c>
      <c r="B381" t="s">
        <v>770</v>
      </c>
      <c r="C381" s="62" t="s">
        <v>3966</v>
      </c>
      <c r="D381" s="15" t="s">
        <v>3966</v>
      </c>
    </row>
    <row r="382" spans="1:4" x14ac:dyDescent="0.35">
      <c r="A382" t="s">
        <v>2349</v>
      </c>
      <c r="B382" t="s">
        <v>772</v>
      </c>
      <c r="C382" s="62">
        <v>0</v>
      </c>
      <c r="D382" s="15">
        <v>0</v>
      </c>
    </row>
    <row r="383" spans="1:4" x14ac:dyDescent="0.35">
      <c r="A383" t="s">
        <v>2350</v>
      </c>
      <c r="B383" t="s">
        <v>773</v>
      </c>
      <c r="C383" s="62">
        <v>6</v>
      </c>
      <c r="D383" s="15">
        <v>6900</v>
      </c>
    </row>
    <row r="384" spans="1:4" x14ac:dyDescent="0.35">
      <c r="A384" t="s">
        <v>2351</v>
      </c>
      <c r="B384" t="s">
        <v>775</v>
      </c>
      <c r="C384" s="62">
        <v>0</v>
      </c>
      <c r="D384" s="15">
        <v>0</v>
      </c>
    </row>
    <row r="385" spans="1:4" x14ac:dyDescent="0.35">
      <c r="A385" t="s">
        <v>2352</v>
      </c>
      <c r="B385" t="s">
        <v>776</v>
      </c>
      <c r="C385" s="62">
        <v>5</v>
      </c>
      <c r="D385" s="15">
        <v>5750</v>
      </c>
    </row>
    <row r="386" spans="1:4" x14ac:dyDescent="0.35">
      <c r="A386" t="s">
        <v>2353</v>
      </c>
      <c r="B386" t="s">
        <v>777</v>
      </c>
      <c r="C386" s="62">
        <v>6</v>
      </c>
      <c r="D386" s="15">
        <v>6900</v>
      </c>
    </row>
    <row r="387" spans="1:4" x14ac:dyDescent="0.35">
      <c r="A387" t="s">
        <v>2354</v>
      </c>
      <c r="B387" t="s">
        <v>778</v>
      </c>
      <c r="C387" s="62">
        <v>13</v>
      </c>
      <c r="D387" s="15">
        <v>14950</v>
      </c>
    </row>
    <row r="388" spans="1:4" x14ac:dyDescent="0.35">
      <c r="A388" t="s">
        <v>2355</v>
      </c>
      <c r="B388" t="s">
        <v>779</v>
      </c>
      <c r="C388" s="62">
        <v>5</v>
      </c>
      <c r="D388" s="15">
        <v>5750</v>
      </c>
    </row>
    <row r="389" spans="1:4" x14ac:dyDescent="0.35">
      <c r="A389" t="s">
        <v>2356</v>
      </c>
      <c r="B389" t="s">
        <v>780</v>
      </c>
      <c r="C389" s="62">
        <v>16</v>
      </c>
      <c r="D389" s="15">
        <v>18400</v>
      </c>
    </row>
    <row r="390" spans="1:4" x14ac:dyDescent="0.35">
      <c r="A390" t="s">
        <v>4190</v>
      </c>
      <c r="B390" t="s">
        <v>3981</v>
      </c>
      <c r="C390" s="62" t="s">
        <v>3966</v>
      </c>
      <c r="D390" s="15" t="s">
        <v>3966</v>
      </c>
    </row>
    <row r="391" spans="1:4" x14ac:dyDescent="0.35">
      <c r="A391" t="s">
        <v>4191</v>
      </c>
      <c r="B391" t="s">
        <v>3982</v>
      </c>
      <c r="C391" s="62" t="s">
        <v>3966</v>
      </c>
      <c r="D391" s="15" t="s">
        <v>3966</v>
      </c>
    </row>
    <row r="392" spans="1:4" x14ac:dyDescent="0.35">
      <c r="A392" t="s">
        <v>4192</v>
      </c>
      <c r="B392" t="s">
        <v>3983</v>
      </c>
      <c r="C392" s="62">
        <v>6</v>
      </c>
      <c r="D392" s="15">
        <v>6900</v>
      </c>
    </row>
    <row r="393" spans="1:4" x14ac:dyDescent="0.35">
      <c r="A393" t="s">
        <v>2357</v>
      </c>
      <c r="B393" t="s">
        <v>782</v>
      </c>
      <c r="C393" s="62">
        <v>0</v>
      </c>
      <c r="D393" s="15">
        <v>0</v>
      </c>
    </row>
    <row r="394" spans="1:4" x14ac:dyDescent="0.35">
      <c r="A394" t="s">
        <v>2358</v>
      </c>
      <c r="B394" t="s">
        <v>783</v>
      </c>
      <c r="C394" s="62">
        <v>7</v>
      </c>
      <c r="D394" s="15">
        <v>8050</v>
      </c>
    </row>
    <row r="395" spans="1:4" x14ac:dyDescent="0.35">
      <c r="A395" t="s">
        <v>2360</v>
      </c>
      <c r="B395" t="s">
        <v>786</v>
      </c>
      <c r="C395" s="62" t="s">
        <v>3966</v>
      </c>
      <c r="D395" s="15" t="s">
        <v>3966</v>
      </c>
    </row>
    <row r="396" spans="1:4" x14ac:dyDescent="0.35">
      <c r="A396" t="s">
        <v>2361</v>
      </c>
      <c r="B396" t="s">
        <v>787</v>
      </c>
      <c r="C396" s="62" t="s">
        <v>3966</v>
      </c>
      <c r="D396" s="15" t="s">
        <v>3966</v>
      </c>
    </row>
    <row r="397" spans="1:4" x14ac:dyDescent="0.35">
      <c r="A397" t="s">
        <v>2363</v>
      </c>
      <c r="B397" t="s">
        <v>791</v>
      </c>
      <c r="C397" s="62" t="s">
        <v>3966</v>
      </c>
      <c r="D397" s="15" t="s">
        <v>3966</v>
      </c>
    </row>
    <row r="398" spans="1:4" x14ac:dyDescent="0.35">
      <c r="A398" t="s">
        <v>2364</v>
      </c>
      <c r="B398" t="s">
        <v>3984</v>
      </c>
      <c r="C398" s="62">
        <v>8</v>
      </c>
      <c r="D398" s="15">
        <v>9200</v>
      </c>
    </row>
    <row r="399" spans="1:4" x14ac:dyDescent="0.35">
      <c r="A399" t="s">
        <v>2365</v>
      </c>
      <c r="B399" t="s">
        <v>794</v>
      </c>
      <c r="C399" s="62">
        <v>0</v>
      </c>
      <c r="D399" s="15">
        <v>0</v>
      </c>
    </row>
    <row r="400" spans="1:4" x14ac:dyDescent="0.35">
      <c r="A400" t="s">
        <v>2367</v>
      </c>
      <c r="B400" t="s">
        <v>796</v>
      </c>
      <c r="C400" s="62">
        <v>0</v>
      </c>
      <c r="D400" s="15">
        <v>0</v>
      </c>
    </row>
    <row r="401" spans="1:4" x14ac:dyDescent="0.35">
      <c r="A401" t="s">
        <v>2368</v>
      </c>
      <c r="B401" t="s">
        <v>3985</v>
      </c>
      <c r="C401" s="62" t="s">
        <v>3966</v>
      </c>
      <c r="D401" s="15" t="s">
        <v>3966</v>
      </c>
    </row>
    <row r="402" spans="1:4" x14ac:dyDescent="0.35">
      <c r="A402" t="s">
        <v>2369</v>
      </c>
      <c r="B402" t="s">
        <v>798</v>
      </c>
      <c r="C402" s="62" t="s">
        <v>3966</v>
      </c>
      <c r="D402" s="15" t="s">
        <v>3966</v>
      </c>
    </row>
    <row r="403" spans="1:4" x14ac:dyDescent="0.35">
      <c r="A403" t="s">
        <v>2370</v>
      </c>
      <c r="B403" t="s">
        <v>799</v>
      </c>
      <c r="C403" s="62" t="s">
        <v>3966</v>
      </c>
      <c r="D403" s="15" t="s">
        <v>3966</v>
      </c>
    </row>
    <row r="404" spans="1:4" x14ac:dyDescent="0.35">
      <c r="A404" t="s">
        <v>2372</v>
      </c>
      <c r="B404" t="s">
        <v>3407</v>
      </c>
      <c r="C404" s="62">
        <v>5</v>
      </c>
      <c r="D404" s="15">
        <v>5750</v>
      </c>
    </row>
    <row r="405" spans="1:4" x14ac:dyDescent="0.35">
      <c r="A405" t="s">
        <v>4193</v>
      </c>
      <c r="B405" t="s">
        <v>3986</v>
      </c>
      <c r="C405" s="62">
        <v>17</v>
      </c>
      <c r="D405" s="15">
        <v>19550</v>
      </c>
    </row>
    <row r="406" spans="1:4" x14ac:dyDescent="0.35">
      <c r="A406" t="s">
        <v>2373</v>
      </c>
      <c r="B406" t="s">
        <v>803</v>
      </c>
      <c r="C406" s="62">
        <v>0</v>
      </c>
      <c r="D406" s="15">
        <v>0</v>
      </c>
    </row>
    <row r="407" spans="1:4" x14ac:dyDescent="0.35">
      <c r="A407" t="s">
        <v>2374</v>
      </c>
      <c r="B407" t="s">
        <v>804</v>
      </c>
      <c r="C407" s="62">
        <v>0</v>
      </c>
      <c r="D407" s="15">
        <v>0</v>
      </c>
    </row>
    <row r="408" spans="1:4" x14ac:dyDescent="0.35">
      <c r="A408" t="s">
        <v>2376</v>
      </c>
      <c r="B408" t="s">
        <v>806</v>
      </c>
      <c r="C408" s="62">
        <v>0</v>
      </c>
      <c r="D408" s="15">
        <v>0</v>
      </c>
    </row>
    <row r="409" spans="1:4" x14ac:dyDescent="0.35">
      <c r="A409" t="s">
        <v>2377</v>
      </c>
      <c r="B409" t="s">
        <v>808</v>
      </c>
      <c r="C409" s="62">
        <v>6</v>
      </c>
      <c r="D409" s="15">
        <v>6900</v>
      </c>
    </row>
    <row r="410" spans="1:4" x14ac:dyDescent="0.35">
      <c r="A410" t="s">
        <v>2378</v>
      </c>
      <c r="B410" t="s">
        <v>810</v>
      </c>
      <c r="C410" s="62">
        <v>7</v>
      </c>
      <c r="D410" s="15">
        <v>8050</v>
      </c>
    </row>
    <row r="411" spans="1:4" x14ac:dyDescent="0.35">
      <c r="A411" t="s">
        <v>2379</v>
      </c>
      <c r="B411" t="s">
        <v>3987</v>
      </c>
      <c r="C411" s="62" t="s">
        <v>3966</v>
      </c>
      <c r="D411" s="15" t="s">
        <v>3966</v>
      </c>
    </row>
    <row r="412" spans="1:4" x14ac:dyDescent="0.35">
      <c r="A412" t="s">
        <v>2380</v>
      </c>
      <c r="B412" t="s">
        <v>813</v>
      </c>
      <c r="C412" s="62">
        <v>0</v>
      </c>
      <c r="D412" s="15">
        <v>0</v>
      </c>
    </row>
    <row r="413" spans="1:4" x14ac:dyDescent="0.35">
      <c r="A413" t="s">
        <v>4194</v>
      </c>
      <c r="B413" t="s">
        <v>3988</v>
      </c>
      <c r="C413" s="62">
        <v>0</v>
      </c>
      <c r="D413" s="15">
        <v>0</v>
      </c>
    </row>
    <row r="414" spans="1:4" x14ac:dyDescent="0.35">
      <c r="A414" t="s">
        <v>2382</v>
      </c>
      <c r="B414" t="s">
        <v>816</v>
      </c>
      <c r="C414" s="62" t="s">
        <v>3966</v>
      </c>
      <c r="D414" s="15" t="s">
        <v>3966</v>
      </c>
    </row>
    <row r="415" spans="1:4" x14ac:dyDescent="0.35">
      <c r="A415" t="s">
        <v>4195</v>
      </c>
      <c r="B415" t="s">
        <v>3990</v>
      </c>
      <c r="C415" s="62" t="s">
        <v>3966</v>
      </c>
      <c r="D415" s="15" t="s">
        <v>3966</v>
      </c>
    </row>
    <row r="416" spans="1:4" x14ac:dyDescent="0.35">
      <c r="A416" t="s">
        <v>4196</v>
      </c>
      <c r="B416" t="s">
        <v>3991</v>
      </c>
      <c r="C416" s="62" t="s">
        <v>3966</v>
      </c>
      <c r="D416" s="15" t="s">
        <v>3966</v>
      </c>
    </row>
    <row r="417" spans="1:4" x14ac:dyDescent="0.35">
      <c r="A417" t="s">
        <v>2383</v>
      </c>
      <c r="B417" t="s">
        <v>817</v>
      </c>
      <c r="C417" s="62">
        <v>0</v>
      </c>
      <c r="D417" s="15">
        <v>0</v>
      </c>
    </row>
    <row r="418" spans="1:4" x14ac:dyDescent="0.35">
      <c r="A418" t="s">
        <v>2384</v>
      </c>
      <c r="B418" t="s">
        <v>819</v>
      </c>
      <c r="C418" s="62" t="s">
        <v>3966</v>
      </c>
      <c r="D418" s="15" t="s">
        <v>3966</v>
      </c>
    </row>
    <row r="419" spans="1:4" x14ac:dyDescent="0.35">
      <c r="A419" t="s">
        <v>2385</v>
      </c>
      <c r="B419" t="s">
        <v>822</v>
      </c>
      <c r="C419" s="62" t="s">
        <v>3966</v>
      </c>
      <c r="D419" s="15" t="s">
        <v>3966</v>
      </c>
    </row>
    <row r="420" spans="1:4" x14ac:dyDescent="0.35">
      <c r="A420" t="s">
        <v>2387</v>
      </c>
      <c r="B420" t="s">
        <v>827</v>
      </c>
      <c r="C420" s="62">
        <v>0</v>
      </c>
      <c r="D420" s="15">
        <v>0</v>
      </c>
    </row>
    <row r="421" spans="1:4" x14ac:dyDescent="0.35">
      <c r="A421" t="s">
        <v>2388</v>
      </c>
      <c r="B421" t="s">
        <v>829</v>
      </c>
      <c r="C421" s="62" t="s">
        <v>3966</v>
      </c>
      <c r="D421" s="15" t="s">
        <v>3966</v>
      </c>
    </row>
    <row r="422" spans="1:4" x14ac:dyDescent="0.35">
      <c r="A422" t="s">
        <v>2389</v>
      </c>
      <c r="B422" t="s">
        <v>831</v>
      </c>
      <c r="C422" s="62">
        <v>6</v>
      </c>
      <c r="D422" s="15">
        <v>6900</v>
      </c>
    </row>
    <row r="423" spans="1:4" x14ac:dyDescent="0.35">
      <c r="A423" t="s">
        <v>2390</v>
      </c>
      <c r="B423" t="s">
        <v>833</v>
      </c>
      <c r="C423" s="62" t="s">
        <v>3966</v>
      </c>
      <c r="D423" s="15" t="s">
        <v>3966</v>
      </c>
    </row>
    <row r="424" spans="1:4" x14ac:dyDescent="0.35">
      <c r="A424" t="s">
        <v>2391</v>
      </c>
      <c r="B424" t="s">
        <v>835</v>
      </c>
      <c r="C424" s="62">
        <v>0</v>
      </c>
      <c r="D424" s="15">
        <v>0</v>
      </c>
    </row>
    <row r="425" spans="1:4" x14ac:dyDescent="0.35">
      <c r="A425" t="s">
        <v>2392</v>
      </c>
      <c r="B425" t="s">
        <v>837</v>
      </c>
      <c r="C425" s="62">
        <v>5</v>
      </c>
      <c r="D425" s="15">
        <v>5750</v>
      </c>
    </row>
    <row r="426" spans="1:4" x14ac:dyDescent="0.35">
      <c r="A426" t="s">
        <v>2393</v>
      </c>
      <c r="B426" t="s">
        <v>839</v>
      </c>
      <c r="C426" s="62">
        <v>0</v>
      </c>
      <c r="D426" s="15">
        <v>0</v>
      </c>
    </row>
    <row r="427" spans="1:4" x14ac:dyDescent="0.35">
      <c r="A427" t="s">
        <v>2394</v>
      </c>
      <c r="B427" t="s">
        <v>841</v>
      </c>
      <c r="C427" s="62" t="s">
        <v>3966</v>
      </c>
      <c r="D427" s="15" t="s">
        <v>3966</v>
      </c>
    </row>
    <row r="428" spans="1:4" x14ac:dyDescent="0.35">
      <c r="A428" t="s">
        <v>2395</v>
      </c>
      <c r="B428" t="s">
        <v>843</v>
      </c>
      <c r="C428" s="62" t="s">
        <v>3966</v>
      </c>
      <c r="D428" s="15" t="s">
        <v>3966</v>
      </c>
    </row>
    <row r="429" spans="1:4" x14ac:dyDescent="0.35">
      <c r="A429" t="s">
        <v>2399</v>
      </c>
      <c r="B429" t="s">
        <v>849</v>
      </c>
      <c r="C429" s="62">
        <v>0</v>
      </c>
      <c r="D429" s="15">
        <v>0</v>
      </c>
    </row>
    <row r="430" spans="1:4" x14ac:dyDescent="0.35">
      <c r="A430" t="s">
        <v>2400</v>
      </c>
      <c r="B430" t="s">
        <v>851</v>
      </c>
      <c r="C430" s="62">
        <v>0</v>
      </c>
      <c r="D430" s="15">
        <v>0</v>
      </c>
    </row>
    <row r="431" spans="1:4" x14ac:dyDescent="0.35">
      <c r="A431" t="s">
        <v>2401</v>
      </c>
      <c r="B431" t="s">
        <v>853</v>
      </c>
      <c r="C431" s="62">
        <v>0</v>
      </c>
      <c r="D431" s="15">
        <v>0</v>
      </c>
    </row>
    <row r="432" spans="1:4" x14ac:dyDescent="0.35">
      <c r="A432" t="s">
        <v>2402</v>
      </c>
      <c r="B432" t="s">
        <v>3992</v>
      </c>
      <c r="C432" s="62" t="s">
        <v>3966</v>
      </c>
      <c r="D432" s="15" t="s">
        <v>3966</v>
      </c>
    </row>
    <row r="433" spans="1:4" x14ac:dyDescent="0.35">
      <c r="A433" t="s">
        <v>2403</v>
      </c>
      <c r="B433" t="s">
        <v>857</v>
      </c>
      <c r="C433" s="62" t="s">
        <v>3966</v>
      </c>
      <c r="D433" s="15" t="s">
        <v>3966</v>
      </c>
    </row>
    <row r="434" spans="1:4" x14ac:dyDescent="0.35">
      <c r="A434" t="s">
        <v>2404</v>
      </c>
      <c r="B434" t="s">
        <v>4197</v>
      </c>
      <c r="C434" s="62">
        <v>0</v>
      </c>
      <c r="D434" s="15">
        <v>0</v>
      </c>
    </row>
    <row r="435" spans="1:4" x14ac:dyDescent="0.35">
      <c r="A435" t="s">
        <v>2405</v>
      </c>
      <c r="B435" t="s">
        <v>861</v>
      </c>
      <c r="C435" s="62">
        <v>26</v>
      </c>
      <c r="D435" s="15">
        <v>29900</v>
      </c>
    </row>
    <row r="436" spans="1:4" x14ac:dyDescent="0.35">
      <c r="A436" t="s">
        <v>2406</v>
      </c>
      <c r="B436" t="s">
        <v>863</v>
      </c>
      <c r="C436" s="62" t="s">
        <v>3966</v>
      </c>
      <c r="D436" s="15" t="s">
        <v>3966</v>
      </c>
    </row>
    <row r="437" spans="1:4" x14ac:dyDescent="0.35">
      <c r="A437" t="s">
        <v>2407</v>
      </c>
      <c r="B437" t="s">
        <v>865</v>
      </c>
      <c r="C437" s="62">
        <v>0</v>
      </c>
      <c r="D437" s="15">
        <v>0</v>
      </c>
    </row>
    <row r="438" spans="1:4" x14ac:dyDescent="0.35">
      <c r="A438" t="s">
        <v>2408</v>
      </c>
      <c r="B438" t="s">
        <v>867</v>
      </c>
      <c r="C438" s="62" t="s">
        <v>3966</v>
      </c>
      <c r="D438" s="15" t="s">
        <v>3966</v>
      </c>
    </row>
    <row r="439" spans="1:4" x14ac:dyDescent="0.35">
      <c r="A439" t="s">
        <v>2409</v>
      </c>
      <c r="B439" t="s">
        <v>869</v>
      </c>
      <c r="C439" s="62" t="s">
        <v>3966</v>
      </c>
      <c r="D439" s="15" t="s">
        <v>3966</v>
      </c>
    </row>
    <row r="440" spans="1:4" x14ac:dyDescent="0.35">
      <c r="A440" t="s">
        <v>2411</v>
      </c>
      <c r="B440" t="s">
        <v>873</v>
      </c>
      <c r="C440" s="62" t="s">
        <v>3966</v>
      </c>
      <c r="D440" s="15" t="s">
        <v>3966</v>
      </c>
    </row>
    <row r="441" spans="1:4" x14ac:dyDescent="0.35">
      <c r="A441" t="s">
        <v>2412</v>
      </c>
      <c r="B441" t="s">
        <v>875</v>
      </c>
      <c r="C441" s="62">
        <v>0</v>
      </c>
      <c r="D441" s="15">
        <v>0</v>
      </c>
    </row>
    <row r="442" spans="1:4" x14ac:dyDescent="0.35">
      <c r="A442" t="s">
        <v>2420</v>
      </c>
      <c r="B442" t="s">
        <v>889</v>
      </c>
      <c r="C442" s="62" t="s">
        <v>3966</v>
      </c>
      <c r="D442" s="15" t="s">
        <v>3966</v>
      </c>
    </row>
    <row r="443" spans="1:4" x14ac:dyDescent="0.35">
      <c r="A443" t="s">
        <v>2422</v>
      </c>
      <c r="B443" t="s">
        <v>891</v>
      </c>
      <c r="C443" s="62">
        <v>19</v>
      </c>
      <c r="D443" s="15">
        <v>21850</v>
      </c>
    </row>
    <row r="444" spans="1:4" x14ac:dyDescent="0.35">
      <c r="A444" t="s">
        <v>2423</v>
      </c>
      <c r="B444" t="s">
        <v>3993</v>
      </c>
      <c r="C444" s="62" t="s">
        <v>3966</v>
      </c>
      <c r="D444" s="15" t="s">
        <v>3966</v>
      </c>
    </row>
    <row r="445" spans="1:4" x14ac:dyDescent="0.35">
      <c r="A445" t="s">
        <v>2424</v>
      </c>
      <c r="B445" t="s">
        <v>3994</v>
      </c>
      <c r="C445" s="62">
        <v>0</v>
      </c>
      <c r="D445" s="15">
        <v>0</v>
      </c>
    </row>
    <row r="446" spans="1:4" x14ac:dyDescent="0.35">
      <c r="A446" t="s">
        <v>2426</v>
      </c>
      <c r="B446" t="s">
        <v>899</v>
      </c>
      <c r="C446" s="62" t="s">
        <v>3966</v>
      </c>
      <c r="D446" s="15" t="s">
        <v>3966</v>
      </c>
    </row>
    <row r="447" spans="1:4" x14ac:dyDescent="0.35">
      <c r="A447" t="s">
        <v>2427</v>
      </c>
      <c r="B447" t="s">
        <v>901</v>
      </c>
      <c r="C447" s="62">
        <v>7</v>
      </c>
      <c r="D447" s="15">
        <v>8050</v>
      </c>
    </row>
    <row r="448" spans="1:4" x14ac:dyDescent="0.35">
      <c r="A448" t="s">
        <v>2428</v>
      </c>
      <c r="B448" t="s">
        <v>903</v>
      </c>
      <c r="C448" s="62">
        <v>20</v>
      </c>
      <c r="D448" s="15">
        <v>23000</v>
      </c>
    </row>
    <row r="449" spans="1:4" x14ac:dyDescent="0.35">
      <c r="A449" t="s">
        <v>2429</v>
      </c>
      <c r="B449" t="s">
        <v>905</v>
      </c>
      <c r="C449" s="62" t="s">
        <v>3966</v>
      </c>
      <c r="D449" s="15" t="s">
        <v>3966</v>
      </c>
    </row>
    <row r="450" spans="1:4" x14ac:dyDescent="0.35">
      <c r="A450" t="s">
        <v>2430</v>
      </c>
      <c r="B450" t="s">
        <v>907</v>
      </c>
      <c r="C450" s="62">
        <v>0</v>
      </c>
      <c r="D450" s="15">
        <v>0</v>
      </c>
    </row>
    <row r="451" spans="1:4" x14ac:dyDescent="0.35">
      <c r="A451" t="s">
        <v>2431</v>
      </c>
      <c r="B451" t="s">
        <v>3995</v>
      </c>
      <c r="C451" s="62" t="s">
        <v>3966</v>
      </c>
      <c r="D451" s="15" t="s">
        <v>3966</v>
      </c>
    </row>
    <row r="452" spans="1:4" x14ac:dyDescent="0.35">
      <c r="A452" t="s">
        <v>2432</v>
      </c>
      <c r="B452" t="s">
        <v>911</v>
      </c>
      <c r="C452" s="62">
        <v>0</v>
      </c>
      <c r="D452" s="15">
        <v>0</v>
      </c>
    </row>
    <row r="453" spans="1:4" x14ac:dyDescent="0.35">
      <c r="A453" t="s">
        <v>4198</v>
      </c>
      <c r="B453" t="s">
        <v>3996</v>
      </c>
      <c r="C453" s="62" t="s">
        <v>3966</v>
      </c>
      <c r="D453" s="15" t="s">
        <v>3966</v>
      </c>
    </row>
    <row r="454" spans="1:4" x14ac:dyDescent="0.35">
      <c r="A454" t="s">
        <v>2435</v>
      </c>
      <c r="B454" t="s">
        <v>3997</v>
      </c>
      <c r="C454" s="62" t="s">
        <v>3966</v>
      </c>
      <c r="D454" s="15" t="s">
        <v>3966</v>
      </c>
    </row>
    <row r="455" spans="1:4" x14ac:dyDescent="0.35">
      <c r="A455" t="s">
        <v>2436</v>
      </c>
      <c r="B455" t="s">
        <v>914</v>
      </c>
      <c r="C455" s="62">
        <v>25</v>
      </c>
      <c r="D455" s="15">
        <v>28750</v>
      </c>
    </row>
    <row r="456" spans="1:4" x14ac:dyDescent="0.35">
      <c r="A456" t="s">
        <v>2437</v>
      </c>
      <c r="B456" t="s">
        <v>916</v>
      </c>
      <c r="C456" s="62" t="s">
        <v>3966</v>
      </c>
      <c r="D456" s="15" t="s">
        <v>3966</v>
      </c>
    </row>
    <row r="457" spans="1:4" x14ac:dyDescent="0.35">
      <c r="A457" t="s">
        <v>4199</v>
      </c>
      <c r="B457" t="s">
        <v>3998</v>
      </c>
      <c r="C457" s="62">
        <v>9</v>
      </c>
      <c r="D457" s="15">
        <v>10350</v>
      </c>
    </row>
    <row r="458" spans="1:4" x14ac:dyDescent="0.35">
      <c r="A458" t="s">
        <v>2438</v>
      </c>
      <c r="B458" t="s">
        <v>918</v>
      </c>
      <c r="C458" s="62" t="s">
        <v>3966</v>
      </c>
      <c r="D458" s="15" t="s">
        <v>3966</v>
      </c>
    </row>
    <row r="459" spans="1:4" x14ac:dyDescent="0.35">
      <c r="A459" t="s">
        <v>2439</v>
      </c>
      <c r="B459" t="s">
        <v>3999</v>
      </c>
      <c r="C459" s="62">
        <v>0</v>
      </c>
      <c r="D459" s="15">
        <v>0</v>
      </c>
    </row>
    <row r="460" spans="1:4" x14ac:dyDescent="0.35">
      <c r="A460" t="s">
        <v>2440</v>
      </c>
      <c r="B460" t="s">
        <v>4000</v>
      </c>
      <c r="C460" s="62" t="s">
        <v>3966</v>
      </c>
      <c r="D460" s="15" t="s">
        <v>3966</v>
      </c>
    </row>
    <row r="461" spans="1:4" x14ac:dyDescent="0.35">
      <c r="A461" t="s">
        <v>2441</v>
      </c>
      <c r="B461" t="s">
        <v>922</v>
      </c>
      <c r="C461" s="62">
        <v>15</v>
      </c>
      <c r="D461" s="15">
        <v>17250</v>
      </c>
    </row>
    <row r="462" spans="1:4" x14ac:dyDescent="0.35">
      <c r="A462" t="s">
        <v>2443</v>
      </c>
      <c r="B462" t="s">
        <v>4001</v>
      </c>
      <c r="C462" s="62" t="s">
        <v>3966</v>
      </c>
      <c r="D462" s="15" t="s">
        <v>3966</v>
      </c>
    </row>
    <row r="463" spans="1:4" x14ac:dyDescent="0.35">
      <c r="A463" t="s">
        <v>2444</v>
      </c>
      <c r="B463" t="s">
        <v>4002</v>
      </c>
      <c r="C463" s="62">
        <v>0</v>
      </c>
      <c r="D463" s="15">
        <v>0</v>
      </c>
    </row>
    <row r="464" spans="1:4" x14ac:dyDescent="0.35">
      <c r="A464" t="s">
        <v>2445</v>
      </c>
      <c r="B464" t="s">
        <v>4003</v>
      </c>
      <c r="C464" s="62">
        <v>5</v>
      </c>
      <c r="D464" s="15">
        <v>5750</v>
      </c>
    </row>
    <row r="465" spans="1:4" x14ac:dyDescent="0.35">
      <c r="A465" t="s">
        <v>2446</v>
      </c>
      <c r="B465" t="s">
        <v>4004</v>
      </c>
      <c r="C465" s="62">
        <v>0</v>
      </c>
      <c r="D465" s="15">
        <v>0</v>
      </c>
    </row>
    <row r="466" spans="1:4" x14ac:dyDescent="0.35">
      <c r="A466" t="s">
        <v>2447</v>
      </c>
      <c r="B466" t="s">
        <v>930</v>
      </c>
      <c r="C466" s="62">
        <v>0</v>
      </c>
      <c r="D466" s="15">
        <v>0</v>
      </c>
    </row>
    <row r="467" spans="1:4" x14ac:dyDescent="0.35">
      <c r="A467" t="s">
        <v>2448</v>
      </c>
      <c r="B467" t="s">
        <v>4005</v>
      </c>
      <c r="C467" s="62" t="s">
        <v>3966</v>
      </c>
      <c r="D467" s="15" t="s">
        <v>3966</v>
      </c>
    </row>
    <row r="468" spans="1:4" x14ac:dyDescent="0.35">
      <c r="A468" t="s">
        <v>2449</v>
      </c>
      <c r="B468" t="s">
        <v>4006</v>
      </c>
      <c r="C468" s="62">
        <v>0</v>
      </c>
      <c r="D468" s="15">
        <v>0</v>
      </c>
    </row>
    <row r="469" spans="1:4" x14ac:dyDescent="0.35">
      <c r="A469" t="s">
        <v>2450</v>
      </c>
      <c r="B469" t="s">
        <v>936</v>
      </c>
      <c r="C469" s="62" t="s">
        <v>3966</v>
      </c>
      <c r="D469" s="15" t="s">
        <v>3966</v>
      </c>
    </row>
    <row r="470" spans="1:4" x14ac:dyDescent="0.35">
      <c r="A470" t="s">
        <v>2451</v>
      </c>
      <c r="B470" t="s">
        <v>4007</v>
      </c>
      <c r="C470" s="62" t="s">
        <v>3966</v>
      </c>
      <c r="D470" s="15" t="s">
        <v>3966</v>
      </c>
    </row>
    <row r="471" spans="1:4" x14ac:dyDescent="0.35">
      <c r="A471" t="s">
        <v>2452</v>
      </c>
      <c r="B471" t="s">
        <v>4008</v>
      </c>
      <c r="C471" s="62">
        <v>0</v>
      </c>
      <c r="D471" s="15">
        <v>0</v>
      </c>
    </row>
    <row r="472" spans="1:4" x14ac:dyDescent="0.35">
      <c r="A472" t="s">
        <v>2453</v>
      </c>
      <c r="B472" t="s">
        <v>4200</v>
      </c>
      <c r="C472" s="62">
        <v>0</v>
      </c>
      <c r="D472" s="15">
        <v>0</v>
      </c>
    </row>
    <row r="473" spans="1:4" x14ac:dyDescent="0.35">
      <c r="A473" t="s">
        <v>2454</v>
      </c>
      <c r="B473" t="s">
        <v>4009</v>
      </c>
      <c r="C473" s="62">
        <v>8</v>
      </c>
      <c r="D473" s="15">
        <v>9200</v>
      </c>
    </row>
    <row r="474" spans="1:4" x14ac:dyDescent="0.35">
      <c r="A474" t="s">
        <v>2455</v>
      </c>
      <c r="B474" t="s">
        <v>4010</v>
      </c>
      <c r="C474" s="62">
        <v>6</v>
      </c>
      <c r="D474" s="15">
        <v>6900</v>
      </c>
    </row>
    <row r="475" spans="1:4" x14ac:dyDescent="0.35">
      <c r="A475" t="s">
        <v>2456</v>
      </c>
      <c r="B475" t="s">
        <v>4011</v>
      </c>
      <c r="C475" s="62">
        <v>0</v>
      </c>
      <c r="D475" s="15">
        <v>0</v>
      </c>
    </row>
    <row r="476" spans="1:4" x14ac:dyDescent="0.35">
      <c r="A476" t="s">
        <v>2459</v>
      </c>
      <c r="B476" t="s">
        <v>4012</v>
      </c>
      <c r="C476" s="62" t="s">
        <v>3966</v>
      </c>
      <c r="D476" s="15" t="s">
        <v>3966</v>
      </c>
    </row>
    <row r="477" spans="1:4" x14ac:dyDescent="0.35">
      <c r="A477" t="s">
        <v>2461</v>
      </c>
      <c r="B477" t="s">
        <v>952</v>
      </c>
      <c r="C477" s="62">
        <v>0</v>
      </c>
      <c r="D477" s="15">
        <v>0</v>
      </c>
    </row>
    <row r="478" spans="1:4" x14ac:dyDescent="0.35">
      <c r="A478" t="s">
        <v>2462</v>
      </c>
      <c r="B478" t="s">
        <v>4013</v>
      </c>
      <c r="C478" s="62">
        <v>0</v>
      </c>
      <c r="D478" s="15">
        <v>0</v>
      </c>
    </row>
    <row r="479" spans="1:4" x14ac:dyDescent="0.35">
      <c r="A479" t="s">
        <v>2463</v>
      </c>
      <c r="B479" t="s">
        <v>4014</v>
      </c>
      <c r="C479" s="62">
        <v>0</v>
      </c>
      <c r="D479" s="15">
        <v>0</v>
      </c>
    </row>
    <row r="480" spans="1:4" x14ac:dyDescent="0.35">
      <c r="A480" t="s">
        <v>2465</v>
      </c>
      <c r="B480" t="s">
        <v>4015</v>
      </c>
      <c r="C480" s="62">
        <v>0</v>
      </c>
      <c r="D480" s="15">
        <v>0</v>
      </c>
    </row>
    <row r="481" spans="1:4" x14ac:dyDescent="0.35">
      <c r="A481" t="s">
        <v>2466</v>
      </c>
      <c r="B481" t="s">
        <v>960</v>
      </c>
      <c r="C481" s="62">
        <v>0</v>
      </c>
      <c r="D481" s="15">
        <v>0</v>
      </c>
    </row>
    <row r="482" spans="1:4" x14ac:dyDescent="0.35">
      <c r="A482" t="s">
        <v>2467</v>
      </c>
      <c r="B482" t="s">
        <v>4016</v>
      </c>
      <c r="C482" s="62">
        <v>21</v>
      </c>
      <c r="D482" s="15">
        <v>24150</v>
      </c>
    </row>
    <row r="483" spans="1:4" x14ac:dyDescent="0.35">
      <c r="A483" t="s">
        <v>2468</v>
      </c>
      <c r="B483" t="s">
        <v>4017</v>
      </c>
      <c r="C483" s="62">
        <v>23</v>
      </c>
      <c r="D483" s="15">
        <v>26450</v>
      </c>
    </row>
    <row r="484" spans="1:4" x14ac:dyDescent="0.35">
      <c r="A484" t="s">
        <v>2469</v>
      </c>
      <c r="B484" t="s">
        <v>4018</v>
      </c>
      <c r="C484" s="62">
        <v>10</v>
      </c>
      <c r="D484" s="15">
        <v>11500</v>
      </c>
    </row>
    <row r="485" spans="1:4" x14ac:dyDescent="0.35">
      <c r="A485" t="s">
        <v>2470</v>
      </c>
      <c r="B485" t="s">
        <v>968</v>
      </c>
      <c r="C485" s="62">
        <v>15</v>
      </c>
      <c r="D485" s="15">
        <v>17250</v>
      </c>
    </row>
    <row r="486" spans="1:4" x14ac:dyDescent="0.35">
      <c r="A486" t="s">
        <v>2472</v>
      </c>
      <c r="B486" t="s">
        <v>4019</v>
      </c>
      <c r="C486" s="62">
        <v>10</v>
      </c>
      <c r="D486" s="15">
        <v>11500</v>
      </c>
    </row>
    <row r="487" spans="1:4" x14ac:dyDescent="0.35">
      <c r="A487" t="s">
        <v>2473</v>
      </c>
      <c r="B487" t="s">
        <v>4020</v>
      </c>
      <c r="C487" s="62">
        <v>9</v>
      </c>
      <c r="D487" s="15">
        <v>10350</v>
      </c>
    </row>
    <row r="488" spans="1:4" x14ac:dyDescent="0.35">
      <c r="A488" t="s">
        <v>2474</v>
      </c>
      <c r="B488" t="s">
        <v>976</v>
      </c>
      <c r="C488" s="62">
        <v>12</v>
      </c>
      <c r="D488" s="15">
        <v>13800</v>
      </c>
    </row>
    <row r="489" spans="1:4" x14ac:dyDescent="0.35">
      <c r="A489" t="s">
        <v>4201</v>
      </c>
      <c r="B489" t="s">
        <v>4021</v>
      </c>
      <c r="C489" s="62">
        <v>0</v>
      </c>
      <c r="D489" s="15">
        <v>0</v>
      </c>
    </row>
    <row r="490" spans="1:4" x14ac:dyDescent="0.35">
      <c r="A490" t="s">
        <v>4202</v>
      </c>
      <c r="B490" t="s">
        <v>4022</v>
      </c>
      <c r="C490" s="62">
        <v>33</v>
      </c>
      <c r="D490" s="15">
        <v>37950</v>
      </c>
    </row>
    <row r="491" spans="1:4" x14ac:dyDescent="0.35">
      <c r="A491" t="s">
        <v>4203</v>
      </c>
      <c r="B491" t="s">
        <v>4023</v>
      </c>
      <c r="C491" s="62">
        <v>8</v>
      </c>
      <c r="D491" s="15">
        <v>9200</v>
      </c>
    </row>
    <row r="492" spans="1:4" x14ac:dyDescent="0.35">
      <c r="A492" t="s">
        <v>2477</v>
      </c>
      <c r="B492" t="s">
        <v>4024</v>
      </c>
      <c r="C492" s="62">
        <v>5</v>
      </c>
      <c r="D492" s="15">
        <v>5750</v>
      </c>
    </row>
    <row r="493" spans="1:4" x14ac:dyDescent="0.35">
      <c r="A493" t="s">
        <v>2478</v>
      </c>
      <c r="B493" t="s">
        <v>4025</v>
      </c>
      <c r="C493" s="62" t="s">
        <v>3966</v>
      </c>
      <c r="D493" s="15" t="s">
        <v>3966</v>
      </c>
    </row>
    <row r="494" spans="1:4" x14ac:dyDescent="0.35">
      <c r="A494" t="s">
        <v>2479</v>
      </c>
      <c r="B494" t="s">
        <v>982</v>
      </c>
      <c r="C494" s="62" t="s">
        <v>3966</v>
      </c>
      <c r="D494" s="15" t="s">
        <v>3966</v>
      </c>
    </row>
    <row r="495" spans="1:4" x14ac:dyDescent="0.35">
      <c r="A495" t="s">
        <v>2480</v>
      </c>
      <c r="B495" t="s">
        <v>4026</v>
      </c>
      <c r="C495" s="62">
        <v>0</v>
      </c>
      <c r="D495" s="15">
        <v>0</v>
      </c>
    </row>
    <row r="496" spans="1:4" x14ac:dyDescent="0.35">
      <c r="A496" t="s">
        <v>2481</v>
      </c>
      <c r="B496" t="s">
        <v>4027</v>
      </c>
      <c r="C496" s="62">
        <v>6</v>
      </c>
      <c r="D496" s="15">
        <v>6900</v>
      </c>
    </row>
    <row r="497" spans="1:4" x14ac:dyDescent="0.35">
      <c r="A497" t="s">
        <v>2484</v>
      </c>
      <c r="B497" t="s">
        <v>4028</v>
      </c>
      <c r="C497" s="62" t="s">
        <v>3966</v>
      </c>
      <c r="D497" s="15" t="s">
        <v>3966</v>
      </c>
    </row>
    <row r="498" spans="1:4" x14ac:dyDescent="0.35">
      <c r="A498" t="s">
        <v>2486</v>
      </c>
      <c r="B498" t="s">
        <v>4029</v>
      </c>
      <c r="C498" s="62">
        <v>0</v>
      </c>
      <c r="D498" s="15">
        <v>0</v>
      </c>
    </row>
    <row r="499" spans="1:4" x14ac:dyDescent="0.35">
      <c r="A499" t="s">
        <v>4204</v>
      </c>
      <c r="B499" t="s">
        <v>4030</v>
      </c>
      <c r="C499" s="62" t="s">
        <v>3966</v>
      </c>
      <c r="D499" s="15" t="s">
        <v>3966</v>
      </c>
    </row>
    <row r="500" spans="1:4" x14ac:dyDescent="0.35">
      <c r="A500" t="s">
        <v>4205</v>
      </c>
      <c r="B500" t="s">
        <v>4031</v>
      </c>
      <c r="C500" s="62">
        <v>0</v>
      </c>
      <c r="D500" s="15">
        <v>0</v>
      </c>
    </row>
    <row r="501" spans="1:4" x14ac:dyDescent="0.35">
      <c r="A501" t="s">
        <v>4206</v>
      </c>
      <c r="B501" t="s">
        <v>4032</v>
      </c>
      <c r="C501" s="62">
        <v>18</v>
      </c>
      <c r="D501" s="15">
        <v>20700</v>
      </c>
    </row>
    <row r="502" spans="1:4" x14ac:dyDescent="0.35">
      <c r="A502" t="s">
        <v>2488</v>
      </c>
      <c r="B502" t="s">
        <v>994</v>
      </c>
      <c r="C502" s="62" t="s">
        <v>3966</v>
      </c>
      <c r="D502" s="15" t="s">
        <v>3966</v>
      </c>
    </row>
    <row r="503" spans="1:4" x14ac:dyDescent="0.35">
      <c r="A503" t="s">
        <v>2490</v>
      </c>
      <c r="B503" t="s">
        <v>4033</v>
      </c>
      <c r="C503" s="62" t="s">
        <v>3966</v>
      </c>
      <c r="D503" s="15" t="s">
        <v>3966</v>
      </c>
    </row>
    <row r="504" spans="1:4" x14ac:dyDescent="0.35">
      <c r="A504" t="s">
        <v>2491</v>
      </c>
      <c r="B504" t="s">
        <v>4034</v>
      </c>
      <c r="C504" s="62">
        <v>6</v>
      </c>
      <c r="D504" s="15">
        <v>6900</v>
      </c>
    </row>
    <row r="505" spans="1:4" x14ac:dyDescent="0.35">
      <c r="A505" t="s">
        <v>2492</v>
      </c>
      <c r="B505" t="s">
        <v>4035</v>
      </c>
      <c r="C505" s="62">
        <v>0</v>
      </c>
      <c r="D505" s="15">
        <v>0</v>
      </c>
    </row>
    <row r="506" spans="1:4" x14ac:dyDescent="0.35">
      <c r="A506" t="s">
        <v>2493</v>
      </c>
      <c r="B506" t="s">
        <v>4036</v>
      </c>
      <c r="C506" s="62" t="s">
        <v>3966</v>
      </c>
      <c r="D506" s="15" t="s">
        <v>3966</v>
      </c>
    </row>
    <row r="507" spans="1:4" x14ac:dyDescent="0.35">
      <c r="A507" t="s">
        <v>2494</v>
      </c>
      <c r="B507" t="s">
        <v>4037</v>
      </c>
      <c r="C507" s="62">
        <v>15</v>
      </c>
      <c r="D507" s="15">
        <v>17250</v>
      </c>
    </row>
    <row r="508" spans="1:4" x14ac:dyDescent="0.35">
      <c r="A508" t="s">
        <v>2495</v>
      </c>
      <c r="B508" t="s">
        <v>4038</v>
      </c>
      <c r="C508" s="62">
        <v>0</v>
      </c>
      <c r="D508" s="15">
        <v>0</v>
      </c>
    </row>
    <row r="509" spans="1:4" x14ac:dyDescent="0.35">
      <c r="A509" t="s">
        <v>4207</v>
      </c>
      <c r="B509" t="s">
        <v>4041</v>
      </c>
      <c r="C509" s="62" t="s">
        <v>3966</v>
      </c>
      <c r="D509" s="15" t="s">
        <v>3966</v>
      </c>
    </row>
    <row r="510" spans="1:4" x14ac:dyDescent="0.35">
      <c r="A510" t="s">
        <v>4208</v>
      </c>
      <c r="B510" t="s">
        <v>4042</v>
      </c>
      <c r="C510" s="62" t="s">
        <v>3966</v>
      </c>
      <c r="D510" s="15" t="s">
        <v>3966</v>
      </c>
    </row>
    <row r="511" spans="1:4" x14ac:dyDescent="0.35">
      <c r="A511" t="s">
        <v>4209</v>
      </c>
      <c r="B511" t="s">
        <v>4043</v>
      </c>
      <c r="C511" s="62" t="s">
        <v>3966</v>
      </c>
      <c r="D511" s="15" t="s">
        <v>3966</v>
      </c>
    </row>
    <row r="512" spans="1:4" x14ac:dyDescent="0.35">
      <c r="A512" t="s">
        <v>2496</v>
      </c>
      <c r="B512" t="s">
        <v>4044</v>
      </c>
      <c r="C512" s="62">
        <v>0</v>
      </c>
      <c r="D512" s="15">
        <v>0</v>
      </c>
    </row>
    <row r="513" spans="1:4" x14ac:dyDescent="0.35">
      <c r="A513" t="s">
        <v>2498</v>
      </c>
      <c r="B513" t="s">
        <v>4045</v>
      </c>
      <c r="C513" s="62" t="s">
        <v>3966</v>
      </c>
      <c r="D513" s="15" t="s">
        <v>3966</v>
      </c>
    </row>
    <row r="514" spans="1:4" x14ac:dyDescent="0.35">
      <c r="A514" t="s">
        <v>2499</v>
      </c>
      <c r="B514" t="s">
        <v>4046</v>
      </c>
      <c r="C514" s="62" t="s">
        <v>3966</v>
      </c>
      <c r="D514" s="15" t="s">
        <v>3966</v>
      </c>
    </row>
    <row r="515" spans="1:4" x14ac:dyDescent="0.35">
      <c r="A515" t="s">
        <v>2501</v>
      </c>
      <c r="B515" t="s">
        <v>4047</v>
      </c>
      <c r="C515" s="62" t="s">
        <v>3966</v>
      </c>
      <c r="D515" s="15" t="s">
        <v>3966</v>
      </c>
    </row>
    <row r="516" spans="1:4" x14ac:dyDescent="0.35">
      <c r="A516" t="s">
        <v>2502</v>
      </c>
      <c r="B516" t="s">
        <v>4048</v>
      </c>
      <c r="C516" s="62">
        <v>9</v>
      </c>
      <c r="D516" s="15">
        <v>10350</v>
      </c>
    </row>
    <row r="517" spans="1:4" x14ac:dyDescent="0.35">
      <c r="A517" t="s">
        <v>2503</v>
      </c>
      <c r="B517" t="s">
        <v>4049</v>
      </c>
      <c r="C517" s="62">
        <v>0</v>
      </c>
      <c r="D517" s="15">
        <v>0</v>
      </c>
    </row>
    <row r="518" spans="1:4" x14ac:dyDescent="0.35">
      <c r="A518" t="s">
        <v>2504</v>
      </c>
      <c r="B518" t="s">
        <v>4050</v>
      </c>
      <c r="C518" s="62" t="s">
        <v>3966</v>
      </c>
      <c r="D518" s="15" t="s">
        <v>3966</v>
      </c>
    </row>
    <row r="519" spans="1:4" x14ac:dyDescent="0.35">
      <c r="A519" t="s">
        <v>2505</v>
      </c>
      <c r="B519" t="s">
        <v>4051</v>
      </c>
      <c r="C519" s="62" t="s">
        <v>3966</v>
      </c>
      <c r="D519" s="15" t="s">
        <v>3966</v>
      </c>
    </row>
    <row r="520" spans="1:4" x14ac:dyDescent="0.35">
      <c r="A520" t="s">
        <v>2506</v>
      </c>
      <c r="B520" t="s">
        <v>4210</v>
      </c>
      <c r="C520" s="62">
        <v>0</v>
      </c>
      <c r="D520" s="15">
        <v>0</v>
      </c>
    </row>
    <row r="521" spans="1:4" x14ac:dyDescent="0.35">
      <c r="A521" t="s">
        <v>2507</v>
      </c>
      <c r="B521" t="s">
        <v>4052</v>
      </c>
      <c r="C521" s="62">
        <v>0</v>
      </c>
      <c r="D521" s="15">
        <v>0</v>
      </c>
    </row>
    <row r="522" spans="1:4" x14ac:dyDescent="0.35">
      <c r="A522" t="s">
        <v>2508</v>
      </c>
      <c r="B522" t="s">
        <v>4053</v>
      </c>
      <c r="C522" s="62">
        <v>0</v>
      </c>
      <c r="D522" s="15">
        <v>0</v>
      </c>
    </row>
    <row r="523" spans="1:4" x14ac:dyDescent="0.35">
      <c r="A523" t="s">
        <v>2509</v>
      </c>
      <c r="B523" t="s">
        <v>4054</v>
      </c>
      <c r="C523" s="62" t="s">
        <v>3966</v>
      </c>
      <c r="D523" s="15" t="s">
        <v>3966</v>
      </c>
    </row>
    <row r="524" spans="1:4" x14ac:dyDescent="0.35">
      <c r="A524" t="s">
        <v>2510</v>
      </c>
      <c r="B524" t="s">
        <v>4055</v>
      </c>
      <c r="C524" s="62" t="s">
        <v>3966</v>
      </c>
      <c r="D524" s="15" t="s">
        <v>3966</v>
      </c>
    </row>
    <row r="525" spans="1:4" x14ac:dyDescent="0.35">
      <c r="A525" t="s">
        <v>2511</v>
      </c>
      <c r="B525" t="s">
        <v>4056</v>
      </c>
      <c r="C525" s="62" t="s">
        <v>3966</v>
      </c>
      <c r="D525" s="15" t="s">
        <v>3966</v>
      </c>
    </row>
    <row r="526" spans="1:4" x14ac:dyDescent="0.35">
      <c r="A526" t="s">
        <v>2512</v>
      </c>
      <c r="B526" t="s">
        <v>4057</v>
      </c>
      <c r="C526" s="62" t="s">
        <v>3966</v>
      </c>
      <c r="D526" s="15" t="s">
        <v>3966</v>
      </c>
    </row>
    <row r="527" spans="1:4" x14ac:dyDescent="0.35">
      <c r="A527" t="s">
        <v>2513</v>
      </c>
      <c r="B527" t="s">
        <v>4211</v>
      </c>
      <c r="C527" s="62">
        <v>0</v>
      </c>
      <c r="D527" s="15">
        <v>0</v>
      </c>
    </row>
    <row r="528" spans="1:4" x14ac:dyDescent="0.35">
      <c r="A528" t="s">
        <v>2514</v>
      </c>
      <c r="B528" t="s">
        <v>4058</v>
      </c>
      <c r="C528" s="62">
        <v>8</v>
      </c>
      <c r="D528" s="15">
        <v>9200</v>
      </c>
    </row>
    <row r="529" spans="1:4" x14ac:dyDescent="0.35">
      <c r="A529" t="s">
        <v>2515</v>
      </c>
      <c r="B529" t="s">
        <v>4059</v>
      </c>
      <c r="C529" s="62">
        <v>5</v>
      </c>
      <c r="D529" s="15">
        <v>5750</v>
      </c>
    </row>
    <row r="530" spans="1:4" x14ac:dyDescent="0.35">
      <c r="A530" t="s">
        <v>2516</v>
      </c>
      <c r="B530" t="s">
        <v>4060</v>
      </c>
      <c r="C530" s="62">
        <v>12</v>
      </c>
      <c r="D530" s="15">
        <v>13800</v>
      </c>
    </row>
    <row r="531" spans="1:4" x14ac:dyDescent="0.35">
      <c r="A531" t="s">
        <v>2517</v>
      </c>
      <c r="B531" t="s">
        <v>4061</v>
      </c>
      <c r="C531" s="62">
        <v>7</v>
      </c>
      <c r="D531" s="15">
        <v>8050</v>
      </c>
    </row>
    <row r="532" spans="1:4" x14ac:dyDescent="0.35">
      <c r="A532" t="s">
        <v>2518</v>
      </c>
      <c r="B532" t="s">
        <v>4062</v>
      </c>
      <c r="C532" s="62" t="s">
        <v>3966</v>
      </c>
      <c r="D532" s="15" t="s">
        <v>3966</v>
      </c>
    </row>
    <row r="533" spans="1:4" x14ac:dyDescent="0.35">
      <c r="A533" t="s">
        <v>2519</v>
      </c>
      <c r="B533" t="s">
        <v>4212</v>
      </c>
      <c r="C533" s="62">
        <v>0</v>
      </c>
      <c r="D533" s="15">
        <v>0</v>
      </c>
    </row>
    <row r="534" spans="1:4" x14ac:dyDescent="0.35">
      <c r="A534" t="s">
        <v>2520</v>
      </c>
      <c r="B534" t="s">
        <v>4063</v>
      </c>
      <c r="C534" s="62">
        <v>0</v>
      </c>
      <c r="D534" s="15">
        <v>0</v>
      </c>
    </row>
    <row r="535" spans="1:4" x14ac:dyDescent="0.35">
      <c r="A535" t="s">
        <v>2521</v>
      </c>
      <c r="B535" t="s">
        <v>4064</v>
      </c>
      <c r="C535" s="62" t="s">
        <v>3966</v>
      </c>
      <c r="D535" s="15" t="s">
        <v>3966</v>
      </c>
    </row>
    <row r="536" spans="1:4" x14ac:dyDescent="0.35">
      <c r="A536" t="s">
        <v>2522</v>
      </c>
      <c r="B536" t="s">
        <v>3462</v>
      </c>
      <c r="C536" s="62" t="s">
        <v>3966</v>
      </c>
      <c r="D536" s="15" t="s">
        <v>3966</v>
      </c>
    </row>
    <row r="537" spans="1:4" x14ac:dyDescent="0.35">
      <c r="A537" t="s">
        <v>2524</v>
      </c>
      <c r="B537" t="s">
        <v>4065</v>
      </c>
      <c r="C537" s="62">
        <v>6</v>
      </c>
      <c r="D537" s="15">
        <v>6900</v>
      </c>
    </row>
    <row r="538" spans="1:4" x14ac:dyDescent="0.35">
      <c r="A538" t="s">
        <v>2526</v>
      </c>
      <c r="B538" t="s">
        <v>4066</v>
      </c>
      <c r="C538" s="62" t="s">
        <v>3966</v>
      </c>
      <c r="D538" s="15" t="s">
        <v>3966</v>
      </c>
    </row>
    <row r="539" spans="1:4" x14ac:dyDescent="0.35">
      <c r="A539" t="s">
        <v>2528</v>
      </c>
      <c r="B539" t="s">
        <v>4067</v>
      </c>
      <c r="C539" s="62">
        <v>6</v>
      </c>
      <c r="D539" s="15">
        <v>6900</v>
      </c>
    </row>
    <row r="540" spans="1:4" x14ac:dyDescent="0.35">
      <c r="A540" t="s">
        <v>2529</v>
      </c>
      <c r="B540" t="s">
        <v>4068</v>
      </c>
      <c r="C540" s="62" t="s">
        <v>3966</v>
      </c>
      <c r="D540" s="15" t="s">
        <v>3966</v>
      </c>
    </row>
    <row r="541" spans="1:4" x14ac:dyDescent="0.35">
      <c r="A541" t="s">
        <v>2530</v>
      </c>
      <c r="B541" t="s">
        <v>4069</v>
      </c>
      <c r="C541" s="62">
        <v>0</v>
      </c>
      <c r="D541" s="15">
        <v>0</v>
      </c>
    </row>
    <row r="542" spans="1:4" x14ac:dyDescent="0.35">
      <c r="A542" t="s">
        <v>2531</v>
      </c>
      <c r="B542" t="s">
        <v>4070</v>
      </c>
      <c r="C542" s="62" t="s">
        <v>3966</v>
      </c>
      <c r="D542" s="15" t="s">
        <v>3966</v>
      </c>
    </row>
    <row r="543" spans="1:4" x14ac:dyDescent="0.35">
      <c r="A543" t="s">
        <v>2532</v>
      </c>
      <c r="B543" t="s">
        <v>4071</v>
      </c>
      <c r="C543" s="62">
        <v>19</v>
      </c>
      <c r="D543" s="15">
        <v>21850</v>
      </c>
    </row>
    <row r="544" spans="1:4" x14ac:dyDescent="0.35">
      <c r="A544" t="s">
        <v>2533</v>
      </c>
      <c r="B544" t="s">
        <v>4072</v>
      </c>
      <c r="C544" s="62">
        <v>5</v>
      </c>
      <c r="D544" s="15">
        <v>5750</v>
      </c>
    </row>
    <row r="545" spans="1:4" x14ac:dyDescent="0.35">
      <c r="A545" t="s">
        <v>2534</v>
      </c>
      <c r="B545" t="s">
        <v>4073</v>
      </c>
      <c r="C545" s="62">
        <v>0</v>
      </c>
      <c r="D545" s="15">
        <v>0</v>
      </c>
    </row>
    <row r="546" spans="1:4" x14ac:dyDescent="0.35">
      <c r="A546" t="s">
        <v>2535</v>
      </c>
      <c r="B546" t="s">
        <v>4074</v>
      </c>
      <c r="C546" s="62">
        <v>23</v>
      </c>
      <c r="D546" s="15">
        <v>26450</v>
      </c>
    </row>
    <row r="547" spans="1:4" x14ac:dyDescent="0.35">
      <c r="A547" t="s">
        <v>2536</v>
      </c>
      <c r="B547" t="s">
        <v>4075</v>
      </c>
      <c r="C547" s="62" t="s">
        <v>3966</v>
      </c>
      <c r="D547" s="15" t="s">
        <v>3966</v>
      </c>
    </row>
    <row r="548" spans="1:4" x14ac:dyDescent="0.35">
      <c r="A548" t="s">
        <v>2537</v>
      </c>
      <c r="B548" t="s">
        <v>4076</v>
      </c>
      <c r="C548" s="62">
        <v>12</v>
      </c>
      <c r="D548" s="15">
        <v>13800</v>
      </c>
    </row>
    <row r="549" spans="1:4" x14ac:dyDescent="0.35">
      <c r="A549" t="s">
        <v>2538</v>
      </c>
      <c r="B549" t="s">
        <v>4077</v>
      </c>
      <c r="C549" s="62" t="s">
        <v>3966</v>
      </c>
      <c r="D549" s="15" t="s">
        <v>3966</v>
      </c>
    </row>
    <row r="550" spans="1:4" x14ac:dyDescent="0.35">
      <c r="A550" t="s">
        <v>2540</v>
      </c>
      <c r="B550" t="s">
        <v>4078</v>
      </c>
      <c r="C550" s="62">
        <v>5</v>
      </c>
      <c r="D550" s="15">
        <v>5750</v>
      </c>
    </row>
    <row r="551" spans="1:4" x14ac:dyDescent="0.35">
      <c r="A551" t="s">
        <v>2541</v>
      </c>
      <c r="B551" t="s">
        <v>4079</v>
      </c>
      <c r="C551" s="62">
        <v>9</v>
      </c>
      <c r="D551" s="15">
        <v>10350</v>
      </c>
    </row>
    <row r="552" spans="1:4" x14ac:dyDescent="0.35">
      <c r="A552" t="s">
        <v>2543</v>
      </c>
      <c r="B552" t="s">
        <v>4080</v>
      </c>
      <c r="C552" s="62">
        <v>5</v>
      </c>
      <c r="D552" s="15">
        <v>5750</v>
      </c>
    </row>
    <row r="553" spans="1:4" x14ac:dyDescent="0.35">
      <c r="A553" t="s">
        <v>2545</v>
      </c>
      <c r="B553" t="s">
        <v>4081</v>
      </c>
      <c r="C553" s="62">
        <v>0</v>
      </c>
      <c r="D553" s="15">
        <v>0</v>
      </c>
    </row>
    <row r="554" spans="1:4" x14ac:dyDescent="0.35">
      <c r="A554" t="s">
        <v>2546</v>
      </c>
      <c r="B554" t="s">
        <v>4082</v>
      </c>
      <c r="C554" s="62" t="s">
        <v>3966</v>
      </c>
      <c r="D554" s="15" t="s">
        <v>3966</v>
      </c>
    </row>
    <row r="555" spans="1:4" x14ac:dyDescent="0.35">
      <c r="A555" t="s">
        <v>2547</v>
      </c>
      <c r="B555" t="s">
        <v>4083</v>
      </c>
      <c r="C555" s="62">
        <v>14</v>
      </c>
      <c r="D555" s="15">
        <v>16100</v>
      </c>
    </row>
    <row r="556" spans="1:4" x14ac:dyDescent="0.35">
      <c r="A556" t="s">
        <v>2548</v>
      </c>
      <c r="B556" t="s">
        <v>4084</v>
      </c>
      <c r="C556" s="62">
        <v>18</v>
      </c>
      <c r="D556" s="15">
        <v>20700</v>
      </c>
    </row>
    <row r="557" spans="1:4" x14ac:dyDescent="0.35">
      <c r="A557" t="s">
        <v>2550</v>
      </c>
      <c r="B557" t="s">
        <v>4085</v>
      </c>
      <c r="C557" s="62">
        <v>7</v>
      </c>
      <c r="D557" s="15">
        <v>8050</v>
      </c>
    </row>
    <row r="558" spans="1:4" x14ac:dyDescent="0.35">
      <c r="A558" t="s">
        <v>2551</v>
      </c>
      <c r="B558" t="s">
        <v>4086</v>
      </c>
      <c r="C558" s="62">
        <v>6</v>
      </c>
      <c r="D558" s="15">
        <v>6900</v>
      </c>
    </row>
    <row r="559" spans="1:4" x14ac:dyDescent="0.35">
      <c r="A559" t="s">
        <v>2552</v>
      </c>
      <c r="B559" t="s">
        <v>4087</v>
      </c>
      <c r="C559" s="62">
        <v>24</v>
      </c>
      <c r="D559" s="15">
        <v>27600</v>
      </c>
    </row>
    <row r="560" spans="1:4" x14ac:dyDescent="0.35">
      <c r="A560" t="s">
        <v>2553</v>
      </c>
      <c r="B560" t="s">
        <v>4088</v>
      </c>
      <c r="C560" s="62">
        <v>5</v>
      </c>
      <c r="D560" s="15">
        <v>5750</v>
      </c>
    </row>
    <row r="561" spans="1:4" x14ac:dyDescent="0.35">
      <c r="A561" t="s">
        <v>2554</v>
      </c>
      <c r="B561" t="s">
        <v>4089</v>
      </c>
      <c r="C561" s="62">
        <v>10</v>
      </c>
      <c r="D561" s="15">
        <v>11500</v>
      </c>
    </row>
    <row r="562" spans="1:4" x14ac:dyDescent="0.35">
      <c r="A562" t="s">
        <v>2555</v>
      </c>
      <c r="B562" t="s">
        <v>4090</v>
      </c>
      <c r="C562" s="62">
        <v>9</v>
      </c>
      <c r="D562" s="15">
        <v>10350</v>
      </c>
    </row>
    <row r="563" spans="1:4" x14ac:dyDescent="0.35">
      <c r="A563" t="s">
        <v>2556</v>
      </c>
      <c r="B563" t="s">
        <v>4091</v>
      </c>
      <c r="C563" s="62">
        <v>8</v>
      </c>
      <c r="D563" s="15">
        <v>9200</v>
      </c>
    </row>
    <row r="564" spans="1:4" x14ac:dyDescent="0.35">
      <c r="A564" t="s">
        <v>2557</v>
      </c>
      <c r="B564" t="s">
        <v>4092</v>
      </c>
      <c r="C564" s="62">
        <v>0</v>
      </c>
      <c r="D564" s="15">
        <v>0</v>
      </c>
    </row>
    <row r="565" spans="1:4" x14ac:dyDescent="0.35">
      <c r="A565" t="s">
        <v>2558</v>
      </c>
      <c r="B565" t="s">
        <v>4093</v>
      </c>
      <c r="C565" s="62">
        <v>6</v>
      </c>
      <c r="D565" s="15">
        <v>6900</v>
      </c>
    </row>
    <row r="566" spans="1:4" x14ac:dyDescent="0.35">
      <c r="A566" t="s">
        <v>2559</v>
      </c>
      <c r="B566" t="s">
        <v>4213</v>
      </c>
      <c r="C566" s="62">
        <v>0</v>
      </c>
      <c r="D566" s="15">
        <v>0</v>
      </c>
    </row>
    <row r="567" spans="1:4" x14ac:dyDescent="0.35">
      <c r="A567" t="s">
        <v>2560</v>
      </c>
      <c r="B567" t="s">
        <v>4094</v>
      </c>
      <c r="C567" s="62">
        <v>0</v>
      </c>
      <c r="D567" s="15">
        <v>0</v>
      </c>
    </row>
    <row r="568" spans="1:4" x14ac:dyDescent="0.35">
      <c r="A568" t="s">
        <v>2561</v>
      </c>
      <c r="B568" t="s">
        <v>4095</v>
      </c>
      <c r="C568" s="62" t="s">
        <v>3966</v>
      </c>
      <c r="D568" s="15" t="s">
        <v>3966</v>
      </c>
    </row>
    <row r="569" spans="1:4" x14ac:dyDescent="0.35">
      <c r="A569" t="s">
        <v>2562</v>
      </c>
      <c r="B569" t="s">
        <v>4096</v>
      </c>
      <c r="C569" s="62">
        <v>10</v>
      </c>
      <c r="D569" s="15">
        <v>11500</v>
      </c>
    </row>
    <row r="570" spans="1:4" x14ac:dyDescent="0.35">
      <c r="A570" t="s">
        <v>2563</v>
      </c>
      <c r="B570" t="s">
        <v>4097</v>
      </c>
      <c r="C570" s="62">
        <v>0</v>
      </c>
      <c r="D570" s="15">
        <v>0</v>
      </c>
    </row>
    <row r="571" spans="1:4" x14ac:dyDescent="0.35">
      <c r="A571" t="s">
        <v>2564</v>
      </c>
      <c r="B571" t="s">
        <v>4098</v>
      </c>
      <c r="C571" s="62">
        <v>12</v>
      </c>
      <c r="D571" s="15">
        <v>13800</v>
      </c>
    </row>
    <row r="572" spans="1:4" x14ac:dyDescent="0.35">
      <c r="A572" t="s">
        <v>2565</v>
      </c>
      <c r="B572" t="s">
        <v>4099</v>
      </c>
      <c r="C572" s="62" t="s">
        <v>3966</v>
      </c>
      <c r="D572" s="15" t="s">
        <v>3966</v>
      </c>
    </row>
    <row r="573" spans="1:4" x14ac:dyDescent="0.35">
      <c r="A573" t="s">
        <v>2566</v>
      </c>
      <c r="B573" t="s">
        <v>4100</v>
      </c>
      <c r="C573" s="62">
        <v>5</v>
      </c>
      <c r="D573" s="15">
        <v>5750</v>
      </c>
    </row>
    <row r="574" spans="1:4" x14ac:dyDescent="0.35">
      <c r="A574" t="s">
        <v>2567</v>
      </c>
      <c r="B574" t="s">
        <v>4101</v>
      </c>
      <c r="C574" s="62">
        <v>11</v>
      </c>
      <c r="D574" s="15">
        <v>12650</v>
      </c>
    </row>
    <row r="575" spans="1:4" x14ac:dyDescent="0.35">
      <c r="A575" t="s">
        <v>2568</v>
      </c>
      <c r="B575" t="s">
        <v>4102</v>
      </c>
      <c r="C575" s="62">
        <v>6</v>
      </c>
      <c r="D575" s="15">
        <v>6900</v>
      </c>
    </row>
    <row r="576" spans="1:4" x14ac:dyDescent="0.35">
      <c r="A576" t="s">
        <v>2569</v>
      </c>
      <c r="B576" t="s">
        <v>4103</v>
      </c>
      <c r="C576" s="62">
        <v>0</v>
      </c>
      <c r="D576" s="15">
        <v>0</v>
      </c>
    </row>
    <row r="577" spans="1:4" x14ac:dyDescent="0.35">
      <c r="A577" t="s">
        <v>2570</v>
      </c>
      <c r="B577" t="s">
        <v>4104</v>
      </c>
      <c r="C577" s="62">
        <v>0</v>
      </c>
      <c r="D577" s="15">
        <v>0</v>
      </c>
    </row>
    <row r="578" spans="1:4" x14ac:dyDescent="0.35">
      <c r="A578" t="s">
        <v>2571</v>
      </c>
      <c r="B578" t="s">
        <v>4105</v>
      </c>
      <c r="C578" s="62">
        <v>18</v>
      </c>
      <c r="D578" s="15">
        <v>20700</v>
      </c>
    </row>
    <row r="579" spans="1:4" x14ac:dyDescent="0.35">
      <c r="A579" t="s">
        <v>2572</v>
      </c>
      <c r="B579" t="s">
        <v>3512</v>
      </c>
      <c r="C579" s="62">
        <v>9</v>
      </c>
      <c r="D579" s="15">
        <v>10350</v>
      </c>
    </row>
    <row r="580" spans="1:4" x14ac:dyDescent="0.35">
      <c r="A580" t="s">
        <v>2573</v>
      </c>
      <c r="B580" t="s">
        <v>4106</v>
      </c>
      <c r="C580" s="62">
        <v>18</v>
      </c>
      <c r="D580" s="15">
        <v>20700</v>
      </c>
    </row>
    <row r="581" spans="1:4" x14ac:dyDescent="0.35">
      <c r="A581" t="s">
        <v>2574</v>
      </c>
      <c r="B581" t="s">
        <v>4107</v>
      </c>
      <c r="C581" s="62">
        <v>24</v>
      </c>
      <c r="D581" s="15">
        <v>27600</v>
      </c>
    </row>
    <row r="582" spans="1:4" x14ac:dyDescent="0.35">
      <c r="A582" t="s">
        <v>2575</v>
      </c>
      <c r="B582" t="s">
        <v>4108</v>
      </c>
      <c r="C582" s="62" t="s">
        <v>3966</v>
      </c>
      <c r="D582" s="15" t="s">
        <v>3966</v>
      </c>
    </row>
    <row r="583" spans="1:4" x14ac:dyDescent="0.35">
      <c r="A583" t="s">
        <v>2576</v>
      </c>
      <c r="B583" t="s">
        <v>4109</v>
      </c>
      <c r="C583" s="62">
        <v>20</v>
      </c>
      <c r="D583" s="15">
        <v>23000</v>
      </c>
    </row>
    <row r="584" spans="1:4" x14ac:dyDescent="0.35">
      <c r="A584" t="s">
        <v>2577</v>
      </c>
      <c r="B584" t="s">
        <v>4110</v>
      </c>
      <c r="C584" s="62">
        <v>7</v>
      </c>
      <c r="D584" s="15">
        <v>8050</v>
      </c>
    </row>
    <row r="585" spans="1:4" x14ac:dyDescent="0.35">
      <c r="A585" t="s">
        <v>2578</v>
      </c>
      <c r="B585" t="s">
        <v>3518</v>
      </c>
      <c r="C585" s="62">
        <v>0</v>
      </c>
      <c r="D585" s="15">
        <v>0</v>
      </c>
    </row>
    <row r="586" spans="1:4" x14ac:dyDescent="0.35">
      <c r="A586" t="s">
        <v>2579</v>
      </c>
      <c r="B586" t="s">
        <v>4111</v>
      </c>
      <c r="C586" s="62">
        <v>5</v>
      </c>
      <c r="D586" s="15">
        <v>5750</v>
      </c>
    </row>
    <row r="587" spans="1:4" x14ac:dyDescent="0.35">
      <c r="A587" t="s">
        <v>2580</v>
      </c>
      <c r="B587" t="s">
        <v>4112</v>
      </c>
      <c r="C587" s="62">
        <v>5</v>
      </c>
      <c r="D587" s="15">
        <v>5750</v>
      </c>
    </row>
    <row r="588" spans="1:4" x14ac:dyDescent="0.35">
      <c r="A588" t="s">
        <v>2581</v>
      </c>
      <c r="B588" t="s">
        <v>4113</v>
      </c>
      <c r="C588" s="62">
        <v>18</v>
      </c>
      <c r="D588" s="15">
        <v>20700</v>
      </c>
    </row>
    <row r="589" spans="1:4" x14ac:dyDescent="0.35">
      <c r="A589" t="s">
        <v>2582</v>
      </c>
      <c r="B589" t="s">
        <v>4114</v>
      </c>
      <c r="C589" s="62">
        <v>0</v>
      </c>
      <c r="D589" s="15">
        <v>0</v>
      </c>
    </row>
    <row r="590" spans="1:4" x14ac:dyDescent="0.35">
      <c r="A590" t="s">
        <v>2583</v>
      </c>
      <c r="B590" t="s">
        <v>4115</v>
      </c>
      <c r="C590" s="62">
        <v>24</v>
      </c>
      <c r="D590" s="15">
        <v>27600</v>
      </c>
    </row>
    <row r="591" spans="1:4" x14ac:dyDescent="0.35">
      <c r="A591" t="s">
        <v>2584</v>
      </c>
      <c r="B591" t="s">
        <v>4116</v>
      </c>
      <c r="C591" s="62">
        <v>13</v>
      </c>
      <c r="D591" s="15">
        <v>14950</v>
      </c>
    </row>
    <row r="592" spans="1:4" x14ac:dyDescent="0.35">
      <c r="A592" t="s">
        <v>2585</v>
      </c>
      <c r="B592" t="s">
        <v>4117</v>
      </c>
      <c r="C592" s="62">
        <v>33</v>
      </c>
      <c r="D592" s="15">
        <v>37950</v>
      </c>
    </row>
    <row r="593" spans="1:4" x14ac:dyDescent="0.35">
      <c r="A593" t="s">
        <v>2586</v>
      </c>
      <c r="B593" t="s">
        <v>4118</v>
      </c>
      <c r="C593" s="62">
        <v>30</v>
      </c>
      <c r="D593" s="15">
        <v>34500</v>
      </c>
    </row>
    <row r="594" spans="1:4" x14ac:dyDescent="0.35">
      <c r="A594" t="s">
        <v>2587</v>
      </c>
      <c r="B594" t="s">
        <v>4119</v>
      </c>
      <c r="C594" s="62">
        <v>16</v>
      </c>
      <c r="D594" s="15">
        <v>18400</v>
      </c>
    </row>
    <row r="595" spans="1:4" x14ac:dyDescent="0.35">
      <c r="A595" t="s">
        <v>4214</v>
      </c>
      <c r="B595" t="s">
        <v>4120</v>
      </c>
      <c r="C595" s="62">
        <v>40</v>
      </c>
      <c r="D595" s="15">
        <v>46000</v>
      </c>
    </row>
    <row r="596" spans="1:4" x14ac:dyDescent="0.35">
      <c r="A596" t="s">
        <v>4215</v>
      </c>
      <c r="B596" t="s">
        <v>4121</v>
      </c>
      <c r="C596" s="62">
        <v>13</v>
      </c>
      <c r="D596" s="15">
        <v>14950</v>
      </c>
    </row>
    <row r="597" spans="1:4" x14ac:dyDescent="0.35">
      <c r="A597" t="s">
        <v>2588</v>
      </c>
      <c r="B597" t="s">
        <v>4122</v>
      </c>
      <c r="C597" s="62" t="s">
        <v>3966</v>
      </c>
      <c r="D597" s="15" t="s">
        <v>3966</v>
      </c>
    </row>
    <row r="598" spans="1:4" x14ac:dyDescent="0.35">
      <c r="A598" t="s">
        <v>2590</v>
      </c>
      <c r="B598" t="s">
        <v>4123</v>
      </c>
      <c r="C598" s="62" t="s">
        <v>3966</v>
      </c>
      <c r="D598" s="15" t="s">
        <v>3966</v>
      </c>
    </row>
    <row r="599" spans="1:4" x14ac:dyDescent="0.35">
      <c r="A599" t="s">
        <v>2591</v>
      </c>
      <c r="B599" t="s">
        <v>4124</v>
      </c>
      <c r="C599" s="62">
        <v>0</v>
      </c>
      <c r="D599" s="15">
        <v>0</v>
      </c>
    </row>
    <row r="600" spans="1:4" x14ac:dyDescent="0.35">
      <c r="A600" t="s">
        <v>2592</v>
      </c>
      <c r="B600" t="s">
        <v>4125</v>
      </c>
      <c r="C600" s="62">
        <v>0</v>
      </c>
      <c r="D600" s="15">
        <v>0</v>
      </c>
    </row>
    <row r="601" spans="1:4" x14ac:dyDescent="0.35">
      <c r="A601" t="s">
        <v>2593</v>
      </c>
      <c r="B601" t="s">
        <v>4126</v>
      </c>
      <c r="C601" s="62" t="s">
        <v>3966</v>
      </c>
      <c r="D601" s="15" t="s">
        <v>3966</v>
      </c>
    </row>
    <row r="602" spans="1:4" x14ac:dyDescent="0.35">
      <c r="A602" t="s">
        <v>2594</v>
      </c>
      <c r="B602" t="s">
        <v>4127</v>
      </c>
      <c r="C602" s="62" t="s">
        <v>3966</v>
      </c>
      <c r="D602" s="15" t="s">
        <v>3966</v>
      </c>
    </row>
    <row r="603" spans="1:4" x14ac:dyDescent="0.35">
      <c r="A603" t="s">
        <v>2595</v>
      </c>
      <c r="B603" t="s">
        <v>4128</v>
      </c>
      <c r="C603" s="62">
        <v>0</v>
      </c>
      <c r="D603" s="15">
        <v>0</v>
      </c>
    </row>
    <row r="604" spans="1:4" x14ac:dyDescent="0.35">
      <c r="A604" t="s">
        <v>2597</v>
      </c>
      <c r="B604" t="s">
        <v>4129</v>
      </c>
      <c r="C604" s="62">
        <v>5</v>
      </c>
      <c r="D604" s="15">
        <v>5750</v>
      </c>
    </row>
    <row r="605" spans="1:4" x14ac:dyDescent="0.35">
      <c r="A605" t="s">
        <v>2598</v>
      </c>
      <c r="B605" t="s">
        <v>4130</v>
      </c>
      <c r="C605" s="62" t="s">
        <v>3966</v>
      </c>
      <c r="D605" s="15" t="s">
        <v>3966</v>
      </c>
    </row>
    <row r="606" spans="1:4" x14ac:dyDescent="0.35">
      <c r="A606" t="s">
        <v>2599</v>
      </c>
      <c r="B606" t="s">
        <v>4131</v>
      </c>
      <c r="C606" s="62">
        <v>13</v>
      </c>
      <c r="D606" s="15">
        <v>14950</v>
      </c>
    </row>
    <row r="607" spans="1:4" x14ac:dyDescent="0.35">
      <c r="A607" t="s">
        <v>2602</v>
      </c>
      <c r="B607" t="s">
        <v>1132</v>
      </c>
      <c r="C607" s="62">
        <v>12</v>
      </c>
      <c r="D607" s="15">
        <v>13800</v>
      </c>
    </row>
    <row r="608" spans="1:4" x14ac:dyDescent="0.35">
      <c r="A608" t="s">
        <v>2603</v>
      </c>
      <c r="B608" t="s">
        <v>1133</v>
      </c>
      <c r="C608" s="62">
        <v>32</v>
      </c>
      <c r="D608" s="15">
        <v>36800</v>
      </c>
    </row>
    <row r="609" spans="1:4" x14ac:dyDescent="0.35">
      <c r="A609" t="s">
        <v>2604</v>
      </c>
      <c r="B609" t="s">
        <v>1134</v>
      </c>
      <c r="C609" s="62">
        <v>29</v>
      </c>
      <c r="D609" s="15">
        <v>33350</v>
      </c>
    </row>
    <row r="610" spans="1:4" x14ac:dyDescent="0.35">
      <c r="A610" t="s">
        <v>2605</v>
      </c>
      <c r="B610" t="s">
        <v>1135</v>
      </c>
      <c r="C610" s="62">
        <v>12</v>
      </c>
      <c r="D610" s="15">
        <v>13800</v>
      </c>
    </row>
    <row r="611" spans="1:4" x14ac:dyDescent="0.35">
      <c r="A611" t="s">
        <v>2606</v>
      </c>
      <c r="B611" t="s">
        <v>1136</v>
      </c>
      <c r="C611" s="62">
        <v>17</v>
      </c>
      <c r="D611" s="15">
        <v>19550</v>
      </c>
    </row>
    <row r="612" spans="1:4" x14ac:dyDescent="0.35">
      <c r="A612" t="s">
        <v>2607</v>
      </c>
      <c r="B612" t="s">
        <v>1137</v>
      </c>
      <c r="C612" s="62" t="s">
        <v>3966</v>
      </c>
      <c r="D612" s="15" t="s">
        <v>3966</v>
      </c>
    </row>
    <row r="613" spans="1:4" x14ac:dyDescent="0.35">
      <c r="A613" t="s">
        <v>2608</v>
      </c>
      <c r="B613" t="s">
        <v>1138</v>
      </c>
      <c r="C613" s="62" t="s">
        <v>3966</v>
      </c>
      <c r="D613" s="15" t="s">
        <v>3966</v>
      </c>
    </row>
    <row r="614" spans="1:4" x14ac:dyDescent="0.35">
      <c r="A614" t="s">
        <v>2609</v>
      </c>
      <c r="B614" t="s">
        <v>1139</v>
      </c>
      <c r="C614" s="62">
        <v>18</v>
      </c>
      <c r="D614" s="15">
        <v>20700</v>
      </c>
    </row>
    <row r="615" spans="1:4" x14ac:dyDescent="0.35">
      <c r="A615" t="s">
        <v>2610</v>
      </c>
      <c r="B615" t="s">
        <v>1140</v>
      </c>
      <c r="C615" s="62">
        <v>16</v>
      </c>
      <c r="D615" s="15">
        <v>18400</v>
      </c>
    </row>
    <row r="616" spans="1:4" x14ac:dyDescent="0.35">
      <c r="A616" t="s">
        <v>2611</v>
      </c>
      <c r="B616" t="s">
        <v>1141</v>
      </c>
      <c r="C616" s="62">
        <v>21</v>
      </c>
      <c r="D616" s="15">
        <v>24150</v>
      </c>
    </row>
    <row r="617" spans="1:4" x14ac:dyDescent="0.35">
      <c r="A617" t="s">
        <v>2612</v>
      </c>
      <c r="B617" t="s">
        <v>1142</v>
      </c>
      <c r="C617" s="62">
        <v>0</v>
      </c>
      <c r="D617" s="15">
        <v>0</v>
      </c>
    </row>
    <row r="618" spans="1:4" x14ac:dyDescent="0.35">
      <c r="A618" t="s">
        <v>2613</v>
      </c>
      <c r="B618" t="s">
        <v>1143</v>
      </c>
      <c r="C618" s="62">
        <v>19</v>
      </c>
      <c r="D618" s="15">
        <v>21850</v>
      </c>
    </row>
    <row r="619" spans="1:4" x14ac:dyDescent="0.35">
      <c r="A619" t="s">
        <v>2614</v>
      </c>
      <c r="B619" t="s">
        <v>1144</v>
      </c>
      <c r="C619" s="62">
        <v>34</v>
      </c>
      <c r="D619" s="15">
        <v>39100</v>
      </c>
    </row>
    <row r="620" spans="1:4" x14ac:dyDescent="0.35">
      <c r="A620" t="s">
        <v>2615</v>
      </c>
      <c r="B620" t="s">
        <v>1145</v>
      </c>
      <c r="C620" s="62">
        <v>5</v>
      </c>
      <c r="D620" s="15">
        <v>5750</v>
      </c>
    </row>
    <row r="621" spans="1:4" x14ac:dyDescent="0.35">
      <c r="A621" t="s">
        <v>2616</v>
      </c>
      <c r="B621" t="s">
        <v>1147</v>
      </c>
      <c r="C621" s="62">
        <v>14</v>
      </c>
      <c r="D621" s="15">
        <v>16100</v>
      </c>
    </row>
    <row r="622" spans="1:4" x14ac:dyDescent="0.35">
      <c r="A622" t="s">
        <v>2617</v>
      </c>
      <c r="B622" t="s">
        <v>1148</v>
      </c>
      <c r="C622" s="62">
        <v>30</v>
      </c>
      <c r="D622" s="15">
        <v>34500</v>
      </c>
    </row>
    <row r="623" spans="1:4" x14ac:dyDescent="0.35">
      <c r="A623" t="s">
        <v>2618</v>
      </c>
      <c r="B623" t="s">
        <v>1149</v>
      </c>
      <c r="C623" s="62">
        <v>71</v>
      </c>
      <c r="D623" s="15">
        <v>81650</v>
      </c>
    </row>
    <row r="624" spans="1:4" x14ac:dyDescent="0.35">
      <c r="A624" t="s">
        <v>2619</v>
      </c>
      <c r="B624" t="s">
        <v>1150</v>
      </c>
      <c r="C624" s="62">
        <v>15</v>
      </c>
      <c r="D624" s="15">
        <v>17250</v>
      </c>
    </row>
    <row r="625" spans="1:4" x14ac:dyDescent="0.35">
      <c r="A625" t="s">
        <v>2620</v>
      </c>
      <c r="B625" t="s">
        <v>1151</v>
      </c>
      <c r="C625" s="62">
        <v>30</v>
      </c>
      <c r="D625" s="15">
        <v>34500</v>
      </c>
    </row>
    <row r="626" spans="1:4" x14ac:dyDescent="0.35">
      <c r="A626" t="s">
        <v>2621</v>
      </c>
      <c r="B626" t="s">
        <v>1152</v>
      </c>
      <c r="C626" s="62">
        <v>63</v>
      </c>
      <c r="D626" s="15">
        <v>72450</v>
      </c>
    </row>
    <row r="627" spans="1:4" x14ac:dyDescent="0.35">
      <c r="A627" t="s">
        <v>2622</v>
      </c>
      <c r="B627" t="s">
        <v>1153</v>
      </c>
      <c r="C627" s="62" t="s">
        <v>3966</v>
      </c>
      <c r="D627" s="15" t="s">
        <v>3966</v>
      </c>
    </row>
    <row r="628" spans="1:4" x14ac:dyDescent="0.35">
      <c r="A628" t="s">
        <v>2623</v>
      </c>
      <c r="B628" t="s">
        <v>1155</v>
      </c>
      <c r="C628" s="62">
        <v>52</v>
      </c>
      <c r="D628" s="15">
        <v>59800</v>
      </c>
    </row>
    <row r="629" spans="1:4" x14ac:dyDescent="0.35">
      <c r="A629" t="s">
        <v>2624</v>
      </c>
      <c r="B629" t="s">
        <v>1156</v>
      </c>
      <c r="C629" s="62">
        <v>38</v>
      </c>
      <c r="D629" s="15">
        <v>43700</v>
      </c>
    </row>
    <row r="630" spans="1:4" x14ac:dyDescent="0.35">
      <c r="A630" t="s">
        <v>2625</v>
      </c>
      <c r="B630" t="s">
        <v>1157</v>
      </c>
      <c r="C630" s="62">
        <v>12</v>
      </c>
      <c r="D630" s="15">
        <v>13800</v>
      </c>
    </row>
    <row r="631" spans="1:4" x14ac:dyDescent="0.35">
      <c r="A631" t="s">
        <v>2626</v>
      </c>
      <c r="B631" t="s">
        <v>1158</v>
      </c>
      <c r="C631" s="62">
        <v>24</v>
      </c>
      <c r="D631" s="15">
        <v>27600</v>
      </c>
    </row>
    <row r="632" spans="1:4" x14ac:dyDescent="0.35">
      <c r="A632" t="s">
        <v>2627</v>
      </c>
      <c r="B632" t="s">
        <v>1159</v>
      </c>
      <c r="C632" s="62">
        <v>41</v>
      </c>
      <c r="D632" s="15">
        <v>47150</v>
      </c>
    </row>
    <row r="633" spans="1:4" x14ac:dyDescent="0.35">
      <c r="A633" t="s">
        <v>2628</v>
      </c>
      <c r="B633" t="s">
        <v>1160</v>
      </c>
      <c r="C633" s="62">
        <v>30</v>
      </c>
      <c r="D633" s="15">
        <v>34500</v>
      </c>
    </row>
    <row r="634" spans="1:4" x14ac:dyDescent="0.35">
      <c r="A634" t="s">
        <v>2629</v>
      </c>
      <c r="B634" t="s">
        <v>1161</v>
      </c>
      <c r="C634" s="62">
        <v>20</v>
      </c>
      <c r="D634" s="15">
        <v>23000</v>
      </c>
    </row>
    <row r="635" spans="1:4" x14ac:dyDescent="0.35">
      <c r="A635" t="s">
        <v>2630</v>
      </c>
      <c r="B635" t="s">
        <v>1162</v>
      </c>
      <c r="C635" s="62">
        <v>0</v>
      </c>
      <c r="D635" s="15">
        <v>0</v>
      </c>
    </row>
    <row r="636" spans="1:4" x14ac:dyDescent="0.35">
      <c r="A636" t="s">
        <v>2631</v>
      </c>
      <c r="B636" t="s">
        <v>1164</v>
      </c>
      <c r="C636" s="62">
        <v>11</v>
      </c>
      <c r="D636" s="15">
        <v>12650</v>
      </c>
    </row>
    <row r="637" spans="1:4" x14ac:dyDescent="0.35">
      <c r="A637" t="s">
        <v>2632</v>
      </c>
      <c r="B637" t="s">
        <v>1166</v>
      </c>
      <c r="C637" s="62" t="s">
        <v>3966</v>
      </c>
      <c r="D637" s="15" t="s">
        <v>3966</v>
      </c>
    </row>
    <row r="638" spans="1:4" x14ac:dyDescent="0.35">
      <c r="A638" t="s">
        <v>2633</v>
      </c>
      <c r="B638" t="s">
        <v>1167</v>
      </c>
      <c r="C638" s="62">
        <v>6</v>
      </c>
      <c r="D638" s="15">
        <v>6900</v>
      </c>
    </row>
    <row r="639" spans="1:4" x14ac:dyDescent="0.35">
      <c r="A639" t="s">
        <v>2634</v>
      </c>
      <c r="B639" t="s">
        <v>1169</v>
      </c>
      <c r="C639" s="62" t="s">
        <v>3966</v>
      </c>
      <c r="D639" s="15" t="s">
        <v>3966</v>
      </c>
    </row>
    <row r="640" spans="1:4" x14ac:dyDescent="0.35">
      <c r="A640" t="s">
        <v>2635</v>
      </c>
      <c r="B640" t="s">
        <v>1170</v>
      </c>
      <c r="C640" s="62">
        <v>7</v>
      </c>
      <c r="D640" s="15">
        <v>8050</v>
      </c>
    </row>
    <row r="641" spans="1:4" x14ac:dyDescent="0.35">
      <c r="A641" t="s">
        <v>2636</v>
      </c>
      <c r="B641" t="s">
        <v>1171</v>
      </c>
      <c r="C641" s="62" t="s">
        <v>3966</v>
      </c>
      <c r="D641" s="15" t="s">
        <v>3966</v>
      </c>
    </row>
    <row r="642" spans="1:4" x14ac:dyDescent="0.35">
      <c r="A642" t="s">
        <v>2638</v>
      </c>
      <c r="B642" t="s">
        <v>1173</v>
      </c>
      <c r="C642" s="62" t="s">
        <v>3966</v>
      </c>
      <c r="D642" s="15" t="s">
        <v>3966</v>
      </c>
    </row>
    <row r="643" spans="1:4" x14ac:dyDescent="0.35">
      <c r="A643" t="s">
        <v>2640</v>
      </c>
      <c r="B643" t="s">
        <v>1175</v>
      </c>
      <c r="C643" s="62" t="s">
        <v>3966</v>
      </c>
      <c r="D643" s="15" t="s">
        <v>3966</v>
      </c>
    </row>
    <row r="644" spans="1:4" x14ac:dyDescent="0.35">
      <c r="A644" t="s">
        <v>2641</v>
      </c>
      <c r="B644" t="s">
        <v>1176</v>
      </c>
      <c r="C644" s="62">
        <v>0</v>
      </c>
      <c r="D644" s="15">
        <v>0</v>
      </c>
    </row>
    <row r="645" spans="1:4" x14ac:dyDescent="0.35">
      <c r="A645" t="s">
        <v>2642</v>
      </c>
      <c r="B645" t="s">
        <v>1177</v>
      </c>
      <c r="C645" s="62">
        <v>6</v>
      </c>
      <c r="D645" s="15">
        <v>6900</v>
      </c>
    </row>
    <row r="646" spans="1:4" x14ac:dyDescent="0.35">
      <c r="A646" t="s">
        <v>2643</v>
      </c>
      <c r="B646" t="s">
        <v>1178</v>
      </c>
      <c r="C646" s="62">
        <v>6</v>
      </c>
      <c r="D646" s="15">
        <v>6900</v>
      </c>
    </row>
    <row r="647" spans="1:4" x14ac:dyDescent="0.35">
      <c r="A647" t="s">
        <v>2644</v>
      </c>
      <c r="B647" t="s">
        <v>1179</v>
      </c>
      <c r="C647" s="62">
        <v>7</v>
      </c>
      <c r="D647" s="15">
        <v>8050</v>
      </c>
    </row>
    <row r="648" spans="1:4" x14ac:dyDescent="0.35">
      <c r="A648" t="s">
        <v>2645</v>
      </c>
      <c r="B648" t="s">
        <v>1180</v>
      </c>
      <c r="C648" s="62">
        <v>13</v>
      </c>
      <c r="D648" s="15">
        <v>14950</v>
      </c>
    </row>
    <row r="649" spans="1:4" x14ac:dyDescent="0.35">
      <c r="A649" t="s">
        <v>2646</v>
      </c>
      <c r="B649" t="s">
        <v>1182</v>
      </c>
      <c r="C649" s="62">
        <v>29</v>
      </c>
      <c r="D649" s="15">
        <v>33350</v>
      </c>
    </row>
    <row r="650" spans="1:4" x14ac:dyDescent="0.35">
      <c r="A650" t="s">
        <v>2647</v>
      </c>
      <c r="B650" t="s">
        <v>1183</v>
      </c>
      <c r="C650" s="62" t="s">
        <v>3966</v>
      </c>
      <c r="D650" s="15" t="s">
        <v>3966</v>
      </c>
    </row>
    <row r="651" spans="1:4" x14ac:dyDescent="0.35">
      <c r="A651" t="s">
        <v>2648</v>
      </c>
      <c r="B651" t="s">
        <v>1184</v>
      </c>
      <c r="C651" s="62">
        <v>5</v>
      </c>
      <c r="D651" s="15">
        <v>5750</v>
      </c>
    </row>
    <row r="652" spans="1:4" x14ac:dyDescent="0.35">
      <c r="A652" t="s">
        <v>2649</v>
      </c>
      <c r="B652" t="s">
        <v>1185</v>
      </c>
      <c r="C652" s="62" t="s">
        <v>3966</v>
      </c>
      <c r="D652" s="15" t="s">
        <v>3966</v>
      </c>
    </row>
    <row r="653" spans="1:4" x14ac:dyDescent="0.35">
      <c r="A653" t="s">
        <v>2650</v>
      </c>
      <c r="B653" t="s">
        <v>1186</v>
      </c>
      <c r="C653" s="62">
        <v>6</v>
      </c>
      <c r="D653" s="15">
        <v>6900</v>
      </c>
    </row>
    <row r="654" spans="1:4" x14ac:dyDescent="0.35">
      <c r="A654" t="s">
        <v>2651</v>
      </c>
      <c r="B654" t="s">
        <v>1187</v>
      </c>
      <c r="C654" s="62">
        <v>15</v>
      </c>
      <c r="D654" s="15">
        <v>17250</v>
      </c>
    </row>
    <row r="655" spans="1:4" x14ac:dyDescent="0.35">
      <c r="A655" t="s">
        <v>2652</v>
      </c>
      <c r="B655" t="s">
        <v>1188</v>
      </c>
      <c r="C655" s="62">
        <v>0</v>
      </c>
      <c r="D655" s="15">
        <v>0</v>
      </c>
    </row>
    <row r="656" spans="1:4" x14ac:dyDescent="0.35">
      <c r="A656" t="s">
        <v>2653</v>
      </c>
      <c r="B656" t="s">
        <v>1190</v>
      </c>
      <c r="C656" s="62" t="s">
        <v>3966</v>
      </c>
      <c r="D656" s="15" t="s">
        <v>3966</v>
      </c>
    </row>
    <row r="657" spans="1:4" x14ac:dyDescent="0.35">
      <c r="A657" t="s">
        <v>2654</v>
      </c>
      <c r="B657" t="s">
        <v>1191</v>
      </c>
      <c r="C657" s="62" t="s">
        <v>3966</v>
      </c>
      <c r="D657" s="15" t="s">
        <v>3966</v>
      </c>
    </row>
    <row r="658" spans="1:4" x14ac:dyDescent="0.35">
      <c r="A658" t="s">
        <v>2655</v>
      </c>
      <c r="B658" t="s">
        <v>1192</v>
      </c>
      <c r="C658" s="62">
        <v>5</v>
      </c>
      <c r="D658" s="15">
        <v>5750</v>
      </c>
    </row>
    <row r="659" spans="1:4" x14ac:dyDescent="0.35">
      <c r="A659" t="s">
        <v>2656</v>
      </c>
      <c r="B659" t="s">
        <v>1193</v>
      </c>
      <c r="C659" s="62">
        <v>12</v>
      </c>
      <c r="D659" s="15">
        <v>13800</v>
      </c>
    </row>
    <row r="660" spans="1:4" x14ac:dyDescent="0.35">
      <c r="A660" t="s">
        <v>2657</v>
      </c>
      <c r="B660" t="s">
        <v>1194</v>
      </c>
      <c r="C660" s="62" t="s">
        <v>3966</v>
      </c>
      <c r="D660" s="15" t="s">
        <v>3966</v>
      </c>
    </row>
    <row r="661" spans="1:4" x14ac:dyDescent="0.35">
      <c r="A661" t="s">
        <v>2658</v>
      </c>
      <c r="B661" t="s">
        <v>1196</v>
      </c>
      <c r="C661" s="62">
        <v>14</v>
      </c>
      <c r="D661" s="15">
        <v>16100</v>
      </c>
    </row>
    <row r="662" spans="1:4" x14ac:dyDescent="0.35">
      <c r="A662" t="s">
        <v>2659</v>
      </c>
      <c r="B662" t="s">
        <v>1197</v>
      </c>
      <c r="C662" s="62">
        <v>32</v>
      </c>
      <c r="D662" s="15">
        <v>36800</v>
      </c>
    </row>
    <row r="663" spans="1:4" x14ac:dyDescent="0.35">
      <c r="A663" t="s">
        <v>2660</v>
      </c>
      <c r="B663" t="s">
        <v>1198</v>
      </c>
      <c r="C663" s="62">
        <v>10</v>
      </c>
      <c r="D663" s="15">
        <v>11500</v>
      </c>
    </row>
    <row r="664" spans="1:4" x14ac:dyDescent="0.35">
      <c r="A664" t="s">
        <v>2661</v>
      </c>
      <c r="B664" t="s">
        <v>1199</v>
      </c>
      <c r="C664" s="62">
        <v>48</v>
      </c>
      <c r="D664" s="15">
        <v>55200</v>
      </c>
    </row>
    <row r="665" spans="1:4" x14ac:dyDescent="0.35">
      <c r="A665" t="s">
        <v>2662</v>
      </c>
      <c r="B665" t="s">
        <v>1200</v>
      </c>
      <c r="C665" s="62">
        <v>46</v>
      </c>
      <c r="D665" s="15">
        <v>52900</v>
      </c>
    </row>
    <row r="666" spans="1:4" x14ac:dyDescent="0.35">
      <c r="A666" t="s">
        <v>2663</v>
      </c>
      <c r="B666" t="s">
        <v>1201</v>
      </c>
      <c r="C666" s="62" t="s">
        <v>3966</v>
      </c>
      <c r="D666" s="15" t="s">
        <v>3966</v>
      </c>
    </row>
    <row r="667" spans="1:4" x14ac:dyDescent="0.35">
      <c r="A667" t="s">
        <v>2664</v>
      </c>
      <c r="B667" t="s">
        <v>1203</v>
      </c>
      <c r="C667" s="62">
        <v>18</v>
      </c>
      <c r="D667" s="15">
        <v>20700</v>
      </c>
    </row>
    <row r="668" spans="1:4" x14ac:dyDescent="0.35">
      <c r="A668" t="s">
        <v>2665</v>
      </c>
      <c r="B668" t="s">
        <v>1204</v>
      </c>
      <c r="C668" s="62" t="s">
        <v>3966</v>
      </c>
      <c r="D668" s="15" t="s">
        <v>3966</v>
      </c>
    </row>
    <row r="669" spans="1:4" x14ac:dyDescent="0.35">
      <c r="A669" t="s">
        <v>2666</v>
      </c>
      <c r="B669" t="s">
        <v>1205</v>
      </c>
      <c r="C669" s="62">
        <v>46</v>
      </c>
      <c r="D669" s="15">
        <v>52900</v>
      </c>
    </row>
    <row r="670" spans="1:4" x14ac:dyDescent="0.35">
      <c r="A670" t="s">
        <v>2667</v>
      </c>
      <c r="B670" t="s">
        <v>1207</v>
      </c>
      <c r="C670" s="62">
        <v>42</v>
      </c>
      <c r="D670" s="15">
        <v>48300</v>
      </c>
    </row>
    <row r="671" spans="1:4" x14ac:dyDescent="0.35">
      <c r="A671" t="s">
        <v>2668</v>
      </c>
      <c r="B671" t="s">
        <v>1209</v>
      </c>
      <c r="C671" s="62">
        <v>13</v>
      </c>
      <c r="D671" s="15">
        <v>14950</v>
      </c>
    </row>
    <row r="672" spans="1:4" x14ac:dyDescent="0.35">
      <c r="A672" t="s">
        <v>2669</v>
      </c>
      <c r="B672" t="s">
        <v>1211</v>
      </c>
      <c r="C672" s="62">
        <v>21</v>
      </c>
      <c r="D672" s="15">
        <v>24150</v>
      </c>
    </row>
    <row r="673" spans="1:4" x14ac:dyDescent="0.35">
      <c r="A673" t="s">
        <v>2670</v>
      </c>
      <c r="B673" t="s">
        <v>1212</v>
      </c>
      <c r="C673" s="62">
        <v>14</v>
      </c>
      <c r="D673" s="15">
        <v>16100</v>
      </c>
    </row>
    <row r="674" spans="1:4" x14ac:dyDescent="0.35">
      <c r="A674" t="s">
        <v>2671</v>
      </c>
      <c r="B674" t="s">
        <v>1213</v>
      </c>
      <c r="C674" s="62">
        <v>25</v>
      </c>
      <c r="D674" s="15">
        <v>28750</v>
      </c>
    </row>
    <row r="675" spans="1:4" x14ac:dyDescent="0.35">
      <c r="A675" t="s">
        <v>2672</v>
      </c>
      <c r="B675" t="s">
        <v>1215</v>
      </c>
      <c r="C675" s="62">
        <v>7</v>
      </c>
      <c r="D675" s="15">
        <v>8050</v>
      </c>
    </row>
    <row r="676" spans="1:4" x14ac:dyDescent="0.35">
      <c r="A676" t="s">
        <v>2673</v>
      </c>
      <c r="B676" t="s">
        <v>1217</v>
      </c>
      <c r="C676" s="62">
        <v>12</v>
      </c>
      <c r="D676" s="15">
        <v>13800</v>
      </c>
    </row>
    <row r="677" spans="1:4" x14ac:dyDescent="0.35">
      <c r="A677" t="s">
        <v>2674</v>
      </c>
      <c r="B677" t="s">
        <v>1219</v>
      </c>
      <c r="C677" s="62">
        <v>17</v>
      </c>
      <c r="D677" s="15">
        <v>19550</v>
      </c>
    </row>
    <row r="678" spans="1:4" x14ac:dyDescent="0.35">
      <c r="A678" t="s">
        <v>2675</v>
      </c>
      <c r="B678" t="s">
        <v>1236</v>
      </c>
      <c r="C678" s="62">
        <v>27</v>
      </c>
      <c r="D678" s="15">
        <v>31050</v>
      </c>
    </row>
    <row r="679" spans="1:4" x14ac:dyDescent="0.35">
      <c r="A679" t="s">
        <v>2676</v>
      </c>
      <c r="B679" t="s">
        <v>1220</v>
      </c>
      <c r="C679" s="62" t="s">
        <v>3966</v>
      </c>
      <c r="D679" s="15" t="s">
        <v>3966</v>
      </c>
    </row>
    <row r="680" spans="1:4" x14ac:dyDescent="0.35">
      <c r="A680" t="s">
        <v>2677</v>
      </c>
      <c r="B680" t="s">
        <v>1221</v>
      </c>
      <c r="C680" s="62">
        <v>18</v>
      </c>
      <c r="D680" s="15">
        <v>20700</v>
      </c>
    </row>
    <row r="681" spans="1:4" x14ac:dyDescent="0.35">
      <c r="A681" t="s">
        <v>2678</v>
      </c>
      <c r="B681" t="s">
        <v>1222</v>
      </c>
      <c r="C681" s="62" t="s">
        <v>3966</v>
      </c>
      <c r="D681" s="15" t="s">
        <v>3966</v>
      </c>
    </row>
    <row r="682" spans="1:4" x14ac:dyDescent="0.35">
      <c r="A682" t="s">
        <v>2679</v>
      </c>
      <c r="B682" t="s">
        <v>1223</v>
      </c>
      <c r="C682" s="62" t="s">
        <v>3966</v>
      </c>
      <c r="D682" s="15" t="s">
        <v>3966</v>
      </c>
    </row>
    <row r="683" spans="1:4" x14ac:dyDescent="0.35">
      <c r="A683" t="s">
        <v>2680</v>
      </c>
      <c r="B683" t="s">
        <v>1225</v>
      </c>
      <c r="C683" s="62">
        <v>21</v>
      </c>
      <c r="D683" s="15">
        <v>24150</v>
      </c>
    </row>
    <row r="684" spans="1:4" x14ac:dyDescent="0.35">
      <c r="A684" t="s">
        <v>2682</v>
      </c>
      <c r="B684" t="s">
        <v>1228</v>
      </c>
      <c r="C684" s="62">
        <v>5</v>
      </c>
      <c r="D684" s="15">
        <v>5750</v>
      </c>
    </row>
    <row r="685" spans="1:4" x14ac:dyDescent="0.35">
      <c r="A685" t="s">
        <v>2683</v>
      </c>
      <c r="B685" t="s">
        <v>1231</v>
      </c>
      <c r="C685" s="62">
        <v>6</v>
      </c>
      <c r="D685" s="15">
        <v>6900</v>
      </c>
    </row>
    <row r="686" spans="1:4" x14ac:dyDescent="0.35">
      <c r="A686" t="s">
        <v>2684</v>
      </c>
      <c r="B686" t="s">
        <v>1233</v>
      </c>
      <c r="C686" s="62">
        <v>10</v>
      </c>
      <c r="D686" s="15">
        <v>11500</v>
      </c>
    </row>
    <row r="687" spans="1:4" x14ac:dyDescent="0.35">
      <c r="A687" t="s">
        <v>2685</v>
      </c>
      <c r="B687" t="s">
        <v>1234</v>
      </c>
      <c r="C687" s="62" t="s">
        <v>3966</v>
      </c>
      <c r="D687" s="15" t="s">
        <v>3966</v>
      </c>
    </row>
    <row r="688" spans="1:4" x14ac:dyDescent="0.35">
      <c r="A688" t="s">
        <v>2686</v>
      </c>
      <c r="B688" t="s">
        <v>1235</v>
      </c>
      <c r="C688" s="62">
        <v>5</v>
      </c>
      <c r="D688" s="15">
        <v>5750</v>
      </c>
    </row>
    <row r="689" spans="1:4" x14ac:dyDescent="0.35">
      <c r="A689" t="s">
        <v>2689</v>
      </c>
      <c r="B689" t="s">
        <v>1238</v>
      </c>
      <c r="C689" s="62">
        <v>10</v>
      </c>
      <c r="D689" s="15">
        <v>11500</v>
      </c>
    </row>
    <row r="690" spans="1:4" x14ac:dyDescent="0.35">
      <c r="A690" t="s">
        <v>2692</v>
      </c>
      <c r="B690" t="s">
        <v>1241</v>
      </c>
      <c r="C690" s="62" t="s">
        <v>3966</v>
      </c>
      <c r="D690" s="15" t="s">
        <v>3966</v>
      </c>
    </row>
    <row r="691" spans="1:4" x14ac:dyDescent="0.35">
      <c r="A691" t="s">
        <v>2693</v>
      </c>
      <c r="B691" t="s">
        <v>1242</v>
      </c>
      <c r="C691" s="62" t="s">
        <v>3966</v>
      </c>
      <c r="D691" s="15" t="s">
        <v>3966</v>
      </c>
    </row>
    <row r="692" spans="1:4" x14ac:dyDescent="0.35">
      <c r="A692" t="s">
        <v>2695</v>
      </c>
      <c r="B692" t="s">
        <v>1244</v>
      </c>
      <c r="C692" s="62" t="s">
        <v>3966</v>
      </c>
      <c r="D692" s="15" t="s">
        <v>3966</v>
      </c>
    </row>
    <row r="693" spans="1:4" x14ac:dyDescent="0.35">
      <c r="A693" t="s">
        <v>2697</v>
      </c>
      <c r="B693" t="s">
        <v>1245</v>
      </c>
      <c r="C693" s="62">
        <v>17</v>
      </c>
      <c r="D693" s="15">
        <v>19550</v>
      </c>
    </row>
    <row r="694" spans="1:4" x14ac:dyDescent="0.35">
      <c r="A694" t="s">
        <v>2698</v>
      </c>
      <c r="B694" t="s">
        <v>1246</v>
      </c>
      <c r="C694" s="62">
        <v>0</v>
      </c>
      <c r="D694" s="15">
        <v>0</v>
      </c>
    </row>
    <row r="695" spans="1:4" x14ac:dyDescent="0.35">
      <c r="A695" t="s">
        <v>2699</v>
      </c>
      <c r="B695" t="s">
        <v>1247</v>
      </c>
      <c r="C695" s="62">
        <v>5</v>
      </c>
      <c r="D695" s="15">
        <v>5750</v>
      </c>
    </row>
    <row r="696" spans="1:4" x14ac:dyDescent="0.35">
      <c r="A696" t="s">
        <v>2700</v>
      </c>
      <c r="B696" t="s">
        <v>1248</v>
      </c>
      <c r="C696" s="62">
        <v>24</v>
      </c>
      <c r="D696" s="15">
        <v>27600</v>
      </c>
    </row>
    <row r="697" spans="1:4" x14ac:dyDescent="0.35">
      <c r="A697" t="s">
        <v>2701</v>
      </c>
      <c r="B697" t="s">
        <v>1249</v>
      </c>
      <c r="C697" s="62">
        <v>26</v>
      </c>
      <c r="D697" s="15">
        <v>29900</v>
      </c>
    </row>
    <row r="698" spans="1:4" x14ac:dyDescent="0.35">
      <c r="A698" t="s">
        <v>2702</v>
      </c>
      <c r="B698" t="s">
        <v>1250</v>
      </c>
      <c r="C698" s="62">
        <v>6</v>
      </c>
      <c r="D698" s="15">
        <v>6900</v>
      </c>
    </row>
    <row r="699" spans="1:4" x14ac:dyDescent="0.35">
      <c r="A699" t="s">
        <v>2703</v>
      </c>
      <c r="B699" t="s">
        <v>1251</v>
      </c>
      <c r="C699" s="62">
        <v>16</v>
      </c>
      <c r="D699" s="15">
        <v>18400</v>
      </c>
    </row>
    <row r="700" spans="1:4" x14ac:dyDescent="0.35">
      <c r="A700" t="s">
        <v>2704</v>
      </c>
      <c r="B700" t="s">
        <v>1252</v>
      </c>
      <c r="C700" s="62">
        <v>7</v>
      </c>
      <c r="D700" s="15">
        <v>8050</v>
      </c>
    </row>
    <row r="701" spans="1:4" x14ac:dyDescent="0.35">
      <c r="A701" t="s">
        <v>2706</v>
      </c>
      <c r="B701" t="s">
        <v>1254</v>
      </c>
      <c r="C701" s="62">
        <v>9</v>
      </c>
      <c r="D701" s="15">
        <v>10350</v>
      </c>
    </row>
    <row r="702" spans="1:4" x14ac:dyDescent="0.35">
      <c r="A702" t="s">
        <v>2708</v>
      </c>
      <c r="B702" t="s">
        <v>1256</v>
      </c>
      <c r="C702" s="62">
        <v>22</v>
      </c>
      <c r="D702" s="15">
        <v>25300</v>
      </c>
    </row>
    <row r="703" spans="1:4" x14ac:dyDescent="0.35">
      <c r="A703" t="s">
        <v>2709</v>
      </c>
      <c r="B703" t="s">
        <v>1257</v>
      </c>
      <c r="C703" s="62">
        <v>37</v>
      </c>
      <c r="D703" s="15">
        <v>42550</v>
      </c>
    </row>
    <row r="704" spans="1:4" x14ac:dyDescent="0.35">
      <c r="A704" t="s">
        <v>2711</v>
      </c>
      <c r="B704" t="s">
        <v>1259</v>
      </c>
      <c r="C704" s="62">
        <v>12</v>
      </c>
      <c r="D704" s="15">
        <v>13800</v>
      </c>
    </row>
    <row r="705" spans="1:4" x14ac:dyDescent="0.35">
      <c r="A705" t="s">
        <v>2713</v>
      </c>
      <c r="B705" t="s">
        <v>1261</v>
      </c>
      <c r="C705" s="62">
        <v>27</v>
      </c>
      <c r="D705" s="15">
        <v>31050</v>
      </c>
    </row>
    <row r="706" spans="1:4" x14ac:dyDescent="0.35">
      <c r="A706" t="s">
        <v>2714</v>
      </c>
      <c r="B706" t="s">
        <v>1262</v>
      </c>
      <c r="C706" s="62">
        <v>29</v>
      </c>
      <c r="D706" s="15">
        <v>33350</v>
      </c>
    </row>
    <row r="707" spans="1:4" x14ac:dyDescent="0.35">
      <c r="A707" t="s">
        <v>2715</v>
      </c>
      <c r="B707" t="s">
        <v>1263</v>
      </c>
      <c r="C707" s="62">
        <v>6</v>
      </c>
      <c r="D707" s="15">
        <v>6900</v>
      </c>
    </row>
    <row r="708" spans="1:4" x14ac:dyDescent="0.35">
      <c r="A708" t="s">
        <v>2716</v>
      </c>
      <c r="B708" t="s">
        <v>1264</v>
      </c>
      <c r="C708" s="62">
        <v>16</v>
      </c>
      <c r="D708" s="15">
        <v>18400</v>
      </c>
    </row>
    <row r="709" spans="1:4" x14ac:dyDescent="0.35">
      <c r="A709" t="s">
        <v>2718</v>
      </c>
      <c r="B709" t="s">
        <v>1266</v>
      </c>
      <c r="C709" s="62">
        <v>7</v>
      </c>
      <c r="D709" s="15">
        <v>8050</v>
      </c>
    </row>
    <row r="710" spans="1:4" x14ac:dyDescent="0.35">
      <c r="A710" t="s">
        <v>2719</v>
      </c>
      <c r="B710" t="s">
        <v>1267</v>
      </c>
      <c r="C710" s="62" t="s">
        <v>3966</v>
      </c>
      <c r="D710" s="15" t="s">
        <v>3966</v>
      </c>
    </row>
    <row r="711" spans="1:4" x14ac:dyDescent="0.35">
      <c r="A711" t="s">
        <v>2721</v>
      </c>
      <c r="B711" t="s">
        <v>1269</v>
      </c>
      <c r="C711" s="62">
        <v>6</v>
      </c>
      <c r="D711" s="15">
        <v>6900</v>
      </c>
    </row>
    <row r="712" spans="1:4" x14ac:dyDescent="0.35">
      <c r="A712" t="s">
        <v>2722</v>
      </c>
      <c r="B712" t="s">
        <v>1271</v>
      </c>
      <c r="C712" s="62" t="s">
        <v>3966</v>
      </c>
      <c r="D712" s="15" t="s">
        <v>3966</v>
      </c>
    </row>
    <row r="713" spans="1:4" x14ac:dyDescent="0.35">
      <c r="A713" t="s">
        <v>2723</v>
      </c>
      <c r="B713" t="s">
        <v>1272</v>
      </c>
      <c r="C713" s="62">
        <v>8</v>
      </c>
      <c r="D713" s="15">
        <v>9200</v>
      </c>
    </row>
    <row r="714" spans="1:4" x14ac:dyDescent="0.35">
      <c r="A714" t="s">
        <v>2725</v>
      </c>
      <c r="B714" t="s">
        <v>1274</v>
      </c>
      <c r="C714" s="62">
        <v>9</v>
      </c>
      <c r="D714" s="15">
        <v>10350</v>
      </c>
    </row>
    <row r="715" spans="1:4" x14ac:dyDescent="0.35">
      <c r="A715" t="s">
        <v>2726</v>
      </c>
      <c r="B715" t="s">
        <v>1276</v>
      </c>
      <c r="C715" s="62">
        <v>11</v>
      </c>
      <c r="D715" s="15">
        <v>12650</v>
      </c>
    </row>
    <row r="716" spans="1:4" x14ac:dyDescent="0.35">
      <c r="A716" t="s">
        <v>2727</v>
      </c>
      <c r="B716" t="s">
        <v>1277</v>
      </c>
      <c r="C716" s="62" t="s">
        <v>3966</v>
      </c>
      <c r="D716" s="15" t="s">
        <v>3966</v>
      </c>
    </row>
    <row r="717" spans="1:4" x14ac:dyDescent="0.35">
      <c r="A717" t="s">
        <v>2729</v>
      </c>
      <c r="B717" t="s">
        <v>1280</v>
      </c>
      <c r="C717" s="62">
        <v>15</v>
      </c>
      <c r="D717" s="15">
        <v>17250</v>
      </c>
    </row>
    <row r="718" spans="1:4" x14ac:dyDescent="0.35">
      <c r="A718" t="s">
        <v>2730</v>
      </c>
      <c r="B718" t="s">
        <v>1281</v>
      </c>
      <c r="C718" s="62">
        <v>14</v>
      </c>
      <c r="D718" s="15">
        <v>16100</v>
      </c>
    </row>
    <row r="719" spans="1:4" x14ac:dyDescent="0.35">
      <c r="A719" t="s">
        <v>2732</v>
      </c>
      <c r="B719" t="s">
        <v>1284</v>
      </c>
      <c r="C719" s="62">
        <v>14</v>
      </c>
      <c r="D719" s="15">
        <v>16100</v>
      </c>
    </row>
    <row r="720" spans="1:4" x14ac:dyDescent="0.35">
      <c r="A720" t="s">
        <v>2733</v>
      </c>
      <c r="B720" t="s">
        <v>1285</v>
      </c>
      <c r="C720" s="62">
        <v>14</v>
      </c>
      <c r="D720" s="15">
        <v>16100</v>
      </c>
    </row>
    <row r="721" spans="1:4" x14ac:dyDescent="0.35">
      <c r="A721" t="s">
        <v>2734</v>
      </c>
      <c r="B721" t="s">
        <v>1286</v>
      </c>
      <c r="C721" s="62">
        <v>7</v>
      </c>
      <c r="D721" s="15">
        <v>8050</v>
      </c>
    </row>
    <row r="722" spans="1:4" x14ac:dyDescent="0.35">
      <c r="A722" t="s">
        <v>2735</v>
      </c>
      <c r="B722" t="s">
        <v>1287</v>
      </c>
      <c r="C722" s="62">
        <v>29</v>
      </c>
      <c r="D722" s="15">
        <v>33350</v>
      </c>
    </row>
    <row r="723" spans="1:4" x14ac:dyDescent="0.35">
      <c r="A723" t="s">
        <v>2736</v>
      </c>
      <c r="B723" t="s">
        <v>4132</v>
      </c>
      <c r="C723" s="62">
        <v>8</v>
      </c>
      <c r="D723" s="15">
        <v>9200</v>
      </c>
    </row>
    <row r="724" spans="1:4" x14ac:dyDescent="0.35">
      <c r="A724" t="s">
        <v>2737</v>
      </c>
      <c r="B724" t="s">
        <v>1289</v>
      </c>
      <c r="C724" s="62">
        <v>32</v>
      </c>
      <c r="D724" s="15">
        <v>36800</v>
      </c>
    </row>
    <row r="725" spans="1:4" x14ac:dyDescent="0.35">
      <c r="A725" t="s">
        <v>2738</v>
      </c>
      <c r="B725" t="s">
        <v>1290</v>
      </c>
      <c r="C725" s="62">
        <v>28</v>
      </c>
      <c r="D725" s="15">
        <v>32200</v>
      </c>
    </row>
    <row r="726" spans="1:4" x14ac:dyDescent="0.35">
      <c r="A726" t="s">
        <v>2739</v>
      </c>
      <c r="B726" t="s">
        <v>4133</v>
      </c>
      <c r="C726" s="62">
        <v>32</v>
      </c>
      <c r="D726" s="15">
        <v>36800</v>
      </c>
    </row>
    <row r="727" spans="1:4" x14ac:dyDescent="0.35">
      <c r="A727" t="s">
        <v>2740</v>
      </c>
      <c r="B727" t="s">
        <v>3568</v>
      </c>
      <c r="C727" s="62">
        <v>29</v>
      </c>
      <c r="D727" s="15">
        <v>33350</v>
      </c>
    </row>
    <row r="728" spans="1:4" x14ac:dyDescent="0.35">
      <c r="A728" t="s">
        <v>2741</v>
      </c>
      <c r="B728" t="s">
        <v>3569</v>
      </c>
      <c r="C728" s="62">
        <v>25</v>
      </c>
      <c r="D728" s="15">
        <v>28750</v>
      </c>
    </row>
    <row r="729" spans="1:4" x14ac:dyDescent="0.35">
      <c r="A729" t="s">
        <v>4216</v>
      </c>
      <c r="B729" t="s">
        <v>4134</v>
      </c>
      <c r="C729" s="62">
        <v>25</v>
      </c>
      <c r="D729" s="15">
        <v>28750</v>
      </c>
    </row>
    <row r="730" spans="1:4" x14ac:dyDescent="0.35">
      <c r="A730" t="s">
        <v>4217</v>
      </c>
      <c r="B730" t="s">
        <v>4135</v>
      </c>
      <c r="C730" s="62">
        <v>26</v>
      </c>
      <c r="D730" s="15">
        <v>29900</v>
      </c>
    </row>
    <row r="731" spans="1:4" x14ac:dyDescent="0.35">
      <c r="A731" t="s">
        <v>4218</v>
      </c>
      <c r="B731" t="s">
        <v>4219</v>
      </c>
      <c r="C731" s="62">
        <v>0</v>
      </c>
      <c r="D731" s="15">
        <v>0</v>
      </c>
    </row>
    <row r="732" spans="1:4" x14ac:dyDescent="0.35">
      <c r="A732" t="s">
        <v>2742</v>
      </c>
      <c r="B732" t="s">
        <v>1292</v>
      </c>
      <c r="C732" s="62">
        <v>13</v>
      </c>
      <c r="D732" s="15">
        <v>14950</v>
      </c>
    </row>
    <row r="733" spans="1:4" x14ac:dyDescent="0.35">
      <c r="A733" t="s">
        <v>2743</v>
      </c>
      <c r="B733" t="s">
        <v>1293</v>
      </c>
      <c r="C733" s="62">
        <v>11</v>
      </c>
      <c r="D733" s="15">
        <v>12650</v>
      </c>
    </row>
    <row r="734" spans="1:4" x14ac:dyDescent="0.35">
      <c r="A734" t="s">
        <v>2744</v>
      </c>
      <c r="B734" t="s">
        <v>1294</v>
      </c>
      <c r="C734" s="62" t="s">
        <v>3966</v>
      </c>
      <c r="D734" s="15" t="s">
        <v>3966</v>
      </c>
    </row>
    <row r="735" spans="1:4" x14ac:dyDescent="0.35">
      <c r="A735" t="s">
        <v>2745</v>
      </c>
      <c r="B735" t="s">
        <v>1295</v>
      </c>
      <c r="C735" s="62">
        <v>17</v>
      </c>
      <c r="D735" s="15">
        <v>19550</v>
      </c>
    </row>
    <row r="736" spans="1:4" x14ac:dyDescent="0.35">
      <c r="A736" t="s">
        <v>2746</v>
      </c>
      <c r="B736" t="s">
        <v>1296</v>
      </c>
      <c r="C736" s="62">
        <v>12</v>
      </c>
      <c r="D736" s="15">
        <v>13800</v>
      </c>
    </row>
    <row r="737" spans="1:4" x14ac:dyDescent="0.35">
      <c r="A737" t="s">
        <v>4220</v>
      </c>
      <c r="B737" t="s">
        <v>4136</v>
      </c>
      <c r="C737" s="62">
        <v>14</v>
      </c>
      <c r="D737" s="15">
        <v>16100</v>
      </c>
    </row>
    <row r="738" spans="1:4" x14ac:dyDescent="0.35">
      <c r="A738" t="s">
        <v>4221</v>
      </c>
      <c r="B738" t="s">
        <v>4137</v>
      </c>
      <c r="C738" s="62">
        <v>10</v>
      </c>
      <c r="D738" s="15">
        <v>11500</v>
      </c>
    </row>
    <row r="739" spans="1:4" x14ac:dyDescent="0.35">
      <c r="A739" t="s">
        <v>4222</v>
      </c>
      <c r="B739" t="s">
        <v>4138</v>
      </c>
      <c r="C739" s="62">
        <v>13</v>
      </c>
      <c r="D739" s="15">
        <v>14950</v>
      </c>
    </row>
    <row r="740" spans="1:4" x14ac:dyDescent="0.35">
      <c r="A740" t="s">
        <v>2747</v>
      </c>
      <c r="B740" t="s">
        <v>1298</v>
      </c>
      <c r="C740" s="62">
        <v>0</v>
      </c>
      <c r="D740" s="15">
        <v>0</v>
      </c>
    </row>
    <row r="741" spans="1:4" x14ac:dyDescent="0.35">
      <c r="A741" t="s">
        <v>2749</v>
      </c>
      <c r="B741" t="s">
        <v>1300</v>
      </c>
      <c r="C741" s="62">
        <v>14</v>
      </c>
      <c r="D741" s="15">
        <v>16100</v>
      </c>
    </row>
    <row r="742" spans="1:4" x14ac:dyDescent="0.35">
      <c r="A742" t="s">
        <v>2750</v>
      </c>
      <c r="B742" t="s">
        <v>1302</v>
      </c>
      <c r="C742" s="62">
        <v>12</v>
      </c>
      <c r="D742" s="15">
        <v>13800</v>
      </c>
    </row>
    <row r="743" spans="1:4" x14ac:dyDescent="0.35">
      <c r="A743" t="s">
        <v>2751</v>
      </c>
      <c r="B743" t="s">
        <v>1303</v>
      </c>
      <c r="C743" s="62">
        <v>7</v>
      </c>
      <c r="D743" s="15">
        <v>8050</v>
      </c>
    </row>
    <row r="744" spans="1:4" x14ac:dyDescent="0.35">
      <c r="A744" t="s">
        <v>2752</v>
      </c>
      <c r="B744" t="s">
        <v>1304</v>
      </c>
      <c r="C744" s="62">
        <v>30</v>
      </c>
      <c r="D744" s="15">
        <v>34500</v>
      </c>
    </row>
    <row r="745" spans="1:4" x14ac:dyDescent="0.35">
      <c r="A745" t="s">
        <v>2753</v>
      </c>
      <c r="B745" t="s">
        <v>1306</v>
      </c>
      <c r="C745" s="62">
        <v>24</v>
      </c>
      <c r="D745" s="15">
        <v>27600</v>
      </c>
    </row>
    <row r="746" spans="1:4" x14ac:dyDescent="0.35">
      <c r="A746" t="s">
        <v>2754</v>
      </c>
      <c r="B746" t="s">
        <v>1307</v>
      </c>
      <c r="C746" s="62">
        <v>13</v>
      </c>
      <c r="D746" s="15">
        <v>14950</v>
      </c>
    </row>
    <row r="747" spans="1:4" x14ac:dyDescent="0.35">
      <c r="A747" t="s">
        <v>2755</v>
      </c>
      <c r="B747" t="s">
        <v>1308</v>
      </c>
      <c r="C747" s="62">
        <v>0</v>
      </c>
      <c r="D747" s="15">
        <v>0</v>
      </c>
    </row>
    <row r="748" spans="1:4" x14ac:dyDescent="0.35">
      <c r="A748" t="s">
        <v>2756</v>
      </c>
      <c r="B748" t="s">
        <v>1309</v>
      </c>
      <c r="C748" s="62">
        <v>11</v>
      </c>
      <c r="D748" s="15">
        <v>12650</v>
      </c>
    </row>
    <row r="749" spans="1:4" x14ac:dyDescent="0.35">
      <c r="A749" t="s">
        <v>2757</v>
      </c>
      <c r="B749" t="s">
        <v>1310</v>
      </c>
      <c r="C749" s="62">
        <v>18</v>
      </c>
      <c r="D749" s="15">
        <v>20700</v>
      </c>
    </row>
    <row r="750" spans="1:4" x14ac:dyDescent="0.35">
      <c r="A750" t="s">
        <v>2758</v>
      </c>
      <c r="B750" t="s">
        <v>1311</v>
      </c>
      <c r="C750" s="62">
        <v>22</v>
      </c>
      <c r="D750" s="15">
        <v>25300</v>
      </c>
    </row>
    <row r="751" spans="1:4" x14ac:dyDescent="0.35">
      <c r="A751" t="s">
        <v>2759</v>
      </c>
      <c r="B751" t="s">
        <v>1312</v>
      </c>
      <c r="C751" s="62">
        <v>8</v>
      </c>
      <c r="D751" s="15">
        <v>9200</v>
      </c>
    </row>
    <row r="752" spans="1:4" x14ac:dyDescent="0.35">
      <c r="A752" t="s">
        <v>2760</v>
      </c>
      <c r="B752" t="s">
        <v>1313</v>
      </c>
      <c r="C752" s="62">
        <v>9</v>
      </c>
      <c r="D752" s="15">
        <v>10350</v>
      </c>
    </row>
    <row r="753" spans="1:4" x14ac:dyDescent="0.35">
      <c r="A753" t="s">
        <v>2762</v>
      </c>
      <c r="B753" t="s">
        <v>1315</v>
      </c>
      <c r="C753" s="62">
        <v>11</v>
      </c>
      <c r="D753" s="15">
        <v>12650</v>
      </c>
    </row>
    <row r="754" spans="1:4" x14ac:dyDescent="0.35">
      <c r="A754" t="s">
        <v>2763</v>
      </c>
      <c r="B754" t="s">
        <v>1316</v>
      </c>
      <c r="C754" s="62">
        <v>15</v>
      </c>
      <c r="D754" s="15">
        <v>17250</v>
      </c>
    </row>
    <row r="755" spans="1:4" x14ac:dyDescent="0.35">
      <c r="A755" t="s">
        <v>2764</v>
      </c>
      <c r="B755" t="s">
        <v>1317</v>
      </c>
      <c r="C755" s="62">
        <v>14</v>
      </c>
      <c r="D755" s="15">
        <v>16100</v>
      </c>
    </row>
    <row r="756" spans="1:4" x14ac:dyDescent="0.35">
      <c r="A756" t="s">
        <v>2765</v>
      </c>
      <c r="B756" t="s">
        <v>1318</v>
      </c>
      <c r="C756" s="62">
        <v>9</v>
      </c>
      <c r="D756" s="15">
        <v>10350</v>
      </c>
    </row>
    <row r="757" spans="1:4" x14ac:dyDescent="0.35">
      <c r="A757" t="s">
        <v>2766</v>
      </c>
      <c r="B757" t="s">
        <v>1319</v>
      </c>
      <c r="C757" s="62">
        <v>34</v>
      </c>
      <c r="D757" s="15">
        <v>39100</v>
      </c>
    </row>
    <row r="758" spans="1:4" x14ac:dyDescent="0.35">
      <c r="A758" t="s">
        <v>2767</v>
      </c>
      <c r="B758" t="s">
        <v>1320</v>
      </c>
      <c r="C758" s="62">
        <v>23</v>
      </c>
      <c r="D758" s="15">
        <v>26450</v>
      </c>
    </row>
    <row r="759" spans="1:4" x14ac:dyDescent="0.35">
      <c r="A759" t="s">
        <v>2768</v>
      </c>
      <c r="B759" t="s">
        <v>1321</v>
      </c>
      <c r="C759" s="62">
        <v>12</v>
      </c>
      <c r="D759" s="15">
        <v>13800</v>
      </c>
    </row>
    <row r="760" spans="1:4" x14ac:dyDescent="0.35">
      <c r="A760" t="s">
        <v>2769</v>
      </c>
      <c r="B760" t="s">
        <v>1322</v>
      </c>
      <c r="C760" s="62" t="s">
        <v>3966</v>
      </c>
      <c r="D760" s="15" t="s">
        <v>3966</v>
      </c>
    </row>
    <row r="761" spans="1:4" x14ac:dyDescent="0.35">
      <c r="A761" t="s">
        <v>2770</v>
      </c>
      <c r="B761" t="s">
        <v>4139</v>
      </c>
      <c r="C761" s="62">
        <v>20</v>
      </c>
      <c r="D761" s="15">
        <v>23000</v>
      </c>
    </row>
    <row r="762" spans="1:4" x14ac:dyDescent="0.35">
      <c r="A762" t="s">
        <v>2771</v>
      </c>
      <c r="B762" t="s">
        <v>1324</v>
      </c>
      <c r="C762" s="62">
        <v>9</v>
      </c>
      <c r="D762" s="15">
        <v>10350</v>
      </c>
    </row>
    <row r="763" spans="1:4" x14ac:dyDescent="0.35">
      <c r="A763" t="s">
        <v>2772</v>
      </c>
      <c r="B763" t="s">
        <v>1325</v>
      </c>
      <c r="C763" s="62">
        <v>5</v>
      </c>
      <c r="D763" s="15">
        <v>5750</v>
      </c>
    </row>
    <row r="764" spans="1:4" x14ac:dyDescent="0.35">
      <c r="A764" t="s">
        <v>2773</v>
      </c>
      <c r="B764" t="s">
        <v>1326</v>
      </c>
      <c r="C764" s="62">
        <v>31</v>
      </c>
      <c r="D764" s="15">
        <v>35650</v>
      </c>
    </row>
    <row r="765" spans="1:4" x14ac:dyDescent="0.35">
      <c r="A765" t="s">
        <v>2774</v>
      </c>
      <c r="B765" t="s">
        <v>1328</v>
      </c>
      <c r="C765" s="62">
        <v>8</v>
      </c>
      <c r="D765" s="15">
        <v>9200</v>
      </c>
    </row>
    <row r="766" spans="1:4" x14ac:dyDescent="0.35">
      <c r="A766" t="s">
        <v>2775</v>
      </c>
      <c r="B766" t="s">
        <v>1329</v>
      </c>
      <c r="C766" s="62">
        <v>18</v>
      </c>
      <c r="D766" s="15">
        <v>20700</v>
      </c>
    </row>
    <row r="767" spans="1:4" x14ac:dyDescent="0.35">
      <c r="A767" t="s">
        <v>2776</v>
      </c>
      <c r="B767" t="s">
        <v>1331</v>
      </c>
      <c r="C767" s="62">
        <v>27</v>
      </c>
      <c r="D767" s="15">
        <v>31050</v>
      </c>
    </row>
    <row r="768" spans="1:4" x14ac:dyDescent="0.35">
      <c r="A768" t="s">
        <v>2777</v>
      </c>
      <c r="B768" t="s">
        <v>1333</v>
      </c>
      <c r="C768" s="62" t="s">
        <v>3966</v>
      </c>
      <c r="D768" s="15" t="s">
        <v>3966</v>
      </c>
    </row>
    <row r="769" spans="1:4" x14ac:dyDescent="0.35">
      <c r="A769" t="s">
        <v>2778</v>
      </c>
      <c r="B769" t="s">
        <v>1334</v>
      </c>
      <c r="C769" s="62">
        <v>21</v>
      </c>
      <c r="D769" s="15">
        <v>24150</v>
      </c>
    </row>
    <row r="770" spans="1:4" x14ac:dyDescent="0.35">
      <c r="A770" t="s">
        <v>2779</v>
      </c>
      <c r="B770" t="s">
        <v>1335</v>
      </c>
      <c r="C770" s="62">
        <v>6</v>
      </c>
      <c r="D770" s="15">
        <v>6900</v>
      </c>
    </row>
    <row r="771" spans="1:4" x14ac:dyDescent="0.35">
      <c r="A771" t="s">
        <v>2780</v>
      </c>
      <c r="B771" t="s">
        <v>1337</v>
      </c>
      <c r="C771" s="62">
        <v>9</v>
      </c>
      <c r="D771" s="15">
        <v>10350</v>
      </c>
    </row>
    <row r="772" spans="1:4" x14ac:dyDescent="0.35">
      <c r="A772" t="s">
        <v>2781</v>
      </c>
      <c r="B772" t="s">
        <v>4140</v>
      </c>
      <c r="C772" s="62">
        <v>12</v>
      </c>
      <c r="D772" s="15">
        <v>13800</v>
      </c>
    </row>
    <row r="773" spans="1:4" x14ac:dyDescent="0.35">
      <c r="A773" t="s">
        <v>2782</v>
      </c>
      <c r="B773" t="s">
        <v>1339</v>
      </c>
      <c r="C773" s="62">
        <v>6</v>
      </c>
      <c r="D773" s="15">
        <v>6900</v>
      </c>
    </row>
    <row r="774" spans="1:4" x14ac:dyDescent="0.35">
      <c r="A774" t="s">
        <v>2783</v>
      </c>
      <c r="B774" t="s">
        <v>1340</v>
      </c>
      <c r="C774" s="62">
        <v>25</v>
      </c>
      <c r="D774" s="15">
        <v>28750</v>
      </c>
    </row>
    <row r="775" spans="1:4" x14ac:dyDescent="0.35">
      <c r="A775" t="s">
        <v>2784</v>
      </c>
      <c r="B775" t="s">
        <v>1341</v>
      </c>
      <c r="C775" s="62">
        <v>35</v>
      </c>
      <c r="D775" s="15">
        <v>40250</v>
      </c>
    </row>
    <row r="776" spans="1:4" x14ac:dyDescent="0.35">
      <c r="A776" t="s">
        <v>2785</v>
      </c>
      <c r="B776" t="s">
        <v>1342</v>
      </c>
      <c r="C776" s="62">
        <v>31</v>
      </c>
      <c r="D776" s="15">
        <v>35650</v>
      </c>
    </row>
    <row r="777" spans="1:4" x14ac:dyDescent="0.35">
      <c r="A777" t="s">
        <v>2786</v>
      </c>
      <c r="B777" t="s">
        <v>1343</v>
      </c>
      <c r="C777" s="62">
        <v>6</v>
      </c>
      <c r="D777" s="15">
        <v>6900</v>
      </c>
    </row>
    <row r="778" spans="1:4" x14ac:dyDescent="0.35">
      <c r="A778" t="s">
        <v>2787</v>
      </c>
      <c r="B778" t="s">
        <v>1344</v>
      </c>
      <c r="C778" s="62">
        <v>20</v>
      </c>
      <c r="D778" s="15">
        <v>23000</v>
      </c>
    </row>
    <row r="779" spans="1:4" x14ac:dyDescent="0.35">
      <c r="A779" t="s">
        <v>2788</v>
      </c>
      <c r="B779" t="s">
        <v>1345</v>
      </c>
      <c r="C779" s="62">
        <v>55</v>
      </c>
      <c r="D779" s="15">
        <v>63250</v>
      </c>
    </row>
    <row r="780" spans="1:4" x14ac:dyDescent="0.35">
      <c r="A780" t="s">
        <v>2789</v>
      </c>
      <c r="B780" t="s">
        <v>1346</v>
      </c>
      <c r="C780" s="62">
        <v>26</v>
      </c>
      <c r="D780" s="15">
        <v>29900</v>
      </c>
    </row>
    <row r="781" spans="1:4" x14ac:dyDescent="0.35">
      <c r="A781" t="s">
        <v>2790</v>
      </c>
      <c r="B781" t="s">
        <v>1347</v>
      </c>
      <c r="C781" s="62">
        <v>26</v>
      </c>
      <c r="D781" s="15">
        <v>29900</v>
      </c>
    </row>
    <row r="782" spans="1:4" x14ac:dyDescent="0.35">
      <c r="A782" t="s">
        <v>2791</v>
      </c>
      <c r="B782" t="s">
        <v>3584</v>
      </c>
      <c r="C782" s="62">
        <v>35</v>
      </c>
      <c r="D782" s="15">
        <v>40250</v>
      </c>
    </row>
    <row r="783" spans="1:4" x14ac:dyDescent="0.35">
      <c r="A783" t="s">
        <v>2792</v>
      </c>
      <c r="B783" t="s">
        <v>1348</v>
      </c>
      <c r="C783" s="62" t="s">
        <v>3966</v>
      </c>
      <c r="D783" s="15" t="s">
        <v>3966</v>
      </c>
    </row>
    <row r="784" spans="1:4" x14ac:dyDescent="0.35">
      <c r="A784" t="s">
        <v>2793</v>
      </c>
      <c r="B784" t="s">
        <v>1349</v>
      </c>
      <c r="C784" s="62">
        <v>11</v>
      </c>
      <c r="D784" s="15">
        <v>12650</v>
      </c>
    </row>
    <row r="785" spans="1:4" x14ac:dyDescent="0.35">
      <c r="A785" t="s">
        <v>2794</v>
      </c>
      <c r="B785" t="s">
        <v>1350</v>
      </c>
      <c r="C785" s="62">
        <v>6</v>
      </c>
      <c r="D785" s="15">
        <v>6900</v>
      </c>
    </row>
    <row r="786" spans="1:4" x14ac:dyDescent="0.35">
      <c r="A786" t="s">
        <v>2795</v>
      </c>
      <c r="B786" t="s">
        <v>1351</v>
      </c>
      <c r="C786" s="62" t="s">
        <v>3966</v>
      </c>
      <c r="D786" s="15" t="s">
        <v>3966</v>
      </c>
    </row>
    <row r="787" spans="1:4" x14ac:dyDescent="0.35">
      <c r="A787" t="s">
        <v>2796</v>
      </c>
      <c r="B787" t="s">
        <v>1353</v>
      </c>
      <c r="C787" s="62">
        <v>12</v>
      </c>
      <c r="D787" s="15">
        <v>13800</v>
      </c>
    </row>
    <row r="788" spans="1:4" x14ac:dyDescent="0.35">
      <c r="A788" t="s">
        <v>2797</v>
      </c>
      <c r="B788" t="s">
        <v>1355</v>
      </c>
      <c r="C788" s="62" t="s">
        <v>3966</v>
      </c>
      <c r="D788" s="15" t="s">
        <v>3966</v>
      </c>
    </row>
    <row r="789" spans="1:4" x14ac:dyDescent="0.35">
      <c r="A789" t="s">
        <v>2801</v>
      </c>
      <c r="B789" t="s">
        <v>1356</v>
      </c>
      <c r="C789" s="62">
        <v>0</v>
      </c>
      <c r="D789" s="15">
        <v>0</v>
      </c>
    </row>
    <row r="790" spans="1:4" x14ac:dyDescent="0.35">
      <c r="A790" t="s">
        <v>2802</v>
      </c>
      <c r="B790" t="s">
        <v>1357</v>
      </c>
      <c r="C790" s="62">
        <v>9</v>
      </c>
      <c r="D790" s="15">
        <v>10350</v>
      </c>
    </row>
    <row r="791" spans="1:4" x14ac:dyDescent="0.35">
      <c r="A791" t="s">
        <v>2803</v>
      </c>
      <c r="B791" t="s">
        <v>1358</v>
      </c>
      <c r="C791" s="62">
        <v>18</v>
      </c>
      <c r="D791" s="15">
        <v>20700</v>
      </c>
    </row>
    <row r="792" spans="1:4" x14ac:dyDescent="0.35">
      <c r="A792" t="s">
        <v>2804</v>
      </c>
      <c r="B792" t="s">
        <v>1359</v>
      </c>
      <c r="C792" s="62">
        <v>26</v>
      </c>
      <c r="D792" s="15">
        <v>29900</v>
      </c>
    </row>
    <row r="793" spans="1:4" x14ac:dyDescent="0.35">
      <c r="A793" t="s">
        <v>2806</v>
      </c>
      <c r="B793" t="s">
        <v>1360</v>
      </c>
      <c r="C793" s="62">
        <v>8</v>
      </c>
      <c r="D793" s="15">
        <v>9200</v>
      </c>
    </row>
    <row r="794" spans="1:4" x14ac:dyDescent="0.35">
      <c r="A794" t="s">
        <v>2807</v>
      </c>
      <c r="B794" t="s">
        <v>1361</v>
      </c>
      <c r="C794" s="62">
        <v>17</v>
      </c>
      <c r="D794" s="15">
        <v>19550</v>
      </c>
    </row>
    <row r="795" spans="1:4" x14ac:dyDescent="0.35">
      <c r="A795" t="s">
        <v>2808</v>
      </c>
      <c r="B795" t="s">
        <v>1362</v>
      </c>
      <c r="C795" s="62">
        <v>16</v>
      </c>
      <c r="D795" s="15">
        <v>18400</v>
      </c>
    </row>
    <row r="796" spans="1:4" x14ac:dyDescent="0.35">
      <c r="A796" t="s">
        <v>2809</v>
      </c>
      <c r="B796" t="s">
        <v>1363</v>
      </c>
      <c r="C796" s="62">
        <v>33</v>
      </c>
      <c r="D796" s="15">
        <v>37950</v>
      </c>
    </row>
    <row r="797" spans="1:4" x14ac:dyDescent="0.35">
      <c r="A797" t="s">
        <v>2810</v>
      </c>
      <c r="B797" t="s">
        <v>1364</v>
      </c>
      <c r="C797" s="62">
        <v>25</v>
      </c>
      <c r="D797" s="15">
        <v>28750</v>
      </c>
    </row>
    <row r="798" spans="1:4" x14ac:dyDescent="0.35">
      <c r="A798" t="s">
        <v>2811</v>
      </c>
      <c r="B798" t="s">
        <v>4142</v>
      </c>
      <c r="C798" s="62">
        <v>7</v>
      </c>
      <c r="D798" s="15">
        <v>8050</v>
      </c>
    </row>
    <row r="799" spans="1:4" x14ac:dyDescent="0.35">
      <c r="A799" t="s">
        <v>2812</v>
      </c>
      <c r="B799" t="s">
        <v>1366</v>
      </c>
      <c r="C799" s="62" t="s">
        <v>3966</v>
      </c>
      <c r="D799" s="15" t="s">
        <v>3966</v>
      </c>
    </row>
    <row r="800" spans="1:4" x14ac:dyDescent="0.35">
      <c r="A800" t="s">
        <v>2813</v>
      </c>
      <c r="B800" t="s">
        <v>1367</v>
      </c>
      <c r="C800" s="62">
        <v>0</v>
      </c>
      <c r="D800" s="15">
        <v>0</v>
      </c>
    </row>
    <row r="801" spans="1:4" x14ac:dyDescent="0.35">
      <c r="A801" t="s">
        <v>2814</v>
      </c>
      <c r="B801" t="s">
        <v>1368</v>
      </c>
      <c r="C801" s="62">
        <v>22</v>
      </c>
      <c r="D801" s="15">
        <v>25300</v>
      </c>
    </row>
    <row r="802" spans="1:4" x14ac:dyDescent="0.35">
      <c r="A802" t="s">
        <v>2815</v>
      </c>
      <c r="B802" t="s">
        <v>1369</v>
      </c>
      <c r="C802" s="62">
        <v>17</v>
      </c>
      <c r="D802" s="15">
        <v>19550</v>
      </c>
    </row>
    <row r="803" spans="1:4" x14ac:dyDescent="0.35">
      <c r="A803" t="s">
        <v>2816</v>
      </c>
      <c r="B803" t="s">
        <v>1370</v>
      </c>
      <c r="C803" s="62">
        <v>10</v>
      </c>
      <c r="D803" s="15">
        <v>11500</v>
      </c>
    </row>
    <row r="804" spans="1:4" x14ac:dyDescent="0.35">
      <c r="A804" t="s">
        <v>2817</v>
      </c>
      <c r="B804" t="s">
        <v>1371</v>
      </c>
      <c r="C804" s="62">
        <v>6</v>
      </c>
      <c r="D804" s="15">
        <v>6900</v>
      </c>
    </row>
    <row r="805" spans="1:4" x14ac:dyDescent="0.35">
      <c r="A805" t="s">
        <v>2819</v>
      </c>
      <c r="B805" t="s">
        <v>1373</v>
      </c>
      <c r="C805" s="62">
        <v>13</v>
      </c>
      <c r="D805" s="15">
        <v>14950</v>
      </c>
    </row>
    <row r="806" spans="1:4" x14ac:dyDescent="0.35">
      <c r="A806" t="s">
        <v>2820</v>
      </c>
      <c r="B806" t="s">
        <v>1374</v>
      </c>
      <c r="C806" s="62">
        <v>5</v>
      </c>
      <c r="D806" s="15">
        <v>5750</v>
      </c>
    </row>
    <row r="807" spans="1:4" x14ac:dyDescent="0.35">
      <c r="A807" t="s">
        <v>2821</v>
      </c>
      <c r="B807" t="s">
        <v>1375</v>
      </c>
      <c r="C807" s="62" t="s">
        <v>3966</v>
      </c>
      <c r="D807" s="15" t="s">
        <v>3966</v>
      </c>
    </row>
    <row r="808" spans="1:4" x14ac:dyDescent="0.35">
      <c r="A808" t="s">
        <v>2822</v>
      </c>
      <c r="B808" t="s">
        <v>1376</v>
      </c>
      <c r="C808" s="62">
        <v>6</v>
      </c>
      <c r="D808" s="15">
        <v>6900</v>
      </c>
    </row>
    <row r="809" spans="1:4" x14ac:dyDescent="0.35">
      <c r="A809" t="s">
        <v>2823</v>
      </c>
      <c r="B809" t="s">
        <v>1377</v>
      </c>
      <c r="C809" s="62" t="s">
        <v>3966</v>
      </c>
      <c r="D809" s="15" t="s">
        <v>3966</v>
      </c>
    </row>
    <row r="810" spans="1:4" x14ac:dyDescent="0.35">
      <c r="A810" t="s">
        <v>2824</v>
      </c>
      <c r="B810" t="s">
        <v>1378</v>
      </c>
      <c r="C810" s="62">
        <v>6</v>
      </c>
      <c r="D810" s="15">
        <v>6900</v>
      </c>
    </row>
    <row r="811" spans="1:4" x14ac:dyDescent="0.35">
      <c r="A811" t="s">
        <v>2825</v>
      </c>
      <c r="B811" t="s">
        <v>1379</v>
      </c>
      <c r="C811" s="62" t="s">
        <v>3966</v>
      </c>
      <c r="D811" s="15" t="s">
        <v>3966</v>
      </c>
    </row>
    <row r="812" spans="1:4" x14ac:dyDescent="0.35">
      <c r="A812" t="s">
        <v>2826</v>
      </c>
      <c r="B812" t="s">
        <v>1380</v>
      </c>
      <c r="C812" s="62">
        <v>29</v>
      </c>
      <c r="D812" s="15">
        <v>33350</v>
      </c>
    </row>
    <row r="813" spans="1:4" x14ac:dyDescent="0.35">
      <c r="A813" t="s">
        <v>2827</v>
      </c>
      <c r="B813" t="s">
        <v>1381</v>
      </c>
      <c r="C813" s="62">
        <v>0</v>
      </c>
      <c r="D813" s="15">
        <v>0</v>
      </c>
    </row>
    <row r="814" spans="1:4" x14ac:dyDescent="0.35">
      <c r="A814" t="s">
        <v>2828</v>
      </c>
      <c r="B814" t="s">
        <v>1382</v>
      </c>
      <c r="C814" s="62">
        <v>17</v>
      </c>
      <c r="D814" s="15">
        <v>19550</v>
      </c>
    </row>
    <row r="815" spans="1:4" x14ac:dyDescent="0.35">
      <c r="A815" t="s">
        <v>2829</v>
      </c>
      <c r="B815" t="s">
        <v>1383</v>
      </c>
      <c r="C815" s="62">
        <v>15</v>
      </c>
      <c r="D815" s="15">
        <v>17250</v>
      </c>
    </row>
    <row r="816" spans="1:4" x14ac:dyDescent="0.35">
      <c r="A816" t="s">
        <v>2831</v>
      </c>
      <c r="B816" t="s">
        <v>1385</v>
      </c>
      <c r="C816" s="62">
        <v>32</v>
      </c>
      <c r="D816" s="15">
        <v>36800</v>
      </c>
    </row>
    <row r="817" spans="1:4" x14ac:dyDescent="0.35">
      <c r="A817" t="s">
        <v>2832</v>
      </c>
      <c r="B817" t="s">
        <v>1386</v>
      </c>
      <c r="C817" s="62">
        <v>22</v>
      </c>
      <c r="D817" s="15">
        <v>25300</v>
      </c>
    </row>
    <row r="818" spans="1:4" x14ac:dyDescent="0.35">
      <c r="A818" t="s">
        <v>2834</v>
      </c>
      <c r="B818" t="s">
        <v>1388</v>
      </c>
      <c r="C818" s="62">
        <v>5</v>
      </c>
      <c r="D818" s="15">
        <v>5750</v>
      </c>
    </row>
    <row r="819" spans="1:4" x14ac:dyDescent="0.35">
      <c r="A819" t="s">
        <v>2835</v>
      </c>
      <c r="B819" t="s">
        <v>1389</v>
      </c>
      <c r="C819" s="62">
        <v>15</v>
      </c>
      <c r="D819" s="15">
        <v>17250</v>
      </c>
    </row>
    <row r="820" spans="1:4" x14ac:dyDescent="0.35">
      <c r="A820" t="s">
        <v>2836</v>
      </c>
      <c r="B820" t="s">
        <v>3595</v>
      </c>
      <c r="C820" s="62">
        <v>9</v>
      </c>
      <c r="D820" s="15">
        <v>10350</v>
      </c>
    </row>
    <row r="821" spans="1:4" x14ac:dyDescent="0.35">
      <c r="A821" t="s">
        <v>2837</v>
      </c>
      <c r="B821" t="s">
        <v>1390</v>
      </c>
      <c r="C821" s="62" t="s">
        <v>3966</v>
      </c>
      <c r="D821" s="15" t="s">
        <v>3966</v>
      </c>
    </row>
    <row r="822" spans="1:4" x14ac:dyDescent="0.35">
      <c r="A822" t="s">
        <v>2838</v>
      </c>
      <c r="B822" t="s">
        <v>1392</v>
      </c>
      <c r="C822" s="62" t="s">
        <v>3966</v>
      </c>
      <c r="D822" s="15" t="s">
        <v>3966</v>
      </c>
    </row>
    <row r="823" spans="1:4" x14ac:dyDescent="0.35">
      <c r="A823" t="s">
        <v>2839</v>
      </c>
      <c r="B823" t="s">
        <v>1393</v>
      </c>
      <c r="C823" s="62" t="s">
        <v>3966</v>
      </c>
      <c r="D823" s="15" t="s">
        <v>3966</v>
      </c>
    </row>
    <row r="824" spans="1:4" x14ac:dyDescent="0.35">
      <c r="A824" t="s">
        <v>2840</v>
      </c>
      <c r="B824" t="s">
        <v>1394</v>
      </c>
      <c r="C824" s="62" t="s">
        <v>3966</v>
      </c>
      <c r="D824" s="15" t="s">
        <v>3966</v>
      </c>
    </row>
    <row r="825" spans="1:4" x14ac:dyDescent="0.35">
      <c r="A825" t="s">
        <v>2841</v>
      </c>
      <c r="B825" t="s">
        <v>1395</v>
      </c>
      <c r="C825" s="62" t="s">
        <v>3966</v>
      </c>
      <c r="D825" s="15" t="s">
        <v>3966</v>
      </c>
    </row>
    <row r="826" spans="1:4" x14ac:dyDescent="0.35">
      <c r="A826" t="s">
        <v>2843</v>
      </c>
      <c r="B826" t="s">
        <v>1399</v>
      </c>
      <c r="C826" s="62">
        <v>0</v>
      </c>
      <c r="D826" s="15">
        <v>0</v>
      </c>
    </row>
    <row r="827" spans="1:4" x14ac:dyDescent="0.35">
      <c r="A827" t="s">
        <v>2844</v>
      </c>
      <c r="B827" t="s">
        <v>1401</v>
      </c>
      <c r="C827" s="62" t="s">
        <v>3966</v>
      </c>
      <c r="D827" s="15" t="s">
        <v>3966</v>
      </c>
    </row>
    <row r="828" spans="1:4" x14ac:dyDescent="0.35">
      <c r="A828" t="s">
        <v>2845</v>
      </c>
      <c r="B828" t="s">
        <v>1403</v>
      </c>
      <c r="C828" s="62">
        <v>0</v>
      </c>
      <c r="D828" s="15">
        <v>0</v>
      </c>
    </row>
    <row r="829" spans="1:4" x14ac:dyDescent="0.35">
      <c r="A829" t="s">
        <v>2846</v>
      </c>
      <c r="B829" t="s">
        <v>1405</v>
      </c>
      <c r="C829" s="62">
        <v>7</v>
      </c>
      <c r="D829" s="15">
        <v>8050</v>
      </c>
    </row>
    <row r="830" spans="1:4" x14ac:dyDescent="0.35">
      <c r="A830" t="s">
        <v>2847</v>
      </c>
      <c r="B830" t="s">
        <v>1407</v>
      </c>
      <c r="C830" s="62">
        <v>10</v>
      </c>
      <c r="D830" s="15">
        <v>11500</v>
      </c>
    </row>
    <row r="831" spans="1:4" x14ac:dyDescent="0.35">
      <c r="A831" t="s">
        <v>2848</v>
      </c>
      <c r="B831" t="s">
        <v>1409</v>
      </c>
      <c r="C831" s="62" t="s">
        <v>3966</v>
      </c>
      <c r="D831" s="15" t="s">
        <v>3966</v>
      </c>
    </row>
    <row r="832" spans="1:4" x14ac:dyDescent="0.35">
      <c r="A832" t="s">
        <v>4223</v>
      </c>
      <c r="B832" t="s">
        <v>4143</v>
      </c>
      <c r="C832" s="62">
        <v>11</v>
      </c>
      <c r="D832" s="15">
        <v>12650</v>
      </c>
    </row>
    <row r="833" spans="1:4" x14ac:dyDescent="0.35">
      <c r="A833" t="s">
        <v>2849</v>
      </c>
      <c r="B833" t="s">
        <v>3604</v>
      </c>
      <c r="C833" s="62">
        <v>12</v>
      </c>
      <c r="D833" s="15">
        <v>13800</v>
      </c>
    </row>
    <row r="834" spans="1:4" x14ac:dyDescent="0.35">
      <c r="A834" t="s">
        <v>2853</v>
      </c>
      <c r="B834" t="s">
        <v>1411</v>
      </c>
      <c r="C834" s="62" t="s">
        <v>3966</v>
      </c>
      <c r="D834" s="15" t="s">
        <v>3966</v>
      </c>
    </row>
    <row r="835" spans="1:4" x14ac:dyDescent="0.35">
      <c r="A835" t="s">
        <v>2855</v>
      </c>
      <c r="B835" t="s">
        <v>1412</v>
      </c>
      <c r="C835" s="62">
        <v>11</v>
      </c>
      <c r="D835" s="15">
        <v>12650</v>
      </c>
    </row>
    <row r="836" spans="1:4" x14ac:dyDescent="0.35">
      <c r="A836" t="s">
        <v>2856</v>
      </c>
      <c r="B836" t="s">
        <v>1414</v>
      </c>
      <c r="C836" s="62">
        <v>16</v>
      </c>
      <c r="D836" s="15">
        <v>18400</v>
      </c>
    </row>
    <row r="837" spans="1:4" x14ac:dyDescent="0.35">
      <c r="A837" t="s">
        <v>2858</v>
      </c>
      <c r="B837" t="s">
        <v>1415</v>
      </c>
      <c r="C837" s="62">
        <v>6</v>
      </c>
      <c r="D837" s="15">
        <v>6900</v>
      </c>
    </row>
    <row r="838" spans="1:4" x14ac:dyDescent="0.35">
      <c r="A838" t="s">
        <v>2859</v>
      </c>
      <c r="B838" t="s">
        <v>1416</v>
      </c>
      <c r="C838" s="62" t="s">
        <v>3966</v>
      </c>
      <c r="D838" s="15" t="s">
        <v>3966</v>
      </c>
    </row>
    <row r="839" spans="1:4" x14ac:dyDescent="0.35">
      <c r="A839" t="s">
        <v>2860</v>
      </c>
      <c r="B839" t="s">
        <v>1417</v>
      </c>
      <c r="C839" s="62">
        <v>9</v>
      </c>
      <c r="D839" s="15">
        <v>10350</v>
      </c>
    </row>
    <row r="840" spans="1:4" x14ac:dyDescent="0.35">
      <c r="A840" t="s">
        <v>2861</v>
      </c>
      <c r="B840" t="s">
        <v>1418</v>
      </c>
      <c r="C840" s="62">
        <v>8</v>
      </c>
      <c r="D840" s="15">
        <v>9200</v>
      </c>
    </row>
    <row r="841" spans="1:4" x14ac:dyDescent="0.35">
      <c r="A841" t="s">
        <v>2862</v>
      </c>
      <c r="B841" t="s">
        <v>1419</v>
      </c>
      <c r="C841" s="62" t="s">
        <v>3966</v>
      </c>
      <c r="D841" s="15" t="s">
        <v>3966</v>
      </c>
    </row>
    <row r="842" spans="1:4" x14ac:dyDescent="0.35">
      <c r="A842" t="s">
        <v>2863</v>
      </c>
      <c r="B842" t="s">
        <v>1420</v>
      </c>
      <c r="C842" s="62">
        <v>8</v>
      </c>
      <c r="D842" s="15">
        <v>9200</v>
      </c>
    </row>
    <row r="843" spans="1:4" x14ac:dyDescent="0.35">
      <c r="A843" t="s">
        <v>2864</v>
      </c>
      <c r="B843" t="s">
        <v>1421</v>
      </c>
      <c r="C843" s="62">
        <v>16</v>
      </c>
      <c r="D843" s="15">
        <v>18400</v>
      </c>
    </row>
    <row r="844" spans="1:4" x14ac:dyDescent="0.35">
      <c r="A844" t="s">
        <v>2865</v>
      </c>
      <c r="B844" t="s">
        <v>1422</v>
      </c>
      <c r="C844" s="62" t="s">
        <v>3966</v>
      </c>
      <c r="D844" s="15" t="s">
        <v>3966</v>
      </c>
    </row>
    <row r="845" spans="1:4" x14ac:dyDescent="0.35">
      <c r="A845" t="s">
        <v>2866</v>
      </c>
      <c r="B845" t="s">
        <v>1423</v>
      </c>
      <c r="C845" s="62" t="s">
        <v>3966</v>
      </c>
      <c r="D845" s="15" t="s">
        <v>3966</v>
      </c>
    </row>
    <row r="846" spans="1:4" x14ac:dyDescent="0.35">
      <c r="A846" t="s">
        <v>2867</v>
      </c>
      <c r="B846" t="s">
        <v>1425</v>
      </c>
      <c r="C846" s="62">
        <v>9</v>
      </c>
      <c r="D846" s="15">
        <v>10350</v>
      </c>
    </row>
    <row r="847" spans="1:4" x14ac:dyDescent="0.35">
      <c r="A847" t="s">
        <v>2868</v>
      </c>
      <c r="B847" t="s">
        <v>1427</v>
      </c>
      <c r="C847" s="62">
        <v>12</v>
      </c>
      <c r="D847" s="15">
        <v>13800</v>
      </c>
    </row>
    <row r="848" spans="1:4" x14ac:dyDescent="0.35">
      <c r="A848" t="s">
        <v>2869</v>
      </c>
      <c r="B848" t="s">
        <v>1428</v>
      </c>
      <c r="C848" s="62">
        <v>17</v>
      </c>
      <c r="D848" s="15">
        <v>19550</v>
      </c>
    </row>
    <row r="849" spans="1:4" x14ac:dyDescent="0.35">
      <c r="A849" t="s">
        <v>2871</v>
      </c>
      <c r="B849" t="s">
        <v>1429</v>
      </c>
      <c r="C849" s="62">
        <v>13</v>
      </c>
      <c r="D849" s="15">
        <v>14950</v>
      </c>
    </row>
    <row r="850" spans="1:4" x14ac:dyDescent="0.35">
      <c r="A850" t="s">
        <v>2874</v>
      </c>
      <c r="B850" t="s">
        <v>1432</v>
      </c>
      <c r="C850" s="62">
        <v>8</v>
      </c>
      <c r="D850" s="15">
        <v>9200</v>
      </c>
    </row>
    <row r="851" spans="1:4" x14ac:dyDescent="0.35">
      <c r="A851" t="s">
        <v>2875</v>
      </c>
      <c r="B851" t="s">
        <v>1433</v>
      </c>
      <c r="C851" s="62">
        <v>10</v>
      </c>
      <c r="D851" s="15">
        <v>11500</v>
      </c>
    </row>
    <row r="852" spans="1:4" x14ac:dyDescent="0.35">
      <c r="A852" t="s">
        <v>2876</v>
      </c>
      <c r="B852" t="s">
        <v>1434</v>
      </c>
      <c r="C852" s="62">
        <v>19</v>
      </c>
      <c r="D852" s="15">
        <v>21850</v>
      </c>
    </row>
    <row r="853" spans="1:4" x14ac:dyDescent="0.35">
      <c r="A853" t="s">
        <v>2878</v>
      </c>
      <c r="B853" t="s">
        <v>1436</v>
      </c>
      <c r="C853" s="62">
        <v>5</v>
      </c>
      <c r="D853" s="15">
        <v>5750</v>
      </c>
    </row>
    <row r="854" spans="1:4" x14ac:dyDescent="0.35">
      <c r="A854" t="s">
        <v>2879</v>
      </c>
      <c r="B854" t="s">
        <v>1437</v>
      </c>
      <c r="C854" s="62">
        <v>6</v>
      </c>
      <c r="D854" s="15">
        <v>6900</v>
      </c>
    </row>
    <row r="855" spans="1:4" x14ac:dyDescent="0.35">
      <c r="A855" t="s">
        <v>2880</v>
      </c>
      <c r="B855" t="s">
        <v>1438</v>
      </c>
      <c r="C855" s="62">
        <v>8</v>
      </c>
      <c r="D855" s="15">
        <v>9200</v>
      </c>
    </row>
    <row r="856" spans="1:4" x14ac:dyDescent="0.35">
      <c r="A856" t="s">
        <v>2882</v>
      </c>
      <c r="B856" t="s">
        <v>1440</v>
      </c>
      <c r="C856" s="62" t="s">
        <v>3966</v>
      </c>
      <c r="D856" s="15" t="s">
        <v>3966</v>
      </c>
    </row>
    <row r="857" spans="1:4" x14ac:dyDescent="0.35">
      <c r="A857" t="s">
        <v>2883</v>
      </c>
      <c r="B857" t="s">
        <v>1441</v>
      </c>
      <c r="C857" s="62">
        <v>10</v>
      </c>
      <c r="D857" s="15">
        <v>11500</v>
      </c>
    </row>
    <row r="858" spans="1:4" x14ac:dyDescent="0.35">
      <c r="A858" t="s">
        <v>2884</v>
      </c>
      <c r="B858" t="s">
        <v>1442</v>
      </c>
      <c r="C858" s="62">
        <v>10</v>
      </c>
      <c r="D858" s="15">
        <v>11500</v>
      </c>
    </row>
    <row r="859" spans="1:4" x14ac:dyDescent="0.35">
      <c r="A859" t="s">
        <v>2885</v>
      </c>
      <c r="B859" t="s">
        <v>1443</v>
      </c>
      <c r="C859" s="62" t="s">
        <v>3966</v>
      </c>
      <c r="D859" s="15" t="s">
        <v>3966</v>
      </c>
    </row>
    <row r="860" spans="1:4" x14ac:dyDescent="0.35">
      <c r="A860" t="s">
        <v>2887</v>
      </c>
      <c r="B860" t="s">
        <v>1445</v>
      </c>
      <c r="C860" s="62">
        <v>13</v>
      </c>
      <c r="D860" s="15">
        <v>14950</v>
      </c>
    </row>
    <row r="861" spans="1:4" x14ac:dyDescent="0.35">
      <c r="A861" t="s">
        <v>2888</v>
      </c>
      <c r="B861" t="s">
        <v>1446</v>
      </c>
      <c r="C861" s="62">
        <v>17</v>
      </c>
      <c r="D861" s="15">
        <v>19550</v>
      </c>
    </row>
    <row r="862" spans="1:4" x14ac:dyDescent="0.35">
      <c r="A862" t="s">
        <v>2889</v>
      </c>
      <c r="B862" t="s">
        <v>1447</v>
      </c>
      <c r="C862" s="62">
        <v>14</v>
      </c>
      <c r="D862" s="15">
        <v>16100</v>
      </c>
    </row>
    <row r="863" spans="1:4" x14ac:dyDescent="0.35">
      <c r="A863" t="s">
        <v>2890</v>
      </c>
      <c r="B863" t="s">
        <v>1448</v>
      </c>
      <c r="C863" s="62">
        <v>9</v>
      </c>
      <c r="D863" s="15">
        <v>10350</v>
      </c>
    </row>
    <row r="864" spans="1:4" x14ac:dyDescent="0.35">
      <c r="A864" t="s">
        <v>2891</v>
      </c>
      <c r="B864" t="s">
        <v>1449</v>
      </c>
      <c r="C864" s="62">
        <v>14</v>
      </c>
      <c r="D864" s="15">
        <v>16100</v>
      </c>
    </row>
    <row r="865" spans="1:4" x14ac:dyDescent="0.35">
      <c r="A865" t="s">
        <v>2892</v>
      </c>
      <c r="B865" t="s">
        <v>1450</v>
      </c>
      <c r="C865" s="62">
        <v>11</v>
      </c>
      <c r="D865" s="15">
        <v>12650</v>
      </c>
    </row>
    <row r="866" spans="1:4" x14ac:dyDescent="0.35">
      <c r="A866" t="s">
        <v>2893</v>
      </c>
      <c r="B866" t="s">
        <v>1451</v>
      </c>
      <c r="C866" s="62" t="s">
        <v>3966</v>
      </c>
      <c r="D866" s="15" t="s">
        <v>3966</v>
      </c>
    </row>
    <row r="867" spans="1:4" x14ac:dyDescent="0.35">
      <c r="A867" t="s">
        <v>2896</v>
      </c>
      <c r="B867" t="s">
        <v>1454</v>
      </c>
      <c r="C867" s="62">
        <v>19</v>
      </c>
      <c r="D867" s="15">
        <v>21850</v>
      </c>
    </row>
    <row r="868" spans="1:4" x14ac:dyDescent="0.35">
      <c r="A868" t="s">
        <v>2898</v>
      </c>
      <c r="B868" t="s">
        <v>1456</v>
      </c>
      <c r="C868" s="62">
        <v>8</v>
      </c>
      <c r="D868" s="15">
        <v>9200</v>
      </c>
    </row>
    <row r="869" spans="1:4" x14ac:dyDescent="0.35">
      <c r="A869" t="s">
        <v>2899</v>
      </c>
      <c r="B869" t="s">
        <v>1457</v>
      </c>
      <c r="C869" s="62">
        <v>6</v>
      </c>
      <c r="D869" s="15">
        <v>6900</v>
      </c>
    </row>
    <row r="870" spans="1:4" x14ac:dyDescent="0.35">
      <c r="A870" t="s">
        <v>2900</v>
      </c>
      <c r="B870" t="s">
        <v>1458</v>
      </c>
      <c r="C870" s="62">
        <v>15</v>
      </c>
      <c r="D870" s="15">
        <v>17250</v>
      </c>
    </row>
    <row r="871" spans="1:4" x14ac:dyDescent="0.35">
      <c r="A871" t="s">
        <v>2901</v>
      </c>
      <c r="B871" t="s">
        <v>1460</v>
      </c>
      <c r="C871" s="62">
        <v>12</v>
      </c>
      <c r="D871" s="15">
        <v>13800</v>
      </c>
    </row>
    <row r="872" spans="1:4" x14ac:dyDescent="0.35">
      <c r="A872" t="s">
        <v>2902</v>
      </c>
      <c r="B872" t="s">
        <v>1461</v>
      </c>
      <c r="C872" s="62">
        <v>5</v>
      </c>
      <c r="D872" s="15">
        <v>5750</v>
      </c>
    </row>
    <row r="873" spans="1:4" x14ac:dyDescent="0.35">
      <c r="A873" t="s">
        <v>2903</v>
      </c>
      <c r="B873" t="s">
        <v>1462</v>
      </c>
      <c r="C873" s="62">
        <v>12</v>
      </c>
      <c r="D873" s="15">
        <v>13800</v>
      </c>
    </row>
    <row r="874" spans="1:4" x14ac:dyDescent="0.35">
      <c r="A874" t="s">
        <v>2904</v>
      </c>
      <c r="B874" t="s">
        <v>1463</v>
      </c>
      <c r="C874" s="62">
        <v>19</v>
      </c>
      <c r="D874" s="15">
        <v>21850</v>
      </c>
    </row>
    <row r="875" spans="1:4" x14ac:dyDescent="0.35">
      <c r="A875" t="s">
        <v>2906</v>
      </c>
      <c r="B875" t="s">
        <v>1465</v>
      </c>
      <c r="C875" s="62">
        <v>8</v>
      </c>
      <c r="D875" s="15">
        <v>9200</v>
      </c>
    </row>
    <row r="876" spans="1:4" x14ac:dyDescent="0.35">
      <c r="A876" t="s">
        <v>2907</v>
      </c>
      <c r="B876" t="s">
        <v>1466</v>
      </c>
      <c r="C876" s="62">
        <v>23</v>
      </c>
      <c r="D876" s="15">
        <v>26450</v>
      </c>
    </row>
    <row r="877" spans="1:4" x14ac:dyDescent="0.35">
      <c r="A877" t="s">
        <v>2908</v>
      </c>
      <c r="B877" t="s">
        <v>1467</v>
      </c>
      <c r="C877" s="62">
        <v>21</v>
      </c>
      <c r="D877" s="15">
        <v>24150</v>
      </c>
    </row>
    <row r="878" spans="1:4" x14ac:dyDescent="0.35">
      <c r="A878" t="s">
        <v>2909</v>
      </c>
      <c r="B878" t="s">
        <v>1468</v>
      </c>
      <c r="C878" s="62">
        <v>11</v>
      </c>
      <c r="D878" s="15">
        <v>12650</v>
      </c>
    </row>
    <row r="879" spans="1:4" x14ac:dyDescent="0.35">
      <c r="A879" t="s">
        <v>2910</v>
      </c>
      <c r="B879" t="s">
        <v>1469</v>
      </c>
      <c r="C879" s="62">
        <v>10</v>
      </c>
      <c r="D879" s="15">
        <v>11500</v>
      </c>
    </row>
    <row r="880" spans="1:4" x14ac:dyDescent="0.35">
      <c r="A880" t="s">
        <v>2911</v>
      </c>
      <c r="B880" t="s">
        <v>1470</v>
      </c>
      <c r="C880" s="62">
        <v>6</v>
      </c>
      <c r="D880" s="15">
        <v>6900</v>
      </c>
    </row>
    <row r="881" spans="1:4" x14ac:dyDescent="0.35">
      <c r="A881" t="s">
        <v>2913</v>
      </c>
      <c r="B881" t="s">
        <v>1472</v>
      </c>
      <c r="C881" s="62">
        <v>16</v>
      </c>
      <c r="D881" s="15">
        <v>18400</v>
      </c>
    </row>
    <row r="882" spans="1:4" x14ac:dyDescent="0.35">
      <c r="A882" t="s">
        <v>2914</v>
      </c>
      <c r="B882" t="s">
        <v>1473</v>
      </c>
      <c r="C882" s="62">
        <v>12</v>
      </c>
      <c r="D882" s="15">
        <v>13800</v>
      </c>
    </row>
    <row r="883" spans="1:4" x14ac:dyDescent="0.35">
      <c r="A883" t="s">
        <v>2915</v>
      </c>
      <c r="B883" t="s">
        <v>1474</v>
      </c>
      <c r="C883" s="62">
        <v>33</v>
      </c>
      <c r="D883" s="15">
        <v>37950</v>
      </c>
    </row>
    <row r="884" spans="1:4" x14ac:dyDescent="0.35">
      <c r="A884" t="s">
        <v>2916</v>
      </c>
      <c r="B884" t="s">
        <v>1476</v>
      </c>
      <c r="C884" s="62">
        <v>16</v>
      </c>
      <c r="D884" s="15">
        <v>18400</v>
      </c>
    </row>
    <row r="885" spans="1:4" x14ac:dyDescent="0.35">
      <c r="A885" t="s">
        <v>2918</v>
      </c>
      <c r="B885" t="s">
        <v>1479</v>
      </c>
      <c r="C885" s="62">
        <v>25</v>
      </c>
      <c r="D885" s="15">
        <v>28750</v>
      </c>
    </row>
    <row r="886" spans="1:4" x14ac:dyDescent="0.35">
      <c r="A886" t="s">
        <v>2919</v>
      </c>
      <c r="B886" t="s">
        <v>1480</v>
      </c>
      <c r="C886" s="62">
        <v>12</v>
      </c>
      <c r="D886" s="15">
        <v>13800</v>
      </c>
    </row>
    <row r="887" spans="1:4" x14ac:dyDescent="0.35">
      <c r="A887" t="s">
        <v>2920</v>
      </c>
      <c r="B887" t="s">
        <v>1481</v>
      </c>
      <c r="C887" s="62">
        <v>6</v>
      </c>
      <c r="D887" s="15">
        <v>6900</v>
      </c>
    </row>
    <row r="888" spans="1:4" x14ac:dyDescent="0.35">
      <c r="A888" t="s">
        <v>2921</v>
      </c>
      <c r="B888" t="s">
        <v>1482</v>
      </c>
      <c r="C888" s="62">
        <v>15</v>
      </c>
      <c r="D888" s="15">
        <v>17250</v>
      </c>
    </row>
    <row r="889" spans="1:4" x14ac:dyDescent="0.35">
      <c r="A889" t="s">
        <v>2922</v>
      </c>
      <c r="B889" t="s">
        <v>1483</v>
      </c>
      <c r="C889" s="62">
        <v>23</v>
      </c>
      <c r="D889" s="15">
        <v>26450</v>
      </c>
    </row>
    <row r="890" spans="1:4" x14ac:dyDescent="0.35">
      <c r="A890" t="s">
        <v>2923</v>
      </c>
      <c r="B890" t="s">
        <v>1484</v>
      </c>
      <c r="C890" s="62">
        <v>11</v>
      </c>
      <c r="D890" s="15">
        <v>12650</v>
      </c>
    </row>
    <row r="891" spans="1:4" x14ac:dyDescent="0.35">
      <c r="A891" t="s">
        <v>2924</v>
      </c>
      <c r="B891" t="s">
        <v>1485</v>
      </c>
      <c r="C891" s="62">
        <v>5</v>
      </c>
      <c r="D891" s="15">
        <v>5750</v>
      </c>
    </row>
    <row r="892" spans="1:4" x14ac:dyDescent="0.35">
      <c r="A892" t="s">
        <v>2926</v>
      </c>
      <c r="B892" t="s">
        <v>1486</v>
      </c>
      <c r="C892" s="62">
        <v>9</v>
      </c>
      <c r="D892" s="15">
        <v>10350</v>
      </c>
    </row>
    <row r="893" spans="1:4" x14ac:dyDescent="0.35">
      <c r="A893" t="s">
        <v>2927</v>
      </c>
      <c r="B893" t="s">
        <v>1488</v>
      </c>
      <c r="C893" s="62">
        <v>8</v>
      </c>
      <c r="D893" s="15">
        <v>9200</v>
      </c>
    </row>
    <row r="894" spans="1:4" x14ac:dyDescent="0.35">
      <c r="A894" t="s">
        <v>2929</v>
      </c>
      <c r="B894" t="s">
        <v>1490</v>
      </c>
      <c r="C894" s="62">
        <v>13</v>
      </c>
      <c r="D894" s="15">
        <v>14950</v>
      </c>
    </row>
    <row r="895" spans="1:4" x14ac:dyDescent="0.35">
      <c r="A895" t="s">
        <v>2930</v>
      </c>
      <c r="B895" t="s">
        <v>1492</v>
      </c>
      <c r="C895" s="62">
        <v>0</v>
      </c>
      <c r="D895" s="15">
        <v>0</v>
      </c>
    </row>
    <row r="896" spans="1:4" x14ac:dyDescent="0.35">
      <c r="A896" t="s">
        <v>2931</v>
      </c>
      <c r="B896" t="s">
        <v>1494</v>
      </c>
      <c r="C896" s="62">
        <v>13</v>
      </c>
      <c r="D896" s="15">
        <v>14950</v>
      </c>
    </row>
    <row r="897" spans="1:4" x14ac:dyDescent="0.35">
      <c r="A897" t="s">
        <v>2932</v>
      </c>
      <c r="B897" t="s">
        <v>1496</v>
      </c>
      <c r="C897" s="62" t="s">
        <v>3966</v>
      </c>
      <c r="D897" s="15" t="s">
        <v>3966</v>
      </c>
    </row>
    <row r="898" spans="1:4" x14ac:dyDescent="0.35">
      <c r="A898" t="s">
        <v>2933</v>
      </c>
      <c r="B898" t="s">
        <v>1497</v>
      </c>
      <c r="C898" s="62">
        <v>23</v>
      </c>
      <c r="D898" s="15">
        <v>26450</v>
      </c>
    </row>
    <row r="899" spans="1:4" x14ac:dyDescent="0.35">
      <c r="A899" t="s">
        <v>2934</v>
      </c>
      <c r="B899" t="s">
        <v>1498</v>
      </c>
      <c r="C899" s="62">
        <v>5</v>
      </c>
      <c r="D899" s="15">
        <v>5750</v>
      </c>
    </row>
    <row r="900" spans="1:4" x14ac:dyDescent="0.35">
      <c r="A900" t="s">
        <v>2935</v>
      </c>
      <c r="B900" t="s">
        <v>1499</v>
      </c>
      <c r="C900" s="62">
        <v>18</v>
      </c>
      <c r="D900" s="15">
        <v>20700</v>
      </c>
    </row>
    <row r="901" spans="1:4" x14ac:dyDescent="0.35">
      <c r="A901" t="s">
        <v>2936</v>
      </c>
      <c r="B901" t="s">
        <v>1501</v>
      </c>
      <c r="C901" s="62" t="s">
        <v>3966</v>
      </c>
      <c r="D901" s="15" t="s">
        <v>3966</v>
      </c>
    </row>
    <row r="902" spans="1:4" x14ac:dyDescent="0.35">
      <c r="A902" t="s">
        <v>2937</v>
      </c>
      <c r="B902" t="s">
        <v>1502</v>
      </c>
      <c r="C902" s="62">
        <v>6</v>
      </c>
      <c r="D902" s="15">
        <v>6900</v>
      </c>
    </row>
    <row r="903" spans="1:4" x14ac:dyDescent="0.35">
      <c r="A903" t="s">
        <v>2938</v>
      </c>
      <c r="B903" t="s">
        <v>1503</v>
      </c>
      <c r="C903" s="62">
        <v>12</v>
      </c>
      <c r="D903" s="15">
        <v>13800</v>
      </c>
    </row>
    <row r="904" spans="1:4" x14ac:dyDescent="0.35">
      <c r="A904" t="s">
        <v>2939</v>
      </c>
      <c r="B904" t="s">
        <v>1504</v>
      </c>
      <c r="C904" s="62">
        <v>12</v>
      </c>
      <c r="D904" s="15">
        <v>13800</v>
      </c>
    </row>
    <row r="905" spans="1:4" x14ac:dyDescent="0.35">
      <c r="A905" t="s">
        <v>2940</v>
      </c>
      <c r="B905" t="s">
        <v>1505</v>
      </c>
      <c r="C905" s="62">
        <v>15</v>
      </c>
      <c r="D905" s="15">
        <v>17250</v>
      </c>
    </row>
    <row r="906" spans="1:4" x14ac:dyDescent="0.35">
      <c r="A906" t="s">
        <v>2941</v>
      </c>
      <c r="B906" t="s">
        <v>1506</v>
      </c>
      <c r="C906" s="62">
        <v>31</v>
      </c>
      <c r="D906" s="15">
        <v>35650</v>
      </c>
    </row>
    <row r="907" spans="1:4" x14ac:dyDescent="0.35">
      <c r="A907" t="s">
        <v>2942</v>
      </c>
      <c r="B907" t="s">
        <v>1507</v>
      </c>
      <c r="C907" s="62">
        <v>21</v>
      </c>
      <c r="D907" s="15">
        <v>24150</v>
      </c>
    </row>
    <row r="908" spans="1:4" x14ac:dyDescent="0.35">
      <c r="A908" t="s">
        <v>2943</v>
      </c>
      <c r="B908" t="s">
        <v>1508</v>
      </c>
      <c r="C908" s="62">
        <v>13</v>
      </c>
      <c r="D908" s="15">
        <v>14950</v>
      </c>
    </row>
    <row r="909" spans="1:4" x14ac:dyDescent="0.35">
      <c r="A909" t="s">
        <v>2944</v>
      </c>
      <c r="B909" t="s">
        <v>1509</v>
      </c>
      <c r="C909" s="62">
        <v>12</v>
      </c>
      <c r="D909" s="15">
        <v>13800</v>
      </c>
    </row>
    <row r="910" spans="1:4" x14ac:dyDescent="0.35">
      <c r="A910" t="s">
        <v>2945</v>
      </c>
      <c r="B910" t="s">
        <v>1511</v>
      </c>
      <c r="C910" s="62">
        <v>13</v>
      </c>
      <c r="D910" s="15">
        <v>14950</v>
      </c>
    </row>
    <row r="911" spans="1:4" x14ac:dyDescent="0.35">
      <c r="A911" t="s">
        <v>2947</v>
      </c>
      <c r="B911" t="s">
        <v>1515</v>
      </c>
      <c r="C911" s="62">
        <v>13</v>
      </c>
      <c r="D911" s="15">
        <v>14950</v>
      </c>
    </row>
    <row r="912" spans="1:4" x14ac:dyDescent="0.35">
      <c r="A912" t="s">
        <v>2948</v>
      </c>
      <c r="B912" t="s">
        <v>1516</v>
      </c>
      <c r="C912" s="62">
        <v>9</v>
      </c>
      <c r="D912" s="15">
        <v>10350</v>
      </c>
    </row>
    <row r="913" spans="1:4" x14ac:dyDescent="0.35">
      <c r="A913" t="s">
        <v>2949</v>
      </c>
      <c r="B913" t="s">
        <v>1518</v>
      </c>
      <c r="C913" s="62">
        <v>23</v>
      </c>
      <c r="D913" s="15">
        <v>26450</v>
      </c>
    </row>
    <row r="914" spans="1:4" x14ac:dyDescent="0.35">
      <c r="A914" t="s">
        <v>2950</v>
      </c>
      <c r="B914" t="s">
        <v>1520</v>
      </c>
      <c r="C914" s="62">
        <v>34</v>
      </c>
      <c r="D914" s="15">
        <v>39100</v>
      </c>
    </row>
    <row r="915" spans="1:4" x14ac:dyDescent="0.35">
      <c r="A915" t="s">
        <v>2951</v>
      </c>
      <c r="B915" t="s">
        <v>1521</v>
      </c>
      <c r="C915" s="62">
        <v>10</v>
      </c>
      <c r="D915" s="15">
        <v>11500</v>
      </c>
    </row>
    <row r="916" spans="1:4" x14ac:dyDescent="0.35">
      <c r="A916" t="s">
        <v>2952</v>
      </c>
      <c r="B916" t="s">
        <v>1522</v>
      </c>
      <c r="C916" s="62">
        <v>15</v>
      </c>
      <c r="D916" s="15">
        <v>17250</v>
      </c>
    </row>
    <row r="917" spans="1:4" x14ac:dyDescent="0.35">
      <c r="A917" t="s">
        <v>2953</v>
      </c>
      <c r="B917" t="s">
        <v>1523</v>
      </c>
      <c r="C917" s="62">
        <v>13</v>
      </c>
      <c r="D917" s="15">
        <v>14950</v>
      </c>
    </row>
    <row r="918" spans="1:4" x14ac:dyDescent="0.35">
      <c r="A918" t="s">
        <v>4224</v>
      </c>
      <c r="B918" t="s">
        <v>4146</v>
      </c>
      <c r="C918" s="62">
        <v>21</v>
      </c>
      <c r="D918" s="15">
        <v>24150</v>
      </c>
    </row>
    <row r="919" spans="1:4" x14ac:dyDescent="0.35">
      <c r="A919" t="s">
        <v>4225</v>
      </c>
      <c r="B919" t="s">
        <v>4147</v>
      </c>
      <c r="C919" s="62">
        <v>22</v>
      </c>
      <c r="D919" s="15">
        <v>25300</v>
      </c>
    </row>
    <row r="920" spans="1:4" x14ac:dyDescent="0.35">
      <c r="A920" t="s">
        <v>2954</v>
      </c>
      <c r="B920" t="s">
        <v>1524</v>
      </c>
      <c r="C920" s="62" t="s">
        <v>3966</v>
      </c>
      <c r="D920" s="15" t="s">
        <v>3966</v>
      </c>
    </row>
    <row r="921" spans="1:4" x14ac:dyDescent="0.35">
      <c r="A921" t="s">
        <v>2955</v>
      </c>
      <c r="B921" t="s">
        <v>1525</v>
      </c>
      <c r="C921" s="62">
        <v>7</v>
      </c>
      <c r="D921" s="15">
        <v>8050</v>
      </c>
    </row>
    <row r="922" spans="1:4" x14ac:dyDescent="0.35">
      <c r="A922" t="s">
        <v>2956</v>
      </c>
      <c r="B922" t="s">
        <v>1526</v>
      </c>
      <c r="C922" s="62" t="s">
        <v>3966</v>
      </c>
      <c r="D922" s="15" t="s">
        <v>3966</v>
      </c>
    </row>
    <row r="923" spans="1:4" x14ac:dyDescent="0.35">
      <c r="A923" t="s">
        <v>2957</v>
      </c>
      <c r="B923" t="s">
        <v>1527</v>
      </c>
      <c r="C923" s="62">
        <v>6</v>
      </c>
      <c r="D923" s="15">
        <v>6900</v>
      </c>
    </row>
    <row r="924" spans="1:4" x14ac:dyDescent="0.35">
      <c r="A924" t="s">
        <v>2958</v>
      </c>
      <c r="B924" t="s">
        <v>1528</v>
      </c>
      <c r="C924" s="62">
        <v>0</v>
      </c>
      <c r="D924" s="15">
        <v>0</v>
      </c>
    </row>
    <row r="925" spans="1:4" x14ac:dyDescent="0.35">
      <c r="A925" t="s">
        <v>2959</v>
      </c>
      <c r="B925" t="s">
        <v>1529</v>
      </c>
      <c r="C925" s="62">
        <v>16</v>
      </c>
      <c r="D925" s="15">
        <v>18400</v>
      </c>
    </row>
    <row r="926" spans="1:4" x14ac:dyDescent="0.35">
      <c r="A926" t="s">
        <v>2960</v>
      </c>
      <c r="B926" t="s">
        <v>1530</v>
      </c>
      <c r="C926" s="62">
        <v>0</v>
      </c>
      <c r="D926" s="15">
        <v>0</v>
      </c>
    </row>
    <row r="927" spans="1:4" x14ac:dyDescent="0.35">
      <c r="A927" t="s">
        <v>4226</v>
      </c>
      <c r="B927" t="s">
        <v>4150</v>
      </c>
      <c r="C927" s="62">
        <v>13</v>
      </c>
      <c r="D927" s="15">
        <v>14950</v>
      </c>
    </row>
    <row r="928" spans="1:4" x14ac:dyDescent="0.35">
      <c r="A928" t="s">
        <v>4227</v>
      </c>
      <c r="B928" t="s">
        <v>4151</v>
      </c>
      <c r="C928" s="62">
        <v>20</v>
      </c>
      <c r="D928" s="15">
        <v>23000</v>
      </c>
    </row>
    <row r="929" spans="1:4" x14ac:dyDescent="0.35">
      <c r="A929" t="s">
        <v>4228</v>
      </c>
      <c r="B929" t="s">
        <v>4152</v>
      </c>
      <c r="C929" s="62">
        <v>14</v>
      </c>
      <c r="D929" s="15">
        <v>16100</v>
      </c>
    </row>
    <row r="930" spans="1:4" x14ac:dyDescent="0.35">
      <c r="A930" t="s">
        <v>4229</v>
      </c>
      <c r="B930" t="s">
        <v>4153</v>
      </c>
      <c r="C930" s="62">
        <v>0</v>
      </c>
      <c r="D930" s="15">
        <v>0</v>
      </c>
    </row>
    <row r="931" spans="1:4" x14ac:dyDescent="0.35">
      <c r="A931" t="s">
        <v>2961</v>
      </c>
      <c r="B931" t="s">
        <v>1531</v>
      </c>
      <c r="C931" s="62" t="s">
        <v>3966</v>
      </c>
      <c r="D931" s="15" t="s">
        <v>3966</v>
      </c>
    </row>
    <row r="932" spans="1:4" x14ac:dyDescent="0.35">
      <c r="A932" t="s">
        <v>2962</v>
      </c>
      <c r="B932" t="s">
        <v>1532</v>
      </c>
      <c r="C932" s="62">
        <v>9</v>
      </c>
      <c r="D932" s="15">
        <v>10350</v>
      </c>
    </row>
    <row r="933" spans="1:4" x14ac:dyDescent="0.35">
      <c r="A933" t="s">
        <v>2963</v>
      </c>
      <c r="B933" t="s">
        <v>1534</v>
      </c>
      <c r="C933" s="62" t="s">
        <v>3966</v>
      </c>
      <c r="D933" s="15" t="s">
        <v>3966</v>
      </c>
    </row>
    <row r="934" spans="1:4" x14ac:dyDescent="0.35">
      <c r="A934" t="s">
        <v>2965</v>
      </c>
      <c r="B934" t="s">
        <v>1535</v>
      </c>
      <c r="C934" s="62">
        <v>11</v>
      </c>
      <c r="D934" s="15">
        <v>12650</v>
      </c>
    </row>
    <row r="935" spans="1:4" x14ac:dyDescent="0.35">
      <c r="A935" t="s">
        <v>2966</v>
      </c>
      <c r="B935" t="s">
        <v>1536</v>
      </c>
      <c r="C935" s="62">
        <v>18</v>
      </c>
      <c r="D935" s="15">
        <v>20700</v>
      </c>
    </row>
    <row r="936" spans="1:4" x14ac:dyDescent="0.35">
      <c r="A936" t="s">
        <v>2968</v>
      </c>
      <c r="B936" t="s">
        <v>1537</v>
      </c>
      <c r="C936" s="62">
        <v>18</v>
      </c>
      <c r="D936" s="15">
        <v>20700</v>
      </c>
    </row>
    <row r="937" spans="1:4" x14ac:dyDescent="0.35">
      <c r="A937" t="s">
        <v>2969</v>
      </c>
      <c r="B937" t="s">
        <v>1538</v>
      </c>
      <c r="C937" s="62">
        <v>34</v>
      </c>
      <c r="D937" s="15">
        <v>39100</v>
      </c>
    </row>
    <row r="938" spans="1:4" x14ac:dyDescent="0.35">
      <c r="A938" t="s">
        <v>2970</v>
      </c>
      <c r="B938" t="s">
        <v>1539</v>
      </c>
      <c r="C938" s="62">
        <v>19</v>
      </c>
      <c r="D938" s="15">
        <v>21850</v>
      </c>
    </row>
    <row r="939" spans="1:4" x14ac:dyDescent="0.35">
      <c r="A939" t="s">
        <v>2971</v>
      </c>
      <c r="B939" t="s">
        <v>1540</v>
      </c>
      <c r="C939" s="62">
        <v>12</v>
      </c>
      <c r="D939" s="15">
        <v>13800</v>
      </c>
    </row>
    <row r="940" spans="1:4" x14ac:dyDescent="0.35">
      <c r="A940" t="s">
        <v>2972</v>
      </c>
      <c r="B940" t="s">
        <v>1542</v>
      </c>
      <c r="C940" s="62" t="s">
        <v>3966</v>
      </c>
      <c r="D940" s="15" t="s">
        <v>3966</v>
      </c>
    </row>
    <row r="941" spans="1:4" x14ac:dyDescent="0.35">
      <c r="A941" t="s">
        <v>2973</v>
      </c>
      <c r="B941" t="s">
        <v>1543</v>
      </c>
      <c r="C941" s="62">
        <v>18</v>
      </c>
      <c r="D941" s="15">
        <v>20700</v>
      </c>
    </row>
    <row r="942" spans="1:4" x14ac:dyDescent="0.35">
      <c r="A942" t="s">
        <v>2974</v>
      </c>
      <c r="B942" t="s">
        <v>1544</v>
      </c>
      <c r="C942" s="62">
        <v>11</v>
      </c>
      <c r="D942" s="15">
        <v>12650</v>
      </c>
    </row>
    <row r="943" spans="1:4" x14ac:dyDescent="0.35">
      <c r="A943" t="s">
        <v>2975</v>
      </c>
      <c r="B943" t="s">
        <v>1545</v>
      </c>
      <c r="C943" s="62">
        <v>11</v>
      </c>
      <c r="D943" s="15">
        <v>12650</v>
      </c>
    </row>
    <row r="944" spans="1:4" x14ac:dyDescent="0.35">
      <c r="A944" t="s">
        <v>2976</v>
      </c>
      <c r="B944" t="s">
        <v>1546</v>
      </c>
      <c r="C944" s="62">
        <v>18</v>
      </c>
      <c r="D944" s="15">
        <v>20700</v>
      </c>
    </row>
    <row r="945" spans="1:4" x14ac:dyDescent="0.35">
      <c r="A945" t="s">
        <v>2977</v>
      </c>
      <c r="B945" t="s">
        <v>1548</v>
      </c>
      <c r="C945" s="62">
        <v>10</v>
      </c>
      <c r="D945" s="15">
        <v>11500</v>
      </c>
    </row>
    <row r="946" spans="1:4" x14ac:dyDescent="0.35">
      <c r="A946" t="s">
        <v>2978</v>
      </c>
      <c r="B946" t="s">
        <v>1550</v>
      </c>
      <c r="C946" s="62">
        <v>15</v>
      </c>
      <c r="D946" s="15">
        <v>17250</v>
      </c>
    </row>
    <row r="947" spans="1:4" x14ac:dyDescent="0.35">
      <c r="A947" t="s">
        <v>2979</v>
      </c>
      <c r="B947" t="s">
        <v>1551</v>
      </c>
      <c r="C947" s="62">
        <v>18</v>
      </c>
      <c r="D947" s="15">
        <v>20700</v>
      </c>
    </row>
    <row r="948" spans="1:4" x14ac:dyDescent="0.35">
      <c r="A948" t="s">
        <v>2980</v>
      </c>
      <c r="B948" t="s">
        <v>1553</v>
      </c>
      <c r="C948" s="62">
        <v>13</v>
      </c>
      <c r="D948" s="15">
        <v>14950</v>
      </c>
    </row>
    <row r="949" spans="1:4" x14ac:dyDescent="0.35">
      <c r="A949" t="s">
        <v>2981</v>
      </c>
      <c r="B949" t="s">
        <v>1554</v>
      </c>
      <c r="C949" s="62">
        <v>17</v>
      </c>
      <c r="D949" s="15">
        <v>19550</v>
      </c>
    </row>
    <row r="950" spans="1:4" x14ac:dyDescent="0.35">
      <c r="A950" t="s">
        <v>2982</v>
      </c>
      <c r="B950" t="s">
        <v>1556</v>
      </c>
      <c r="C950" s="62">
        <v>16</v>
      </c>
      <c r="D950" s="15">
        <v>18400</v>
      </c>
    </row>
    <row r="951" spans="1:4" x14ac:dyDescent="0.35">
      <c r="A951" t="s">
        <v>2983</v>
      </c>
      <c r="B951" t="s">
        <v>1558</v>
      </c>
      <c r="C951" s="62">
        <v>12</v>
      </c>
      <c r="D951" s="15">
        <v>13800</v>
      </c>
    </row>
    <row r="952" spans="1:4" x14ac:dyDescent="0.35">
      <c r="A952" t="s">
        <v>2984</v>
      </c>
      <c r="B952" t="s">
        <v>4154</v>
      </c>
      <c r="C952" s="62">
        <v>74</v>
      </c>
      <c r="D952" s="15">
        <v>85100</v>
      </c>
    </row>
    <row r="953" spans="1:4" x14ac:dyDescent="0.35">
      <c r="A953" t="s">
        <v>4230</v>
      </c>
      <c r="B953" t="s">
        <v>4155</v>
      </c>
      <c r="C953" s="62">
        <v>20</v>
      </c>
      <c r="D953" s="15">
        <v>23000</v>
      </c>
    </row>
    <row r="954" spans="1:4" x14ac:dyDescent="0.35">
      <c r="A954" t="s">
        <v>2988</v>
      </c>
      <c r="B954" t="s">
        <v>1564</v>
      </c>
      <c r="C954" s="62">
        <v>0</v>
      </c>
      <c r="D954" s="15">
        <v>0</v>
      </c>
    </row>
    <row r="955" spans="1:4" x14ac:dyDescent="0.35">
      <c r="A955" t="s">
        <v>2989</v>
      </c>
      <c r="B955" t="s">
        <v>1566</v>
      </c>
      <c r="C955" s="62">
        <v>17</v>
      </c>
      <c r="D955" s="15">
        <v>19550</v>
      </c>
    </row>
    <row r="956" spans="1:4" x14ac:dyDescent="0.35">
      <c r="A956" t="s">
        <v>2990</v>
      </c>
      <c r="B956" t="s">
        <v>1568</v>
      </c>
      <c r="C956" s="62" t="s">
        <v>3966</v>
      </c>
      <c r="D956" s="15" t="s">
        <v>3966</v>
      </c>
    </row>
    <row r="957" spans="1:4" x14ac:dyDescent="0.35">
      <c r="A957" t="s">
        <v>2991</v>
      </c>
      <c r="B957" t="s">
        <v>1569</v>
      </c>
      <c r="C957" s="62">
        <v>5</v>
      </c>
      <c r="D957" s="15">
        <v>5750</v>
      </c>
    </row>
    <row r="958" spans="1:4" x14ac:dyDescent="0.35">
      <c r="A958" t="s">
        <v>2992</v>
      </c>
      <c r="B958" t="s">
        <v>1570</v>
      </c>
      <c r="C958" s="62">
        <v>20</v>
      </c>
      <c r="D958" s="15">
        <v>23000</v>
      </c>
    </row>
    <row r="959" spans="1:4" x14ac:dyDescent="0.35">
      <c r="A959" t="s">
        <v>2993</v>
      </c>
      <c r="B959" t="s">
        <v>1571</v>
      </c>
      <c r="C959" s="62">
        <v>8</v>
      </c>
      <c r="D959" s="15">
        <v>9200</v>
      </c>
    </row>
    <row r="960" spans="1:4" x14ac:dyDescent="0.35">
      <c r="A960" t="s">
        <v>2994</v>
      </c>
      <c r="B960" t="s">
        <v>1572</v>
      </c>
      <c r="C960" s="62">
        <v>16</v>
      </c>
      <c r="D960" s="15">
        <v>18400</v>
      </c>
    </row>
    <row r="961" spans="1:4" x14ac:dyDescent="0.35">
      <c r="A961" t="s">
        <v>2995</v>
      </c>
      <c r="B961" t="s">
        <v>1573</v>
      </c>
      <c r="C961" s="62">
        <v>7</v>
      </c>
      <c r="D961" s="15">
        <v>8050</v>
      </c>
    </row>
    <row r="962" spans="1:4" x14ac:dyDescent="0.35">
      <c r="A962" t="s">
        <v>2996</v>
      </c>
      <c r="B962" t="s">
        <v>1574</v>
      </c>
      <c r="C962" s="62">
        <v>5</v>
      </c>
      <c r="D962" s="15">
        <v>5750</v>
      </c>
    </row>
    <row r="963" spans="1:4" x14ac:dyDescent="0.35">
      <c r="A963" t="s">
        <v>2997</v>
      </c>
      <c r="B963" t="s">
        <v>1575</v>
      </c>
      <c r="C963" s="62">
        <v>5</v>
      </c>
      <c r="D963" s="15">
        <v>5750</v>
      </c>
    </row>
    <row r="964" spans="1:4" x14ac:dyDescent="0.35">
      <c r="A964" t="s">
        <v>2998</v>
      </c>
      <c r="B964" t="s">
        <v>1576</v>
      </c>
      <c r="C964" s="62">
        <v>7</v>
      </c>
      <c r="D964" s="15">
        <v>8050</v>
      </c>
    </row>
    <row r="965" spans="1:4" x14ac:dyDescent="0.35">
      <c r="A965" t="s">
        <v>2999</v>
      </c>
      <c r="B965" t="s">
        <v>1577</v>
      </c>
      <c r="C965" s="62">
        <v>16</v>
      </c>
      <c r="D965" s="15">
        <v>18400</v>
      </c>
    </row>
    <row r="966" spans="1:4" x14ac:dyDescent="0.35">
      <c r="A966" t="s">
        <v>3000</v>
      </c>
      <c r="B966" t="s">
        <v>1578</v>
      </c>
      <c r="C966" s="62" t="s">
        <v>3966</v>
      </c>
      <c r="D966" s="15" t="s">
        <v>3966</v>
      </c>
    </row>
    <row r="967" spans="1:4" x14ac:dyDescent="0.35">
      <c r="A967" t="s">
        <v>3001</v>
      </c>
      <c r="B967" t="s">
        <v>1579</v>
      </c>
      <c r="C967" s="62">
        <v>8</v>
      </c>
      <c r="D967" s="15">
        <v>9200</v>
      </c>
    </row>
    <row r="968" spans="1:4" x14ac:dyDescent="0.35">
      <c r="A968" t="s">
        <v>3002</v>
      </c>
      <c r="B968" t="s">
        <v>1580</v>
      </c>
      <c r="C968" s="62">
        <v>7</v>
      </c>
      <c r="D968" s="15">
        <v>8050</v>
      </c>
    </row>
    <row r="969" spans="1:4" x14ac:dyDescent="0.35">
      <c r="A969" t="s">
        <v>3003</v>
      </c>
      <c r="B969" t="s">
        <v>1581</v>
      </c>
      <c r="C969" s="62">
        <v>16</v>
      </c>
      <c r="D969" s="15">
        <v>18400</v>
      </c>
    </row>
    <row r="970" spans="1:4" x14ac:dyDescent="0.35">
      <c r="A970" t="s">
        <v>3004</v>
      </c>
      <c r="B970" t="s">
        <v>1582</v>
      </c>
      <c r="C970" s="62">
        <v>10</v>
      </c>
      <c r="D970" s="15">
        <v>11500</v>
      </c>
    </row>
    <row r="971" spans="1:4" x14ac:dyDescent="0.35">
      <c r="A971" t="s">
        <v>3005</v>
      </c>
      <c r="B971" t="s">
        <v>1583</v>
      </c>
      <c r="C971" s="62">
        <v>17</v>
      </c>
      <c r="D971" s="15">
        <v>19550</v>
      </c>
    </row>
    <row r="972" spans="1:4" x14ac:dyDescent="0.35">
      <c r="A972" t="s">
        <v>3006</v>
      </c>
      <c r="B972" t="s">
        <v>1584</v>
      </c>
      <c r="C972" s="62">
        <v>15</v>
      </c>
      <c r="D972" s="15">
        <v>17250</v>
      </c>
    </row>
    <row r="973" spans="1:4" x14ac:dyDescent="0.35">
      <c r="A973" t="s">
        <v>3007</v>
      </c>
      <c r="B973" t="s">
        <v>1585</v>
      </c>
      <c r="C973" s="62">
        <v>16</v>
      </c>
      <c r="D973" s="15">
        <v>18400</v>
      </c>
    </row>
    <row r="974" spans="1:4" x14ac:dyDescent="0.35">
      <c r="A974" t="s">
        <v>3008</v>
      </c>
      <c r="B974" t="s">
        <v>1586</v>
      </c>
      <c r="C974" s="62">
        <v>0</v>
      </c>
      <c r="D974" s="15">
        <v>0</v>
      </c>
    </row>
    <row r="975" spans="1:4" x14ac:dyDescent="0.35">
      <c r="A975" t="s">
        <v>3009</v>
      </c>
      <c r="B975" t="s">
        <v>1587</v>
      </c>
      <c r="C975" s="62">
        <v>14</v>
      </c>
      <c r="D975" s="15">
        <v>16100</v>
      </c>
    </row>
    <row r="976" spans="1:4" x14ac:dyDescent="0.35">
      <c r="A976" t="s">
        <v>3010</v>
      </c>
      <c r="B976" t="s">
        <v>1588</v>
      </c>
      <c r="C976" s="62">
        <v>15</v>
      </c>
      <c r="D976" s="15">
        <v>17250</v>
      </c>
    </row>
    <row r="977" spans="1:4" x14ac:dyDescent="0.35">
      <c r="A977" t="s">
        <v>3011</v>
      </c>
      <c r="B977" t="s">
        <v>1589</v>
      </c>
      <c r="C977" s="62">
        <v>6</v>
      </c>
      <c r="D977" s="15">
        <v>6900</v>
      </c>
    </row>
    <row r="978" spans="1:4" x14ac:dyDescent="0.35">
      <c r="A978" t="s">
        <v>3012</v>
      </c>
      <c r="B978" t="s">
        <v>1590</v>
      </c>
      <c r="C978" s="62">
        <v>12</v>
      </c>
      <c r="D978" s="15">
        <v>13800</v>
      </c>
    </row>
    <row r="979" spans="1:4" x14ac:dyDescent="0.35">
      <c r="A979" t="s">
        <v>3013</v>
      </c>
      <c r="B979" t="s">
        <v>1592</v>
      </c>
      <c r="C979" s="62">
        <v>22</v>
      </c>
      <c r="D979" s="15">
        <v>25300</v>
      </c>
    </row>
    <row r="980" spans="1:4" x14ac:dyDescent="0.35">
      <c r="A980" t="s">
        <v>3014</v>
      </c>
      <c r="B980" t="s">
        <v>1593</v>
      </c>
      <c r="C980" s="62">
        <v>10</v>
      </c>
      <c r="D980" s="15">
        <v>11500</v>
      </c>
    </row>
    <row r="981" spans="1:4" x14ac:dyDescent="0.35">
      <c r="A981" t="s">
        <v>3015</v>
      </c>
      <c r="B981" t="s">
        <v>1594</v>
      </c>
      <c r="C981" s="62">
        <v>13</v>
      </c>
      <c r="D981" s="15">
        <v>14950</v>
      </c>
    </row>
    <row r="982" spans="1:4" x14ac:dyDescent="0.35">
      <c r="A982" t="s">
        <v>3016</v>
      </c>
      <c r="B982" t="s">
        <v>1595</v>
      </c>
      <c r="C982" s="62" t="s">
        <v>3966</v>
      </c>
      <c r="D982" s="15" t="s">
        <v>3966</v>
      </c>
    </row>
    <row r="983" spans="1:4" x14ac:dyDescent="0.35">
      <c r="A983" t="s">
        <v>3017</v>
      </c>
      <c r="B983" t="s">
        <v>1596</v>
      </c>
      <c r="C983" s="62">
        <v>16</v>
      </c>
      <c r="D983" s="15">
        <v>18400</v>
      </c>
    </row>
    <row r="984" spans="1:4" x14ac:dyDescent="0.35">
      <c r="A984" t="s">
        <v>3018</v>
      </c>
      <c r="B984" t="s">
        <v>1598</v>
      </c>
      <c r="C984" s="62">
        <v>17</v>
      </c>
      <c r="D984" s="15">
        <v>19550</v>
      </c>
    </row>
    <row r="985" spans="1:4" x14ac:dyDescent="0.35">
      <c r="A985" t="s">
        <v>3019</v>
      </c>
      <c r="B985" t="s">
        <v>1599</v>
      </c>
      <c r="C985" s="62">
        <v>7</v>
      </c>
      <c r="D985" s="15">
        <v>8050</v>
      </c>
    </row>
    <row r="986" spans="1:4" x14ac:dyDescent="0.35">
      <c r="A986" t="s">
        <v>3020</v>
      </c>
      <c r="B986" t="s">
        <v>1600</v>
      </c>
      <c r="C986" s="62" t="s">
        <v>3966</v>
      </c>
      <c r="D986" s="15" t="s">
        <v>3966</v>
      </c>
    </row>
    <row r="987" spans="1:4" x14ac:dyDescent="0.35">
      <c r="A987" t="s">
        <v>3021</v>
      </c>
      <c r="B987" t="s">
        <v>1601</v>
      </c>
      <c r="C987" s="62">
        <v>25</v>
      </c>
      <c r="D987" s="15">
        <v>28750</v>
      </c>
    </row>
    <row r="988" spans="1:4" x14ac:dyDescent="0.35">
      <c r="A988" t="s">
        <v>3022</v>
      </c>
      <c r="B988" t="s">
        <v>1602</v>
      </c>
      <c r="C988" s="62">
        <v>11</v>
      </c>
      <c r="D988" s="15">
        <v>12650</v>
      </c>
    </row>
    <row r="989" spans="1:4" x14ac:dyDescent="0.35">
      <c r="A989" t="s">
        <v>3023</v>
      </c>
      <c r="B989" t="s">
        <v>1603</v>
      </c>
      <c r="C989" s="62">
        <v>12</v>
      </c>
      <c r="D989" s="15">
        <v>13800</v>
      </c>
    </row>
    <row r="990" spans="1:4" x14ac:dyDescent="0.35">
      <c r="A990" t="s">
        <v>3025</v>
      </c>
      <c r="B990" t="s">
        <v>1605</v>
      </c>
      <c r="C990" s="62" t="s">
        <v>3966</v>
      </c>
      <c r="D990" s="15" t="s">
        <v>3966</v>
      </c>
    </row>
    <row r="991" spans="1:4" x14ac:dyDescent="0.35">
      <c r="A991" t="s">
        <v>3026</v>
      </c>
      <c r="B991" t="s">
        <v>1606</v>
      </c>
      <c r="C991" s="62">
        <v>20</v>
      </c>
      <c r="D991" s="15">
        <v>23000</v>
      </c>
    </row>
    <row r="992" spans="1:4" x14ac:dyDescent="0.35">
      <c r="A992" t="s">
        <v>3027</v>
      </c>
      <c r="B992" t="s">
        <v>1608</v>
      </c>
      <c r="C992" s="62">
        <v>6</v>
      </c>
      <c r="D992" s="15">
        <v>6900</v>
      </c>
    </row>
    <row r="993" spans="1:4" x14ac:dyDescent="0.35">
      <c r="A993" t="s">
        <v>3028</v>
      </c>
      <c r="B993" t="s">
        <v>1610</v>
      </c>
      <c r="C993" s="62" t="s">
        <v>3966</v>
      </c>
      <c r="D993" s="15" t="s">
        <v>3966</v>
      </c>
    </row>
    <row r="994" spans="1:4" x14ac:dyDescent="0.35">
      <c r="A994" t="s">
        <v>3029</v>
      </c>
      <c r="B994" t="s">
        <v>1611</v>
      </c>
      <c r="C994" s="62">
        <v>19</v>
      </c>
      <c r="D994" s="15">
        <v>21850</v>
      </c>
    </row>
    <row r="995" spans="1:4" x14ac:dyDescent="0.35">
      <c r="A995" t="s">
        <v>3030</v>
      </c>
      <c r="B995" t="s">
        <v>1613</v>
      </c>
      <c r="C995" s="62">
        <v>11</v>
      </c>
      <c r="D995" s="15">
        <v>12650</v>
      </c>
    </row>
    <row r="996" spans="1:4" x14ac:dyDescent="0.35">
      <c r="A996" t="s">
        <v>3031</v>
      </c>
      <c r="B996" t="s">
        <v>1615</v>
      </c>
      <c r="C996" s="62" t="s">
        <v>3966</v>
      </c>
      <c r="D996" s="15" t="s">
        <v>3966</v>
      </c>
    </row>
    <row r="997" spans="1:4" x14ac:dyDescent="0.35">
      <c r="A997" t="s">
        <v>3032</v>
      </c>
      <c r="B997" t="s">
        <v>1616</v>
      </c>
      <c r="C997" s="62">
        <v>14</v>
      </c>
      <c r="D997" s="15">
        <v>16100</v>
      </c>
    </row>
    <row r="998" spans="1:4" x14ac:dyDescent="0.35">
      <c r="A998" t="s">
        <v>3034</v>
      </c>
      <c r="B998" t="s">
        <v>1620</v>
      </c>
      <c r="C998" s="62">
        <v>22</v>
      </c>
      <c r="D998" s="15">
        <v>25300</v>
      </c>
    </row>
    <row r="999" spans="1:4" x14ac:dyDescent="0.35">
      <c r="A999" t="s">
        <v>3035</v>
      </c>
      <c r="B999" t="s">
        <v>1621</v>
      </c>
      <c r="C999" s="62">
        <v>5</v>
      </c>
      <c r="D999" s="15">
        <v>5750</v>
      </c>
    </row>
    <row r="1000" spans="1:4" x14ac:dyDescent="0.35">
      <c r="A1000" t="s">
        <v>3036</v>
      </c>
      <c r="B1000" t="s">
        <v>1622</v>
      </c>
      <c r="C1000" s="62">
        <v>10</v>
      </c>
      <c r="D1000" s="15">
        <v>11500</v>
      </c>
    </row>
    <row r="1001" spans="1:4" x14ac:dyDescent="0.35">
      <c r="A1001" t="s">
        <v>3037</v>
      </c>
      <c r="B1001" t="s">
        <v>1623</v>
      </c>
      <c r="C1001" s="62" t="s">
        <v>3966</v>
      </c>
      <c r="D1001" s="15" t="s">
        <v>3966</v>
      </c>
    </row>
    <row r="1002" spans="1:4" x14ac:dyDescent="0.35">
      <c r="A1002" t="s">
        <v>3038</v>
      </c>
      <c r="B1002" t="s">
        <v>1624</v>
      </c>
      <c r="C1002" s="62">
        <v>13</v>
      </c>
      <c r="D1002" s="15">
        <v>14950</v>
      </c>
    </row>
    <row r="1003" spans="1:4" x14ac:dyDescent="0.35">
      <c r="A1003" t="s">
        <v>3039</v>
      </c>
      <c r="B1003" t="s">
        <v>1625</v>
      </c>
      <c r="C1003" s="62" t="s">
        <v>3966</v>
      </c>
      <c r="D1003" s="15" t="s">
        <v>3966</v>
      </c>
    </row>
    <row r="1004" spans="1:4" x14ac:dyDescent="0.35">
      <c r="A1004" t="s">
        <v>3040</v>
      </c>
      <c r="B1004" t="s">
        <v>1626</v>
      </c>
      <c r="C1004" s="62">
        <v>26</v>
      </c>
      <c r="D1004" s="15">
        <v>29900</v>
      </c>
    </row>
    <row r="1005" spans="1:4" x14ac:dyDescent="0.35">
      <c r="A1005" t="s">
        <v>3041</v>
      </c>
      <c r="B1005" t="s">
        <v>1627</v>
      </c>
      <c r="C1005" s="62">
        <v>33</v>
      </c>
      <c r="D1005" s="15">
        <v>37950</v>
      </c>
    </row>
    <row r="1006" spans="1:4" x14ac:dyDescent="0.35">
      <c r="A1006" t="s">
        <v>3042</v>
      </c>
      <c r="B1006" t="s">
        <v>1628</v>
      </c>
      <c r="C1006" s="62">
        <v>43</v>
      </c>
      <c r="D1006" s="15">
        <v>49450</v>
      </c>
    </row>
    <row r="1007" spans="1:4" x14ac:dyDescent="0.35">
      <c r="A1007" t="s">
        <v>3043</v>
      </c>
      <c r="B1007" t="s">
        <v>1629</v>
      </c>
      <c r="C1007" s="62">
        <v>10</v>
      </c>
      <c r="D1007" s="15">
        <v>11500</v>
      </c>
    </row>
    <row r="1008" spans="1:4" x14ac:dyDescent="0.35">
      <c r="A1008" t="s">
        <v>3044</v>
      </c>
      <c r="B1008" t="s">
        <v>1630</v>
      </c>
      <c r="C1008" s="62">
        <v>14</v>
      </c>
      <c r="D1008" s="15">
        <v>16100</v>
      </c>
    </row>
    <row r="1009" spans="1:4" x14ac:dyDescent="0.35">
      <c r="A1009" t="s">
        <v>3045</v>
      </c>
      <c r="B1009" t="s">
        <v>1631</v>
      </c>
      <c r="C1009" s="62">
        <v>26</v>
      </c>
      <c r="D1009" s="15">
        <v>29900</v>
      </c>
    </row>
    <row r="1010" spans="1:4" x14ac:dyDescent="0.35">
      <c r="A1010" t="s">
        <v>3046</v>
      </c>
      <c r="B1010" t="s">
        <v>1632</v>
      </c>
      <c r="C1010" s="62">
        <v>21</v>
      </c>
      <c r="D1010" s="15">
        <v>24150</v>
      </c>
    </row>
    <row r="1011" spans="1:4" x14ac:dyDescent="0.35">
      <c r="A1011" t="s">
        <v>3047</v>
      </c>
      <c r="B1011" t="s">
        <v>1633</v>
      </c>
      <c r="C1011" s="62">
        <v>22</v>
      </c>
      <c r="D1011" s="15">
        <v>25300</v>
      </c>
    </row>
    <row r="1012" spans="1:4" x14ac:dyDescent="0.35">
      <c r="A1012" t="s">
        <v>3048</v>
      </c>
      <c r="B1012" t="s">
        <v>1634</v>
      </c>
      <c r="C1012" s="62">
        <v>24</v>
      </c>
      <c r="D1012" s="15">
        <v>27600</v>
      </c>
    </row>
    <row r="1013" spans="1:4" x14ac:dyDescent="0.35">
      <c r="A1013" t="s">
        <v>3049</v>
      </c>
      <c r="B1013" t="s">
        <v>1635</v>
      </c>
      <c r="C1013" s="62">
        <v>12</v>
      </c>
      <c r="D1013" s="15">
        <v>13800</v>
      </c>
    </row>
    <row r="1014" spans="1:4" x14ac:dyDescent="0.35">
      <c r="A1014" t="s">
        <v>3050</v>
      </c>
      <c r="B1014" t="s">
        <v>1636</v>
      </c>
      <c r="C1014" s="62">
        <v>12</v>
      </c>
      <c r="D1014" s="15">
        <v>13800</v>
      </c>
    </row>
    <row r="1015" spans="1:4" x14ac:dyDescent="0.35">
      <c r="A1015" t="s">
        <v>3051</v>
      </c>
      <c r="B1015" t="s">
        <v>1637</v>
      </c>
      <c r="C1015" s="62">
        <v>16</v>
      </c>
      <c r="D1015" s="15">
        <v>18400</v>
      </c>
    </row>
    <row r="1016" spans="1:4" x14ac:dyDescent="0.35">
      <c r="A1016" t="s">
        <v>3052</v>
      </c>
      <c r="B1016" t="s">
        <v>1638</v>
      </c>
      <c r="C1016" s="62">
        <v>15</v>
      </c>
      <c r="D1016" s="15">
        <v>17250</v>
      </c>
    </row>
    <row r="1017" spans="1:4" x14ac:dyDescent="0.35">
      <c r="A1017" t="s">
        <v>3053</v>
      </c>
      <c r="B1017" t="s">
        <v>1639</v>
      </c>
      <c r="C1017" s="62">
        <v>41</v>
      </c>
      <c r="D1017" s="15">
        <v>47150</v>
      </c>
    </row>
    <row r="1018" spans="1:4" x14ac:dyDescent="0.35">
      <c r="A1018" t="s">
        <v>3054</v>
      </c>
      <c r="B1018" t="s">
        <v>1640</v>
      </c>
      <c r="C1018" s="62">
        <v>31</v>
      </c>
      <c r="D1018" s="15">
        <v>35650</v>
      </c>
    </row>
    <row r="1019" spans="1:4" x14ac:dyDescent="0.35">
      <c r="A1019" t="s">
        <v>3055</v>
      </c>
      <c r="B1019" t="s">
        <v>1641</v>
      </c>
      <c r="C1019" s="62">
        <v>16</v>
      </c>
      <c r="D1019" s="15">
        <v>18400</v>
      </c>
    </row>
    <row r="1020" spans="1:4" x14ac:dyDescent="0.35">
      <c r="A1020" t="s">
        <v>3056</v>
      </c>
      <c r="B1020" t="s">
        <v>1642</v>
      </c>
      <c r="C1020" s="62">
        <v>11</v>
      </c>
      <c r="D1020" s="15">
        <v>12650</v>
      </c>
    </row>
    <row r="1021" spans="1:4" x14ac:dyDescent="0.35">
      <c r="A1021" t="s">
        <v>3057</v>
      </c>
      <c r="B1021" t="s">
        <v>1643</v>
      </c>
      <c r="C1021" s="62" t="s">
        <v>3966</v>
      </c>
      <c r="D1021" s="15" t="s">
        <v>3966</v>
      </c>
    </row>
    <row r="1022" spans="1:4" x14ac:dyDescent="0.35">
      <c r="A1022" t="s">
        <v>3058</v>
      </c>
      <c r="B1022" t="s">
        <v>1645</v>
      </c>
      <c r="C1022" s="62">
        <v>6</v>
      </c>
      <c r="D1022" s="15">
        <v>6900</v>
      </c>
    </row>
    <row r="1023" spans="1:4" x14ac:dyDescent="0.35">
      <c r="A1023" t="s">
        <v>3059</v>
      </c>
      <c r="B1023" t="s">
        <v>1646</v>
      </c>
      <c r="C1023" s="62">
        <v>8</v>
      </c>
      <c r="D1023" s="15">
        <v>9200</v>
      </c>
    </row>
    <row r="1024" spans="1:4" x14ac:dyDescent="0.35">
      <c r="A1024" t="s">
        <v>4231</v>
      </c>
      <c r="B1024" t="s">
        <v>4157</v>
      </c>
      <c r="C1024" s="62">
        <v>12</v>
      </c>
      <c r="D1024" s="15">
        <v>13800</v>
      </c>
    </row>
    <row r="1025" spans="1:4" x14ac:dyDescent="0.35">
      <c r="A1025" t="s">
        <v>3060</v>
      </c>
      <c r="B1025" t="s">
        <v>1647</v>
      </c>
      <c r="C1025" s="62" t="s">
        <v>3966</v>
      </c>
      <c r="D1025" s="15" t="s">
        <v>3966</v>
      </c>
    </row>
    <row r="1026" spans="1:4" x14ac:dyDescent="0.35">
      <c r="A1026" t="s">
        <v>3061</v>
      </c>
      <c r="B1026" t="s">
        <v>1649</v>
      </c>
      <c r="C1026" s="62" t="s">
        <v>3966</v>
      </c>
      <c r="D1026" s="15" t="s">
        <v>3966</v>
      </c>
    </row>
    <row r="1027" spans="1:4" x14ac:dyDescent="0.35">
      <c r="A1027" t="s">
        <v>3062</v>
      </c>
      <c r="B1027" t="s">
        <v>1651</v>
      </c>
      <c r="C1027" s="62">
        <v>16</v>
      </c>
      <c r="D1027" s="15">
        <v>18400</v>
      </c>
    </row>
    <row r="1028" spans="1:4" x14ac:dyDescent="0.35">
      <c r="A1028" t="s">
        <v>3063</v>
      </c>
      <c r="B1028" t="s">
        <v>1652</v>
      </c>
      <c r="C1028" s="62">
        <v>15</v>
      </c>
      <c r="D1028" s="15">
        <v>17250</v>
      </c>
    </row>
    <row r="1029" spans="1:4" x14ac:dyDescent="0.35">
      <c r="A1029" t="s">
        <v>3064</v>
      </c>
      <c r="B1029" t="s">
        <v>1654</v>
      </c>
      <c r="C1029" s="62">
        <v>15</v>
      </c>
      <c r="D1029" s="15">
        <v>17250</v>
      </c>
    </row>
    <row r="1030" spans="1:4" x14ac:dyDescent="0.35">
      <c r="A1030" t="s">
        <v>3068</v>
      </c>
      <c r="B1030" t="s">
        <v>1657</v>
      </c>
      <c r="C1030" s="62">
        <v>9</v>
      </c>
      <c r="D1030" s="15">
        <v>10350</v>
      </c>
    </row>
    <row r="1031" spans="1:4" x14ac:dyDescent="0.35">
      <c r="A1031" t="s">
        <v>3069</v>
      </c>
      <c r="B1031" t="s">
        <v>1658</v>
      </c>
      <c r="C1031" s="62">
        <v>18</v>
      </c>
      <c r="D1031" s="15">
        <v>20700</v>
      </c>
    </row>
    <row r="1032" spans="1:4" x14ac:dyDescent="0.35">
      <c r="A1032" t="s">
        <v>3071</v>
      </c>
      <c r="B1032" t="s">
        <v>1660</v>
      </c>
      <c r="C1032" s="62">
        <v>15</v>
      </c>
      <c r="D1032" s="15">
        <v>17250</v>
      </c>
    </row>
    <row r="1033" spans="1:4" x14ac:dyDescent="0.35">
      <c r="A1033" t="s">
        <v>3072</v>
      </c>
      <c r="B1033" t="s">
        <v>1661</v>
      </c>
      <c r="C1033" s="62" t="s">
        <v>3966</v>
      </c>
      <c r="D1033" s="15" t="s">
        <v>3966</v>
      </c>
    </row>
    <row r="1034" spans="1:4" x14ac:dyDescent="0.35">
      <c r="A1034" t="s">
        <v>3073</v>
      </c>
      <c r="B1034" t="s">
        <v>1662</v>
      </c>
      <c r="C1034" s="62">
        <v>25</v>
      </c>
      <c r="D1034" s="15">
        <v>28750</v>
      </c>
    </row>
    <row r="1035" spans="1:4" x14ac:dyDescent="0.35">
      <c r="A1035" t="s">
        <v>3074</v>
      </c>
      <c r="B1035" t="s">
        <v>1663</v>
      </c>
      <c r="C1035" s="62">
        <v>20</v>
      </c>
      <c r="D1035" s="15">
        <v>23000</v>
      </c>
    </row>
    <row r="1036" spans="1:4" x14ac:dyDescent="0.35">
      <c r="A1036" t="s">
        <v>3076</v>
      </c>
      <c r="B1036" t="s">
        <v>1665</v>
      </c>
      <c r="C1036" s="62">
        <v>16</v>
      </c>
      <c r="D1036" s="15">
        <v>18400</v>
      </c>
    </row>
    <row r="1037" spans="1:4" x14ac:dyDescent="0.35">
      <c r="A1037" t="s">
        <v>3077</v>
      </c>
      <c r="B1037" t="s">
        <v>1666</v>
      </c>
      <c r="C1037" s="62">
        <v>11</v>
      </c>
      <c r="D1037" s="15">
        <v>12650</v>
      </c>
    </row>
    <row r="1038" spans="1:4" x14ac:dyDescent="0.35">
      <c r="A1038" t="s">
        <v>3078</v>
      </c>
      <c r="B1038" t="s">
        <v>1667</v>
      </c>
      <c r="C1038" s="62">
        <v>15</v>
      </c>
      <c r="D1038" s="15">
        <v>17250</v>
      </c>
    </row>
    <row r="1039" spans="1:4" x14ac:dyDescent="0.35">
      <c r="A1039" t="s">
        <v>3079</v>
      </c>
      <c r="B1039" t="s">
        <v>1668</v>
      </c>
      <c r="C1039" s="62">
        <v>5</v>
      </c>
      <c r="D1039" s="15">
        <v>5750</v>
      </c>
    </row>
    <row r="1040" spans="1:4" x14ac:dyDescent="0.35">
      <c r="A1040" t="s">
        <v>3080</v>
      </c>
      <c r="B1040" t="s">
        <v>1669</v>
      </c>
      <c r="C1040" s="62">
        <v>6</v>
      </c>
      <c r="D1040" s="15">
        <v>6900</v>
      </c>
    </row>
    <row r="1041" spans="1:4" x14ac:dyDescent="0.35">
      <c r="A1041" t="s">
        <v>3081</v>
      </c>
      <c r="B1041" t="s">
        <v>1670</v>
      </c>
      <c r="C1041" s="62">
        <v>17</v>
      </c>
      <c r="D1041" s="15">
        <v>19550</v>
      </c>
    </row>
    <row r="1042" spans="1:4" x14ac:dyDescent="0.35">
      <c r="A1042" t="s">
        <v>3082</v>
      </c>
      <c r="B1042" t="s">
        <v>1671</v>
      </c>
      <c r="C1042" s="62" t="s">
        <v>3966</v>
      </c>
      <c r="D1042" s="15" t="s">
        <v>3966</v>
      </c>
    </row>
    <row r="1043" spans="1:4" x14ac:dyDescent="0.35">
      <c r="A1043" t="s">
        <v>3083</v>
      </c>
      <c r="B1043" t="s">
        <v>1672</v>
      </c>
      <c r="C1043" s="62">
        <v>22</v>
      </c>
      <c r="D1043" s="15">
        <v>25300</v>
      </c>
    </row>
    <row r="1044" spans="1:4" x14ac:dyDescent="0.35">
      <c r="A1044" t="s">
        <v>3084</v>
      </c>
      <c r="B1044" t="s">
        <v>1673</v>
      </c>
      <c r="C1044" s="62">
        <v>12</v>
      </c>
      <c r="D1044" s="15">
        <v>13800</v>
      </c>
    </row>
    <row r="1045" spans="1:4" x14ac:dyDescent="0.35">
      <c r="A1045" t="s">
        <v>3085</v>
      </c>
      <c r="B1045" t="s">
        <v>1674</v>
      </c>
      <c r="C1045" s="62">
        <v>6</v>
      </c>
      <c r="D1045" s="15">
        <v>6900</v>
      </c>
    </row>
    <row r="1046" spans="1:4" x14ac:dyDescent="0.35">
      <c r="A1046" t="s">
        <v>4232</v>
      </c>
      <c r="B1046" t="s">
        <v>4158</v>
      </c>
      <c r="C1046" s="62">
        <v>46</v>
      </c>
      <c r="D1046" s="15">
        <v>52900</v>
      </c>
    </row>
    <row r="1047" spans="1:4" x14ac:dyDescent="0.35">
      <c r="A1047" t="s">
        <v>3086</v>
      </c>
      <c r="B1047" t="s">
        <v>1675</v>
      </c>
      <c r="C1047" s="62" t="s">
        <v>3966</v>
      </c>
      <c r="D1047" s="15" t="s">
        <v>3966</v>
      </c>
    </row>
    <row r="1048" spans="1:4" x14ac:dyDescent="0.35">
      <c r="A1048" t="s">
        <v>3092</v>
      </c>
      <c r="B1048" t="s">
        <v>1678</v>
      </c>
      <c r="C1048" s="62" t="s">
        <v>3966</v>
      </c>
      <c r="D1048" s="15" t="s">
        <v>3966</v>
      </c>
    </row>
    <row r="1049" spans="1:4" x14ac:dyDescent="0.35">
      <c r="A1049" t="s">
        <v>3093</v>
      </c>
      <c r="B1049" t="s">
        <v>1679</v>
      </c>
      <c r="C1049" s="62">
        <v>25</v>
      </c>
      <c r="D1049" s="15">
        <v>28750</v>
      </c>
    </row>
    <row r="1050" spans="1:4" x14ac:dyDescent="0.35">
      <c r="A1050" t="s">
        <v>3094</v>
      </c>
      <c r="B1050" t="s">
        <v>1680</v>
      </c>
      <c r="C1050" s="62" t="s">
        <v>3966</v>
      </c>
      <c r="D1050" s="15" t="s">
        <v>3966</v>
      </c>
    </row>
    <row r="1051" spans="1:4" x14ac:dyDescent="0.35">
      <c r="A1051" t="s">
        <v>3095</v>
      </c>
      <c r="B1051" t="s">
        <v>1681</v>
      </c>
      <c r="C1051" s="62">
        <v>6</v>
      </c>
      <c r="D1051" s="15">
        <v>6900</v>
      </c>
    </row>
    <row r="1052" spans="1:4" x14ac:dyDescent="0.35">
      <c r="A1052" t="s">
        <v>3096</v>
      </c>
      <c r="B1052" t="s">
        <v>1683</v>
      </c>
      <c r="C1052" s="62">
        <v>6</v>
      </c>
      <c r="D1052" s="15">
        <v>6900</v>
      </c>
    </row>
    <row r="1053" spans="1:4" x14ac:dyDescent="0.35">
      <c r="A1053" t="s">
        <v>3097</v>
      </c>
      <c r="B1053" t="s">
        <v>1684</v>
      </c>
      <c r="C1053" s="62">
        <v>11</v>
      </c>
      <c r="D1053" s="15">
        <v>12650</v>
      </c>
    </row>
    <row r="1054" spans="1:4" x14ac:dyDescent="0.35">
      <c r="A1054" t="s">
        <v>3098</v>
      </c>
      <c r="B1054" t="s">
        <v>1685</v>
      </c>
      <c r="C1054" s="62">
        <v>32</v>
      </c>
      <c r="D1054" s="15">
        <v>36800</v>
      </c>
    </row>
    <row r="1055" spans="1:4" x14ac:dyDescent="0.35">
      <c r="A1055" t="s">
        <v>3099</v>
      </c>
      <c r="B1055" t="s">
        <v>1686</v>
      </c>
      <c r="C1055" s="62">
        <v>13</v>
      </c>
      <c r="D1055" s="15">
        <v>14950</v>
      </c>
    </row>
    <row r="1056" spans="1:4" x14ac:dyDescent="0.35">
      <c r="A1056" t="s">
        <v>3100</v>
      </c>
      <c r="B1056" t="s">
        <v>1687</v>
      </c>
      <c r="C1056" s="62">
        <v>29</v>
      </c>
      <c r="D1056" s="15">
        <v>33350</v>
      </c>
    </row>
    <row r="1057" spans="1:4" x14ac:dyDescent="0.35">
      <c r="A1057" t="s">
        <v>3101</v>
      </c>
      <c r="B1057" t="s">
        <v>1689</v>
      </c>
      <c r="C1057" s="62">
        <v>5</v>
      </c>
      <c r="D1057" s="15">
        <v>5750</v>
      </c>
    </row>
    <row r="1058" spans="1:4" x14ac:dyDescent="0.35">
      <c r="A1058" t="s">
        <v>3102</v>
      </c>
      <c r="B1058" t="s">
        <v>1690</v>
      </c>
      <c r="C1058" s="62">
        <v>22</v>
      </c>
      <c r="D1058" s="15">
        <v>25300</v>
      </c>
    </row>
    <row r="1059" spans="1:4" x14ac:dyDescent="0.35">
      <c r="A1059" t="s">
        <v>3103</v>
      </c>
      <c r="B1059" t="s">
        <v>1691</v>
      </c>
      <c r="C1059" s="62">
        <v>14</v>
      </c>
      <c r="D1059" s="15">
        <v>16100</v>
      </c>
    </row>
    <row r="1060" spans="1:4" x14ac:dyDescent="0.35">
      <c r="A1060" t="s">
        <v>3104</v>
      </c>
      <c r="B1060" t="s">
        <v>1693</v>
      </c>
      <c r="C1060" s="62">
        <v>15</v>
      </c>
      <c r="D1060" s="15">
        <v>17250</v>
      </c>
    </row>
    <row r="1061" spans="1:4" x14ac:dyDescent="0.35">
      <c r="A1061" t="s">
        <v>3105</v>
      </c>
      <c r="B1061" t="s">
        <v>1694</v>
      </c>
      <c r="C1061" s="62">
        <v>57</v>
      </c>
      <c r="D1061" s="15">
        <v>65550</v>
      </c>
    </row>
    <row r="1062" spans="1:4" x14ac:dyDescent="0.35">
      <c r="A1062" t="s">
        <v>3106</v>
      </c>
      <c r="B1062" t="s">
        <v>1695</v>
      </c>
      <c r="C1062" s="62">
        <v>26</v>
      </c>
      <c r="D1062" s="15">
        <v>29900</v>
      </c>
    </row>
    <row r="1063" spans="1:4" x14ac:dyDescent="0.35">
      <c r="A1063" t="s">
        <v>3107</v>
      </c>
      <c r="B1063" t="s">
        <v>1696</v>
      </c>
      <c r="C1063" s="62">
        <v>17</v>
      </c>
      <c r="D1063" s="15">
        <v>19550</v>
      </c>
    </row>
    <row r="1064" spans="1:4" x14ac:dyDescent="0.35">
      <c r="A1064" t="s">
        <v>3108</v>
      </c>
      <c r="B1064" t="s">
        <v>1698</v>
      </c>
      <c r="C1064" s="62">
        <v>15</v>
      </c>
      <c r="D1064" s="15">
        <v>17250</v>
      </c>
    </row>
    <row r="1065" spans="1:4" x14ac:dyDescent="0.35">
      <c r="A1065" t="s">
        <v>3109</v>
      </c>
      <c r="B1065" t="s">
        <v>1699</v>
      </c>
      <c r="C1065" s="62">
        <v>37</v>
      </c>
      <c r="D1065" s="15">
        <v>42550</v>
      </c>
    </row>
    <row r="1066" spans="1:4" x14ac:dyDescent="0.35">
      <c r="A1066" t="s">
        <v>3110</v>
      </c>
      <c r="B1066" t="s">
        <v>1701</v>
      </c>
      <c r="C1066" s="62">
        <v>18</v>
      </c>
      <c r="D1066" s="15">
        <v>20700</v>
      </c>
    </row>
    <row r="1067" spans="1:4" x14ac:dyDescent="0.35">
      <c r="A1067" t="s">
        <v>3111</v>
      </c>
      <c r="B1067" t="s">
        <v>1702</v>
      </c>
      <c r="C1067" s="62">
        <v>37</v>
      </c>
      <c r="D1067" s="15">
        <v>42550</v>
      </c>
    </row>
    <row r="1068" spans="1:4" x14ac:dyDescent="0.35">
      <c r="A1068" t="s">
        <v>3112</v>
      </c>
      <c r="B1068" t="s">
        <v>1703</v>
      </c>
      <c r="C1068" s="62" t="s">
        <v>3966</v>
      </c>
      <c r="D1068" s="15" t="s">
        <v>3966</v>
      </c>
    </row>
    <row r="1069" spans="1:4" x14ac:dyDescent="0.35">
      <c r="A1069" t="s">
        <v>3113</v>
      </c>
      <c r="B1069" t="s">
        <v>1705</v>
      </c>
      <c r="C1069" s="62" t="s">
        <v>3966</v>
      </c>
      <c r="D1069" s="15" t="s">
        <v>3966</v>
      </c>
    </row>
    <row r="1070" spans="1:4" x14ac:dyDescent="0.35">
      <c r="A1070" t="s">
        <v>3114</v>
      </c>
      <c r="B1070" t="s">
        <v>1706</v>
      </c>
      <c r="C1070" s="62">
        <v>0</v>
      </c>
      <c r="D1070" s="15">
        <v>0</v>
      </c>
    </row>
    <row r="1071" spans="1:4" x14ac:dyDescent="0.35">
      <c r="A1071" t="s">
        <v>3115</v>
      </c>
      <c r="B1071" t="s">
        <v>1707</v>
      </c>
      <c r="C1071" s="62" t="s">
        <v>3966</v>
      </c>
      <c r="D1071" s="15" t="s">
        <v>3966</v>
      </c>
    </row>
    <row r="1072" spans="1:4" x14ac:dyDescent="0.35">
      <c r="A1072" t="s">
        <v>3116</v>
      </c>
      <c r="B1072" t="s">
        <v>1708</v>
      </c>
      <c r="C1072" s="62" t="s">
        <v>3966</v>
      </c>
      <c r="D1072" s="15" t="s">
        <v>3966</v>
      </c>
    </row>
    <row r="1073" spans="1:4" x14ac:dyDescent="0.35">
      <c r="A1073" t="s">
        <v>4233</v>
      </c>
      <c r="B1073" t="s">
        <v>4160</v>
      </c>
      <c r="C1073" s="62" t="s">
        <v>3966</v>
      </c>
      <c r="D1073" s="15" t="s">
        <v>3966</v>
      </c>
    </row>
    <row r="1074" spans="1:4" x14ac:dyDescent="0.35">
      <c r="A1074" t="s">
        <v>3117</v>
      </c>
      <c r="B1074" t="s">
        <v>1710</v>
      </c>
      <c r="C1074" s="62" t="s">
        <v>3966</v>
      </c>
      <c r="D1074" s="15" t="s">
        <v>3966</v>
      </c>
    </row>
    <row r="1075" spans="1:4" x14ac:dyDescent="0.35">
      <c r="A1075" t="s">
        <v>3118</v>
      </c>
      <c r="B1075" t="s">
        <v>1712</v>
      </c>
      <c r="C1075" s="62" t="s">
        <v>3966</v>
      </c>
      <c r="D1075" s="15" t="s">
        <v>3966</v>
      </c>
    </row>
    <row r="1076" spans="1:4" x14ac:dyDescent="0.35">
      <c r="A1076" t="s">
        <v>3119</v>
      </c>
      <c r="B1076" t="s">
        <v>1714</v>
      </c>
      <c r="C1076" s="62" t="s">
        <v>3966</v>
      </c>
      <c r="D1076" s="15" t="s">
        <v>3966</v>
      </c>
    </row>
    <row r="1077" spans="1:4" x14ac:dyDescent="0.35">
      <c r="A1077" t="s">
        <v>3120</v>
      </c>
      <c r="B1077" t="s">
        <v>1715</v>
      </c>
      <c r="C1077" s="62">
        <v>8</v>
      </c>
      <c r="D1077" s="15">
        <v>9200</v>
      </c>
    </row>
    <row r="1078" spans="1:4" x14ac:dyDescent="0.35">
      <c r="A1078" t="s">
        <v>3121</v>
      </c>
      <c r="B1078" t="s">
        <v>1716</v>
      </c>
      <c r="C1078" s="62" t="s">
        <v>3966</v>
      </c>
      <c r="D1078" s="15" t="s">
        <v>3966</v>
      </c>
    </row>
    <row r="1079" spans="1:4" x14ac:dyDescent="0.35">
      <c r="A1079" t="s">
        <v>3122</v>
      </c>
      <c r="B1079" t="s">
        <v>1717</v>
      </c>
      <c r="C1079" s="62" t="s">
        <v>3966</v>
      </c>
      <c r="D1079" s="15" t="s">
        <v>3966</v>
      </c>
    </row>
    <row r="1080" spans="1:4" x14ac:dyDescent="0.35">
      <c r="A1080" t="s">
        <v>3123</v>
      </c>
      <c r="B1080" t="s">
        <v>1718</v>
      </c>
      <c r="C1080" s="62" t="s">
        <v>3966</v>
      </c>
      <c r="D1080" s="15" t="s">
        <v>3966</v>
      </c>
    </row>
    <row r="1081" spans="1:4" x14ac:dyDescent="0.35">
      <c r="A1081" t="s">
        <v>3124</v>
      </c>
      <c r="B1081" t="s">
        <v>1719</v>
      </c>
      <c r="C1081" s="62">
        <v>15</v>
      </c>
      <c r="D1081" s="15">
        <v>17250</v>
      </c>
    </row>
    <row r="1082" spans="1:4" x14ac:dyDescent="0.35">
      <c r="A1082" t="s">
        <v>3125</v>
      </c>
      <c r="B1082" t="s">
        <v>1720</v>
      </c>
      <c r="C1082" s="62">
        <v>9</v>
      </c>
      <c r="D1082" s="15">
        <v>10350</v>
      </c>
    </row>
    <row r="1083" spans="1:4" x14ac:dyDescent="0.35">
      <c r="A1083" t="s">
        <v>3126</v>
      </c>
      <c r="B1083" t="s">
        <v>1721</v>
      </c>
      <c r="C1083" s="62" t="s">
        <v>3966</v>
      </c>
      <c r="D1083" s="15" t="s">
        <v>3966</v>
      </c>
    </row>
    <row r="1084" spans="1:4" x14ac:dyDescent="0.35">
      <c r="A1084" t="s">
        <v>3127</v>
      </c>
      <c r="B1084" t="s">
        <v>1722</v>
      </c>
      <c r="C1084" s="62" t="s">
        <v>3966</v>
      </c>
      <c r="D1084" s="15" t="s">
        <v>3966</v>
      </c>
    </row>
    <row r="1085" spans="1:4" x14ac:dyDescent="0.35">
      <c r="A1085" t="s">
        <v>3128</v>
      </c>
      <c r="B1085" t="s">
        <v>1723</v>
      </c>
      <c r="C1085" s="62" t="s">
        <v>3966</v>
      </c>
      <c r="D1085" s="15" t="s">
        <v>3966</v>
      </c>
    </row>
    <row r="1086" spans="1:4" x14ac:dyDescent="0.35">
      <c r="A1086" t="s">
        <v>3129</v>
      </c>
      <c r="B1086" t="s">
        <v>1724</v>
      </c>
      <c r="C1086" s="62" t="s">
        <v>3966</v>
      </c>
      <c r="D1086" s="15" t="s">
        <v>3966</v>
      </c>
    </row>
    <row r="1087" spans="1:4" x14ac:dyDescent="0.35">
      <c r="A1087" t="s">
        <v>3130</v>
      </c>
      <c r="B1087" t="s">
        <v>1725</v>
      </c>
      <c r="C1087" s="62">
        <v>20</v>
      </c>
      <c r="D1087" s="15">
        <v>23000</v>
      </c>
    </row>
    <row r="1088" spans="1:4" x14ac:dyDescent="0.35">
      <c r="A1088" t="s">
        <v>3131</v>
      </c>
      <c r="B1088" t="s">
        <v>1727</v>
      </c>
      <c r="C1088" s="62" t="s">
        <v>3966</v>
      </c>
      <c r="D1088" s="15" t="s">
        <v>3966</v>
      </c>
    </row>
    <row r="1089" spans="1:4" x14ac:dyDescent="0.35">
      <c r="A1089" t="s">
        <v>3132</v>
      </c>
      <c r="B1089" t="s">
        <v>1728</v>
      </c>
      <c r="C1089" s="62">
        <v>7</v>
      </c>
      <c r="D1089" s="15">
        <v>8050</v>
      </c>
    </row>
    <row r="1090" spans="1:4" x14ac:dyDescent="0.35">
      <c r="A1090" t="s">
        <v>3133</v>
      </c>
      <c r="B1090" t="s">
        <v>1729</v>
      </c>
      <c r="C1090" s="62">
        <v>0</v>
      </c>
      <c r="D1090" s="15">
        <v>0</v>
      </c>
    </row>
    <row r="1091" spans="1:4" x14ac:dyDescent="0.35">
      <c r="A1091" t="s">
        <v>3134</v>
      </c>
      <c r="B1091" t="s">
        <v>1730</v>
      </c>
      <c r="C1091" s="62" t="s">
        <v>3966</v>
      </c>
      <c r="D1091" s="15" t="s">
        <v>3966</v>
      </c>
    </row>
    <row r="1092" spans="1:4" x14ac:dyDescent="0.35">
      <c r="A1092" t="s">
        <v>3135</v>
      </c>
      <c r="B1092" t="s">
        <v>1731</v>
      </c>
      <c r="C1092" s="62">
        <v>27</v>
      </c>
      <c r="D1092" s="15">
        <v>31050</v>
      </c>
    </row>
    <row r="1093" spans="1:4" x14ac:dyDescent="0.35">
      <c r="A1093" t="s">
        <v>3136</v>
      </c>
      <c r="B1093" t="s">
        <v>1732</v>
      </c>
      <c r="C1093" s="62">
        <v>5</v>
      </c>
      <c r="D1093" s="15">
        <v>5750</v>
      </c>
    </row>
    <row r="1094" spans="1:4" x14ac:dyDescent="0.35">
      <c r="A1094" t="s">
        <v>3137</v>
      </c>
      <c r="B1094" t="s">
        <v>1733</v>
      </c>
      <c r="C1094" s="62">
        <v>5</v>
      </c>
      <c r="D1094" s="15">
        <v>5750</v>
      </c>
    </row>
    <row r="1095" spans="1:4" x14ac:dyDescent="0.35">
      <c r="A1095" t="s">
        <v>3138</v>
      </c>
      <c r="B1095" t="s">
        <v>1734</v>
      </c>
      <c r="C1095" s="62" t="s">
        <v>3966</v>
      </c>
      <c r="D1095" s="15" t="s">
        <v>3966</v>
      </c>
    </row>
    <row r="1096" spans="1:4" x14ac:dyDescent="0.35">
      <c r="A1096" t="s">
        <v>3139</v>
      </c>
      <c r="B1096" t="s">
        <v>1735</v>
      </c>
      <c r="C1096" s="62">
        <v>11</v>
      </c>
      <c r="D1096" s="15">
        <v>12650</v>
      </c>
    </row>
    <row r="1097" spans="1:4" x14ac:dyDescent="0.35">
      <c r="A1097" t="s">
        <v>3140</v>
      </c>
      <c r="B1097" t="s">
        <v>1736</v>
      </c>
      <c r="C1097" s="62" t="s">
        <v>3966</v>
      </c>
      <c r="D1097" s="15" t="s">
        <v>3966</v>
      </c>
    </row>
    <row r="1098" spans="1:4" x14ac:dyDescent="0.35">
      <c r="A1098" t="s">
        <v>3141</v>
      </c>
      <c r="B1098" t="s">
        <v>1737</v>
      </c>
      <c r="C1098" s="62" t="s">
        <v>3966</v>
      </c>
      <c r="D1098" s="15" t="s">
        <v>3966</v>
      </c>
    </row>
    <row r="1099" spans="1:4" x14ac:dyDescent="0.35">
      <c r="A1099" t="s">
        <v>3142</v>
      </c>
      <c r="B1099" t="s">
        <v>1738</v>
      </c>
      <c r="C1099" s="62">
        <v>0</v>
      </c>
      <c r="D1099" s="15">
        <v>0</v>
      </c>
    </row>
    <row r="1100" spans="1:4" x14ac:dyDescent="0.35">
      <c r="A1100" t="s">
        <v>3143</v>
      </c>
      <c r="B1100" t="s">
        <v>1739</v>
      </c>
      <c r="C1100" s="62" t="s">
        <v>3966</v>
      </c>
      <c r="D1100" s="15" t="s">
        <v>3966</v>
      </c>
    </row>
    <row r="1101" spans="1:4" x14ac:dyDescent="0.35">
      <c r="A1101" t="s">
        <v>3144</v>
      </c>
      <c r="B1101" t="s">
        <v>1740</v>
      </c>
      <c r="C1101" s="62">
        <v>11</v>
      </c>
      <c r="D1101" s="15">
        <v>12650</v>
      </c>
    </row>
    <row r="1102" spans="1:4" x14ac:dyDescent="0.35">
      <c r="A1102" t="s">
        <v>3145</v>
      </c>
      <c r="B1102" t="s">
        <v>1741</v>
      </c>
      <c r="C1102" s="62" t="s">
        <v>3966</v>
      </c>
      <c r="D1102" s="15" t="s">
        <v>3966</v>
      </c>
    </row>
    <row r="1103" spans="1:4" x14ac:dyDescent="0.35">
      <c r="A1103" t="s">
        <v>3146</v>
      </c>
      <c r="B1103" t="s">
        <v>1742</v>
      </c>
      <c r="C1103" s="62" t="s">
        <v>3966</v>
      </c>
      <c r="D1103" s="15" t="s">
        <v>3966</v>
      </c>
    </row>
    <row r="1104" spans="1:4" x14ac:dyDescent="0.35">
      <c r="A1104" t="s">
        <v>3147</v>
      </c>
      <c r="B1104" t="s">
        <v>1744</v>
      </c>
      <c r="C1104" s="62" t="s">
        <v>3966</v>
      </c>
      <c r="D1104" s="15" t="s">
        <v>3966</v>
      </c>
    </row>
    <row r="1105" spans="1:4" x14ac:dyDescent="0.35">
      <c r="A1105" t="s">
        <v>3152</v>
      </c>
      <c r="B1105" t="s">
        <v>1747</v>
      </c>
      <c r="C1105" s="62">
        <v>0</v>
      </c>
      <c r="D1105" s="15">
        <v>0</v>
      </c>
    </row>
    <row r="1106" spans="1:4" x14ac:dyDescent="0.35">
      <c r="A1106" t="s">
        <v>3153</v>
      </c>
      <c r="B1106" t="s">
        <v>1748</v>
      </c>
      <c r="C1106" s="62">
        <v>28</v>
      </c>
      <c r="D1106" s="15">
        <v>32200</v>
      </c>
    </row>
    <row r="1107" spans="1:4" x14ac:dyDescent="0.35">
      <c r="A1107" t="s">
        <v>3154</v>
      </c>
      <c r="B1107" t="s">
        <v>1749</v>
      </c>
      <c r="C1107" s="62">
        <v>18</v>
      </c>
      <c r="D1107" s="15">
        <v>20700</v>
      </c>
    </row>
    <row r="1108" spans="1:4" x14ac:dyDescent="0.35">
      <c r="A1108" t="s">
        <v>3156</v>
      </c>
      <c r="B1108" t="s">
        <v>1750</v>
      </c>
      <c r="C1108" s="62">
        <v>29</v>
      </c>
      <c r="D1108" s="15">
        <v>33350</v>
      </c>
    </row>
    <row r="1109" spans="1:4" x14ac:dyDescent="0.35">
      <c r="A1109" t="s">
        <v>3157</v>
      </c>
      <c r="B1109" t="s">
        <v>1751</v>
      </c>
      <c r="C1109" s="62">
        <v>28</v>
      </c>
      <c r="D1109" s="15">
        <v>32200</v>
      </c>
    </row>
    <row r="1110" spans="1:4" x14ac:dyDescent="0.35">
      <c r="A1110" t="s">
        <v>3158</v>
      </c>
      <c r="B1110" t="s">
        <v>1752</v>
      </c>
      <c r="C1110" s="62">
        <v>18</v>
      </c>
      <c r="D1110" s="15">
        <v>20700</v>
      </c>
    </row>
    <row r="1111" spans="1:4" x14ac:dyDescent="0.35">
      <c r="A1111" t="s">
        <v>3160</v>
      </c>
      <c r="B1111" t="s">
        <v>1753</v>
      </c>
      <c r="C1111" s="62">
        <v>22</v>
      </c>
      <c r="D1111" s="15">
        <v>25300</v>
      </c>
    </row>
    <row r="1112" spans="1:4" x14ac:dyDescent="0.35">
      <c r="A1112" t="s">
        <v>3161</v>
      </c>
      <c r="B1112" t="s">
        <v>1755</v>
      </c>
      <c r="C1112" s="62">
        <v>17</v>
      </c>
      <c r="D1112" s="15">
        <v>19550</v>
      </c>
    </row>
    <row r="1113" spans="1:4" x14ac:dyDescent="0.35">
      <c r="A1113" t="s">
        <v>3162</v>
      </c>
      <c r="B1113" t="s">
        <v>1756</v>
      </c>
      <c r="C1113" s="62">
        <v>0</v>
      </c>
      <c r="D1113" s="15">
        <v>0</v>
      </c>
    </row>
    <row r="1114" spans="1:4" x14ac:dyDescent="0.35">
      <c r="A1114" t="s">
        <v>3164</v>
      </c>
      <c r="B1114" t="s">
        <v>1758</v>
      </c>
      <c r="C1114" s="62" t="s">
        <v>3966</v>
      </c>
      <c r="D1114" s="15" t="s">
        <v>3966</v>
      </c>
    </row>
    <row r="1115" spans="1:4" x14ac:dyDescent="0.35">
      <c r="A1115" t="s">
        <v>3165</v>
      </c>
      <c r="B1115" t="s">
        <v>1759</v>
      </c>
      <c r="C1115" s="62" t="s">
        <v>3966</v>
      </c>
      <c r="D1115" s="15" t="s">
        <v>3966</v>
      </c>
    </row>
    <row r="1116" spans="1:4" x14ac:dyDescent="0.35">
      <c r="A1116" t="s">
        <v>3166</v>
      </c>
      <c r="B1116" t="s">
        <v>1760</v>
      </c>
      <c r="C1116" s="62" t="s">
        <v>3966</v>
      </c>
      <c r="D1116" s="15" t="s">
        <v>3966</v>
      </c>
    </row>
    <row r="1117" spans="1:4" x14ac:dyDescent="0.35">
      <c r="A1117" t="s">
        <v>3167</v>
      </c>
      <c r="B1117" t="s">
        <v>1761</v>
      </c>
      <c r="C1117" s="62">
        <v>5</v>
      </c>
      <c r="D1117" s="15">
        <v>5750</v>
      </c>
    </row>
    <row r="1118" spans="1:4" x14ac:dyDescent="0.35">
      <c r="A1118" t="s">
        <v>3168</v>
      </c>
      <c r="B1118" t="s">
        <v>1762</v>
      </c>
      <c r="C1118" s="62">
        <v>0</v>
      </c>
      <c r="D1118" s="15">
        <v>0</v>
      </c>
    </row>
    <row r="1119" spans="1:4" x14ac:dyDescent="0.35">
      <c r="A1119" t="s">
        <v>3169</v>
      </c>
      <c r="B1119" t="s">
        <v>1763</v>
      </c>
      <c r="C1119" s="62">
        <v>13</v>
      </c>
      <c r="D1119" s="15">
        <v>14950</v>
      </c>
    </row>
    <row r="1120" spans="1:4" x14ac:dyDescent="0.35">
      <c r="A1120" t="s">
        <v>3171</v>
      </c>
      <c r="B1120" t="s">
        <v>1765</v>
      </c>
      <c r="C1120" s="62" t="s">
        <v>3966</v>
      </c>
      <c r="D1120" s="15" t="s">
        <v>3966</v>
      </c>
    </row>
    <row r="1121" spans="1:4" x14ac:dyDescent="0.35">
      <c r="A1121" t="s">
        <v>3172</v>
      </c>
      <c r="B1121" t="s">
        <v>1766</v>
      </c>
      <c r="C1121" s="62">
        <v>9</v>
      </c>
      <c r="D1121" s="15">
        <v>10350</v>
      </c>
    </row>
    <row r="1122" spans="1:4" x14ac:dyDescent="0.35">
      <c r="A1122" t="s">
        <v>3173</v>
      </c>
      <c r="B1122" t="s">
        <v>1768</v>
      </c>
      <c r="C1122" s="62">
        <v>51</v>
      </c>
      <c r="D1122" s="15">
        <v>58650</v>
      </c>
    </row>
    <row r="1123" spans="1:4" x14ac:dyDescent="0.35">
      <c r="A1123" t="s">
        <v>3174</v>
      </c>
      <c r="B1123" t="s">
        <v>1769</v>
      </c>
      <c r="C1123" s="62">
        <v>24</v>
      </c>
      <c r="D1123" s="15">
        <v>27600</v>
      </c>
    </row>
    <row r="1124" spans="1:4" x14ac:dyDescent="0.35">
      <c r="A1124" t="s">
        <v>3175</v>
      </c>
      <c r="B1124" t="s">
        <v>1770</v>
      </c>
      <c r="C1124" s="62">
        <v>42</v>
      </c>
      <c r="D1124" s="15">
        <v>48300</v>
      </c>
    </row>
    <row r="1125" spans="1:4" x14ac:dyDescent="0.35">
      <c r="A1125" t="s">
        <v>3176</v>
      </c>
      <c r="B1125" t="s">
        <v>1771</v>
      </c>
      <c r="C1125" s="62">
        <v>28</v>
      </c>
      <c r="D1125" s="15">
        <v>32200</v>
      </c>
    </row>
    <row r="1126" spans="1:4" x14ac:dyDescent="0.35">
      <c r="A1126" t="s">
        <v>3177</v>
      </c>
      <c r="B1126" t="s">
        <v>1772</v>
      </c>
      <c r="C1126" s="62">
        <v>18</v>
      </c>
      <c r="D1126" s="15">
        <v>20700</v>
      </c>
    </row>
    <row r="1127" spans="1:4" x14ac:dyDescent="0.35">
      <c r="A1127" t="s">
        <v>3178</v>
      </c>
      <c r="B1127" t="s">
        <v>1773</v>
      </c>
      <c r="C1127" s="62">
        <v>51</v>
      </c>
      <c r="D1127" s="15">
        <v>58650</v>
      </c>
    </row>
    <row r="1128" spans="1:4" x14ac:dyDescent="0.35">
      <c r="A1128" t="s">
        <v>3179</v>
      </c>
      <c r="B1128" t="s">
        <v>1774</v>
      </c>
      <c r="C1128" s="62">
        <v>20</v>
      </c>
      <c r="D1128" s="15">
        <v>23000</v>
      </c>
    </row>
    <row r="1129" spans="1:4" x14ac:dyDescent="0.35">
      <c r="A1129" t="s">
        <v>3180</v>
      </c>
      <c r="B1129" t="s">
        <v>1775</v>
      </c>
      <c r="C1129" s="62">
        <v>14</v>
      </c>
      <c r="D1129" s="15">
        <v>16100</v>
      </c>
    </row>
    <row r="1130" spans="1:4" x14ac:dyDescent="0.35">
      <c r="A1130" t="s">
        <v>3181</v>
      </c>
      <c r="B1130" t="s">
        <v>1776</v>
      </c>
      <c r="C1130" s="62">
        <v>24</v>
      </c>
      <c r="D1130" s="15">
        <v>27600</v>
      </c>
    </row>
    <row r="1131" spans="1:4" x14ac:dyDescent="0.35">
      <c r="A1131" t="s">
        <v>3182</v>
      </c>
      <c r="B1131" t="s">
        <v>1777</v>
      </c>
      <c r="C1131" s="62">
        <v>21</v>
      </c>
      <c r="D1131" s="15">
        <v>24150</v>
      </c>
    </row>
    <row r="1132" spans="1:4" x14ac:dyDescent="0.35">
      <c r="A1132" t="s">
        <v>3183</v>
      </c>
      <c r="B1132" t="s">
        <v>1778</v>
      </c>
      <c r="C1132" s="62">
        <v>7</v>
      </c>
      <c r="D1132" s="15">
        <v>8050</v>
      </c>
    </row>
    <row r="1133" spans="1:4" x14ac:dyDescent="0.35">
      <c r="A1133" t="s">
        <v>3184</v>
      </c>
      <c r="B1133" t="s">
        <v>1779</v>
      </c>
      <c r="C1133" s="62">
        <v>26</v>
      </c>
      <c r="D1133" s="15">
        <v>29900</v>
      </c>
    </row>
    <row r="1134" spans="1:4" x14ac:dyDescent="0.35">
      <c r="A1134" t="s">
        <v>3185</v>
      </c>
      <c r="B1134" t="s">
        <v>1780</v>
      </c>
      <c r="C1134" s="62">
        <v>54</v>
      </c>
      <c r="D1134" s="15">
        <v>62100</v>
      </c>
    </row>
    <row r="1135" spans="1:4" x14ac:dyDescent="0.35">
      <c r="A1135" t="s">
        <v>3186</v>
      </c>
      <c r="B1135" t="s">
        <v>1781</v>
      </c>
      <c r="C1135" s="62">
        <v>29</v>
      </c>
      <c r="D1135" s="15">
        <v>33350</v>
      </c>
    </row>
    <row r="1136" spans="1:4" x14ac:dyDescent="0.35">
      <c r="A1136" t="s">
        <v>4234</v>
      </c>
      <c r="B1136" t="s">
        <v>4161</v>
      </c>
      <c r="C1136" s="62">
        <v>35</v>
      </c>
      <c r="D1136" s="15">
        <v>40250</v>
      </c>
    </row>
    <row r="1137" spans="1:4" x14ac:dyDescent="0.35">
      <c r="A1137" t="s">
        <v>4235</v>
      </c>
      <c r="B1137" t="s">
        <v>4162</v>
      </c>
      <c r="C1137" s="62" t="s">
        <v>3966</v>
      </c>
      <c r="D1137" s="15" t="s">
        <v>3966</v>
      </c>
    </row>
    <row r="1138" spans="1:4" x14ac:dyDescent="0.35">
      <c r="A1138" t="s">
        <v>4236</v>
      </c>
      <c r="B1138" t="s">
        <v>4163</v>
      </c>
      <c r="C1138" s="62">
        <v>50</v>
      </c>
      <c r="D1138" s="15">
        <v>57500</v>
      </c>
    </row>
    <row r="1139" spans="1:4" x14ac:dyDescent="0.35">
      <c r="A1139" t="s">
        <v>4237</v>
      </c>
      <c r="B1139" t="s">
        <v>4164</v>
      </c>
      <c r="C1139" s="62">
        <v>12</v>
      </c>
      <c r="D1139" s="15">
        <v>13800</v>
      </c>
    </row>
    <row r="1140" spans="1:4" x14ac:dyDescent="0.35">
      <c r="A1140" t="s">
        <v>4238</v>
      </c>
      <c r="B1140" t="s">
        <v>4165</v>
      </c>
      <c r="C1140" s="62" t="s">
        <v>3966</v>
      </c>
      <c r="D1140" s="15" t="s">
        <v>3966</v>
      </c>
    </row>
    <row r="1141" spans="1:4" x14ac:dyDescent="0.35">
      <c r="A1141" t="s">
        <v>4239</v>
      </c>
      <c r="B1141" t="s">
        <v>4166</v>
      </c>
      <c r="C1141" s="62" t="s">
        <v>3966</v>
      </c>
      <c r="D1141" s="15" t="s">
        <v>3966</v>
      </c>
    </row>
    <row r="1142" spans="1:4" x14ac:dyDescent="0.35">
      <c r="A1142" t="s">
        <v>3188</v>
      </c>
      <c r="B1142" t="s">
        <v>1784</v>
      </c>
      <c r="C1142" s="62" t="s">
        <v>3966</v>
      </c>
      <c r="D1142" s="15" t="s">
        <v>3966</v>
      </c>
    </row>
    <row r="1143" spans="1:4" x14ac:dyDescent="0.35">
      <c r="A1143" t="s">
        <v>3189</v>
      </c>
      <c r="B1143" t="s">
        <v>1785</v>
      </c>
      <c r="C1143" s="62">
        <v>0</v>
      </c>
      <c r="D1143" s="15">
        <v>0</v>
      </c>
    </row>
    <row r="1144" spans="1:4" x14ac:dyDescent="0.35">
      <c r="A1144" t="s">
        <v>3190</v>
      </c>
      <c r="B1144" t="s">
        <v>1786</v>
      </c>
      <c r="C1144" s="62">
        <v>8</v>
      </c>
      <c r="D1144" s="15">
        <v>9200</v>
      </c>
    </row>
    <row r="1145" spans="1:4" x14ac:dyDescent="0.35">
      <c r="A1145" t="s">
        <v>3191</v>
      </c>
      <c r="B1145" t="s">
        <v>1787</v>
      </c>
      <c r="C1145" s="62">
        <v>9</v>
      </c>
      <c r="D1145" s="15">
        <v>10350</v>
      </c>
    </row>
    <row r="1146" spans="1:4" x14ac:dyDescent="0.35">
      <c r="A1146" t="s">
        <v>3192</v>
      </c>
      <c r="B1146" t="s">
        <v>1788</v>
      </c>
      <c r="C1146" s="62">
        <v>8</v>
      </c>
      <c r="D1146" s="15">
        <v>9200</v>
      </c>
    </row>
    <row r="1147" spans="1:4" x14ac:dyDescent="0.35">
      <c r="A1147" t="s">
        <v>3193</v>
      </c>
      <c r="B1147" t="s">
        <v>1789</v>
      </c>
      <c r="C1147" s="62" t="s">
        <v>3966</v>
      </c>
      <c r="D1147" s="15" t="s">
        <v>3966</v>
      </c>
    </row>
    <row r="1148" spans="1:4" x14ac:dyDescent="0.35">
      <c r="A1148" t="s">
        <v>3195</v>
      </c>
      <c r="B1148" t="s">
        <v>1790</v>
      </c>
      <c r="C1148" s="62">
        <v>5</v>
      </c>
      <c r="D1148" s="15">
        <v>5750</v>
      </c>
    </row>
    <row r="1149" spans="1:4" x14ac:dyDescent="0.35">
      <c r="A1149" t="s">
        <v>3196</v>
      </c>
      <c r="B1149" t="s">
        <v>1791</v>
      </c>
      <c r="C1149" s="62" t="s">
        <v>3966</v>
      </c>
      <c r="D1149" s="15" t="s">
        <v>3966</v>
      </c>
    </row>
    <row r="1150" spans="1:4" x14ac:dyDescent="0.35">
      <c r="A1150" t="s">
        <v>4240</v>
      </c>
      <c r="B1150" t="s">
        <v>4169</v>
      </c>
      <c r="C1150" s="62" t="s">
        <v>3966</v>
      </c>
      <c r="D1150" s="15" t="s">
        <v>3966</v>
      </c>
    </row>
    <row r="1151" spans="1:4" x14ac:dyDescent="0.35">
      <c r="A1151" t="s">
        <v>3200</v>
      </c>
      <c r="B1151" t="s">
        <v>1792</v>
      </c>
      <c r="C1151" s="62">
        <v>13</v>
      </c>
      <c r="D1151" s="15">
        <v>14950</v>
      </c>
    </row>
    <row r="1152" spans="1:4" x14ac:dyDescent="0.35">
      <c r="A1152" t="s">
        <v>3201</v>
      </c>
      <c r="B1152" t="s">
        <v>1793</v>
      </c>
      <c r="C1152" s="62">
        <v>42</v>
      </c>
      <c r="D1152" s="15">
        <v>48300</v>
      </c>
    </row>
    <row r="1153" spans="1:4" x14ac:dyDescent="0.35">
      <c r="A1153" t="s">
        <v>3202</v>
      </c>
      <c r="B1153" t="s">
        <v>1794</v>
      </c>
      <c r="C1153" s="62">
        <v>24</v>
      </c>
      <c r="D1153" s="15">
        <v>27600</v>
      </c>
    </row>
    <row r="1154" spans="1:4" x14ac:dyDescent="0.35">
      <c r="A1154" t="s">
        <v>3203</v>
      </c>
      <c r="B1154" t="s">
        <v>1795</v>
      </c>
      <c r="C1154" s="62">
        <v>7</v>
      </c>
      <c r="D1154" s="15">
        <v>8050</v>
      </c>
    </row>
    <row r="1155" spans="1:4" x14ac:dyDescent="0.35">
      <c r="A1155" t="s">
        <v>3204</v>
      </c>
      <c r="B1155" t="s">
        <v>1796</v>
      </c>
      <c r="C1155" s="62">
        <v>20</v>
      </c>
      <c r="D1155" s="15">
        <v>23000</v>
      </c>
    </row>
    <row r="1156" spans="1:4" x14ac:dyDescent="0.35">
      <c r="A1156" t="s">
        <v>3205</v>
      </c>
      <c r="B1156" t="s">
        <v>1797</v>
      </c>
      <c r="C1156" s="62" t="s">
        <v>3966</v>
      </c>
      <c r="D1156" s="15" t="s">
        <v>3966</v>
      </c>
    </row>
    <row r="1157" spans="1:4" x14ac:dyDescent="0.35">
      <c r="A1157" t="s">
        <v>3206</v>
      </c>
      <c r="B1157" t="s">
        <v>1798</v>
      </c>
      <c r="C1157" s="62">
        <v>50</v>
      </c>
      <c r="D1157" s="15">
        <v>57500</v>
      </c>
    </row>
    <row r="1158" spans="1:4" x14ac:dyDescent="0.35">
      <c r="A1158" t="s">
        <v>3207</v>
      </c>
      <c r="B1158" t="s">
        <v>1799</v>
      </c>
      <c r="C1158" s="62" t="s">
        <v>3966</v>
      </c>
      <c r="D1158" s="15" t="s">
        <v>3966</v>
      </c>
    </row>
    <row r="1159" spans="1:4" x14ac:dyDescent="0.35">
      <c r="A1159" t="s">
        <v>3208</v>
      </c>
      <c r="B1159" t="s">
        <v>1800</v>
      </c>
      <c r="C1159" s="62">
        <v>22</v>
      </c>
      <c r="D1159" s="15">
        <v>25300</v>
      </c>
    </row>
    <row r="1160" spans="1:4" x14ac:dyDescent="0.35">
      <c r="A1160" t="s">
        <v>3209</v>
      </c>
      <c r="B1160" t="s">
        <v>1802</v>
      </c>
      <c r="C1160" s="62">
        <v>9</v>
      </c>
      <c r="D1160" s="15">
        <v>10350</v>
      </c>
    </row>
    <row r="1161" spans="1:4" x14ac:dyDescent="0.35">
      <c r="A1161" t="s">
        <v>3210</v>
      </c>
      <c r="B1161" t="s">
        <v>1803</v>
      </c>
      <c r="C1161" s="62">
        <v>24</v>
      </c>
      <c r="D1161" s="15">
        <v>27600</v>
      </c>
    </row>
    <row r="1162" spans="1:4" x14ac:dyDescent="0.35">
      <c r="A1162" t="s">
        <v>3211</v>
      </c>
      <c r="B1162" t="s">
        <v>1804</v>
      </c>
      <c r="C1162" s="62">
        <v>43</v>
      </c>
      <c r="D1162" s="15">
        <v>49450</v>
      </c>
    </row>
    <row r="1163" spans="1:4" x14ac:dyDescent="0.35">
      <c r="A1163" t="s">
        <v>3212</v>
      </c>
      <c r="B1163" t="s">
        <v>1805</v>
      </c>
      <c r="C1163" s="62">
        <v>6</v>
      </c>
      <c r="D1163" s="15">
        <v>6900</v>
      </c>
    </row>
    <row r="1164" spans="1:4" x14ac:dyDescent="0.35">
      <c r="A1164" t="s">
        <v>3213</v>
      </c>
      <c r="B1164" t="s">
        <v>1806</v>
      </c>
      <c r="C1164" s="62">
        <v>0</v>
      </c>
      <c r="D1164" s="15">
        <v>0</v>
      </c>
    </row>
    <row r="1165" spans="1:4" x14ac:dyDescent="0.35">
      <c r="A1165" t="s">
        <v>3214</v>
      </c>
      <c r="B1165" t="s">
        <v>1807</v>
      </c>
      <c r="C1165" s="62" t="s">
        <v>3966</v>
      </c>
      <c r="D1165" s="15" t="s">
        <v>3966</v>
      </c>
    </row>
    <row r="1166" spans="1:4" x14ac:dyDescent="0.35">
      <c r="A1166" t="s">
        <v>3215</v>
      </c>
      <c r="B1166" t="s">
        <v>1808</v>
      </c>
      <c r="C1166" s="62">
        <v>36</v>
      </c>
      <c r="D1166" s="15">
        <v>41400</v>
      </c>
    </row>
    <row r="1167" spans="1:4" x14ac:dyDescent="0.35">
      <c r="A1167" t="s">
        <v>3216</v>
      </c>
      <c r="B1167" t="s">
        <v>1809</v>
      </c>
      <c r="C1167" s="62">
        <v>18</v>
      </c>
      <c r="D1167" s="15">
        <v>20700</v>
      </c>
    </row>
    <row r="1168" spans="1:4" x14ac:dyDescent="0.35">
      <c r="A1168" t="s">
        <v>3217</v>
      </c>
      <c r="B1168" t="s">
        <v>1810</v>
      </c>
      <c r="C1168" s="62">
        <v>20</v>
      </c>
      <c r="D1168" s="15">
        <v>23000</v>
      </c>
    </row>
    <row r="1169" spans="1:4" x14ac:dyDescent="0.35">
      <c r="A1169" t="s">
        <v>3218</v>
      </c>
      <c r="B1169" t="s">
        <v>1811</v>
      </c>
      <c r="C1169" s="62">
        <v>38</v>
      </c>
      <c r="D1169" s="15">
        <v>43700</v>
      </c>
    </row>
    <row r="1170" spans="1:4" x14ac:dyDescent="0.35">
      <c r="A1170" t="s">
        <v>3219</v>
      </c>
      <c r="B1170" t="s">
        <v>1812</v>
      </c>
      <c r="C1170" s="62">
        <v>40</v>
      </c>
      <c r="D1170" s="15">
        <v>46000</v>
      </c>
    </row>
    <row r="1171" spans="1:4" x14ac:dyDescent="0.35">
      <c r="A1171" t="s">
        <v>3220</v>
      </c>
      <c r="B1171" t="s">
        <v>1813</v>
      </c>
      <c r="C1171" s="62">
        <v>19</v>
      </c>
      <c r="D1171" s="15">
        <v>21850</v>
      </c>
    </row>
    <row r="1172" spans="1:4" x14ac:dyDescent="0.35">
      <c r="A1172" t="s">
        <v>3221</v>
      </c>
      <c r="B1172" t="s">
        <v>1814</v>
      </c>
      <c r="C1172" s="62">
        <v>26</v>
      </c>
      <c r="D1172" s="15">
        <v>29900</v>
      </c>
    </row>
    <row r="1173" spans="1:4" x14ac:dyDescent="0.35">
      <c r="A1173" t="s">
        <v>3222</v>
      </c>
      <c r="B1173" t="s">
        <v>1815</v>
      </c>
      <c r="C1173" s="62" t="s">
        <v>3966</v>
      </c>
      <c r="D1173" s="15" t="s">
        <v>3966</v>
      </c>
    </row>
    <row r="1174" spans="1:4" x14ac:dyDescent="0.35">
      <c r="A1174" t="s">
        <v>3223</v>
      </c>
      <c r="B1174" t="s">
        <v>1816</v>
      </c>
      <c r="C1174" s="62">
        <v>32</v>
      </c>
      <c r="D1174" s="15">
        <v>36800</v>
      </c>
    </row>
    <row r="1175" spans="1:4" x14ac:dyDescent="0.35">
      <c r="A1175" t="s">
        <v>3224</v>
      </c>
      <c r="B1175" t="s">
        <v>1817</v>
      </c>
      <c r="C1175" s="62">
        <v>35</v>
      </c>
      <c r="D1175" s="15">
        <v>40250</v>
      </c>
    </row>
    <row r="1176" spans="1:4" x14ac:dyDescent="0.35">
      <c r="A1176" t="s">
        <v>3225</v>
      </c>
      <c r="B1176" t="s">
        <v>1818</v>
      </c>
      <c r="C1176" s="62">
        <v>7</v>
      </c>
      <c r="D1176" s="15">
        <v>8050</v>
      </c>
    </row>
    <row r="1177" spans="1:4" x14ac:dyDescent="0.35">
      <c r="A1177" t="s">
        <v>3226</v>
      </c>
      <c r="B1177" t="s">
        <v>1819</v>
      </c>
      <c r="C1177" s="62" t="s">
        <v>3966</v>
      </c>
      <c r="D1177" s="15" t="s">
        <v>3966</v>
      </c>
    </row>
    <row r="1178" spans="1:4" x14ac:dyDescent="0.35">
      <c r="A1178" t="s">
        <v>3227</v>
      </c>
      <c r="B1178" t="s">
        <v>1820</v>
      </c>
      <c r="C1178" s="62">
        <v>27</v>
      </c>
      <c r="D1178" s="15">
        <v>31050</v>
      </c>
    </row>
    <row r="1179" spans="1:4" x14ac:dyDescent="0.35">
      <c r="A1179" t="s">
        <v>3228</v>
      </c>
      <c r="B1179" t="s">
        <v>1821</v>
      </c>
      <c r="C1179" s="62">
        <v>27</v>
      </c>
      <c r="D1179" s="15">
        <v>31050</v>
      </c>
    </row>
    <row r="1180" spans="1:4" x14ac:dyDescent="0.35">
      <c r="A1180" t="s">
        <v>3229</v>
      </c>
      <c r="B1180" t="s">
        <v>1822</v>
      </c>
      <c r="C1180" s="62">
        <v>33</v>
      </c>
      <c r="D1180" s="15">
        <v>37950</v>
      </c>
    </row>
    <row r="1181" spans="1:4" x14ac:dyDescent="0.35">
      <c r="A1181" t="s">
        <v>3230</v>
      </c>
      <c r="B1181" t="s">
        <v>1823</v>
      </c>
      <c r="C1181" s="62">
        <v>11</v>
      </c>
      <c r="D1181" s="15">
        <v>12650</v>
      </c>
    </row>
    <row r="1182" spans="1:4" x14ac:dyDescent="0.35">
      <c r="A1182" t="s">
        <v>3231</v>
      </c>
      <c r="B1182" t="s">
        <v>1824</v>
      </c>
      <c r="C1182" s="62">
        <v>24</v>
      </c>
      <c r="D1182" s="15">
        <v>27600</v>
      </c>
    </row>
    <row r="1183" spans="1:4" x14ac:dyDescent="0.35">
      <c r="A1183" t="s">
        <v>3232</v>
      </c>
      <c r="B1183" t="s">
        <v>1825</v>
      </c>
      <c r="C1183" s="62" t="s">
        <v>3966</v>
      </c>
      <c r="D1183" s="15" t="s">
        <v>3966</v>
      </c>
    </row>
    <row r="1184" spans="1:4" x14ac:dyDescent="0.35">
      <c r="A1184" t="s">
        <v>3233</v>
      </c>
      <c r="B1184" t="s">
        <v>1826</v>
      </c>
      <c r="C1184" s="62">
        <v>7</v>
      </c>
      <c r="D1184" s="15">
        <v>8050</v>
      </c>
    </row>
    <row r="1185" spans="1:4" x14ac:dyDescent="0.35">
      <c r="A1185" t="s">
        <v>3234</v>
      </c>
      <c r="B1185" t="s">
        <v>1827</v>
      </c>
      <c r="C1185" s="62">
        <v>12</v>
      </c>
      <c r="D1185" s="15">
        <v>13800</v>
      </c>
    </row>
    <row r="1186" spans="1:4" x14ac:dyDescent="0.35">
      <c r="A1186" t="s">
        <v>3235</v>
      </c>
      <c r="B1186" t="s">
        <v>1828</v>
      </c>
      <c r="C1186" s="62" t="s">
        <v>3966</v>
      </c>
      <c r="D1186" s="15" t="s">
        <v>3966</v>
      </c>
    </row>
    <row r="1187" spans="1:4" x14ac:dyDescent="0.35">
      <c r="A1187" t="s">
        <v>3236</v>
      </c>
      <c r="B1187" t="s">
        <v>1829</v>
      </c>
      <c r="C1187" s="62">
        <v>6</v>
      </c>
      <c r="D1187" s="15">
        <v>6900</v>
      </c>
    </row>
    <row r="1188" spans="1:4" x14ac:dyDescent="0.35">
      <c r="A1188" t="s">
        <v>3237</v>
      </c>
      <c r="B1188" t="s">
        <v>1830</v>
      </c>
      <c r="C1188" s="62">
        <v>66</v>
      </c>
      <c r="D1188" s="15">
        <v>75900</v>
      </c>
    </row>
    <row r="1189" spans="1:4" x14ac:dyDescent="0.35">
      <c r="A1189" t="s">
        <v>3238</v>
      </c>
      <c r="B1189" t="s">
        <v>1831</v>
      </c>
      <c r="C1189" s="62" t="s">
        <v>3966</v>
      </c>
      <c r="D1189" s="15" t="s">
        <v>3966</v>
      </c>
    </row>
    <row r="1190" spans="1:4" x14ac:dyDescent="0.35">
      <c r="A1190" t="s">
        <v>3239</v>
      </c>
      <c r="B1190" t="s">
        <v>1832</v>
      </c>
      <c r="C1190" s="62">
        <v>6</v>
      </c>
      <c r="D1190" s="15">
        <v>6900</v>
      </c>
    </row>
    <row r="1191" spans="1:4" x14ac:dyDescent="0.35">
      <c r="A1191" t="s">
        <v>3240</v>
      </c>
      <c r="B1191" t="s">
        <v>1833</v>
      </c>
      <c r="C1191" s="62">
        <v>13</v>
      </c>
      <c r="D1191" s="15">
        <v>14950</v>
      </c>
    </row>
    <row r="1192" spans="1:4" x14ac:dyDescent="0.35">
      <c r="A1192" t="s">
        <v>3241</v>
      </c>
      <c r="B1192" t="s">
        <v>1834</v>
      </c>
      <c r="C1192" s="62">
        <v>13</v>
      </c>
      <c r="D1192" s="15">
        <v>14950</v>
      </c>
    </row>
    <row r="1193" spans="1:4" x14ac:dyDescent="0.35">
      <c r="A1193" t="s">
        <v>3242</v>
      </c>
      <c r="B1193" t="s">
        <v>1835</v>
      </c>
      <c r="C1193" s="62">
        <v>6</v>
      </c>
      <c r="D1193" s="15">
        <v>6900</v>
      </c>
    </row>
    <row r="1194" spans="1:4" x14ac:dyDescent="0.35">
      <c r="A1194" t="s">
        <v>3243</v>
      </c>
      <c r="B1194" t="s">
        <v>1836</v>
      </c>
      <c r="C1194" s="62">
        <v>21</v>
      </c>
      <c r="D1194" s="15">
        <v>24150</v>
      </c>
    </row>
    <row r="1195" spans="1:4" x14ac:dyDescent="0.35">
      <c r="A1195" t="s">
        <v>3244</v>
      </c>
      <c r="B1195" t="s">
        <v>1837</v>
      </c>
      <c r="C1195" s="62" t="s">
        <v>3966</v>
      </c>
      <c r="D1195" s="15" t="s">
        <v>3966</v>
      </c>
    </row>
    <row r="1196" spans="1:4" x14ac:dyDescent="0.35">
      <c r="A1196" t="s">
        <v>3245</v>
      </c>
      <c r="B1196" t="s">
        <v>1838</v>
      </c>
      <c r="C1196" s="62">
        <v>8</v>
      </c>
      <c r="D1196" s="15">
        <v>9200</v>
      </c>
    </row>
    <row r="1197" spans="1:4" x14ac:dyDescent="0.35">
      <c r="A1197" t="s">
        <v>3246</v>
      </c>
      <c r="B1197" t="s">
        <v>1839</v>
      </c>
      <c r="C1197" s="62" t="s">
        <v>3966</v>
      </c>
      <c r="D1197" s="15" t="s">
        <v>3966</v>
      </c>
    </row>
    <row r="1198" spans="1:4" x14ac:dyDescent="0.35">
      <c r="A1198" t="s">
        <v>3247</v>
      </c>
      <c r="B1198" t="s">
        <v>1840</v>
      </c>
      <c r="C1198" s="62">
        <v>45</v>
      </c>
      <c r="D1198" s="15">
        <v>51750</v>
      </c>
    </row>
    <row r="1199" spans="1:4" x14ac:dyDescent="0.35">
      <c r="A1199" t="s">
        <v>3248</v>
      </c>
      <c r="B1199" t="s">
        <v>1841</v>
      </c>
      <c r="C1199" s="62" t="s">
        <v>3966</v>
      </c>
      <c r="D1199" s="15" t="s">
        <v>3966</v>
      </c>
    </row>
    <row r="1200" spans="1:4" x14ac:dyDescent="0.35">
      <c r="A1200" t="s">
        <v>3249</v>
      </c>
      <c r="B1200" t="s">
        <v>1842</v>
      </c>
      <c r="C1200" s="62" t="s">
        <v>3966</v>
      </c>
      <c r="D1200" s="15" t="s">
        <v>3966</v>
      </c>
    </row>
    <row r="1201" spans="1:4" x14ac:dyDescent="0.35">
      <c r="A1201" t="s">
        <v>3250</v>
      </c>
      <c r="B1201" t="s">
        <v>1843</v>
      </c>
      <c r="C1201" s="62">
        <v>8</v>
      </c>
      <c r="D1201" s="15">
        <v>9200</v>
      </c>
    </row>
    <row r="1202" spans="1:4" x14ac:dyDescent="0.35">
      <c r="A1202" t="s">
        <v>3251</v>
      </c>
      <c r="B1202" t="s">
        <v>1844</v>
      </c>
      <c r="C1202" s="62">
        <v>12</v>
      </c>
      <c r="D1202" s="15">
        <v>13800</v>
      </c>
    </row>
    <row r="1203" spans="1:4" x14ac:dyDescent="0.35">
      <c r="A1203" t="s">
        <v>3252</v>
      </c>
      <c r="B1203" t="s">
        <v>1361</v>
      </c>
      <c r="C1203" s="62">
        <v>21</v>
      </c>
      <c r="D1203" s="15">
        <v>24150</v>
      </c>
    </row>
    <row r="1204" spans="1:4" x14ac:dyDescent="0.35">
      <c r="A1204" t="s">
        <v>3253</v>
      </c>
      <c r="B1204" t="s">
        <v>1845</v>
      </c>
      <c r="C1204" s="62">
        <v>20</v>
      </c>
      <c r="D1204" s="15">
        <v>23000</v>
      </c>
    </row>
    <row r="1205" spans="1:4" x14ac:dyDescent="0.35">
      <c r="A1205" t="s">
        <v>3254</v>
      </c>
      <c r="B1205" t="s">
        <v>1846</v>
      </c>
      <c r="C1205" s="62">
        <v>13</v>
      </c>
      <c r="D1205" s="15">
        <v>14950</v>
      </c>
    </row>
    <row r="1206" spans="1:4" x14ac:dyDescent="0.35">
      <c r="A1206" t="s">
        <v>3255</v>
      </c>
      <c r="B1206" t="s">
        <v>1847</v>
      </c>
      <c r="C1206" s="62">
        <v>61</v>
      </c>
      <c r="D1206" s="15">
        <v>70150</v>
      </c>
    </row>
    <row r="1207" spans="1:4" x14ac:dyDescent="0.35">
      <c r="A1207" t="s">
        <v>3256</v>
      </c>
      <c r="B1207" t="s">
        <v>385</v>
      </c>
      <c r="C1207" s="62">
        <v>22</v>
      </c>
      <c r="D1207" s="15">
        <v>25300</v>
      </c>
    </row>
    <row r="1208" spans="1:4" x14ac:dyDescent="0.35">
      <c r="A1208" t="s">
        <v>3257</v>
      </c>
      <c r="B1208" t="s">
        <v>1848</v>
      </c>
      <c r="C1208" s="62">
        <v>25</v>
      </c>
      <c r="D1208" s="15">
        <v>28750</v>
      </c>
    </row>
    <row r="1209" spans="1:4" x14ac:dyDescent="0.35">
      <c r="A1209" t="s">
        <v>3258</v>
      </c>
      <c r="B1209" t="s">
        <v>1849</v>
      </c>
      <c r="C1209" s="62">
        <v>28</v>
      </c>
      <c r="D1209" s="15">
        <v>32200</v>
      </c>
    </row>
    <row r="1210" spans="1:4" x14ac:dyDescent="0.35">
      <c r="A1210" t="s">
        <v>3259</v>
      </c>
      <c r="B1210" t="s">
        <v>1850</v>
      </c>
      <c r="C1210" s="62">
        <v>16</v>
      </c>
      <c r="D1210" s="15">
        <v>18400</v>
      </c>
    </row>
    <row r="1211" spans="1:4" x14ac:dyDescent="0.35">
      <c r="A1211" t="s">
        <v>3260</v>
      </c>
      <c r="B1211" t="s">
        <v>1851</v>
      </c>
      <c r="C1211" s="62">
        <v>70</v>
      </c>
      <c r="D1211" s="15">
        <v>80500</v>
      </c>
    </row>
    <row r="1212" spans="1:4" x14ac:dyDescent="0.35">
      <c r="A1212" t="s">
        <v>3261</v>
      </c>
      <c r="B1212" t="s">
        <v>1852</v>
      </c>
      <c r="C1212" s="62">
        <v>41</v>
      </c>
      <c r="D1212" s="15">
        <v>47150</v>
      </c>
    </row>
    <row r="1213" spans="1:4" x14ac:dyDescent="0.35">
      <c r="A1213" t="s">
        <v>3262</v>
      </c>
      <c r="B1213" t="s">
        <v>1853</v>
      </c>
      <c r="C1213" s="62">
        <v>7</v>
      </c>
      <c r="D1213" s="15">
        <v>8050</v>
      </c>
    </row>
    <row r="1214" spans="1:4" x14ac:dyDescent="0.35">
      <c r="A1214" t="s">
        <v>3263</v>
      </c>
      <c r="B1214" t="s">
        <v>1854</v>
      </c>
      <c r="C1214" s="62">
        <v>9</v>
      </c>
      <c r="D1214" s="15">
        <v>10350</v>
      </c>
    </row>
    <row r="1215" spans="1:4" x14ac:dyDescent="0.35">
      <c r="A1215" t="s">
        <v>3264</v>
      </c>
      <c r="B1215" t="s">
        <v>1855</v>
      </c>
      <c r="C1215" s="62">
        <v>54</v>
      </c>
      <c r="D1215" s="15">
        <v>62100</v>
      </c>
    </row>
    <row r="1216" spans="1:4" x14ac:dyDescent="0.35">
      <c r="A1216" t="s">
        <v>3265</v>
      </c>
      <c r="B1216" t="s">
        <v>1856</v>
      </c>
      <c r="C1216" s="62" t="s">
        <v>3966</v>
      </c>
      <c r="D1216" s="15" t="s">
        <v>3966</v>
      </c>
    </row>
    <row r="1217" spans="1:4" x14ac:dyDescent="0.35">
      <c r="A1217" t="s">
        <v>3266</v>
      </c>
      <c r="B1217" t="s">
        <v>1857</v>
      </c>
      <c r="C1217" s="62">
        <v>22</v>
      </c>
      <c r="D1217" s="15">
        <v>25300</v>
      </c>
    </row>
    <row r="1218" spans="1:4" x14ac:dyDescent="0.35">
      <c r="A1218" t="s">
        <v>3267</v>
      </c>
      <c r="B1218" t="s">
        <v>1858</v>
      </c>
      <c r="C1218" s="62">
        <v>12</v>
      </c>
      <c r="D1218" s="15">
        <v>13800</v>
      </c>
    </row>
    <row r="1219" spans="1:4" x14ac:dyDescent="0.35">
      <c r="A1219" t="s">
        <v>3268</v>
      </c>
      <c r="B1219" t="s">
        <v>1859</v>
      </c>
      <c r="C1219" s="62">
        <v>7</v>
      </c>
      <c r="D1219" s="15">
        <v>8050</v>
      </c>
    </row>
    <row r="1220" spans="1:4" x14ac:dyDescent="0.35">
      <c r="A1220" t="s">
        <v>3269</v>
      </c>
      <c r="B1220" t="s">
        <v>1860</v>
      </c>
      <c r="C1220" s="62">
        <v>31</v>
      </c>
      <c r="D1220" s="15">
        <v>35650</v>
      </c>
    </row>
    <row r="1221" spans="1:4" x14ac:dyDescent="0.35">
      <c r="A1221" t="s">
        <v>3270</v>
      </c>
      <c r="B1221" t="s">
        <v>1861</v>
      </c>
      <c r="C1221" s="62">
        <v>17</v>
      </c>
      <c r="D1221" s="15">
        <v>19550</v>
      </c>
    </row>
    <row r="1222" spans="1:4" x14ac:dyDescent="0.35">
      <c r="A1222" t="s">
        <v>3271</v>
      </c>
      <c r="B1222" t="s">
        <v>1863</v>
      </c>
      <c r="C1222" s="62">
        <v>17</v>
      </c>
      <c r="D1222" s="15">
        <v>19550</v>
      </c>
    </row>
    <row r="1223" spans="1:4" x14ac:dyDescent="0.35">
      <c r="A1223" t="s">
        <v>3272</v>
      </c>
      <c r="B1223" t="s">
        <v>4170</v>
      </c>
      <c r="C1223" s="62">
        <v>14</v>
      </c>
      <c r="D1223" s="15">
        <v>16100</v>
      </c>
    </row>
    <row r="1224" spans="1:4" x14ac:dyDescent="0.35">
      <c r="A1224" t="s">
        <v>3273</v>
      </c>
      <c r="B1224" t="s">
        <v>4171</v>
      </c>
      <c r="C1224" s="62">
        <v>12</v>
      </c>
      <c r="D1224" s="15">
        <v>13800</v>
      </c>
    </row>
    <row r="1225" spans="1:4" x14ac:dyDescent="0.35">
      <c r="A1225" t="s">
        <v>4241</v>
      </c>
      <c r="B1225" t="s">
        <v>4172</v>
      </c>
      <c r="C1225" s="62" t="s">
        <v>3966</v>
      </c>
      <c r="D1225" s="15" t="s">
        <v>3966</v>
      </c>
    </row>
    <row r="1226" spans="1:4" x14ac:dyDescent="0.35">
      <c r="A1226" t="s">
        <v>3274</v>
      </c>
      <c r="B1226" t="s">
        <v>1864</v>
      </c>
      <c r="C1226" s="62" t="s">
        <v>3966</v>
      </c>
      <c r="D1226" s="15" t="s">
        <v>3966</v>
      </c>
    </row>
    <row r="1227" spans="1:4" x14ac:dyDescent="0.35">
      <c r="A1227" t="s">
        <v>3275</v>
      </c>
      <c r="B1227" t="s">
        <v>1865</v>
      </c>
      <c r="C1227" s="62">
        <v>12</v>
      </c>
      <c r="D1227" s="15">
        <v>13800</v>
      </c>
    </row>
    <row r="1228" spans="1:4" x14ac:dyDescent="0.35">
      <c r="A1228" t="s">
        <v>3276</v>
      </c>
      <c r="B1228" t="s">
        <v>1866</v>
      </c>
      <c r="C1228" s="62">
        <v>10</v>
      </c>
      <c r="D1228" s="15">
        <v>11500</v>
      </c>
    </row>
    <row r="1229" spans="1:4" x14ac:dyDescent="0.35">
      <c r="A1229" t="s">
        <v>3277</v>
      </c>
      <c r="B1229" t="s">
        <v>1867</v>
      </c>
      <c r="C1229" s="62" t="s">
        <v>3966</v>
      </c>
      <c r="D1229" s="15" t="s">
        <v>3966</v>
      </c>
    </row>
    <row r="1230" spans="1:4" x14ac:dyDescent="0.35">
      <c r="A1230" t="s">
        <v>3278</v>
      </c>
      <c r="B1230" t="s">
        <v>1868</v>
      </c>
      <c r="C1230" s="62">
        <v>12</v>
      </c>
      <c r="D1230" s="15">
        <v>13800</v>
      </c>
    </row>
    <row r="1231" spans="1:4" x14ac:dyDescent="0.35">
      <c r="A1231" t="s">
        <v>3279</v>
      </c>
      <c r="B1231" t="s">
        <v>1869</v>
      </c>
      <c r="C1231" s="62">
        <v>10</v>
      </c>
      <c r="D1231" s="15">
        <v>11500</v>
      </c>
    </row>
    <row r="1232" spans="1:4" x14ac:dyDescent="0.35">
      <c r="A1232" t="s">
        <v>3280</v>
      </c>
      <c r="B1232" t="s">
        <v>1870</v>
      </c>
      <c r="C1232" s="62">
        <v>37</v>
      </c>
      <c r="D1232" s="15">
        <v>42550</v>
      </c>
    </row>
    <row r="1233" spans="1:4" x14ac:dyDescent="0.35">
      <c r="A1233" t="s">
        <v>3281</v>
      </c>
      <c r="B1233" t="s">
        <v>1872</v>
      </c>
      <c r="C1233" s="62">
        <v>27</v>
      </c>
      <c r="D1233" s="15">
        <v>31050</v>
      </c>
    </row>
    <row r="1234" spans="1:4" x14ac:dyDescent="0.35">
      <c r="A1234" t="s">
        <v>3282</v>
      </c>
      <c r="B1234" t="s">
        <v>1873</v>
      </c>
      <c r="C1234" s="62">
        <v>0</v>
      </c>
      <c r="D1234" s="15">
        <v>0</v>
      </c>
    </row>
    <row r="1235" spans="1:4" x14ac:dyDescent="0.35">
      <c r="A1235" t="s">
        <v>3283</v>
      </c>
      <c r="B1235" t="s">
        <v>1874</v>
      </c>
      <c r="C1235" s="62">
        <v>15</v>
      </c>
      <c r="D1235" s="15">
        <v>17250</v>
      </c>
    </row>
    <row r="1236" spans="1:4" x14ac:dyDescent="0.35">
      <c r="A1236" t="s">
        <v>3284</v>
      </c>
      <c r="B1236" t="s">
        <v>1876</v>
      </c>
      <c r="C1236" s="62">
        <v>14</v>
      </c>
      <c r="D1236" s="15">
        <v>16100</v>
      </c>
    </row>
    <row r="1237" spans="1:4" x14ac:dyDescent="0.35">
      <c r="A1237" t="s">
        <v>3285</v>
      </c>
      <c r="B1237" t="s">
        <v>1877</v>
      </c>
      <c r="C1237" s="62" t="s">
        <v>3966</v>
      </c>
      <c r="D1237" s="15" t="s">
        <v>3966</v>
      </c>
    </row>
    <row r="1238" spans="1:4" x14ac:dyDescent="0.35">
      <c r="A1238" t="s">
        <v>3286</v>
      </c>
      <c r="B1238" t="s">
        <v>1879</v>
      </c>
      <c r="C1238" s="62">
        <v>0</v>
      </c>
      <c r="D1238" s="15">
        <v>0</v>
      </c>
    </row>
    <row r="1239" spans="1:4" x14ac:dyDescent="0.35">
      <c r="A1239" t="s">
        <v>3287</v>
      </c>
      <c r="B1239" t="s">
        <v>1881</v>
      </c>
      <c r="C1239" s="62">
        <v>24</v>
      </c>
      <c r="D1239" s="15">
        <v>27600</v>
      </c>
    </row>
    <row r="1240" spans="1:4" x14ac:dyDescent="0.35">
      <c r="A1240" t="s">
        <v>3288</v>
      </c>
      <c r="B1240" t="s">
        <v>1883</v>
      </c>
      <c r="C1240" s="62">
        <v>5</v>
      </c>
      <c r="D1240" s="15">
        <v>5750</v>
      </c>
    </row>
    <row r="1241" spans="1:4" x14ac:dyDescent="0.35">
      <c r="A1241" t="s">
        <v>3289</v>
      </c>
      <c r="B1241" t="s">
        <v>1885</v>
      </c>
      <c r="C1241" s="62">
        <v>26</v>
      </c>
      <c r="D1241" s="15">
        <v>29900</v>
      </c>
    </row>
    <row r="1242" spans="1:4" x14ac:dyDescent="0.35">
      <c r="A1242" t="s">
        <v>3290</v>
      </c>
      <c r="B1242" t="s">
        <v>1887</v>
      </c>
      <c r="C1242" s="62" t="s">
        <v>3966</v>
      </c>
      <c r="D1242" s="15" t="s">
        <v>3966</v>
      </c>
    </row>
    <row r="1243" spans="1:4" x14ac:dyDescent="0.35">
      <c r="A1243" t="s">
        <v>3291</v>
      </c>
      <c r="B1243" t="s">
        <v>1889</v>
      </c>
      <c r="C1243" s="62">
        <v>15</v>
      </c>
      <c r="D1243" s="15">
        <v>17250</v>
      </c>
    </row>
    <row r="1244" spans="1:4" x14ac:dyDescent="0.35">
      <c r="A1244" t="s">
        <v>3292</v>
      </c>
      <c r="B1244" t="s">
        <v>1891</v>
      </c>
      <c r="C1244" s="62">
        <v>5</v>
      </c>
      <c r="D1244" s="15">
        <v>5750</v>
      </c>
    </row>
    <row r="1245" spans="1:4" x14ac:dyDescent="0.35">
      <c r="A1245" t="s">
        <v>3293</v>
      </c>
      <c r="B1245" t="s">
        <v>1893</v>
      </c>
      <c r="C1245" s="62">
        <v>7</v>
      </c>
      <c r="D1245" s="15">
        <v>8050</v>
      </c>
    </row>
    <row r="1246" spans="1:4" x14ac:dyDescent="0.35">
      <c r="A1246" t="s">
        <v>3294</v>
      </c>
      <c r="B1246" t="s">
        <v>1895</v>
      </c>
      <c r="C1246" s="62">
        <v>7</v>
      </c>
      <c r="D1246" s="15">
        <v>8050</v>
      </c>
    </row>
    <row r="1247" spans="1:4" x14ac:dyDescent="0.35">
      <c r="A1247" t="s">
        <v>3295</v>
      </c>
      <c r="B1247" t="s">
        <v>1897</v>
      </c>
      <c r="C1247" s="62">
        <v>30</v>
      </c>
      <c r="D1247" s="15">
        <v>34500</v>
      </c>
    </row>
    <row r="1248" spans="1:4" x14ac:dyDescent="0.35">
      <c r="A1248" t="s">
        <v>3296</v>
      </c>
      <c r="B1248" t="s">
        <v>1899</v>
      </c>
      <c r="C1248" s="62">
        <v>38</v>
      </c>
      <c r="D1248" s="15">
        <v>43700</v>
      </c>
    </row>
    <row r="1249" spans="1:4" x14ac:dyDescent="0.35">
      <c r="A1249" t="s">
        <v>3298</v>
      </c>
      <c r="B1249" t="s">
        <v>1902</v>
      </c>
      <c r="C1249" s="62" t="s">
        <v>3966</v>
      </c>
      <c r="D1249" s="15" t="s">
        <v>3966</v>
      </c>
    </row>
    <row r="1250" spans="1:4" x14ac:dyDescent="0.35">
      <c r="A1250" t="s">
        <v>3299</v>
      </c>
      <c r="B1250" t="s">
        <v>1903</v>
      </c>
      <c r="C1250" s="62">
        <v>5</v>
      </c>
      <c r="D1250" s="15">
        <v>5750</v>
      </c>
    </row>
    <row r="1251" spans="1:4" x14ac:dyDescent="0.35">
      <c r="A1251" t="s">
        <v>3300</v>
      </c>
      <c r="B1251" t="s">
        <v>1905</v>
      </c>
      <c r="C1251" s="62" t="s">
        <v>3966</v>
      </c>
      <c r="D1251" s="15" t="s">
        <v>3966</v>
      </c>
    </row>
    <row r="1252" spans="1:4" x14ac:dyDescent="0.35">
      <c r="A1252" t="s">
        <v>3301</v>
      </c>
      <c r="B1252" t="s">
        <v>1907</v>
      </c>
      <c r="C1252" s="62">
        <v>5</v>
      </c>
      <c r="D1252" s="15">
        <v>5750</v>
      </c>
    </row>
    <row r="1253" spans="1:4" x14ac:dyDescent="0.35">
      <c r="C1253" s="4"/>
      <c r="D1253" s="3"/>
    </row>
    <row r="1254" spans="1:4" x14ac:dyDescent="0.35">
      <c r="C1254" s="4"/>
      <c r="D1254" s="3"/>
    </row>
    <row r="1255" spans="1:4" x14ac:dyDescent="0.35">
      <c r="C1255" s="4"/>
      <c r="D1255" s="3"/>
    </row>
    <row r="1256" spans="1:4" x14ac:dyDescent="0.35">
      <c r="C1256" s="4"/>
      <c r="D1256" s="3"/>
    </row>
    <row r="1257" spans="1:4" x14ac:dyDescent="0.35">
      <c r="C1257" s="4"/>
      <c r="D1257" s="3"/>
    </row>
    <row r="1258" spans="1:4" x14ac:dyDescent="0.35">
      <c r="C1258" s="4"/>
      <c r="D1258" s="3"/>
    </row>
    <row r="1259" spans="1:4" x14ac:dyDescent="0.35">
      <c r="C1259" s="4"/>
      <c r="D1259" s="3"/>
    </row>
    <row r="1260" spans="1:4" x14ac:dyDescent="0.35">
      <c r="C1260" s="4"/>
      <c r="D1260" s="3"/>
    </row>
    <row r="1261" spans="1:4" x14ac:dyDescent="0.35">
      <c r="C1261" s="4"/>
      <c r="D1261" s="3"/>
    </row>
    <row r="1262" spans="1:4" x14ac:dyDescent="0.35">
      <c r="C1262" s="4"/>
      <c r="D1262" s="3"/>
    </row>
    <row r="1263" spans="1:4" x14ac:dyDescent="0.35">
      <c r="C1263" s="4"/>
      <c r="D1263" s="3"/>
    </row>
    <row r="1264" spans="1:4" x14ac:dyDescent="0.35">
      <c r="C1264" s="4"/>
      <c r="D1264" s="3"/>
    </row>
    <row r="1265" spans="3:4" x14ac:dyDescent="0.35">
      <c r="C1265" s="4"/>
      <c r="D1265" s="3"/>
    </row>
    <row r="1266" spans="3:4" x14ac:dyDescent="0.35">
      <c r="C1266" s="4"/>
      <c r="D1266" s="3"/>
    </row>
    <row r="1267" spans="3:4" x14ac:dyDescent="0.35">
      <c r="C1267" s="4"/>
      <c r="D1267" s="3"/>
    </row>
    <row r="1268" spans="3:4" x14ac:dyDescent="0.35">
      <c r="C1268" s="4"/>
      <c r="D1268" s="3"/>
    </row>
    <row r="1269" spans="3:4" x14ac:dyDescent="0.35">
      <c r="C1269" s="4"/>
      <c r="D1269" s="3"/>
    </row>
    <row r="1270" spans="3:4" x14ac:dyDescent="0.35">
      <c r="C1270" s="4"/>
      <c r="D1270" s="3"/>
    </row>
    <row r="1271" spans="3:4" x14ac:dyDescent="0.35">
      <c r="C1271" s="4"/>
      <c r="D1271" s="3"/>
    </row>
    <row r="1272" spans="3:4" x14ac:dyDescent="0.35">
      <c r="C1272" s="4"/>
      <c r="D1272" s="3"/>
    </row>
    <row r="1273" spans="3:4" x14ac:dyDescent="0.35">
      <c r="C1273" s="4"/>
      <c r="D1273" s="3"/>
    </row>
    <row r="1274" spans="3:4" x14ac:dyDescent="0.35">
      <c r="C1274" s="4"/>
      <c r="D1274" s="3"/>
    </row>
    <row r="1275" spans="3:4" x14ac:dyDescent="0.35">
      <c r="C1275" s="4"/>
      <c r="D1275" s="3"/>
    </row>
    <row r="1276" spans="3:4" x14ac:dyDescent="0.35">
      <c r="C1276" s="4"/>
      <c r="D1276" s="3"/>
    </row>
    <row r="1277" spans="3:4" x14ac:dyDescent="0.35">
      <c r="C1277" s="4"/>
      <c r="D1277" s="3"/>
    </row>
    <row r="1278" spans="3:4" x14ac:dyDescent="0.35">
      <c r="C1278" s="4"/>
      <c r="D1278" s="3"/>
    </row>
    <row r="1279" spans="3:4" x14ac:dyDescent="0.35">
      <c r="C1279" s="4"/>
      <c r="D1279" s="3"/>
    </row>
    <row r="1280" spans="3:4" x14ac:dyDescent="0.35">
      <c r="C1280" s="4"/>
      <c r="D1280" s="3"/>
    </row>
    <row r="1281" spans="3:4" x14ac:dyDescent="0.35">
      <c r="C1281" s="4"/>
      <c r="D1281" s="3"/>
    </row>
    <row r="1282" spans="3:4" x14ac:dyDescent="0.35">
      <c r="C1282" s="4"/>
      <c r="D1282" s="3"/>
    </row>
    <row r="1283" spans="3:4" x14ac:dyDescent="0.35">
      <c r="C1283" s="4"/>
      <c r="D1283" s="3"/>
    </row>
    <row r="1284" spans="3:4" x14ac:dyDescent="0.35">
      <c r="C1284" s="4"/>
      <c r="D1284" s="3"/>
    </row>
    <row r="1285" spans="3:4" x14ac:dyDescent="0.35">
      <c r="C1285" s="4"/>
      <c r="D1285" s="3"/>
    </row>
    <row r="1286" spans="3:4" x14ac:dyDescent="0.35">
      <c r="C1286" s="4"/>
      <c r="D1286" s="3"/>
    </row>
    <row r="1287" spans="3:4" x14ac:dyDescent="0.35">
      <c r="C1287" s="4"/>
      <c r="D1287" s="3"/>
    </row>
    <row r="1288" spans="3:4" x14ac:dyDescent="0.35">
      <c r="C1288" s="4"/>
      <c r="D1288" s="3"/>
    </row>
    <row r="1289" spans="3:4" x14ac:dyDescent="0.35">
      <c r="C1289" s="4"/>
      <c r="D1289" s="3"/>
    </row>
    <row r="1290" spans="3:4" x14ac:dyDescent="0.35">
      <c r="C1290" s="4"/>
      <c r="D1290" s="3"/>
    </row>
    <row r="1291" spans="3:4" x14ac:dyDescent="0.35">
      <c r="C1291" s="4"/>
      <c r="D1291" s="3"/>
    </row>
    <row r="1292" spans="3:4" x14ac:dyDescent="0.35">
      <c r="C1292" s="4"/>
      <c r="D1292" s="3"/>
    </row>
    <row r="1293" spans="3:4" x14ac:dyDescent="0.35">
      <c r="C1293" s="4"/>
      <c r="D1293" s="3"/>
    </row>
    <row r="1294" spans="3:4" x14ac:dyDescent="0.35">
      <c r="C1294" s="4"/>
      <c r="D1294" s="3"/>
    </row>
    <row r="1295" spans="3:4" x14ac:dyDescent="0.35">
      <c r="C1295" s="4"/>
      <c r="D1295" s="3"/>
    </row>
    <row r="1296" spans="3:4" x14ac:dyDescent="0.35">
      <c r="C1296" s="4"/>
      <c r="D1296" s="3"/>
    </row>
    <row r="1297" spans="3:4" x14ac:dyDescent="0.35">
      <c r="C1297" s="4"/>
      <c r="D1297" s="3"/>
    </row>
    <row r="1298" spans="3:4" x14ac:dyDescent="0.35">
      <c r="C1298" s="4"/>
      <c r="D1298" s="3"/>
    </row>
    <row r="1299" spans="3:4" x14ac:dyDescent="0.35">
      <c r="C1299" s="4"/>
      <c r="D1299" s="3"/>
    </row>
    <row r="1300" spans="3:4" x14ac:dyDescent="0.35">
      <c r="C1300" s="4"/>
      <c r="D1300" s="3"/>
    </row>
    <row r="1301" spans="3:4" x14ac:dyDescent="0.35">
      <c r="C1301" s="4"/>
      <c r="D1301" s="3"/>
    </row>
    <row r="1302" spans="3:4" x14ac:dyDescent="0.35">
      <c r="C1302" s="4"/>
      <c r="D1302" s="3"/>
    </row>
    <row r="1303" spans="3:4" x14ac:dyDescent="0.35">
      <c r="C1303" s="4"/>
      <c r="D1303" s="3"/>
    </row>
    <row r="1304" spans="3:4" x14ac:dyDescent="0.35">
      <c r="C1304" s="4"/>
      <c r="D1304" s="3"/>
    </row>
    <row r="1305" spans="3:4" x14ac:dyDescent="0.35">
      <c r="C1305" s="4"/>
      <c r="D1305" s="3"/>
    </row>
    <row r="1306" spans="3:4" x14ac:dyDescent="0.35">
      <c r="C1306" s="4"/>
      <c r="D1306" s="3"/>
    </row>
    <row r="1307" spans="3:4" x14ac:dyDescent="0.35">
      <c r="C1307" s="4"/>
      <c r="D1307" s="3"/>
    </row>
    <row r="1308" spans="3:4" x14ac:dyDescent="0.35">
      <c r="C1308" s="4"/>
      <c r="D1308" s="3"/>
    </row>
    <row r="1309" spans="3:4" x14ac:dyDescent="0.35">
      <c r="C1309" s="4"/>
      <c r="D1309" s="3"/>
    </row>
    <row r="1310" spans="3:4" x14ac:dyDescent="0.35">
      <c r="C1310" s="4"/>
      <c r="D1310" s="3"/>
    </row>
    <row r="1311" spans="3:4" x14ac:dyDescent="0.35">
      <c r="C1311" s="4"/>
      <c r="D1311" s="3"/>
    </row>
    <row r="1312" spans="3:4" x14ac:dyDescent="0.35">
      <c r="C1312" s="4"/>
      <c r="D1312" s="3"/>
    </row>
    <row r="1313" spans="3:4" x14ac:dyDescent="0.35">
      <c r="C1313" s="4"/>
      <c r="D1313" s="3"/>
    </row>
    <row r="1314" spans="3:4" x14ac:dyDescent="0.35">
      <c r="C1314" s="4"/>
      <c r="D1314" s="3"/>
    </row>
    <row r="1315" spans="3:4" x14ac:dyDescent="0.35">
      <c r="C1315" s="4"/>
      <c r="D1315" s="3"/>
    </row>
    <row r="1316" spans="3:4" x14ac:dyDescent="0.35">
      <c r="C1316" s="4"/>
      <c r="D1316" s="3"/>
    </row>
    <row r="1317" spans="3:4" x14ac:dyDescent="0.35">
      <c r="C1317" s="4"/>
      <c r="D1317" s="3"/>
    </row>
    <row r="1318" spans="3:4" x14ac:dyDescent="0.35">
      <c r="C1318" s="4"/>
      <c r="D1318" s="3"/>
    </row>
    <row r="1319" spans="3:4" x14ac:dyDescent="0.35">
      <c r="C1319" s="4"/>
      <c r="D1319" s="3"/>
    </row>
    <row r="1320" spans="3:4" x14ac:dyDescent="0.35">
      <c r="C1320" s="4"/>
      <c r="D1320" s="3"/>
    </row>
    <row r="1321" spans="3:4" x14ac:dyDescent="0.35">
      <c r="C1321" s="4"/>
      <c r="D1321" s="3"/>
    </row>
    <row r="1322" spans="3:4" x14ac:dyDescent="0.35">
      <c r="C1322" s="4"/>
      <c r="D1322" s="3"/>
    </row>
    <row r="1323" spans="3:4" x14ac:dyDescent="0.35">
      <c r="C1323" s="4"/>
      <c r="D1323" s="3"/>
    </row>
    <row r="1324" spans="3:4" x14ac:dyDescent="0.35">
      <c r="C1324" s="4"/>
      <c r="D1324" s="3"/>
    </row>
    <row r="1325" spans="3:4" x14ac:dyDescent="0.35">
      <c r="C1325" s="4"/>
      <c r="D1325" s="3"/>
    </row>
    <row r="1326" spans="3:4" x14ac:dyDescent="0.35">
      <c r="C1326" s="4"/>
      <c r="D1326" s="3"/>
    </row>
    <row r="1327" spans="3:4" x14ac:dyDescent="0.35">
      <c r="C1327" s="4"/>
      <c r="D1327" s="3"/>
    </row>
    <row r="1328" spans="3:4" x14ac:dyDescent="0.35">
      <c r="C1328" s="4"/>
      <c r="D1328" s="3"/>
    </row>
    <row r="1329" spans="3:4" x14ac:dyDescent="0.35">
      <c r="C1329" s="4"/>
      <c r="D1329" s="3"/>
    </row>
    <row r="1330" spans="3:4" x14ac:dyDescent="0.35">
      <c r="C1330" s="4"/>
      <c r="D1330" s="3"/>
    </row>
    <row r="1331" spans="3:4" x14ac:dyDescent="0.35">
      <c r="C1331" s="4"/>
      <c r="D1331" s="3"/>
    </row>
    <row r="1332" spans="3:4" x14ac:dyDescent="0.35">
      <c r="C1332" s="4"/>
      <c r="D1332" s="3"/>
    </row>
    <row r="1333" spans="3:4" x14ac:dyDescent="0.35">
      <c r="C1333" s="4"/>
      <c r="D1333" s="3"/>
    </row>
    <row r="1334" spans="3:4" x14ac:dyDescent="0.35">
      <c r="C1334" s="4"/>
      <c r="D1334" s="3"/>
    </row>
    <row r="1335" spans="3:4" x14ac:dyDescent="0.35">
      <c r="C1335" s="4"/>
      <c r="D1335" s="3"/>
    </row>
    <row r="1336" spans="3:4" x14ac:dyDescent="0.35">
      <c r="C1336" s="4"/>
      <c r="D1336" s="3"/>
    </row>
    <row r="1337" spans="3:4" x14ac:dyDescent="0.35">
      <c r="C1337" s="4"/>
      <c r="D1337" s="3"/>
    </row>
    <row r="1338" spans="3:4" x14ac:dyDescent="0.35">
      <c r="C1338" s="4"/>
      <c r="D1338" s="3"/>
    </row>
    <row r="1339" spans="3:4" x14ac:dyDescent="0.35">
      <c r="C1339" s="4"/>
      <c r="D1339" s="3"/>
    </row>
    <row r="1340" spans="3:4" x14ac:dyDescent="0.35">
      <c r="C1340" s="4"/>
      <c r="D1340" s="3"/>
    </row>
    <row r="1341" spans="3:4" x14ac:dyDescent="0.35">
      <c r="C1341" s="4"/>
      <c r="D1341" s="3"/>
    </row>
    <row r="1342" spans="3:4" x14ac:dyDescent="0.35">
      <c r="C1342" s="4"/>
      <c r="D1342" s="3"/>
    </row>
    <row r="1343" spans="3:4" x14ac:dyDescent="0.35">
      <c r="C1343" s="4"/>
      <c r="D1343" s="3"/>
    </row>
    <row r="1344" spans="3:4" x14ac:dyDescent="0.35">
      <c r="C1344" s="4"/>
      <c r="D1344" s="3"/>
    </row>
    <row r="1345" spans="3:4" x14ac:dyDescent="0.35">
      <c r="C1345" s="4"/>
      <c r="D1345" s="3"/>
    </row>
    <row r="1346" spans="3:4" x14ac:dyDescent="0.35">
      <c r="C1346" s="4"/>
      <c r="D1346" s="3"/>
    </row>
    <row r="1347" spans="3:4" x14ac:dyDescent="0.35">
      <c r="C1347" s="4"/>
      <c r="D1347" s="3"/>
    </row>
    <row r="1348" spans="3:4" x14ac:dyDescent="0.35">
      <c r="C1348" s="4"/>
      <c r="D1348" s="3"/>
    </row>
    <row r="1349" spans="3:4" x14ac:dyDescent="0.35">
      <c r="C1349" s="4"/>
      <c r="D1349" s="3"/>
    </row>
    <row r="1350" spans="3:4" x14ac:dyDescent="0.35">
      <c r="C1350" s="4"/>
      <c r="D1350" s="3"/>
    </row>
    <row r="1351" spans="3:4" x14ac:dyDescent="0.35">
      <c r="C1351" s="4"/>
      <c r="D1351" s="3"/>
    </row>
    <row r="1352" spans="3:4" x14ac:dyDescent="0.35">
      <c r="C1352" s="4"/>
      <c r="D1352" s="3"/>
    </row>
    <row r="1353" spans="3:4" x14ac:dyDescent="0.35">
      <c r="C1353" s="4"/>
      <c r="D1353" s="3"/>
    </row>
    <row r="1354" spans="3:4" x14ac:dyDescent="0.35">
      <c r="C1354" s="4"/>
      <c r="D1354" s="3"/>
    </row>
    <row r="1355" spans="3:4" x14ac:dyDescent="0.35">
      <c r="C1355" s="4"/>
      <c r="D1355" s="3"/>
    </row>
    <row r="1356" spans="3:4" x14ac:dyDescent="0.35">
      <c r="C1356" s="4"/>
      <c r="D1356" s="3"/>
    </row>
    <row r="1357" spans="3:4" x14ac:dyDescent="0.35">
      <c r="C1357" s="4"/>
      <c r="D1357" s="3"/>
    </row>
    <row r="1358" spans="3:4" x14ac:dyDescent="0.35">
      <c r="C1358" s="4"/>
      <c r="D1358" s="3"/>
    </row>
    <row r="1359" spans="3:4" x14ac:dyDescent="0.35">
      <c r="C1359" s="4"/>
      <c r="D1359" s="3"/>
    </row>
    <row r="1360" spans="3:4" x14ac:dyDescent="0.35">
      <c r="C1360" s="4"/>
      <c r="D1360" s="3"/>
    </row>
    <row r="1361" spans="3:4" x14ac:dyDescent="0.35">
      <c r="C1361" s="4"/>
      <c r="D1361" s="3"/>
    </row>
    <row r="1362" spans="3:4" x14ac:dyDescent="0.35">
      <c r="C1362" s="4"/>
      <c r="D1362" s="3"/>
    </row>
    <row r="1363" spans="3:4" x14ac:dyDescent="0.35">
      <c r="C1363" s="4"/>
      <c r="D1363" s="3"/>
    </row>
    <row r="1364" spans="3:4" x14ac:dyDescent="0.35">
      <c r="C1364" s="4"/>
      <c r="D1364" s="3"/>
    </row>
    <row r="1365" spans="3:4" x14ac:dyDescent="0.35">
      <c r="C1365" s="4"/>
      <c r="D1365" s="3"/>
    </row>
    <row r="1366" spans="3:4" x14ac:dyDescent="0.35">
      <c r="C1366" s="4"/>
      <c r="D1366" s="3"/>
    </row>
    <row r="1367" spans="3:4" x14ac:dyDescent="0.35">
      <c r="C1367" s="4"/>
      <c r="D1367" s="3"/>
    </row>
    <row r="1368" spans="3:4" x14ac:dyDescent="0.35">
      <c r="C1368" s="4"/>
      <c r="D1368" s="3"/>
    </row>
    <row r="1369" spans="3:4" x14ac:dyDescent="0.35">
      <c r="C1369" s="4"/>
      <c r="D1369" s="3"/>
    </row>
    <row r="1370" spans="3:4" x14ac:dyDescent="0.35">
      <c r="C1370" s="4"/>
      <c r="D1370" s="3"/>
    </row>
    <row r="1371" spans="3:4" x14ac:dyDescent="0.35">
      <c r="C1371" s="4"/>
      <c r="D1371" s="3"/>
    </row>
    <row r="1372" spans="3:4" x14ac:dyDescent="0.35">
      <c r="C1372" s="4"/>
      <c r="D1372" s="3"/>
    </row>
    <row r="1373" spans="3:4" x14ac:dyDescent="0.35">
      <c r="C1373" s="4"/>
      <c r="D1373" s="3"/>
    </row>
    <row r="1374" spans="3:4" x14ac:dyDescent="0.35">
      <c r="C1374" s="4"/>
      <c r="D1374" s="3"/>
    </row>
    <row r="1375" spans="3:4" x14ac:dyDescent="0.35">
      <c r="C1375" s="4"/>
      <c r="D1375" s="3"/>
    </row>
    <row r="1376" spans="3:4" x14ac:dyDescent="0.35">
      <c r="C1376" s="4"/>
      <c r="D1376" s="3"/>
    </row>
    <row r="1377" spans="3:4" x14ac:dyDescent="0.35">
      <c r="C1377" s="4"/>
      <c r="D1377" s="3"/>
    </row>
    <row r="1378" spans="3:4" x14ac:dyDescent="0.35">
      <c r="C1378" s="4"/>
      <c r="D1378" s="3"/>
    </row>
    <row r="1379" spans="3:4" x14ac:dyDescent="0.35">
      <c r="C1379" s="4"/>
      <c r="D1379" s="3"/>
    </row>
    <row r="1380" spans="3:4" x14ac:dyDescent="0.35">
      <c r="C1380" s="4"/>
      <c r="D1380" s="3"/>
    </row>
    <row r="1381" spans="3:4" x14ac:dyDescent="0.35">
      <c r="C1381" s="4"/>
      <c r="D1381" s="3"/>
    </row>
    <row r="1382" spans="3:4" x14ac:dyDescent="0.35">
      <c r="C1382" s="4"/>
      <c r="D1382" s="3"/>
    </row>
    <row r="1383" spans="3:4" x14ac:dyDescent="0.35">
      <c r="C1383" s="4"/>
      <c r="D1383" s="3"/>
    </row>
    <row r="1384" spans="3:4" x14ac:dyDescent="0.35">
      <c r="C1384" s="4"/>
      <c r="D1384" s="3"/>
    </row>
    <row r="1385" spans="3:4" x14ac:dyDescent="0.35">
      <c r="C1385" s="4"/>
      <c r="D1385" s="3"/>
    </row>
    <row r="1386" spans="3:4" x14ac:dyDescent="0.35">
      <c r="C1386" s="4"/>
      <c r="D1386" s="3"/>
    </row>
    <row r="1387" spans="3:4" x14ac:dyDescent="0.35">
      <c r="C1387" s="4"/>
      <c r="D1387" s="3"/>
    </row>
    <row r="1388" spans="3:4" x14ac:dyDescent="0.35">
      <c r="C1388" s="4"/>
      <c r="D1388" s="3"/>
    </row>
    <row r="1389" spans="3:4" x14ac:dyDescent="0.35">
      <c r="C1389" s="4"/>
      <c r="D1389" s="3"/>
    </row>
    <row r="1390" spans="3:4" x14ac:dyDescent="0.35">
      <c r="C1390" s="4"/>
      <c r="D1390" s="3"/>
    </row>
    <row r="1391" spans="3:4" x14ac:dyDescent="0.35">
      <c r="C1391" s="4"/>
      <c r="D1391" s="3"/>
    </row>
    <row r="1392" spans="3:4" x14ac:dyDescent="0.35">
      <c r="C1392" s="4"/>
      <c r="D1392" s="3"/>
    </row>
    <row r="1393" spans="3:4" x14ac:dyDescent="0.35">
      <c r="C1393" s="4"/>
      <c r="D1393" s="3"/>
    </row>
    <row r="1394" spans="3:4" x14ac:dyDescent="0.35">
      <c r="C1394" s="4"/>
      <c r="D1394" s="3"/>
    </row>
    <row r="1395" spans="3:4" x14ac:dyDescent="0.35">
      <c r="C1395" s="4"/>
      <c r="D1395" s="3"/>
    </row>
    <row r="1396" spans="3:4" x14ac:dyDescent="0.35">
      <c r="C1396" s="4"/>
      <c r="D1396" s="3"/>
    </row>
    <row r="1397" spans="3:4" x14ac:dyDescent="0.35">
      <c r="C1397" s="4"/>
      <c r="D1397" s="3"/>
    </row>
    <row r="1398" spans="3:4" x14ac:dyDescent="0.35">
      <c r="C1398" s="4"/>
      <c r="D1398" s="3"/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1C5C2-B852-48D5-8E04-3CC11ABD24F3}">
  <dimension ref="A1:D1305"/>
  <sheetViews>
    <sheetView workbookViewId="0">
      <selection activeCell="D4" sqref="D4"/>
    </sheetView>
  </sheetViews>
  <sheetFormatPr defaultColWidth="8.84375" defaultRowHeight="15.5" x14ac:dyDescent="0.35"/>
  <cols>
    <col min="2" max="2" width="35" customWidth="1"/>
    <col min="3" max="3" width="17.23046875" customWidth="1"/>
    <col min="4" max="4" width="10.84375" customWidth="1"/>
  </cols>
  <sheetData>
    <row r="1" spans="1:4" x14ac:dyDescent="0.35">
      <c r="A1" s="1" t="s">
        <v>4281</v>
      </c>
    </row>
    <row r="2" spans="1:4" x14ac:dyDescent="0.35">
      <c r="A2" s="71" t="s">
        <v>3963</v>
      </c>
    </row>
    <row r="3" spans="1:4" x14ac:dyDescent="0.35">
      <c r="D3" s="61"/>
    </row>
    <row r="4" spans="1:4" ht="120" customHeight="1" x14ac:dyDescent="0.35">
      <c r="A4" s="60" t="s">
        <v>4175</v>
      </c>
      <c r="B4" s="60" t="s">
        <v>3965</v>
      </c>
      <c r="C4" s="6" t="s">
        <v>4279</v>
      </c>
      <c r="D4" s="6" t="s">
        <v>4282</v>
      </c>
    </row>
    <row r="5" spans="1:4" x14ac:dyDescent="0.35">
      <c r="A5" t="s">
        <v>2240</v>
      </c>
      <c r="B5" t="s">
        <v>4242</v>
      </c>
      <c r="C5" s="4">
        <v>16</v>
      </c>
      <c r="D5" s="3">
        <v>18400</v>
      </c>
    </row>
    <row r="6" spans="1:4" x14ac:dyDescent="0.35">
      <c r="A6" t="s">
        <v>2497</v>
      </c>
      <c r="B6" t="s">
        <v>4243</v>
      </c>
      <c r="C6" s="4">
        <v>12</v>
      </c>
      <c r="D6" s="3">
        <v>13800</v>
      </c>
    </row>
    <row r="7" spans="1:4" x14ac:dyDescent="0.35">
      <c r="A7" t="s">
        <v>4244</v>
      </c>
      <c r="B7" t="s">
        <v>4245</v>
      </c>
      <c r="C7" s="4">
        <v>12</v>
      </c>
      <c r="D7" s="3">
        <v>13800</v>
      </c>
    </row>
    <row r="8" spans="1:4" x14ac:dyDescent="0.35">
      <c r="A8" t="s">
        <v>3197</v>
      </c>
      <c r="B8" t="s">
        <v>75</v>
      </c>
      <c r="C8" s="4">
        <v>26</v>
      </c>
      <c r="D8" s="3">
        <v>29900</v>
      </c>
    </row>
    <row r="9" spans="1:4" x14ac:dyDescent="0.35">
      <c r="A9" t="s">
        <v>3198</v>
      </c>
      <c r="B9" t="s">
        <v>80</v>
      </c>
      <c r="C9" s="4">
        <v>17</v>
      </c>
      <c r="D9" s="3">
        <v>19550</v>
      </c>
    </row>
    <row r="10" spans="1:4" x14ac:dyDescent="0.35">
      <c r="A10" t="s">
        <v>3199</v>
      </c>
      <c r="B10" t="s">
        <v>84</v>
      </c>
      <c r="C10" s="4">
        <v>19</v>
      </c>
      <c r="D10" s="3">
        <v>21850</v>
      </c>
    </row>
    <row r="11" spans="1:4" x14ac:dyDescent="0.35">
      <c r="C11" s="4"/>
      <c r="D11" s="3"/>
    </row>
    <row r="12" spans="1:4" x14ac:dyDescent="0.35">
      <c r="C12" s="4"/>
      <c r="D12" s="3"/>
    </row>
    <row r="13" spans="1:4" x14ac:dyDescent="0.35">
      <c r="C13" s="4"/>
      <c r="D13" s="3"/>
    </row>
    <row r="14" spans="1:4" x14ac:dyDescent="0.35">
      <c r="C14" s="4"/>
      <c r="D14" s="3"/>
    </row>
    <row r="15" spans="1:4" x14ac:dyDescent="0.35">
      <c r="C15" s="4"/>
      <c r="D15" s="3"/>
    </row>
    <row r="16" spans="1:4" x14ac:dyDescent="0.35">
      <c r="C16" s="4"/>
      <c r="D16" s="3"/>
    </row>
    <row r="17" spans="3:4" x14ac:dyDescent="0.35">
      <c r="C17" s="4"/>
      <c r="D17" s="3"/>
    </row>
    <row r="18" spans="3:4" x14ac:dyDescent="0.35">
      <c r="C18" s="4"/>
      <c r="D18" s="3"/>
    </row>
    <row r="19" spans="3:4" x14ac:dyDescent="0.35">
      <c r="C19" s="4"/>
      <c r="D19" s="3"/>
    </row>
    <row r="20" spans="3:4" x14ac:dyDescent="0.35">
      <c r="C20" s="4"/>
      <c r="D20" s="3"/>
    </row>
    <row r="21" spans="3:4" x14ac:dyDescent="0.35">
      <c r="C21" s="4"/>
      <c r="D21" s="3"/>
    </row>
    <row r="22" spans="3:4" x14ac:dyDescent="0.35">
      <c r="C22" s="4"/>
      <c r="D22" s="3"/>
    </row>
    <row r="23" spans="3:4" x14ac:dyDescent="0.35">
      <c r="C23" s="4"/>
      <c r="D23" s="3"/>
    </row>
    <row r="24" spans="3:4" x14ac:dyDescent="0.35">
      <c r="C24" s="4"/>
      <c r="D24" s="3"/>
    </row>
    <row r="25" spans="3:4" x14ac:dyDescent="0.35">
      <c r="C25" s="4"/>
      <c r="D25" s="3"/>
    </row>
    <row r="26" spans="3:4" x14ac:dyDescent="0.35">
      <c r="C26" s="4"/>
      <c r="D26" s="3"/>
    </row>
    <row r="27" spans="3:4" x14ac:dyDescent="0.35">
      <c r="C27" s="4"/>
      <c r="D27" s="3"/>
    </row>
    <row r="28" spans="3:4" x14ac:dyDescent="0.35">
      <c r="C28" s="4"/>
      <c r="D28" s="3"/>
    </row>
    <row r="29" spans="3:4" x14ac:dyDescent="0.35">
      <c r="C29" s="4"/>
      <c r="D29" s="3"/>
    </row>
    <row r="30" spans="3:4" x14ac:dyDescent="0.35">
      <c r="C30" s="4"/>
      <c r="D30" s="3"/>
    </row>
    <row r="31" spans="3:4" x14ac:dyDescent="0.35">
      <c r="C31" s="4"/>
      <c r="D31" s="3"/>
    </row>
    <row r="32" spans="3:4" x14ac:dyDescent="0.35">
      <c r="C32" s="4"/>
      <c r="D32" s="3"/>
    </row>
    <row r="33" spans="3:4" x14ac:dyDescent="0.35">
      <c r="C33" s="4"/>
      <c r="D33" s="3"/>
    </row>
    <row r="34" spans="3:4" x14ac:dyDescent="0.35">
      <c r="C34" s="4"/>
      <c r="D34" s="3"/>
    </row>
    <row r="35" spans="3:4" x14ac:dyDescent="0.35">
      <c r="C35" s="4"/>
      <c r="D35" s="3"/>
    </row>
    <row r="36" spans="3:4" x14ac:dyDescent="0.35">
      <c r="C36" s="4"/>
      <c r="D36" s="3"/>
    </row>
    <row r="37" spans="3:4" x14ac:dyDescent="0.35">
      <c r="C37" s="4"/>
      <c r="D37" s="3"/>
    </row>
    <row r="38" spans="3:4" x14ac:dyDescent="0.35">
      <c r="C38" s="4"/>
      <c r="D38" s="3"/>
    </row>
    <row r="39" spans="3:4" x14ac:dyDescent="0.35">
      <c r="C39" s="4"/>
      <c r="D39" s="3"/>
    </row>
    <row r="40" spans="3:4" x14ac:dyDescent="0.35">
      <c r="C40" s="4"/>
      <c r="D40" s="3"/>
    </row>
    <row r="41" spans="3:4" x14ac:dyDescent="0.35">
      <c r="C41" s="4"/>
      <c r="D41" s="3"/>
    </row>
    <row r="42" spans="3:4" x14ac:dyDescent="0.35">
      <c r="C42" s="4"/>
      <c r="D42" s="3"/>
    </row>
    <row r="43" spans="3:4" x14ac:dyDescent="0.35">
      <c r="C43" s="4"/>
      <c r="D43" s="3"/>
    </row>
    <row r="44" spans="3:4" x14ac:dyDescent="0.35">
      <c r="C44" s="4"/>
      <c r="D44" s="3"/>
    </row>
    <row r="45" spans="3:4" x14ac:dyDescent="0.35">
      <c r="C45" s="4"/>
      <c r="D45" s="3"/>
    </row>
    <row r="46" spans="3:4" x14ac:dyDescent="0.35">
      <c r="C46" s="4"/>
      <c r="D46" s="3"/>
    </row>
    <row r="47" spans="3:4" x14ac:dyDescent="0.35">
      <c r="C47" s="4"/>
      <c r="D47" s="3"/>
    </row>
    <row r="48" spans="3:4" x14ac:dyDescent="0.35">
      <c r="C48" s="4"/>
      <c r="D48" s="3"/>
    </row>
    <row r="49" spans="3:4" x14ac:dyDescent="0.35">
      <c r="C49" s="4"/>
      <c r="D49" s="3"/>
    </row>
    <row r="50" spans="3:4" x14ac:dyDescent="0.35">
      <c r="C50" s="4"/>
      <c r="D50" s="3"/>
    </row>
    <row r="51" spans="3:4" x14ac:dyDescent="0.35">
      <c r="C51" s="4"/>
      <c r="D51" s="3"/>
    </row>
    <row r="52" spans="3:4" x14ac:dyDescent="0.35">
      <c r="C52" s="4"/>
      <c r="D52" s="3"/>
    </row>
    <row r="53" spans="3:4" x14ac:dyDescent="0.35">
      <c r="C53" s="4"/>
      <c r="D53" s="3"/>
    </row>
    <row r="54" spans="3:4" x14ac:dyDescent="0.35">
      <c r="C54" s="4"/>
      <c r="D54" s="3"/>
    </row>
    <row r="55" spans="3:4" x14ac:dyDescent="0.35">
      <c r="C55" s="4"/>
      <c r="D55" s="3"/>
    </row>
    <row r="56" spans="3:4" x14ac:dyDescent="0.35">
      <c r="C56" s="4"/>
      <c r="D56" s="3"/>
    </row>
    <row r="57" spans="3:4" x14ac:dyDescent="0.35">
      <c r="C57" s="4"/>
      <c r="D57" s="3"/>
    </row>
    <row r="58" spans="3:4" x14ac:dyDescent="0.35">
      <c r="C58" s="4"/>
      <c r="D58" s="3"/>
    </row>
    <row r="59" spans="3:4" x14ac:dyDescent="0.35">
      <c r="C59" s="4"/>
      <c r="D59" s="3"/>
    </row>
    <row r="60" spans="3:4" x14ac:dyDescent="0.35">
      <c r="C60" s="4"/>
      <c r="D60" s="3"/>
    </row>
    <row r="61" spans="3:4" x14ac:dyDescent="0.35">
      <c r="C61" s="4"/>
      <c r="D61" s="3"/>
    </row>
    <row r="62" spans="3:4" x14ac:dyDescent="0.35">
      <c r="C62" s="4"/>
      <c r="D62" s="3"/>
    </row>
    <row r="63" spans="3:4" x14ac:dyDescent="0.35">
      <c r="C63" s="4"/>
      <c r="D63" s="3"/>
    </row>
    <row r="64" spans="3:4" x14ac:dyDescent="0.35">
      <c r="C64" s="4"/>
      <c r="D64" s="3"/>
    </row>
    <row r="65" spans="3:4" x14ac:dyDescent="0.35">
      <c r="C65" s="4"/>
      <c r="D65" s="3"/>
    </row>
    <row r="66" spans="3:4" x14ac:dyDescent="0.35">
      <c r="C66" s="4"/>
      <c r="D66" s="3"/>
    </row>
    <row r="67" spans="3:4" x14ac:dyDescent="0.35">
      <c r="C67" s="4"/>
      <c r="D67" s="3"/>
    </row>
    <row r="68" spans="3:4" x14ac:dyDescent="0.35">
      <c r="C68" s="4"/>
      <c r="D68" s="3"/>
    </row>
    <row r="69" spans="3:4" x14ac:dyDescent="0.35">
      <c r="C69" s="4"/>
      <c r="D69" s="3"/>
    </row>
    <row r="70" spans="3:4" x14ac:dyDescent="0.35">
      <c r="C70" s="4"/>
      <c r="D70" s="3"/>
    </row>
    <row r="71" spans="3:4" x14ac:dyDescent="0.35">
      <c r="C71" s="4"/>
      <c r="D71" s="3"/>
    </row>
    <row r="72" spans="3:4" x14ac:dyDescent="0.35">
      <c r="C72" s="4"/>
      <c r="D72" s="3"/>
    </row>
    <row r="73" spans="3:4" x14ac:dyDescent="0.35">
      <c r="C73" s="4"/>
      <c r="D73" s="3"/>
    </row>
    <row r="74" spans="3:4" x14ac:dyDescent="0.35">
      <c r="C74" s="4"/>
      <c r="D74" s="3"/>
    </row>
    <row r="75" spans="3:4" x14ac:dyDescent="0.35">
      <c r="C75" s="4"/>
      <c r="D75" s="3"/>
    </row>
    <row r="76" spans="3:4" x14ac:dyDescent="0.35">
      <c r="C76" s="4"/>
      <c r="D76" s="3"/>
    </row>
    <row r="77" spans="3:4" x14ac:dyDescent="0.35">
      <c r="C77" s="4"/>
      <c r="D77" s="3"/>
    </row>
    <row r="78" spans="3:4" x14ac:dyDescent="0.35">
      <c r="C78" s="4"/>
      <c r="D78" s="3"/>
    </row>
    <row r="79" spans="3:4" x14ac:dyDescent="0.35">
      <c r="C79" s="4"/>
      <c r="D79" s="3"/>
    </row>
    <row r="80" spans="3:4" x14ac:dyDescent="0.35">
      <c r="C80" s="4"/>
      <c r="D80" s="3"/>
    </row>
    <row r="81" spans="3:4" x14ac:dyDescent="0.35">
      <c r="C81" s="4"/>
      <c r="D81" s="3"/>
    </row>
    <row r="82" spans="3:4" x14ac:dyDescent="0.35">
      <c r="C82" s="4"/>
      <c r="D82" s="3"/>
    </row>
    <row r="83" spans="3:4" x14ac:dyDescent="0.35">
      <c r="C83" s="4"/>
      <c r="D83" s="3"/>
    </row>
    <row r="84" spans="3:4" x14ac:dyDescent="0.35">
      <c r="C84" s="4"/>
      <c r="D84" s="3"/>
    </row>
    <row r="85" spans="3:4" x14ac:dyDescent="0.35">
      <c r="C85" s="4"/>
      <c r="D85" s="3"/>
    </row>
    <row r="86" spans="3:4" x14ac:dyDescent="0.35">
      <c r="C86" s="4"/>
      <c r="D86" s="3"/>
    </row>
    <row r="87" spans="3:4" x14ac:dyDescent="0.35">
      <c r="C87" s="4"/>
      <c r="D87" s="3"/>
    </row>
    <row r="88" spans="3:4" x14ac:dyDescent="0.35">
      <c r="C88" s="4"/>
      <c r="D88" s="3"/>
    </row>
    <row r="89" spans="3:4" x14ac:dyDescent="0.35">
      <c r="C89" s="4"/>
      <c r="D89" s="3"/>
    </row>
    <row r="90" spans="3:4" x14ac:dyDescent="0.35">
      <c r="C90" s="4"/>
      <c r="D90" s="3"/>
    </row>
    <row r="91" spans="3:4" x14ac:dyDescent="0.35">
      <c r="C91" s="4"/>
      <c r="D91" s="3"/>
    </row>
    <row r="92" spans="3:4" x14ac:dyDescent="0.35">
      <c r="C92" s="4"/>
      <c r="D92" s="3"/>
    </row>
    <row r="93" spans="3:4" x14ac:dyDescent="0.35">
      <c r="C93" s="4"/>
      <c r="D93" s="3"/>
    </row>
    <row r="94" spans="3:4" x14ac:dyDescent="0.35">
      <c r="C94" s="4"/>
      <c r="D94" s="3"/>
    </row>
    <row r="95" spans="3:4" x14ac:dyDescent="0.35">
      <c r="C95" s="4"/>
      <c r="D95" s="3"/>
    </row>
    <row r="96" spans="3:4" x14ac:dyDescent="0.35">
      <c r="C96" s="4"/>
      <c r="D96" s="3"/>
    </row>
    <row r="97" spans="3:4" x14ac:dyDescent="0.35">
      <c r="C97" s="4"/>
      <c r="D97" s="3"/>
    </row>
    <row r="98" spans="3:4" x14ac:dyDescent="0.35">
      <c r="C98" s="4"/>
      <c r="D98" s="3"/>
    </row>
    <row r="99" spans="3:4" x14ac:dyDescent="0.35">
      <c r="C99" s="4"/>
      <c r="D99" s="3"/>
    </row>
    <row r="100" spans="3:4" x14ac:dyDescent="0.35">
      <c r="C100" s="4"/>
      <c r="D100" s="3"/>
    </row>
    <row r="101" spans="3:4" x14ac:dyDescent="0.35">
      <c r="C101" s="4"/>
      <c r="D101" s="3"/>
    </row>
    <row r="102" spans="3:4" x14ac:dyDescent="0.35">
      <c r="C102" s="4"/>
      <c r="D102" s="3"/>
    </row>
    <row r="103" spans="3:4" x14ac:dyDescent="0.35">
      <c r="C103" s="4"/>
      <c r="D103" s="3"/>
    </row>
    <row r="104" spans="3:4" x14ac:dyDescent="0.35">
      <c r="C104" s="4"/>
      <c r="D104" s="3"/>
    </row>
    <row r="105" spans="3:4" x14ac:dyDescent="0.35">
      <c r="C105" s="4"/>
      <c r="D105" s="3"/>
    </row>
    <row r="106" spans="3:4" x14ac:dyDescent="0.35">
      <c r="C106" s="4"/>
      <c r="D106" s="3"/>
    </row>
    <row r="107" spans="3:4" x14ac:dyDescent="0.35">
      <c r="C107" s="4"/>
      <c r="D107" s="3"/>
    </row>
    <row r="108" spans="3:4" x14ac:dyDescent="0.35">
      <c r="C108" s="4"/>
      <c r="D108" s="3"/>
    </row>
    <row r="109" spans="3:4" x14ac:dyDescent="0.35">
      <c r="C109" s="4"/>
      <c r="D109" s="3"/>
    </row>
    <row r="110" spans="3:4" x14ac:dyDescent="0.35">
      <c r="C110" s="4"/>
      <c r="D110" s="3"/>
    </row>
    <row r="111" spans="3:4" x14ac:dyDescent="0.35">
      <c r="C111" s="4"/>
      <c r="D111" s="3"/>
    </row>
    <row r="112" spans="3:4" x14ac:dyDescent="0.35">
      <c r="C112" s="4"/>
      <c r="D112" s="3"/>
    </row>
    <row r="113" spans="3:4" x14ac:dyDescent="0.35">
      <c r="C113" s="4"/>
      <c r="D113" s="3"/>
    </row>
    <row r="114" spans="3:4" x14ac:dyDescent="0.35">
      <c r="C114" s="4"/>
      <c r="D114" s="3"/>
    </row>
    <row r="115" spans="3:4" x14ac:dyDescent="0.35">
      <c r="C115" s="4"/>
      <c r="D115" s="3"/>
    </row>
    <row r="116" spans="3:4" x14ac:dyDescent="0.35">
      <c r="C116" s="4"/>
      <c r="D116" s="3"/>
    </row>
    <row r="117" spans="3:4" x14ac:dyDescent="0.35">
      <c r="C117" s="4"/>
      <c r="D117" s="3"/>
    </row>
    <row r="118" spans="3:4" x14ac:dyDescent="0.35">
      <c r="C118" s="4"/>
      <c r="D118" s="3"/>
    </row>
    <row r="119" spans="3:4" x14ac:dyDescent="0.35">
      <c r="C119" s="4"/>
      <c r="D119" s="3"/>
    </row>
    <row r="120" spans="3:4" x14ac:dyDescent="0.35">
      <c r="C120" s="4"/>
      <c r="D120" s="3"/>
    </row>
    <row r="121" spans="3:4" x14ac:dyDescent="0.35">
      <c r="C121" s="4"/>
      <c r="D121" s="3"/>
    </row>
    <row r="122" spans="3:4" x14ac:dyDescent="0.35">
      <c r="C122" s="4"/>
      <c r="D122" s="3"/>
    </row>
    <row r="123" spans="3:4" x14ac:dyDescent="0.35">
      <c r="C123" s="4"/>
      <c r="D123" s="3"/>
    </row>
    <row r="124" spans="3:4" x14ac:dyDescent="0.35">
      <c r="C124" s="4"/>
      <c r="D124" s="3"/>
    </row>
    <row r="125" spans="3:4" x14ac:dyDescent="0.35">
      <c r="C125" s="4"/>
      <c r="D125" s="3"/>
    </row>
    <row r="126" spans="3:4" x14ac:dyDescent="0.35">
      <c r="C126" s="4"/>
      <c r="D126" s="3"/>
    </row>
    <row r="127" spans="3:4" x14ac:dyDescent="0.35">
      <c r="C127" s="4"/>
      <c r="D127" s="3"/>
    </row>
    <row r="128" spans="3:4" x14ac:dyDescent="0.35">
      <c r="C128" s="4"/>
      <c r="D128" s="3"/>
    </row>
    <row r="129" spans="3:4" x14ac:dyDescent="0.35">
      <c r="C129" s="4"/>
      <c r="D129" s="3"/>
    </row>
    <row r="130" spans="3:4" x14ac:dyDescent="0.35">
      <c r="C130" s="4"/>
      <c r="D130" s="3"/>
    </row>
    <row r="131" spans="3:4" x14ac:dyDescent="0.35">
      <c r="C131" s="4"/>
      <c r="D131" s="3"/>
    </row>
    <row r="132" spans="3:4" x14ac:dyDescent="0.35">
      <c r="C132" s="4"/>
      <c r="D132" s="3"/>
    </row>
    <row r="133" spans="3:4" x14ac:dyDescent="0.35">
      <c r="C133" s="4"/>
      <c r="D133" s="3"/>
    </row>
    <row r="134" spans="3:4" x14ac:dyDescent="0.35">
      <c r="C134" s="4"/>
      <c r="D134" s="3"/>
    </row>
    <row r="135" spans="3:4" x14ac:dyDescent="0.35">
      <c r="C135" s="4"/>
      <c r="D135" s="3"/>
    </row>
    <row r="136" spans="3:4" x14ac:dyDescent="0.35">
      <c r="C136" s="4"/>
      <c r="D136" s="3"/>
    </row>
    <row r="137" spans="3:4" x14ac:dyDescent="0.35">
      <c r="C137" s="4"/>
      <c r="D137" s="3"/>
    </row>
    <row r="138" spans="3:4" x14ac:dyDescent="0.35">
      <c r="C138" s="4"/>
      <c r="D138" s="3"/>
    </row>
    <row r="139" spans="3:4" x14ac:dyDescent="0.35">
      <c r="C139" s="4"/>
      <c r="D139" s="3"/>
    </row>
    <row r="140" spans="3:4" x14ac:dyDescent="0.35">
      <c r="C140" s="4"/>
      <c r="D140" s="3"/>
    </row>
    <row r="141" spans="3:4" x14ac:dyDescent="0.35">
      <c r="C141" s="4"/>
      <c r="D141" s="3"/>
    </row>
    <row r="142" spans="3:4" x14ac:dyDescent="0.35">
      <c r="C142" s="4"/>
      <c r="D142" s="3"/>
    </row>
    <row r="143" spans="3:4" x14ac:dyDescent="0.35">
      <c r="C143" s="4"/>
      <c r="D143" s="3"/>
    </row>
    <row r="144" spans="3:4" x14ac:dyDescent="0.35">
      <c r="C144" s="4"/>
      <c r="D144" s="3"/>
    </row>
    <row r="145" spans="3:4" x14ac:dyDescent="0.35">
      <c r="C145" s="4"/>
      <c r="D145" s="3"/>
    </row>
    <row r="146" spans="3:4" x14ac:dyDescent="0.35">
      <c r="C146" s="4"/>
      <c r="D146" s="3"/>
    </row>
    <row r="147" spans="3:4" x14ac:dyDescent="0.35">
      <c r="C147" s="4"/>
      <c r="D147" s="3"/>
    </row>
    <row r="148" spans="3:4" x14ac:dyDescent="0.35">
      <c r="C148" s="4"/>
      <c r="D148" s="3"/>
    </row>
    <row r="149" spans="3:4" x14ac:dyDescent="0.35">
      <c r="C149" s="4"/>
      <c r="D149" s="3"/>
    </row>
    <row r="150" spans="3:4" x14ac:dyDescent="0.35">
      <c r="C150" s="4"/>
      <c r="D150" s="3"/>
    </row>
    <row r="151" spans="3:4" x14ac:dyDescent="0.35">
      <c r="C151" s="4"/>
      <c r="D151" s="3"/>
    </row>
    <row r="152" spans="3:4" x14ac:dyDescent="0.35">
      <c r="C152" s="4"/>
      <c r="D152" s="3"/>
    </row>
    <row r="153" spans="3:4" x14ac:dyDescent="0.35">
      <c r="C153" s="4"/>
      <c r="D153" s="3"/>
    </row>
    <row r="154" spans="3:4" x14ac:dyDescent="0.35">
      <c r="C154" s="4"/>
      <c r="D154" s="3"/>
    </row>
    <row r="155" spans="3:4" x14ac:dyDescent="0.35">
      <c r="C155" s="4"/>
      <c r="D155" s="3"/>
    </row>
    <row r="156" spans="3:4" x14ac:dyDescent="0.35">
      <c r="C156" s="4"/>
      <c r="D156" s="3"/>
    </row>
    <row r="157" spans="3:4" x14ac:dyDescent="0.35">
      <c r="C157" s="4"/>
      <c r="D157" s="3"/>
    </row>
    <row r="158" spans="3:4" x14ac:dyDescent="0.35">
      <c r="C158" s="4"/>
      <c r="D158" s="3"/>
    </row>
    <row r="159" spans="3:4" x14ac:dyDescent="0.35">
      <c r="C159" s="4"/>
      <c r="D159" s="3"/>
    </row>
    <row r="160" spans="3:4" x14ac:dyDescent="0.35">
      <c r="C160" s="4"/>
      <c r="D160" s="3"/>
    </row>
    <row r="161" spans="3:4" x14ac:dyDescent="0.35">
      <c r="C161" s="4"/>
      <c r="D161" s="3"/>
    </row>
    <row r="162" spans="3:4" x14ac:dyDescent="0.35">
      <c r="C162" s="4"/>
      <c r="D162" s="3"/>
    </row>
    <row r="163" spans="3:4" x14ac:dyDescent="0.35">
      <c r="C163" s="4"/>
      <c r="D163" s="3"/>
    </row>
    <row r="164" spans="3:4" x14ac:dyDescent="0.35">
      <c r="C164" s="4"/>
      <c r="D164" s="3"/>
    </row>
    <row r="165" spans="3:4" x14ac:dyDescent="0.35">
      <c r="C165" s="4"/>
      <c r="D165" s="3"/>
    </row>
    <row r="166" spans="3:4" x14ac:dyDescent="0.35">
      <c r="C166" s="4"/>
      <c r="D166" s="3"/>
    </row>
    <row r="167" spans="3:4" x14ac:dyDescent="0.35">
      <c r="C167" s="4"/>
      <c r="D167" s="3"/>
    </row>
    <row r="168" spans="3:4" x14ac:dyDescent="0.35">
      <c r="C168" s="4"/>
      <c r="D168" s="3"/>
    </row>
    <row r="169" spans="3:4" x14ac:dyDescent="0.35">
      <c r="C169" s="4"/>
      <c r="D169" s="3"/>
    </row>
    <row r="170" spans="3:4" x14ac:dyDescent="0.35">
      <c r="C170" s="4"/>
      <c r="D170" s="3"/>
    </row>
    <row r="171" spans="3:4" x14ac:dyDescent="0.35">
      <c r="C171" s="4"/>
      <c r="D171" s="3"/>
    </row>
    <row r="172" spans="3:4" x14ac:dyDescent="0.35">
      <c r="C172" s="4"/>
      <c r="D172" s="3"/>
    </row>
    <row r="173" spans="3:4" x14ac:dyDescent="0.35">
      <c r="C173" s="4"/>
      <c r="D173" s="3"/>
    </row>
    <row r="174" spans="3:4" x14ac:dyDescent="0.35">
      <c r="C174" s="4"/>
      <c r="D174" s="3"/>
    </row>
    <row r="175" spans="3:4" x14ac:dyDescent="0.35">
      <c r="C175" s="4"/>
      <c r="D175" s="3"/>
    </row>
    <row r="176" spans="3:4" x14ac:dyDescent="0.35">
      <c r="C176" s="4"/>
      <c r="D176" s="3"/>
    </row>
    <row r="177" spans="3:4" x14ac:dyDescent="0.35">
      <c r="C177" s="4"/>
      <c r="D177" s="3"/>
    </row>
    <row r="178" spans="3:4" x14ac:dyDescent="0.35">
      <c r="C178" s="4"/>
      <c r="D178" s="3"/>
    </row>
    <row r="179" spans="3:4" x14ac:dyDescent="0.35">
      <c r="C179" s="4"/>
      <c r="D179" s="3"/>
    </row>
    <row r="180" spans="3:4" x14ac:dyDescent="0.35">
      <c r="C180" s="4"/>
      <c r="D180" s="3"/>
    </row>
    <row r="181" spans="3:4" x14ac:dyDescent="0.35">
      <c r="C181" s="4"/>
      <c r="D181" s="3"/>
    </row>
    <row r="182" spans="3:4" x14ac:dyDescent="0.35">
      <c r="C182" s="4"/>
      <c r="D182" s="3"/>
    </row>
    <row r="183" spans="3:4" x14ac:dyDescent="0.35">
      <c r="C183" s="4"/>
      <c r="D183" s="3"/>
    </row>
    <row r="184" spans="3:4" x14ac:dyDescent="0.35">
      <c r="C184" s="4"/>
      <c r="D184" s="3"/>
    </row>
    <row r="185" spans="3:4" x14ac:dyDescent="0.35">
      <c r="C185" s="4"/>
      <c r="D185" s="3"/>
    </row>
    <row r="186" spans="3:4" x14ac:dyDescent="0.35">
      <c r="C186" s="4"/>
      <c r="D186" s="3"/>
    </row>
    <row r="187" spans="3:4" x14ac:dyDescent="0.35">
      <c r="C187" s="4"/>
      <c r="D187" s="3"/>
    </row>
    <row r="188" spans="3:4" x14ac:dyDescent="0.35">
      <c r="C188" s="4"/>
      <c r="D188" s="3"/>
    </row>
    <row r="189" spans="3:4" x14ac:dyDescent="0.35">
      <c r="C189" s="4"/>
      <c r="D189" s="3"/>
    </row>
    <row r="190" spans="3:4" x14ac:dyDescent="0.35">
      <c r="C190" s="4"/>
      <c r="D190" s="3"/>
    </row>
    <row r="191" spans="3:4" x14ac:dyDescent="0.35">
      <c r="C191" s="4"/>
      <c r="D191" s="3"/>
    </row>
    <row r="192" spans="3:4" x14ac:dyDescent="0.35">
      <c r="C192" s="4"/>
      <c r="D192" s="3"/>
    </row>
    <row r="193" spans="3:4" x14ac:dyDescent="0.35">
      <c r="C193" s="4"/>
      <c r="D193" s="3"/>
    </row>
    <row r="194" spans="3:4" x14ac:dyDescent="0.35">
      <c r="C194" s="4"/>
      <c r="D194" s="3"/>
    </row>
    <row r="195" spans="3:4" x14ac:dyDescent="0.35">
      <c r="C195" s="4"/>
      <c r="D195" s="3"/>
    </row>
    <row r="196" spans="3:4" x14ac:dyDescent="0.35">
      <c r="C196" s="4"/>
      <c r="D196" s="3"/>
    </row>
    <row r="197" spans="3:4" x14ac:dyDescent="0.35">
      <c r="C197" s="4"/>
      <c r="D197" s="3"/>
    </row>
    <row r="198" spans="3:4" x14ac:dyDescent="0.35">
      <c r="C198" s="4"/>
      <c r="D198" s="3"/>
    </row>
    <row r="199" spans="3:4" x14ac:dyDescent="0.35">
      <c r="C199" s="4"/>
      <c r="D199" s="3"/>
    </row>
    <row r="200" spans="3:4" x14ac:dyDescent="0.35">
      <c r="C200" s="4"/>
      <c r="D200" s="3"/>
    </row>
    <row r="201" spans="3:4" x14ac:dyDescent="0.35">
      <c r="C201" s="4"/>
      <c r="D201" s="3"/>
    </row>
    <row r="202" spans="3:4" x14ac:dyDescent="0.35">
      <c r="C202" s="4"/>
      <c r="D202" s="3"/>
    </row>
    <row r="203" spans="3:4" x14ac:dyDescent="0.35">
      <c r="C203" s="4"/>
      <c r="D203" s="3"/>
    </row>
    <row r="204" spans="3:4" x14ac:dyDescent="0.35">
      <c r="C204" s="4"/>
      <c r="D204" s="3"/>
    </row>
    <row r="205" spans="3:4" x14ac:dyDescent="0.35">
      <c r="C205" s="4"/>
      <c r="D205" s="3"/>
    </row>
    <row r="206" spans="3:4" x14ac:dyDescent="0.35">
      <c r="C206" s="4"/>
      <c r="D206" s="3"/>
    </row>
    <row r="207" spans="3:4" x14ac:dyDescent="0.35">
      <c r="C207" s="4"/>
      <c r="D207" s="3"/>
    </row>
    <row r="208" spans="3:4" x14ac:dyDescent="0.35">
      <c r="C208" s="4"/>
      <c r="D208" s="3"/>
    </row>
    <row r="209" spans="3:4" x14ac:dyDescent="0.35">
      <c r="C209" s="4"/>
      <c r="D209" s="3"/>
    </row>
    <row r="210" spans="3:4" x14ac:dyDescent="0.35">
      <c r="C210" s="4"/>
      <c r="D210" s="3"/>
    </row>
    <row r="211" spans="3:4" x14ac:dyDescent="0.35">
      <c r="C211" s="4"/>
      <c r="D211" s="3"/>
    </row>
    <row r="212" spans="3:4" x14ac:dyDescent="0.35">
      <c r="C212" s="4"/>
      <c r="D212" s="3"/>
    </row>
    <row r="213" spans="3:4" x14ac:dyDescent="0.35">
      <c r="C213" s="4"/>
      <c r="D213" s="3"/>
    </row>
    <row r="214" spans="3:4" x14ac:dyDescent="0.35">
      <c r="C214" s="4"/>
      <c r="D214" s="3"/>
    </row>
    <row r="215" spans="3:4" x14ac:dyDescent="0.35">
      <c r="C215" s="4"/>
      <c r="D215" s="3"/>
    </row>
    <row r="216" spans="3:4" x14ac:dyDescent="0.35">
      <c r="C216" s="4"/>
      <c r="D216" s="3"/>
    </row>
    <row r="217" spans="3:4" x14ac:dyDescent="0.35">
      <c r="C217" s="4"/>
      <c r="D217" s="3"/>
    </row>
    <row r="218" spans="3:4" x14ac:dyDescent="0.35">
      <c r="C218" s="4"/>
      <c r="D218" s="3"/>
    </row>
    <row r="219" spans="3:4" x14ac:dyDescent="0.35">
      <c r="C219" s="4"/>
      <c r="D219" s="3"/>
    </row>
    <row r="220" spans="3:4" x14ac:dyDescent="0.35">
      <c r="C220" s="4"/>
      <c r="D220" s="3"/>
    </row>
    <row r="221" spans="3:4" x14ac:dyDescent="0.35">
      <c r="C221" s="4"/>
      <c r="D221" s="3"/>
    </row>
    <row r="222" spans="3:4" x14ac:dyDescent="0.35">
      <c r="C222" s="4"/>
      <c r="D222" s="3"/>
    </row>
    <row r="223" spans="3:4" x14ac:dyDescent="0.35">
      <c r="C223" s="4"/>
      <c r="D223" s="3"/>
    </row>
    <row r="224" spans="3:4" x14ac:dyDescent="0.35">
      <c r="C224" s="4"/>
      <c r="D224" s="3"/>
    </row>
    <row r="225" spans="3:4" x14ac:dyDescent="0.35">
      <c r="C225" s="4"/>
      <c r="D225" s="3"/>
    </row>
    <row r="226" spans="3:4" x14ac:dyDescent="0.35">
      <c r="C226" s="4"/>
      <c r="D226" s="3"/>
    </row>
    <row r="227" spans="3:4" x14ac:dyDescent="0.35">
      <c r="C227" s="4"/>
      <c r="D227" s="3"/>
    </row>
    <row r="228" spans="3:4" x14ac:dyDescent="0.35">
      <c r="C228" s="4"/>
      <c r="D228" s="3"/>
    </row>
    <row r="229" spans="3:4" x14ac:dyDescent="0.35">
      <c r="C229" s="4"/>
      <c r="D229" s="3"/>
    </row>
    <row r="230" spans="3:4" x14ac:dyDescent="0.35">
      <c r="C230" s="4"/>
      <c r="D230" s="3"/>
    </row>
    <row r="231" spans="3:4" x14ac:dyDescent="0.35">
      <c r="C231" s="4"/>
      <c r="D231" s="3"/>
    </row>
    <row r="232" spans="3:4" x14ac:dyDescent="0.35">
      <c r="C232" s="4"/>
      <c r="D232" s="3"/>
    </row>
    <row r="233" spans="3:4" x14ac:dyDescent="0.35">
      <c r="C233" s="4"/>
      <c r="D233" s="3"/>
    </row>
    <row r="234" spans="3:4" x14ac:dyDescent="0.35">
      <c r="C234" s="4"/>
      <c r="D234" s="3"/>
    </row>
    <row r="235" spans="3:4" x14ac:dyDescent="0.35">
      <c r="C235" s="4"/>
      <c r="D235" s="3"/>
    </row>
    <row r="236" spans="3:4" x14ac:dyDescent="0.35">
      <c r="C236" s="4"/>
      <c r="D236" s="3"/>
    </row>
    <row r="237" spans="3:4" x14ac:dyDescent="0.35">
      <c r="C237" s="4"/>
      <c r="D237" s="3"/>
    </row>
    <row r="238" spans="3:4" x14ac:dyDescent="0.35">
      <c r="C238" s="4"/>
      <c r="D238" s="3"/>
    </row>
    <row r="239" spans="3:4" x14ac:dyDescent="0.35">
      <c r="C239" s="4"/>
      <c r="D239" s="3"/>
    </row>
    <row r="240" spans="3:4" x14ac:dyDescent="0.35">
      <c r="C240" s="4"/>
      <c r="D240" s="3"/>
    </row>
    <row r="241" spans="3:4" x14ac:dyDescent="0.35">
      <c r="C241" s="4"/>
      <c r="D241" s="3"/>
    </row>
    <row r="242" spans="3:4" x14ac:dyDescent="0.35">
      <c r="C242" s="4"/>
      <c r="D242" s="3"/>
    </row>
    <row r="243" spans="3:4" x14ac:dyDescent="0.35">
      <c r="C243" s="4"/>
      <c r="D243" s="3"/>
    </row>
    <row r="244" spans="3:4" x14ac:dyDescent="0.35">
      <c r="C244" s="4"/>
      <c r="D244" s="3"/>
    </row>
    <row r="245" spans="3:4" x14ac:dyDescent="0.35">
      <c r="C245" s="4"/>
      <c r="D245" s="3"/>
    </row>
    <row r="246" spans="3:4" x14ac:dyDescent="0.35">
      <c r="C246" s="4"/>
      <c r="D246" s="3"/>
    </row>
    <row r="247" spans="3:4" x14ac:dyDescent="0.35">
      <c r="C247" s="4"/>
      <c r="D247" s="3"/>
    </row>
    <row r="248" spans="3:4" x14ac:dyDescent="0.35">
      <c r="C248" s="4"/>
      <c r="D248" s="3"/>
    </row>
    <row r="249" spans="3:4" x14ac:dyDescent="0.35">
      <c r="C249" s="4"/>
      <c r="D249" s="3"/>
    </row>
    <row r="250" spans="3:4" x14ac:dyDescent="0.35">
      <c r="C250" s="4"/>
      <c r="D250" s="3"/>
    </row>
    <row r="251" spans="3:4" x14ac:dyDescent="0.35">
      <c r="C251" s="4"/>
      <c r="D251" s="3"/>
    </row>
    <row r="252" spans="3:4" x14ac:dyDescent="0.35">
      <c r="C252" s="4"/>
      <c r="D252" s="3"/>
    </row>
    <row r="253" spans="3:4" x14ac:dyDescent="0.35">
      <c r="C253" s="4"/>
      <c r="D253" s="3"/>
    </row>
    <row r="254" spans="3:4" x14ac:dyDescent="0.35">
      <c r="C254" s="4"/>
      <c r="D254" s="3"/>
    </row>
    <row r="255" spans="3:4" x14ac:dyDescent="0.35">
      <c r="C255" s="4"/>
      <c r="D255" s="3"/>
    </row>
    <row r="256" spans="3:4" x14ac:dyDescent="0.35">
      <c r="C256" s="4"/>
      <c r="D256" s="3"/>
    </row>
    <row r="257" spans="3:4" x14ac:dyDescent="0.35">
      <c r="C257" s="4"/>
      <c r="D257" s="3"/>
    </row>
    <row r="258" spans="3:4" x14ac:dyDescent="0.35">
      <c r="C258" s="4"/>
      <c r="D258" s="3"/>
    </row>
    <row r="259" spans="3:4" x14ac:dyDescent="0.35">
      <c r="C259" s="4"/>
      <c r="D259" s="3"/>
    </row>
    <row r="260" spans="3:4" x14ac:dyDescent="0.35">
      <c r="C260" s="4"/>
      <c r="D260" s="3"/>
    </row>
    <row r="261" spans="3:4" x14ac:dyDescent="0.35">
      <c r="C261" s="4"/>
      <c r="D261" s="3"/>
    </row>
    <row r="262" spans="3:4" x14ac:dyDescent="0.35">
      <c r="C262" s="4"/>
      <c r="D262" s="3"/>
    </row>
    <row r="263" spans="3:4" x14ac:dyDescent="0.35">
      <c r="C263" s="4"/>
      <c r="D263" s="3"/>
    </row>
    <row r="264" spans="3:4" x14ac:dyDescent="0.35">
      <c r="C264" s="4"/>
      <c r="D264" s="3"/>
    </row>
    <row r="265" spans="3:4" x14ac:dyDescent="0.35">
      <c r="C265" s="4"/>
      <c r="D265" s="3"/>
    </row>
    <row r="266" spans="3:4" x14ac:dyDescent="0.35">
      <c r="C266" s="4"/>
      <c r="D266" s="3"/>
    </row>
    <row r="267" spans="3:4" x14ac:dyDescent="0.35">
      <c r="C267" s="4"/>
      <c r="D267" s="3"/>
    </row>
    <row r="268" spans="3:4" x14ac:dyDescent="0.35">
      <c r="C268" s="4"/>
      <c r="D268" s="3"/>
    </row>
    <row r="269" spans="3:4" x14ac:dyDescent="0.35">
      <c r="C269" s="4"/>
      <c r="D269" s="3"/>
    </row>
    <row r="270" spans="3:4" x14ac:dyDescent="0.35">
      <c r="C270" s="4"/>
      <c r="D270" s="3"/>
    </row>
    <row r="271" spans="3:4" x14ac:dyDescent="0.35">
      <c r="C271" s="4"/>
      <c r="D271" s="3"/>
    </row>
    <row r="272" spans="3:4" x14ac:dyDescent="0.35">
      <c r="C272" s="4"/>
      <c r="D272" s="3"/>
    </row>
    <row r="273" spans="3:4" x14ac:dyDescent="0.35">
      <c r="C273" s="4"/>
      <c r="D273" s="3"/>
    </row>
    <row r="274" spans="3:4" x14ac:dyDescent="0.35">
      <c r="C274" s="4"/>
      <c r="D274" s="3"/>
    </row>
    <row r="275" spans="3:4" x14ac:dyDescent="0.35">
      <c r="C275" s="4"/>
      <c r="D275" s="3"/>
    </row>
    <row r="276" spans="3:4" x14ac:dyDescent="0.35">
      <c r="C276" s="4"/>
      <c r="D276" s="3"/>
    </row>
    <row r="277" spans="3:4" x14ac:dyDescent="0.35">
      <c r="C277" s="4"/>
      <c r="D277" s="3"/>
    </row>
    <row r="278" spans="3:4" x14ac:dyDescent="0.35">
      <c r="C278" s="4"/>
      <c r="D278" s="3"/>
    </row>
    <row r="279" spans="3:4" x14ac:dyDescent="0.35">
      <c r="C279" s="4"/>
      <c r="D279" s="3"/>
    </row>
    <row r="280" spans="3:4" x14ac:dyDescent="0.35">
      <c r="C280" s="4"/>
      <c r="D280" s="3"/>
    </row>
    <row r="281" spans="3:4" x14ac:dyDescent="0.35">
      <c r="C281" s="4"/>
      <c r="D281" s="3"/>
    </row>
    <row r="282" spans="3:4" x14ac:dyDescent="0.35">
      <c r="C282" s="4"/>
      <c r="D282" s="3"/>
    </row>
    <row r="283" spans="3:4" x14ac:dyDescent="0.35">
      <c r="C283" s="4"/>
      <c r="D283" s="3"/>
    </row>
    <row r="284" spans="3:4" x14ac:dyDescent="0.35">
      <c r="C284" s="4"/>
      <c r="D284" s="3"/>
    </row>
    <row r="285" spans="3:4" x14ac:dyDescent="0.35">
      <c r="C285" s="4"/>
      <c r="D285" s="3"/>
    </row>
    <row r="286" spans="3:4" x14ac:dyDescent="0.35">
      <c r="C286" s="4"/>
      <c r="D286" s="3"/>
    </row>
    <row r="287" spans="3:4" x14ac:dyDescent="0.35">
      <c r="C287" s="4"/>
      <c r="D287" s="3"/>
    </row>
    <row r="288" spans="3:4" x14ac:dyDescent="0.35">
      <c r="C288" s="4"/>
      <c r="D288" s="3"/>
    </row>
    <row r="289" spans="3:4" x14ac:dyDescent="0.35">
      <c r="C289" s="4"/>
      <c r="D289" s="3"/>
    </row>
    <row r="290" spans="3:4" x14ac:dyDescent="0.35">
      <c r="C290" s="4"/>
      <c r="D290" s="3"/>
    </row>
    <row r="291" spans="3:4" x14ac:dyDescent="0.35">
      <c r="C291" s="4"/>
      <c r="D291" s="3"/>
    </row>
    <row r="292" spans="3:4" x14ac:dyDescent="0.35">
      <c r="C292" s="4"/>
      <c r="D292" s="3"/>
    </row>
    <row r="293" spans="3:4" x14ac:dyDescent="0.35">
      <c r="C293" s="4"/>
      <c r="D293" s="3"/>
    </row>
    <row r="294" spans="3:4" x14ac:dyDescent="0.35">
      <c r="C294" s="4"/>
      <c r="D294" s="3"/>
    </row>
    <row r="295" spans="3:4" x14ac:dyDescent="0.35">
      <c r="C295" s="4"/>
      <c r="D295" s="3"/>
    </row>
    <row r="296" spans="3:4" x14ac:dyDescent="0.35">
      <c r="C296" s="4"/>
      <c r="D296" s="3"/>
    </row>
    <row r="297" spans="3:4" x14ac:dyDescent="0.35">
      <c r="C297" s="4"/>
      <c r="D297" s="3"/>
    </row>
    <row r="298" spans="3:4" x14ac:dyDescent="0.35">
      <c r="C298" s="4"/>
      <c r="D298" s="3"/>
    </row>
    <row r="299" spans="3:4" x14ac:dyDescent="0.35">
      <c r="C299" s="4"/>
      <c r="D299" s="3"/>
    </row>
    <row r="300" spans="3:4" x14ac:dyDescent="0.35">
      <c r="C300" s="4"/>
      <c r="D300" s="3"/>
    </row>
    <row r="301" spans="3:4" x14ac:dyDescent="0.35">
      <c r="C301" s="4"/>
      <c r="D301" s="3"/>
    </row>
    <row r="302" spans="3:4" x14ac:dyDescent="0.35">
      <c r="C302" s="4"/>
      <c r="D302" s="3"/>
    </row>
    <row r="303" spans="3:4" x14ac:dyDescent="0.35">
      <c r="C303" s="4"/>
      <c r="D303" s="3"/>
    </row>
    <row r="304" spans="3:4" x14ac:dyDescent="0.35">
      <c r="C304" s="4"/>
      <c r="D304" s="3"/>
    </row>
    <row r="305" spans="3:4" x14ac:dyDescent="0.35">
      <c r="C305" s="4"/>
      <c r="D305" s="3"/>
    </row>
    <row r="306" spans="3:4" x14ac:dyDescent="0.35">
      <c r="C306" s="4"/>
      <c r="D306" s="3"/>
    </row>
    <row r="307" spans="3:4" x14ac:dyDescent="0.35">
      <c r="C307" s="4"/>
      <c r="D307" s="3"/>
    </row>
    <row r="308" spans="3:4" x14ac:dyDescent="0.35">
      <c r="C308" s="4"/>
      <c r="D308" s="3"/>
    </row>
    <row r="309" spans="3:4" x14ac:dyDescent="0.35">
      <c r="C309" s="4"/>
      <c r="D309" s="3"/>
    </row>
    <row r="310" spans="3:4" x14ac:dyDescent="0.35">
      <c r="C310" s="4"/>
      <c r="D310" s="3"/>
    </row>
    <row r="311" spans="3:4" x14ac:dyDescent="0.35">
      <c r="C311" s="4"/>
      <c r="D311" s="3"/>
    </row>
    <row r="312" spans="3:4" x14ac:dyDescent="0.35">
      <c r="C312" s="4"/>
      <c r="D312" s="3"/>
    </row>
    <row r="313" spans="3:4" x14ac:dyDescent="0.35">
      <c r="C313" s="4"/>
      <c r="D313" s="3"/>
    </row>
    <row r="314" spans="3:4" x14ac:dyDescent="0.35">
      <c r="C314" s="4"/>
      <c r="D314" s="3"/>
    </row>
    <row r="315" spans="3:4" x14ac:dyDescent="0.35">
      <c r="C315" s="4"/>
      <c r="D315" s="3"/>
    </row>
    <row r="316" spans="3:4" x14ac:dyDescent="0.35">
      <c r="C316" s="4"/>
      <c r="D316" s="3"/>
    </row>
    <row r="317" spans="3:4" x14ac:dyDescent="0.35">
      <c r="C317" s="4"/>
      <c r="D317" s="3"/>
    </row>
    <row r="318" spans="3:4" x14ac:dyDescent="0.35">
      <c r="C318" s="4"/>
      <c r="D318" s="3"/>
    </row>
    <row r="319" spans="3:4" x14ac:dyDescent="0.35">
      <c r="C319" s="4"/>
      <c r="D319" s="3"/>
    </row>
    <row r="320" spans="3:4" x14ac:dyDescent="0.35">
      <c r="C320" s="4"/>
      <c r="D320" s="3"/>
    </row>
    <row r="321" spans="3:4" x14ac:dyDescent="0.35">
      <c r="C321" s="4"/>
      <c r="D321" s="3"/>
    </row>
    <row r="322" spans="3:4" x14ac:dyDescent="0.35">
      <c r="C322" s="4"/>
      <c r="D322" s="3"/>
    </row>
    <row r="323" spans="3:4" x14ac:dyDescent="0.35">
      <c r="C323" s="4"/>
      <c r="D323" s="3"/>
    </row>
    <row r="324" spans="3:4" x14ac:dyDescent="0.35">
      <c r="C324" s="4"/>
      <c r="D324" s="3"/>
    </row>
    <row r="325" spans="3:4" x14ac:dyDescent="0.35">
      <c r="C325" s="4"/>
      <c r="D325" s="3"/>
    </row>
    <row r="326" spans="3:4" x14ac:dyDescent="0.35">
      <c r="C326" s="4"/>
      <c r="D326" s="3"/>
    </row>
    <row r="327" spans="3:4" x14ac:dyDescent="0.35">
      <c r="C327" s="4"/>
      <c r="D327" s="3"/>
    </row>
    <row r="328" spans="3:4" x14ac:dyDescent="0.35">
      <c r="C328" s="4"/>
      <c r="D328" s="3"/>
    </row>
    <row r="329" spans="3:4" x14ac:dyDescent="0.35">
      <c r="C329" s="4"/>
      <c r="D329" s="3"/>
    </row>
    <row r="330" spans="3:4" x14ac:dyDescent="0.35">
      <c r="C330" s="4"/>
      <c r="D330" s="3"/>
    </row>
    <row r="331" spans="3:4" x14ac:dyDescent="0.35">
      <c r="C331" s="4"/>
      <c r="D331" s="3"/>
    </row>
    <row r="332" spans="3:4" x14ac:dyDescent="0.35">
      <c r="C332" s="4"/>
      <c r="D332" s="3"/>
    </row>
    <row r="333" spans="3:4" x14ac:dyDescent="0.35">
      <c r="C333" s="4"/>
      <c r="D333" s="3"/>
    </row>
    <row r="334" spans="3:4" x14ac:dyDescent="0.35">
      <c r="C334" s="4"/>
      <c r="D334" s="3"/>
    </row>
    <row r="335" spans="3:4" x14ac:dyDescent="0.35">
      <c r="C335" s="4"/>
      <c r="D335" s="3"/>
    </row>
    <row r="336" spans="3:4" x14ac:dyDescent="0.35">
      <c r="C336" s="4"/>
      <c r="D336" s="3"/>
    </row>
    <row r="337" spans="3:4" x14ac:dyDescent="0.35">
      <c r="C337" s="4"/>
      <c r="D337" s="3"/>
    </row>
    <row r="338" spans="3:4" x14ac:dyDescent="0.35">
      <c r="C338" s="4"/>
      <c r="D338" s="3"/>
    </row>
    <row r="339" spans="3:4" x14ac:dyDescent="0.35">
      <c r="C339" s="4"/>
      <c r="D339" s="3"/>
    </row>
    <row r="340" spans="3:4" x14ac:dyDescent="0.35">
      <c r="C340" s="4"/>
      <c r="D340" s="3"/>
    </row>
    <row r="341" spans="3:4" x14ac:dyDescent="0.35">
      <c r="C341" s="4"/>
      <c r="D341" s="3"/>
    </row>
    <row r="342" spans="3:4" x14ac:dyDescent="0.35">
      <c r="C342" s="4"/>
      <c r="D342" s="3"/>
    </row>
    <row r="343" spans="3:4" x14ac:dyDescent="0.35">
      <c r="C343" s="4"/>
      <c r="D343" s="3"/>
    </row>
    <row r="344" spans="3:4" x14ac:dyDescent="0.35">
      <c r="C344" s="4"/>
      <c r="D344" s="3"/>
    </row>
    <row r="345" spans="3:4" x14ac:dyDescent="0.35">
      <c r="C345" s="4"/>
      <c r="D345" s="3"/>
    </row>
    <row r="346" spans="3:4" x14ac:dyDescent="0.35">
      <c r="C346" s="4"/>
      <c r="D346" s="3"/>
    </row>
    <row r="347" spans="3:4" x14ac:dyDescent="0.35">
      <c r="C347" s="4"/>
      <c r="D347" s="3"/>
    </row>
    <row r="348" spans="3:4" x14ac:dyDescent="0.35">
      <c r="C348" s="4"/>
      <c r="D348" s="3"/>
    </row>
    <row r="349" spans="3:4" x14ac:dyDescent="0.35">
      <c r="C349" s="4"/>
      <c r="D349" s="3"/>
    </row>
    <row r="350" spans="3:4" x14ac:dyDescent="0.35">
      <c r="C350" s="4"/>
      <c r="D350" s="3"/>
    </row>
    <row r="351" spans="3:4" x14ac:dyDescent="0.35">
      <c r="C351" s="4"/>
      <c r="D351" s="3"/>
    </row>
    <row r="352" spans="3:4" x14ac:dyDescent="0.35">
      <c r="C352" s="4"/>
      <c r="D352" s="3"/>
    </row>
    <row r="353" spans="3:4" x14ac:dyDescent="0.35">
      <c r="C353" s="4"/>
      <c r="D353" s="3"/>
    </row>
    <row r="354" spans="3:4" x14ac:dyDescent="0.35">
      <c r="C354" s="4"/>
      <c r="D354" s="3"/>
    </row>
    <row r="355" spans="3:4" x14ac:dyDescent="0.35">
      <c r="C355" s="4"/>
      <c r="D355" s="3"/>
    </row>
    <row r="356" spans="3:4" x14ac:dyDescent="0.35">
      <c r="C356" s="4"/>
      <c r="D356" s="3"/>
    </row>
    <row r="357" spans="3:4" x14ac:dyDescent="0.35">
      <c r="C357" s="4"/>
      <c r="D357" s="3"/>
    </row>
    <row r="358" spans="3:4" x14ac:dyDescent="0.35">
      <c r="C358" s="4"/>
      <c r="D358" s="3"/>
    </row>
    <row r="359" spans="3:4" x14ac:dyDescent="0.35">
      <c r="C359" s="4"/>
      <c r="D359" s="3"/>
    </row>
    <row r="360" spans="3:4" x14ac:dyDescent="0.35">
      <c r="C360" s="4"/>
      <c r="D360" s="3"/>
    </row>
    <row r="361" spans="3:4" x14ac:dyDescent="0.35">
      <c r="C361" s="4"/>
      <c r="D361" s="3"/>
    </row>
    <row r="362" spans="3:4" x14ac:dyDescent="0.35">
      <c r="C362" s="4"/>
      <c r="D362" s="3"/>
    </row>
    <row r="363" spans="3:4" x14ac:dyDescent="0.35">
      <c r="C363" s="4"/>
      <c r="D363" s="3"/>
    </row>
    <row r="364" spans="3:4" x14ac:dyDescent="0.35">
      <c r="C364" s="4"/>
      <c r="D364" s="3"/>
    </row>
    <row r="365" spans="3:4" x14ac:dyDescent="0.35">
      <c r="C365" s="4"/>
      <c r="D365" s="3"/>
    </row>
    <row r="366" spans="3:4" x14ac:dyDescent="0.35">
      <c r="C366" s="4"/>
      <c r="D366" s="3"/>
    </row>
    <row r="367" spans="3:4" x14ac:dyDescent="0.35">
      <c r="C367" s="4"/>
      <c r="D367" s="3"/>
    </row>
    <row r="368" spans="3:4" x14ac:dyDescent="0.35">
      <c r="C368" s="4"/>
      <c r="D368" s="3"/>
    </row>
    <row r="369" spans="3:4" x14ac:dyDescent="0.35">
      <c r="C369" s="4"/>
      <c r="D369" s="3"/>
    </row>
    <row r="370" spans="3:4" x14ac:dyDescent="0.35">
      <c r="C370" s="4"/>
      <c r="D370" s="3"/>
    </row>
    <row r="371" spans="3:4" x14ac:dyDescent="0.35">
      <c r="C371" s="4"/>
      <c r="D371" s="3"/>
    </row>
    <row r="372" spans="3:4" x14ac:dyDescent="0.35">
      <c r="C372" s="4"/>
      <c r="D372" s="3"/>
    </row>
    <row r="373" spans="3:4" x14ac:dyDescent="0.35">
      <c r="C373" s="4"/>
      <c r="D373" s="3"/>
    </row>
    <row r="374" spans="3:4" x14ac:dyDescent="0.35">
      <c r="C374" s="4"/>
      <c r="D374" s="3"/>
    </row>
    <row r="375" spans="3:4" x14ac:dyDescent="0.35">
      <c r="C375" s="4"/>
      <c r="D375" s="3"/>
    </row>
    <row r="376" spans="3:4" x14ac:dyDescent="0.35">
      <c r="C376" s="4"/>
      <c r="D376" s="3"/>
    </row>
    <row r="377" spans="3:4" x14ac:dyDescent="0.35">
      <c r="C377" s="4"/>
      <c r="D377" s="3"/>
    </row>
    <row r="378" spans="3:4" x14ac:dyDescent="0.35">
      <c r="C378" s="4"/>
      <c r="D378" s="3"/>
    </row>
    <row r="379" spans="3:4" x14ac:dyDescent="0.35">
      <c r="C379" s="4"/>
      <c r="D379" s="3"/>
    </row>
    <row r="380" spans="3:4" x14ac:dyDescent="0.35">
      <c r="C380" s="4"/>
      <c r="D380" s="3"/>
    </row>
    <row r="381" spans="3:4" x14ac:dyDescent="0.35">
      <c r="C381" s="4"/>
      <c r="D381" s="3"/>
    </row>
    <row r="382" spans="3:4" x14ac:dyDescent="0.35">
      <c r="C382" s="4"/>
      <c r="D382" s="3"/>
    </row>
    <row r="383" spans="3:4" x14ac:dyDescent="0.35">
      <c r="C383" s="4"/>
      <c r="D383" s="3"/>
    </row>
    <row r="384" spans="3:4" x14ac:dyDescent="0.35">
      <c r="C384" s="4"/>
      <c r="D384" s="3"/>
    </row>
    <row r="385" spans="3:4" x14ac:dyDescent="0.35">
      <c r="C385" s="4"/>
      <c r="D385" s="3"/>
    </row>
    <row r="386" spans="3:4" x14ac:dyDescent="0.35">
      <c r="C386" s="4"/>
      <c r="D386" s="3"/>
    </row>
    <row r="387" spans="3:4" x14ac:dyDescent="0.35">
      <c r="C387" s="4"/>
      <c r="D387" s="3"/>
    </row>
    <row r="388" spans="3:4" x14ac:dyDescent="0.35">
      <c r="C388" s="4"/>
      <c r="D388" s="3"/>
    </row>
    <row r="389" spans="3:4" x14ac:dyDescent="0.35">
      <c r="C389" s="4"/>
      <c r="D389" s="3"/>
    </row>
    <row r="390" spans="3:4" x14ac:dyDescent="0.35">
      <c r="C390" s="4"/>
      <c r="D390" s="3"/>
    </row>
    <row r="391" spans="3:4" x14ac:dyDescent="0.35">
      <c r="C391" s="4"/>
      <c r="D391" s="3"/>
    </row>
    <row r="392" spans="3:4" x14ac:dyDescent="0.35">
      <c r="C392" s="4"/>
      <c r="D392" s="3"/>
    </row>
    <row r="393" spans="3:4" x14ac:dyDescent="0.35">
      <c r="C393" s="4"/>
      <c r="D393" s="3"/>
    </row>
    <row r="394" spans="3:4" x14ac:dyDescent="0.35">
      <c r="C394" s="4"/>
      <c r="D394" s="3"/>
    </row>
    <row r="395" spans="3:4" x14ac:dyDescent="0.35">
      <c r="C395" s="4"/>
      <c r="D395" s="3"/>
    </row>
    <row r="396" spans="3:4" x14ac:dyDescent="0.35">
      <c r="C396" s="4"/>
      <c r="D396" s="3"/>
    </row>
    <row r="397" spans="3:4" x14ac:dyDescent="0.35">
      <c r="C397" s="4"/>
      <c r="D397" s="3"/>
    </row>
    <row r="398" spans="3:4" x14ac:dyDescent="0.35">
      <c r="C398" s="4"/>
      <c r="D398" s="3"/>
    </row>
    <row r="399" spans="3:4" x14ac:dyDescent="0.35">
      <c r="C399" s="4"/>
      <c r="D399" s="3"/>
    </row>
    <row r="400" spans="3:4" x14ac:dyDescent="0.35">
      <c r="C400" s="4"/>
      <c r="D400" s="3"/>
    </row>
    <row r="401" spans="3:4" x14ac:dyDescent="0.35">
      <c r="C401" s="4"/>
      <c r="D401" s="3"/>
    </row>
    <row r="402" spans="3:4" x14ac:dyDescent="0.35">
      <c r="C402" s="4"/>
      <c r="D402" s="3"/>
    </row>
    <row r="403" spans="3:4" x14ac:dyDescent="0.35">
      <c r="C403" s="4"/>
      <c r="D403" s="3"/>
    </row>
    <row r="404" spans="3:4" x14ac:dyDescent="0.35">
      <c r="C404" s="4"/>
      <c r="D404" s="3"/>
    </row>
    <row r="405" spans="3:4" x14ac:dyDescent="0.35">
      <c r="C405" s="4"/>
      <c r="D405" s="3"/>
    </row>
    <row r="406" spans="3:4" x14ac:dyDescent="0.35">
      <c r="C406" s="4"/>
      <c r="D406" s="3"/>
    </row>
    <row r="407" spans="3:4" x14ac:dyDescent="0.35">
      <c r="C407" s="4"/>
      <c r="D407" s="3"/>
    </row>
    <row r="408" spans="3:4" x14ac:dyDescent="0.35">
      <c r="C408" s="4"/>
      <c r="D408" s="3"/>
    </row>
    <row r="409" spans="3:4" x14ac:dyDescent="0.35">
      <c r="C409" s="4"/>
      <c r="D409" s="3"/>
    </row>
    <row r="410" spans="3:4" x14ac:dyDescent="0.35">
      <c r="C410" s="4"/>
      <c r="D410" s="3"/>
    </row>
    <row r="411" spans="3:4" x14ac:dyDescent="0.35">
      <c r="C411" s="4"/>
      <c r="D411" s="3"/>
    </row>
    <row r="412" spans="3:4" x14ac:dyDescent="0.35">
      <c r="C412" s="4"/>
      <c r="D412" s="3"/>
    </row>
    <row r="413" spans="3:4" x14ac:dyDescent="0.35">
      <c r="C413" s="4"/>
      <c r="D413" s="3"/>
    </row>
    <row r="414" spans="3:4" x14ac:dyDescent="0.35">
      <c r="C414" s="4"/>
      <c r="D414" s="3"/>
    </row>
    <row r="415" spans="3:4" x14ac:dyDescent="0.35">
      <c r="C415" s="4"/>
      <c r="D415" s="3"/>
    </row>
    <row r="416" spans="3:4" x14ac:dyDescent="0.35">
      <c r="C416" s="4"/>
      <c r="D416" s="3"/>
    </row>
    <row r="417" spans="3:4" x14ac:dyDescent="0.35">
      <c r="C417" s="4"/>
      <c r="D417" s="3"/>
    </row>
    <row r="418" spans="3:4" x14ac:dyDescent="0.35">
      <c r="C418" s="4"/>
      <c r="D418" s="3"/>
    </row>
    <row r="419" spans="3:4" x14ac:dyDescent="0.35">
      <c r="C419" s="4"/>
      <c r="D419" s="3"/>
    </row>
    <row r="420" spans="3:4" x14ac:dyDescent="0.35">
      <c r="C420" s="4"/>
      <c r="D420" s="3"/>
    </row>
    <row r="421" spans="3:4" x14ac:dyDescent="0.35">
      <c r="C421" s="4"/>
      <c r="D421" s="3"/>
    </row>
    <row r="422" spans="3:4" x14ac:dyDescent="0.35">
      <c r="C422" s="4"/>
      <c r="D422" s="3"/>
    </row>
    <row r="423" spans="3:4" x14ac:dyDescent="0.35">
      <c r="C423" s="4"/>
      <c r="D423" s="3"/>
    </row>
    <row r="424" spans="3:4" x14ac:dyDescent="0.35">
      <c r="C424" s="4"/>
      <c r="D424" s="3"/>
    </row>
    <row r="425" spans="3:4" x14ac:dyDescent="0.35">
      <c r="C425" s="4"/>
      <c r="D425" s="3"/>
    </row>
    <row r="426" spans="3:4" x14ac:dyDescent="0.35">
      <c r="C426" s="4"/>
      <c r="D426" s="3"/>
    </row>
    <row r="427" spans="3:4" x14ac:dyDescent="0.35">
      <c r="C427" s="4"/>
      <c r="D427" s="3"/>
    </row>
    <row r="428" spans="3:4" x14ac:dyDescent="0.35">
      <c r="C428" s="4"/>
      <c r="D428" s="3"/>
    </row>
    <row r="429" spans="3:4" x14ac:dyDescent="0.35">
      <c r="C429" s="4"/>
      <c r="D429" s="3"/>
    </row>
    <row r="430" spans="3:4" x14ac:dyDescent="0.35">
      <c r="C430" s="4"/>
      <c r="D430" s="3"/>
    </row>
    <row r="431" spans="3:4" x14ac:dyDescent="0.35">
      <c r="C431" s="4"/>
      <c r="D431" s="3"/>
    </row>
    <row r="432" spans="3:4" x14ac:dyDescent="0.35">
      <c r="C432" s="4"/>
      <c r="D432" s="3"/>
    </row>
    <row r="433" spans="3:4" x14ac:dyDescent="0.35">
      <c r="C433" s="4"/>
      <c r="D433" s="3"/>
    </row>
    <row r="434" spans="3:4" x14ac:dyDescent="0.35">
      <c r="C434" s="4"/>
      <c r="D434" s="3"/>
    </row>
    <row r="435" spans="3:4" x14ac:dyDescent="0.35">
      <c r="C435" s="4"/>
      <c r="D435" s="3"/>
    </row>
    <row r="436" spans="3:4" x14ac:dyDescent="0.35">
      <c r="C436" s="4"/>
      <c r="D436" s="3"/>
    </row>
    <row r="437" spans="3:4" x14ac:dyDescent="0.35">
      <c r="C437" s="4"/>
      <c r="D437" s="3"/>
    </row>
    <row r="438" spans="3:4" x14ac:dyDescent="0.35">
      <c r="C438" s="4"/>
      <c r="D438" s="3"/>
    </row>
    <row r="439" spans="3:4" x14ac:dyDescent="0.35">
      <c r="C439" s="4"/>
      <c r="D439" s="3"/>
    </row>
    <row r="440" spans="3:4" x14ac:dyDescent="0.35">
      <c r="C440" s="4"/>
      <c r="D440" s="3"/>
    </row>
    <row r="441" spans="3:4" x14ac:dyDescent="0.35">
      <c r="C441" s="4"/>
      <c r="D441" s="3"/>
    </row>
    <row r="442" spans="3:4" x14ac:dyDescent="0.35">
      <c r="C442" s="4"/>
      <c r="D442" s="3"/>
    </row>
    <row r="443" spans="3:4" x14ac:dyDescent="0.35">
      <c r="C443" s="4"/>
      <c r="D443" s="3"/>
    </row>
    <row r="444" spans="3:4" x14ac:dyDescent="0.35">
      <c r="C444" s="4"/>
      <c r="D444" s="3"/>
    </row>
    <row r="445" spans="3:4" x14ac:dyDescent="0.35">
      <c r="C445" s="4"/>
      <c r="D445" s="3"/>
    </row>
    <row r="446" spans="3:4" x14ac:dyDescent="0.35">
      <c r="C446" s="4"/>
      <c r="D446" s="3"/>
    </row>
    <row r="447" spans="3:4" x14ac:dyDescent="0.35">
      <c r="C447" s="4"/>
      <c r="D447" s="3"/>
    </row>
    <row r="448" spans="3:4" x14ac:dyDescent="0.35">
      <c r="C448" s="4"/>
      <c r="D448" s="3"/>
    </row>
    <row r="449" spans="3:4" x14ac:dyDescent="0.35">
      <c r="C449" s="4"/>
      <c r="D449" s="3"/>
    </row>
    <row r="450" spans="3:4" x14ac:dyDescent="0.35">
      <c r="C450" s="4"/>
      <c r="D450" s="3"/>
    </row>
    <row r="451" spans="3:4" x14ac:dyDescent="0.35">
      <c r="C451" s="4"/>
      <c r="D451" s="3"/>
    </row>
    <row r="452" spans="3:4" x14ac:dyDescent="0.35">
      <c r="C452" s="4"/>
      <c r="D452" s="3"/>
    </row>
    <row r="453" spans="3:4" x14ac:dyDescent="0.35">
      <c r="C453" s="4"/>
      <c r="D453" s="3"/>
    </row>
    <row r="454" spans="3:4" x14ac:dyDescent="0.35">
      <c r="C454" s="4"/>
      <c r="D454" s="3"/>
    </row>
    <row r="455" spans="3:4" x14ac:dyDescent="0.35">
      <c r="C455" s="4"/>
      <c r="D455" s="3"/>
    </row>
    <row r="456" spans="3:4" x14ac:dyDescent="0.35">
      <c r="C456" s="4"/>
      <c r="D456" s="3"/>
    </row>
    <row r="457" spans="3:4" x14ac:dyDescent="0.35">
      <c r="C457" s="4"/>
      <c r="D457" s="3"/>
    </row>
    <row r="458" spans="3:4" x14ac:dyDescent="0.35">
      <c r="C458" s="4"/>
      <c r="D458" s="3"/>
    </row>
    <row r="459" spans="3:4" x14ac:dyDescent="0.35">
      <c r="C459" s="4"/>
      <c r="D459" s="3"/>
    </row>
    <row r="460" spans="3:4" x14ac:dyDescent="0.35">
      <c r="C460" s="4"/>
      <c r="D460" s="3"/>
    </row>
    <row r="461" spans="3:4" x14ac:dyDescent="0.35">
      <c r="C461" s="4"/>
      <c r="D461" s="3"/>
    </row>
    <row r="462" spans="3:4" x14ac:dyDescent="0.35">
      <c r="C462" s="4"/>
      <c r="D462" s="3"/>
    </row>
    <row r="463" spans="3:4" x14ac:dyDescent="0.35">
      <c r="C463" s="4"/>
      <c r="D463" s="3"/>
    </row>
    <row r="464" spans="3:4" x14ac:dyDescent="0.35">
      <c r="C464" s="4"/>
      <c r="D464" s="3"/>
    </row>
    <row r="465" spans="3:4" x14ac:dyDescent="0.35">
      <c r="C465" s="4"/>
      <c r="D465" s="3"/>
    </row>
    <row r="466" spans="3:4" x14ac:dyDescent="0.35">
      <c r="C466" s="4"/>
      <c r="D466" s="3"/>
    </row>
    <row r="467" spans="3:4" x14ac:dyDescent="0.35">
      <c r="C467" s="4"/>
      <c r="D467" s="3"/>
    </row>
    <row r="468" spans="3:4" x14ac:dyDescent="0.35">
      <c r="C468" s="4"/>
      <c r="D468" s="3"/>
    </row>
    <row r="469" spans="3:4" x14ac:dyDescent="0.35">
      <c r="C469" s="4"/>
      <c r="D469" s="3"/>
    </row>
    <row r="470" spans="3:4" x14ac:dyDescent="0.35">
      <c r="C470" s="4"/>
      <c r="D470" s="3"/>
    </row>
    <row r="471" spans="3:4" x14ac:dyDescent="0.35">
      <c r="C471" s="4"/>
      <c r="D471" s="3"/>
    </row>
    <row r="472" spans="3:4" x14ac:dyDescent="0.35">
      <c r="C472" s="4"/>
      <c r="D472" s="3"/>
    </row>
    <row r="473" spans="3:4" x14ac:dyDescent="0.35">
      <c r="C473" s="4"/>
      <c r="D473" s="3"/>
    </row>
    <row r="474" spans="3:4" x14ac:dyDescent="0.35">
      <c r="C474" s="4"/>
      <c r="D474" s="3"/>
    </row>
    <row r="475" spans="3:4" x14ac:dyDescent="0.35">
      <c r="C475" s="4"/>
      <c r="D475" s="3"/>
    </row>
    <row r="476" spans="3:4" x14ac:dyDescent="0.35">
      <c r="C476" s="4"/>
      <c r="D476" s="3"/>
    </row>
    <row r="477" spans="3:4" x14ac:dyDescent="0.35">
      <c r="C477" s="4"/>
      <c r="D477" s="3"/>
    </row>
    <row r="478" spans="3:4" x14ac:dyDescent="0.35">
      <c r="C478" s="4"/>
      <c r="D478" s="3"/>
    </row>
    <row r="479" spans="3:4" x14ac:dyDescent="0.35">
      <c r="C479" s="4"/>
      <c r="D479" s="3"/>
    </row>
    <row r="480" spans="3:4" x14ac:dyDescent="0.35">
      <c r="C480" s="4"/>
      <c r="D480" s="3"/>
    </row>
    <row r="481" spans="3:4" x14ac:dyDescent="0.35">
      <c r="C481" s="4"/>
      <c r="D481" s="3"/>
    </row>
    <row r="482" spans="3:4" x14ac:dyDescent="0.35">
      <c r="C482" s="4"/>
      <c r="D482" s="3"/>
    </row>
    <row r="483" spans="3:4" x14ac:dyDescent="0.35">
      <c r="C483" s="4"/>
      <c r="D483" s="3"/>
    </row>
    <row r="484" spans="3:4" x14ac:dyDescent="0.35">
      <c r="C484" s="4"/>
      <c r="D484" s="3"/>
    </row>
    <row r="485" spans="3:4" x14ac:dyDescent="0.35">
      <c r="C485" s="4"/>
      <c r="D485" s="3"/>
    </row>
    <row r="486" spans="3:4" x14ac:dyDescent="0.35">
      <c r="C486" s="4"/>
      <c r="D486" s="3"/>
    </row>
    <row r="487" spans="3:4" x14ac:dyDescent="0.35">
      <c r="C487" s="4"/>
      <c r="D487" s="3"/>
    </row>
    <row r="488" spans="3:4" x14ac:dyDescent="0.35">
      <c r="C488" s="4"/>
      <c r="D488" s="3"/>
    </row>
    <row r="489" spans="3:4" x14ac:dyDescent="0.35">
      <c r="C489" s="4"/>
      <c r="D489" s="3"/>
    </row>
    <row r="490" spans="3:4" x14ac:dyDescent="0.35">
      <c r="C490" s="4"/>
      <c r="D490" s="3"/>
    </row>
    <row r="491" spans="3:4" x14ac:dyDescent="0.35">
      <c r="C491" s="4"/>
      <c r="D491" s="3"/>
    </row>
    <row r="492" spans="3:4" x14ac:dyDescent="0.35">
      <c r="C492" s="4"/>
      <c r="D492" s="3"/>
    </row>
    <row r="493" spans="3:4" x14ac:dyDescent="0.35">
      <c r="C493" s="4"/>
      <c r="D493" s="3"/>
    </row>
    <row r="494" spans="3:4" x14ac:dyDescent="0.35">
      <c r="C494" s="4"/>
      <c r="D494" s="3"/>
    </row>
    <row r="495" spans="3:4" x14ac:dyDescent="0.35">
      <c r="C495" s="4"/>
      <c r="D495" s="3"/>
    </row>
    <row r="496" spans="3:4" x14ac:dyDescent="0.35">
      <c r="C496" s="4"/>
      <c r="D496" s="3"/>
    </row>
    <row r="497" spans="3:4" x14ac:dyDescent="0.35">
      <c r="C497" s="4"/>
      <c r="D497" s="3"/>
    </row>
    <row r="498" spans="3:4" x14ac:dyDescent="0.35">
      <c r="C498" s="4"/>
      <c r="D498" s="3"/>
    </row>
    <row r="499" spans="3:4" x14ac:dyDescent="0.35">
      <c r="C499" s="4"/>
      <c r="D499" s="3"/>
    </row>
    <row r="500" spans="3:4" x14ac:dyDescent="0.35">
      <c r="C500" s="4"/>
      <c r="D500" s="3"/>
    </row>
    <row r="501" spans="3:4" x14ac:dyDescent="0.35">
      <c r="C501" s="4"/>
      <c r="D501" s="3"/>
    </row>
    <row r="502" spans="3:4" x14ac:dyDescent="0.35">
      <c r="C502" s="4"/>
      <c r="D502" s="3"/>
    </row>
    <row r="503" spans="3:4" x14ac:dyDescent="0.35">
      <c r="C503" s="4"/>
      <c r="D503" s="3"/>
    </row>
    <row r="504" spans="3:4" x14ac:dyDescent="0.35">
      <c r="C504" s="4"/>
      <c r="D504" s="3"/>
    </row>
    <row r="505" spans="3:4" x14ac:dyDescent="0.35">
      <c r="C505" s="4"/>
      <c r="D505" s="3"/>
    </row>
    <row r="506" spans="3:4" x14ac:dyDescent="0.35">
      <c r="C506" s="4"/>
      <c r="D506" s="3"/>
    </row>
    <row r="507" spans="3:4" x14ac:dyDescent="0.35">
      <c r="C507" s="4"/>
      <c r="D507" s="3"/>
    </row>
    <row r="508" spans="3:4" x14ac:dyDescent="0.35">
      <c r="C508" s="4"/>
      <c r="D508" s="3"/>
    </row>
    <row r="509" spans="3:4" x14ac:dyDescent="0.35">
      <c r="C509" s="4"/>
      <c r="D509" s="3"/>
    </row>
    <row r="510" spans="3:4" x14ac:dyDescent="0.35">
      <c r="C510" s="4"/>
      <c r="D510" s="3"/>
    </row>
    <row r="511" spans="3:4" x14ac:dyDescent="0.35">
      <c r="C511" s="4"/>
      <c r="D511" s="3"/>
    </row>
    <row r="512" spans="3:4" x14ac:dyDescent="0.35">
      <c r="C512" s="4"/>
      <c r="D512" s="3"/>
    </row>
    <row r="513" spans="3:4" x14ac:dyDescent="0.35">
      <c r="C513" s="4"/>
      <c r="D513" s="3"/>
    </row>
    <row r="514" spans="3:4" x14ac:dyDescent="0.35">
      <c r="C514" s="4"/>
      <c r="D514" s="3"/>
    </row>
    <row r="515" spans="3:4" x14ac:dyDescent="0.35">
      <c r="C515" s="4"/>
      <c r="D515" s="3"/>
    </row>
    <row r="516" spans="3:4" x14ac:dyDescent="0.35">
      <c r="C516" s="4"/>
      <c r="D516" s="3"/>
    </row>
    <row r="517" spans="3:4" x14ac:dyDescent="0.35">
      <c r="C517" s="4"/>
      <c r="D517" s="3"/>
    </row>
    <row r="518" spans="3:4" x14ac:dyDescent="0.35">
      <c r="C518" s="4"/>
      <c r="D518" s="3"/>
    </row>
    <row r="519" spans="3:4" x14ac:dyDescent="0.35">
      <c r="C519" s="4"/>
      <c r="D519" s="3"/>
    </row>
    <row r="520" spans="3:4" x14ac:dyDescent="0.35">
      <c r="C520" s="4"/>
      <c r="D520" s="3"/>
    </row>
    <row r="521" spans="3:4" x14ac:dyDescent="0.35">
      <c r="C521" s="4"/>
      <c r="D521" s="3"/>
    </row>
    <row r="522" spans="3:4" x14ac:dyDescent="0.35">
      <c r="C522" s="4"/>
      <c r="D522" s="3"/>
    </row>
    <row r="523" spans="3:4" x14ac:dyDescent="0.35">
      <c r="C523" s="4"/>
      <c r="D523" s="3"/>
    </row>
    <row r="524" spans="3:4" x14ac:dyDescent="0.35">
      <c r="C524" s="4"/>
      <c r="D524" s="3"/>
    </row>
    <row r="525" spans="3:4" x14ac:dyDescent="0.35">
      <c r="C525" s="4"/>
      <c r="D525" s="3"/>
    </row>
    <row r="526" spans="3:4" x14ac:dyDescent="0.35">
      <c r="C526" s="4"/>
      <c r="D526" s="3"/>
    </row>
    <row r="527" spans="3:4" x14ac:dyDescent="0.35">
      <c r="C527" s="4"/>
      <c r="D527" s="3"/>
    </row>
    <row r="528" spans="3:4" x14ac:dyDescent="0.35">
      <c r="C528" s="4"/>
      <c r="D528" s="3"/>
    </row>
    <row r="529" spans="3:4" x14ac:dyDescent="0.35">
      <c r="C529" s="4"/>
      <c r="D529" s="3"/>
    </row>
    <row r="530" spans="3:4" x14ac:dyDescent="0.35">
      <c r="C530" s="4"/>
      <c r="D530" s="3"/>
    </row>
    <row r="531" spans="3:4" x14ac:dyDescent="0.35">
      <c r="C531" s="4"/>
      <c r="D531" s="3"/>
    </row>
    <row r="532" spans="3:4" x14ac:dyDescent="0.35">
      <c r="C532" s="4"/>
      <c r="D532" s="3"/>
    </row>
    <row r="533" spans="3:4" x14ac:dyDescent="0.35">
      <c r="C533" s="4"/>
      <c r="D533" s="3"/>
    </row>
    <row r="534" spans="3:4" x14ac:dyDescent="0.35">
      <c r="C534" s="4"/>
      <c r="D534" s="3"/>
    </row>
    <row r="535" spans="3:4" x14ac:dyDescent="0.35">
      <c r="C535" s="4"/>
      <c r="D535" s="3"/>
    </row>
    <row r="536" spans="3:4" x14ac:dyDescent="0.35">
      <c r="C536" s="4"/>
      <c r="D536" s="3"/>
    </row>
    <row r="537" spans="3:4" x14ac:dyDescent="0.35">
      <c r="C537" s="4"/>
      <c r="D537" s="3"/>
    </row>
    <row r="538" spans="3:4" x14ac:dyDescent="0.35">
      <c r="C538" s="4"/>
      <c r="D538" s="3"/>
    </row>
    <row r="539" spans="3:4" x14ac:dyDescent="0.35">
      <c r="C539" s="4"/>
      <c r="D539" s="3"/>
    </row>
    <row r="540" spans="3:4" x14ac:dyDescent="0.35">
      <c r="C540" s="4"/>
      <c r="D540" s="3"/>
    </row>
    <row r="541" spans="3:4" x14ac:dyDescent="0.35">
      <c r="C541" s="4"/>
      <c r="D541" s="3"/>
    </row>
    <row r="542" spans="3:4" x14ac:dyDescent="0.35">
      <c r="C542" s="4"/>
      <c r="D542" s="3"/>
    </row>
    <row r="543" spans="3:4" x14ac:dyDescent="0.35">
      <c r="C543" s="4"/>
      <c r="D543" s="3"/>
    </row>
    <row r="544" spans="3:4" x14ac:dyDescent="0.35">
      <c r="C544" s="4"/>
      <c r="D544" s="3"/>
    </row>
    <row r="545" spans="3:4" x14ac:dyDescent="0.35">
      <c r="C545" s="4"/>
      <c r="D545" s="3"/>
    </row>
    <row r="546" spans="3:4" x14ac:dyDescent="0.35">
      <c r="C546" s="4"/>
      <c r="D546" s="3"/>
    </row>
    <row r="547" spans="3:4" x14ac:dyDescent="0.35">
      <c r="C547" s="4"/>
      <c r="D547" s="3"/>
    </row>
    <row r="548" spans="3:4" x14ac:dyDescent="0.35">
      <c r="C548" s="4"/>
      <c r="D548" s="3"/>
    </row>
    <row r="549" spans="3:4" x14ac:dyDescent="0.35">
      <c r="C549" s="4"/>
      <c r="D549" s="3"/>
    </row>
    <row r="550" spans="3:4" x14ac:dyDescent="0.35">
      <c r="C550" s="4"/>
      <c r="D550" s="3"/>
    </row>
    <row r="551" spans="3:4" x14ac:dyDescent="0.35">
      <c r="C551" s="4"/>
      <c r="D551" s="3"/>
    </row>
    <row r="552" spans="3:4" x14ac:dyDescent="0.35">
      <c r="C552" s="4"/>
      <c r="D552" s="3"/>
    </row>
    <row r="553" spans="3:4" x14ac:dyDescent="0.35">
      <c r="C553" s="4"/>
      <c r="D553" s="3"/>
    </row>
    <row r="554" spans="3:4" x14ac:dyDescent="0.35">
      <c r="C554" s="4"/>
      <c r="D554" s="3"/>
    </row>
    <row r="555" spans="3:4" x14ac:dyDescent="0.35">
      <c r="C555" s="4"/>
      <c r="D555" s="3"/>
    </row>
    <row r="556" spans="3:4" x14ac:dyDescent="0.35">
      <c r="C556" s="4"/>
      <c r="D556" s="3"/>
    </row>
    <row r="557" spans="3:4" x14ac:dyDescent="0.35">
      <c r="C557" s="4"/>
      <c r="D557" s="3"/>
    </row>
    <row r="558" spans="3:4" x14ac:dyDescent="0.35">
      <c r="C558" s="4"/>
      <c r="D558" s="3"/>
    </row>
    <row r="559" spans="3:4" x14ac:dyDescent="0.35">
      <c r="C559" s="4"/>
      <c r="D559" s="3"/>
    </row>
    <row r="560" spans="3:4" x14ac:dyDescent="0.35">
      <c r="C560" s="4"/>
      <c r="D560" s="3"/>
    </row>
    <row r="561" spans="3:4" x14ac:dyDescent="0.35">
      <c r="C561" s="4"/>
      <c r="D561" s="3"/>
    </row>
    <row r="562" spans="3:4" x14ac:dyDescent="0.35">
      <c r="C562" s="4"/>
      <c r="D562" s="3"/>
    </row>
    <row r="563" spans="3:4" x14ac:dyDescent="0.35">
      <c r="C563" s="4"/>
      <c r="D563" s="3"/>
    </row>
    <row r="564" spans="3:4" x14ac:dyDescent="0.35">
      <c r="C564" s="4"/>
      <c r="D564" s="3"/>
    </row>
    <row r="565" spans="3:4" x14ac:dyDescent="0.35">
      <c r="C565" s="4"/>
      <c r="D565" s="3"/>
    </row>
    <row r="566" spans="3:4" x14ac:dyDescent="0.35">
      <c r="C566" s="4"/>
      <c r="D566" s="3"/>
    </row>
    <row r="567" spans="3:4" x14ac:dyDescent="0.35">
      <c r="C567" s="4"/>
      <c r="D567" s="3"/>
    </row>
    <row r="568" spans="3:4" x14ac:dyDescent="0.35">
      <c r="C568" s="4"/>
      <c r="D568" s="3"/>
    </row>
    <row r="569" spans="3:4" x14ac:dyDescent="0.35">
      <c r="C569" s="4"/>
      <c r="D569" s="3"/>
    </row>
    <row r="570" spans="3:4" x14ac:dyDescent="0.35">
      <c r="C570" s="4"/>
      <c r="D570" s="3"/>
    </row>
    <row r="571" spans="3:4" x14ac:dyDescent="0.35">
      <c r="C571" s="4"/>
      <c r="D571" s="3"/>
    </row>
    <row r="572" spans="3:4" x14ac:dyDescent="0.35">
      <c r="C572" s="4"/>
      <c r="D572" s="3"/>
    </row>
    <row r="573" spans="3:4" x14ac:dyDescent="0.35">
      <c r="C573" s="4"/>
      <c r="D573" s="3"/>
    </row>
    <row r="574" spans="3:4" x14ac:dyDescent="0.35">
      <c r="C574" s="4"/>
      <c r="D574" s="3"/>
    </row>
    <row r="575" spans="3:4" x14ac:dyDescent="0.35">
      <c r="C575" s="4"/>
      <c r="D575" s="3"/>
    </row>
    <row r="576" spans="3:4" x14ac:dyDescent="0.35">
      <c r="C576" s="4"/>
      <c r="D576" s="3"/>
    </row>
    <row r="577" spans="3:4" x14ac:dyDescent="0.35">
      <c r="C577" s="4"/>
      <c r="D577" s="3"/>
    </row>
    <row r="578" spans="3:4" x14ac:dyDescent="0.35">
      <c r="C578" s="4"/>
      <c r="D578" s="3"/>
    </row>
    <row r="579" spans="3:4" x14ac:dyDescent="0.35">
      <c r="C579" s="4"/>
      <c r="D579" s="3"/>
    </row>
    <row r="580" spans="3:4" x14ac:dyDescent="0.35">
      <c r="C580" s="4"/>
      <c r="D580" s="3"/>
    </row>
    <row r="581" spans="3:4" x14ac:dyDescent="0.35">
      <c r="C581" s="4"/>
      <c r="D581" s="3"/>
    </row>
    <row r="582" spans="3:4" x14ac:dyDescent="0.35">
      <c r="C582" s="4"/>
      <c r="D582" s="3"/>
    </row>
    <row r="583" spans="3:4" x14ac:dyDescent="0.35">
      <c r="C583" s="4"/>
      <c r="D583" s="3"/>
    </row>
    <row r="584" spans="3:4" x14ac:dyDescent="0.35">
      <c r="C584" s="4"/>
      <c r="D584" s="3"/>
    </row>
    <row r="585" spans="3:4" x14ac:dyDescent="0.35">
      <c r="C585" s="4"/>
      <c r="D585" s="3"/>
    </row>
    <row r="586" spans="3:4" x14ac:dyDescent="0.35">
      <c r="C586" s="4"/>
      <c r="D586" s="3"/>
    </row>
    <row r="587" spans="3:4" x14ac:dyDescent="0.35">
      <c r="C587" s="4"/>
      <c r="D587" s="3"/>
    </row>
    <row r="588" spans="3:4" x14ac:dyDescent="0.35">
      <c r="C588" s="4"/>
      <c r="D588" s="3"/>
    </row>
    <row r="589" spans="3:4" x14ac:dyDescent="0.35">
      <c r="C589" s="4"/>
      <c r="D589" s="3"/>
    </row>
    <row r="590" spans="3:4" x14ac:dyDescent="0.35">
      <c r="C590" s="4"/>
      <c r="D590" s="3"/>
    </row>
    <row r="591" spans="3:4" x14ac:dyDescent="0.35">
      <c r="C591" s="4"/>
      <c r="D591" s="3"/>
    </row>
    <row r="592" spans="3:4" x14ac:dyDescent="0.35">
      <c r="C592" s="4"/>
      <c r="D592" s="3"/>
    </row>
    <row r="593" spans="3:4" x14ac:dyDescent="0.35">
      <c r="C593" s="4"/>
      <c r="D593" s="3"/>
    </row>
    <row r="594" spans="3:4" x14ac:dyDescent="0.35">
      <c r="C594" s="4"/>
      <c r="D594" s="3"/>
    </row>
    <row r="595" spans="3:4" x14ac:dyDescent="0.35">
      <c r="C595" s="4"/>
      <c r="D595" s="3"/>
    </row>
    <row r="596" spans="3:4" x14ac:dyDescent="0.35">
      <c r="C596" s="4"/>
      <c r="D596" s="3"/>
    </row>
    <row r="597" spans="3:4" x14ac:dyDescent="0.35">
      <c r="C597" s="4"/>
      <c r="D597" s="3"/>
    </row>
    <row r="598" spans="3:4" x14ac:dyDescent="0.35">
      <c r="C598" s="4"/>
      <c r="D598" s="3"/>
    </row>
    <row r="599" spans="3:4" x14ac:dyDescent="0.35">
      <c r="C599" s="4"/>
      <c r="D599" s="3"/>
    </row>
    <row r="600" spans="3:4" x14ac:dyDescent="0.35">
      <c r="C600" s="4"/>
      <c r="D600" s="3"/>
    </row>
    <row r="601" spans="3:4" x14ac:dyDescent="0.35">
      <c r="C601" s="4"/>
      <c r="D601" s="3"/>
    </row>
    <row r="602" spans="3:4" x14ac:dyDescent="0.35">
      <c r="C602" s="4"/>
      <c r="D602" s="3"/>
    </row>
    <row r="603" spans="3:4" x14ac:dyDescent="0.35">
      <c r="C603" s="4"/>
      <c r="D603" s="3"/>
    </row>
    <row r="604" spans="3:4" x14ac:dyDescent="0.35">
      <c r="C604" s="4"/>
      <c r="D604" s="3"/>
    </row>
    <row r="605" spans="3:4" x14ac:dyDescent="0.35">
      <c r="C605" s="4"/>
      <c r="D605" s="3"/>
    </row>
    <row r="606" spans="3:4" x14ac:dyDescent="0.35">
      <c r="C606" s="4"/>
      <c r="D606" s="3"/>
    </row>
    <row r="607" spans="3:4" x14ac:dyDescent="0.35">
      <c r="C607" s="4"/>
      <c r="D607" s="3"/>
    </row>
    <row r="608" spans="3:4" x14ac:dyDescent="0.35">
      <c r="C608" s="4"/>
      <c r="D608" s="3"/>
    </row>
    <row r="609" spans="3:4" x14ac:dyDescent="0.35">
      <c r="C609" s="4"/>
      <c r="D609" s="3"/>
    </row>
    <row r="610" spans="3:4" x14ac:dyDescent="0.35">
      <c r="C610" s="4"/>
      <c r="D610" s="3"/>
    </row>
    <row r="611" spans="3:4" x14ac:dyDescent="0.35">
      <c r="C611" s="4"/>
      <c r="D611" s="3"/>
    </row>
    <row r="612" spans="3:4" x14ac:dyDescent="0.35">
      <c r="C612" s="4"/>
      <c r="D612" s="3"/>
    </row>
    <row r="613" spans="3:4" x14ac:dyDescent="0.35">
      <c r="C613" s="4"/>
      <c r="D613" s="3"/>
    </row>
    <row r="614" spans="3:4" x14ac:dyDescent="0.35">
      <c r="C614" s="4"/>
      <c r="D614" s="3"/>
    </row>
    <row r="615" spans="3:4" x14ac:dyDescent="0.35">
      <c r="C615" s="4"/>
      <c r="D615" s="3"/>
    </row>
    <row r="616" spans="3:4" x14ac:dyDescent="0.35">
      <c r="C616" s="4"/>
      <c r="D616" s="3"/>
    </row>
    <row r="617" spans="3:4" x14ac:dyDescent="0.35">
      <c r="C617" s="4"/>
      <c r="D617" s="3"/>
    </row>
    <row r="618" spans="3:4" x14ac:dyDescent="0.35">
      <c r="C618" s="4"/>
      <c r="D618" s="3"/>
    </row>
    <row r="619" spans="3:4" x14ac:dyDescent="0.35">
      <c r="C619" s="4"/>
      <c r="D619" s="3"/>
    </row>
    <row r="620" spans="3:4" x14ac:dyDescent="0.35">
      <c r="C620" s="4"/>
      <c r="D620" s="3"/>
    </row>
    <row r="621" spans="3:4" x14ac:dyDescent="0.35">
      <c r="C621" s="4"/>
      <c r="D621" s="3"/>
    </row>
    <row r="622" spans="3:4" x14ac:dyDescent="0.35">
      <c r="C622" s="4"/>
      <c r="D622" s="3"/>
    </row>
    <row r="623" spans="3:4" x14ac:dyDescent="0.35">
      <c r="C623" s="4"/>
      <c r="D623" s="3"/>
    </row>
    <row r="624" spans="3:4" x14ac:dyDescent="0.35">
      <c r="C624" s="4"/>
      <c r="D624" s="3"/>
    </row>
    <row r="625" spans="3:4" x14ac:dyDescent="0.35">
      <c r="C625" s="4"/>
      <c r="D625" s="3"/>
    </row>
    <row r="626" spans="3:4" x14ac:dyDescent="0.35">
      <c r="C626" s="4"/>
      <c r="D626" s="3"/>
    </row>
    <row r="627" spans="3:4" x14ac:dyDescent="0.35">
      <c r="C627" s="4"/>
      <c r="D627" s="3"/>
    </row>
    <row r="628" spans="3:4" x14ac:dyDescent="0.35">
      <c r="C628" s="4"/>
      <c r="D628" s="3"/>
    </row>
    <row r="629" spans="3:4" x14ac:dyDescent="0.35">
      <c r="C629" s="4"/>
      <c r="D629" s="3"/>
    </row>
    <row r="630" spans="3:4" x14ac:dyDescent="0.35">
      <c r="C630" s="4"/>
      <c r="D630" s="3"/>
    </row>
    <row r="631" spans="3:4" x14ac:dyDescent="0.35">
      <c r="C631" s="4"/>
      <c r="D631" s="3"/>
    </row>
    <row r="632" spans="3:4" x14ac:dyDescent="0.35">
      <c r="C632" s="4"/>
      <c r="D632" s="3"/>
    </row>
    <row r="633" spans="3:4" x14ac:dyDescent="0.35">
      <c r="C633" s="4"/>
      <c r="D633" s="3"/>
    </row>
    <row r="634" spans="3:4" x14ac:dyDescent="0.35">
      <c r="C634" s="4"/>
      <c r="D634" s="3"/>
    </row>
    <row r="635" spans="3:4" x14ac:dyDescent="0.35">
      <c r="C635" s="4"/>
      <c r="D635" s="3"/>
    </row>
    <row r="636" spans="3:4" x14ac:dyDescent="0.35">
      <c r="C636" s="4"/>
      <c r="D636" s="3"/>
    </row>
    <row r="637" spans="3:4" x14ac:dyDescent="0.35">
      <c r="C637" s="4"/>
      <c r="D637" s="3"/>
    </row>
    <row r="638" spans="3:4" x14ac:dyDescent="0.35">
      <c r="C638" s="4"/>
      <c r="D638" s="3"/>
    </row>
    <row r="639" spans="3:4" x14ac:dyDescent="0.35">
      <c r="C639" s="4"/>
      <c r="D639" s="3"/>
    </row>
    <row r="640" spans="3:4" x14ac:dyDescent="0.35">
      <c r="C640" s="4"/>
      <c r="D640" s="3"/>
    </row>
    <row r="641" spans="3:4" x14ac:dyDescent="0.35">
      <c r="C641" s="4"/>
      <c r="D641" s="3"/>
    </row>
    <row r="642" spans="3:4" x14ac:dyDescent="0.35">
      <c r="C642" s="4"/>
      <c r="D642" s="3"/>
    </row>
    <row r="643" spans="3:4" x14ac:dyDescent="0.35">
      <c r="C643" s="4"/>
      <c r="D643" s="3"/>
    </row>
    <row r="644" spans="3:4" x14ac:dyDescent="0.35">
      <c r="C644" s="4"/>
      <c r="D644" s="3"/>
    </row>
    <row r="645" spans="3:4" x14ac:dyDescent="0.35">
      <c r="C645" s="4"/>
      <c r="D645" s="3"/>
    </row>
    <row r="646" spans="3:4" x14ac:dyDescent="0.35">
      <c r="C646" s="4"/>
      <c r="D646" s="3"/>
    </row>
    <row r="647" spans="3:4" x14ac:dyDescent="0.35">
      <c r="C647" s="4"/>
      <c r="D647" s="3"/>
    </row>
    <row r="648" spans="3:4" x14ac:dyDescent="0.35">
      <c r="C648" s="4"/>
      <c r="D648" s="3"/>
    </row>
    <row r="649" spans="3:4" x14ac:dyDescent="0.35">
      <c r="C649" s="4"/>
      <c r="D649" s="3"/>
    </row>
    <row r="650" spans="3:4" x14ac:dyDescent="0.35">
      <c r="C650" s="4"/>
      <c r="D650" s="3"/>
    </row>
    <row r="651" spans="3:4" x14ac:dyDescent="0.35">
      <c r="C651" s="4"/>
      <c r="D651" s="3"/>
    </row>
    <row r="652" spans="3:4" x14ac:dyDescent="0.35">
      <c r="C652" s="4"/>
      <c r="D652" s="3"/>
    </row>
    <row r="653" spans="3:4" x14ac:dyDescent="0.35">
      <c r="C653" s="4"/>
      <c r="D653" s="3"/>
    </row>
    <row r="654" spans="3:4" x14ac:dyDescent="0.35">
      <c r="C654" s="4"/>
      <c r="D654" s="3"/>
    </row>
    <row r="655" spans="3:4" x14ac:dyDescent="0.35">
      <c r="C655" s="4"/>
      <c r="D655" s="3"/>
    </row>
    <row r="656" spans="3:4" x14ac:dyDescent="0.35">
      <c r="C656" s="4"/>
      <c r="D656" s="3"/>
    </row>
    <row r="657" spans="3:4" x14ac:dyDescent="0.35">
      <c r="C657" s="4"/>
      <c r="D657" s="3"/>
    </row>
    <row r="658" spans="3:4" x14ac:dyDescent="0.35">
      <c r="C658" s="4"/>
      <c r="D658" s="3"/>
    </row>
    <row r="659" spans="3:4" x14ac:dyDescent="0.35">
      <c r="C659" s="4"/>
      <c r="D659" s="3"/>
    </row>
    <row r="660" spans="3:4" x14ac:dyDescent="0.35">
      <c r="C660" s="4"/>
      <c r="D660" s="3"/>
    </row>
    <row r="661" spans="3:4" x14ac:dyDescent="0.35">
      <c r="C661" s="4"/>
      <c r="D661" s="3"/>
    </row>
    <row r="662" spans="3:4" x14ac:dyDescent="0.35">
      <c r="C662" s="4"/>
      <c r="D662" s="3"/>
    </row>
    <row r="663" spans="3:4" x14ac:dyDescent="0.35">
      <c r="C663" s="4"/>
      <c r="D663" s="3"/>
    </row>
    <row r="664" spans="3:4" x14ac:dyDescent="0.35">
      <c r="C664" s="4"/>
      <c r="D664" s="3"/>
    </row>
    <row r="665" spans="3:4" x14ac:dyDescent="0.35">
      <c r="C665" s="4"/>
      <c r="D665" s="3"/>
    </row>
    <row r="666" spans="3:4" x14ac:dyDescent="0.35">
      <c r="C666" s="4"/>
      <c r="D666" s="3"/>
    </row>
    <row r="667" spans="3:4" x14ac:dyDescent="0.35">
      <c r="C667" s="4"/>
      <c r="D667" s="3"/>
    </row>
    <row r="668" spans="3:4" x14ac:dyDescent="0.35">
      <c r="C668" s="4"/>
      <c r="D668" s="3"/>
    </row>
    <row r="669" spans="3:4" x14ac:dyDescent="0.35">
      <c r="C669" s="4"/>
      <c r="D669" s="3"/>
    </row>
    <row r="670" spans="3:4" x14ac:dyDescent="0.35">
      <c r="C670" s="4"/>
      <c r="D670" s="3"/>
    </row>
    <row r="671" spans="3:4" x14ac:dyDescent="0.35">
      <c r="C671" s="4"/>
      <c r="D671" s="3"/>
    </row>
    <row r="672" spans="3:4" x14ac:dyDescent="0.35">
      <c r="C672" s="4"/>
      <c r="D672" s="3"/>
    </row>
    <row r="673" spans="3:4" x14ac:dyDescent="0.35">
      <c r="C673" s="4"/>
      <c r="D673" s="3"/>
    </row>
    <row r="674" spans="3:4" x14ac:dyDescent="0.35">
      <c r="C674" s="4"/>
      <c r="D674" s="3"/>
    </row>
    <row r="675" spans="3:4" x14ac:dyDescent="0.35">
      <c r="C675" s="4"/>
      <c r="D675" s="3"/>
    </row>
    <row r="676" spans="3:4" x14ac:dyDescent="0.35">
      <c r="C676" s="4"/>
      <c r="D676" s="3"/>
    </row>
    <row r="677" spans="3:4" x14ac:dyDescent="0.35">
      <c r="C677" s="4"/>
      <c r="D677" s="3"/>
    </row>
    <row r="678" spans="3:4" x14ac:dyDescent="0.35">
      <c r="C678" s="4"/>
      <c r="D678" s="3"/>
    </row>
    <row r="679" spans="3:4" x14ac:dyDescent="0.35">
      <c r="C679" s="4"/>
      <c r="D679" s="3"/>
    </row>
    <row r="680" spans="3:4" x14ac:dyDescent="0.35">
      <c r="C680" s="4"/>
      <c r="D680" s="3"/>
    </row>
    <row r="681" spans="3:4" x14ac:dyDescent="0.35">
      <c r="C681" s="4"/>
      <c r="D681" s="3"/>
    </row>
    <row r="682" spans="3:4" x14ac:dyDescent="0.35">
      <c r="C682" s="4"/>
      <c r="D682" s="3"/>
    </row>
    <row r="683" spans="3:4" x14ac:dyDescent="0.35">
      <c r="C683" s="4"/>
      <c r="D683" s="3"/>
    </row>
    <row r="684" spans="3:4" x14ac:dyDescent="0.35">
      <c r="C684" s="4"/>
      <c r="D684" s="3"/>
    </row>
    <row r="685" spans="3:4" x14ac:dyDescent="0.35">
      <c r="C685" s="4"/>
      <c r="D685" s="3"/>
    </row>
    <row r="686" spans="3:4" x14ac:dyDescent="0.35">
      <c r="C686" s="4"/>
      <c r="D686" s="3"/>
    </row>
    <row r="687" spans="3:4" x14ac:dyDescent="0.35">
      <c r="C687" s="4"/>
      <c r="D687" s="3"/>
    </row>
    <row r="688" spans="3:4" x14ac:dyDescent="0.35">
      <c r="C688" s="4"/>
      <c r="D688" s="3"/>
    </row>
    <row r="689" spans="3:4" x14ac:dyDescent="0.35">
      <c r="C689" s="4"/>
      <c r="D689" s="3"/>
    </row>
    <row r="690" spans="3:4" x14ac:dyDescent="0.35">
      <c r="C690" s="4"/>
      <c r="D690" s="3"/>
    </row>
    <row r="691" spans="3:4" x14ac:dyDescent="0.35">
      <c r="C691" s="4"/>
      <c r="D691" s="3"/>
    </row>
    <row r="692" spans="3:4" x14ac:dyDescent="0.35">
      <c r="C692" s="4"/>
      <c r="D692" s="3"/>
    </row>
    <row r="693" spans="3:4" x14ac:dyDescent="0.35">
      <c r="C693" s="4"/>
      <c r="D693" s="3"/>
    </row>
    <row r="694" spans="3:4" x14ac:dyDescent="0.35">
      <c r="C694" s="4"/>
      <c r="D694" s="3"/>
    </row>
    <row r="695" spans="3:4" x14ac:dyDescent="0.35">
      <c r="C695" s="4"/>
      <c r="D695" s="3"/>
    </row>
    <row r="696" spans="3:4" x14ac:dyDescent="0.35">
      <c r="C696" s="4"/>
      <c r="D696" s="3"/>
    </row>
    <row r="697" spans="3:4" x14ac:dyDescent="0.35">
      <c r="C697" s="4"/>
      <c r="D697" s="3"/>
    </row>
    <row r="698" spans="3:4" x14ac:dyDescent="0.35">
      <c r="C698" s="4"/>
      <c r="D698" s="3"/>
    </row>
    <row r="699" spans="3:4" x14ac:dyDescent="0.35">
      <c r="C699" s="4"/>
      <c r="D699" s="3"/>
    </row>
    <row r="700" spans="3:4" x14ac:dyDescent="0.35">
      <c r="C700" s="4"/>
      <c r="D700" s="3"/>
    </row>
    <row r="701" spans="3:4" x14ac:dyDescent="0.35">
      <c r="C701" s="4"/>
      <c r="D701" s="3"/>
    </row>
    <row r="702" spans="3:4" x14ac:dyDescent="0.35">
      <c r="C702" s="4"/>
      <c r="D702" s="3"/>
    </row>
    <row r="703" spans="3:4" x14ac:dyDescent="0.35">
      <c r="C703" s="4"/>
      <c r="D703" s="3"/>
    </row>
    <row r="704" spans="3:4" x14ac:dyDescent="0.35">
      <c r="C704" s="4"/>
      <c r="D704" s="3"/>
    </row>
    <row r="705" spans="3:4" x14ac:dyDescent="0.35">
      <c r="C705" s="4"/>
      <c r="D705" s="3"/>
    </row>
    <row r="706" spans="3:4" x14ac:dyDescent="0.35">
      <c r="C706" s="4"/>
      <c r="D706" s="3"/>
    </row>
    <row r="707" spans="3:4" x14ac:dyDescent="0.35">
      <c r="C707" s="4"/>
      <c r="D707" s="3"/>
    </row>
    <row r="708" spans="3:4" x14ac:dyDescent="0.35">
      <c r="C708" s="4"/>
      <c r="D708" s="3"/>
    </row>
    <row r="709" spans="3:4" x14ac:dyDescent="0.35">
      <c r="C709" s="4"/>
      <c r="D709" s="3"/>
    </row>
    <row r="710" spans="3:4" x14ac:dyDescent="0.35">
      <c r="C710" s="4"/>
      <c r="D710" s="3"/>
    </row>
    <row r="711" spans="3:4" x14ac:dyDescent="0.35">
      <c r="C711" s="4"/>
      <c r="D711" s="3"/>
    </row>
    <row r="712" spans="3:4" x14ac:dyDescent="0.35">
      <c r="C712" s="4"/>
      <c r="D712" s="3"/>
    </row>
    <row r="713" spans="3:4" x14ac:dyDescent="0.35">
      <c r="C713" s="4"/>
      <c r="D713" s="3"/>
    </row>
    <row r="714" spans="3:4" x14ac:dyDescent="0.35">
      <c r="C714" s="4"/>
      <c r="D714" s="3"/>
    </row>
    <row r="715" spans="3:4" x14ac:dyDescent="0.35">
      <c r="C715" s="4"/>
      <c r="D715" s="3"/>
    </row>
    <row r="716" spans="3:4" x14ac:dyDescent="0.35">
      <c r="C716" s="4"/>
      <c r="D716" s="3"/>
    </row>
    <row r="717" spans="3:4" x14ac:dyDescent="0.35">
      <c r="C717" s="4"/>
      <c r="D717" s="3"/>
    </row>
    <row r="718" spans="3:4" x14ac:dyDescent="0.35">
      <c r="C718" s="4"/>
      <c r="D718" s="3"/>
    </row>
    <row r="719" spans="3:4" x14ac:dyDescent="0.35">
      <c r="C719" s="4"/>
      <c r="D719" s="3"/>
    </row>
    <row r="720" spans="3:4" x14ac:dyDescent="0.35">
      <c r="C720" s="4"/>
      <c r="D720" s="3"/>
    </row>
    <row r="721" spans="3:4" x14ac:dyDescent="0.35">
      <c r="C721" s="4"/>
      <c r="D721" s="3"/>
    </row>
    <row r="722" spans="3:4" x14ac:dyDescent="0.35">
      <c r="C722" s="4"/>
      <c r="D722" s="3"/>
    </row>
    <row r="723" spans="3:4" x14ac:dyDescent="0.35">
      <c r="C723" s="4"/>
      <c r="D723" s="3"/>
    </row>
    <row r="724" spans="3:4" x14ac:dyDescent="0.35">
      <c r="C724" s="4"/>
      <c r="D724" s="3"/>
    </row>
    <row r="725" spans="3:4" x14ac:dyDescent="0.35">
      <c r="C725" s="4"/>
      <c r="D725" s="3"/>
    </row>
    <row r="726" spans="3:4" x14ac:dyDescent="0.35">
      <c r="C726" s="4"/>
      <c r="D726" s="3"/>
    </row>
    <row r="727" spans="3:4" x14ac:dyDescent="0.35">
      <c r="C727" s="4"/>
      <c r="D727" s="3"/>
    </row>
    <row r="728" spans="3:4" x14ac:dyDescent="0.35">
      <c r="C728" s="4"/>
      <c r="D728" s="3"/>
    </row>
    <row r="729" spans="3:4" x14ac:dyDescent="0.35">
      <c r="C729" s="4"/>
      <c r="D729" s="3"/>
    </row>
    <row r="730" spans="3:4" x14ac:dyDescent="0.35">
      <c r="C730" s="4"/>
      <c r="D730" s="3"/>
    </row>
    <row r="731" spans="3:4" x14ac:dyDescent="0.35">
      <c r="C731" s="4"/>
      <c r="D731" s="3"/>
    </row>
    <row r="732" spans="3:4" x14ac:dyDescent="0.35">
      <c r="C732" s="4"/>
      <c r="D732" s="3"/>
    </row>
    <row r="733" spans="3:4" x14ac:dyDescent="0.35">
      <c r="C733" s="4"/>
      <c r="D733" s="3"/>
    </row>
    <row r="734" spans="3:4" x14ac:dyDescent="0.35">
      <c r="C734" s="4"/>
      <c r="D734" s="3"/>
    </row>
    <row r="735" spans="3:4" x14ac:dyDescent="0.35">
      <c r="C735" s="4"/>
      <c r="D735" s="3"/>
    </row>
    <row r="736" spans="3:4" x14ac:dyDescent="0.35">
      <c r="C736" s="4"/>
      <c r="D736" s="3"/>
    </row>
    <row r="737" spans="3:4" x14ac:dyDescent="0.35">
      <c r="C737" s="4"/>
      <c r="D737" s="3"/>
    </row>
    <row r="738" spans="3:4" x14ac:dyDescent="0.35">
      <c r="C738" s="4"/>
      <c r="D738" s="3"/>
    </row>
    <row r="739" spans="3:4" x14ac:dyDescent="0.35">
      <c r="C739" s="4"/>
      <c r="D739" s="3"/>
    </row>
    <row r="740" spans="3:4" x14ac:dyDescent="0.35">
      <c r="C740" s="4"/>
      <c r="D740" s="3"/>
    </row>
    <row r="741" spans="3:4" x14ac:dyDescent="0.35">
      <c r="C741" s="4"/>
      <c r="D741" s="3"/>
    </row>
    <row r="742" spans="3:4" x14ac:dyDescent="0.35">
      <c r="C742" s="4"/>
      <c r="D742" s="3"/>
    </row>
    <row r="743" spans="3:4" x14ac:dyDescent="0.35">
      <c r="C743" s="4"/>
      <c r="D743" s="3"/>
    </row>
    <row r="744" spans="3:4" x14ac:dyDescent="0.35">
      <c r="C744" s="4"/>
      <c r="D744" s="3"/>
    </row>
    <row r="745" spans="3:4" x14ac:dyDescent="0.35">
      <c r="C745" s="4"/>
      <c r="D745" s="3"/>
    </row>
    <row r="746" spans="3:4" x14ac:dyDescent="0.35">
      <c r="C746" s="4"/>
      <c r="D746" s="3"/>
    </row>
    <row r="747" spans="3:4" x14ac:dyDescent="0.35">
      <c r="C747" s="4"/>
      <c r="D747" s="3"/>
    </row>
    <row r="748" spans="3:4" x14ac:dyDescent="0.35">
      <c r="C748" s="4"/>
      <c r="D748" s="3"/>
    </row>
    <row r="749" spans="3:4" x14ac:dyDescent="0.35">
      <c r="C749" s="4"/>
      <c r="D749" s="3"/>
    </row>
    <row r="750" spans="3:4" x14ac:dyDescent="0.35">
      <c r="C750" s="4"/>
      <c r="D750" s="3"/>
    </row>
    <row r="751" spans="3:4" x14ac:dyDescent="0.35">
      <c r="C751" s="4"/>
      <c r="D751" s="3"/>
    </row>
    <row r="752" spans="3:4" x14ac:dyDescent="0.35">
      <c r="C752" s="4"/>
      <c r="D752" s="3"/>
    </row>
    <row r="753" spans="3:4" x14ac:dyDescent="0.35">
      <c r="C753" s="4"/>
      <c r="D753" s="3"/>
    </row>
    <row r="754" spans="3:4" x14ac:dyDescent="0.35">
      <c r="C754" s="4"/>
      <c r="D754" s="3"/>
    </row>
    <row r="755" spans="3:4" x14ac:dyDescent="0.35">
      <c r="C755" s="4"/>
      <c r="D755" s="3"/>
    </row>
    <row r="756" spans="3:4" x14ac:dyDescent="0.35">
      <c r="C756" s="4"/>
      <c r="D756" s="3"/>
    </row>
    <row r="757" spans="3:4" x14ac:dyDescent="0.35">
      <c r="C757" s="4"/>
      <c r="D757" s="3"/>
    </row>
    <row r="758" spans="3:4" x14ac:dyDescent="0.35">
      <c r="C758" s="4"/>
      <c r="D758" s="3"/>
    </row>
    <row r="759" spans="3:4" x14ac:dyDescent="0.35">
      <c r="C759" s="4"/>
      <c r="D759" s="3"/>
    </row>
    <row r="760" spans="3:4" x14ac:dyDescent="0.35">
      <c r="C760" s="4"/>
      <c r="D760" s="3"/>
    </row>
    <row r="761" spans="3:4" x14ac:dyDescent="0.35">
      <c r="C761" s="4"/>
      <c r="D761" s="3"/>
    </row>
    <row r="762" spans="3:4" x14ac:dyDescent="0.35">
      <c r="C762" s="4"/>
      <c r="D762" s="3"/>
    </row>
    <row r="763" spans="3:4" x14ac:dyDescent="0.35">
      <c r="C763" s="4"/>
      <c r="D763" s="3"/>
    </row>
    <row r="764" spans="3:4" x14ac:dyDescent="0.35">
      <c r="C764" s="4"/>
      <c r="D764" s="3"/>
    </row>
    <row r="765" spans="3:4" x14ac:dyDescent="0.35">
      <c r="C765" s="4"/>
      <c r="D765" s="3"/>
    </row>
    <row r="766" spans="3:4" x14ac:dyDescent="0.35">
      <c r="C766" s="4"/>
      <c r="D766" s="3"/>
    </row>
    <row r="767" spans="3:4" x14ac:dyDescent="0.35">
      <c r="C767" s="4"/>
      <c r="D767" s="3"/>
    </row>
    <row r="768" spans="3:4" x14ac:dyDescent="0.35">
      <c r="C768" s="4"/>
      <c r="D768" s="3"/>
    </row>
    <row r="769" spans="3:4" x14ac:dyDescent="0.35">
      <c r="C769" s="4"/>
      <c r="D769" s="3"/>
    </row>
    <row r="770" spans="3:4" x14ac:dyDescent="0.35">
      <c r="C770" s="4"/>
      <c r="D770" s="3"/>
    </row>
    <row r="771" spans="3:4" x14ac:dyDescent="0.35">
      <c r="C771" s="4"/>
      <c r="D771" s="3"/>
    </row>
    <row r="772" spans="3:4" x14ac:dyDescent="0.35">
      <c r="C772" s="4"/>
      <c r="D772" s="3"/>
    </row>
    <row r="773" spans="3:4" x14ac:dyDescent="0.35">
      <c r="C773" s="4"/>
      <c r="D773" s="3"/>
    </row>
    <row r="774" spans="3:4" x14ac:dyDescent="0.35">
      <c r="C774" s="4"/>
      <c r="D774" s="3"/>
    </row>
    <row r="775" spans="3:4" x14ac:dyDescent="0.35">
      <c r="C775" s="4"/>
      <c r="D775" s="3"/>
    </row>
    <row r="776" spans="3:4" x14ac:dyDescent="0.35">
      <c r="C776" s="4"/>
      <c r="D776" s="3"/>
    </row>
    <row r="777" spans="3:4" x14ac:dyDescent="0.35">
      <c r="C777" s="4"/>
      <c r="D777" s="3"/>
    </row>
    <row r="778" spans="3:4" x14ac:dyDescent="0.35">
      <c r="C778" s="4"/>
      <c r="D778" s="3"/>
    </row>
    <row r="779" spans="3:4" x14ac:dyDescent="0.35">
      <c r="C779" s="4"/>
      <c r="D779" s="3"/>
    </row>
    <row r="780" spans="3:4" x14ac:dyDescent="0.35">
      <c r="C780" s="4"/>
      <c r="D780" s="3"/>
    </row>
    <row r="781" spans="3:4" x14ac:dyDescent="0.35">
      <c r="C781" s="4"/>
      <c r="D781" s="3"/>
    </row>
    <row r="782" spans="3:4" x14ac:dyDescent="0.35">
      <c r="C782" s="4"/>
      <c r="D782" s="3"/>
    </row>
    <row r="783" spans="3:4" x14ac:dyDescent="0.35">
      <c r="C783" s="4"/>
      <c r="D783" s="3"/>
    </row>
    <row r="784" spans="3:4" x14ac:dyDescent="0.35">
      <c r="C784" s="4"/>
      <c r="D784" s="3"/>
    </row>
    <row r="785" spans="3:4" x14ac:dyDescent="0.35">
      <c r="C785" s="4"/>
      <c r="D785" s="3"/>
    </row>
    <row r="786" spans="3:4" x14ac:dyDescent="0.35">
      <c r="C786" s="4"/>
      <c r="D786" s="3"/>
    </row>
    <row r="787" spans="3:4" x14ac:dyDescent="0.35">
      <c r="C787" s="4"/>
      <c r="D787" s="3"/>
    </row>
    <row r="788" spans="3:4" x14ac:dyDescent="0.35">
      <c r="C788" s="4"/>
      <c r="D788" s="3"/>
    </row>
    <row r="789" spans="3:4" x14ac:dyDescent="0.35">
      <c r="C789" s="4"/>
      <c r="D789" s="3"/>
    </row>
    <row r="790" spans="3:4" x14ac:dyDescent="0.35">
      <c r="C790" s="4"/>
      <c r="D790" s="3"/>
    </row>
    <row r="791" spans="3:4" x14ac:dyDescent="0.35">
      <c r="C791" s="4"/>
      <c r="D791" s="3"/>
    </row>
    <row r="792" spans="3:4" x14ac:dyDescent="0.35">
      <c r="C792" s="4"/>
      <c r="D792" s="3"/>
    </row>
    <row r="793" spans="3:4" x14ac:dyDescent="0.35">
      <c r="C793" s="4"/>
      <c r="D793" s="3"/>
    </row>
    <row r="794" spans="3:4" x14ac:dyDescent="0.35">
      <c r="C794" s="4"/>
      <c r="D794" s="3"/>
    </row>
    <row r="795" spans="3:4" x14ac:dyDescent="0.35">
      <c r="C795" s="4"/>
      <c r="D795" s="3"/>
    </row>
    <row r="796" spans="3:4" x14ac:dyDescent="0.35">
      <c r="C796" s="4"/>
      <c r="D796" s="3"/>
    </row>
    <row r="797" spans="3:4" x14ac:dyDescent="0.35">
      <c r="C797" s="4"/>
      <c r="D797" s="3"/>
    </row>
    <row r="798" spans="3:4" x14ac:dyDescent="0.35">
      <c r="C798" s="4"/>
      <c r="D798" s="3"/>
    </row>
    <row r="799" spans="3:4" x14ac:dyDescent="0.35">
      <c r="C799" s="4"/>
      <c r="D799" s="3"/>
    </row>
    <row r="800" spans="3:4" x14ac:dyDescent="0.35">
      <c r="C800" s="4"/>
      <c r="D800" s="3"/>
    </row>
    <row r="801" spans="3:4" x14ac:dyDescent="0.35">
      <c r="C801" s="4"/>
      <c r="D801" s="3"/>
    </row>
    <row r="802" spans="3:4" x14ac:dyDescent="0.35">
      <c r="C802" s="4"/>
      <c r="D802" s="3"/>
    </row>
    <row r="803" spans="3:4" x14ac:dyDescent="0.35">
      <c r="C803" s="4"/>
      <c r="D803" s="3"/>
    </row>
    <row r="804" spans="3:4" x14ac:dyDescent="0.35">
      <c r="C804" s="4"/>
      <c r="D804" s="3"/>
    </row>
    <row r="805" spans="3:4" x14ac:dyDescent="0.35">
      <c r="C805" s="4"/>
      <c r="D805" s="3"/>
    </row>
    <row r="806" spans="3:4" x14ac:dyDescent="0.35">
      <c r="C806" s="4"/>
      <c r="D806" s="3"/>
    </row>
    <row r="807" spans="3:4" x14ac:dyDescent="0.35">
      <c r="C807" s="4"/>
      <c r="D807" s="3"/>
    </row>
    <row r="808" spans="3:4" x14ac:dyDescent="0.35">
      <c r="C808" s="4"/>
      <c r="D808" s="3"/>
    </row>
    <row r="809" spans="3:4" x14ac:dyDescent="0.35">
      <c r="C809" s="4"/>
      <c r="D809" s="3"/>
    </row>
    <row r="810" spans="3:4" x14ac:dyDescent="0.35">
      <c r="C810" s="4"/>
      <c r="D810" s="3"/>
    </row>
    <row r="811" spans="3:4" x14ac:dyDescent="0.35">
      <c r="C811" s="4"/>
      <c r="D811" s="3"/>
    </row>
    <row r="812" spans="3:4" x14ac:dyDescent="0.35">
      <c r="C812" s="4"/>
      <c r="D812" s="3"/>
    </row>
    <row r="813" spans="3:4" x14ac:dyDescent="0.35">
      <c r="C813" s="4"/>
      <c r="D813" s="3"/>
    </row>
    <row r="814" spans="3:4" x14ac:dyDescent="0.35">
      <c r="C814" s="4"/>
      <c r="D814" s="3"/>
    </row>
    <row r="815" spans="3:4" x14ac:dyDescent="0.35">
      <c r="C815" s="4"/>
      <c r="D815" s="3"/>
    </row>
    <row r="816" spans="3:4" x14ac:dyDescent="0.35">
      <c r="C816" s="4"/>
      <c r="D816" s="3"/>
    </row>
    <row r="817" spans="3:4" x14ac:dyDescent="0.35">
      <c r="C817" s="4"/>
      <c r="D817" s="3"/>
    </row>
    <row r="818" spans="3:4" x14ac:dyDescent="0.35">
      <c r="C818" s="4"/>
      <c r="D818" s="3"/>
    </row>
    <row r="819" spans="3:4" x14ac:dyDescent="0.35">
      <c r="C819" s="4"/>
      <c r="D819" s="3"/>
    </row>
    <row r="820" spans="3:4" x14ac:dyDescent="0.35">
      <c r="C820" s="4"/>
      <c r="D820" s="3"/>
    </row>
    <row r="821" spans="3:4" x14ac:dyDescent="0.35">
      <c r="C821" s="4"/>
      <c r="D821" s="3"/>
    </row>
    <row r="822" spans="3:4" x14ac:dyDescent="0.35">
      <c r="C822" s="4"/>
      <c r="D822" s="3"/>
    </row>
    <row r="823" spans="3:4" x14ac:dyDescent="0.35">
      <c r="C823" s="4"/>
      <c r="D823" s="3"/>
    </row>
    <row r="824" spans="3:4" x14ac:dyDescent="0.35">
      <c r="C824" s="4"/>
      <c r="D824" s="3"/>
    </row>
    <row r="825" spans="3:4" x14ac:dyDescent="0.35">
      <c r="C825" s="4"/>
      <c r="D825" s="3"/>
    </row>
    <row r="826" spans="3:4" x14ac:dyDescent="0.35">
      <c r="C826" s="4"/>
      <c r="D826" s="3"/>
    </row>
    <row r="827" spans="3:4" x14ac:dyDescent="0.35">
      <c r="C827" s="4"/>
      <c r="D827" s="3"/>
    </row>
    <row r="828" spans="3:4" x14ac:dyDescent="0.35">
      <c r="C828" s="4"/>
      <c r="D828" s="3"/>
    </row>
    <row r="829" spans="3:4" x14ac:dyDescent="0.35">
      <c r="C829" s="4"/>
      <c r="D829" s="3"/>
    </row>
    <row r="830" spans="3:4" x14ac:dyDescent="0.35">
      <c r="C830" s="4"/>
      <c r="D830" s="3"/>
    </row>
    <row r="831" spans="3:4" x14ac:dyDescent="0.35">
      <c r="C831" s="4"/>
      <c r="D831" s="3"/>
    </row>
    <row r="832" spans="3:4" x14ac:dyDescent="0.35">
      <c r="C832" s="4"/>
      <c r="D832" s="3"/>
    </row>
    <row r="833" spans="3:4" x14ac:dyDescent="0.35">
      <c r="C833" s="4"/>
      <c r="D833" s="3"/>
    </row>
    <row r="834" spans="3:4" x14ac:dyDescent="0.35">
      <c r="C834" s="4"/>
      <c r="D834" s="3"/>
    </row>
    <row r="835" spans="3:4" x14ac:dyDescent="0.35">
      <c r="C835" s="4"/>
      <c r="D835" s="3"/>
    </row>
    <row r="836" spans="3:4" x14ac:dyDescent="0.35">
      <c r="C836" s="4"/>
      <c r="D836" s="3"/>
    </row>
    <row r="837" spans="3:4" x14ac:dyDescent="0.35">
      <c r="C837" s="4"/>
      <c r="D837" s="3"/>
    </row>
    <row r="838" spans="3:4" x14ac:dyDescent="0.35">
      <c r="C838" s="4"/>
      <c r="D838" s="3"/>
    </row>
    <row r="839" spans="3:4" x14ac:dyDescent="0.35">
      <c r="C839" s="4"/>
      <c r="D839" s="3"/>
    </row>
    <row r="840" spans="3:4" x14ac:dyDescent="0.35">
      <c r="C840" s="4"/>
      <c r="D840" s="3"/>
    </row>
    <row r="841" spans="3:4" x14ac:dyDescent="0.35">
      <c r="C841" s="4"/>
      <c r="D841" s="3"/>
    </row>
    <row r="842" spans="3:4" x14ac:dyDescent="0.35">
      <c r="C842" s="4"/>
      <c r="D842" s="3"/>
    </row>
    <row r="843" spans="3:4" x14ac:dyDescent="0.35">
      <c r="C843" s="4"/>
      <c r="D843" s="3"/>
    </row>
    <row r="844" spans="3:4" x14ac:dyDescent="0.35">
      <c r="C844" s="4"/>
      <c r="D844" s="3"/>
    </row>
    <row r="845" spans="3:4" x14ac:dyDescent="0.35">
      <c r="C845" s="4"/>
      <c r="D845" s="3"/>
    </row>
    <row r="846" spans="3:4" x14ac:dyDescent="0.35">
      <c r="C846" s="4"/>
      <c r="D846" s="3"/>
    </row>
    <row r="847" spans="3:4" x14ac:dyDescent="0.35">
      <c r="C847" s="4"/>
      <c r="D847" s="3"/>
    </row>
    <row r="848" spans="3:4" x14ac:dyDescent="0.35">
      <c r="C848" s="4"/>
      <c r="D848" s="3"/>
    </row>
    <row r="849" spans="3:4" x14ac:dyDescent="0.35">
      <c r="C849" s="4"/>
      <c r="D849" s="3"/>
    </row>
    <row r="850" spans="3:4" x14ac:dyDescent="0.35">
      <c r="C850" s="4"/>
      <c r="D850" s="3"/>
    </row>
    <row r="851" spans="3:4" x14ac:dyDescent="0.35">
      <c r="C851" s="4"/>
      <c r="D851" s="3"/>
    </row>
    <row r="852" spans="3:4" x14ac:dyDescent="0.35">
      <c r="C852" s="4"/>
      <c r="D852" s="3"/>
    </row>
    <row r="853" spans="3:4" x14ac:dyDescent="0.35">
      <c r="C853" s="4"/>
      <c r="D853" s="3"/>
    </row>
    <row r="854" spans="3:4" x14ac:dyDescent="0.35">
      <c r="C854" s="4"/>
      <c r="D854" s="3"/>
    </row>
    <row r="855" spans="3:4" x14ac:dyDescent="0.35">
      <c r="C855" s="4"/>
      <c r="D855" s="3"/>
    </row>
    <row r="856" spans="3:4" x14ac:dyDescent="0.35">
      <c r="C856" s="4"/>
      <c r="D856" s="3"/>
    </row>
    <row r="857" spans="3:4" x14ac:dyDescent="0.35">
      <c r="C857" s="4"/>
      <c r="D857" s="3"/>
    </row>
    <row r="858" spans="3:4" x14ac:dyDescent="0.35">
      <c r="C858" s="4"/>
      <c r="D858" s="3"/>
    </row>
    <row r="859" spans="3:4" x14ac:dyDescent="0.35">
      <c r="C859" s="4"/>
      <c r="D859" s="3"/>
    </row>
    <row r="860" spans="3:4" x14ac:dyDescent="0.35">
      <c r="C860" s="4"/>
      <c r="D860" s="3"/>
    </row>
    <row r="861" spans="3:4" x14ac:dyDescent="0.35">
      <c r="C861" s="4"/>
      <c r="D861" s="3"/>
    </row>
    <row r="862" spans="3:4" x14ac:dyDescent="0.35">
      <c r="C862" s="4"/>
      <c r="D862" s="3"/>
    </row>
    <row r="863" spans="3:4" x14ac:dyDescent="0.35">
      <c r="C863" s="4"/>
      <c r="D863" s="3"/>
    </row>
    <row r="864" spans="3:4" x14ac:dyDescent="0.35">
      <c r="C864" s="4"/>
      <c r="D864" s="3"/>
    </row>
    <row r="865" spans="3:4" x14ac:dyDescent="0.35">
      <c r="C865" s="4"/>
      <c r="D865" s="3"/>
    </row>
    <row r="866" spans="3:4" x14ac:dyDescent="0.35">
      <c r="C866" s="4"/>
      <c r="D866" s="3"/>
    </row>
    <row r="867" spans="3:4" x14ac:dyDescent="0.35">
      <c r="C867" s="4"/>
      <c r="D867" s="3"/>
    </row>
    <row r="868" spans="3:4" x14ac:dyDescent="0.35">
      <c r="C868" s="4"/>
      <c r="D868" s="3"/>
    </row>
    <row r="869" spans="3:4" x14ac:dyDescent="0.35">
      <c r="C869" s="4"/>
      <c r="D869" s="3"/>
    </row>
    <row r="870" spans="3:4" x14ac:dyDescent="0.35">
      <c r="C870" s="4"/>
      <c r="D870" s="3"/>
    </row>
    <row r="871" spans="3:4" x14ac:dyDescent="0.35">
      <c r="C871" s="4"/>
      <c r="D871" s="3"/>
    </row>
    <row r="872" spans="3:4" x14ac:dyDescent="0.35">
      <c r="C872" s="4"/>
      <c r="D872" s="3"/>
    </row>
    <row r="873" spans="3:4" x14ac:dyDescent="0.35">
      <c r="C873" s="4"/>
      <c r="D873" s="3"/>
    </row>
    <row r="874" spans="3:4" x14ac:dyDescent="0.35">
      <c r="C874" s="4"/>
      <c r="D874" s="3"/>
    </row>
    <row r="875" spans="3:4" x14ac:dyDescent="0.35">
      <c r="C875" s="4"/>
      <c r="D875" s="3"/>
    </row>
    <row r="876" spans="3:4" x14ac:dyDescent="0.35">
      <c r="C876" s="4"/>
      <c r="D876" s="3"/>
    </row>
    <row r="877" spans="3:4" x14ac:dyDescent="0.35">
      <c r="C877" s="4"/>
      <c r="D877" s="3"/>
    </row>
    <row r="878" spans="3:4" x14ac:dyDescent="0.35">
      <c r="C878" s="4"/>
      <c r="D878" s="3"/>
    </row>
    <row r="879" spans="3:4" x14ac:dyDescent="0.35">
      <c r="C879" s="4"/>
      <c r="D879" s="3"/>
    </row>
    <row r="880" spans="3:4" x14ac:dyDescent="0.35">
      <c r="C880" s="4"/>
      <c r="D880" s="3"/>
    </row>
    <row r="881" spans="3:4" x14ac:dyDescent="0.35">
      <c r="C881" s="4"/>
      <c r="D881" s="3"/>
    </row>
    <row r="882" spans="3:4" x14ac:dyDescent="0.35">
      <c r="C882" s="4"/>
      <c r="D882" s="3"/>
    </row>
    <row r="883" spans="3:4" x14ac:dyDescent="0.35">
      <c r="C883" s="4"/>
      <c r="D883" s="3"/>
    </row>
    <row r="884" spans="3:4" x14ac:dyDescent="0.35">
      <c r="C884" s="4"/>
      <c r="D884" s="3"/>
    </row>
    <row r="885" spans="3:4" x14ac:dyDescent="0.35">
      <c r="C885" s="4"/>
      <c r="D885" s="3"/>
    </row>
    <row r="886" spans="3:4" x14ac:dyDescent="0.35">
      <c r="C886" s="4"/>
      <c r="D886" s="3"/>
    </row>
    <row r="887" spans="3:4" x14ac:dyDescent="0.35">
      <c r="C887" s="4"/>
      <c r="D887" s="3"/>
    </row>
    <row r="888" spans="3:4" x14ac:dyDescent="0.35">
      <c r="C888" s="4"/>
      <c r="D888" s="3"/>
    </row>
    <row r="889" spans="3:4" x14ac:dyDescent="0.35">
      <c r="C889" s="4"/>
      <c r="D889" s="3"/>
    </row>
    <row r="890" spans="3:4" x14ac:dyDescent="0.35">
      <c r="C890" s="4"/>
      <c r="D890" s="3"/>
    </row>
    <row r="891" spans="3:4" x14ac:dyDescent="0.35">
      <c r="C891" s="4"/>
      <c r="D891" s="3"/>
    </row>
    <row r="892" spans="3:4" x14ac:dyDescent="0.35">
      <c r="C892" s="4"/>
      <c r="D892" s="3"/>
    </row>
    <row r="893" spans="3:4" x14ac:dyDescent="0.35">
      <c r="C893" s="4"/>
      <c r="D893" s="3"/>
    </row>
    <row r="894" spans="3:4" x14ac:dyDescent="0.35">
      <c r="C894" s="4"/>
      <c r="D894" s="3"/>
    </row>
    <row r="895" spans="3:4" x14ac:dyDescent="0.35">
      <c r="C895" s="4"/>
      <c r="D895" s="3"/>
    </row>
    <row r="896" spans="3:4" x14ac:dyDescent="0.35">
      <c r="C896" s="4"/>
      <c r="D896" s="3"/>
    </row>
    <row r="897" spans="3:4" x14ac:dyDescent="0.35">
      <c r="C897" s="4"/>
      <c r="D897" s="3"/>
    </row>
    <row r="898" spans="3:4" x14ac:dyDescent="0.35">
      <c r="C898" s="4"/>
      <c r="D898" s="3"/>
    </row>
    <row r="899" spans="3:4" x14ac:dyDescent="0.35">
      <c r="C899" s="4"/>
      <c r="D899" s="3"/>
    </row>
    <row r="900" spans="3:4" x14ac:dyDescent="0.35">
      <c r="C900" s="4"/>
      <c r="D900" s="3"/>
    </row>
    <row r="901" spans="3:4" x14ac:dyDescent="0.35">
      <c r="C901" s="4"/>
      <c r="D901" s="3"/>
    </row>
    <row r="902" spans="3:4" x14ac:dyDescent="0.35">
      <c r="C902" s="4"/>
      <c r="D902" s="3"/>
    </row>
    <row r="903" spans="3:4" x14ac:dyDescent="0.35">
      <c r="C903" s="4"/>
      <c r="D903" s="3"/>
    </row>
    <row r="904" spans="3:4" x14ac:dyDescent="0.35">
      <c r="C904" s="4"/>
      <c r="D904" s="3"/>
    </row>
    <row r="905" spans="3:4" x14ac:dyDescent="0.35">
      <c r="C905" s="4"/>
      <c r="D905" s="3"/>
    </row>
    <row r="906" spans="3:4" x14ac:dyDescent="0.35">
      <c r="C906" s="4"/>
      <c r="D906" s="3"/>
    </row>
    <row r="907" spans="3:4" x14ac:dyDescent="0.35">
      <c r="C907" s="4"/>
      <c r="D907" s="3"/>
    </row>
    <row r="908" spans="3:4" x14ac:dyDescent="0.35">
      <c r="C908" s="4"/>
      <c r="D908" s="3"/>
    </row>
    <row r="909" spans="3:4" x14ac:dyDescent="0.35">
      <c r="C909" s="4"/>
      <c r="D909" s="3"/>
    </row>
    <row r="910" spans="3:4" x14ac:dyDescent="0.35">
      <c r="C910" s="4"/>
      <c r="D910" s="3"/>
    </row>
    <row r="911" spans="3:4" x14ac:dyDescent="0.35">
      <c r="C911" s="4"/>
      <c r="D911" s="3"/>
    </row>
    <row r="912" spans="3:4" x14ac:dyDescent="0.35">
      <c r="C912" s="4"/>
      <c r="D912" s="3"/>
    </row>
    <row r="913" spans="3:4" x14ac:dyDescent="0.35">
      <c r="C913" s="4"/>
      <c r="D913" s="3"/>
    </row>
    <row r="914" spans="3:4" x14ac:dyDescent="0.35">
      <c r="C914" s="4"/>
      <c r="D914" s="3"/>
    </row>
    <row r="915" spans="3:4" x14ac:dyDescent="0.35">
      <c r="C915" s="4"/>
      <c r="D915" s="3"/>
    </row>
    <row r="916" spans="3:4" x14ac:dyDescent="0.35">
      <c r="C916" s="4"/>
      <c r="D916" s="3"/>
    </row>
    <row r="917" spans="3:4" x14ac:dyDescent="0.35">
      <c r="C917" s="4"/>
      <c r="D917" s="3"/>
    </row>
    <row r="918" spans="3:4" x14ac:dyDescent="0.35">
      <c r="C918" s="4"/>
      <c r="D918" s="3"/>
    </row>
    <row r="919" spans="3:4" x14ac:dyDescent="0.35">
      <c r="C919" s="4"/>
      <c r="D919" s="3"/>
    </row>
    <row r="920" spans="3:4" x14ac:dyDescent="0.35">
      <c r="C920" s="4"/>
      <c r="D920" s="3"/>
    </row>
    <row r="921" spans="3:4" x14ac:dyDescent="0.35">
      <c r="C921" s="4"/>
      <c r="D921" s="3"/>
    </row>
    <row r="922" spans="3:4" x14ac:dyDescent="0.35">
      <c r="C922" s="4"/>
      <c r="D922" s="3"/>
    </row>
    <row r="923" spans="3:4" x14ac:dyDescent="0.35">
      <c r="C923" s="4"/>
      <c r="D923" s="3"/>
    </row>
    <row r="924" spans="3:4" x14ac:dyDescent="0.35">
      <c r="C924" s="4"/>
      <c r="D924" s="3"/>
    </row>
    <row r="925" spans="3:4" x14ac:dyDescent="0.35">
      <c r="C925" s="4"/>
      <c r="D925" s="3"/>
    </row>
    <row r="926" spans="3:4" x14ac:dyDescent="0.35">
      <c r="C926" s="4"/>
      <c r="D926" s="3"/>
    </row>
    <row r="927" spans="3:4" x14ac:dyDescent="0.35">
      <c r="C927" s="4"/>
      <c r="D927" s="3"/>
    </row>
    <row r="928" spans="3:4" x14ac:dyDescent="0.35">
      <c r="C928" s="4"/>
      <c r="D928" s="3"/>
    </row>
    <row r="929" spans="3:4" x14ac:dyDescent="0.35">
      <c r="C929" s="4"/>
      <c r="D929" s="3"/>
    </row>
    <row r="930" spans="3:4" x14ac:dyDescent="0.35">
      <c r="C930" s="4"/>
      <c r="D930" s="3"/>
    </row>
    <row r="931" spans="3:4" x14ac:dyDescent="0.35">
      <c r="C931" s="4"/>
      <c r="D931" s="3"/>
    </row>
    <row r="932" spans="3:4" x14ac:dyDescent="0.35">
      <c r="C932" s="4"/>
      <c r="D932" s="3"/>
    </row>
    <row r="933" spans="3:4" x14ac:dyDescent="0.35">
      <c r="C933" s="4"/>
      <c r="D933" s="3"/>
    </row>
    <row r="934" spans="3:4" x14ac:dyDescent="0.35">
      <c r="C934" s="4"/>
      <c r="D934" s="3"/>
    </row>
    <row r="935" spans="3:4" x14ac:dyDescent="0.35">
      <c r="C935" s="4"/>
      <c r="D935" s="3"/>
    </row>
    <row r="936" spans="3:4" x14ac:dyDescent="0.35">
      <c r="C936" s="4"/>
      <c r="D936" s="3"/>
    </row>
    <row r="937" spans="3:4" x14ac:dyDescent="0.35">
      <c r="C937" s="4"/>
      <c r="D937" s="3"/>
    </row>
    <row r="938" spans="3:4" x14ac:dyDescent="0.35">
      <c r="C938" s="4"/>
      <c r="D938" s="3"/>
    </row>
    <row r="939" spans="3:4" x14ac:dyDescent="0.35">
      <c r="C939" s="4"/>
      <c r="D939" s="3"/>
    </row>
    <row r="940" spans="3:4" x14ac:dyDescent="0.35">
      <c r="C940" s="4"/>
      <c r="D940" s="3"/>
    </row>
    <row r="941" spans="3:4" x14ac:dyDescent="0.35">
      <c r="C941" s="4"/>
      <c r="D941" s="3"/>
    </row>
    <row r="942" spans="3:4" x14ac:dyDescent="0.35">
      <c r="C942" s="4"/>
      <c r="D942" s="3"/>
    </row>
    <row r="943" spans="3:4" x14ac:dyDescent="0.35">
      <c r="C943" s="4"/>
      <c r="D943" s="3"/>
    </row>
    <row r="944" spans="3:4" x14ac:dyDescent="0.35">
      <c r="C944" s="4"/>
      <c r="D944" s="3"/>
    </row>
    <row r="945" spans="3:4" x14ac:dyDescent="0.35">
      <c r="C945" s="4"/>
      <c r="D945" s="3"/>
    </row>
    <row r="946" spans="3:4" x14ac:dyDescent="0.35">
      <c r="C946" s="4"/>
      <c r="D946" s="3"/>
    </row>
    <row r="947" spans="3:4" x14ac:dyDescent="0.35">
      <c r="C947" s="4"/>
      <c r="D947" s="3"/>
    </row>
    <row r="948" spans="3:4" x14ac:dyDescent="0.35">
      <c r="C948" s="4"/>
      <c r="D948" s="3"/>
    </row>
    <row r="949" spans="3:4" x14ac:dyDescent="0.35">
      <c r="C949" s="4"/>
      <c r="D949" s="3"/>
    </row>
    <row r="950" spans="3:4" x14ac:dyDescent="0.35">
      <c r="C950" s="4"/>
      <c r="D950" s="3"/>
    </row>
    <row r="951" spans="3:4" x14ac:dyDescent="0.35">
      <c r="C951" s="4"/>
      <c r="D951" s="3"/>
    </row>
    <row r="952" spans="3:4" x14ac:dyDescent="0.35">
      <c r="C952" s="4"/>
      <c r="D952" s="3"/>
    </row>
    <row r="953" spans="3:4" x14ac:dyDescent="0.35">
      <c r="C953" s="4"/>
      <c r="D953" s="3"/>
    </row>
    <row r="954" spans="3:4" x14ac:dyDescent="0.35">
      <c r="C954" s="4"/>
      <c r="D954" s="3"/>
    </row>
    <row r="955" spans="3:4" x14ac:dyDescent="0.35">
      <c r="C955" s="4"/>
      <c r="D955" s="3"/>
    </row>
    <row r="956" spans="3:4" x14ac:dyDescent="0.35">
      <c r="C956" s="4"/>
      <c r="D956" s="3"/>
    </row>
    <row r="957" spans="3:4" x14ac:dyDescent="0.35">
      <c r="C957" s="4"/>
      <c r="D957" s="3"/>
    </row>
    <row r="958" spans="3:4" x14ac:dyDescent="0.35">
      <c r="C958" s="4"/>
      <c r="D958" s="3"/>
    </row>
    <row r="959" spans="3:4" x14ac:dyDescent="0.35">
      <c r="C959" s="4"/>
      <c r="D959" s="3"/>
    </row>
    <row r="960" spans="3:4" x14ac:dyDescent="0.35">
      <c r="C960" s="4"/>
      <c r="D960" s="3"/>
    </row>
    <row r="961" spans="3:4" x14ac:dyDescent="0.35">
      <c r="C961" s="4"/>
      <c r="D961" s="3"/>
    </row>
    <row r="962" spans="3:4" x14ac:dyDescent="0.35">
      <c r="C962" s="4"/>
      <c r="D962" s="3"/>
    </row>
    <row r="963" spans="3:4" x14ac:dyDescent="0.35">
      <c r="C963" s="4"/>
      <c r="D963" s="3"/>
    </row>
    <row r="964" spans="3:4" x14ac:dyDescent="0.35">
      <c r="C964" s="4"/>
      <c r="D964" s="3"/>
    </row>
    <row r="965" spans="3:4" x14ac:dyDescent="0.35">
      <c r="C965" s="4"/>
      <c r="D965" s="3"/>
    </row>
    <row r="966" spans="3:4" x14ac:dyDescent="0.35">
      <c r="C966" s="4"/>
      <c r="D966" s="3"/>
    </row>
    <row r="967" spans="3:4" x14ac:dyDescent="0.35">
      <c r="C967" s="4"/>
      <c r="D967" s="3"/>
    </row>
    <row r="968" spans="3:4" x14ac:dyDescent="0.35">
      <c r="C968" s="4"/>
      <c r="D968" s="3"/>
    </row>
    <row r="969" spans="3:4" x14ac:dyDescent="0.35">
      <c r="C969" s="4"/>
      <c r="D969" s="3"/>
    </row>
    <row r="970" spans="3:4" x14ac:dyDescent="0.35">
      <c r="C970" s="4"/>
      <c r="D970" s="3"/>
    </row>
    <row r="971" spans="3:4" x14ac:dyDescent="0.35">
      <c r="C971" s="4"/>
      <c r="D971" s="3"/>
    </row>
    <row r="972" spans="3:4" x14ac:dyDescent="0.35">
      <c r="C972" s="4"/>
      <c r="D972" s="3"/>
    </row>
    <row r="973" spans="3:4" x14ac:dyDescent="0.35">
      <c r="C973" s="4"/>
      <c r="D973" s="3"/>
    </row>
    <row r="974" spans="3:4" x14ac:dyDescent="0.35">
      <c r="C974" s="4"/>
      <c r="D974" s="3"/>
    </row>
    <row r="975" spans="3:4" x14ac:dyDescent="0.35">
      <c r="C975" s="4"/>
      <c r="D975" s="3"/>
    </row>
    <row r="976" spans="3:4" x14ac:dyDescent="0.35">
      <c r="C976" s="4"/>
      <c r="D976" s="3"/>
    </row>
    <row r="977" spans="3:4" x14ac:dyDescent="0.35">
      <c r="C977" s="4"/>
      <c r="D977" s="3"/>
    </row>
    <row r="978" spans="3:4" x14ac:dyDescent="0.35">
      <c r="C978" s="4"/>
      <c r="D978" s="3"/>
    </row>
    <row r="979" spans="3:4" x14ac:dyDescent="0.35">
      <c r="C979" s="4"/>
      <c r="D979" s="3"/>
    </row>
    <row r="980" spans="3:4" x14ac:dyDescent="0.35">
      <c r="C980" s="4"/>
      <c r="D980" s="3"/>
    </row>
    <row r="981" spans="3:4" x14ac:dyDescent="0.35">
      <c r="C981" s="4"/>
      <c r="D981" s="3"/>
    </row>
    <row r="982" spans="3:4" x14ac:dyDescent="0.35">
      <c r="C982" s="4"/>
      <c r="D982" s="3"/>
    </row>
    <row r="983" spans="3:4" x14ac:dyDescent="0.35">
      <c r="C983" s="4"/>
      <c r="D983" s="3"/>
    </row>
    <row r="984" spans="3:4" x14ac:dyDescent="0.35">
      <c r="C984" s="4"/>
      <c r="D984" s="3"/>
    </row>
    <row r="985" spans="3:4" x14ac:dyDescent="0.35">
      <c r="C985" s="4"/>
      <c r="D985" s="3"/>
    </row>
    <row r="986" spans="3:4" x14ac:dyDescent="0.35">
      <c r="C986" s="4"/>
      <c r="D986" s="3"/>
    </row>
    <row r="987" spans="3:4" x14ac:dyDescent="0.35">
      <c r="C987" s="4"/>
      <c r="D987" s="3"/>
    </row>
    <row r="988" spans="3:4" x14ac:dyDescent="0.35">
      <c r="C988" s="4"/>
      <c r="D988" s="3"/>
    </row>
    <row r="989" spans="3:4" x14ac:dyDescent="0.35">
      <c r="C989" s="4"/>
      <c r="D989" s="3"/>
    </row>
    <row r="990" spans="3:4" x14ac:dyDescent="0.35">
      <c r="C990" s="4"/>
      <c r="D990" s="3"/>
    </row>
    <row r="991" spans="3:4" x14ac:dyDescent="0.35">
      <c r="C991" s="4"/>
      <c r="D991" s="3"/>
    </row>
    <row r="992" spans="3:4" x14ac:dyDescent="0.35">
      <c r="C992" s="4"/>
      <c r="D992" s="3"/>
    </row>
    <row r="993" spans="3:4" x14ac:dyDescent="0.35">
      <c r="C993" s="4"/>
      <c r="D993" s="3"/>
    </row>
    <row r="994" spans="3:4" x14ac:dyDescent="0.35">
      <c r="C994" s="4"/>
      <c r="D994" s="3"/>
    </row>
    <row r="995" spans="3:4" x14ac:dyDescent="0.35">
      <c r="C995" s="4"/>
      <c r="D995" s="3"/>
    </row>
    <row r="996" spans="3:4" x14ac:dyDescent="0.35">
      <c r="C996" s="4"/>
      <c r="D996" s="3"/>
    </row>
    <row r="997" spans="3:4" x14ac:dyDescent="0.35">
      <c r="C997" s="4"/>
      <c r="D997" s="3"/>
    </row>
    <row r="998" spans="3:4" x14ac:dyDescent="0.35">
      <c r="C998" s="4"/>
      <c r="D998" s="3"/>
    </row>
    <row r="999" spans="3:4" x14ac:dyDescent="0.35">
      <c r="C999" s="4"/>
      <c r="D999" s="3"/>
    </row>
    <row r="1000" spans="3:4" x14ac:dyDescent="0.35">
      <c r="C1000" s="4"/>
      <c r="D1000" s="3"/>
    </row>
    <row r="1001" spans="3:4" x14ac:dyDescent="0.35">
      <c r="C1001" s="4"/>
      <c r="D1001" s="3"/>
    </row>
    <row r="1002" spans="3:4" x14ac:dyDescent="0.35">
      <c r="C1002" s="4"/>
      <c r="D1002" s="3"/>
    </row>
    <row r="1003" spans="3:4" x14ac:dyDescent="0.35">
      <c r="C1003" s="4"/>
      <c r="D1003" s="3"/>
    </row>
    <row r="1004" spans="3:4" x14ac:dyDescent="0.35">
      <c r="C1004" s="4"/>
      <c r="D1004" s="3"/>
    </row>
    <row r="1005" spans="3:4" x14ac:dyDescent="0.35">
      <c r="C1005" s="4"/>
      <c r="D1005" s="3"/>
    </row>
    <row r="1006" spans="3:4" x14ac:dyDescent="0.35">
      <c r="C1006" s="4"/>
      <c r="D1006" s="3"/>
    </row>
    <row r="1007" spans="3:4" x14ac:dyDescent="0.35">
      <c r="C1007" s="4"/>
      <c r="D1007" s="3"/>
    </row>
    <row r="1008" spans="3:4" x14ac:dyDescent="0.35">
      <c r="C1008" s="4"/>
      <c r="D1008" s="3"/>
    </row>
    <row r="1009" spans="3:4" x14ac:dyDescent="0.35">
      <c r="C1009" s="4"/>
      <c r="D1009" s="3"/>
    </row>
    <row r="1010" spans="3:4" x14ac:dyDescent="0.35">
      <c r="C1010" s="4"/>
      <c r="D1010" s="3"/>
    </row>
    <row r="1011" spans="3:4" x14ac:dyDescent="0.35">
      <c r="C1011" s="4"/>
      <c r="D1011" s="3"/>
    </row>
    <row r="1012" spans="3:4" x14ac:dyDescent="0.35">
      <c r="C1012" s="4"/>
      <c r="D1012" s="3"/>
    </row>
    <row r="1013" spans="3:4" x14ac:dyDescent="0.35">
      <c r="C1013" s="4"/>
      <c r="D1013" s="3"/>
    </row>
    <row r="1014" spans="3:4" x14ac:dyDescent="0.35">
      <c r="C1014" s="4"/>
      <c r="D1014" s="3"/>
    </row>
    <row r="1015" spans="3:4" x14ac:dyDescent="0.35">
      <c r="C1015" s="4"/>
      <c r="D1015" s="3"/>
    </row>
    <row r="1016" spans="3:4" x14ac:dyDescent="0.35">
      <c r="C1016" s="4"/>
      <c r="D1016" s="3"/>
    </row>
    <row r="1017" spans="3:4" x14ac:dyDescent="0.35">
      <c r="C1017" s="4"/>
      <c r="D1017" s="3"/>
    </row>
    <row r="1018" spans="3:4" x14ac:dyDescent="0.35">
      <c r="C1018" s="4"/>
      <c r="D1018" s="3"/>
    </row>
    <row r="1019" spans="3:4" x14ac:dyDescent="0.35">
      <c r="C1019" s="4"/>
      <c r="D1019" s="3"/>
    </row>
    <row r="1020" spans="3:4" x14ac:dyDescent="0.35">
      <c r="C1020" s="4"/>
      <c r="D1020" s="3"/>
    </row>
    <row r="1021" spans="3:4" x14ac:dyDescent="0.35">
      <c r="C1021" s="4"/>
      <c r="D1021" s="3"/>
    </row>
    <row r="1022" spans="3:4" x14ac:dyDescent="0.35">
      <c r="C1022" s="4"/>
      <c r="D1022" s="3"/>
    </row>
    <row r="1023" spans="3:4" x14ac:dyDescent="0.35">
      <c r="C1023" s="4"/>
      <c r="D1023" s="3"/>
    </row>
    <row r="1024" spans="3:4" x14ac:dyDescent="0.35">
      <c r="C1024" s="4"/>
      <c r="D1024" s="3"/>
    </row>
    <row r="1025" spans="3:4" x14ac:dyDescent="0.35">
      <c r="C1025" s="4"/>
      <c r="D1025" s="3"/>
    </row>
    <row r="1026" spans="3:4" x14ac:dyDescent="0.35">
      <c r="C1026" s="4"/>
      <c r="D1026" s="3"/>
    </row>
    <row r="1027" spans="3:4" x14ac:dyDescent="0.35">
      <c r="C1027" s="4"/>
      <c r="D1027" s="3"/>
    </row>
    <row r="1028" spans="3:4" x14ac:dyDescent="0.35">
      <c r="C1028" s="4"/>
      <c r="D1028" s="3"/>
    </row>
    <row r="1029" spans="3:4" x14ac:dyDescent="0.35">
      <c r="C1029" s="4"/>
      <c r="D1029" s="3"/>
    </row>
    <row r="1030" spans="3:4" x14ac:dyDescent="0.35">
      <c r="C1030" s="4"/>
      <c r="D1030" s="3"/>
    </row>
    <row r="1031" spans="3:4" x14ac:dyDescent="0.35">
      <c r="C1031" s="4"/>
      <c r="D1031" s="3"/>
    </row>
    <row r="1032" spans="3:4" x14ac:dyDescent="0.35">
      <c r="C1032" s="4"/>
      <c r="D1032" s="3"/>
    </row>
    <row r="1033" spans="3:4" x14ac:dyDescent="0.35">
      <c r="C1033" s="4"/>
      <c r="D1033" s="3"/>
    </row>
    <row r="1034" spans="3:4" x14ac:dyDescent="0.35">
      <c r="C1034" s="4"/>
      <c r="D1034" s="3"/>
    </row>
    <row r="1035" spans="3:4" x14ac:dyDescent="0.35">
      <c r="C1035" s="4"/>
      <c r="D1035" s="3"/>
    </row>
    <row r="1036" spans="3:4" x14ac:dyDescent="0.35">
      <c r="C1036" s="4"/>
      <c r="D1036" s="3"/>
    </row>
    <row r="1037" spans="3:4" x14ac:dyDescent="0.35">
      <c r="C1037" s="4"/>
      <c r="D1037" s="3"/>
    </row>
    <row r="1038" spans="3:4" x14ac:dyDescent="0.35">
      <c r="C1038" s="4"/>
      <c r="D1038" s="3"/>
    </row>
    <row r="1039" spans="3:4" x14ac:dyDescent="0.35">
      <c r="C1039" s="4"/>
      <c r="D1039" s="3"/>
    </row>
    <row r="1040" spans="3:4" x14ac:dyDescent="0.35">
      <c r="C1040" s="4"/>
      <c r="D1040" s="3"/>
    </row>
    <row r="1041" spans="3:4" x14ac:dyDescent="0.35">
      <c r="C1041" s="4"/>
      <c r="D1041" s="3"/>
    </row>
    <row r="1042" spans="3:4" x14ac:dyDescent="0.35">
      <c r="C1042" s="4"/>
      <c r="D1042" s="3"/>
    </row>
    <row r="1043" spans="3:4" x14ac:dyDescent="0.35">
      <c r="C1043" s="4"/>
      <c r="D1043" s="3"/>
    </row>
    <row r="1044" spans="3:4" x14ac:dyDescent="0.35">
      <c r="C1044" s="4"/>
      <c r="D1044" s="3"/>
    </row>
    <row r="1045" spans="3:4" x14ac:dyDescent="0.35">
      <c r="C1045" s="4"/>
      <c r="D1045" s="3"/>
    </row>
    <row r="1046" spans="3:4" x14ac:dyDescent="0.35">
      <c r="C1046" s="4"/>
      <c r="D1046" s="3"/>
    </row>
    <row r="1047" spans="3:4" x14ac:dyDescent="0.35">
      <c r="C1047" s="4"/>
      <c r="D1047" s="3"/>
    </row>
    <row r="1048" spans="3:4" x14ac:dyDescent="0.35">
      <c r="C1048" s="4"/>
      <c r="D1048" s="3"/>
    </row>
    <row r="1049" spans="3:4" x14ac:dyDescent="0.35">
      <c r="C1049" s="4"/>
      <c r="D1049" s="3"/>
    </row>
    <row r="1050" spans="3:4" x14ac:dyDescent="0.35">
      <c r="C1050" s="4"/>
      <c r="D1050" s="3"/>
    </row>
    <row r="1051" spans="3:4" x14ac:dyDescent="0.35">
      <c r="C1051" s="4"/>
      <c r="D1051" s="3"/>
    </row>
    <row r="1052" spans="3:4" x14ac:dyDescent="0.35">
      <c r="C1052" s="4"/>
      <c r="D1052" s="3"/>
    </row>
    <row r="1053" spans="3:4" x14ac:dyDescent="0.35">
      <c r="C1053" s="4"/>
      <c r="D1053" s="3"/>
    </row>
    <row r="1054" spans="3:4" x14ac:dyDescent="0.35">
      <c r="C1054" s="4"/>
      <c r="D1054" s="3"/>
    </row>
    <row r="1055" spans="3:4" x14ac:dyDescent="0.35">
      <c r="C1055" s="4"/>
      <c r="D1055" s="3"/>
    </row>
    <row r="1056" spans="3:4" x14ac:dyDescent="0.35">
      <c r="C1056" s="4"/>
      <c r="D1056" s="3"/>
    </row>
    <row r="1057" spans="3:4" x14ac:dyDescent="0.35">
      <c r="C1057" s="4"/>
      <c r="D1057" s="3"/>
    </row>
    <row r="1058" spans="3:4" x14ac:dyDescent="0.35">
      <c r="C1058" s="4"/>
      <c r="D1058" s="3"/>
    </row>
    <row r="1059" spans="3:4" x14ac:dyDescent="0.35">
      <c r="C1059" s="4"/>
      <c r="D1059" s="3"/>
    </row>
    <row r="1060" spans="3:4" x14ac:dyDescent="0.35">
      <c r="C1060" s="4"/>
      <c r="D1060" s="3"/>
    </row>
    <row r="1061" spans="3:4" x14ac:dyDescent="0.35">
      <c r="C1061" s="4"/>
      <c r="D1061" s="3"/>
    </row>
    <row r="1062" spans="3:4" x14ac:dyDescent="0.35">
      <c r="C1062" s="4"/>
      <c r="D1062" s="3"/>
    </row>
    <row r="1063" spans="3:4" x14ac:dyDescent="0.35">
      <c r="C1063" s="4"/>
      <c r="D1063" s="3"/>
    </row>
    <row r="1064" spans="3:4" x14ac:dyDescent="0.35">
      <c r="C1064" s="4"/>
      <c r="D1064" s="3"/>
    </row>
    <row r="1065" spans="3:4" x14ac:dyDescent="0.35">
      <c r="C1065" s="4"/>
      <c r="D1065" s="3"/>
    </row>
    <row r="1066" spans="3:4" x14ac:dyDescent="0.35">
      <c r="C1066" s="4"/>
      <c r="D1066" s="3"/>
    </row>
    <row r="1067" spans="3:4" x14ac:dyDescent="0.35">
      <c r="C1067" s="4"/>
      <c r="D1067" s="3"/>
    </row>
    <row r="1068" spans="3:4" x14ac:dyDescent="0.35">
      <c r="C1068" s="4"/>
      <c r="D1068" s="3"/>
    </row>
    <row r="1069" spans="3:4" x14ac:dyDescent="0.35">
      <c r="C1069" s="4"/>
      <c r="D1069" s="3"/>
    </row>
    <row r="1070" spans="3:4" x14ac:dyDescent="0.35">
      <c r="C1070" s="4"/>
      <c r="D1070" s="3"/>
    </row>
    <row r="1071" spans="3:4" x14ac:dyDescent="0.35">
      <c r="C1071" s="4"/>
      <c r="D1071" s="3"/>
    </row>
    <row r="1072" spans="3:4" x14ac:dyDescent="0.35">
      <c r="C1072" s="4"/>
      <c r="D1072" s="3"/>
    </row>
    <row r="1073" spans="3:4" x14ac:dyDescent="0.35">
      <c r="C1073" s="4"/>
      <c r="D1073" s="3"/>
    </row>
    <row r="1074" spans="3:4" x14ac:dyDescent="0.35">
      <c r="C1074" s="4"/>
      <c r="D1074" s="3"/>
    </row>
    <row r="1075" spans="3:4" x14ac:dyDescent="0.35">
      <c r="C1075" s="4"/>
      <c r="D1075" s="3"/>
    </row>
    <row r="1076" spans="3:4" x14ac:dyDescent="0.35">
      <c r="C1076" s="4"/>
      <c r="D1076" s="3"/>
    </row>
    <row r="1077" spans="3:4" x14ac:dyDescent="0.35">
      <c r="C1077" s="4"/>
      <c r="D1077" s="3"/>
    </row>
    <row r="1078" spans="3:4" x14ac:dyDescent="0.35">
      <c r="C1078" s="4"/>
      <c r="D1078" s="3"/>
    </row>
    <row r="1079" spans="3:4" x14ac:dyDescent="0.35">
      <c r="C1079" s="4"/>
      <c r="D1079" s="3"/>
    </row>
    <row r="1080" spans="3:4" x14ac:dyDescent="0.35">
      <c r="C1080" s="4"/>
      <c r="D1080" s="3"/>
    </row>
    <row r="1081" spans="3:4" x14ac:dyDescent="0.35">
      <c r="C1081" s="4"/>
      <c r="D1081" s="3"/>
    </row>
    <row r="1082" spans="3:4" x14ac:dyDescent="0.35">
      <c r="C1082" s="4"/>
      <c r="D1082" s="3"/>
    </row>
    <row r="1083" spans="3:4" x14ac:dyDescent="0.35">
      <c r="C1083" s="4"/>
      <c r="D1083" s="3"/>
    </row>
    <row r="1084" spans="3:4" x14ac:dyDescent="0.35">
      <c r="C1084" s="4"/>
      <c r="D1084" s="3"/>
    </row>
    <row r="1085" spans="3:4" x14ac:dyDescent="0.35">
      <c r="C1085" s="4"/>
      <c r="D1085" s="3"/>
    </row>
    <row r="1086" spans="3:4" x14ac:dyDescent="0.35">
      <c r="C1086" s="4"/>
      <c r="D1086" s="3"/>
    </row>
    <row r="1087" spans="3:4" x14ac:dyDescent="0.35">
      <c r="C1087" s="4"/>
      <c r="D1087" s="3"/>
    </row>
    <row r="1088" spans="3:4" x14ac:dyDescent="0.35">
      <c r="C1088" s="4"/>
      <c r="D1088" s="3"/>
    </row>
    <row r="1089" spans="3:4" x14ac:dyDescent="0.35">
      <c r="C1089" s="4"/>
      <c r="D1089" s="3"/>
    </row>
    <row r="1090" spans="3:4" x14ac:dyDescent="0.35">
      <c r="C1090" s="4"/>
      <c r="D1090" s="3"/>
    </row>
    <row r="1091" spans="3:4" x14ac:dyDescent="0.35">
      <c r="C1091" s="4"/>
      <c r="D1091" s="3"/>
    </row>
    <row r="1092" spans="3:4" x14ac:dyDescent="0.35">
      <c r="C1092" s="4"/>
      <c r="D1092" s="3"/>
    </row>
    <row r="1093" spans="3:4" x14ac:dyDescent="0.35">
      <c r="C1093" s="4"/>
      <c r="D1093" s="3"/>
    </row>
    <row r="1094" spans="3:4" x14ac:dyDescent="0.35">
      <c r="C1094" s="4"/>
      <c r="D1094" s="3"/>
    </row>
    <row r="1095" spans="3:4" x14ac:dyDescent="0.35">
      <c r="C1095" s="4"/>
      <c r="D1095" s="3"/>
    </row>
    <row r="1096" spans="3:4" x14ac:dyDescent="0.35">
      <c r="C1096" s="4"/>
      <c r="D1096" s="3"/>
    </row>
    <row r="1097" spans="3:4" x14ac:dyDescent="0.35">
      <c r="C1097" s="4"/>
      <c r="D1097" s="3"/>
    </row>
    <row r="1098" spans="3:4" x14ac:dyDescent="0.35">
      <c r="C1098" s="4"/>
      <c r="D1098" s="3"/>
    </row>
    <row r="1099" spans="3:4" x14ac:dyDescent="0.35">
      <c r="C1099" s="4"/>
      <c r="D1099" s="3"/>
    </row>
    <row r="1100" spans="3:4" x14ac:dyDescent="0.35">
      <c r="C1100" s="4"/>
      <c r="D1100" s="3"/>
    </row>
    <row r="1101" spans="3:4" x14ac:dyDescent="0.35">
      <c r="C1101" s="4"/>
      <c r="D1101" s="3"/>
    </row>
    <row r="1102" spans="3:4" x14ac:dyDescent="0.35">
      <c r="C1102" s="4"/>
      <c r="D1102" s="3"/>
    </row>
    <row r="1103" spans="3:4" x14ac:dyDescent="0.35">
      <c r="C1103" s="4"/>
      <c r="D1103" s="3"/>
    </row>
    <row r="1104" spans="3:4" x14ac:dyDescent="0.35">
      <c r="C1104" s="4"/>
      <c r="D1104" s="3"/>
    </row>
    <row r="1105" spans="3:4" x14ac:dyDescent="0.35">
      <c r="C1105" s="4"/>
      <c r="D1105" s="3"/>
    </row>
    <row r="1106" spans="3:4" x14ac:dyDescent="0.35">
      <c r="C1106" s="4"/>
      <c r="D1106" s="3"/>
    </row>
    <row r="1107" spans="3:4" x14ac:dyDescent="0.35">
      <c r="C1107" s="4"/>
      <c r="D1107" s="3"/>
    </row>
    <row r="1108" spans="3:4" x14ac:dyDescent="0.35">
      <c r="C1108" s="4"/>
      <c r="D1108" s="3"/>
    </row>
    <row r="1109" spans="3:4" x14ac:dyDescent="0.35">
      <c r="C1109" s="4"/>
      <c r="D1109" s="3"/>
    </row>
    <row r="1110" spans="3:4" x14ac:dyDescent="0.35">
      <c r="C1110" s="4"/>
      <c r="D1110" s="3"/>
    </row>
    <row r="1111" spans="3:4" x14ac:dyDescent="0.35">
      <c r="C1111" s="4"/>
      <c r="D1111" s="3"/>
    </row>
    <row r="1112" spans="3:4" x14ac:dyDescent="0.35">
      <c r="C1112" s="4"/>
      <c r="D1112" s="3"/>
    </row>
    <row r="1113" spans="3:4" x14ac:dyDescent="0.35">
      <c r="C1113" s="4"/>
      <c r="D1113" s="3"/>
    </row>
    <row r="1114" spans="3:4" x14ac:dyDescent="0.35">
      <c r="C1114" s="4"/>
      <c r="D1114" s="3"/>
    </row>
    <row r="1115" spans="3:4" x14ac:dyDescent="0.35">
      <c r="C1115" s="4"/>
      <c r="D1115" s="3"/>
    </row>
    <row r="1116" spans="3:4" x14ac:dyDescent="0.35">
      <c r="C1116" s="4"/>
      <c r="D1116" s="3"/>
    </row>
    <row r="1117" spans="3:4" x14ac:dyDescent="0.35">
      <c r="C1117" s="4"/>
      <c r="D1117" s="3"/>
    </row>
    <row r="1118" spans="3:4" x14ac:dyDescent="0.35">
      <c r="C1118" s="4"/>
      <c r="D1118" s="3"/>
    </row>
    <row r="1119" spans="3:4" x14ac:dyDescent="0.35">
      <c r="C1119" s="4"/>
      <c r="D1119" s="3"/>
    </row>
    <row r="1120" spans="3:4" x14ac:dyDescent="0.35">
      <c r="C1120" s="4"/>
      <c r="D1120" s="3"/>
    </row>
    <row r="1121" spans="3:4" x14ac:dyDescent="0.35">
      <c r="C1121" s="4"/>
      <c r="D1121" s="3"/>
    </row>
    <row r="1122" spans="3:4" x14ac:dyDescent="0.35">
      <c r="C1122" s="4"/>
      <c r="D1122" s="3"/>
    </row>
    <row r="1123" spans="3:4" x14ac:dyDescent="0.35">
      <c r="C1123" s="4"/>
      <c r="D1123" s="3"/>
    </row>
    <row r="1124" spans="3:4" x14ac:dyDescent="0.35">
      <c r="C1124" s="4"/>
      <c r="D1124" s="3"/>
    </row>
    <row r="1125" spans="3:4" x14ac:dyDescent="0.35">
      <c r="C1125" s="4"/>
      <c r="D1125" s="3"/>
    </row>
    <row r="1126" spans="3:4" x14ac:dyDescent="0.35">
      <c r="C1126" s="4"/>
      <c r="D1126" s="3"/>
    </row>
    <row r="1127" spans="3:4" x14ac:dyDescent="0.35">
      <c r="C1127" s="4"/>
      <c r="D1127" s="3"/>
    </row>
    <row r="1128" spans="3:4" x14ac:dyDescent="0.35">
      <c r="C1128" s="4"/>
      <c r="D1128" s="3"/>
    </row>
    <row r="1129" spans="3:4" x14ac:dyDescent="0.35">
      <c r="C1129" s="4"/>
      <c r="D1129" s="3"/>
    </row>
    <row r="1130" spans="3:4" x14ac:dyDescent="0.35">
      <c r="C1130" s="4"/>
      <c r="D1130" s="3"/>
    </row>
    <row r="1131" spans="3:4" x14ac:dyDescent="0.35">
      <c r="C1131" s="4"/>
      <c r="D1131" s="3"/>
    </row>
    <row r="1132" spans="3:4" x14ac:dyDescent="0.35">
      <c r="C1132" s="4"/>
      <c r="D1132" s="3"/>
    </row>
    <row r="1133" spans="3:4" x14ac:dyDescent="0.35">
      <c r="C1133" s="4"/>
      <c r="D1133" s="3"/>
    </row>
    <row r="1134" spans="3:4" x14ac:dyDescent="0.35">
      <c r="C1134" s="4"/>
      <c r="D1134" s="3"/>
    </row>
    <row r="1135" spans="3:4" x14ac:dyDescent="0.35">
      <c r="C1135" s="4"/>
      <c r="D1135" s="3"/>
    </row>
    <row r="1136" spans="3:4" x14ac:dyDescent="0.35">
      <c r="C1136" s="4"/>
      <c r="D1136" s="3"/>
    </row>
    <row r="1137" spans="3:4" x14ac:dyDescent="0.35">
      <c r="C1137" s="4"/>
      <c r="D1137" s="3"/>
    </row>
    <row r="1138" spans="3:4" x14ac:dyDescent="0.35">
      <c r="C1138" s="4"/>
      <c r="D1138" s="3"/>
    </row>
    <row r="1139" spans="3:4" x14ac:dyDescent="0.35">
      <c r="C1139" s="4"/>
      <c r="D1139" s="3"/>
    </row>
    <row r="1140" spans="3:4" x14ac:dyDescent="0.35">
      <c r="C1140" s="4"/>
      <c r="D1140" s="3"/>
    </row>
    <row r="1141" spans="3:4" x14ac:dyDescent="0.35">
      <c r="C1141" s="4"/>
      <c r="D1141" s="3"/>
    </row>
    <row r="1142" spans="3:4" x14ac:dyDescent="0.35">
      <c r="C1142" s="4"/>
      <c r="D1142" s="3"/>
    </row>
    <row r="1143" spans="3:4" x14ac:dyDescent="0.35">
      <c r="C1143" s="4"/>
      <c r="D1143" s="3"/>
    </row>
    <row r="1144" spans="3:4" x14ac:dyDescent="0.35">
      <c r="C1144" s="4"/>
      <c r="D1144" s="3"/>
    </row>
    <row r="1145" spans="3:4" x14ac:dyDescent="0.35">
      <c r="C1145" s="4"/>
      <c r="D1145" s="3"/>
    </row>
    <row r="1146" spans="3:4" x14ac:dyDescent="0.35">
      <c r="C1146" s="4"/>
      <c r="D1146" s="3"/>
    </row>
    <row r="1147" spans="3:4" x14ac:dyDescent="0.35">
      <c r="C1147" s="4"/>
      <c r="D1147" s="3"/>
    </row>
    <row r="1148" spans="3:4" x14ac:dyDescent="0.35">
      <c r="C1148" s="4"/>
      <c r="D1148" s="3"/>
    </row>
    <row r="1149" spans="3:4" x14ac:dyDescent="0.35">
      <c r="C1149" s="4"/>
      <c r="D1149" s="3"/>
    </row>
    <row r="1150" spans="3:4" x14ac:dyDescent="0.35">
      <c r="C1150" s="4"/>
      <c r="D1150" s="3"/>
    </row>
    <row r="1151" spans="3:4" x14ac:dyDescent="0.35">
      <c r="C1151" s="4"/>
      <c r="D1151" s="3"/>
    </row>
    <row r="1152" spans="3:4" x14ac:dyDescent="0.35">
      <c r="C1152" s="4"/>
      <c r="D1152" s="3"/>
    </row>
    <row r="1153" spans="3:4" x14ac:dyDescent="0.35">
      <c r="C1153" s="4"/>
      <c r="D1153" s="3"/>
    </row>
    <row r="1154" spans="3:4" x14ac:dyDescent="0.35">
      <c r="C1154" s="4"/>
      <c r="D1154" s="3"/>
    </row>
    <row r="1155" spans="3:4" x14ac:dyDescent="0.35">
      <c r="C1155" s="4"/>
      <c r="D1155" s="3"/>
    </row>
    <row r="1156" spans="3:4" x14ac:dyDescent="0.35">
      <c r="C1156" s="4"/>
      <c r="D1156" s="3"/>
    </row>
    <row r="1157" spans="3:4" x14ac:dyDescent="0.35">
      <c r="C1157" s="4"/>
      <c r="D1157" s="3"/>
    </row>
    <row r="1158" spans="3:4" x14ac:dyDescent="0.35">
      <c r="C1158" s="4"/>
      <c r="D1158" s="3"/>
    </row>
    <row r="1159" spans="3:4" x14ac:dyDescent="0.35">
      <c r="C1159" s="4"/>
      <c r="D1159" s="3"/>
    </row>
    <row r="1160" spans="3:4" x14ac:dyDescent="0.35">
      <c r="C1160" s="4"/>
      <c r="D1160" s="3"/>
    </row>
    <row r="1161" spans="3:4" x14ac:dyDescent="0.35">
      <c r="C1161" s="4"/>
      <c r="D1161" s="3"/>
    </row>
    <row r="1162" spans="3:4" x14ac:dyDescent="0.35">
      <c r="C1162" s="4"/>
      <c r="D1162" s="3"/>
    </row>
    <row r="1163" spans="3:4" x14ac:dyDescent="0.35">
      <c r="C1163" s="4"/>
      <c r="D1163" s="3"/>
    </row>
    <row r="1164" spans="3:4" x14ac:dyDescent="0.35">
      <c r="C1164" s="4"/>
      <c r="D1164" s="3"/>
    </row>
    <row r="1165" spans="3:4" x14ac:dyDescent="0.35">
      <c r="C1165" s="4"/>
      <c r="D1165" s="3"/>
    </row>
    <row r="1166" spans="3:4" x14ac:dyDescent="0.35">
      <c r="C1166" s="4"/>
      <c r="D1166" s="3"/>
    </row>
    <row r="1167" spans="3:4" x14ac:dyDescent="0.35">
      <c r="C1167" s="4"/>
      <c r="D1167" s="3"/>
    </row>
    <row r="1168" spans="3:4" x14ac:dyDescent="0.35">
      <c r="C1168" s="4"/>
      <c r="D1168" s="3"/>
    </row>
    <row r="1169" spans="3:4" x14ac:dyDescent="0.35">
      <c r="C1169" s="4"/>
      <c r="D1169" s="3"/>
    </row>
    <row r="1170" spans="3:4" x14ac:dyDescent="0.35">
      <c r="C1170" s="4"/>
      <c r="D1170" s="3"/>
    </row>
    <row r="1171" spans="3:4" x14ac:dyDescent="0.35">
      <c r="C1171" s="4"/>
      <c r="D1171" s="3"/>
    </row>
    <row r="1172" spans="3:4" x14ac:dyDescent="0.35">
      <c r="C1172" s="4"/>
      <c r="D1172" s="3"/>
    </row>
    <row r="1173" spans="3:4" x14ac:dyDescent="0.35">
      <c r="C1173" s="4"/>
      <c r="D1173" s="3"/>
    </row>
    <row r="1174" spans="3:4" x14ac:dyDescent="0.35">
      <c r="C1174" s="4"/>
      <c r="D1174" s="3"/>
    </row>
    <row r="1175" spans="3:4" x14ac:dyDescent="0.35">
      <c r="C1175" s="4"/>
      <c r="D1175" s="3"/>
    </row>
    <row r="1176" spans="3:4" x14ac:dyDescent="0.35">
      <c r="C1176" s="4"/>
      <c r="D1176" s="3"/>
    </row>
    <row r="1177" spans="3:4" x14ac:dyDescent="0.35">
      <c r="C1177" s="4"/>
      <c r="D1177" s="3"/>
    </row>
    <row r="1178" spans="3:4" x14ac:dyDescent="0.35">
      <c r="C1178" s="4"/>
      <c r="D1178" s="3"/>
    </row>
    <row r="1179" spans="3:4" x14ac:dyDescent="0.35">
      <c r="C1179" s="4"/>
      <c r="D1179" s="3"/>
    </row>
    <row r="1180" spans="3:4" x14ac:dyDescent="0.35">
      <c r="C1180" s="4"/>
      <c r="D1180" s="3"/>
    </row>
    <row r="1181" spans="3:4" x14ac:dyDescent="0.35">
      <c r="C1181" s="4"/>
      <c r="D1181" s="3"/>
    </row>
    <row r="1182" spans="3:4" x14ac:dyDescent="0.35">
      <c r="C1182" s="4"/>
      <c r="D1182" s="3"/>
    </row>
    <row r="1183" spans="3:4" x14ac:dyDescent="0.35">
      <c r="C1183" s="4"/>
      <c r="D1183" s="3"/>
    </row>
    <row r="1184" spans="3:4" x14ac:dyDescent="0.35">
      <c r="C1184" s="4"/>
      <c r="D1184" s="3"/>
    </row>
    <row r="1185" spans="3:4" x14ac:dyDescent="0.35">
      <c r="C1185" s="4"/>
      <c r="D1185" s="3"/>
    </row>
    <row r="1186" spans="3:4" x14ac:dyDescent="0.35">
      <c r="C1186" s="4"/>
      <c r="D1186" s="3"/>
    </row>
    <row r="1187" spans="3:4" x14ac:dyDescent="0.35">
      <c r="C1187" s="4"/>
      <c r="D1187" s="3"/>
    </row>
    <row r="1188" spans="3:4" x14ac:dyDescent="0.35">
      <c r="C1188" s="4"/>
      <c r="D1188" s="3"/>
    </row>
    <row r="1189" spans="3:4" x14ac:dyDescent="0.35">
      <c r="C1189" s="4"/>
      <c r="D1189" s="3"/>
    </row>
    <row r="1190" spans="3:4" x14ac:dyDescent="0.35">
      <c r="C1190" s="4"/>
      <c r="D1190" s="3"/>
    </row>
    <row r="1191" spans="3:4" x14ac:dyDescent="0.35">
      <c r="C1191" s="4"/>
      <c r="D1191" s="3"/>
    </row>
    <row r="1192" spans="3:4" x14ac:dyDescent="0.35">
      <c r="C1192" s="4"/>
      <c r="D1192" s="3"/>
    </row>
    <row r="1193" spans="3:4" x14ac:dyDescent="0.35">
      <c r="C1193" s="4"/>
      <c r="D1193" s="3"/>
    </row>
    <row r="1194" spans="3:4" x14ac:dyDescent="0.35">
      <c r="C1194" s="4"/>
      <c r="D1194" s="3"/>
    </row>
    <row r="1195" spans="3:4" x14ac:dyDescent="0.35">
      <c r="C1195" s="4"/>
      <c r="D1195" s="3"/>
    </row>
    <row r="1196" spans="3:4" x14ac:dyDescent="0.35">
      <c r="C1196" s="4"/>
      <c r="D1196" s="3"/>
    </row>
    <row r="1197" spans="3:4" x14ac:dyDescent="0.35">
      <c r="C1197" s="4"/>
      <c r="D1197" s="3"/>
    </row>
    <row r="1198" spans="3:4" x14ac:dyDescent="0.35">
      <c r="C1198" s="4"/>
      <c r="D1198" s="3"/>
    </row>
    <row r="1199" spans="3:4" x14ac:dyDescent="0.35">
      <c r="C1199" s="4"/>
      <c r="D1199" s="3"/>
    </row>
    <row r="1200" spans="3:4" x14ac:dyDescent="0.35">
      <c r="C1200" s="4"/>
      <c r="D1200" s="3"/>
    </row>
    <row r="1201" spans="3:4" x14ac:dyDescent="0.35">
      <c r="C1201" s="4"/>
      <c r="D1201" s="3"/>
    </row>
    <row r="1202" spans="3:4" x14ac:dyDescent="0.35">
      <c r="C1202" s="4"/>
      <c r="D1202" s="3"/>
    </row>
    <row r="1203" spans="3:4" x14ac:dyDescent="0.35">
      <c r="C1203" s="4"/>
      <c r="D1203" s="3"/>
    </row>
    <row r="1204" spans="3:4" x14ac:dyDescent="0.35">
      <c r="C1204" s="4"/>
      <c r="D1204" s="3"/>
    </row>
    <row r="1205" spans="3:4" x14ac:dyDescent="0.35">
      <c r="C1205" s="4"/>
      <c r="D1205" s="3"/>
    </row>
    <row r="1206" spans="3:4" x14ac:dyDescent="0.35">
      <c r="C1206" s="4"/>
      <c r="D1206" s="3"/>
    </row>
    <row r="1207" spans="3:4" x14ac:dyDescent="0.35">
      <c r="C1207" s="4"/>
      <c r="D1207" s="3"/>
    </row>
    <row r="1208" spans="3:4" x14ac:dyDescent="0.35">
      <c r="C1208" s="4"/>
      <c r="D1208" s="3"/>
    </row>
    <row r="1209" spans="3:4" x14ac:dyDescent="0.35">
      <c r="C1209" s="4"/>
      <c r="D1209" s="3"/>
    </row>
    <row r="1210" spans="3:4" x14ac:dyDescent="0.35">
      <c r="C1210" s="4"/>
      <c r="D1210" s="3"/>
    </row>
    <row r="1211" spans="3:4" x14ac:dyDescent="0.35">
      <c r="C1211" s="4"/>
      <c r="D1211" s="3"/>
    </row>
    <row r="1212" spans="3:4" x14ac:dyDescent="0.35">
      <c r="C1212" s="4"/>
      <c r="D1212" s="3"/>
    </row>
    <row r="1213" spans="3:4" x14ac:dyDescent="0.35">
      <c r="C1213" s="4"/>
      <c r="D1213" s="3"/>
    </row>
    <row r="1214" spans="3:4" x14ac:dyDescent="0.35">
      <c r="C1214" s="4"/>
      <c r="D1214" s="3"/>
    </row>
    <row r="1215" spans="3:4" x14ac:dyDescent="0.35">
      <c r="C1215" s="4"/>
      <c r="D1215" s="3"/>
    </row>
    <row r="1216" spans="3:4" x14ac:dyDescent="0.35">
      <c r="C1216" s="4"/>
      <c r="D1216" s="3"/>
    </row>
    <row r="1217" spans="3:4" x14ac:dyDescent="0.35">
      <c r="C1217" s="4"/>
      <c r="D1217" s="3"/>
    </row>
    <row r="1218" spans="3:4" x14ac:dyDescent="0.35">
      <c r="C1218" s="4"/>
      <c r="D1218" s="3"/>
    </row>
    <row r="1219" spans="3:4" x14ac:dyDescent="0.35">
      <c r="C1219" s="4"/>
      <c r="D1219" s="3"/>
    </row>
    <row r="1220" spans="3:4" x14ac:dyDescent="0.35">
      <c r="C1220" s="4"/>
      <c r="D1220" s="3"/>
    </row>
    <row r="1221" spans="3:4" x14ac:dyDescent="0.35">
      <c r="C1221" s="4"/>
      <c r="D1221" s="3"/>
    </row>
    <row r="1222" spans="3:4" x14ac:dyDescent="0.35">
      <c r="C1222" s="4"/>
      <c r="D1222" s="3"/>
    </row>
    <row r="1223" spans="3:4" x14ac:dyDescent="0.35">
      <c r="C1223" s="4"/>
      <c r="D1223" s="3"/>
    </row>
    <row r="1224" spans="3:4" x14ac:dyDescent="0.35">
      <c r="C1224" s="4"/>
      <c r="D1224" s="3"/>
    </row>
    <row r="1225" spans="3:4" x14ac:dyDescent="0.35">
      <c r="C1225" s="4"/>
      <c r="D1225" s="3"/>
    </row>
    <row r="1226" spans="3:4" x14ac:dyDescent="0.35">
      <c r="C1226" s="4"/>
      <c r="D1226" s="3"/>
    </row>
    <row r="1227" spans="3:4" x14ac:dyDescent="0.35">
      <c r="C1227" s="4"/>
      <c r="D1227" s="3"/>
    </row>
    <row r="1228" spans="3:4" x14ac:dyDescent="0.35">
      <c r="C1228" s="4"/>
      <c r="D1228" s="3"/>
    </row>
    <row r="1229" spans="3:4" x14ac:dyDescent="0.35">
      <c r="C1229" s="4"/>
      <c r="D1229" s="3"/>
    </row>
    <row r="1230" spans="3:4" x14ac:dyDescent="0.35">
      <c r="C1230" s="4"/>
      <c r="D1230" s="3"/>
    </row>
    <row r="1231" spans="3:4" x14ac:dyDescent="0.35">
      <c r="C1231" s="4"/>
      <c r="D1231" s="3"/>
    </row>
    <row r="1232" spans="3:4" x14ac:dyDescent="0.35">
      <c r="C1232" s="4"/>
      <c r="D1232" s="3"/>
    </row>
    <row r="1233" spans="3:4" x14ac:dyDescent="0.35">
      <c r="C1233" s="4"/>
      <c r="D1233" s="3"/>
    </row>
    <row r="1234" spans="3:4" x14ac:dyDescent="0.35">
      <c r="C1234" s="4"/>
      <c r="D1234" s="3"/>
    </row>
    <row r="1235" spans="3:4" x14ac:dyDescent="0.35">
      <c r="C1235" s="4"/>
      <c r="D1235" s="3"/>
    </row>
    <row r="1236" spans="3:4" x14ac:dyDescent="0.35">
      <c r="C1236" s="4"/>
      <c r="D1236" s="3"/>
    </row>
    <row r="1237" spans="3:4" x14ac:dyDescent="0.35">
      <c r="C1237" s="4"/>
      <c r="D1237" s="3"/>
    </row>
    <row r="1238" spans="3:4" x14ac:dyDescent="0.35">
      <c r="C1238" s="4"/>
      <c r="D1238" s="3"/>
    </row>
    <row r="1239" spans="3:4" x14ac:dyDescent="0.35">
      <c r="C1239" s="4"/>
      <c r="D1239" s="3"/>
    </row>
    <row r="1240" spans="3:4" x14ac:dyDescent="0.35">
      <c r="C1240" s="4"/>
      <c r="D1240" s="3"/>
    </row>
    <row r="1241" spans="3:4" x14ac:dyDescent="0.35">
      <c r="C1241" s="4"/>
      <c r="D1241" s="3"/>
    </row>
    <row r="1242" spans="3:4" x14ac:dyDescent="0.35">
      <c r="C1242" s="4"/>
      <c r="D1242" s="3"/>
    </row>
    <row r="1243" spans="3:4" x14ac:dyDescent="0.35">
      <c r="C1243" s="4"/>
      <c r="D1243" s="3"/>
    </row>
    <row r="1244" spans="3:4" x14ac:dyDescent="0.35">
      <c r="C1244" s="4"/>
      <c r="D1244" s="3"/>
    </row>
    <row r="1245" spans="3:4" x14ac:dyDescent="0.35">
      <c r="C1245" s="4"/>
      <c r="D1245" s="3"/>
    </row>
    <row r="1246" spans="3:4" x14ac:dyDescent="0.35">
      <c r="C1246" s="4"/>
      <c r="D1246" s="3"/>
    </row>
    <row r="1247" spans="3:4" x14ac:dyDescent="0.35">
      <c r="C1247" s="4"/>
      <c r="D1247" s="3"/>
    </row>
    <row r="1248" spans="3:4" x14ac:dyDescent="0.35">
      <c r="C1248" s="4"/>
      <c r="D1248" s="3"/>
    </row>
    <row r="1249" spans="3:4" x14ac:dyDescent="0.35">
      <c r="C1249" s="4"/>
      <c r="D1249" s="3"/>
    </row>
    <row r="1250" spans="3:4" x14ac:dyDescent="0.35">
      <c r="C1250" s="4"/>
      <c r="D1250" s="3"/>
    </row>
    <row r="1251" spans="3:4" x14ac:dyDescent="0.35">
      <c r="C1251" s="4"/>
      <c r="D1251" s="3"/>
    </row>
    <row r="1252" spans="3:4" x14ac:dyDescent="0.35">
      <c r="C1252" s="4"/>
      <c r="D1252" s="3"/>
    </row>
    <row r="1253" spans="3:4" x14ac:dyDescent="0.35">
      <c r="C1253" s="4"/>
      <c r="D1253" s="3"/>
    </row>
    <row r="1254" spans="3:4" x14ac:dyDescent="0.35">
      <c r="C1254" s="4"/>
      <c r="D1254" s="3"/>
    </row>
    <row r="1255" spans="3:4" x14ac:dyDescent="0.35">
      <c r="C1255" s="4"/>
      <c r="D1255" s="3"/>
    </row>
    <row r="1256" spans="3:4" x14ac:dyDescent="0.35">
      <c r="C1256" s="4"/>
      <c r="D1256" s="3"/>
    </row>
    <row r="1257" spans="3:4" x14ac:dyDescent="0.35">
      <c r="C1257" s="4"/>
      <c r="D1257" s="3"/>
    </row>
    <row r="1258" spans="3:4" x14ac:dyDescent="0.35">
      <c r="C1258" s="4"/>
      <c r="D1258" s="3"/>
    </row>
    <row r="1259" spans="3:4" x14ac:dyDescent="0.35">
      <c r="C1259" s="4"/>
      <c r="D1259" s="3"/>
    </row>
    <row r="1260" spans="3:4" x14ac:dyDescent="0.35">
      <c r="C1260" s="4"/>
      <c r="D1260" s="3"/>
    </row>
    <row r="1261" spans="3:4" x14ac:dyDescent="0.35">
      <c r="C1261" s="4"/>
      <c r="D1261" s="3"/>
    </row>
    <row r="1262" spans="3:4" x14ac:dyDescent="0.35">
      <c r="C1262" s="4"/>
      <c r="D1262" s="3"/>
    </row>
    <row r="1263" spans="3:4" x14ac:dyDescent="0.35">
      <c r="C1263" s="4"/>
      <c r="D1263" s="3"/>
    </row>
    <row r="1264" spans="3:4" x14ac:dyDescent="0.35">
      <c r="C1264" s="4"/>
      <c r="D1264" s="3"/>
    </row>
    <row r="1265" spans="3:4" x14ac:dyDescent="0.35">
      <c r="C1265" s="4"/>
      <c r="D1265" s="3"/>
    </row>
    <row r="1266" spans="3:4" x14ac:dyDescent="0.35">
      <c r="C1266" s="4"/>
      <c r="D1266" s="3"/>
    </row>
    <row r="1267" spans="3:4" x14ac:dyDescent="0.35">
      <c r="C1267" s="4"/>
      <c r="D1267" s="3"/>
    </row>
    <row r="1268" spans="3:4" x14ac:dyDescent="0.35">
      <c r="C1268" s="4"/>
      <c r="D1268" s="3"/>
    </row>
    <row r="1269" spans="3:4" x14ac:dyDescent="0.35">
      <c r="C1269" s="4"/>
      <c r="D1269" s="3"/>
    </row>
    <row r="1270" spans="3:4" x14ac:dyDescent="0.35">
      <c r="C1270" s="4"/>
      <c r="D1270" s="3"/>
    </row>
    <row r="1271" spans="3:4" x14ac:dyDescent="0.35">
      <c r="C1271" s="4"/>
      <c r="D1271" s="3"/>
    </row>
    <row r="1272" spans="3:4" x14ac:dyDescent="0.35">
      <c r="C1272" s="4"/>
      <c r="D1272" s="3"/>
    </row>
    <row r="1273" spans="3:4" x14ac:dyDescent="0.35">
      <c r="C1273" s="4"/>
      <c r="D1273" s="3"/>
    </row>
    <row r="1274" spans="3:4" x14ac:dyDescent="0.35">
      <c r="C1274" s="4"/>
      <c r="D1274" s="3"/>
    </row>
    <row r="1275" spans="3:4" x14ac:dyDescent="0.35">
      <c r="C1275" s="4"/>
      <c r="D1275" s="3"/>
    </row>
    <row r="1276" spans="3:4" x14ac:dyDescent="0.35">
      <c r="C1276" s="4"/>
      <c r="D1276" s="3"/>
    </row>
    <row r="1277" spans="3:4" x14ac:dyDescent="0.35">
      <c r="C1277" s="4"/>
      <c r="D1277" s="3"/>
    </row>
    <row r="1278" spans="3:4" x14ac:dyDescent="0.35">
      <c r="C1278" s="4"/>
      <c r="D1278" s="3"/>
    </row>
    <row r="1279" spans="3:4" x14ac:dyDescent="0.35">
      <c r="C1279" s="4"/>
      <c r="D1279" s="3"/>
    </row>
    <row r="1280" spans="3:4" x14ac:dyDescent="0.35">
      <c r="C1280" s="4"/>
      <c r="D1280" s="3"/>
    </row>
    <row r="1281" spans="3:4" x14ac:dyDescent="0.35">
      <c r="C1281" s="4"/>
      <c r="D1281" s="3"/>
    </row>
    <row r="1282" spans="3:4" x14ac:dyDescent="0.35">
      <c r="C1282" s="4"/>
      <c r="D1282" s="3"/>
    </row>
    <row r="1283" spans="3:4" x14ac:dyDescent="0.35">
      <c r="C1283" s="4"/>
      <c r="D1283" s="3"/>
    </row>
    <row r="1284" spans="3:4" x14ac:dyDescent="0.35">
      <c r="C1284" s="4"/>
      <c r="D1284" s="3"/>
    </row>
    <row r="1285" spans="3:4" x14ac:dyDescent="0.35">
      <c r="C1285" s="4"/>
      <c r="D1285" s="3"/>
    </row>
    <row r="1286" spans="3:4" x14ac:dyDescent="0.35">
      <c r="C1286" s="4"/>
      <c r="D1286" s="3"/>
    </row>
    <row r="1287" spans="3:4" x14ac:dyDescent="0.35">
      <c r="C1287" s="4"/>
      <c r="D1287" s="3"/>
    </row>
    <row r="1288" spans="3:4" x14ac:dyDescent="0.35">
      <c r="C1288" s="4"/>
      <c r="D1288" s="3"/>
    </row>
    <row r="1289" spans="3:4" x14ac:dyDescent="0.35">
      <c r="C1289" s="4"/>
      <c r="D1289" s="3"/>
    </row>
    <row r="1290" spans="3:4" x14ac:dyDescent="0.35">
      <c r="C1290" s="4"/>
      <c r="D1290" s="3"/>
    </row>
    <row r="1291" spans="3:4" x14ac:dyDescent="0.35">
      <c r="C1291" s="4"/>
      <c r="D1291" s="3"/>
    </row>
    <row r="1292" spans="3:4" x14ac:dyDescent="0.35">
      <c r="C1292" s="4"/>
      <c r="D1292" s="3"/>
    </row>
    <row r="1293" spans="3:4" x14ac:dyDescent="0.35">
      <c r="C1293" s="4"/>
      <c r="D1293" s="3"/>
    </row>
    <row r="1294" spans="3:4" x14ac:dyDescent="0.35">
      <c r="C1294" s="4"/>
      <c r="D1294" s="3"/>
    </row>
    <row r="1295" spans="3:4" x14ac:dyDescent="0.35">
      <c r="C1295" s="4"/>
      <c r="D1295" s="3"/>
    </row>
    <row r="1296" spans="3:4" x14ac:dyDescent="0.35">
      <c r="C1296" s="4"/>
      <c r="D1296" s="3"/>
    </row>
    <row r="1297" spans="3:4" x14ac:dyDescent="0.35">
      <c r="C1297" s="4"/>
      <c r="D1297" s="3"/>
    </row>
    <row r="1298" spans="3:4" x14ac:dyDescent="0.35">
      <c r="C1298" s="4"/>
      <c r="D1298" s="3"/>
    </row>
    <row r="1299" spans="3:4" x14ac:dyDescent="0.35">
      <c r="C1299" s="4"/>
      <c r="D1299" s="3"/>
    </row>
    <row r="1300" spans="3:4" x14ac:dyDescent="0.35">
      <c r="C1300" s="4"/>
      <c r="D1300" s="3"/>
    </row>
    <row r="1301" spans="3:4" x14ac:dyDescent="0.35">
      <c r="C1301" s="4"/>
      <c r="D1301" s="3"/>
    </row>
    <row r="1302" spans="3:4" x14ac:dyDescent="0.35">
      <c r="C1302" s="4"/>
      <c r="D1302" s="3"/>
    </row>
    <row r="1303" spans="3:4" x14ac:dyDescent="0.35">
      <c r="C1303" s="4"/>
      <c r="D1303" s="3"/>
    </row>
    <row r="1304" spans="3:4" x14ac:dyDescent="0.35">
      <c r="C1304" s="4"/>
      <c r="D1304" s="3"/>
    </row>
    <row r="1305" spans="3:4" x14ac:dyDescent="0.35">
      <c r="C1305" s="4"/>
      <c r="D1305" s="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B71EA-E208-4CC4-B9EF-00C9579BA192}">
  <dimension ref="A1:D27"/>
  <sheetViews>
    <sheetView workbookViewId="0">
      <selection activeCell="D4" sqref="D4"/>
    </sheetView>
  </sheetViews>
  <sheetFormatPr defaultColWidth="8.84375" defaultRowHeight="15.5" x14ac:dyDescent="0.35"/>
  <cols>
    <col min="1" max="1" width="10.23046875" customWidth="1"/>
    <col min="2" max="2" width="25.69140625" customWidth="1"/>
    <col min="3" max="3" width="14.15234375" customWidth="1"/>
    <col min="4" max="4" width="12.07421875" customWidth="1"/>
  </cols>
  <sheetData>
    <row r="1" spans="1:4" x14ac:dyDescent="0.35">
      <c r="A1" s="1" t="s">
        <v>4283</v>
      </c>
    </row>
    <row r="2" spans="1:4" x14ac:dyDescent="0.35">
      <c r="A2" s="80" t="s">
        <v>3963</v>
      </c>
    </row>
    <row r="3" spans="1:4" x14ac:dyDescent="0.35">
      <c r="D3" s="61"/>
    </row>
    <row r="4" spans="1:4" s="75" customFormat="1" ht="93" x14ac:dyDescent="0.35">
      <c r="A4" s="79" t="s">
        <v>4246</v>
      </c>
      <c r="B4" s="79" t="s">
        <v>3965</v>
      </c>
      <c r="C4" s="6" t="s">
        <v>4284</v>
      </c>
      <c r="D4" s="6" t="s">
        <v>4285</v>
      </c>
    </row>
    <row r="5" spans="1:4" x14ac:dyDescent="0.35">
      <c r="A5">
        <v>660</v>
      </c>
      <c r="B5" t="s">
        <v>4264</v>
      </c>
      <c r="C5" s="62">
        <v>16</v>
      </c>
      <c r="D5" s="3">
        <v>18400</v>
      </c>
    </row>
    <row r="6" spans="1:4" x14ac:dyDescent="0.35">
      <c r="A6">
        <v>661</v>
      </c>
      <c r="B6" t="s">
        <v>158</v>
      </c>
      <c r="C6" s="62">
        <v>9</v>
      </c>
      <c r="D6" s="3">
        <v>10350</v>
      </c>
    </row>
    <row r="7" spans="1:4" x14ac:dyDescent="0.35">
      <c r="A7">
        <v>662</v>
      </c>
      <c r="B7" t="s">
        <v>354</v>
      </c>
      <c r="C7" s="62">
        <v>10</v>
      </c>
      <c r="D7" s="3">
        <v>11500</v>
      </c>
    </row>
    <row r="8" spans="1:4" x14ac:dyDescent="0.35">
      <c r="A8">
        <v>663</v>
      </c>
      <c r="B8" t="s">
        <v>4263</v>
      </c>
      <c r="C8" s="62" t="s">
        <v>3966</v>
      </c>
      <c r="D8" s="15" t="s">
        <v>3966</v>
      </c>
    </row>
    <row r="9" spans="1:4" x14ac:dyDescent="0.35">
      <c r="A9">
        <v>664</v>
      </c>
      <c r="B9" t="s">
        <v>4262</v>
      </c>
      <c r="C9" s="62">
        <v>13</v>
      </c>
      <c r="D9" s="3">
        <v>14950</v>
      </c>
    </row>
    <row r="10" spans="1:4" x14ac:dyDescent="0.35">
      <c r="A10">
        <v>665</v>
      </c>
      <c r="B10" t="s">
        <v>4250</v>
      </c>
      <c r="C10" s="62">
        <v>26</v>
      </c>
      <c r="D10" s="3">
        <v>29900</v>
      </c>
    </row>
    <row r="11" spans="1:4" x14ac:dyDescent="0.35">
      <c r="A11">
        <v>666</v>
      </c>
      <c r="B11" t="s">
        <v>715</v>
      </c>
      <c r="C11" s="62">
        <v>124</v>
      </c>
      <c r="D11" s="3">
        <v>142600</v>
      </c>
    </row>
    <row r="12" spans="1:4" x14ac:dyDescent="0.35">
      <c r="A12">
        <v>667</v>
      </c>
      <c r="B12" t="s">
        <v>823</v>
      </c>
      <c r="C12" s="62">
        <v>21</v>
      </c>
      <c r="D12" s="3">
        <v>24150</v>
      </c>
    </row>
    <row r="13" spans="1:4" x14ac:dyDescent="0.35">
      <c r="A13">
        <v>668</v>
      </c>
      <c r="B13" t="s">
        <v>4251</v>
      </c>
      <c r="C13" s="62">
        <v>29</v>
      </c>
      <c r="D13" s="3">
        <v>33350</v>
      </c>
    </row>
    <row r="14" spans="1:4" x14ac:dyDescent="0.35">
      <c r="A14">
        <v>669</v>
      </c>
      <c r="B14" t="s">
        <v>4252</v>
      </c>
      <c r="C14" s="62">
        <v>99</v>
      </c>
      <c r="D14" s="3">
        <v>113850</v>
      </c>
    </row>
    <row r="15" spans="1:4" x14ac:dyDescent="0.35">
      <c r="A15">
        <v>670</v>
      </c>
      <c r="B15" t="s">
        <v>4253</v>
      </c>
      <c r="C15" s="62">
        <v>6</v>
      </c>
      <c r="D15" s="3">
        <v>6900</v>
      </c>
    </row>
    <row r="16" spans="1:4" x14ac:dyDescent="0.35">
      <c r="A16">
        <v>671</v>
      </c>
      <c r="B16" t="s">
        <v>4254</v>
      </c>
      <c r="C16" s="62">
        <v>56</v>
      </c>
      <c r="D16" s="3">
        <v>64400</v>
      </c>
    </row>
    <row r="17" spans="1:4" x14ac:dyDescent="0.35">
      <c r="A17">
        <v>672</v>
      </c>
      <c r="B17" t="s">
        <v>4255</v>
      </c>
      <c r="C17" s="62">
        <v>26</v>
      </c>
      <c r="D17" s="3">
        <v>29900</v>
      </c>
    </row>
    <row r="18" spans="1:4" x14ac:dyDescent="0.35">
      <c r="A18">
        <v>673</v>
      </c>
      <c r="B18" t="s">
        <v>4256</v>
      </c>
      <c r="C18" s="62" t="s">
        <v>3966</v>
      </c>
      <c r="D18" s="3" t="s">
        <v>3966</v>
      </c>
    </row>
    <row r="19" spans="1:4" x14ac:dyDescent="0.35">
      <c r="A19">
        <v>674</v>
      </c>
      <c r="B19" t="s">
        <v>49</v>
      </c>
      <c r="C19" s="62">
        <v>43</v>
      </c>
      <c r="D19" s="3">
        <v>49450</v>
      </c>
    </row>
    <row r="20" spans="1:4" x14ac:dyDescent="0.35">
      <c r="A20">
        <v>675</v>
      </c>
      <c r="B20" t="s">
        <v>4257</v>
      </c>
      <c r="C20" s="62" t="s">
        <v>3966</v>
      </c>
      <c r="D20" s="3" t="s">
        <v>3966</v>
      </c>
    </row>
    <row r="21" spans="1:4" x14ac:dyDescent="0.35">
      <c r="A21">
        <v>676</v>
      </c>
      <c r="B21" t="s">
        <v>4258</v>
      </c>
      <c r="C21" s="62">
        <v>25</v>
      </c>
      <c r="D21" s="3">
        <v>28750</v>
      </c>
    </row>
    <row r="22" spans="1:4" x14ac:dyDescent="0.35">
      <c r="A22">
        <v>677</v>
      </c>
      <c r="B22" t="s">
        <v>1650</v>
      </c>
      <c r="C22" s="62" t="s">
        <v>3966</v>
      </c>
      <c r="D22" s="3" t="s">
        <v>3966</v>
      </c>
    </row>
    <row r="23" spans="1:4" x14ac:dyDescent="0.35">
      <c r="A23">
        <v>678</v>
      </c>
      <c r="B23" t="s">
        <v>60</v>
      </c>
      <c r="C23" s="62">
        <v>88</v>
      </c>
      <c r="D23" s="3">
        <v>101200</v>
      </c>
    </row>
    <row r="24" spans="1:4" x14ac:dyDescent="0.35">
      <c r="A24">
        <v>679</v>
      </c>
      <c r="B24" t="s">
        <v>4259</v>
      </c>
      <c r="C24" s="62">
        <v>72</v>
      </c>
      <c r="D24" s="3">
        <v>82800</v>
      </c>
    </row>
    <row r="25" spans="1:4" x14ac:dyDescent="0.35">
      <c r="A25">
        <v>680</v>
      </c>
      <c r="B25" t="s">
        <v>4260</v>
      </c>
      <c r="C25" s="62">
        <v>97</v>
      </c>
      <c r="D25" s="3">
        <v>111550</v>
      </c>
    </row>
    <row r="26" spans="1:4" x14ac:dyDescent="0.35">
      <c r="A26">
        <v>681</v>
      </c>
      <c r="B26" t="s">
        <v>4261</v>
      </c>
      <c r="C26" s="62">
        <v>93</v>
      </c>
      <c r="D26" s="3">
        <v>106950</v>
      </c>
    </row>
    <row r="27" spans="1:4" x14ac:dyDescent="0.35">
      <c r="D27" s="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21434-3F79-4A1A-A8A3-19B452DDC0E6}">
  <dimension ref="A1:C26"/>
  <sheetViews>
    <sheetView workbookViewId="0">
      <selection activeCell="G5" sqref="G5"/>
    </sheetView>
  </sheetViews>
  <sheetFormatPr defaultColWidth="9.23046875" defaultRowHeight="15.5" x14ac:dyDescent="0.35"/>
  <cols>
    <col min="1" max="1" width="25.4609375" customWidth="1"/>
    <col min="2" max="3" width="11.23046875" customWidth="1"/>
  </cols>
  <sheetData>
    <row r="1" spans="1:3" x14ac:dyDescent="0.35">
      <c r="A1" s="1" t="s">
        <v>4286</v>
      </c>
    </row>
    <row r="3" spans="1:3" ht="46.5" x14ac:dyDescent="0.35">
      <c r="A3" s="78" t="s">
        <v>4247</v>
      </c>
      <c r="B3" s="67" t="s">
        <v>4287</v>
      </c>
      <c r="C3" s="67" t="s">
        <v>4248</v>
      </c>
    </row>
    <row r="4" spans="1:3" x14ac:dyDescent="0.35">
      <c r="A4" t="s">
        <v>4264</v>
      </c>
      <c r="B4" s="77">
        <v>108</v>
      </c>
      <c r="C4" s="3">
        <v>124200</v>
      </c>
    </row>
    <row r="5" spans="1:3" x14ac:dyDescent="0.35">
      <c r="A5" t="s">
        <v>158</v>
      </c>
      <c r="B5" s="77">
        <v>197</v>
      </c>
      <c r="C5" s="3">
        <v>226550</v>
      </c>
    </row>
    <row r="6" spans="1:3" x14ac:dyDescent="0.35">
      <c r="A6" t="s">
        <v>354</v>
      </c>
      <c r="B6" s="77">
        <v>141</v>
      </c>
      <c r="C6" s="3">
        <v>162150</v>
      </c>
    </row>
    <row r="7" spans="1:3" x14ac:dyDescent="0.35">
      <c r="A7" t="s">
        <v>4263</v>
      </c>
      <c r="B7" s="77">
        <v>134</v>
      </c>
      <c r="C7" s="3">
        <v>154100</v>
      </c>
    </row>
    <row r="8" spans="1:3" x14ac:dyDescent="0.35">
      <c r="A8" t="s">
        <v>4262</v>
      </c>
      <c r="B8" s="77">
        <v>175</v>
      </c>
      <c r="C8" s="3">
        <v>201250</v>
      </c>
    </row>
    <row r="9" spans="1:3" x14ac:dyDescent="0.35">
      <c r="A9" t="s">
        <v>4250</v>
      </c>
      <c r="B9" s="77">
        <v>242</v>
      </c>
      <c r="C9" s="3">
        <v>278300</v>
      </c>
    </row>
    <row r="10" spans="1:3" x14ac:dyDescent="0.35">
      <c r="A10" t="s">
        <v>715</v>
      </c>
      <c r="B10" s="77">
        <v>144</v>
      </c>
      <c r="C10" s="3">
        <v>165600</v>
      </c>
    </row>
    <row r="11" spans="1:3" x14ac:dyDescent="0.35">
      <c r="A11" t="s">
        <v>823</v>
      </c>
      <c r="B11" s="77">
        <v>98</v>
      </c>
      <c r="C11" s="3">
        <v>112700</v>
      </c>
    </row>
    <row r="12" spans="1:3" x14ac:dyDescent="0.35">
      <c r="A12" t="s">
        <v>4251</v>
      </c>
      <c r="B12" s="77">
        <v>156</v>
      </c>
      <c r="C12" s="3">
        <v>179400</v>
      </c>
    </row>
    <row r="13" spans="1:3" x14ac:dyDescent="0.35">
      <c r="A13" t="s">
        <v>4252</v>
      </c>
      <c r="B13" s="77">
        <v>134</v>
      </c>
      <c r="C13" s="3">
        <v>154100</v>
      </c>
    </row>
    <row r="14" spans="1:3" x14ac:dyDescent="0.35">
      <c r="A14" t="s">
        <v>4253</v>
      </c>
      <c r="B14" s="77">
        <v>337</v>
      </c>
      <c r="C14" s="3">
        <v>387550</v>
      </c>
    </row>
    <row r="15" spans="1:3" x14ac:dyDescent="0.35">
      <c r="A15" t="s">
        <v>4254</v>
      </c>
      <c r="B15" s="77">
        <v>175</v>
      </c>
      <c r="C15" s="3">
        <v>201250</v>
      </c>
    </row>
    <row r="16" spans="1:3" x14ac:dyDescent="0.35">
      <c r="A16" t="s">
        <v>4255</v>
      </c>
      <c r="B16" s="77">
        <v>269</v>
      </c>
      <c r="C16" s="3">
        <v>309350</v>
      </c>
    </row>
    <row r="17" spans="1:3" x14ac:dyDescent="0.35">
      <c r="A17" t="s">
        <v>4256</v>
      </c>
      <c r="B17" s="77">
        <v>235</v>
      </c>
      <c r="C17" s="3">
        <v>270250</v>
      </c>
    </row>
    <row r="18" spans="1:3" x14ac:dyDescent="0.35">
      <c r="A18" t="s">
        <v>49</v>
      </c>
      <c r="B18" s="77">
        <v>476</v>
      </c>
      <c r="C18" s="3">
        <v>547400</v>
      </c>
    </row>
    <row r="19" spans="1:3" x14ac:dyDescent="0.35">
      <c r="A19" t="s">
        <v>4257</v>
      </c>
      <c r="B19" s="77">
        <v>126</v>
      </c>
      <c r="C19" s="3">
        <v>144900</v>
      </c>
    </row>
    <row r="20" spans="1:3" x14ac:dyDescent="0.35">
      <c r="A20" t="s">
        <v>4258</v>
      </c>
      <c r="B20" s="77">
        <v>329</v>
      </c>
      <c r="C20" s="3">
        <v>378350</v>
      </c>
    </row>
    <row r="21" spans="1:3" x14ac:dyDescent="0.35">
      <c r="A21" t="s">
        <v>1650</v>
      </c>
      <c r="B21" s="77">
        <v>136</v>
      </c>
      <c r="C21" s="3">
        <v>156400</v>
      </c>
    </row>
    <row r="22" spans="1:3" x14ac:dyDescent="0.35">
      <c r="A22" t="s">
        <v>60</v>
      </c>
      <c r="B22" s="77">
        <v>282</v>
      </c>
      <c r="C22" s="3">
        <v>324300</v>
      </c>
    </row>
    <row r="23" spans="1:3" x14ac:dyDescent="0.35">
      <c r="A23" t="s">
        <v>4259</v>
      </c>
      <c r="B23" s="77">
        <v>154</v>
      </c>
      <c r="C23" s="3">
        <v>177100</v>
      </c>
    </row>
    <row r="24" spans="1:3" x14ac:dyDescent="0.35">
      <c r="A24" t="s">
        <v>4260</v>
      </c>
      <c r="B24" s="77">
        <v>236</v>
      </c>
      <c r="C24" s="3">
        <v>271400</v>
      </c>
    </row>
    <row r="25" spans="1:3" x14ac:dyDescent="0.35">
      <c r="A25" t="s">
        <v>4261</v>
      </c>
      <c r="B25" s="77">
        <v>748</v>
      </c>
      <c r="C25" s="3">
        <v>860200</v>
      </c>
    </row>
    <row r="26" spans="1:3" x14ac:dyDescent="0.35">
      <c r="A26" s="1"/>
      <c r="B26" s="76"/>
      <c r="C26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5"/>
  <sheetViews>
    <sheetView workbookViewId="0">
      <selection activeCell="A8" sqref="A8"/>
    </sheetView>
  </sheetViews>
  <sheetFormatPr defaultRowHeight="15.5" x14ac:dyDescent="0.35"/>
  <sheetData>
    <row r="1" spans="1:4" x14ac:dyDescent="0.35">
      <c r="A1" s="28" t="s">
        <v>1909</v>
      </c>
    </row>
    <row r="2" spans="1:4" x14ac:dyDescent="0.35">
      <c r="A2" s="7" t="s">
        <v>1910</v>
      </c>
    </row>
    <row r="3" spans="1:4" x14ac:dyDescent="0.35">
      <c r="A3" s="29" t="s">
        <v>1911</v>
      </c>
      <c r="B3" s="29" t="s">
        <v>1912</v>
      </c>
    </row>
    <row r="4" spans="1:4" x14ac:dyDescent="0.35">
      <c r="A4" s="30" t="s">
        <v>1913</v>
      </c>
      <c r="B4" s="31">
        <v>607</v>
      </c>
      <c r="C4">
        <v>1200</v>
      </c>
      <c r="D4">
        <f>C4*B4</f>
        <v>728400</v>
      </c>
    </row>
    <row r="5" spans="1:4" x14ac:dyDescent="0.35">
      <c r="B5">
        <v>374</v>
      </c>
      <c r="C5">
        <v>1150</v>
      </c>
      <c r="D5">
        <f>C5*B5</f>
        <v>430100</v>
      </c>
    </row>
  </sheetData>
  <hyperlinks>
    <hyperlink ref="A1" r:id="rId1" xr:uid="{00000000-0004-0000-0A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O1392"/>
  <sheetViews>
    <sheetView workbookViewId="0">
      <pane xSplit="2" ySplit="6" topLeftCell="I7" activePane="bottomRight" state="frozen"/>
      <selection pane="topRight" activeCell="FH30" sqref="FH30"/>
      <selection pane="bottomLeft" activeCell="FH30" sqref="FH30"/>
      <selection pane="bottomRight" activeCell="FH30" sqref="FH30"/>
    </sheetView>
  </sheetViews>
  <sheetFormatPr defaultColWidth="8.84375" defaultRowHeight="15.5" x14ac:dyDescent="0.35"/>
  <cols>
    <col min="2" max="2" width="8.84375" customWidth="1"/>
    <col min="3" max="5" width="6" bestFit="1" customWidth="1"/>
    <col min="6" max="7" width="5.69140625" bestFit="1" customWidth="1"/>
    <col min="8" max="8" width="5" bestFit="1" customWidth="1"/>
    <col min="9" max="14" width="6" bestFit="1" customWidth="1"/>
    <col min="15" max="16" width="5.69140625" bestFit="1" customWidth="1"/>
    <col min="17" max="17" width="5" bestFit="1" customWidth="1"/>
    <col min="18" max="23" width="6" bestFit="1" customWidth="1"/>
    <col min="24" max="25" width="5.69140625" bestFit="1" customWidth="1"/>
    <col min="26" max="26" width="5" bestFit="1" customWidth="1"/>
    <col min="27" max="29" width="6" bestFit="1" customWidth="1"/>
  </cols>
  <sheetData>
    <row r="1" spans="1:41" x14ac:dyDescent="0.35">
      <c r="B1" s="50" t="s">
        <v>1914</v>
      </c>
      <c r="AD1">
        <v>5</v>
      </c>
      <c r="AE1">
        <v>8</v>
      </c>
      <c r="AF1">
        <v>6</v>
      </c>
      <c r="AG1">
        <v>9</v>
      </c>
      <c r="AH1">
        <v>7</v>
      </c>
      <c r="AI1">
        <v>10</v>
      </c>
    </row>
    <row r="2" spans="1:41" x14ac:dyDescent="0.35">
      <c r="B2" s="1" t="s">
        <v>1915</v>
      </c>
    </row>
    <row r="3" spans="1:41" ht="16" thickBot="1" x14ac:dyDescent="0.4"/>
    <row r="4" spans="1:41" x14ac:dyDescent="0.35">
      <c r="C4" s="86">
        <v>201401</v>
      </c>
      <c r="D4" s="87"/>
      <c r="E4" s="87"/>
      <c r="F4" s="87"/>
      <c r="G4" s="87"/>
      <c r="H4" s="87"/>
      <c r="I4" s="88"/>
      <c r="J4" s="88"/>
      <c r="K4" s="89"/>
      <c r="L4" s="86">
        <v>201501</v>
      </c>
      <c r="M4" s="87"/>
      <c r="N4" s="87"/>
      <c r="O4" s="87"/>
      <c r="P4" s="87"/>
      <c r="Q4" s="87"/>
      <c r="R4" s="87"/>
      <c r="S4" s="87"/>
      <c r="T4" s="90"/>
      <c r="U4" s="86">
        <v>201601</v>
      </c>
      <c r="V4" s="87"/>
      <c r="W4" s="87"/>
      <c r="X4" s="87"/>
      <c r="Y4" s="87"/>
      <c r="Z4" s="87"/>
      <c r="AA4" s="87"/>
      <c r="AB4" s="87"/>
      <c r="AC4" s="90"/>
    </row>
    <row r="5" spans="1:41" x14ac:dyDescent="0.35">
      <c r="C5" s="91" t="s">
        <v>1916</v>
      </c>
      <c r="D5" s="92"/>
      <c r="E5" s="93"/>
      <c r="F5" s="94" t="s">
        <v>1917</v>
      </c>
      <c r="G5" s="95"/>
      <c r="H5" s="95"/>
      <c r="I5" s="83" t="s">
        <v>1908</v>
      </c>
      <c r="J5" s="84"/>
      <c r="K5" s="85"/>
      <c r="L5" s="91" t="s">
        <v>1916</v>
      </c>
      <c r="M5" s="92"/>
      <c r="N5" s="93"/>
      <c r="O5" s="81" t="s">
        <v>1917</v>
      </c>
      <c r="P5" s="82"/>
      <c r="Q5" s="82"/>
      <c r="R5" s="83" t="s">
        <v>1908</v>
      </c>
      <c r="S5" s="84"/>
      <c r="T5" s="85"/>
      <c r="U5" s="91" t="s">
        <v>1916</v>
      </c>
      <c r="V5" s="92"/>
      <c r="W5" s="93"/>
      <c r="X5" s="81" t="s">
        <v>1917</v>
      </c>
      <c r="Y5" s="82"/>
      <c r="Z5" s="82"/>
      <c r="AA5" s="83" t="s">
        <v>1908</v>
      </c>
      <c r="AB5" s="84"/>
      <c r="AC5" s="85"/>
      <c r="AD5">
        <v>2014</v>
      </c>
      <c r="AF5">
        <v>2015</v>
      </c>
      <c r="AH5">
        <v>2016</v>
      </c>
    </row>
    <row r="6" spans="1:41" x14ac:dyDescent="0.35">
      <c r="C6" s="32" t="s">
        <v>1918</v>
      </c>
      <c r="D6" s="33" t="s">
        <v>1919</v>
      </c>
      <c r="E6" s="33" t="s">
        <v>1908</v>
      </c>
      <c r="F6" s="34" t="s">
        <v>1918</v>
      </c>
      <c r="G6" s="35" t="s">
        <v>1919</v>
      </c>
      <c r="H6" s="36" t="s">
        <v>1908</v>
      </c>
      <c r="I6" s="37" t="s">
        <v>1918</v>
      </c>
      <c r="J6" s="37" t="s">
        <v>1919</v>
      </c>
      <c r="K6" s="38" t="s">
        <v>1908</v>
      </c>
      <c r="L6" s="32" t="s">
        <v>1918</v>
      </c>
      <c r="M6" s="33" t="s">
        <v>1919</v>
      </c>
      <c r="N6" s="33" t="s">
        <v>1908</v>
      </c>
      <c r="O6" s="34" t="s">
        <v>1918</v>
      </c>
      <c r="P6" s="35" t="s">
        <v>1919</v>
      </c>
      <c r="Q6" s="36" t="s">
        <v>1908</v>
      </c>
      <c r="R6" s="37" t="s">
        <v>1918</v>
      </c>
      <c r="S6" s="37" t="s">
        <v>1919</v>
      </c>
      <c r="T6" s="38" t="s">
        <v>1908</v>
      </c>
      <c r="U6" s="32" t="s">
        <v>1918</v>
      </c>
      <c r="V6" s="33" t="s">
        <v>1919</v>
      </c>
      <c r="W6" s="33" t="s">
        <v>1908</v>
      </c>
      <c r="X6" s="34" t="s">
        <v>1918</v>
      </c>
      <c r="Y6" s="35" t="s">
        <v>1919</v>
      </c>
      <c r="Z6" s="36" t="s">
        <v>1908</v>
      </c>
      <c r="AA6" s="37" t="s">
        <v>1918</v>
      </c>
      <c r="AB6" s="37" t="s">
        <v>1919</v>
      </c>
      <c r="AC6" s="38" t="s">
        <v>1908</v>
      </c>
      <c r="AD6">
        <v>3</v>
      </c>
      <c r="AE6">
        <v>4</v>
      </c>
      <c r="AF6">
        <v>3</v>
      </c>
      <c r="AG6">
        <v>4</v>
      </c>
      <c r="AH6">
        <v>3</v>
      </c>
      <c r="AI6">
        <v>4</v>
      </c>
      <c r="AJ6" s="2">
        <f>COUNTIF(AJ7:AJ1389,"false")</f>
        <v>0</v>
      </c>
      <c r="AK6" s="2">
        <f t="shared" ref="AK6:AO6" si="0">COUNTIF(AK7:AK1389,"false")</f>
        <v>0</v>
      </c>
      <c r="AL6" s="2">
        <f t="shared" si="0"/>
        <v>0</v>
      </c>
      <c r="AM6" s="2">
        <f t="shared" si="0"/>
        <v>0</v>
      </c>
      <c r="AN6" s="2">
        <f t="shared" si="0"/>
        <v>0</v>
      </c>
      <c r="AO6" s="2">
        <f t="shared" si="0"/>
        <v>0</v>
      </c>
    </row>
    <row r="7" spans="1:41" x14ac:dyDescent="0.35">
      <c r="A7">
        <v>1</v>
      </c>
      <c r="B7" t="s">
        <v>1920</v>
      </c>
      <c r="C7" s="39">
        <v>31</v>
      </c>
      <c r="D7">
        <v>30</v>
      </c>
      <c r="E7">
        <v>61</v>
      </c>
      <c r="F7" s="40">
        <v>0</v>
      </c>
      <c r="G7" s="41">
        <v>9</v>
      </c>
      <c r="H7" s="42">
        <v>9</v>
      </c>
      <c r="I7">
        <f>+C7+F7</f>
        <v>31</v>
      </c>
      <c r="J7">
        <f>+D7+G7</f>
        <v>39</v>
      </c>
      <c r="K7" s="43">
        <v>70</v>
      </c>
      <c r="L7" s="39">
        <v>42</v>
      </c>
      <c r="M7">
        <v>22</v>
      </c>
      <c r="N7">
        <v>64</v>
      </c>
      <c r="O7" s="40">
        <v>0</v>
      </c>
      <c r="P7" s="41">
        <v>9</v>
      </c>
      <c r="Q7" s="42">
        <v>9</v>
      </c>
      <c r="R7">
        <f>+L7+O7</f>
        <v>42</v>
      </c>
      <c r="S7">
        <f>+M7+P7</f>
        <v>31</v>
      </c>
      <c r="T7" s="43">
        <v>70</v>
      </c>
      <c r="U7" s="39">
        <v>48</v>
      </c>
      <c r="V7">
        <v>35</v>
      </c>
      <c r="W7">
        <v>83</v>
      </c>
      <c r="X7" s="40">
        <v>0</v>
      </c>
      <c r="Y7" s="41">
        <v>7</v>
      </c>
      <c r="Z7" s="42">
        <v>7</v>
      </c>
      <c r="AA7">
        <f>+U7+X7</f>
        <v>48</v>
      </c>
      <c r="AB7">
        <f>+V7+Y7</f>
        <v>42</v>
      </c>
      <c r="AC7" s="43">
        <v>70</v>
      </c>
      <c r="AD7" t="e">
        <f t="shared" ref="AD7:AI16" si="1">VLOOKUP($B7,EYPDG_Primary,AD$1,FALSE)</f>
        <v>#REF!</v>
      </c>
      <c r="AE7" t="e">
        <f t="shared" si="1"/>
        <v>#REF!</v>
      </c>
      <c r="AF7" t="e">
        <f t="shared" si="1"/>
        <v>#REF!</v>
      </c>
      <c r="AG7" t="e">
        <f t="shared" si="1"/>
        <v>#REF!</v>
      </c>
      <c r="AH7" t="e">
        <f t="shared" si="1"/>
        <v>#REF!</v>
      </c>
      <c r="AI7" t="e">
        <f t="shared" si="1"/>
        <v>#REF!</v>
      </c>
      <c r="AJ7" t="e">
        <f>AD7=I7</f>
        <v>#REF!</v>
      </c>
      <c r="AK7" t="e">
        <f>AE7=J7</f>
        <v>#REF!</v>
      </c>
      <c r="AL7" t="e">
        <f>AF7=R7</f>
        <v>#REF!</v>
      </c>
      <c r="AM7" t="e">
        <f>AG7=S7</f>
        <v>#REF!</v>
      </c>
      <c r="AN7" t="e">
        <f>AH7=AA7</f>
        <v>#REF!</v>
      </c>
      <c r="AO7" t="e">
        <f>AI7=AB7</f>
        <v>#REF!</v>
      </c>
    </row>
    <row r="8" spans="1:41" x14ac:dyDescent="0.35">
      <c r="A8">
        <v>2</v>
      </c>
      <c r="B8" t="s">
        <v>1921</v>
      </c>
      <c r="C8" s="39">
        <v>9</v>
      </c>
      <c r="D8">
        <v>9</v>
      </c>
      <c r="E8">
        <v>18</v>
      </c>
      <c r="F8" s="40">
        <v>0</v>
      </c>
      <c r="G8" s="41">
        <v>1</v>
      </c>
      <c r="H8" s="42">
        <v>1</v>
      </c>
      <c r="I8">
        <f t="shared" ref="I8:J71" si="2">+C8+F8</f>
        <v>9</v>
      </c>
      <c r="J8">
        <f t="shared" si="2"/>
        <v>10</v>
      </c>
      <c r="K8" s="43">
        <v>19</v>
      </c>
      <c r="L8" s="39">
        <v>6</v>
      </c>
      <c r="M8">
        <v>5</v>
      </c>
      <c r="N8">
        <v>11</v>
      </c>
      <c r="O8" s="40">
        <v>0</v>
      </c>
      <c r="P8" s="41">
        <v>2</v>
      </c>
      <c r="Q8" s="42">
        <v>2</v>
      </c>
      <c r="R8">
        <f t="shared" ref="R8:S71" si="3">+L8+O8</f>
        <v>6</v>
      </c>
      <c r="S8">
        <f t="shared" si="3"/>
        <v>7</v>
      </c>
      <c r="T8" s="43">
        <v>19</v>
      </c>
      <c r="U8" s="39">
        <v>6</v>
      </c>
      <c r="V8">
        <v>3</v>
      </c>
      <c r="W8">
        <v>9</v>
      </c>
      <c r="X8" s="40">
        <v>0</v>
      </c>
      <c r="Y8" s="41">
        <v>0</v>
      </c>
      <c r="Z8" s="42">
        <v>0</v>
      </c>
      <c r="AA8">
        <f t="shared" ref="AA8:AB71" si="4">+U8+X8</f>
        <v>6</v>
      </c>
      <c r="AB8">
        <f t="shared" si="4"/>
        <v>3</v>
      </c>
      <c r="AC8" s="43">
        <v>19</v>
      </c>
      <c r="AD8" t="e">
        <f t="shared" si="1"/>
        <v>#REF!</v>
      </c>
      <c r="AE8" t="e">
        <f t="shared" si="1"/>
        <v>#REF!</v>
      </c>
      <c r="AF8" t="e">
        <f t="shared" si="1"/>
        <v>#REF!</v>
      </c>
      <c r="AG8" t="e">
        <f t="shared" si="1"/>
        <v>#REF!</v>
      </c>
      <c r="AH8" t="e">
        <f t="shared" si="1"/>
        <v>#REF!</v>
      </c>
      <c r="AI8" t="e">
        <f t="shared" si="1"/>
        <v>#REF!</v>
      </c>
      <c r="AJ8" t="e">
        <f t="shared" ref="AJ8:AJ71" si="5">AD8=I8</f>
        <v>#REF!</v>
      </c>
      <c r="AK8" t="e">
        <f t="shared" ref="AK8:AK71" si="6">AE8=J8</f>
        <v>#REF!</v>
      </c>
      <c r="AL8" t="e">
        <f t="shared" ref="AL8:AL71" si="7">AF8=R8</f>
        <v>#REF!</v>
      </c>
      <c r="AM8" t="e">
        <f t="shared" ref="AM8:AM71" si="8">AG8=S8</f>
        <v>#REF!</v>
      </c>
      <c r="AN8" t="e">
        <f t="shared" ref="AN8:AN71" si="9">AH8=AA8</f>
        <v>#REF!</v>
      </c>
      <c r="AO8" t="e">
        <f t="shared" ref="AO8:AO71" si="10">AI8=AB8</f>
        <v>#REF!</v>
      </c>
    </row>
    <row r="9" spans="1:41" x14ac:dyDescent="0.35">
      <c r="A9">
        <v>3</v>
      </c>
      <c r="B9" t="s">
        <v>1922</v>
      </c>
      <c r="C9" s="39">
        <v>21</v>
      </c>
      <c r="D9">
        <v>11</v>
      </c>
      <c r="E9">
        <v>32</v>
      </c>
      <c r="F9" s="40">
        <v>0</v>
      </c>
      <c r="G9" s="41">
        <v>3</v>
      </c>
      <c r="H9" s="42">
        <v>3</v>
      </c>
      <c r="I9">
        <f t="shared" si="2"/>
        <v>21</v>
      </c>
      <c r="J9">
        <f t="shared" si="2"/>
        <v>14</v>
      </c>
      <c r="K9" s="43">
        <v>35</v>
      </c>
      <c r="L9" s="39">
        <v>18</v>
      </c>
      <c r="M9">
        <v>19</v>
      </c>
      <c r="N9">
        <v>37</v>
      </c>
      <c r="O9" s="40">
        <v>0</v>
      </c>
      <c r="P9" s="41">
        <v>2</v>
      </c>
      <c r="Q9" s="42">
        <v>2</v>
      </c>
      <c r="R9">
        <f t="shared" si="3"/>
        <v>18</v>
      </c>
      <c r="S9">
        <f t="shared" si="3"/>
        <v>21</v>
      </c>
      <c r="T9" s="43">
        <v>35</v>
      </c>
      <c r="U9" s="39">
        <v>14</v>
      </c>
      <c r="V9">
        <v>12</v>
      </c>
      <c r="W9">
        <v>26</v>
      </c>
      <c r="X9" s="40">
        <v>0</v>
      </c>
      <c r="Y9" s="41">
        <v>2</v>
      </c>
      <c r="Z9" s="42">
        <v>2</v>
      </c>
      <c r="AA9">
        <f t="shared" si="4"/>
        <v>14</v>
      </c>
      <c r="AB9">
        <f t="shared" si="4"/>
        <v>14</v>
      </c>
      <c r="AC9" s="43">
        <v>35</v>
      </c>
      <c r="AD9" t="e">
        <f t="shared" si="1"/>
        <v>#REF!</v>
      </c>
      <c r="AE9" t="e">
        <f t="shared" si="1"/>
        <v>#REF!</v>
      </c>
      <c r="AF9" t="e">
        <f t="shared" si="1"/>
        <v>#REF!</v>
      </c>
      <c r="AG9" t="e">
        <f t="shared" si="1"/>
        <v>#REF!</v>
      </c>
      <c r="AH9" t="e">
        <f t="shared" si="1"/>
        <v>#REF!</v>
      </c>
      <c r="AI9" t="e">
        <f t="shared" si="1"/>
        <v>#REF!</v>
      </c>
      <c r="AJ9" t="e">
        <f t="shared" si="5"/>
        <v>#REF!</v>
      </c>
      <c r="AK9" t="e">
        <f t="shared" si="6"/>
        <v>#REF!</v>
      </c>
      <c r="AL9" t="e">
        <f t="shared" si="7"/>
        <v>#REF!</v>
      </c>
      <c r="AM9" t="e">
        <f t="shared" si="8"/>
        <v>#REF!</v>
      </c>
      <c r="AN9" t="e">
        <f t="shared" si="9"/>
        <v>#REF!</v>
      </c>
      <c r="AO9" t="e">
        <f t="shared" si="10"/>
        <v>#REF!</v>
      </c>
    </row>
    <row r="10" spans="1:41" x14ac:dyDescent="0.35">
      <c r="A10">
        <v>4</v>
      </c>
      <c r="B10" t="s">
        <v>1923</v>
      </c>
      <c r="C10" s="39">
        <v>11</v>
      </c>
      <c r="D10">
        <v>9</v>
      </c>
      <c r="E10">
        <v>20</v>
      </c>
      <c r="F10" s="40">
        <v>0</v>
      </c>
      <c r="G10" s="41">
        <v>1</v>
      </c>
      <c r="H10" s="42">
        <v>1</v>
      </c>
      <c r="I10">
        <f t="shared" si="2"/>
        <v>11</v>
      </c>
      <c r="J10">
        <f t="shared" si="2"/>
        <v>10</v>
      </c>
      <c r="K10" s="43">
        <v>21</v>
      </c>
      <c r="L10" s="39">
        <v>11</v>
      </c>
      <c r="M10">
        <v>10</v>
      </c>
      <c r="N10">
        <v>21</v>
      </c>
      <c r="O10" s="40">
        <v>0</v>
      </c>
      <c r="P10" s="41">
        <v>2</v>
      </c>
      <c r="Q10" s="42">
        <v>2</v>
      </c>
      <c r="R10">
        <f t="shared" si="3"/>
        <v>11</v>
      </c>
      <c r="S10">
        <f t="shared" si="3"/>
        <v>12</v>
      </c>
      <c r="T10" s="43">
        <v>21</v>
      </c>
      <c r="U10" s="39">
        <v>12</v>
      </c>
      <c r="V10">
        <v>10</v>
      </c>
      <c r="W10">
        <v>22</v>
      </c>
      <c r="X10" s="40">
        <v>0</v>
      </c>
      <c r="Y10" s="41">
        <v>1</v>
      </c>
      <c r="Z10" s="42">
        <v>1</v>
      </c>
      <c r="AA10">
        <f t="shared" si="4"/>
        <v>12</v>
      </c>
      <c r="AB10">
        <f t="shared" si="4"/>
        <v>11</v>
      </c>
      <c r="AC10" s="43">
        <v>21</v>
      </c>
      <c r="AD10" t="e">
        <f t="shared" si="1"/>
        <v>#REF!</v>
      </c>
      <c r="AE10" t="e">
        <f t="shared" si="1"/>
        <v>#REF!</v>
      </c>
      <c r="AF10" t="e">
        <f t="shared" si="1"/>
        <v>#REF!</v>
      </c>
      <c r="AG10" t="e">
        <f t="shared" si="1"/>
        <v>#REF!</v>
      </c>
      <c r="AH10" t="e">
        <f t="shared" si="1"/>
        <v>#REF!</v>
      </c>
      <c r="AI10" t="e">
        <f t="shared" si="1"/>
        <v>#REF!</v>
      </c>
      <c r="AJ10" t="e">
        <f t="shared" si="5"/>
        <v>#REF!</v>
      </c>
      <c r="AK10" t="e">
        <f t="shared" si="6"/>
        <v>#REF!</v>
      </c>
      <c r="AL10" t="e">
        <f t="shared" si="7"/>
        <v>#REF!</v>
      </c>
      <c r="AM10" t="e">
        <f t="shared" si="8"/>
        <v>#REF!</v>
      </c>
      <c r="AN10" t="e">
        <f t="shared" si="9"/>
        <v>#REF!</v>
      </c>
      <c r="AO10" t="e">
        <f t="shared" si="10"/>
        <v>#REF!</v>
      </c>
    </row>
    <row r="11" spans="1:41" x14ac:dyDescent="0.35">
      <c r="A11">
        <v>5</v>
      </c>
      <c r="B11" t="s">
        <v>1924</v>
      </c>
      <c r="C11" s="39">
        <v>0</v>
      </c>
      <c r="D11">
        <v>4</v>
      </c>
      <c r="E11">
        <v>4</v>
      </c>
      <c r="F11" s="40">
        <v>0</v>
      </c>
      <c r="G11" s="41">
        <v>1</v>
      </c>
      <c r="H11" s="42">
        <v>1</v>
      </c>
      <c r="I11">
        <f t="shared" si="2"/>
        <v>0</v>
      </c>
      <c r="J11">
        <f t="shared" si="2"/>
        <v>5</v>
      </c>
      <c r="K11" s="43">
        <v>5</v>
      </c>
      <c r="L11" s="39">
        <v>0</v>
      </c>
      <c r="M11">
        <v>4</v>
      </c>
      <c r="N11">
        <v>4</v>
      </c>
      <c r="O11" s="40">
        <v>0</v>
      </c>
      <c r="P11" s="41">
        <v>3</v>
      </c>
      <c r="Q11" s="42">
        <v>3</v>
      </c>
      <c r="R11">
        <f t="shared" si="3"/>
        <v>0</v>
      </c>
      <c r="S11">
        <f t="shared" si="3"/>
        <v>7</v>
      </c>
      <c r="T11" s="43">
        <v>5</v>
      </c>
      <c r="U11" s="39">
        <v>0</v>
      </c>
      <c r="V11">
        <v>0</v>
      </c>
      <c r="W11">
        <v>0</v>
      </c>
      <c r="X11" s="40">
        <v>0</v>
      </c>
      <c r="Y11" s="41">
        <v>0</v>
      </c>
      <c r="Z11" s="42">
        <v>0</v>
      </c>
      <c r="AA11">
        <f t="shared" si="4"/>
        <v>0</v>
      </c>
      <c r="AB11">
        <f t="shared" si="4"/>
        <v>0</v>
      </c>
      <c r="AC11" s="43">
        <v>5</v>
      </c>
      <c r="AD11" t="e">
        <f t="shared" si="1"/>
        <v>#REF!</v>
      </c>
      <c r="AE11" t="e">
        <f t="shared" si="1"/>
        <v>#REF!</v>
      </c>
      <c r="AF11" t="e">
        <f t="shared" si="1"/>
        <v>#REF!</v>
      </c>
      <c r="AG11" t="e">
        <f t="shared" si="1"/>
        <v>#REF!</v>
      </c>
      <c r="AH11" t="e">
        <f t="shared" si="1"/>
        <v>#REF!</v>
      </c>
      <c r="AI11" t="e">
        <f t="shared" si="1"/>
        <v>#REF!</v>
      </c>
      <c r="AJ11" t="e">
        <f t="shared" si="5"/>
        <v>#REF!</v>
      </c>
      <c r="AK11" t="e">
        <f t="shared" si="6"/>
        <v>#REF!</v>
      </c>
      <c r="AL11" t="e">
        <f t="shared" si="7"/>
        <v>#REF!</v>
      </c>
      <c r="AM11" t="e">
        <f t="shared" si="8"/>
        <v>#REF!</v>
      </c>
      <c r="AN11" t="e">
        <f t="shared" si="9"/>
        <v>#REF!</v>
      </c>
      <c r="AO11" t="e">
        <f t="shared" si="10"/>
        <v>#REF!</v>
      </c>
    </row>
    <row r="12" spans="1:41" x14ac:dyDescent="0.35">
      <c r="A12">
        <v>6</v>
      </c>
      <c r="B12" t="s">
        <v>1925</v>
      </c>
      <c r="C12" s="39">
        <v>9</v>
      </c>
      <c r="D12">
        <v>3</v>
      </c>
      <c r="E12">
        <v>12</v>
      </c>
      <c r="F12" s="40">
        <v>0</v>
      </c>
      <c r="G12" s="41">
        <v>0</v>
      </c>
      <c r="H12" s="42">
        <v>0</v>
      </c>
      <c r="I12">
        <f t="shared" si="2"/>
        <v>9</v>
      </c>
      <c r="J12">
        <f t="shared" si="2"/>
        <v>3</v>
      </c>
      <c r="K12" s="43">
        <v>12</v>
      </c>
      <c r="L12" s="39">
        <v>8</v>
      </c>
      <c r="M12">
        <v>7</v>
      </c>
      <c r="N12">
        <v>15</v>
      </c>
      <c r="O12" s="40">
        <v>0</v>
      </c>
      <c r="P12" s="41">
        <v>2</v>
      </c>
      <c r="Q12" s="42">
        <v>2</v>
      </c>
      <c r="R12">
        <f t="shared" si="3"/>
        <v>8</v>
      </c>
      <c r="S12">
        <f t="shared" si="3"/>
        <v>9</v>
      </c>
      <c r="T12" s="43">
        <v>12</v>
      </c>
      <c r="U12" s="39">
        <v>6</v>
      </c>
      <c r="V12">
        <v>9</v>
      </c>
      <c r="W12">
        <v>15</v>
      </c>
      <c r="X12" s="40">
        <v>0</v>
      </c>
      <c r="Y12" s="41">
        <v>0</v>
      </c>
      <c r="Z12" s="42">
        <v>0</v>
      </c>
      <c r="AA12">
        <f t="shared" si="4"/>
        <v>6</v>
      </c>
      <c r="AB12">
        <f t="shared" si="4"/>
        <v>9</v>
      </c>
      <c r="AC12" s="43">
        <v>12</v>
      </c>
      <c r="AD12" t="e">
        <f t="shared" si="1"/>
        <v>#REF!</v>
      </c>
      <c r="AE12" t="e">
        <f t="shared" si="1"/>
        <v>#REF!</v>
      </c>
      <c r="AF12" t="e">
        <f t="shared" si="1"/>
        <v>#REF!</v>
      </c>
      <c r="AG12" t="e">
        <f t="shared" si="1"/>
        <v>#REF!</v>
      </c>
      <c r="AH12" t="e">
        <f t="shared" si="1"/>
        <v>#REF!</v>
      </c>
      <c r="AI12" t="e">
        <f t="shared" si="1"/>
        <v>#REF!</v>
      </c>
      <c r="AJ12" t="e">
        <f t="shared" si="5"/>
        <v>#REF!</v>
      </c>
      <c r="AK12" t="e">
        <f t="shared" si="6"/>
        <v>#REF!</v>
      </c>
      <c r="AL12" t="e">
        <f t="shared" si="7"/>
        <v>#REF!</v>
      </c>
      <c r="AM12" t="e">
        <f t="shared" si="8"/>
        <v>#REF!</v>
      </c>
      <c r="AN12" t="e">
        <f t="shared" si="9"/>
        <v>#REF!</v>
      </c>
      <c r="AO12" t="e">
        <f t="shared" si="10"/>
        <v>#REF!</v>
      </c>
    </row>
    <row r="13" spans="1:41" x14ac:dyDescent="0.35">
      <c r="A13">
        <v>7</v>
      </c>
      <c r="B13" t="s">
        <v>1926</v>
      </c>
      <c r="C13" s="39">
        <v>0</v>
      </c>
      <c r="D13">
        <v>5</v>
      </c>
      <c r="E13">
        <v>5</v>
      </c>
      <c r="F13" s="40">
        <v>0</v>
      </c>
      <c r="G13" s="41">
        <v>0</v>
      </c>
      <c r="H13" s="42">
        <v>0</v>
      </c>
      <c r="I13">
        <f t="shared" si="2"/>
        <v>0</v>
      </c>
      <c r="J13">
        <f t="shared" si="2"/>
        <v>5</v>
      </c>
      <c r="K13" s="43">
        <v>5</v>
      </c>
      <c r="L13" s="39">
        <v>0</v>
      </c>
      <c r="M13">
        <v>1</v>
      </c>
      <c r="N13">
        <v>1</v>
      </c>
      <c r="O13" s="40">
        <v>0</v>
      </c>
      <c r="P13" s="41">
        <v>3</v>
      </c>
      <c r="Q13" s="42">
        <v>3</v>
      </c>
      <c r="R13">
        <f t="shared" si="3"/>
        <v>0</v>
      </c>
      <c r="S13">
        <f t="shared" si="3"/>
        <v>4</v>
      </c>
      <c r="T13" s="43">
        <v>5</v>
      </c>
      <c r="U13" s="39">
        <v>0</v>
      </c>
      <c r="V13">
        <v>5</v>
      </c>
      <c r="W13">
        <v>5</v>
      </c>
      <c r="X13" s="40">
        <v>0</v>
      </c>
      <c r="Y13" s="41">
        <v>2</v>
      </c>
      <c r="Z13" s="42">
        <v>2</v>
      </c>
      <c r="AA13">
        <f t="shared" si="4"/>
        <v>0</v>
      </c>
      <c r="AB13">
        <f t="shared" si="4"/>
        <v>7</v>
      </c>
      <c r="AC13" s="43">
        <v>5</v>
      </c>
      <c r="AD13" t="e">
        <f t="shared" si="1"/>
        <v>#REF!</v>
      </c>
      <c r="AE13" t="e">
        <f t="shared" si="1"/>
        <v>#REF!</v>
      </c>
      <c r="AF13" t="e">
        <f t="shared" si="1"/>
        <v>#REF!</v>
      </c>
      <c r="AG13" t="e">
        <f t="shared" si="1"/>
        <v>#REF!</v>
      </c>
      <c r="AH13" t="e">
        <f t="shared" si="1"/>
        <v>#REF!</v>
      </c>
      <c r="AI13" t="e">
        <f t="shared" si="1"/>
        <v>#REF!</v>
      </c>
      <c r="AJ13" t="e">
        <f t="shared" si="5"/>
        <v>#REF!</v>
      </c>
      <c r="AK13" t="e">
        <f t="shared" si="6"/>
        <v>#REF!</v>
      </c>
      <c r="AL13" t="e">
        <f t="shared" si="7"/>
        <v>#REF!</v>
      </c>
      <c r="AM13" t="e">
        <f t="shared" si="8"/>
        <v>#REF!</v>
      </c>
      <c r="AN13" t="e">
        <f t="shared" si="9"/>
        <v>#REF!</v>
      </c>
      <c r="AO13" t="e">
        <f t="shared" si="10"/>
        <v>#REF!</v>
      </c>
    </row>
    <row r="14" spans="1:41" x14ac:dyDescent="0.35">
      <c r="A14">
        <v>8</v>
      </c>
      <c r="B14" t="s">
        <v>1927</v>
      </c>
      <c r="C14" s="39">
        <v>8</v>
      </c>
      <c r="D14">
        <v>11</v>
      </c>
      <c r="E14">
        <v>19</v>
      </c>
      <c r="F14" s="40">
        <v>0</v>
      </c>
      <c r="G14" s="41">
        <v>4</v>
      </c>
      <c r="H14" s="42">
        <v>4</v>
      </c>
      <c r="I14">
        <f t="shared" si="2"/>
        <v>8</v>
      </c>
      <c r="J14">
        <f t="shared" si="2"/>
        <v>15</v>
      </c>
      <c r="K14" s="43">
        <v>23</v>
      </c>
      <c r="L14" s="39">
        <v>11</v>
      </c>
      <c r="M14">
        <v>9</v>
      </c>
      <c r="N14">
        <v>20</v>
      </c>
      <c r="O14" s="40">
        <v>0</v>
      </c>
      <c r="P14" s="41">
        <v>2</v>
      </c>
      <c r="Q14" s="42">
        <v>2</v>
      </c>
      <c r="R14">
        <f t="shared" si="3"/>
        <v>11</v>
      </c>
      <c r="S14">
        <f t="shared" si="3"/>
        <v>11</v>
      </c>
      <c r="T14" s="43">
        <v>23</v>
      </c>
      <c r="U14" s="39">
        <v>16</v>
      </c>
      <c r="V14">
        <v>8</v>
      </c>
      <c r="W14">
        <v>24</v>
      </c>
      <c r="X14" s="40">
        <v>0</v>
      </c>
      <c r="Y14" s="41">
        <v>5</v>
      </c>
      <c r="Z14" s="42">
        <v>5</v>
      </c>
      <c r="AA14">
        <f t="shared" si="4"/>
        <v>16</v>
      </c>
      <c r="AB14">
        <f t="shared" si="4"/>
        <v>13</v>
      </c>
      <c r="AC14" s="43">
        <v>23</v>
      </c>
      <c r="AD14" t="e">
        <f t="shared" si="1"/>
        <v>#REF!</v>
      </c>
      <c r="AE14" t="e">
        <f t="shared" si="1"/>
        <v>#REF!</v>
      </c>
      <c r="AF14" t="e">
        <f t="shared" si="1"/>
        <v>#REF!</v>
      </c>
      <c r="AG14" t="e">
        <f t="shared" si="1"/>
        <v>#REF!</v>
      </c>
      <c r="AH14" t="e">
        <f t="shared" si="1"/>
        <v>#REF!</v>
      </c>
      <c r="AI14" t="e">
        <f t="shared" si="1"/>
        <v>#REF!</v>
      </c>
      <c r="AJ14" t="e">
        <f t="shared" si="5"/>
        <v>#REF!</v>
      </c>
      <c r="AK14" t="e">
        <f t="shared" si="6"/>
        <v>#REF!</v>
      </c>
      <c r="AL14" t="e">
        <f t="shared" si="7"/>
        <v>#REF!</v>
      </c>
      <c r="AM14" t="e">
        <f t="shared" si="8"/>
        <v>#REF!</v>
      </c>
      <c r="AN14" t="e">
        <f t="shared" si="9"/>
        <v>#REF!</v>
      </c>
      <c r="AO14" t="e">
        <f t="shared" si="10"/>
        <v>#REF!</v>
      </c>
    </row>
    <row r="15" spans="1:41" x14ac:dyDescent="0.35">
      <c r="A15">
        <v>9</v>
      </c>
      <c r="B15" t="s">
        <v>1928</v>
      </c>
      <c r="C15" s="39">
        <v>9</v>
      </c>
      <c r="D15">
        <v>3</v>
      </c>
      <c r="E15">
        <v>12</v>
      </c>
      <c r="F15" s="40">
        <v>0</v>
      </c>
      <c r="G15" s="41">
        <v>2</v>
      </c>
      <c r="H15" s="42">
        <v>2</v>
      </c>
      <c r="I15">
        <f t="shared" si="2"/>
        <v>9</v>
      </c>
      <c r="J15">
        <f t="shared" si="2"/>
        <v>5</v>
      </c>
      <c r="K15" s="43">
        <v>14</v>
      </c>
      <c r="L15" s="39">
        <v>5</v>
      </c>
      <c r="M15">
        <v>7</v>
      </c>
      <c r="N15">
        <v>12</v>
      </c>
      <c r="O15" s="40">
        <v>0</v>
      </c>
      <c r="P15" s="41">
        <v>4</v>
      </c>
      <c r="Q15" s="42">
        <v>4</v>
      </c>
      <c r="R15">
        <f t="shared" si="3"/>
        <v>5</v>
      </c>
      <c r="S15">
        <f t="shared" si="3"/>
        <v>11</v>
      </c>
      <c r="T15" s="43">
        <v>14</v>
      </c>
      <c r="U15" s="39">
        <v>6</v>
      </c>
      <c r="V15">
        <v>4</v>
      </c>
      <c r="W15">
        <v>10</v>
      </c>
      <c r="X15" s="40">
        <v>0</v>
      </c>
      <c r="Y15" s="41">
        <v>1</v>
      </c>
      <c r="Z15" s="42">
        <v>1</v>
      </c>
      <c r="AA15">
        <f t="shared" si="4"/>
        <v>6</v>
      </c>
      <c r="AB15">
        <f t="shared" si="4"/>
        <v>5</v>
      </c>
      <c r="AC15" s="43">
        <v>14</v>
      </c>
      <c r="AD15" t="e">
        <f t="shared" si="1"/>
        <v>#REF!</v>
      </c>
      <c r="AE15" t="e">
        <f t="shared" si="1"/>
        <v>#REF!</v>
      </c>
      <c r="AF15" t="e">
        <f t="shared" si="1"/>
        <v>#REF!</v>
      </c>
      <c r="AG15" t="e">
        <f t="shared" si="1"/>
        <v>#REF!</v>
      </c>
      <c r="AH15" t="e">
        <f t="shared" si="1"/>
        <v>#REF!</v>
      </c>
      <c r="AI15" t="e">
        <f t="shared" si="1"/>
        <v>#REF!</v>
      </c>
      <c r="AJ15" t="e">
        <f t="shared" si="5"/>
        <v>#REF!</v>
      </c>
      <c r="AK15" t="e">
        <f t="shared" si="6"/>
        <v>#REF!</v>
      </c>
      <c r="AL15" t="e">
        <f t="shared" si="7"/>
        <v>#REF!</v>
      </c>
      <c r="AM15" t="e">
        <f t="shared" si="8"/>
        <v>#REF!</v>
      </c>
      <c r="AN15" t="e">
        <f t="shared" si="9"/>
        <v>#REF!</v>
      </c>
      <c r="AO15" t="e">
        <f t="shared" si="10"/>
        <v>#REF!</v>
      </c>
    </row>
    <row r="16" spans="1:41" x14ac:dyDescent="0.35">
      <c r="A16">
        <v>10</v>
      </c>
      <c r="B16" t="s">
        <v>1929</v>
      </c>
      <c r="C16" s="39">
        <v>12</v>
      </c>
      <c r="D16">
        <v>19</v>
      </c>
      <c r="E16">
        <v>31</v>
      </c>
      <c r="F16" s="40">
        <v>0</v>
      </c>
      <c r="G16" s="41">
        <v>4</v>
      </c>
      <c r="H16" s="42">
        <v>4</v>
      </c>
      <c r="I16">
        <f t="shared" si="2"/>
        <v>12</v>
      </c>
      <c r="J16">
        <f t="shared" si="2"/>
        <v>23</v>
      </c>
      <c r="K16" s="43">
        <v>35</v>
      </c>
      <c r="L16" s="39">
        <v>19</v>
      </c>
      <c r="M16">
        <v>10</v>
      </c>
      <c r="N16">
        <v>29</v>
      </c>
      <c r="O16" s="40">
        <v>0</v>
      </c>
      <c r="P16" s="41">
        <v>2</v>
      </c>
      <c r="Q16" s="42">
        <v>2</v>
      </c>
      <c r="R16">
        <f t="shared" si="3"/>
        <v>19</v>
      </c>
      <c r="S16">
        <f t="shared" si="3"/>
        <v>12</v>
      </c>
      <c r="T16" s="43">
        <v>35</v>
      </c>
      <c r="U16" s="39">
        <v>23</v>
      </c>
      <c r="V16">
        <v>15</v>
      </c>
      <c r="W16">
        <v>38</v>
      </c>
      <c r="X16" s="40">
        <v>0</v>
      </c>
      <c r="Y16" s="41">
        <v>4</v>
      </c>
      <c r="Z16" s="42">
        <v>4</v>
      </c>
      <c r="AA16">
        <f t="shared" si="4"/>
        <v>23</v>
      </c>
      <c r="AB16">
        <f t="shared" si="4"/>
        <v>19</v>
      </c>
      <c r="AC16" s="43">
        <v>35</v>
      </c>
      <c r="AD16" t="e">
        <f t="shared" si="1"/>
        <v>#REF!</v>
      </c>
      <c r="AE16" t="e">
        <f t="shared" si="1"/>
        <v>#REF!</v>
      </c>
      <c r="AF16" t="e">
        <f t="shared" si="1"/>
        <v>#REF!</v>
      </c>
      <c r="AG16" t="e">
        <f t="shared" si="1"/>
        <v>#REF!</v>
      </c>
      <c r="AH16" t="e">
        <f t="shared" si="1"/>
        <v>#REF!</v>
      </c>
      <c r="AI16" t="e">
        <f t="shared" si="1"/>
        <v>#REF!</v>
      </c>
      <c r="AJ16" t="e">
        <f t="shared" si="5"/>
        <v>#REF!</v>
      </c>
      <c r="AK16" t="e">
        <f t="shared" si="6"/>
        <v>#REF!</v>
      </c>
      <c r="AL16" t="e">
        <f t="shared" si="7"/>
        <v>#REF!</v>
      </c>
      <c r="AM16" t="e">
        <f t="shared" si="8"/>
        <v>#REF!</v>
      </c>
      <c r="AN16" t="e">
        <f t="shared" si="9"/>
        <v>#REF!</v>
      </c>
      <c r="AO16" t="e">
        <f t="shared" si="10"/>
        <v>#REF!</v>
      </c>
    </row>
    <row r="17" spans="1:41" x14ac:dyDescent="0.35">
      <c r="A17">
        <v>11</v>
      </c>
      <c r="B17" t="s">
        <v>1930</v>
      </c>
      <c r="C17" s="39">
        <v>1</v>
      </c>
      <c r="D17">
        <v>2</v>
      </c>
      <c r="E17">
        <v>3</v>
      </c>
      <c r="F17" s="40">
        <v>0</v>
      </c>
      <c r="G17" s="41">
        <v>0</v>
      </c>
      <c r="H17" s="42">
        <v>0</v>
      </c>
      <c r="I17">
        <f t="shared" si="2"/>
        <v>1</v>
      </c>
      <c r="J17">
        <f t="shared" si="2"/>
        <v>2</v>
      </c>
      <c r="K17" s="43">
        <v>3</v>
      </c>
      <c r="L17" s="39">
        <v>10</v>
      </c>
      <c r="M17">
        <v>1</v>
      </c>
      <c r="N17">
        <v>11</v>
      </c>
      <c r="O17" s="40">
        <v>0</v>
      </c>
      <c r="P17" s="41">
        <v>0</v>
      </c>
      <c r="Q17" s="42">
        <v>0</v>
      </c>
      <c r="R17">
        <f t="shared" si="3"/>
        <v>10</v>
      </c>
      <c r="S17">
        <f t="shared" si="3"/>
        <v>1</v>
      </c>
      <c r="T17" s="43">
        <v>3</v>
      </c>
      <c r="U17" s="39">
        <v>5</v>
      </c>
      <c r="V17">
        <v>7</v>
      </c>
      <c r="W17">
        <v>12</v>
      </c>
      <c r="X17" s="40">
        <v>0</v>
      </c>
      <c r="Y17" s="41">
        <v>1</v>
      </c>
      <c r="Z17" s="42">
        <v>1</v>
      </c>
      <c r="AA17">
        <f t="shared" si="4"/>
        <v>5</v>
      </c>
      <c r="AB17">
        <f t="shared" si="4"/>
        <v>8</v>
      </c>
      <c r="AC17" s="43">
        <v>3</v>
      </c>
      <c r="AD17" t="e">
        <f t="shared" ref="AD17:AI26" si="11">VLOOKUP($B17,EYPDG_Primary,AD$1,FALSE)</f>
        <v>#REF!</v>
      </c>
      <c r="AE17" t="e">
        <f t="shared" si="11"/>
        <v>#REF!</v>
      </c>
      <c r="AF17" t="e">
        <f t="shared" si="11"/>
        <v>#REF!</v>
      </c>
      <c r="AG17" t="e">
        <f t="shared" si="11"/>
        <v>#REF!</v>
      </c>
      <c r="AH17" t="e">
        <f t="shared" si="11"/>
        <v>#REF!</v>
      </c>
      <c r="AI17" t="e">
        <f t="shared" si="11"/>
        <v>#REF!</v>
      </c>
      <c r="AJ17" t="e">
        <f t="shared" si="5"/>
        <v>#REF!</v>
      </c>
      <c r="AK17" t="e">
        <f t="shared" si="6"/>
        <v>#REF!</v>
      </c>
      <c r="AL17" t="e">
        <f t="shared" si="7"/>
        <v>#REF!</v>
      </c>
      <c r="AM17" t="e">
        <f t="shared" si="8"/>
        <v>#REF!</v>
      </c>
      <c r="AN17" t="e">
        <f t="shared" si="9"/>
        <v>#REF!</v>
      </c>
      <c r="AO17" t="e">
        <f t="shared" si="10"/>
        <v>#REF!</v>
      </c>
    </row>
    <row r="18" spans="1:41" x14ac:dyDescent="0.35">
      <c r="A18">
        <v>12</v>
      </c>
      <c r="B18" t="s">
        <v>1931</v>
      </c>
      <c r="C18" s="39">
        <v>9</v>
      </c>
      <c r="D18">
        <v>3</v>
      </c>
      <c r="E18">
        <v>12</v>
      </c>
      <c r="F18" s="40">
        <v>0</v>
      </c>
      <c r="G18" s="41">
        <v>4</v>
      </c>
      <c r="H18" s="42">
        <v>4</v>
      </c>
      <c r="I18">
        <f t="shared" si="2"/>
        <v>9</v>
      </c>
      <c r="J18">
        <f t="shared" si="2"/>
        <v>7</v>
      </c>
      <c r="K18" s="43">
        <v>16</v>
      </c>
      <c r="L18" s="39">
        <v>17</v>
      </c>
      <c r="M18">
        <v>7</v>
      </c>
      <c r="N18">
        <v>24</v>
      </c>
      <c r="O18" s="40">
        <v>0</v>
      </c>
      <c r="P18" s="41">
        <v>3</v>
      </c>
      <c r="Q18" s="42">
        <v>3</v>
      </c>
      <c r="R18">
        <f t="shared" si="3"/>
        <v>17</v>
      </c>
      <c r="S18">
        <f t="shared" si="3"/>
        <v>10</v>
      </c>
      <c r="T18" s="43">
        <v>16</v>
      </c>
      <c r="U18" s="39">
        <v>10</v>
      </c>
      <c r="V18">
        <v>16</v>
      </c>
      <c r="W18">
        <v>26</v>
      </c>
      <c r="X18" s="40">
        <v>0</v>
      </c>
      <c r="Y18" s="41">
        <v>1</v>
      </c>
      <c r="Z18" s="42">
        <v>1</v>
      </c>
      <c r="AA18">
        <f t="shared" si="4"/>
        <v>10</v>
      </c>
      <c r="AB18">
        <f t="shared" si="4"/>
        <v>17</v>
      </c>
      <c r="AC18" s="43">
        <v>16</v>
      </c>
      <c r="AD18" t="e">
        <f t="shared" si="11"/>
        <v>#REF!</v>
      </c>
      <c r="AE18" t="e">
        <f t="shared" si="11"/>
        <v>#REF!</v>
      </c>
      <c r="AF18" t="e">
        <f t="shared" si="11"/>
        <v>#REF!</v>
      </c>
      <c r="AG18" t="e">
        <f t="shared" si="11"/>
        <v>#REF!</v>
      </c>
      <c r="AH18" t="e">
        <f t="shared" si="11"/>
        <v>#REF!</v>
      </c>
      <c r="AI18" t="e">
        <f t="shared" si="11"/>
        <v>#REF!</v>
      </c>
      <c r="AJ18" t="e">
        <f t="shared" si="5"/>
        <v>#REF!</v>
      </c>
      <c r="AK18" t="e">
        <f t="shared" si="6"/>
        <v>#REF!</v>
      </c>
      <c r="AL18" t="e">
        <f t="shared" si="7"/>
        <v>#REF!</v>
      </c>
      <c r="AM18" t="e">
        <f t="shared" si="8"/>
        <v>#REF!</v>
      </c>
      <c r="AN18" t="e">
        <f t="shared" si="9"/>
        <v>#REF!</v>
      </c>
      <c r="AO18" t="e">
        <f t="shared" si="10"/>
        <v>#REF!</v>
      </c>
    </row>
    <row r="19" spans="1:41" x14ac:dyDescent="0.35">
      <c r="A19">
        <v>13</v>
      </c>
      <c r="B19" t="s">
        <v>1932</v>
      </c>
      <c r="C19" s="39">
        <v>23</v>
      </c>
      <c r="D19">
        <v>12</v>
      </c>
      <c r="E19">
        <v>35</v>
      </c>
      <c r="F19" s="40">
        <v>0</v>
      </c>
      <c r="G19" s="41">
        <v>13</v>
      </c>
      <c r="H19" s="42">
        <v>13</v>
      </c>
      <c r="I19">
        <f t="shared" si="2"/>
        <v>23</v>
      </c>
      <c r="J19">
        <f t="shared" si="2"/>
        <v>25</v>
      </c>
      <c r="K19" s="43">
        <v>48</v>
      </c>
      <c r="L19" s="39">
        <v>20</v>
      </c>
      <c r="M19">
        <v>17</v>
      </c>
      <c r="N19">
        <v>37</v>
      </c>
      <c r="O19" s="40">
        <v>0</v>
      </c>
      <c r="P19" s="41">
        <v>11</v>
      </c>
      <c r="Q19" s="42">
        <v>11</v>
      </c>
      <c r="R19">
        <f t="shared" si="3"/>
        <v>20</v>
      </c>
      <c r="S19">
        <f t="shared" si="3"/>
        <v>28</v>
      </c>
      <c r="T19" s="43">
        <v>48</v>
      </c>
      <c r="U19" s="39">
        <v>25</v>
      </c>
      <c r="V19">
        <v>9</v>
      </c>
      <c r="W19">
        <v>34</v>
      </c>
      <c r="X19" s="40">
        <v>0</v>
      </c>
      <c r="Y19" s="41">
        <v>11</v>
      </c>
      <c r="Z19" s="42">
        <v>11</v>
      </c>
      <c r="AA19">
        <f t="shared" si="4"/>
        <v>25</v>
      </c>
      <c r="AB19">
        <f t="shared" si="4"/>
        <v>20</v>
      </c>
      <c r="AC19" s="43">
        <v>48</v>
      </c>
      <c r="AD19" t="e">
        <f t="shared" si="11"/>
        <v>#REF!</v>
      </c>
      <c r="AE19" t="e">
        <f t="shared" si="11"/>
        <v>#REF!</v>
      </c>
      <c r="AF19" t="e">
        <f t="shared" si="11"/>
        <v>#REF!</v>
      </c>
      <c r="AG19" t="e">
        <f t="shared" si="11"/>
        <v>#REF!</v>
      </c>
      <c r="AH19" t="e">
        <f t="shared" si="11"/>
        <v>#REF!</v>
      </c>
      <c r="AI19" t="e">
        <f t="shared" si="11"/>
        <v>#REF!</v>
      </c>
      <c r="AJ19" t="e">
        <f t="shared" si="5"/>
        <v>#REF!</v>
      </c>
      <c r="AK19" t="e">
        <f t="shared" si="6"/>
        <v>#REF!</v>
      </c>
      <c r="AL19" t="e">
        <f t="shared" si="7"/>
        <v>#REF!</v>
      </c>
      <c r="AM19" t="e">
        <f t="shared" si="8"/>
        <v>#REF!</v>
      </c>
      <c r="AN19" t="e">
        <f t="shared" si="9"/>
        <v>#REF!</v>
      </c>
      <c r="AO19" t="e">
        <f t="shared" si="10"/>
        <v>#REF!</v>
      </c>
    </row>
    <row r="20" spans="1:41" x14ac:dyDescent="0.35">
      <c r="A20">
        <v>14</v>
      </c>
      <c r="B20" t="s">
        <v>1933</v>
      </c>
      <c r="C20" s="39">
        <v>9</v>
      </c>
      <c r="D20">
        <v>5</v>
      </c>
      <c r="E20">
        <v>14</v>
      </c>
      <c r="F20" s="40">
        <v>0</v>
      </c>
      <c r="G20" s="41">
        <v>3</v>
      </c>
      <c r="H20" s="42">
        <v>3</v>
      </c>
      <c r="I20">
        <f t="shared" si="2"/>
        <v>9</v>
      </c>
      <c r="J20">
        <f t="shared" si="2"/>
        <v>8</v>
      </c>
      <c r="K20" s="43">
        <v>17</v>
      </c>
      <c r="L20" s="39">
        <v>9</v>
      </c>
      <c r="M20">
        <v>6</v>
      </c>
      <c r="N20">
        <v>15</v>
      </c>
      <c r="O20" s="40">
        <v>0</v>
      </c>
      <c r="P20" s="41">
        <v>5</v>
      </c>
      <c r="Q20" s="42">
        <v>5</v>
      </c>
      <c r="R20">
        <f t="shared" si="3"/>
        <v>9</v>
      </c>
      <c r="S20">
        <f t="shared" si="3"/>
        <v>11</v>
      </c>
      <c r="T20" s="43">
        <v>17</v>
      </c>
      <c r="U20" s="39">
        <v>7</v>
      </c>
      <c r="V20">
        <v>4</v>
      </c>
      <c r="W20">
        <v>11</v>
      </c>
      <c r="X20" s="40">
        <v>0</v>
      </c>
      <c r="Y20" s="41">
        <v>4</v>
      </c>
      <c r="Z20" s="42">
        <v>4</v>
      </c>
      <c r="AA20">
        <f t="shared" si="4"/>
        <v>7</v>
      </c>
      <c r="AB20">
        <f t="shared" si="4"/>
        <v>8</v>
      </c>
      <c r="AC20" s="43">
        <v>17</v>
      </c>
      <c r="AD20" t="e">
        <f t="shared" si="11"/>
        <v>#REF!</v>
      </c>
      <c r="AE20" t="e">
        <f t="shared" si="11"/>
        <v>#REF!</v>
      </c>
      <c r="AF20" t="e">
        <f t="shared" si="11"/>
        <v>#REF!</v>
      </c>
      <c r="AG20" t="e">
        <f t="shared" si="11"/>
        <v>#REF!</v>
      </c>
      <c r="AH20" t="e">
        <f t="shared" si="11"/>
        <v>#REF!</v>
      </c>
      <c r="AI20" t="e">
        <f t="shared" si="11"/>
        <v>#REF!</v>
      </c>
      <c r="AJ20" t="e">
        <f t="shared" si="5"/>
        <v>#REF!</v>
      </c>
      <c r="AK20" t="e">
        <f t="shared" si="6"/>
        <v>#REF!</v>
      </c>
      <c r="AL20" t="e">
        <f t="shared" si="7"/>
        <v>#REF!</v>
      </c>
      <c r="AM20" t="e">
        <f t="shared" si="8"/>
        <v>#REF!</v>
      </c>
      <c r="AN20" t="e">
        <f t="shared" si="9"/>
        <v>#REF!</v>
      </c>
      <c r="AO20" t="e">
        <f t="shared" si="10"/>
        <v>#REF!</v>
      </c>
    </row>
    <row r="21" spans="1:41" x14ac:dyDescent="0.35">
      <c r="A21">
        <v>15</v>
      </c>
      <c r="B21" t="s">
        <v>1934</v>
      </c>
      <c r="C21" s="39">
        <v>5</v>
      </c>
      <c r="D21">
        <v>10</v>
      </c>
      <c r="E21">
        <v>15</v>
      </c>
      <c r="F21" s="40">
        <v>0</v>
      </c>
      <c r="G21" s="41">
        <v>1</v>
      </c>
      <c r="H21" s="42">
        <v>1</v>
      </c>
      <c r="I21">
        <f t="shared" si="2"/>
        <v>5</v>
      </c>
      <c r="J21">
        <f t="shared" si="2"/>
        <v>11</v>
      </c>
      <c r="K21" s="43">
        <v>16</v>
      </c>
      <c r="L21" s="39">
        <v>2</v>
      </c>
      <c r="M21">
        <v>5</v>
      </c>
      <c r="N21">
        <v>7</v>
      </c>
      <c r="O21" s="40">
        <v>0</v>
      </c>
      <c r="P21" s="41">
        <v>0</v>
      </c>
      <c r="Q21" s="42">
        <v>0</v>
      </c>
      <c r="R21">
        <f t="shared" si="3"/>
        <v>2</v>
      </c>
      <c r="S21">
        <f t="shared" si="3"/>
        <v>5</v>
      </c>
      <c r="T21" s="43">
        <v>16</v>
      </c>
      <c r="U21" s="39">
        <v>4</v>
      </c>
      <c r="V21">
        <v>2</v>
      </c>
      <c r="W21">
        <v>6</v>
      </c>
      <c r="X21" s="40">
        <v>0</v>
      </c>
      <c r="Y21" s="41">
        <v>0</v>
      </c>
      <c r="Z21" s="42">
        <v>0</v>
      </c>
      <c r="AA21">
        <f t="shared" si="4"/>
        <v>4</v>
      </c>
      <c r="AB21">
        <f t="shared" si="4"/>
        <v>2</v>
      </c>
      <c r="AC21" s="43">
        <v>16</v>
      </c>
      <c r="AD21" t="e">
        <f t="shared" si="11"/>
        <v>#REF!</v>
      </c>
      <c r="AE21" t="e">
        <f t="shared" si="11"/>
        <v>#REF!</v>
      </c>
      <c r="AF21" t="e">
        <f t="shared" si="11"/>
        <v>#REF!</v>
      </c>
      <c r="AG21" t="e">
        <f t="shared" si="11"/>
        <v>#REF!</v>
      </c>
      <c r="AH21" t="e">
        <f t="shared" si="11"/>
        <v>#REF!</v>
      </c>
      <c r="AI21" t="e">
        <f t="shared" si="11"/>
        <v>#REF!</v>
      </c>
      <c r="AJ21" t="e">
        <f t="shared" si="5"/>
        <v>#REF!</v>
      </c>
      <c r="AK21" t="e">
        <f t="shared" si="6"/>
        <v>#REF!</v>
      </c>
      <c r="AL21" t="e">
        <f t="shared" si="7"/>
        <v>#REF!</v>
      </c>
      <c r="AM21" t="e">
        <f t="shared" si="8"/>
        <v>#REF!</v>
      </c>
      <c r="AN21" t="e">
        <f t="shared" si="9"/>
        <v>#REF!</v>
      </c>
      <c r="AO21" t="e">
        <f t="shared" si="10"/>
        <v>#REF!</v>
      </c>
    </row>
    <row r="22" spans="1:41" x14ac:dyDescent="0.35">
      <c r="A22">
        <v>16</v>
      </c>
      <c r="B22" t="s">
        <v>1935</v>
      </c>
      <c r="C22" s="39">
        <v>0</v>
      </c>
      <c r="D22">
        <v>1</v>
      </c>
      <c r="E22">
        <v>1</v>
      </c>
      <c r="F22" s="40">
        <v>0</v>
      </c>
      <c r="G22" s="41">
        <v>0</v>
      </c>
      <c r="H22" s="42">
        <v>0</v>
      </c>
      <c r="I22">
        <f t="shared" si="2"/>
        <v>0</v>
      </c>
      <c r="J22">
        <f t="shared" si="2"/>
        <v>1</v>
      </c>
      <c r="K22" s="43">
        <v>1</v>
      </c>
      <c r="L22" s="39">
        <v>0</v>
      </c>
      <c r="M22">
        <v>0</v>
      </c>
      <c r="N22">
        <v>0</v>
      </c>
      <c r="O22" s="40">
        <v>0</v>
      </c>
      <c r="P22" s="41">
        <v>0</v>
      </c>
      <c r="Q22" s="42">
        <v>0</v>
      </c>
      <c r="R22">
        <f t="shared" si="3"/>
        <v>0</v>
      </c>
      <c r="S22">
        <f t="shared" si="3"/>
        <v>0</v>
      </c>
      <c r="T22" s="43">
        <v>1</v>
      </c>
      <c r="U22" s="39">
        <v>0</v>
      </c>
      <c r="V22">
        <v>0</v>
      </c>
      <c r="W22">
        <v>0</v>
      </c>
      <c r="X22" s="40">
        <v>0</v>
      </c>
      <c r="Y22" s="41">
        <v>0</v>
      </c>
      <c r="Z22" s="42">
        <v>0</v>
      </c>
      <c r="AA22">
        <f t="shared" si="4"/>
        <v>0</v>
      </c>
      <c r="AB22">
        <f t="shared" si="4"/>
        <v>0</v>
      </c>
      <c r="AC22" s="43">
        <v>1</v>
      </c>
      <c r="AD22" t="e">
        <f t="shared" si="11"/>
        <v>#REF!</v>
      </c>
      <c r="AE22" t="e">
        <f t="shared" si="11"/>
        <v>#REF!</v>
      </c>
      <c r="AF22" t="e">
        <f t="shared" si="11"/>
        <v>#REF!</v>
      </c>
      <c r="AG22" t="e">
        <f t="shared" si="11"/>
        <v>#REF!</v>
      </c>
      <c r="AH22" t="e">
        <f t="shared" si="11"/>
        <v>#REF!</v>
      </c>
      <c r="AI22" t="e">
        <f t="shared" si="11"/>
        <v>#REF!</v>
      </c>
      <c r="AJ22" t="e">
        <f t="shared" si="5"/>
        <v>#REF!</v>
      </c>
      <c r="AK22" t="e">
        <f t="shared" si="6"/>
        <v>#REF!</v>
      </c>
      <c r="AL22" t="e">
        <f t="shared" si="7"/>
        <v>#REF!</v>
      </c>
      <c r="AM22" t="e">
        <f t="shared" si="8"/>
        <v>#REF!</v>
      </c>
      <c r="AN22" t="e">
        <f t="shared" si="9"/>
        <v>#REF!</v>
      </c>
      <c r="AO22" t="e">
        <f t="shared" si="10"/>
        <v>#REF!</v>
      </c>
    </row>
    <row r="23" spans="1:41" x14ac:dyDescent="0.35">
      <c r="A23">
        <v>17</v>
      </c>
      <c r="B23" t="s">
        <v>1936</v>
      </c>
      <c r="C23" s="39">
        <v>6</v>
      </c>
      <c r="D23">
        <v>6</v>
      </c>
      <c r="E23">
        <v>12</v>
      </c>
      <c r="F23" s="40">
        <v>0</v>
      </c>
      <c r="G23" s="41">
        <v>1</v>
      </c>
      <c r="H23" s="42">
        <v>1</v>
      </c>
      <c r="I23">
        <f t="shared" si="2"/>
        <v>6</v>
      </c>
      <c r="J23">
        <f t="shared" si="2"/>
        <v>7</v>
      </c>
      <c r="K23" s="43">
        <v>13</v>
      </c>
      <c r="L23" s="39">
        <v>10</v>
      </c>
      <c r="M23">
        <v>6</v>
      </c>
      <c r="N23">
        <v>16</v>
      </c>
      <c r="O23" s="40">
        <v>0</v>
      </c>
      <c r="P23" s="41">
        <v>1</v>
      </c>
      <c r="Q23" s="42">
        <v>1</v>
      </c>
      <c r="R23">
        <f t="shared" si="3"/>
        <v>10</v>
      </c>
      <c r="S23">
        <f t="shared" si="3"/>
        <v>7</v>
      </c>
      <c r="T23" s="43">
        <v>13</v>
      </c>
      <c r="U23" s="39">
        <v>5</v>
      </c>
      <c r="V23">
        <v>8</v>
      </c>
      <c r="W23">
        <v>13</v>
      </c>
      <c r="X23" s="40">
        <v>0</v>
      </c>
      <c r="Y23" s="41">
        <v>4</v>
      </c>
      <c r="Z23" s="42">
        <v>4</v>
      </c>
      <c r="AA23">
        <f t="shared" si="4"/>
        <v>5</v>
      </c>
      <c r="AB23">
        <f t="shared" si="4"/>
        <v>12</v>
      </c>
      <c r="AC23" s="43">
        <v>13</v>
      </c>
      <c r="AD23" t="e">
        <f t="shared" si="11"/>
        <v>#REF!</v>
      </c>
      <c r="AE23" t="e">
        <f t="shared" si="11"/>
        <v>#REF!</v>
      </c>
      <c r="AF23" t="e">
        <f t="shared" si="11"/>
        <v>#REF!</v>
      </c>
      <c r="AG23" t="e">
        <f t="shared" si="11"/>
        <v>#REF!</v>
      </c>
      <c r="AH23" t="e">
        <f t="shared" si="11"/>
        <v>#REF!</v>
      </c>
      <c r="AI23" t="e">
        <f t="shared" si="11"/>
        <v>#REF!</v>
      </c>
      <c r="AJ23" t="e">
        <f t="shared" si="5"/>
        <v>#REF!</v>
      </c>
      <c r="AK23" t="e">
        <f t="shared" si="6"/>
        <v>#REF!</v>
      </c>
      <c r="AL23" t="e">
        <f t="shared" si="7"/>
        <v>#REF!</v>
      </c>
      <c r="AM23" t="e">
        <f t="shared" si="8"/>
        <v>#REF!</v>
      </c>
      <c r="AN23" t="e">
        <f t="shared" si="9"/>
        <v>#REF!</v>
      </c>
      <c r="AO23" t="e">
        <f t="shared" si="10"/>
        <v>#REF!</v>
      </c>
    </row>
    <row r="24" spans="1:41" x14ac:dyDescent="0.35">
      <c r="A24">
        <v>18</v>
      </c>
      <c r="B24" t="s">
        <v>1937</v>
      </c>
      <c r="C24" s="39">
        <v>4</v>
      </c>
      <c r="D24">
        <v>7</v>
      </c>
      <c r="E24">
        <v>11</v>
      </c>
      <c r="F24" s="40">
        <v>0</v>
      </c>
      <c r="G24" s="41">
        <v>0</v>
      </c>
      <c r="H24" s="42">
        <v>0</v>
      </c>
      <c r="I24">
        <f t="shared" si="2"/>
        <v>4</v>
      </c>
      <c r="J24">
        <f t="shared" si="2"/>
        <v>7</v>
      </c>
      <c r="K24" s="43">
        <v>11</v>
      </c>
      <c r="L24" s="39">
        <v>4</v>
      </c>
      <c r="M24">
        <v>4</v>
      </c>
      <c r="N24">
        <v>8</v>
      </c>
      <c r="O24" s="40">
        <v>0</v>
      </c>
      <c r="P24" s="41">
        <v>0</v>
      </c>
      <c r="Q24" s="42">
        <v>0</v>
      </c>
      <c r="R24">
        <f t="shared" si="3"/>
        <v>4</v>
      </c>
      <c r="S24">
        <f t="shared" si="3"/>
        <v>4</v>
      </c>
      <c r="T24" s="43">
        <v>11</v>
      </c>
      <c r="U24" s="39">
        <v>5</v>
      </c>
      <c r="V24">
        <v>4</v>
      </c>
      <c r="W24">
        <v>9</v>
      </c>
      <c r="X24" s="40">
        <v>0</v>
      </c>
      <c r="Y24" s="41">
        <v>0</v>
      </c>
      <c r="Z24" s="42">
        <v>0</v>
      </c>
      <c r="AA24">
        <f t="shared" si="4"/>
        <v>5</v>
      </c>
      <c r="AB24">
        <f t="shared" si="4"/>
        <v>4</v>
      </c>
      <c r="AC24" s="43">
        <v>11</v>
      </c>
      <c r="AD24" t="e">
        <f t="shared" si="11"/>
        <v>#REF!</v>
      </c>
      <c r="AE24" t="e">
        <f t="shared" si="11"/>
        <v>#REF!</v>
      </c>
      <c r="AF24" t="e">
        <f t="shared" si="11"/>
        <v>#REF!</v>
      </c>
      <c r="AG24" t="e">
        <f t="shared" si="11"/>
        <v>#REF!</v>
      </c>
      <c r="AH24" t="e">
        <f t="shared" si="11"/>
        <v>#REF!</v>
      </c>
      <c r="AI24" t="e">
        <f t="shared" si="11"/>
        <v>#REF!</v>
      </c>
      <c r="AJ24" t="e">
        <f t="shared" si="5"/>
        <v>#REF!</v>
      </c>
      <c r="AK24" t="e">
        <f t="shared" si="6"/>
        <v>#REF!</v>
      </c>
      <c r="AL24" t="e">
        <f t="shared" si="7"/>
        <v>#REF!</v>
      </c>
      <c r="AM24" t="e">
        <f t="shared" si="8"/>
        <v>#REF!</v>
      </c>
      <c r="AN24" t="e">
        <f t="shared" si="9"/>
        <v>#REF!</v>
      </c>
      <c r="AO24" t="e">
        <f t="shared" si="10"/>
        <v>#REF!</v>
      </c>
    </row>
    <row r="25" spans="1:41" x14ac:dyDescent="0.35">
      <c r="A25">
        <v>19</v>
      </c>
      <c r="B25" t="s">
        <v>1938</v>
      </c>
      <c r="C25" s="39">
        <v>0</v>
      </c>
      <c r="D25">
        <v>43</v>
      </c>
      <c r="E25">
        <v>43</v>
      </c>
      <c r="F25" s="40">
        <v>0</v>
      </c>
      <c r="G25" s="41">
        <v>0</v>
      </c>
      <c r="H25" s="42">
        <v>0</v>
      </c>
      <c r="I25">
        <f t="shared" si="2"/>
        <v>0</v>
      </c>
      <c r="J25">
        <f t="shared" si="2"/>
        <v>43</v>
      </c>
      <c r="K25" s="43">
        <v>43</v>
      </c>
      <c r="L25" s="39">
        <v>0</v>
      </c>
      <c r="M25">
        <v>44</v>
      </c>
      <c r="N25">
        <v>44</v>
      </c>
      <c r="O25" s="40">
        <v>0</v>
      </c>
      <c r="P25" s="41">
        <v>0</v>
      </c>
      <c r="Q25" s="42">
        <v>0</v>
      </c>
      <c r="R25">
        <f t="shared" si="3"/>
        <v>0</v>
      </c>
      <c r="S25">
        <f t="shared" si="3"/>
        <v>44</v>
      </c>
      <c r="T25" s="43">
        <v>43</v>
      </c>
      <c r="U25" s="39">
        <v>46</v>
      </c>
      <c r="V25">
        <v>41</v>
      </c>
      <c r="W25">
        <v>87</v>
      </c>
      <c r="X25" s="40">
        <v>0</v>
      </c>
      <c r="Y25" s="41">
        <v>1</v>
      </c>
      <c r="Z25" s="42">
        <v>1</v>
      </c>
      <c r="AA25">
        <f t="shared" si="4"/>
        <v>46</v>
      </c>
      <c r="AB25">
        <f t="shared" si="4"/>
        <v>42</v>
      </c>
      <c r="AC25" s="43">
        <v>43</v>
      </c>
      <c r="AD25" t="e">
        <f t="shared" si="11"/>
        <v>#REF!</v>
      </c>
      <c r="AE25" t="e">
        <f t="shared" si="11"/>
        <v>#REF!</v>
      </c>
      <c r="AF25" t="e">
        <f t="shared" si="11"/>
        <v>#REF!</v>
      </c>
      <c r="AG25" t="e">
        <f t="shared" si="11"/>
        <v>#REF!</v>
      </c>
      <c r="AH25" t="e">
        <f t="shared" si="11"/>
        <v>#REF!</v>
      </c>
      <c r="AI25" t="e">
        <f t="shared" si="11"/>
        <v>#REF!</v>
      </c>
      <c r="AJ25" t="e">
        <f t="shared" si="5"/>
        <v>#REF!</v>
      </c>
      <c r="AK25" t="e">
        <f t="shared" si="6"/>
        <v>#REF!</v>
      </c>
      <c r="AL25" t="e">
        <f t="shared" si="7"/>
        <v>#REF!</v>
      </c>
      <c r="AM25" t="e">
        <f t="shared" si="8"/>
        <v>#REF!</v>
      </c>
      <c r="AN25" t="e">
        <f t="shared" si="9"/>
        <v>#REF!</v>
      </c>
      <c r="AO25" t="e">
        <f t="shared" si="10"/>
        <v>#REF!</v>
      </c>
    </row>
    <row r="26" spans="1:41" x14ac:dyDescent="0.35">
      <c r="A26">
        <v>20</v>
      </c>
      <c r="B26" t="s">
        <v>1939</v>
      </c>
      <c r="C26" s="39">
        <v>10</v>
      </c>
      <c r="D26">
        <v>6</v>
      </c>
      <c r="E26">
        <v>16</v>
      </c>
      <c r="F26" s="40">
        <v>0</v>
      </c>
      <c r="G26" s="41">
        <v>2</v>
      </c>
      <c r="H26" s="42">
        <v>2</v>
      </c>
      <c r="I26">
        <f t="shared" si="2"/>
        <v>10</v>
      </c>
      <c r="J26">
        <f t="shared" si="2"/>
        <v>8</v>
      </c>
      <c r="K26" s="43">
        <v>18</v>
      </c>
      <c r="L26" s="39">
        <v>8</v>
      </c>
      <c r="M26">
        <v>10</v>
      </c>
      <c r="N26">
        <v>18</v>
      </c>
      <c r="O26" s="40">
        <v>0</v>
      </c>
      <c r="P26" s="41">
        <v>2</v>
      </c>
      <c r="Q26" s="42">
        <v>2</v>
      </c>
      <c r="R26">
        <f t="shared" si="3"/>
        <v>8</v>
      </c>
      <c r="S26">
        <f t="shared" si="3"/>
        <v>12</v>
      </c>
      <c r="T26" s="43">
        <v>18</v>
      </c>
      <c r="U26" s="39">
        <v>12</v>
      </c>
      <c r="V26">
        <v>7</v>
      </c>
      <c r="W26">
        <v>19</v>
      </c>
      <c r="X26" s="40">
        <v>0</v>
      </c>
      <c r="Y26" s="41">
        <v>2</v>
      </c>
      <c r="Z26" s="42">
        <v>2</v>
      </c>
      <c r="AA26">
        <f t="shared" si="4"/>
        <v>12</v>
      </c>
      <c r="AB26">
        <f t="shared" si="4"/>
        <v>9</v>
      </c>
      <c r="AC26" s="43">
        <v>18</v>
      </c>
      <c r="AD26" t="e">
        <f t="shared" si="11"/>
        <v>#REF!</v>
      </c>
      <c r="AE26" t="e">
        <f t="shared" si="11"/>
        <v>#REF!</v>
      </c>
      <c r="AF26" t="e">
        <f t="shared" si="11"/>
        <v>#REF!</v>
      </c>
      <c r="AG26" t="e">
        <f t="shared" si="11"/>
        <v>#REF!</v>
      </c>
      <c r="AH26" t="e">
        <f t="shared" si="11"/>
        <v>#REF!</v>
      </c>
      <c r="AI26" t="e">
        <f t="shared" si="11"/>
        <v>#REF!</v>
      </c>
      <c r="AJ26" t="e">
        <f t="shared" si="5"/>
        <v>#REF!</v>
      </c>
      <c r="AK26" t="e">
        <f t="shared" si="6"/>
        <v>#REF!</v>
      </c>
      <c r="AL26" t="e">
        <f t="shared" si="7"/>
        <v>#REF!</v>
      </c>
      <c r="AM26" t="e">
        <f t="shared" si="8"/>
        <v>#REF!</v>
      </c>
      <c r="AN26" t="e">
        <f t="shared" si="9"/>
        <v>#REF!</v>
      </c>
      <c r="AO26" t="e">
        <f t="shared" si="10"/>
        <v>#REF!</v>
      </c>
    </row>
    <row r="27" spans="1:41" x14ac:dyDescent="0.35">
      <c r="A27">
        <v>21</v>
      </c>
      <c r="B27" t="s">
        <v>1940</v>
      </c>
      <c r="C27" s="39">
        <v>52</v>
      </c>
      <c r="D27">
        <v>33</v>
      </c>
      <c r="E27">
        <v>85</v>
      </c>
      <c r="F27" s="40">
        <v>0</v>
      </c>
      <c r="G27" s="41">
        <v>20</v>
      </c>
      <c r="H27" s="42">
        <v>20</v>
      </c>
      <c r="I27">
        <f t="shared" si="2"/>
        <v>52</v>
      </c>
      <c r="J27">
        <f t="shared" si="2"/>
        <v>53</v>
      </c>
      <c r="K27" s="43">
        <v>105</v>
      </c>
      <c r="L27" s="39">
        <v>50</v>
      </c>
      <c r="M27">
        <v>35</v>
      </c>
      <c r="N27">
        <v>85</v>
      </c>
      <c r="O27" s="40">
        <v>1</v>
      </c>
      <c r="P27" s="41">
        <v>15</v>
      </c>
      <c r="Q27" s="42">
        <v>16</v>
      </c>
      <c r="R27">
        <f t="shared" si="3"/>
        <v>51</v>
      </c>
      <c r="S27">
        <f t="shared" si="3"/>
        <v>50</v>
      </c>
      <c r="T27" s="43">
        <v>105</v>
      </c>
      <c r="U27" s="39">
        <v>49</v>
      </c>
      <c r="V27">
        <v>39</v>
      </c>
      <c r="W27">
        <v>88</v>
      </c>
      <c r="X27" s="40">
        <v>0</v>
      </c>
      <c r="Y27" s="41">
        <v>13</v>
      </c>
      <c r="Z27" s="42">
        <v>13</v>
      </c>
      <c r="AA27">
        <f t="shared" si="4"/>
        <v>49</v>
      </c>
      <c r="AB27">
        <f t="shared" si="4"/>
        <v>52</v>
      </c>
      <c r="AC27" s="43">
        <v>105</v>
      </c>
      <c r="AD27" t="e">
        <f t="shared" ref="AD27:AI36" si="12">VLOOKUP($B27,EYPDG_Primary,AD$1,FALSE)</f>
        <v>#REF!</v>
      </c>
      <c r="AE27" t="e">
        <f t="shared" si="12"/>
        <v>#REF!</v>
      </c>
      <c r="AF27" t="e">
        <f t="shared" si="12"/>
        <v>#REF!</v>
      </c>
      <c r="AG27" t="e">
        <f t="shared" si="12"/>
        <v>#REF!</v>
      </c>
      <c r="AH27" t="e">
        <f t="shared" si="12"/>
        <v>#REF!</v>
      </c>
      <c r="AI27" t="e">
        <f t="shared" si="12"/>
        <v>#REF!</v>
      </c>
      <c r="AJ27" t="e">
        <f t="shared" si="5"/>
        <v>#REF!</v>
      </c>
      <c r="AK27" t="e">
        <f t="shared" si="6"/>
        <v>#REF!</v>
      </c>
      <c r="AL27" t="e">
        <f t="shared" si="7"/>
        <v>#REF!</v>
      </c>
      <c r="AM27" t="e">
        <f t="shared" si="8"/>
        <v>#REF!</v>
      </c>
      <c r="AN27" t="e">
        <f t="shared" si="9"/>
        <v>#REF!</v>
      </c>
      <c r="AO27" t="e">
        <f t="shared" si="10"/>
        <v>#REF!</v>
      </c>
    </row>
    <row r="28" spans="1:41" x14ac:dyDescent="0.35">
      <c r="A28">
        <v>22</v>
      </c>
      <c r="B28" t="s">
        <v>1941</v>
      </c>
      <c r="C28" s="39">
        <v>10</v>
      </c>
      <c r="D28">
        <v>8</v>
      </c>
      <c r="E28">
        <v>18</v>
      </c>
      <c r="F28" s="40">
        <v>0</v>
      </c>
      <c r="G28" s="41">
        <v>0</v>
      </c>
      <c r="H28" s="42">
        <v>0</v>
      </c>
      <c r="I28">
        <f t="shared" si="2"/>
        <v>10</v>
      </c>
      <c r="J28">
        <f t="shared" si="2"/>
        <v>8</v>
      </c>
      <c r="K28" s="43">
        <v>18</v>
      </c>
      <c r="L28" s="39">
        <v>14</v>
      </c>
      <c r="M28">
        <v>10</v>
      </c>
      <c r="N28">
        <v>24</v>
      </c>
      <c r="O28" s="40">
        <v>0</v>
      </c>
      <c r="P28" s="41">
        <v>3</v>
      </c>
      <c r="Q28" s="42">
        <v>3</v>
      </c>
      <c r="R28">
        <f t="shared" si="3"/>
        <v>14</v>
      </c>
      <c r="S28">
        <f t="shared" si="3"/>
        <v>13</v>
      </c>
      <c r="T28" s="43">
        <v>18</v>
      </c>
      <c r="U28" s="39">
        <v>8</v>
      </c>
      <c r="V28">
        <v>11</v>
      </c>
      <c r="W28">
        <v>19</v>
      </c>
      <c r="X28" s="40">
        <v>0</v>
      </c>
      <c r="Y28" s="41">
        <v>1</v>
      </c>
      <c r="Z28" s="42">
        <v>1</v>
      </c>
      <c r="AA28">
        <f t="shared" si="4"/>
        <v>8</v>
      </c>
      <c r="AB28">
        <f t="shared" si="4"/>
        <v>12</v>
      </c>
      <c r="AC28" s="43">
        <v>18</v>
      </c>
      <c r="AD28" t="e">
        <f t="shared" si="12"/>
        <v>#REF!</v>
      </c>
      <c r="AE28" t="e">
        <f t="shared" si="12"/>
        <v>#REF!</v>
      </c>
      <c r="AF28" t="e">
        <f t="shared" si="12"/>
        <v>#REF!</v>
      </c>
      <c r="AG28" t="e">
        <f t="shared" si="12"/>
        <v>#REF!</v>
      </c>
      <c r="AH28" t="e">
        <f t="shared" si="12"/>
        <v>#REF!</v>
      </c>
      <c r="AI28" t="e">
        <f t="shared" si="12"/>
        <v>#REF!</v>
      </c>
      <c r="AJ28" t="e">
        <f t="shared" si="5"/>
        <v>#REF!</v>
      </c>
      <c r="AK28" t="e">
        <f t="shared" si="6"/>
        <v>#REF!</v>
      </c>
      <c r="AL28" t="e">
        <f t="shared" si="7"/>
        <v>#REF!</v>
      </c>
      <c r="AM28" t="e">
        <f t="shared" si="8"/>
        <v>#REF!</v>
      </c>
      <c r="AN28" t="e">
        <f t="shared" si="9"/>
        <v>#REF!</v>
      </c>
      <c r="AO28" t="e">
        <f t="shared" si="10"/>
        <v>#REF!</v>
      </c>
    </row>
    <row r="29" spans="1:41" x14ac:dyDescent="0.35">
      <c r="A29">
        <v>23</v>
      </c>
      <c r="B29" t="s">
        <v>1942</v>
      </c>
      <c r="C29" s="39">
        <v>0</v>
      </c>
      <c r="D29">
        <v>11</v>
      </c>
      <c r="E29">
        <v>11</v>
      </c>
      <c r="F29" s="40">
        <v>0</v>
      </c>
      <c r="G29" s="41">
        <v>1</v>
      </c>
      <c r="H29" s="42">
        <v>1</v>
      </c>
      <c r="I29">
        <f t="shared" si="2"/>
        <v>0</v>
      </c>
      <c r="J29">
        <f t="shared" si="2"/>
        <v>12</v>
      </c>
      <c r="K29" s="43">
        <v>12</v>
      </c>
      <c r="L29" s="39">
        <v>0</v>
      </c>
      <c r="M29">
        <v>11</v>
      </c>
      <c r="N29">
        <v>11</v>
      </c>
      <c r="O29" s="40">
        <v>0</v>
      </c>
      <c r="P29" s="41">
        <v>2</v>
      </c>
      <c r="Q29" s="42">
        <v>2</v>
      </c>
      <c r="R29">
        <f t="shared" si="3"/>
        <v>0</v>
      </c>
      <c r="S29">
        <f t="shared" si="3"/>
        <v>13</v>
      </c>
      <c r="T29" s="43">
        <v>12</v>
      </c>
      <c r="U29" s="39">
        <v>0</v>
      </c>
      <c r="V29">
        <v>17</v>
      </c>
      <c r="W29">
        <v>17</v>
      </c>
      <c r="X29" s="40">
        <v>0</v>
      </c>
      <c r="Y29" s="41">
        <v>3</v>
      </c>
      <c r="Z29" s="42">
        <v>3</v>
      </c>
      <c r="AA29">
        <f t="shared" si="4"/>
        <v>0</v>
      </c>
      <c r="AB29">
        <f t="shared" si="4"/>
        <v>20</v>
      </c>
      <c r="AC29" s="43">
        <v>12</v>
      </c>
      <c r="AD29" t="e">
        <f t="shared" si="12"/>
        <v>#REF!</v>
      </c>
      <c r="AE29" t="e">
        <f t="shared" si="12"/>
        <v>#REF!</v>
      </c>
      <c r="AF29" t="e">
        <f t="shared" si="12"/>
        <v>#REF!</v>
      </c>
      <c r="AG29" t="e">
        <f t="shared" si="12"/>
        <v>#REF!</v>
      </c>
      <c r="AH29" t="e">
        <f t="shared" si="12"/>
        <v>#REF!</v>
      </c>
      <c r="AI29" t="e">
        <f t="shared" si="12"/>
        <v>#REF!</v>
      </c>
      <c r="AJ29" t="e">
        <f t="shared" si="5"/>
        <v>#REF!</v>
      </c>
      <c r="AK29" t="e">
        <f t="shared" si="6"/>
        <v>#REF!</v>
      </c>
      <c r="AL29" t="e">
        <f t="shared" si="7"/>
        <v>#REF!</v>
      </c>
      <c r="AM29" t="e">
        <f t="shared" si="8"/>
        <v>#REF!</v>
      </c>
      <c r="AN29" t="e">
        <f t="shared" si="9"/>
        <v>#REF!</v>
      </c>
      <c r="AO29" t="e">
        <f t="shared" si="10"/>
        <v>#REF!</v>
      </c>
    </row>
    <row r="30" spans="1:41" x14ac:dyDescent="0.35">
      <c r="A30">
        <v>24</v>
      </c>
      <c r="B30" t="s">
        <v>1943</v>
      </c>
      <c r="C30" s="39">
        <v>27</v>
      </c>
      <c r="D30">
        <v>15</v>
      </c>
      <c r="E30">
        <v>42</v>
      </c>
      <c r="F30" s="40">
        <v>0</v>
      </c>
      <c r="G30" s="41">
        <v>2</v>
      </c>
      <c r="H30" s="42">
        <v>2</v>
      </c>
      <c r="I30">
        <f t="shared" si="2"/>
        <v>27</v>
      </c>
      <c r="J30">
        <f t="shared" si="2"/>
        <v>17</v>
      </c>
      <c r="K30" s="43">
        <v>44</v>
      </c>
      <c r="L30" s="39">
        <v>16</v>
      </c>
      <c r="M30">
        <v>22</v>
      </c>
      <c r="N30">
        <v>38</v>
      </c>
      <c r="O30" s="40">
        <v>0</v>
      </c>
      <c r="P30" s="41">
        <v>3</v>
      </c>
      <c r="Q30" s="42">
        <v>3</v>
      </c>
      <c r="R30">
        <f t="shared" si="3"/>
        <v>16</v>
      </c>
      <c r="S30">
        <f t="shared" si="3"/>
        <v>25</v>
      </c>
      <c r="T30" s="43">
        <v>44</v>
      </c>
      <c r="U30" s="39">
        <v>20</v>
      </c>
      <c r="V30">
        <v>14</v>
      </c>
      <c r="W30">
        <v>34</v>
      </c>
      <c r="X30" s="40">
        <v>0</v>
      </c>
      <c r="Y30" s="41">
        <v>3</v>
      </c>
      <c r="Z30" s="42">
        <v>3</v>
      </c>
      <c r="AA30">
        <f t="shared" si="4"/>
        <v>20</v>
      </c>
      <c r="AB30">
        <f t="shared" si="4"/>
        <v>17</v>
      </c>
      <c r="AC30" s="43">
        <v>44</v>
      </c>
      <c r="AD30" t="e">
        <f t="shared" si="12"/>
        <v>#REF!</v>
      </c>
      <c r="AE30" t="e">
        <f t="shared" si="12"/>
        <v>#REF!</v>
      </c>
      <c r="AF30" t="e">
        <f t="shared" si="12"/>
        <v>#REF!</v>
      </c>
      <c r="AG30" t="e">
        <f t="shared" si="12"/>
        <v>#REF!</v>
      </c>
      <c r="AH30" t="e">
        <f t="shared" si="12"/>
        <v>#REF!</v>
      </c>
      <c r="AI30" t="e">
        <f t="shared" si="12"/>
        <v>#REF!</v>
      </c>
      <c r="AJ30" t="e">
        <f t="shared" si="5"/>
        <v>#REF!</v>
      </c>
      <c r="AK30" t="e">
        <f t="shared" si="6"/>
        <v>#REF!</v>
      </c>
      <c r="AL30" t="e">
        <f t="shared" si="7"/>
        <v>#REF!</v>
      </c>
      <c r="AM30" t="e">
        <f t="shared" si="8"/>
        <v>#REF!</v>
      </c>
      <c r="AN30" t="e">
        <f t="shared" si="9"/>
        <v>#REF!</v>
      </c>
      <c r="AO30" t="e">
        <f t="shared" si="10"/>
        <v>#REF!</v>
      </c>
    </row>
    <row r="31" spans="1:41" x14ac:dyDescent="0.35">
      <c r="A31">
        <v>25</v>
      </c>
      <c r="B31" t="s">
        <v>1944</v>
      </c>
      <c r="C31" s="39">
        <v>4</v>
      </c>
      <c r="D31">
        <v>6</v>
      </c>
      <c r="E31">
        <v>10</v>
      </c>
      <c r="F31" s="40">
        <v>0</v>
      </c>
      <c r="G31" s="41">
        <v>1</v>
      </c>
      <c r="H31" s="42">
        <v>1</v>
      </c>
      <c r="I31">
        <f t="shared" si="2"/>
        <v>4</v>
      </c>
      <c r="J31">
        <f t="shared" si="2"/>
        <v>7</v>
      </c>
      <c r="K31" s="43">
        <v>11</v>
      </c>
      <c r="L31" s="39">
        <v>5</v>
      </c>
      <c r="M31">
        <v>3</v>
      </c>
      <c r="N31">
        <v>8</v>
      </c>
      <c r="O31" s="40">
        <v>0</v>
      </c>
      <c r="P31" s="41">
        <v>0</v>
      </c>
      <c r="Q31" s="42">
        <v>0</v>
      </c>
      <c r="R31">
        <f t="shared" si="3"/>
        <v>5</v>
      </c>
      <c r="S31">
        <f t="shared" si="3"/>
        <v>3</v>
      </c>
      <c r="T31" s="43">
        <v>11</v>
      </c>
      <c r="U31" s="39">
        <v>4</v>
      </c>
      <c r="V31">
        <v>4</v>
      </c>
      <c r="W31">
        <v>8</v>
      </c>
      <c r="X31" s="40">
        <v>0</v>
      </c>
      <c r="Y31" s="41">
        <v>3</v>
      </c>
      <c r="Z31" s="42">
        <v>3</v>
      </c>
      <c r="AA31">
        <f t="shared" si="4"/>
        <v>4</v>
      </c>
      <c r="AB31">
        <f t="shared" si="4"/>
        <v>7</v>
      </c>
      <c r="AC31" s="43">
        <v>11</v>
      </c>
      <c r="AD31" t="e">
        <f t="shared" si="12"/>
        <v>#REF!</v>
      </c>
      <c r="AE31" t="e">
        <f t="shared" si="12"/>
        <v>#REF!</v>
      </c>
      <c r="AF31" t="e">
        <f t="shared" si="12"/>
        <v>#REF!</v>
      </c>
      <c r="AG31" t="e">
        <f t="shared" si="12"/>
        <v>#REF!</v>
      </c>
      <c r="AH31" t="e">
        <f t="shared" si="12"/>
        <v>#REF!</v>
      </c>
      <c r="AI31" t="e">
        <f t="shared" si="12"/>
        <v>#REF!</v>
      </c>
      <c r="AJ31" t="e">
        <f t="shared" si="5"/>
        <v>#REF!</v>
      </c>
      <c r="AK31" t="e">
        <f t="shared" si="6"/>
        <v>#REF!</v>
      </c>
      <c r="AL31" t="e">
        <f t="shared" si="7"/>
        <v>#REF!</v>
      </c>
      <c r="AM31" t="e">
        <f t="shared" si="8"/>
        <v>#REF!</v>
      </c>
      <c r="AN31" t="e">
        <f t="shared" si="9"/>
        <v>#REF!</v>
      </c>
      <c r="AO31" t="e">
        <f t="shared" si="10"/>
        <v>#REF!</v>
      </c>
    </row>
    <row r="32" spans="1:41" x14ac:dyDescent="0.35">
      <c r="A32">
        <v>26</v>
      </c>
      <c r="B32" t="s">
        <v>1945</v>
      </c>
      <c r="C32" s="39">
        <v>6</v>
      </c>
      <c r="D32">
        <v>3</v>
      </c>
      <c r="E32">
        <v>9</v>
      </c>
      <c r="F32" s="40">
        <v>0</v>
      </c>
      <c r="G32" s="41">
        <v>0</v>
      </c>
      <c r="H32" s="42">
        <v>0</v>
      </c>
      <c r="I32">
        <f t="shared" si="2"/>
        <v>6</v>
      </c>
      <c r="J32">
        <f t="shared" si="2"/>
        <v>3</v>
      </c>
      <c r="K32" s="43">
        <v>9</v>
      </c>
      <c r="L32" s="39">
        <v>10</v>
      </c>
      <c r="M32">
        <v>6</v>
      </c>
      <c r="N32">
        <v>16</v>
      </c>
      <c r="O32" s="40">
        <v>0</v>
      </c>
      <c r="P32" s="41">
        <v>0</v>
      </c>
      <c r="Q32" s="42">
        <v>0</v>
      </c>
      <c r="R32">
        <f t="shared" si="3"/>
        <v>10</v>
      </c>
      <c r="S32">
        <f t="shared" si="3"/>
        <v>6</v>
      </c>
      <c r="T32" s="43">
        <v>9</v>
      </c>
      <c r="U32" s="39">
        <v>6</v>
      </c>
      <c r="V32">
        <v>10</v>
      </c>
      <c r="W32">
        <v>16</v>
      </c>
      <c r="X32" s="40">
        <v>0</v>
      </c>
      <c r="Y32" s="41">
        <v>2</v>
      </c>
      <c r="Z32" s="42">
        <v>2</v>
      </c>
      <c r="AA32">
        <f t="shared" si="4"/>
        <v>6</v>
      </c>
      <c r="AB32">
        <f t="shared" si="4"/>
        <v>12</v>
      </c>
      <c r="AC32" s="43">
        <v>9</v>
      </c>
      <c r="AD32" t="e">
        <f t="shared" si="12"/>
        <v>#REF!</v>
      </c>
      <c r="AE32" t="e">
        <f t="shared" si="12"/>
        <v>#REF!</v>
      </c>
      <c r="AF32" t="e">
        <f t="shared" si="12"/>
        <v>#REF!</v>
      </c>
      <c r="AG32" t="e">
        <f t="shared" si="12"/>
        <v>#REF!</v>
      </c>
      <c r="AH32" t="e">
        <f t="shared" si="12"/>
        <v>#REF!</v>
      </c>
      <c r="AI32" t="e">
        <f t="shared" si="12"/>
        <v>#REF!</v>
      </c>
      <c r="AJ32" t="e">
        <f t="shared" si="5"/>
        <v>#REF!</v>
      </c>
      <c r="AK32" t="e">
        <f t="shared" si="6"/>
        <v>#REF!</v>
      </c>
      <c r="AL32" t="e">
        <f t="shared" si="7"/>
        <v>#REF!</v>
      </c>
      <c r="AM32" t="e">
        <f t="shared" si="8"/>
        <v>#REF!</v>
      </c>
      <c r="AN32" t="e">
        <f t="shared" si="9"/>
        <v>#REF!</v>
      </c>
      <c r="AO32" t="e">
        <f t="shared" si="10"/>
        <v>#REF!</v>
      </c>
    </row>
    <row r="33" spans="1:41" x14ac:dyDescent="0.35">
      <c r="A33">
        <v>27</v>
      </c>
      <c r="B33" t="s">
        <v>1946</v>
      </c>
      <c r="C33" s="39">
        <v>14</v>
      </c>
      <c r="D33">
        <v>13</v>
      </c>
      <c r="E33">
        <v>27</v>
      </c>
      <c r="F33" s="40">
        <v>0</v>
      </c>
      <c r="G33" s="41">
        <v>1</v>
      </c>
      <c r="H33" s="42">
        <v>1</v>
      </c>
      <c r="I33">
        <f t="shared" si="2"/>
        <v>14</v>
      </c>
      <c r="J33">
        <f t="shared" si="2"/>
        <v>14</v>
      </c>
      <c r="K33" s="43">
        <v>28</v>
      </c>
      <c r="L33" s="39">
        <v>16</v>
      </c>
      <c r="M33">
        <v>13</v>
      </c>
      <c r="N33">
        <v>29</v>
      </c>
      <c r="O33" s="40">
        <v>0</v>
      </c>
      <c r="P33" s="41">
        <v>0</v>
      </c>
      <c r="Q33" s="42">
        <v>0</v>
      </c>
      <c r="R33">
        <f t="shared" si="3"/>
        <v>16</v>
      </c>
      <c r="S33">
        <f t="shared" si="3"/>
        <v>13</v>
      </c>
      <c r="T33" s="43">
        <v>28</v>
      </c>
      <c r="U33" s="39">
        <v>14</v>
      </c>
      <c r="V33">
        <v>17</v>
      </c>
      <c r="W33">
        <v>31</v>
      </c>
      <c r="X33" s="40">
        <v>0</v>
      </c>
      <c r="Y33" s="41">
        <v>0</v>
      </c>
      <c r="Z33" s="42">
        <v>0</v>
      </c>
      <c r="AA33">
        <f t="shared" si="4"/>
        <v>14</v>
      </c>
      <c r="AB33">
        <f t="shared" si="4"/>
        <v>17</v>
      </c>
      <c r="AC33" s="43">
        <v>28</v>
      </c>
      <c r="AD33" t="e">
        <f t="shared" si="12"/>
        <v>#REF!</v>
      </c>
      <c r="AE33" t="e">
        <f t="shared" si="12"/>
        <v>#REF!</v>
      </c>
      <c r="AF33" t="e">
        <f t="shared" si="12"/>
        <v>#REF!</v>
      </c>
      <c r="AG33" t="e">
        <f t="shared" si="12"/>
        <v>#REF!</v>
      </c>
      <c r="AH33" t="e">
        <f t="shared" si="12"/>
        <v>#REF!</v>
      </c>
      <c r="AI33" t="e">
        <f t="shared" si="12"/>
        <v>#REF!</v>
      </c>
      <c r="AJ33" t="e">
        <f t="shared" si="5"/>
        <v>#REF!</v>
      </c>
      <c r="AK33" t="e">
        <f t="shared" si="6"/>
        <v>#REF!</v>
      </c>
      <c r="AL33" t="e">
        <f t="shared" si="7"/>
        <v>#REF!</v>
      </c>
      <c r="AM33" t="e">
        <f t="shared" si="8"/>
        <v>#REF!</v>
      </c>
      <c r="AN33" t="e">
        <f t="shared" si="9"/>
        <v>#REF!</v>
      </c>
      <c r="AO33" t="e">
        <f t="shared" si="10"/>
        <v>#REF!</v>
      </c>
    </row>
    <row r="34" spans="1:41" x14ac:dyDescent="0.35">
      <c r="A34">
        <v>28</v>
      </c>
      <c r="B34" t="s">
        <v>1947</v>
      </c>
      <c r="C34" s="39">
        <v>14</v>
      </c>
      <c r="D34">
        <v>7</v>
      </c>
      <c r="E34">
        <v>21</v>
      </c>
      <c r="F34" s="40">
        <v>0</v>
      </c>
      <c r="G34" s="41">
        <v>1</v>
      </c>
      <c r="H34" s="42">
        <v>1</v>
      </c>
      <c r="I34">
        <f t="shared" si="2"/>
        <v>14</v>
      </c>
      <c r="J34">
        <f t="shared" si="2"/>
        <v>8</v>
      </c>
      <c r="K34" s="43">
        <v>22</v>
      </c>
      <c r="L34" s="39">
        <v>13</v>
      </c>
      <c r="M34">
        <v>11</v>
      </c>
      <c r="N34">
        <v>24</v>
      </c>
      <c r="O34" s="40">
        <v>0</v>
      </c>
      <c r="P34" s="41">
        <v>0</v>
      </c>
      <c r="Q34" s="42">
        <v>0</v>
      </c>
      <c r="R34">
        <f t="shared" si="3"/>
        <v>13</v>
      </c>
      <c r="S34">
        <f t="shared" si="3"/>
        <v>11</v>
      </c>
      <c r="T34" s="43">
        <v>22</v>
      </c>
      <c r="U34" s="39">
        <v>12</v>
      </c>
      <c r="V34">
        <v>14</v>
      </c>
      <c r="W34">
        <v>26</v>
      </c>
      <c r="X34" s="40">
        <v>0</v>
      </c>
      <c r="Y34" s="41">
        <v>1</v>
      </c>
      <c r="Z34" s="42">
        <v>1</v>
      </c>
      <c r="AA34">
        <f t="shared" si="4"/>
        <v>12</v>
      </c>
      <c r="AB34">
        <f t="shared" si="4"/>
        <v>15</v>
      </c>
      <c r="AC34" s="43">
        <v>22</v>
      </c>
      <c r="AD34" t="e">
        <f t="shared" si="12"/>
        <v>#REF!</v>
      </c>
      <c r="AE34" t="e">
        <f t="shared" si="12"/>
        <v>#REF!</v>
      </c>
      <c r="AF34" t="e">
        <f t="shared" si="12"/>
        <v>#REF!</v>
      </c>
      <c r="AG34" t="e">
        <f t="shared" si="12"/>
        <v>#REF!</v>
      </c>
      <c r="AH34" t="e">
        <f t="shared" si="12"/>
        <v>#REF!</v>
      </c>
      <c r="AI34" t="e">
        <f t="shared" si="12"/>
        <v>#REF!</v>
      </c>
      <c r="AJ34" t="e">
        <f t="shared" si="5"/>
        <v>#REF!</v>
      </c>
      <c r="AK34" t="e">
        <f t="shared" si="6"/>
        <v>#REF!</v>
      </c>
      <c r="AL34" t="e">
        <f t="shared" si="7"/>
        <v>#REF!</v>
      </c>
      <c r="AM34" t="e">
        <f t="shared" si="8"/>
        <v>#REF!</v>
      </c>
      <c r="AN34" t="e">
        <f t="shared" si="9"/>
        <v>#REF!</v>
      </c>
      <c r="AO34" t="e">
        <f t="shared" si="10"/>
        <v>#REF!</v>
      </c>
    </row>
    <row r="35" spans="1:41" x14ac:dyDescent="0.35">
      <c r="A35">
        <v>29</v>
      </c>
      <c r="B35" t="s">
        <v>1948</v>
      </c>
      <c r="C35" s="39">
        <v>13</v>
      </c>
      <c r="D35">
        <v>12</v>
      </c>
      <c r="E35">
        <v>25</v>
      </c>
      <c r="F35" s="40">
        <v>0</v>
      </c>
      <c r="G35" s="41">
        <v>0</v>
      </c>
      <c r="H35" s="42">
        <v>0</v>
      </c>
      <c r="I35">
        <f t="shared" si="2"/>
        <v>13</v>
      </c>
      <c r="J35">
        <f t="shared" si="2"/>
        <v>12</v>
      </c>
      <c r="K35" s="43">
        <v>25</v>
      </c>
      <c r="L35" s="39">
        <v>11</v>
      </c>
      <c r="M35">
        <v>12</v>
      </c>
      <c r="N35">
        <v>23</v>
      </c>
      <c r="O35" s="40">
        <v>0</v>
      </c>
      <c r="P35" s="41">
        <v>1</v>
      </c>
      <c r="Q35" s="42">
        <v>1</v>
      </c>
      <c r="R35">
        <f t="shared" si="3"/>
        <v>11</v>
      </c>
      <c r="S35">
        <f t="shared" si="3"/>
        <v>13</v>
      </c>
      <c r="T35" s="43">
        <v>25</v>
      </c>
      <c r="U35" s="39">
        <v>12</v>
      </c>
      <c r="V35">
        <v>12</v>
      </c>
      <c r="W35">
        <v>24</v>
      </c>
      <c r="X35" s="40">
        <v>0</v>
      </c>
      <c r="Y35" s="41">
        <v>0</v>
      </c>
      <c r="Z35" s="42">
        <v>0</v>
      </c>
      <c r="AA35">
        <f t="shared" si="4"/>
        <v>12</v>
      </c>
      <c r="AB35">
        <f t="shared" si="4"/>
        <v>12</v>
      </c>
      <c r="AC35" s="43">
        <v>25</v>
      </c>
      <c r="AD35" t="e">
        <f t="shared" si="12"/>
        <v>#REF!</v>
      </c>
      <c r="AE35" t="e">
        <f t="shared" si="12"/>
        <v>#REF!</v>
      </c>
      <c r="AF35" t="e">
        <f t="shared" si="12"/>
        <v>#REF!</v>
      </c>
      <c r="AG35" t="e">
        <f t="shared" si="12"/>
        <v>#REF!</v>
      </c>
      <c r="AH35" t="e">
        <f t="shared" si="12"/>
        <v>#REF!</v>
      </c>
      <c r="AI35" t="e">
        <f t="shared" si="12"/>
        <v>#REF!</v>
      </c>
      <c r="AJ35" t="e">
        <f t="shared" si="5"/>
        <v>#REF!</v>
      </c>
      <c r="AK35" t="e">
        <f t="shared" si="6"/>
        <v>#REF!</v>
      </c>
      <c r="AL35" t="e">
        <f t="shared" si="7"/>
        <v>#REF!</v>
      </c>
      <c r="AM35" t="e">
        <f t="shared" si="8"/>
        <v>#REF!</v>
      </c>
      <c r="AN35" t="e">
        <f t="shared" si="9"/>
        <v>#REF!</v>
      </c>
      <c r="AO35" t="e">
        <f t="shared" si="10"/>
        <v>#REF!</v>
      </c>
    </row>
    <row r="36" spans="1:41" x14ac:dyDescent="0.35">
      <c r="A36">
        <v>30</v>
      </c>
      <c r="B36" t="s">
        <v>1949</v>
      </c>
      <c r="C36" s="39">
        <v>4</v>
      </c>
      <c r="D36">
        <v>6</v>
      </c>
      <c r="E36">
        <v>10</v>
      </c>
      <c r="F36" s="40">
        <v>0</v>
      </c>
      <c r="G36" s="41">
        <v>1</v>
      </c>
      <c r="H36" s="42">
        <v>1</v>
      </c>
      <c r="I36">
        <f t="shared" si="2"/>
        <v>4</v>
      </c>
      <c r="J36">
        <f t="shared" si="2"/>
        <v>7</v>
      </c>
      <c r="K36" s="43">
        <v>11</v>
      </c>
      <c r="L36" s="39">
        <v>8</v>
      </c>
      <c r="M36">
        <v>6</v>
      </c>
      <c r="N36">
        <v>14</v>
      </c>
      <c r="O36" s="40">
        <v>0</v>
      </c>
      <c r="P36" s="41">
        <v>0</v>
      </c>
      <c r="Q36" s="42">
        <v>0</v>
      </c>
      <c r="R36">
        <f t="shared" si="3"/>
        <v>8</v>
      </c>
      <c r="S36">
        <f t="shared" si="3"/>
        <v>6</v>
      </c>
      <c r="T36" s="43">
        <v>11</v>
      </c>
      <c r="U36" s="39">
        <v>7</v>
      </c>
      <c r="V36">
        <v>6</v>
      </c>
      <c r="W36">
        <v>13</v>
      </c>
      <c r="X36" s="40">
        <v>0</v>
      </c>
      <c r="Y36" s="41">
        <v>1</v>
      </c>
      <c r="Z36" s="42">
        <v>1</v>
      </c>
      <c r="AA36">
        <f t="shared" si="4"/>
        <v>7</v>
      </c>
      <c r="AB36">
        <f t="shared" si="4"/>
        <v>7</v>
      </c>
      <c r="AC36" s="43">
        <v>11</v>
      </c>
      <c r="AD36" t="e">
        <f t="shared" si="12"/>
        <v>#REF!</v>
      </c>
      <c r="AE36" t="e">
        <f t="shared" si="12"/>
        <v>#REF!</v>
      </c>
      <c r="AF36" t="e">
        <f t="shared" si="12"/>
        <v>#REF!</v>
      </c>
      <c r="AG36" t="e">
        <f t="shared" si="12"/>
        <v>#REF!</v>
      </c>
      <c r="AH36" t="e">
        <f t="shared" si="12"/>
        <v>#REF!</v>
      </c>
      <c r="AI36" t="e">
        <f t="shared" si="12"/>
        <v>#REF!</v>
      </c>
      <c r="AJ36" t="e">
        <f t="shared" si="5"/>
        <v>#REF!</v>
      </c>
      <c r="AK36" t="e">
        <f t="shared" si="6"/>
        <v>#REF!</v>
      </c>
      <c r="AL36" t="e">
        <f t="shared" si="7"/>
        <v>#REF!</v>
      </c>
      <c r="AM36" t="e">
        <f t="shared" si="8"/>
        <v>#REF!</v>
      </c>
      <c r="AN36" t="e">
        <f t="shared" si="9"/>
        <v>#REF!</v>
      </c>
      <c r="AO36" t="e">
        <f t="shared" si="10"/>
        <v>#REF!</v>
      </c>
    </row>
    <row r="37" spans="1:41" x14ac:dyDescent="0.35">
      <c r="A37">
        <v>31</v>
      </c>
      <c r="B37" t="s">
        <v>1950</v>
      </c>
      <c r="C37" s="39">
        <v>7</v>
      </c>
      <c r="D37">
        <v>5</v>
      </c>
      <c r="E37">
        <v>12</v>
      </c>
      <c r="F37" s="40">
        <v>0</v>
      </c>
      <c r="G37" s="41">
        <v>3</v>
      </c>
      <c r="H37" s="42">
        <v>3</v>
      </c>
      <c r="I37">
        <f t="shared" si="2"/>
        <v>7</v>
      </c>
      <c r="J37">
        <f t="shared" si="2"/>
        <v>8</v>
      </c>
      <c r="K37" s="43">
        <v>15</v>
      </c>
      <c r="L37" s="39">
        <v>10</v>
      </c>
      <c r="M37">
        <v>3</v>
      </c>
      <c r="N37">
        <v>13</v>
      </c>
      <c r="O37" s="40">
        <v>0</v>
      </c>
      <c r="P37" s="41">
        <v>2</v>
      </c>
      <c r="Q37" s="42">
        <v>2</v>
      </c>
      <c r="R37">
        <f t="shared" si="3"/>
        <v>10</v>
      </c>
      <c r="S37">
        <f t="shared" si="3"/>
        <v>5</v>
      </c>
      <c r="T37" s="43">
        <v>15</v>
      </c>
      <c r="U37" s="39">
        <v>11</v>
      </c>
      <c r="V37">
        <v>8</v>
      </c>
      <c r="W37">
        <v>19</v>
      </c>
      <c r="X37" s="40">
        <v>0</v>
      </c>
      <c r="Y37" s="41">
        <v>1</v>
      </c>
      <c r="Z37" s="42">
        <v>1</v>
      </c>
      <c r="AA37">
        <f t="shared" si="4"/>
        <v>11</v>
      </c>
      <c r="AB37">
        <f t="shared" si="4"/>
        <v>9</v>
      </c>
      <c r="AC37" s="43">
        <v>15</v>
      </c>
      <c r="AD37" t="e">
        <f t="shared" ref="AD37:AI46" si="13">VLOOKUP($B37,EYPDG_Primary,AD$1,FALSE)</f>
        <v>#REF!</v>
      </c>
      <c r="AE37" t="e">
        <f t="shared" si="13"/>
        <v>#REF!</v>
      </c>
      <c r="AF37" t="e">
        <f t="shared" si="13"/>
        <v>#REF!</v>
      </c>
      <c r="AG37" t="e">
        <f t="shared" si="13"/>
        <v>#REF!</v>
      </c>
      <c r="AH37" t="e">
        <f t="shared" si="13"/>
        <v>#REF!</v>
      </c>
      <c r="AI37" t="e">
        <f t="shared" si="13"/>
        <v>#REF!</v>
      </c>
      <c r="AJ37" t="e">
        <f t="shared" si="5"/>
        <v>#REF!</v>
      </c>
      <c r="AK37" t="e">
        <f t="shared" si="6"/>
        <v>#REF!</v>
      </c>
      <c r="AL37" t="e">
        <f t="shared" si="7"/>
        <v>#REF!</v>
      </c>
      <c r="AM37" t="e">
        <f t="shared" si="8"/>
        <v>#REF!</v>
      </c>
      <c r="AN37" t="e">
        <f t="shared" si="9"/>
        <v>#REF!</v>
      </c>
      <c r="AO37" t="e">
        <f t="shared" si="10"/>
        <v>#REF!</v>
      </c>
    </row>
    <row r="38" spans="1:41" x14ac:dyDescent="0.35">
      <c r="A38">
        <v>32</v>
      </c>
      <c r="B38" t="s">
        <v>1951</v>
      </c>
      <c r="C38" s="39">
        <v>0</v>
      </c>
      <c r="D38">
        <v>4</v>
      </c>
      <c r="E38">
        <v>4</v>
      </c>
      <c r="F38" s="40">
        <v>0</v>
      </c>
      <c r="G38" s="41">
        <v>0</v>
      </c>
      <c r="H38" s="42">
        <v>0</v>
      </c>
      <c r="I38">
        <f t="shared" si="2"/>
        <v>0</v>
      </c>
      <c r="J38">
        <f t="shared" si="2"/>
        <v>4</v>
      </c>
      <c r="K38" s="43">
        <v>4</v>
      </c>
      <c r="L38" s="39">
        <v>0</v>
      </c>
      <c r="M38">
        <v>5</v>
      </c>
      <c r="N38">
        <v>5</v>
      </c>
      <c r="O38" s="40">
        <v>0</v>
      </c>
      <c r="P38" s="41">
        <v>0</v>
      </c>
      <c r="Q38" s="42">
        <v>0</v>
      </c>
      <c r="R38">
        <f t="shared" si="3"/>
        <v>0</v>
      </c>
      <c r="S38">
        <f t="shared" si="3"/>
        <v>5</v>
      </c>
      <c r="T38" s="43">
        <v>4</v>
      </c>
      <c r="U38" s="39">
        <v>0</v>
      </c>
      <c r="V38">
        <v>6</v>
      </c>
      <c r="W38">
        <v>6</v>
      </c>
      <c r="X38" s="40">
        <v>0</v>
      </c>
      <c r="Y38" s="41">
        <v>1</v>
      </c>
      <c r="Z38" s="42">
        <v>1</v>
      </c>
      <c r="AA38">
        <f t="shared" si="4"/>
        <v>0</v>
      </c>
      <c r="AB38">
        <f t="shared" si="4"/>
        <v>7</v>
      </c>
      <c r="AC38" s="43">
        <v>4</v>
      </c>
      <c r="AD38" t="e">
        <f t="shared" si="13"/>
        <v>#REF!</v>
      </c>
      <c r="AE38" t="e">
        <f t="shared" si="13"/>
        <v>#REF!</v>
      </c>
      <c r="AF38" t="e">
        <f t="shared" si="13"/>
        <v>#REF!</v>
      </c>
      <c r="AG38" t="e">
        <f t="shared" si="13"/>
        <v>#REF!</v>
      </c>
      <c r="AH38" t="e">
        <f t="shared" si="13"/>
        <v>#REF!</v>
      </c>
      <c r="AI38" t="e">
        <f t="shared" si="13"/>
        <v>#REF!</v>
      </c>
      <c r="AJ38" t="e">
        <f t="shared" si="5"/>
        <v>#REF!</v>
      </c>
      <c r="AK38" t="e">
        <f t="shared" si="6"/>
        <v>#REF!</v>
      </c>
      <c r="AL38" t="e">
        <f t="shared" si="7"/>
        <v>#REF!</v>
      </c>
      <c r="AM38" t="e">
        <f t="shared" si="8"/>
        <v>#REF!</v>
      </c>
      <c r="AN38" t="e">
        <f t="shared" si="9"/>
        <v>#REF!</v>
      </c>
      <c r="AO38" t="e">
        <f t="shared" si="10"/>
        <v>#REF!</v>
      </c>
    </row>
    <row r="39" spans="1:41" x14ac:dyDescent="0.35">
      <c r="A39">
        <v>33</v>
      </c>
      <c r="B39" t="s">
        <v>1952</v>
      </c>
      <c r="C39" s="39">
        <v>8</v>
      </c>
      <c r="D39">
        <v>13</v>
      </c>
      <c r="E39">
        <v>21</v>
      </c>
      <c r="F39" s="40">
        <v>0</v>
      </c>
      <c r="G39" s="41">
        <v>2</v>
      </c>
      <c r="H39" s="42">
        <v>2</v>
      </c>
      <c r="I39">
        <f t="shared" si="2"/>
        <v>8</v>
      </c>
      <c r="J39">
        <f t="shared" si="2"/>
        <v>15</v>
      </c>
      <c r="K39" s="43">
        <v>23</v>
      </c>
      <c r="L39" s="39">
        <v>12</v>
      </c>
      <c r="M39">
        <v>7</v>
      </c>
      <c r="N39">
        <v>19</v>
      </c>
      <c r="O39" s="40">
        <v>0</v>
      </c>
      <c r="P39" s="41">
        <v>1</v>
      </c>
      <c r="Q39" s="42">
        <v>1</v>
      </c>
      <c r="R39">
        <f t="shared" si="3"/>
        <v>12</v>
      </c>
      <c r="S39">
        <f t="shared" si="3"/>
        <v>8</v>
      </c>
      <c r="T39" s="43">
        <v>23</v>
      </c>
      <c r="U39" s="39">
        <v>6</v>
      </c>
      <c r="V39">
        <v>10</v>
      </c>
      <c r="W39">
        <v>16</v>
      </c>
      <c r="X39" s="40">
        <v>0</v>
      </c>
      <c r="Y39" s="41">
        <v>5</v>
      </c>
      <c r="Z39" s="42">
        <v>5</v>
      </c>
      <c r="AA39">
        <f t="shared" si="4"/>
        <v>6</v>
      </c>
      <c r="AB39">
        <f t="shared" si="4"/>
        <v>15</v>
      </c>
      <c r="AC39" s="43">
        <v>23</v>
      </c>
      <c r="AD39" t="e">
        <f t="shared" si="13"/>
        <v>#REF!</v>
      </c>
      <c r="AE39" t="e">
        <f t="shared" si="13"/>
        <v>#REF!</v>
      </c>
      <c r="AF39" t="e">
        <f t="shared" si="13"/>
        <v>#REF!</v>
      </c>
      <c r="AG39" t="e">
        <f t="shared" si="13"/>
        <v>#REF!</v>
      </c>
      <c r="AH39" t="e">
        <f t="shared" si="13"/>
        <v>#REF!</v>
      </c>
      <c r="AI39" t="e">
        <f t="shared" si="13"/>
        <v>#REF!</v>
      </c>
      <c r="AJ39" t="e">
        <f t="shared" si="5"/>
        <v>#REF!</v>
      </c>
      <c r="AK39" t="e">
        <f t="shared" si="6"/>
        <v>#REF!</v>
      </c>
      <c r="AL39" t="e">
        <f t="shared" si="7"/>
        <v>#REF!</v>
      </c>
      <c r="AM39" t="e">
        <f t="shared" si="8"/>
        <v>#REF!</v>
      </c>
      <c r="AN39" t="e">
        <f t="shared" si="9"/>
        <v>#REF!</v>
      </c>
      <c r="AO39" t="e">
        <f t="shared" si="10"/>
        <v>#REF!</v>
      </c>
    </row>
    <row r="40" spans="1:41" x14ac:dyDescent="0.35">
      <c r="A40">
        <v>34</v>
      </c>
      <c r="B40" t="s">
        <v>1953</v>
      </c>
      <c r="C40" s="39">
        <v>31</v>
      </c>
      <c r="D40">
        <v>13</v>
      </c>
      <c r="E40">
        <v>44</v>
      </c>
      <c r="F40" s="40">
        <v>0</v>
      </c>
      <c r="G40" s="41">
        <v>19</v>
      </c>
      <c r="H40" s="42">
        <v>19</v>
      </c>
      <c r="I40">
        <f t="shared" si="2"/>
        <v>31</v>
      </c>
      <c r="J40">
        <f t="shared" si="2"/>
        <v>32</v>
      </c>
      <c r="K40" s="43">
        <v>63</v>
      </c>
      <c r="L40" s="39">
        <v>34</v>
      </c>
      <c r="M40">
        <v>20</v>
      </c>
      <c r="N40">
        <v>54</v>
      </c>
      <c r="O40" s="40">
        <v>0</v>
      </c>
      <c r="P40" s="41">
        <v>13</v>
      </c>
      <c r="Q40" s="42">
        <v>13</v>
      </c>
      <c r="R40">
        <f t="shared" si="3"/>
        <v>34</v>
      </c>
      <c r="S40">
        <f t="shared" si="3"/>
        <v>33</v>
      </c>
      <c r="T40" s="43">
        <v>63</v>
      </c>
      <c r="U40" s="39">
        <v>30</v>
      </c>
      <c r="V40">
        <v>21</v>
      </c>
      <c r="W40">
        <v>51</v>
      </c>
      <c r="X40" s="40">
        <v>0</v>
      </c>
      <c r="Y40" s="41">
        <v>14</v>
      </c>
      <c r="Z40" s="42">
        <v>14</v>
      </c>
      <c r="AA40">
        <f t="shared" si="4"/>
        <v>30</v>
      </c>
      <c r="AB40">
        <f t="shared" si="4"/>
        <v>35</v>
      </c>
      <c r="AC40" s="43">
        <v>63</v>
      </c>
      <c r="AD40" t="e">
        <f t="shared" si="13"/>
        <v>#REF!</v>
      </c>
      <c r="AE40" t="e">
        <f t="shared" si="13"/>
        <v>#REF!</v>
      </c>
      <c r="AF40" t="e">
        <f t="shared" si="13"/>
        <v>#REF!</v>
      </c>
      <c r="AG40" t="e">
        <f t="shared" si="13"/>
        <v>#REF!</v>
      </c>
      <c r="AH40" t="e">
        <f t="shared" si="13"/>
        <v>#REF!</v>
      </c>
      <c r="AI40" t="e">
        <f t="shared" si="13"/>
        <v>#REF!</v>
      </c>
      <c r="AJ40" t="e">
        <f t="shared" si="5"/>
        <v>#REF!</v>
      </c>
      <c r="AK40" t="e">
        <f t="shared" si="6"/>
        <v>#REF!</v>
      </c>
      <c r="AL40" t="e">
        <f t="shared" si="7"/>
        <v>#REF!</v>
      </c>
      <c r="AM40" t="e">
        <f t="shared" si="8"/>
        <v>#REF!</v>
      </c>
      <c r="AN40" t="e">
        <f t="shared" si="9"/>
        <v>#REF!</v>
      </c>
      <c r="AO40" t="e">
        <f t="shared" si="10"/>
        <v>#REF!</v>
      </c>
    </row>
    <row r="41" spans="1:41" x14ac:dyDescent="0.35">
      <c r="A41">
        <v>35</v>
      </c>
      <c r="B41" t="s">
        <v>1954</v>
      </c>
      <c r="C41" s="39">
        <v>0</v>
      </c>
      <c r="D41">
        <v>8</v>
      </c>
      <c r="E41">
        <v>8</v>
      </c>
      <c r="F41" s="40">
        <v>0</v>
      </c>
      <c r="G41" s="41">
        <v>2</v>
      </c>
      <c r="H41" s="42">
        <v>2</v>
      </c>
      <c r="I41">
        <f t="shared" si="2"/>
        <v>0</v>
      </c>
      <c r="J41">
        <f t="shared" si="2"/>
        <v>10</v>
      </c>
      <c r="K41" s="43">
        <v>10</v>
      </c>
      <c r="L41" s="39">
        <v>0</v>
      </c>
      <c r="M41">
        <v>16</v>
      </c>
      <c r="N41">
        <v>16</v>
      </c>
      <c r="O41" s="40">
        <v>0</v>
      </c>
      <c r="P41" s="41">
        <v>0</v>
      </c>
      <c r="Q41" s="42">
        <v>0</v>
      </c>
      <c r="R41">
        <f t="shared" si="3"/>
        <v>0</v>
      </c>
      <c r="S41">
        <f t="shared" si="3"/>
        <v>16</v>
      </c>
      <c r="T41" s="43">
        <v>10</v>
      </c>
      <c r="U41" s="39">
        <v>18</v>
      </c>
      <c r="V41">
        <v>10</v>
      </c>
      <c r="W41">
        <v>28</v>
      </c>
      <c r="X41" s="40">
        <v>0</v>
      </c>
      <c r="Y41" s="41">
        <v>1</v>
      </c>
      <c r="Z41" s="42">
        <v>1</v>
      </c>
      <c r="AA41">
        <f t="shared" si="4"/>
        <v>18</v>
      </c>
      <c r="AB41">
        <f t="shared" si="4"/>
        <v>11</v>
      </c>
      <c r="AC41" s="43">
        <v>10</v>
      </c>
      <c r="AD41" t="e">
        <f t="shared" si="13"/>
        <v>#REF!</v>
      </c>
      <c r="AE41" t="e">
        <f t="shared" si="13"/>
        <v>#REF!</v>
      </c>
      <c r="AF41" t="e">
        <f t="shared" si="13"/>
        <v>#REF!</v>
      </c>
      <c r="AG41" t="e">
        <f t="shared" si="13"/>
        <v>#REF!</v>
      </c>
      <c r="AH41" t="e">
        <f t="shared" si="13"/>
        <v>#REF!</v>
      </c>
      <c r="AI41" t="e">
        <f t="shared" si="13"/>
        <v>#REF!</v>
      </c>
      <c r="AJ41" t="e">
        <f t="shared" si="5"/>
        <v>#REF!</v>
      </c>
      <c r="AK41" t="e">
        <f t="shared" si="6"/>
        <v>#REF!</v>
      </c>
      <c r="AL41" t="e">
        <f t="shared" si="7"/>
        <v>#REF!</v>
      </c>
      <c r="AM41" t="e">
        <f t="shared" si="8"/>
        <v>#REF!</v>
      </c>
      <c r="AN41" t="e">
        <f t="shared" si="9"/>
        <v>#REF!</v>
      </c>
      <c r="AO41" t="e">
        <f t="shared" si="10"/>
        <v>#REF!</v>
      </c>
    </row>
    <row r="42" spans="1:41" x14ac:dyDescent="0.35">
      <c r="A42">
        <v>36</v>
      </c>
      <c r="B42" t="s">
        <v>1955</v>
      </c>
      <c r="C42" s="39">
        <v>27</v>
      </c>
      <c r="D42">
        <v>23</v>
      </c>
      <c r="E42">
        <v>50</v>
      </c>
      <c r="F42" s="40">
        <v>0</v>
      </c>
      <c r="G42" s="41">
        <v>5</v>
      </c>
      <c r="H42" s="42">
        <v>5</v>
      </c>
      <c r="I42">
        <f t="shared" si="2"/>
        <v>27</v>
      </c>
      <c r="J42">
        <f t="shared" si="2"/>
        <v>28</v>
      </c>
      <c r="K42" s="43">
        <v>55</v>
      </c>
      <c r="L42" s="39">
        <v>25</v>
      </c>
      <c r="M42">
        <v>24</v>
      </c>
      <c r="N42">
        <v>49</v>
      </c>
      <c r="O42" s="40">
        <v>0</v>
      </c>
      <c r="P42" s="41">
        <v>1</v>
      </c>
      <c r="Q42" s="42">
        <v>1</v>
      </c>
      <c r="R42">
        <f t="shared" si="3"/>
        <v>25</v>
      </c>
      <c r="S42">
        <f t="shared" si="3"/>
        <v>25</v>
      </c>
      <c r="T42" s="43">
        <v>55</v>
      </c>
      <c r="U42" s="39">
        <v>28</v>
      </c>
      <c r="V42">
        <v>18</v>
      </c>
      <c r="W42">
        <v>46</v>
      </c>
      <c r="X42" s="40">
        <v>0</v>
      </c>
      <c r="Y42" s="41">
        <v>4</v>
      </c>
      <c r="Z42" s="42">
        <v>4</v>
      </c>
      <c r="AA42">
        <f t="shared" si="4"/>
        <v>28</v>
      </c>
      <c r="AB42">
        <f t="shared" si="4"/>
        <v>22</v>
      </c>
      <c r="AC42" s="43">
        <v>55</v>
      </c>
      <c r="AD42" t="e">
        <f t="shared" si="13"/>
        <v>#REF!</v>
      </c>
      <c r="AE42" t="e">
        <f t="shared" si="13"/>
        <v>#REF!</v>
      </c>
      <c r="AF42" t="e">
        <f t="shared" si="13"/>
        <v>#REF!</v>
      </c>
      <c r="AG42" t="e">
        <f t="shared" si="13"/>
        <v>#REF!</v>
      </c>
      <c r="AH42" t="e">
        <f t="shared" si="13"/>
        <v>#REF!</v>
      </c>
      <c r="AI42" t="e">
        <f t="shared" si="13"/>
        <v>#REF!</v>
      </c>
      <c r="AJ42" t="e">
        <f t="shared" si="5"/>
        <v>#REF!</v>
      </c>
      <c r="AK42" t="e">
        <f t="shared" si="6"/>
        <v>#REF!</v>
      </c>
      <c r="AL42" t="e">
        <f t="shared" si="7"/>
        <v>#REF!</v>
      </c>
      <c r="AM42" t="e">
        <f t="shared" si="8"/>
        <v>#REF!</v>
      </c>
      <c r="AN42" t="e">
        <f t="shared" si="9"/>
        <v>#REF!</v>
      </c>
      <c r="AO42" t="e">
        <f t="shared" si="10"/>
        <v>#REF!</v>
      </c>
    </row>
    <row r="43" spans="1:41" x14ac:dyDescent="0.35">
      <c r="A43">
        <v>37</v>
      </c>
      <c r="B43" t="s">
        <v>1956</v>
      </c>
      <c r="C43" s="39">
        <v>11</v>
      </c>
      <c r="D43">
        <v>9</v>
      </c>
      <c r="E43">
        <v>20</v>
      </c>
      <c r="F43" s="40">
        <v>0</v>
      </c>
      <c r="G43" s="41">
        <v>1</v>
      </c>
      <c r="H43" s="42">
        <v>1</v>
      </c>
      <c r="I43">
        <f t="shared" si="2"/>
        <v>11</v>
      </c>
      <c r="J43">
        <f t="shared" si="2"/>
        <v>10</v>
      </c>
      <c r="K43" s="43">
        <v>21</v>
      </c>
      <c r="L43" s="39">
        <v>9</v>
      </c>
      <c r="M43">
        <v>8</v>
      </c>
      <c r="N43">
        <v>17</v>
      </c>
      <c r="O43" s="40">
        <v>0</v>
      </c>
      <c r="P43" s="41">
        <v>3</v>
      </c>
      <c r="Q43" s="42">
        <v>3</v>
      </c>
      <c r="R43">
        <f t="shared" si="3"/>
        <v>9</v>
      </c>
      <c r="S43">
        <f t="shared" si="3"/>
        <v>11</v>
      </c>
      <c r="T43" s="43">
        <v>21</v>
      </c>
      <c r="U43" s="39">
        <v>6</v>
      </c>
      <c r="V43">
        <v>7</v>
      </c>
      <c r="W43">
        <v>13</v>
      </c>
      <c r="X43" s="40">
        <v>0</v>
      </c>
      <c r="Y43" s="41">
        <v>3</v>
      </c>
      <c r="Z43" s="42">
        <v>3</v>
      </c>
      <c r="AA43">
        <f t="shared" si="4"/>
        <v>6</v>
      </c>
      <c r="AB43">
        <f t="shared" si="4"/>
        <v>10</v>
      </c>
      <c r="AC43" s="43">
        <v>21</v>
      </c>
      <c r="AD43" t="e">
        <f t="shared" si="13"/>
        <v>#REF!</v>
      </c>
      <c r="AE43" t="e">
        <f t="shared" si="13"/>
        <v>#REF!</v>
      </c>
      <c r="AF43" t="e">
        <f t="shared" si="13"/>
        <v>#REF!</v>
      </c>
      <c r="AG43" t="e">
        <f t="shared" si="13"/>
        <v>#REF!</v>
      </c>
      <c r="AH43" t="e">
        <f t="shared" si="13"/>
        <v>#REF!</v>
      </c>
      <c r="AI43" t="e">
        <f t="shared" si="13"/>
        <v>#REF!</v>
      </c>
      <c r="AJ43" t="e">
        <f t="shared" si="5"/>
        <v>#REF!</v>
      </c>
      <c r="AK43" t="e">
        <f t="shared" si="6"/>
        <v>#REF!</v>
      </c>
      <c r="AL43" t="e">
        <f t="shared" si="7"/>
        <v>#REF!</v>
      </c>
      <c r="AM43" t="e">
        <f t="shared" si="8"/>
        <v>#REF!</v>
      </c>
      <c r="AN43" t="e">
        <f t="shared" si="9"/>
        <v>#REF!</v>
      </c>
      <c r="AO43" t="e">
        <f t="shared" si="10"/>
        <v>#REF!</v>
      </c>
    </row>
    <row r="44" spans="1:41" x14ac:dyDescent="0.35">
      <c r="A44">
        <v>38</v>
      </c>
      <c r="B44" t="s">
        <v>1957</v>
      </c>
      <c r="C44" s="39">
        <v>23</v>
      </c>
      <c r="D44">
        <v>11</v>
      </c>
      <c r="E44">
        <v>34</v>
      </c>
      <c r="F44" s="40">
        <v>0</v>
      </c>
      <c r="G44" s="41">
        <v>3</v>
      </c>
      <c r="H44" s="42">
        <v>3</v>
      </c>
      <c r="I44">
        <f t="shared" si="2"/>
        <v>23</v>
      </c>
      <c r="J44">
        <f t="shared" si="2"/>
        <v>14</v>
      </c>
      <c r="K44" s="43">
        <v>37</v>
      </c>
      <c r="L44" s="39">
        <v>20</v>
      </c>
      <c r="M44">
        <v>20</v>
      </c>
      <c r="N44">
        <v>40</v>
      </c>
      <c r="O44" s="40">
        <v>0</v>
      </c>
      <c r="P44" s="41">
        <v>5</v>
      </c>
      <c r="Q44" s="42">
        <v>5</v>
      </c>
      <c r="R44">
        <f t="shared" si="3"/>
        <v>20</v>
      </c>
      <c r="S44">
        <f t="shared" si="3"/>
        <v>25</v>
      </c>
      <c r="T44" s="43">
        <v>37</v>
      </c>
      <c r="U44" s="39">
        <v>25</v>
      </c>
      <c r="V44">
        <v>15</v>
      </c>
      <c r="W44">
        <v>40</v>
      </c>
      <c r="X44" s="40">
        <v>0</v>
      </c>
      <c r="Y44" s="41">
        <v>3</v>
      </c>
      <c r="Z44" s="42">
        <v>3</v>
      </c>
      <c r="AA44">
        <f t="shared" si="4"/>
        <v>25</v>
      </c>
      <c r="AB44">
        <f t="shared" si="4"/>
        <v>18</v>
      </c>
      <c r="AC44" s="43">
        <v>37</v>
      </c>
      <c r="AD44" t="e">
        <f t="shared" si="13"/>
        <v>#REF!</v>
      </c>
      <c r="AE44" t="e">
        <f t="shared" si="13"/>
        <v>#REF!</v>
      </c>
      <c r="AF44" t="e">
        <f t="shared" si="13"/>
        <v>#REF!</v>
      </c>
      <c r="AG44" t="e">
        <f t="shared" si="13"/>
        <v>#REF!</v>
      </c>
      <c r="AH44" t="e">
        <f t="shared" si="13"/>
        <v>#REF!</v>
      </c>
      <c r="AI44" t="e">
        <f t="shared" si="13"/>
        <v>#REF!</v>
      </c>
      <c r="AJ44" t="e">
        <f t="shared" si="5"/>
        <v>#REF!</v>
      </c>
      <c r="AK44" t="e">
        <f t="shared" si="6"/>
        <v>#REF!</v>
      </c>
      <c r="AL44" t="e">
        <f t="shared" si="7"/>
        <v>#REF!</v>
      </c>
      <c r="AM44" t="e">
        <f t="shared" si="8"/>
        <v>#REF!</v>
      </c>
      <c r="AN44" t="e">
        <f t="shared" si="9"/>
        <v>#REF!</v>
      </c>
      <c r="AO44" t="e">
        <f t="shared" si="10"/>
        <v>#REF!</v>
      </c>
    </row>
    <row r="45" spans="1:41" x14ac:dyDescent="0.35">
      <c r="A45">
        <v>39</v>
      </c>
      <c r="B45" t="s">
        <v>1958</v>
      </c>
      <c r="C45" s="39">
        <v>0</v>
      </c>
      <c r="D45">
        <v>24</v>
      </c>
      <c r="E45">
        <v>24</v>
      </c>
      <c r="F45" s="40">
        <v>0</v>
      </c>
      <c r="G45" s="41">
        <v>0</v>
      </c>
      <c r="H45" s="42">
        <v>0</v>
      </c>
      <c r="I45">
        <f t="shared" si="2"/>
        <v>0</v>
      </c>
      <c r="J45">
        <f t="shared" si="2"/>
        <v>24</v>
      </c>
      <c r="K45" s="43">
        <v>24</v>
      </c>
      <c r="L45" s="39">
        <v>0</v>
      </c>
      <c r="M45">
        <v>15</v>
      </c>
      <c r="N45">
        <v>15</v>
      </c>
      <c r="O45" s="40">
        <v>0</v>
      </c>
      <c r="P45" s="41">
        <v>0</v>
      </c>
      <c r="Q45" s="42">
        <v>0</v>
      </c>
      <c r="R45">
        <f t="shared" si="3"/>
        <v>0</v>
      </c>
      <c r="S45">
        <f t="shared" si="3"/>
        <v>15</v>
      </c>
      <c r="T45" s="43">
        <v>24</v>
      </c>
      <c r="U45" s="39">
        <v>0</v>
      </c>
      <c r="V45">
        <v>25</v>
      </c>
      <c r="W45">
        <v>25</v>
      </c>
      <c r="X45" s="40">
        <v>0</v>
      </c>
      <c r="Y45" s="41">
        <v>0</v>
      </c>
      <c r="Z45" s="42">
        <v>0</v>
      </c>
      <c r="AA45">
        <f t="shared" si="4"/>
        <v>0</v>
      </c>
      <c r="AB45">
        <f t="shared" si="4"/>
        <v>25</v>
      </c>
      <c r="AC45" s="43">
        <v>24</v>
      </c>
      <c r="AD45" t="e">
        <f t="shared" si="13"/>
        <v>#REF!</v>
      </c>
      <c r="AE45" t="e">
        <f t="shared" si="13"/>
        <v>#REF!</v>
      </c>
      <c r="AF45" t="e">
        <f t="shared" si="13"/>
        <v>#REF!</v>
      </c>
      <c r="AG45" t="e">
        <f t="shared" si="13"/>
        <v>#REF!</v>
      </c>
      <c r="AH45" t="e">
        <f t="shared" si="13"/>
        <v>#REF!</v>
      </c>
      <c r="AI45" t="e">
        <f t="shared" si="13"/>
        <v>#REF!</v>
      </c>
      <c r="AJ45" t="e">
        <f t="shared" si="5"/>
        <v>#REF!</v>
      </c>
      <c r="AK45" t="e">
        <f t="shared" si="6"/>
        <v>#REF!</v>
      </c>
      <c r="AL45" t="e">
        <f t="shared" si="7"/>
        <v>#REF!</v>
      </c>
      <c r="AM45" t="e">
        <f t="shared" si="8"/>
        <v>#REF!</v>
      </c>
      <c r="AN45" t="e">
        <f t="shared" si="9"/>
        <v>#REF!</v>
      </c>
      <c r="AO45" t="e">
        <f t="shared" si="10"/>
        <v>#REF!</v>
      </c>
    </row>
    <row r="46" spans="1:41" x14ac:dyDescent="0.35">
      <c r="A46">
        <v>40</v>
      </c>
      <c r="B46" t="s">
        <v>1959</v>
      </c>
      <c r="C46" s="39">
        <v>31</v>
      </c>
      <c r="D46">
        <v>25</v>
      </c>
      <c r="E46">
        <v>56</v>
      </c>
      <c r="F46" s="40">
        <v>0</v>
      </c>
      <c r="G46" s="41">
        <v>3</v>
      </c>
      <c r="H46" s="42">
        <v>3</v>
      </c>
      <c r="I46">
        <f t="shared" si="2"/>
        <v>31</v>
      </c>
      <c r="J46">
        <f t="shared" si="2"/>
        <v>28</v>
      </c>
      <c r="K46" s="43">
        <v>59</v>
      </c>
      <c r="L46" s="39">
        <v>30</v>
      </c>
      <c r="M46">
        <v>35</v>
      </c>
      <c r="N46">
        <v>65</v>
      </c>
      <c r="O46" s="40">
        <v>0</v>
      </c>
      <c r="P46" s="41">
        <v>8</v>
      </c>
      <c r="Q46" s="42">
        <v>8</v>
      </c>
      <c r="R46">
        <f t="shared" si="3"/>
        <v>30</v>
      </c>
      <c r="S46">
        <f t="shared" si="3"/>
        <v>43</v>
      </c>
      <c r="T46" s="43">
        <v>59</v>
      </c>
      <c r="U46" s="39">
        <v>31</v>
      </c>
      <c r="V46">
        <v>24</v>
      </c>
      <c r="W46">
        <v>55</v>
      </c>
      <c r="X46" s="40">
        <v>0</v>
      </c>
      <c r="Y46" s="41">
        <v>2</v>
      </c>
      <c r="Z46" s="42">
        <v>2</v>
      </c>
      <c r="AA46">
        <f t="shared" si="4"/>
        <v>31</v>
      </c>
      <c r="AB46">
        <f t="shared" si="4"/>
        <v>26</v>
      </c>
      <c r="AC46" s="43">
        <v>59</v>
      </c>
      <c r="AD46" t="e">
        <f t="shared" si="13"/>
        <v>#REF!</v>
      </c>
      <c r="AE46" t="e">
        <f t="shared" si="13"/>
        <v>#REF!</v>
      </c>
      <c r="AF46" t="e">
        <f t="shared" si="13"/>
        <v>#REF!</v>
      </c>
      <c r="AG46" t="e">
        <f t="shared" si="13"/>
        <v>#REF!</v>
      </c>
      <c r="AH46" t="e">
        <f t="shared" si="13"/>
        <v>#REF!</v>
      </c>
      <c r="AI46" t="e">
        <f t="shared" si="13"/>
        <v>#REF!</v>
      </c>
      <c r="AJ46" t="e">
        <f t="shared" si="5"/>
        <v>#REF!</v>
      </c>
      <c r="AK46" t="e">
        <f t="shared" si="6"/>
        <v>#REF!</v>
      </c>
      <c r="AL46" t="e">
        <f t="shared" si="7"/>
        <v>#REF!</v>
      </c>
      <c r="AM46" t="e">
        <f t="shared" si="8"/>
        <v>#REF!</v>
      </c>
      <c r="AN46" t="e">
        <f t="shared" si="9"/>
        <v>#REF!</v>
      </c>
      <c r="AO46" t="e">
        <f t="shared" si="10"/>
        <v>#REF!</v>
      </c>
    </row>
    <row r="47" spans="1:41" x14ac:dyDescent="0.35">
      <c r="A47">
        <v>41</v>
      </c>
      <c r="B47" t="s">
        <v>1960</v>
      </c>
      <c r="C47" s="39">
        <v>23</v>
      </c>
      <c r="D47">
        <v>23</v>
      </c>
      <c r="E47">
        <v>46</v>
      </c>
      <c r="F47" s="40">
        <v>0</v>
      </c>
      <c r="G47" s="41">
        <v>3</v>
      </c>
      <c r="H47" s="42">
        <v>3</v>
      </c>
      <c r="I47">
        <f t="shared" si="2"/>
        <v>23</v>
      </c>
      <c r="J47">
        <f t="shared" si="2"/>
        <v>26</v>
      </c>
      <c r="K47" s="43">
        <v>49</v>
      </c>
      <c r="L47" s="39">
        <v>28</v>
      </c>
      <c r="M47">
        <v>20</v>
      </c>
      <c r="N47">
        <v>48</v>
      </c>
      <c r="O47" s="40">
        <v>0</v>
      </c>
      <c r="P47" s="41">
        <v>6</v>
      </c>
      <c r="Q47" s="42">
        <v>6</v>
      </c>
      <c r="R47">
        <f t="shared" si="3"/>
        <v>28</v>
      </c>
      <c r="S47">
        <f t="shared" si="3"/>
        <v>26</v>
      </c>
      <c r="T47" s="43">
        <v>49</v>
      </c>
      <c r="U47" s="39">
        <v>20</v>
      </c>
      <c r="V47">
        <v>25</v>
      </c>
      <c r="W47">
        <v>45</v>
      </c>
      <c r="X47" s="40">
        <v>0</v>
      </c>
      <c r="Y47" s="41">
        <v>5</v>
      </c>
      <c r="Z47" s="42">
        <v>5</v>
      </c>
      <c r="AA47">
        <f t="shared" si="4"/>
        <v>20</v>
      </c>
      <c r="AB47">
        <f t="shared" si="4"/>
        <v>30</v>
      </c>
      <c r="AC47" s="43">
        <v>49</v>
      </c>
      <c r="AD47" t="e">
        <f t="shared" ref="AD47:AI56" si="14">VLOOKUP($B47,EYPDG_Primary,AD$1,FALSE)</f>
        <v>#REF!</v>
      </c>
      <c r="AE47" t="e">
        <f t="shared" si="14"/>
        <v>#REF!</v>
      </c>
      <c r="AF47" t="e">
        <f t="shared" si="14"/>
        <v>#REF!</v>
      </c>
      <c r="AG47" t="e">
        <f t="shared" si="14"/>
        <v>#REF!</v>
      </c>
      <c r="AH47" t="e">
        <f t="shared" si="14"/>
        <v>#REF!</v>
      </c>
      <c r="AI47" t="e">
        <f t="shared" si="14"/>
        <v>#REF!</v>
      </c>
      <c r="AJ47" t="e">
        <f t="shared" si="5"/>
        <v>#REF!</v>
      </c>
      <c r="AK47" t="e">
        <f t="shared" si="6"/>
        <v>#REF!</v>
      </c>
      <c r="AL47" t="e">
        <f t="shared" si="7"/>
        <v>#REF!</v>
      </c>
      <c r="AM47" t="e">
        <f t="shared" si="8"/>
        <v>#REF!</v>
      </c>
      <c r="AN47" t="e">
        <f t="shared" si="9"/>
        <v>#REF!</v>
      </c>
      <c r="AO47" t="e">
        <f t="shared" si="10"/>
        <v>#REF!</v>
      </c>
    </row>
    <row r="48" spans="1:41" x14ac:dyDescent="0.35">
      <c r="A48">
        <v>42</v>
      </c>
      <c r="B48" t="s">
        <v>1961</v>
      </c>
      <c r="C48" s="39">
        <v>18</v>
      </c>
      <c r="D48">
        <v>16</v>
      </c>
      <c r="E48">
        <v>34</v>
      </c>
      <c r="F48" s="40">
        <v>0</v>
      </c>
      <c r="G48" s="41">
        <v>5</v>
      </c>
      <c r="H48" s="42">
        <v>5</v>
      </c>
      <c r="I48">
        <f t="shared" si="2"/>
        <v>18</v>
      </c>
      <c r="J48">
        <f t="shared" si="2"/>
        <v>21</v>
      </c>
      <c r="K48" s="43">
        <v>39</v>
      </c>
      <c r="L48" s="39">
        <v>21</v>
      </c>
      <c r="M48">
        <v>15</v>
      </c>
      <c r="N48">
        <v>36</v>
      </c>
      <c r="O48" s="40">
        <v>0</v>
      </c>
      <c r="P48" s="41">
        <v>3</v>
      </c>
      <c r="Q48" s="42">
        <v>3</v>
      </c>
      <c r="R48">
        <f t="shared" si="3"/>
        <v>21</v>
      </c>
      <c r="S48">
        <f t="shared" si="3"/>
        <v>18</v>
      </c>
      <c r="T48" s="43">
        <v>39</v>
      </c>
      <c r="U48" s="39">
        <v>18</v>
      </c>
      <c r="V48">
        <v>20</v>
      </c>
      <c r="W48">
        <v>38</v>
      </c>
      <c r="X48" s="40">
        <v>0</v>
      </c>
      <c r="Y48" s="41">
        <v>1</v>
      </c>
      <c r="Z48" s="42">
        <v>1</v>
      </c>
      <c r="AA48">
        <f t="shared" si="4"/>
        <v>18</v>
      </c>
      <c r="AB48">
        <f t="shared" si="4"/>
        <v>21</v>
      </c>
      <c r="AC48" s="43">
        <v>39</v>
      </c>
      <c r="AD48" t="e">
        <f t="shared" si="14"/>
        <v>#REF!</v>
      </c>
      <c r="AE48" t="e">
        <f t="shared" si="14"/>
        <v>#REF!</v>
      </c>
      <c r="AF48" t="e">
        <f t="shared" si="14"/>
        <v>#REF!</v>
      </c>
      <c r="AG48" t="e">
        <f t="shared" si="14"/>
        <v>#REF!</v>
      </c>
      <c r="AH48" t="e">
        <f t="shared" si="14"/>
        <v>#REF!</v>
      </c>
      <c r="AI48" t="e">
        <f t="shared" si="14"/>
        <v>#REF!</v>
      </c>
      <c r="AJ48" t="e">
        <f t="shared" si="5"/>
        <v>#REF!</v>
      </c>
      <c r="AK48" t="e">
        <f t="shared" si="6"/>
        <v>#REF!</v>
      </c>
      <c r="AL48" t="e">
        <f t="shared" si="7"/>
        <v>#REF!</v>
      </c>
      <c r="AM48" t="e">
        <f t="shared" si="8"/>
        <v>#REF!</v>
      </c>
      <c r="AN48" t="e">
        <f t="shared" si="9"/>
        <v>#REF!</v>
      </c>
      <c r="AO48" t="e">
        <f t="shared" si="10"/>
        <v>#REF!</v>
      </c>
    </row>
    <row r="49" spans="1:41" x14ac:dyDescent="0.35">
      <c r="A49">
        <v>43</v>
      </c>
      <c r="B49" t="s">
        <v>1962</v>
      </c>
      <c r="C49" s="39">
        <v>0</v>
      </c>
      <c r="D49">
        <v>21</v>
      </c>
      <c r="E49">
        <v>21</v>
      </c>
      <c r="F49" s="40">
        <v>0</v>
      </c>
      <c r="G49" s="41">
        <v>3</v>
      </c>
      <c r="H49" s="42">
        <v>3</v>
      </c>
      <c r="I49">
        <f t="shared" si="2"/>
        <v>0</v>
      </c>
      <c r="J49">
        <f t="shared" si="2"/>
        <v>24</v>
      </c>
      <c r="K49" s="43">
        <v>24</v>
      </c>
      <c r="L49" s="39">
        <v>0</v>
      </c>
      <c r="M49">
        <v>29</v>
      </c>
      <c r="N49">
        <v>29</v>
      </c>
      <c r="O49" s="40">
        <v>0</v>
      </c>
      <c r="P49" s="41">
        <v>2</v>
      </c>
      <c r="Q49" s="42">
        <v>2</v>
      </c>
      <c r="R49">
        <f t="shared" si="3"/>
        <v>0</v>
      </c>
      <c r="S49">
        <f t="shared" si="3"/>
        <v>31</v>
      </c>
      <c r="T49" s="43">
        <v>24</v>
      </c>
      <c r="U49" s="39">
        <v>0</v>
      </c>
      <c r="V49">
        <v>33</v>
      </c>
      <c r="W49">
        <v>33</v>
      </c>
      <c r="X49" s="40">
        <v>0</v>
      </c>
      <c r="Y49" s="41">
        <v>2</v>
      </c>
      <c r="Z49" s="42">
        <v>2</v>
      </c>
      <c r="AA49">
        <f t="shared" si="4"/>
        <v>0</v>
      </c>
      <c r="AB49">
        <f t="shared" si="4"/>
        <v>35</v>
      </c>
      <c r="AC49" s="43">
        <v>24</v>
      </c>
      <c r="AD49" t="e">
        <f t="shared" si="14"/>
        <v>#REF!</v>
      </c>
      <c r="AE49" t="e">
        <f t="shared" si="14"/>
        <v>#REF!</v>
      </c>
      <c r="AF49" t="e">
        <f t="shared" si="14"/>
        <v>#REF!</v>
      </c>
      <c r="AG49" t="e">
        <f t="shared" si="14"/>
        <v>#REF!</v>
      </c>
      <c r="AH49" t="e">
        <f t="shared" si="14"/>
        <v>#REF!</v>
      </c>
      <c r="AI49" t="e">
        <f t="shared" si="14"/>
        <v>#REF!</v>
      </c>
      <c r="AJ49" t="e">
        <f t="shared" si="5"/>
        <v>#REF!</v>
      </c>
      <c r="AK49" t="e">
        <f t="shared" si="6"/>
        <v>#REF!</v>
      </c>
      <c r="AL49" t="e">
        <f t="shared" si="7"/>
        <v>#REF!</v>
      </c>
      <c r="AM49" t="e">
        <f t="shared" si="8"/>
        <v>#REF!</v>
      </c>
      <c r="AN49" t="e">
        <f t="shared" si="9"/>
        <v>#REF!</v>
      </c>
      <c r="AO49" t="e">
        <f t="shared" si="10"/>
        <v>#REF!</v>
      </c>
    </row>
    <row r="50" spans="1:41" x14ac:dyDescent="0.35">
      <c r="A50">
        <v>44</v>
      </c>
      <c r="B50" t="s">
        <v>1963</v>
      </c>
      <c r="C50" s="39">
        <v>23</v>
      </c>
      <c r="D50">
        <v>11</v>
      </c>
      <c r="E50">
        <v>34</v>
      </c>
      <c r="F50" s="40">
        <v>0</v>
      </c>
      <c r="G50" s="41">
        <v>11</v>
      </c>
      <c r="H50" s="42">
        <v>11</v>
      </c>
      <c r="I50">
        <f t="shared" si="2"/>
        <v>23</v>
      </c>
      <c r="J50">
        <f t="shared" si="2"/>
        <v>22</v>
      </c>
      <c r="K50" s="43">
        <v>45</v>
      </c>
      <c r="L50" s="39">
        <v>16</v>
      </c>
      <c r="M50">
        <v>10</v>
      </c>
      <c r="N50">
        <v>26</v>
      </c>
      <c r="O50" s="40">
        <v>0</v>
      </c>
      <c r="P50" s="41">
        <v>9</v>
      </c>
      <c r="Q50" s="42">
        <v>9</v>
      </c>
      <c r="R50">
        <f t="shared" si="3"/>
        <v>16</v>
      </c>
      <c r="S50">
        <f t="shared" si="3"/>
        <v>19</v>
      </c>
      <c r="T50" s="43">
        <v>45</v>
      </c>
      <c r="U50" s="39">
        <v>22</v>
      </c>
      <c r="V50">
        <v>8</v>
      </c>
      <c r="W50">
        <v>30</v>
      </c>
      <c r="X50" s="40">
        <v>0</v>
      </c>
      <c r="Y50" s="41">
        <v>6</v>
      </c>
      <c r="Z50" s="42">
        <v>6</v>
      </c>
      <c r="AA50">
        <f t="shared" si="4"/>
        <v>22</v>
      </c>
      <c r="AB50">
        <f t="shared" si="4"/>
        <v>14</v>
      </c>
      <c r="AC50" s="43">
        <v>45</v>
      </c>
      <c r="AD50" t="e">
        <f t="shared" si="14"/>
        <v>#REF!</v>
      </c>
      <c r="AE50" t="e">
        <f t="shared" si="14"/>
        <v>#REF!</v>
      </c>
      <c r="AF50" t="e">
        <f t="shared" si="14"/>
        <v>#REF!</v>
      </c>
      <c r="AG50" t="e">
        <f t="shared" si="14"/>
        <v>#REF!</v>
      </c>
      <c r="AH50" t="e">
        <f t="shared" si="14"/>
        <v>#REF!</v>
      </c>
      <c r="AI50" t="e">
        <f t="shared" si="14"/>
        <v>#REF!</v>
      </c>
      <c r="AJ50" t="e">
        <f t="shared" si="5"/>
        <v>#REF!</v>
      </c>
      <c r="AK50" t="e">
        <f t="shared" si="6"/>
        <v>#REF!</v>
      </c>
      <c r="AL50" t="e">
        <f t="shared" si="7"/>
        <v>#REF!</v>
      </c>
      <c r="AM50" t="e">
        <f t="shared" si="8"/>
        <v>#REF!</v>
      </c>
      <c r="AN50" t="e">
        <f t="shared" si="9"/>
        <v>#REF!</v>
      </c>
      <c r="AO50" t="e">
        <f t="shared" si="10"/>
        <v>#REF!</v>
      </c>
    </row>
    <row r="51" spans="1:41" x14ac:dyDescent="0.35">
      <c r="A51">
        <v>45</v>
      </c>
      <c r="B51" t="s">
        <v>1964</v>
      </c>
      <c r="C51" s="39">
        <v>12</v>
      </c>
      <c r="D51">
        <v>16</v>
      </c>
      <c r="E51">
        <v>28</v>
      </c>
      <c r="F51" s="40">
        <v>0</v>
      </c>
      <c r="G51" s="41">
        <v>2</v>
      </c>
      <c r="H51" s="42">
        <v>2</v>
      </c>
      <c r="I51">
        <f t="shared" si="2"/>
        <v>12</v>
      </c>
      <c r="J51">
        <f t="shared" si="2"/>
        <v>18</v>
      </c>
      <c r="K51" s="43">
        <v>30</v>
      </c>
      <c r="L51" s="39">
        <v>15</v>
      </c>
      <c r="M51">
        <v>12</v>
      </c>
      <c r="N51">
        <v>27</v>
      </c>
      <c r="O51" s="40">
        <v>0</v>
      </c>
      <c r="P51" s="41">
        <v>2</v>
      </c>
      <c r="Q51" s="42">
        <v>2</v>
      </c>
      <c r="R51">
        <f t="shared" si="3"/>
        <v>15</v>
      </c>
      <c r="S51">
        <f t="shared" si="3"/>
        <v>14</v>
      </c>
      <c r="T51" s="43">
        <v>30</v>
      </c>
      <c r="U51" s="39">
        <v>12</v>
      </c>
      <c r="V51">
        <v>15</v>
      </c>
      <c r="W51">
        <v>27</v>
      </c>
      <c r="X51" s="40">
        <v>0</v>
      </c>
      <c r="Y51" s="41">
        <v>1</v>
      </c>
      <c r="Z51" s="42">
        <v>1</v>
      </c>
      <c r="AA51">
        <f t="shared" si="4"/>
        <v>12</v>
      </c>
      <c r="AB51">
        <f t="shared" si="4"/>
        <v>16</v>
      </c>
      <c r="AC51" s="43">
        <v>30</v>
      </c>
      <c r="AD51" t="e">
        <f t="shared" si="14"/>
        <v>#REF!</v>
      </c>
      <c r="AE51" t="e">
        <f t="shared" si="14"/>
        <v>#REF!</v>
      </c>
      <c r="AF51" t="e">
        <f t="shared" si="14"/>
        <v>#REF!</v>
      </c>
      <c r="AG51" t="e">
        <f t="shared" si="14"/>
        <v>#REF!</v>
      </c>
      <c r="AH51" t="e">
        <f t="shared" si="14"/>
        <v>#REF!</v>
      </c>
      <c r="AI51" t="e">
        <f t="shared" si="14"/>
        <v>#REF!</v>
      </c>
      <c r="AJ51" t="e">
        <f t="shared" si="5"/>
        <v>#REF!</v>
      </c>
      <c r="AK51" t="e">
        <f t="shared" si="6"/>
        <v>#REF!</v>
      </c>
      <c r="AL51" t="e">
        <f t="shared" si="7"/>
        <v>#REF!</v>
      </c>
      <c r="AM51" t="e">
        <f t="shared" si="8"/>
        <v>#REF!</v>
      </c>
      <c r="AN51" t="e">
        <f t="shared" si="9"/>
        <v>#REF!</v>
      </c>
      <c r="AO51" t="e">
        <f t="shared" si="10"/>
        <v>#REF!</v>
      </c>
    </row>
    <row r="52" spans="1:41" x14ac:dyDescent="0.35">
      <c r="A52">
        <v>46</v>
      </c>
      <c r="B52" t="s">
        <v>1965</v>
      </c>
      <c r="C52" s="39">
        <v>7</v>
      </c>
      <c r="D52">
        <v>7</v>
      </c>
      <c r="E52">
        <v>14</v>
      </c>
      <c r="F52" s="40">
        <v>0</v>
      </c>
      <c r="G52" s="41">
        <v>1</v>
      </c>
      <c r="H52" s="42">
        <v>1</v>
      </c>
      <c r="I52">
        <f t="shared" si="2"/>
        <v>7</v>
      </c>
      <c r="J52">
        <f t="shared" si="2"/>
        <v>8</v>
      </c>
      <c r="K52" s="43">
        <v>15</v>
      </c>
      <c r="L52" s="39">
        <v>5</v>
      </c>
      <c r="M52">
        <v>7</v>
      </c>
      <c r="N52">
        <v>12</v>
      </c>
      <c r="O52" s="40">
        <v>0</v>
      </c>
      <c r="P52" s="41">
        <v>0</v>
      </c>
      <c r="Q52" s="42">
        <v>0</v>
      </c>
      <c r="R52">
        <f t="shared" si="3"/>
        <v>5</v>
      </c>
      <c r="S52">
        <f t="shared" si="3"/>
        <v>7</v>
      </c>
      <c r="T52" s="43">
        <v>15</v>
      </c>
      <c r="U52" s="39">
        <v>7</v>
      </c>
      <c r="V52">
        <v>5</v>
      </c>
      <c r="W52">
        <v>12</v>
      </c>
      <c r="X52" s="40">
        <v>0</v>
      </c>
      <c r="Y52" s="41">
        <v>1</v>
      </c>
      <c r="Z52" s="42">
        <v>1</v>
      </c>
      <c r="AA52">
        <f t="shared" si="4"/>
        <v>7</v>
      </c>
      <c r="AB52">
        <f t="shared" si="4"/>
        <v>6</v>
      </c>
      <c r="AC52" s="43">
        <v>15</v>
      </c>
      <c r="AD52" t="e">
        <f t="shared" si="14"/>
        <v>#REF!</v>
      </c>
      <c r="AE52" t="e">
        <f t="shared" si="14"/>
        <v>#REF!</v>
      </c>
      <c r="AF52" t="e">
        <f t="shared" si="14"/>
        <v>#REF!</v>
      </c>
      <c r="AG52" t="e">
        <f t="shared" si="14"/>
        <v>#REF!</v>
      </c>
      <c r="AH52" t="e">
        <f t="shared" si="14"/>
        <v>#REF!</v>
      </c>
      <c r="AI52" t="e">
        <f t="shared" si="14"/>
        <v>#REF!</v>
      </c>
      <c r="AJ52" t="e">
        <f t="shared" si="5"/>
        <v>#REF!</v>
      </c>
      <c r="AK52" t="e">
        <f t="shared" si="6"/>
        <v>#REF!</v>
      </c>
      <c r="AL52" t="e">
        <f t="shared" si="7"/>
        <v>#REF!</v>
      </c>
      <c r="AM52" t="e">
        <f t="shared" si="8"/>
        <v>#REF!</v>
      </c>
      <c r="AN52" t="e">
        <f t="shared" si="9"/>
        <v>#REF!</v>
      </c>
      <c r="AO52" t="e">
        <f t="shared" si="10"/>
        <v>#REF!</v>
      </c>
    </row>
    <row r="53" spans="1:41" x14ac:dyDescent="0.35">
      <c r="A53">
        <v>47</v>
      </c>
      <c r="B53" t="s">
        <v>1966</v>
      </c>
      <c r="C53" s="39">
        <v>27</v>
      </c>
      <c r="D53">
        <v>19</v>
      </c>
      <c r="E53">
        <v>46</v>
      </c>
      <c r="F53" s="40">
        <v>0</v>
      </c>
      <c r="G53" s="41">
        <v>7</v>
      </c>
      <c r="H53" s="42">
        <v>7</v>
      </c>
      <c r="I53">
        <f t="shared" si="2"/>
        <v>27</v>
      </c>
      <c r="J53">
        <f t="shared" si="2"/>
        <v>26</v>
      </c>
      <c r="K53" s="43">
        <v>53</v>
      </c>
      <c r="L53" s="39">
        <v>22</v>
      </c>
      <c r="M53">
        <v>15</v>
      </c>
      <c r="N53">
        <v>37</v>
      </c>
      <c r="O53" s="40">
        <v>0</v>
      </c>
      <c r="P53" s="41">
        <v>12</v>
      </c>
      <c r="Q53" s="42">
        <v>12</v>
      </c>
      <c r="R53">
        <f t="shared" si="3"/>
        <v>22</v>
      </c>
      <c r="S53">
        <f t="shared" si="3"/>
        <v>27</v>
      </c>
      <c r="T53" s="43">
        <v>53</v>
      </c>
      <c r="U53" s="39">
        <v>25</v>
      </c>
      <c r="V53">
        <v>19</v>
      </c>
      <c r="W53">
        <v>44</v>
      </c>
      <c r="X53" s="40">
        <v>0</v>
      </c>
      <c r="Y53" s="41">
        <v>5</v>
      </c>
      <c r="Z53" s="42">
        <v>5</v>
      </c>
      <c r="AA53">
        <f t="shared" si="4"/>
        <v>25</v>
      </c>
      <c r="AB53">
        <f t="shared" si="4"/>
        <v>24</v>
      </c>
      <c r="AC53" s="43">
        <v>53</v>
      </c>
      <c r="AD53" t="e">
        <f t="shared" si="14"/>
        <v>#REF!</v>
      </c>
      <c r="AE53" t="e">
        <f t="shared" si="14"/>
        <v>#REF!</v>
      </c>
      <c r="AF53" t="e">
        <f t="shared" si="14"/>
        <v>#REF!</v>
      </c>
      <c r="AG53" t="e">
        <f t="shared" si="14"/>
        <v>#REF!</v>
      </c>
      <c r="AH53" t="e">
        <f t="shared" si="14"/>
        <v>#REF!</v>
      </c>
      <c r="AI53" t="e">
        <f t="shared" si="14"/>
        <v>#REF!</v>
      </c>
      <c r="AJ53" t="e">
        <f t="shared" si="5"/>
        <v>#REF!</v>
      </c>
      <c r="AK53" t="e">
        <f t="shared" si="6"/>
        <v>#REF!</v>
      </c>
      <c r="AL53" t="e">
        <f t="shared" si="7"/>
        <v>#REF!</v>
      </c>
      <c r="AM53" t="e">
        <f t="shared" si="8"/>
        <v>#REF!</v>
      </c>
      <c r="AN53" t="e">
        <f t="shared" si="9"/>
        <v>#REF!</v>
      </c>
      <c r="AO53" t="e">
        <f t="shared" si="10"/>
        <v>#REF!</v>
      </c>
    </row>
    <row r="54" spans="1:41" x14ac:dyDescent="0.35">
      <c r="A54">
        <v>48</v>
      </c>
      <c r="B54" t="s">
        <v>1967</v>
      </c>
      <c r="C54" s="39">
        <v>50</v>
      </c>
      <c r="D54">
        <v>41</v>
      </c>
      <c r="E54">
        <v>91</v>
      </c>
      <c r="F54" s="40">
        <v>0</v>
      </c>
      <c r="G54" s="41">
        <v>2</v>
      </c>
      <c r="H54" s="42">
        <v>2</v>
      </c>
      <c r="I54">
        <f t="shared" si="2"/>
        <v>50</v>
      </c>
      <c r="J54">
        <f t="shared" si="2"/>
        <v>43</v>
      </c>
      <c r="K54" s="43">
        <v>93</v>
      </c>
      <c r="L54" s="39">
        <v>41</v>
      </c>
      <c r="M54">
        <v>43</v>
      </c>
      <c r="N54">
        <v>84</v>
      </c>
      <c r="O54" s="40">
        <v>0</v>
      </c>
      <c r="P54" s="41">
        <v>5</v>
      </c>
      <c r="Q54" s="42">
        <v>5</v>
      </c>
      <c r="R54">
        <f t="shared" si="3"/>
        <v>41</v>
      </c>
      <c r="S54">
        <f t="shared" si="3"/>
        <v>48</v>
      </c>
      <c r="T54" s="43">
        <v>93</v>
      </c>
      <c r="U54" s="39">
        <v>39</v>
      </c>
      <c r="V54">
        <v>36</v>
      </c>
      <c r="W54">
        <v>75</v>
      </c>
      <c r="X54" s="40">
        <v>0</v>
      </c>
      <c r="Y54" s="41">
        <v>5</v>
      </c>
      <c r="Z54" s="42">
        <v>5</v>
      </c>
      <c r="AA54">
        <f t="shared" si="4"/>
        <v>39</v>
      </c>
      <c r="AB54">
        <f t="shared" si="4"/>
        <v>41</v>
      </c>
      <c r="AC54" s="43">
        <v>93</v>
      </c>
      <c r="AD54" t="e">
        <f t="shared" si="14"/>
        <v>#REF!</v>
      </c>
      <c r="AE54" t="e">
        <f t="shared" si="14"/>
        <v>#REF!</v>
      </c>
      <c r="AF54" t="e">
        <f t="shared" si="14"/>
        <v>#REF!</v>
      </c>
      <c r="AG54" t="e">
        <f t="shared" si="14"/>
        <v>#REF!</v>
      </c>
      <c r="AH54" t="e">
        <f t="shared" si="14"/>
        <v>#REF!</v>
      </c>
      <c r="AI54" t="e">
        <f t="shared" si="14"/>
        <v>#REF!</v>
      </c>
      <c r="AJ54" t="e">
        <f t="shared" si="5"/>
        <v>#REF!</v>
      </c>
      <c r="AK54" t="e">
        <f t="shared" si="6"/>
        <v>#REF!</v>
      </c>
      <c r="AL54" t="e">
        <f t="shared" si="7"/>
        <v>#REF!</v>
      </c>
      <c r="AM54" t="e">
        <f t="shared" si="8"/>
        <v>#REF!</v>
      </c>
      <c r="AN54" t="e">
        <f t="shared" si="9"/>
        <v>#REF!</v>
      </c>
      <c r="AO54" t="e">
        <f t="shared" si="10"/>
        <v>#REF!</v>
      </c>
    </row>
    <row r="55" spans="1:41" x14ac:dyDescent="0.35">
      <c r="A55">
        <v>49</v>
      </c>
      <c r="B55" t="s">
        <v>1968</v>
      </c>
      <c r="C55" s="39">
        <v>1</v>
      </c>
      <c r="D55">
        <v>5</v>
      </c>
      <c r="E55">
        <v>6</v>
      </c>
      <c r="F55" s="40">
        <v>0</v>
      </c>
      <c r="G55" s="41">
        <v>0</v>
      </c>
      <c r="H55" s="42">
        <v>0</v>
      </c>
      <c r="I55">
        <f t="shared" si="2"/>
        <v>1</v>
      </c>
      <c r="J55">
        <f t="shared" si="2"/>
        <v>5</v>
      </c>
      <c r="K55" s="43">
        <v>6</v>
      </c>
      <c r="L55" s="39">
        <v>1</v>
      </c>
      <c r="M55">
        <v>5</v>
      </c>
      <c r="N55">
        <v>6</v>
      </c>
      <c r="O55" s="40">
        <v>0</v>
      </c>
      <c r="P55" s="41">
        <v>3</v>
      </c>
      <c r="Q55" s="42">
        <v>3</v>
      </c>
      <c r="R55">
        <f t="shared" si="3"/>
        <v>1</v>
      </c>
      <c r="S55">
        <f t="shared" si="3"/>
        <v>8</v>
      </c>
      <c r="T55" s="43">
        <v>6</v>
      </c>
      <c r="U55" s="39">
        <v>0</v>
      </c>
      <c r="V55">
        <v>8</v>
      </c>
      <c r="W55">
        <v>8</v>
      </c>
      <c r="X55" s="40">
        <v>0</v>
      </c>
      <c r="Y55" s="41">
        <v>1</v>
      </c>
      <c r="Z55" s="42">
        <v>1</v>
      </c>
      <c r="AA55">
        <f t="shared" si="4"/>
        <v>0</v>
      </c>
      <c r="AB55">
        <f t="shared" si="4"/>
        <v>9</v>
      </c>
      <c r="AC55" s="43">
        <v>6</v>
      </c>
      <c r="AD55" t="e">
        <f t="shared" si="14"/>
        <v>#REF!</v>
      </c>
      <c r="AE55" t="e">
        <f t="shared" si="14"/>
        <v>#REF!</v>
      </c>
      <c r="AF55" t="e">
        <f t="shared" si="14"/>
        <v>#REF!</v>
      </c>
      <c r="AG55" t="e">
        <f t="shared" si="14"/>
        <v>#REF!</v>
      </c>
      <c r="AH55" t="e">
        <f t="shared" si="14"/>
        <v>#REF!</v>
      </c>
      <c r="AI55" t="e">
        <f t="shared" si="14"/>
        <v>#REF!</v>
      </c>
      <c r="AJ55" t="e">
        <f t="shared" si="5"/>
        <v>#REF!</v>
      </c>
      <c r="AK55" t="e">
        <f t="shared" si="6"/>
        <v>#REF!</v>
      </c>
      <c r="AL55" t="e">
        <f t="shared" si="7"/>
        <v>#REF!</v>
      </c>
      <c r="AM55" t="e">
        <f t="shared" si="8"/>
        <v>#REF!</v>
      </c>
      <c r="AN55" t="e">
        <f t="shared" si="9"/>
        <v>#REF!</v>
      </c>
      <c r="AO55" t="e">
        <f t="shared" si="10"/>
        <v>#REF!</v>
      </c>
    </row>
    <row r="56" spans="1:41" x14ac:dyDescent="0.35">
      <c r="A56">
        <v>50</v>
      </c>
      <c r="B56" t="s">
        <v>1969</v>
      </c>
      <c r="C56" s="39">
        <v>22</v>
      </c>
      <c r="D56">
        <v>15</v>
      </c>
      <c r="E56">
        <v>37</v>
      </c>
      <c r="F56" s="40">
        <v>1</v>
      </c>
      <c r="G56" s="41">
        <v>4</v>
      </c>
      <c r="H56" s="42">
        <v>5</v>
      </c>
      <c r="I56">
        <f t="shared" si="2"/>
        <v>23</v>
      </c>
      <c r="J56">
        <f t="shared" si="2"/>
        <v>19</v>
      </c>
      <c r="K56" s="43">
        <v>42</v>
      </c>
      <c r="L56" s="39">
        <v>12</v>
      </c>
      <c r="M56">
        <v>15</v>
      </c>
      <c r="N56">
        <v>27</v>
      </c>
      <c r="O56" s="40">
        <v>0</v>
      </c>
      <c r="P56" s="41">
        <v>7</v>
      </c>
      <c r="Q56" s="42">
        <v>7</v>
      </c>
      <c r="R56">
        <f t="shared" si="3"/>
        <v>12</v>
      </c>
      <c r="S56">
        <f t="shared" si="3"/>
        <v>22</v>
      </c>
      <c r="T56" s="43">
        <v>42</v>
      </c>
      <c r="U56" s="39">
        <v>20</v>
      </c>
      <c r="V56">
        <v>12</v>
      </c>
      <c r="W56">
        <v>32</v>
      </c>
      <c r="X56" s="40">
        <v>0</v>
      </c>
      <c r="Y56" s="41">
        <v>2</v>
      </c>
      <c r="Z56" s="42">
        <v>2</v>
      </c>
      <c r="AA56">
        <f t="shared" si="4"/>
        <v>20</v>
      </c>
      <c r="AB56">
        <f t="shared" si="4"/>
        <v>14</v>
      </c>
      <c r="AC56" s="43">
        <v>42</v>
      </c>
      <c r="AD56" t="e">
        <f t="shared" si="14"/>
        <v>#REF!</v>
      </c>
      <c r="AE56" t="e">
        <f t="shared" si="14"/>
        <v>#REF!</v>
      </c>
      <c r="AF56" t="e">
        <f t="shared" si="14"/>
        <v>#REF!</v>
      </c>
      <c r="AG56" t="e">
        <f t="shared" si="14"/>
        <v>#REF!</v>
      </c>
      <c r="AH56" t="e">
        <f t="shared" si="14"/>
        <v>#REF!</v>
      </c>
      <c r="AI56" t="e">
        <f t="shared" si="14"/>
        <v>#REF!</v>
      </c>
      <c r="AJ56" t="e">
        <f t="shared" si="5"/>
        <v>#REF!</v>
      </c>
      <c r="AK56" t="e">
        <f t="shared" si="6"/>
        <v>#REF!</v>
      </c>
      <c r="AL56" t="e">
        <f t="shared" si="7"/>
        <v>#REF!</v>
      </c>
      <c r="AM56" t="e">
        <f t="shared" si="8"/>
        <v>#REF!</v>
      </c>
      <c r="AN56" t="e">
        <f t="shared" si="9"/>
        <v>#REF!</v>
      </c>
      <c r="AO56" t="e">
        <f t="shared" si="10"/>
        <v>#REF!</v>
      </c>
    </row>
    <row r="57" spans="1:41" x14ac:dyDescent="0.35">
      <c r="A57">
        <v>51</v>
      </c>
      <c r="B57" t="s">
        <v>1970</v>
      </c>
      <c r="C57" s="39">
        <v>19</v>
      </c>
      <c r="D57">
        <v>12</v>
      </c>
      <c r="E57">
        <v>31</v>
      </c>
      <c r="F57" s="40">
        <v>0</v>
      </c>
      <c r="G57" s="41">
        <v>4</v>
      </c>
      <c r="H57" s="42">
        <v>4</v>
      </c>
      <c r="I57">
        <f t="shared" si="2"/>
        <v>19</v>
      </c>
      <c r="J57">
        <f t="shared" si="2"/>
        <v>16</v>
      </c>
      <c r="K57" s="43">
        <v>35</v>
      </c>
      <c r="L57" s="39">
        <v>17</v>
      </c>
      <c r="M57">
        <v>12</v>
      </c>
      <c r="N57">
        <v>29</v>
      </c>
      <c r="O57" s="40">
        <v>0</v>
      </c>
      <c r="P57" s="41">
        <v>3</v>
      </c>
      <c r="Q57" s="42">
        <v>3</v>
      </c>
      <c r="R57">
        <f t="shared" si="3"/>
        <v>17</v>
      </c>
      <c r="S57">
        <f t="shared" si="3"/>
        <v>15</v>
      </c>
      <c r="T57" s="43">
        <v>35</v>
      </c>
      <c r="U57" s="39">
        <v>17</v>
      </c>
      <c r="V57">
        <v>17</v>
      </c>
      <c r="W57">
        <v>34</v>
      </c>
      <c r="X57" s="40">
        <v>0</v>
      </c>
      <c r="Y57" s="41">
        <v>2</v>
      </c>
      <c r="Z57" s="42">
        <v>2</v>
      </c>
      <c r="AA57">
        <f t="shared" si="4"/>
        <v>17</v>
      </c>
      <c r="AB57">
        <f t="shared" si="4"/>
        <v>19</v>
      </c>
      <c r="AC57" s="43">
        <v>35</v>
      </c>
      <c r="AD57" t="e">
        <f t="shared" ref="AD57:AI66" si="15">VLOOKUP($B57,EYPDG_Primary,AD$1,FALSE)</f>
        <v>#REF!</v>
      </c>
      <c r="AE57" t="e">
        <f t="shared" si="15"/>
        <v>#REF!</v>
      </c>
      <c r="AF57" t="e">
        <f t="shared" si="15"/>
        <v>#REF!</v>
      </c>
      <c r="AG57" t="e">
        <f t="shared" si="15"/>
        <v>#REF!</v>
      </c>
      <c r="AH57" t="e">
        <f t="shared" si="15"/>
        <v>#REF!</v>
      </c>
      <c r="AI57" t="e">
        <f t="shared" si="15"/>
        <v>#REF!</v>
      </c>
      <c r="AJ57" t="e">
        <f t="shared" si="5"/>
        <v>#REF!</v>
      </c>
      <c r="AK57" t="e">
        <f t="shared" si="6"/>
        <v>#REF!</v>
      </c>
      <c r="AL57" t="e">
        <f t="shared" si="7"/>
        <v>#REF!</v>
      </c>
      <c r="AM57" t="e">
        <f t="shared" si="8"/>
        <v>#REF!</v>
      </c>
      <c r="AN57" t="e">
        <f t="shared" si="9"/>
        <v>#REF!</v>
      </c>
      <c r="AO57" t="e">
        <f t="shared" si="10"/>
        <v>#REF!</v>
      </c>
    </row>
    <row r="58" spans="1:41" x14ac:dyDescent="0.35">
      <c r="A58">
        <v>52</v>
      </c>
      <c r="B58" t="s">
        <v>1971</v>
      </c>
      <c r="C58" s="39">
        <v>30</v>
      </c>
      <c r="D58">
        <v>34</v>
      </c>
      <c r="E58">
        <v>64</v>
      </c>
      <c r="F58" s="40">
        <v>0</v>
      </c>
      <c r="G58" s="41">
        <v>3</v>
      </c>
      <c r="H58" s="42">
        <v>3</v>
      </c>
      <c r="I58">
        <f t="shared" si="2"/>
        <v>30</v>
      </c>
      <c r="J58">
        <f t="shared" si="2"/>
        <v>37</v>
      </c>
      <c r="K58" s="43">
        <v>67</v>
      </c>
      <c r="L58" s="39">
        <v>48</v>
      </c>
      <c r="M58">
        <v>27</v>
      </c>
      <c r="N58">
        <v>75</v>
      </c>
      <c r="O58" s="40">
        <v>0</v>
      </c>
      <c r="P58" s="41">
        <v>4</v>
      </c>
      <c r="Q58" s="42">
        <v>4</v>
      </c>
      <c r="R58">
        <f t="shared" si="3"/>
        <v>48</v>
      </c>
      <c r="S58">
        <f t="shared" si="3"/>
        <v>31</v>
      </c>
      <c r="T58" s="43">
        <v>67</v>
      </c>
      <c r="U58" s="39">
        <v>32</v>
      </c>
      <c r="V58">
        <v>41</v>
      </c>
      <c r="W58">
        <v>73</v>
      </c>
      <c r="X58" s="40">
        <v>0</v>
      </c>
      <c r="Y58" s="41">
        <v>4</v>
      </c>
      <c r="Z58" s="42">
        <v>4</v>
      </c>
      <c r="AA58">
        <f t="shared" si="4"/>
        <v>32</v>
      </c>
      <c r="AB58">
        <f t="shared" si="4"/>
        <v>45</v>
      </c>
      <c r="AC58" s="43">
        <v>67</v>
      </c>
      <c r="AD58" t="e">
        <f t="shared" si="15"/>
        <v>#REF!</v>
      </c>
      <c r="AE58" t="e">
        <f t="shared" si="15"/>
        <v>#REF!</v>
      </c>
      <c r="AF58" t="e">
        <f t="shared" si="15"/>
        <v>#REF!</v>
      </c>
      <c r="AG58" t="e">
        <f t="shared" si="15"/>
        <v>#REF!</v>
      </c>
      <c r="AH58" t="e">
        <f t="shared" si="15"/>
        <v>#REF!</v>
      </c>
      <c r="AI58" t="e">
        <f t="shared" si="15"/>
        <v>#REF!</v>
      </c>
      <c r="AJ58" t="e">
        <f t="shared" si="5"/>
        <v>#REF!</v>
      </c>
      <c r="AK58" t="e">
        <f t="shared" si="6"/>
        <v>#REF!</v>
      </c>
      <c r="AL58" t="e">
        <f t="shared" si="7"/>
        <v>#REF!</v>
      </c>
      <c r="AM58" t="e">
        <f t="shared" si="8"/>
        <v>#REF!</v>
      </c>
      <c r="AN58" t="e">
        <f t="shared" si="9"/>
        <v>#REF!</v>
      </c>
      <c r="AO58" t="e">
        <f t="shared" si="10"/>
        <v>#REF!</v>
      </c>
    </row>
    <row r="59" spans="1:41" x14ac:dyDescent="0.35">
      <c r="A59">
        <v>53</v>
      </c>
      <c r="B59" t="s">
        <v>1972</v>
      </c>
      <c r="C59" s="39">
        <v>5</v>
      </c>
      <c r="D59">
        <v>13</v>
      </c>
      <c r="E59">
        <v>18</v>
      </c>
      <c r="F59" s="40">
        <v>0</v>
      </c>
      <c r="G59" s="41">
        <v>0</v>
      </c>
      <c r="H59" s="42">
        <v>0</v>
      </c>
      <c r="I59">
        <f t="shared" si="2"/>
        <v>5</v>
      </c>
      <c r="J59">
        <f t="shared" si="2"/>
        <v>13</v>
      </c>
      <c r="K59" s="43">
        <v>18</v>
      </c>
      <c r="L59" s="39">
        <v>12</v>
      </c>
      <c r="M59">
        <v>5</v>
      </c>
      <c r="N59">
        <v>17</v>
      </c>
      <c r="O59" s="40">
        <v>1</v>
      </c>
      <c r="P59" s="41">
        <v>0</v>
      </c>
      <c r="Q59" s="42">
        <v>1</v>
      </c>
      <c r="R59">
        <f t="shared" si="3"/>
        <v>13</v>
      </c>
      <c r="S59">
        <f t="shared" si="3"/>
        <v>5</v>
      </c>
      <c r="T59" s="43">
        <v>18</v>
      </c>
      <c r="U59" s="39">
        <v>7</v>
      </c>
      <c r="V59">
        <v>8</v>
      </c>
      <c r="W59">
        <v>15</v>
      </c>
      <c r="X59" s="40">
        <v>0</v>
      </c>
      <c r="Y59" s="41">
        <v>3</v>
      </c>
      <c r="Z59" s="42">
        <v>3</v>
      </c>
      <c r="AA59">
        <f t="shared" si="4"/>
        <v>7</v>
      </c>
      <c r="AB59">
        <f t="shared" si="4"/>
        <v>11</v>
      </c>
      <c r="AC59" s="43">
        <v>18</v>
      </c>
      <c r="AD59" t="e">
        <f t="shared" si="15"/>
        <v>#REF!</v>
      </c>
      <c r="AE59" t="e">
        <f t="shared" si="15"/>
        <v>#REF!</v>
      </c>
      <c r="AF59" t="e">
        <f t="shared" si="15"/>
        <v>#REF!</v>
      </c>
      <c r="AG59" t="e">
        <f t="shared" si="15"/>
        <v>#REF!</v>
      </c>
      <c r="AH59" t="e">
        <f t="shared" si="15"/>
        <v>#REF!</v>
      </c>
      <c r="AI59" t="e">
        <f t="shared" si="15"/>
        <v>#REF!</v>
      </c>
      <c r="AJ59" t="e">
        <f t="shared" si="5"/>
        <v>#REF!</v>
      </c>
      <c r="AK59" t="e">
        <f t="shared" si="6"/>
        <v>#REF!</v>
      </c>
      <c r="AL59" t="e">
        <f t="shared" si="7"/>
        <v>#REF!</v>
      </c>
      <c r="AM59" t="e">
        <f t="shared" si="8"/>
        <v>#REF!</v>
      </c>
      <c r="AN59" t="e">
        <f t="shared" si="9"/>
        <v>#REF!</v>
      </c>
      <c r="AO59" t="e">
        <f t="shared" si="10"/>
        <v>#REF!</v>
      </c>
    </row>
    <row r="60" spans="1:41" x14ac:dyDescent="0.35">
      <c r="A60">
        <v>54</v>
      </c>
      <c r="B60" t="s">
        <v>1973</v>
      </c>
      <c r="C60" s="39">
        <v>5</v>
      </c>
      <c r="D60">
        <v>3</v>
      </c>
      <c r="E60">
        <v>8</v>
      </c>
      <c r="F60" s="40">
        <v>0</v>
      </c>
      <c r="G60" s="41">
        <v>1</v>
      </c>
      <c r="H60" s="42">
        <v>1</v>
      </c>
      <c r="I60">
        <f t="shared" si="2"/>
        <v>5</v>
      </c>
      <c r="J60">
        <f t="shared" si="2"/>
        <v>4</v>
      </c>
      <c r="K60" s="43">
        <v>9</v>
      </c>
      <c r="L60" s="39">
        <v>8</v>
      </c>
      <c r="M60">
        <v>4</v>
      </c>
      <c r="N60">
        <v>12</v>
      </c>
      <c r="O60" s="40">
        <v>0</v>
      </c>
      <c r="P60" s="41">
        <v>1</v>
      </c>
      <c r="Q60" s="42">
        <v>1</v>
      </c>
      <c r="R60">
        <f t="shared" si="3"/>
        <v>8</v>
      </c>
      <c r="S60">
        <f t="shared" si="3"/>
        <v>5</v>
      </c>
      <c r="T60" s="43">
        <v>9</v>
      </c>
      <c r="U60" s="39">
        <v>4</v>
      </c>
      <c r="V60">
        <v>6</v>
      </c>
      <c r="W60">
        <v>10</v>
      </c>
      <c r="X60" s="40">
        <v>0</v>
      </c>
      <c r="Y60" s="41">
        <v>1</v>
      </c>
      <c r="Z60" s="42">
        <v>1</v>
      </c>
      <c r="AA60">
        <f t="shared" si="4"/>
        <v>4</v>
      </c>
      <c r="AB60">
        <f t="shared" si="4"/>
        <v>7</v>
      </c>
      <c r="AC60" s="43">
        <v>9</v>
      </c>
      <c r="AD60" t="e">
        <f t="shared" si="15"/>
        <v>#REF!</v>
      </c>
      <c r="AE60" t="e">
        <f t="shared" si="15"/>
        <v>#REF!</v>
      </c>
      <c r="AF60" t="e">
        <f t="shared" si="15"/>
        <v>#REF!</v>
      </c>
      <c r="AG60" t="e">
        <f t="shared" si="15"/>
        <v>#REF!</v>
      </c>
      <c r="AH60" t="e">
        <f t="shared" si="15"/>
        <v>#REF!</v>
      </c>
      <c r="AI60" t="e">
        <f t="shared" si="15"/>
        <v>#REF!</v>
      </c>
      <c r="AJ60" t="e">
        <f t="shared" si="5"/>
        <v>#REF!</v>
      </c>
      <c r="AK60" t="e">
        <f t="shared" si="6"/>
        <v>#REF!</v>
      </c>
      <c r="AL60" t="e">
        <f t="shared" si="7"/>
        <v>#REF!</v>
      </c>
      <c r="AM60" t="e">
        <f t="shared" si="8"/>
        <v>#REF!</v>
      </c>
      <c r="AN60" t="e">
        <f t="shared" si="9"/>
        <v>#REF!</v>
      </c>
      <c r="AO60" t="e">
        <f t="shared" si="10"/>
        <v>#REF!</v>
      </c>
    </row>
    <row r="61" spans="1:41" x14ac:dyDescent="0.35">
      <c r="A61">
        <v>55</v>
      </c>
      <c r="B61" t="s">
        <v>1974</v>
      </c>
      <c r="C61" s="39">
        <v>6</v>
      </c>
      <c r="D61">
        <v>2</v>
      </c>
      <c r="E61">
        <v>8</v>
      </c>
      <c r="F61" s="40">
        <v>0</v>
      </c>
      <c r="G61" s="41">
        <v>0</v>
      </c>
      <c r="H61" s="42">
        <v>0</v>
      </c>
      <c r="I61">
        <f t="shared" si="2"/>
        <v>6</v>
      </c>
      <c r="J61">
        <f t="shared" si="2"/>
        <v>2</v>
      </c>
      <c r="K61" s="43">
        <v>8</v>
      </c>
      <c r="L61" s="39">
        <v>2</v>
      </c>
      <c r="M61">
        <v>7</v>
      </c>
      <c r="N61">
        <v>9</v>
      </c>
      <c r="O61" s="40">
        <v>0</v>
      </c>
      <c r="P61" s="41">
        <v>0</v>
      </c>
      <c r="Q61" s="42">
        <v>0</v>
      </c>
      <c r="R61">
        <f t="shared" si="3"/>
        <v>2</v>
      </c>
      <c r="S61">
        <f t="shared" si="3"/>
        <v>7</v>
      </c>
      <c r="T61" s="43">
        <v>8</v>
      </c>
      <c r="U61" s="39">
        <v>3</v>
      </c>
      <c r="V61">
        <v>1</v>
      </c>
      <c r="W61">
        <v>4</v>
      </c>
      <c r="X61" s="40">
        <v>0</v>
      </c>
      <c r="Y61" s="41">
        <v>0</v>
      </c>
      <c r="Z61" s="42">
        <v>0</v>
      </c>
      <c r="AA61">
        <f t="shared" si="4"/>
        <v>3</v>
      </c>
      <c r="AB61">
        <f t="shared" si="4"/>
        <v>1</v>
      </c>
      <c r="AC61" s="43">
        <v>8</v>
      </c>
      <c r="AD61" t="e">
        <f t="shared" si="15"/>
        <v>#REF!</v>
      </c>
      <c r="AE61" t="e">
        <f t="shared" si="15"/>
        <v>#REF!</v>
      </c>
      <c r="AF61" t="e">
        <f t="shared" si="15"/>
        <v>#REF!</v>
      </c>
      <c r="AG61" t="e">
        <f t="shared" si="15"/>
        <v>#REF!</v>
      </c>
      <c r="AH61" t="e">
        <f t="shared" si="15"/>
        <v>#REF!</v>
      </c>
      <c r="AI61" t="e">
        <f t="shared" si="15"/>
        <v>#REF!</v>
      </c>
      <c r="AJ61" t="e">
        <f t="shared" si="5"/>
        <v>#REF!</v>
      </c>
      <c r="AK61" t="e">
        <f t="shared" si="6"/>
        <v>#REF!</v>
      </c>
      <c r="AL61" t="e">
        <f t="shared" si="7"/>
        <v>#REF!</v>
      </c>
      <c r="AM61" t="e">
        <f t="shared" si="8"/>
        <v>#REF!</v>
      </c>
      <c r="AN61" t="e">
        <f t="shared" si="9"/>
        <v>#REF!</v>
      </c>
      <c r="AO61" t="e">
        <f t="shared" si="10"/>
        <v>#REF!</v>
      </c>
    </row>
    <row r="62" spans="1:41" x14ac:dyDescent="0.35">
      <c r="A62">
        <v>56</v>
      </c>
      <c r="B62" t="s">
        <v>1975</v>
      </c>
      <c r="C62" s="39">
        <v>18</v>
      </c>
      <c r="D62">
        <v>19</v>
      </c>
      <c r="E62">
        <v>37</v>
      </c>
      <c r="F62" s="40">
        <v>0</v>
      </c>
      <c r="G62" s="41">
        <v>1</v>
      </c>
      <c r="H62" s="42">
        <v>1</v>
      </c>
      <c r="I62">
        <f t="shared" si="2"/>
        <v>18</v>
      </c>
      <c r="J62">
        <f t="shared" si="2"/>
        <v>20</v>
      </c>
      <c r="K62" s="43">
        <v>38</v>
      </c>
      <c r="L62" s="39">
        <v>16</v>
      </c>
      <c r="M62">
        <v>18</v>
      </c>
      <c r="N62">
        <v>34</v>
      </c>
      <c r="O62" s="40">
        <v>0</v>
      </c>
      <c r="P62" s="41">
        <v>2</v>
      </c>
      <c r="Q62" s="42">
        <v>2</v>
      </c>
      <c r="R62">
        <f t="shared" si="3"/>
        <v>16</v>
      </c>
      <c r="S62">
        <f t="shared" si="3"/>
        <v>20</v>
      </c>
      <c r="T62" s="43">
        <v>38</v>
      </c>
      <c r="U62" s="39">
        <v>19</v>
      </c>
      <c r="V62">
        <v>16</v>
      </c>
      <c r="W62">
        <v>35</v>
      </c>
      <c r="X62" s="40">
        <v>0</v>
      </c>
      <c r="Y62" s="41">
        <v>0</v>
      </c>
      <c r="Z62" s="42">
        <v>0</v>
      </c>
      <c r="AA62">
        <f t="shared" si="4"/>
        <v>19</v>
      </c>
      <c r="AB62">
        <f t="shared" si="4"/>
        <v>16</v>
      </c>
      <c r="AC62" s="43">
        <v>38</v>
      </c>
      <c r="AD62" t="e">
        <f t="shared" si="15"/>
        <v>#REF!</v>
      </c>
      <c r="AE62" t="e">
        <f t="shared" si="15"/>
        <v>#REF!</v>
      </c>
      <c r="AF62" t="e">
        <f t="shared" si="15"/>
        <v>#REF!</v>
      </c>
      <c r="AG62" t="e">
        <f t="shared" si="15"/>
        <v>#REF!</v>
      </c>
      <c r="AH62" t="e">
        <f t="shared" si="15"/>
        <v>#REF!</v>
      </c>
      <c r="AI62" t="e">
        <f t="shared" si="15"/>
        <v>#REF!</v>
      </c>
      <c r="AJ62" t="e">
        <f t="shared" si="5"/>
        <v>#REF!</v>
      </c>
      <c r="AK62" t="e">
        <f t="shared" si="6"/>
        <v>#REF!</v>
      </c>
      <c r="AL62" t="e">
        <f t="shared" si="7"/>
        <v>#REF!</v>
      </c>
      <c r="AM62" t="e">
        <f t="shared" si="8"/>
        <v>#REF!</v>
      </c>
      <c r="AN62" t="e">
        <f t="shared" si="9"/>
        <v>#REF!</v>
      </c>
      <c r="AO62" t="e">
        <f t="shared" si="10"/>
        <v>#REF!</v>
      </c>
    </row>
    <row r="63" spans="1:41" x14ac:dyDescent="0.35">
      <c r="A63">
        <v>57</v>
      </c>
      <c r="B63" t="s">
        <v>1976</v>
      </c>
      <c r="C63" s="39">
        <v>11</v>
      </c>
      <c r="D63">
        <v>8</v>
      </c>
      <c r="E63">
        <v>19</v>
      </c>
      <c r="F63" s="40">
        <v>0</v>
      </c>
      <c r="G63" s="41">
        <v>0</v>
      </c>
      <c r="H63" s="42">
        <v>0</v>
      </c>
      <c r="I63">
        <f t="shared" si="2"/>
        <v>11</v>
      </c>
      <c r="J63">
        <f t="shared" si="2"/>
        <v>8</v>
      </c>
      <c r="K63" s="43">
        <v>19</v>
      </c>
      <c r="L63" s="39">
        <v>7</v>
      </c>
      <c r="M63">
        <v>11</v>
      </c>
      <c r="N63">
        <v>18</v>
      </c>
      <c r="O63" s="40">
        <v>0</v>
      </c>
      <c r="P63" s="41">
        <v>1</v>
      </c>
      <c r="Q63" s="42">
        <v>1</v>
      </c>
      <c r="R63">
        <f t="shared" si="3"/>
        <v>7</v>
      </c>
      <c r="S63">
        <f t="shared" si="3"/>
        <v>12</v>
      </c>
      <c r="T63" s="43">
        <v>19</v>
      </c>
      <c r="U63" s="39">
        <v>7</v>
      </c>
      <c r="V63">
        <v>6</v>
      </c>
      <c r="W63">
        <v>13</v>
      </c>
      <c r="X63" s="40">
        <v>0</v>
      </c>
      <c r="Y63" s="41">
        <v>0</v>
      </c>
      <c r="Z63" s="42">
        <v>0</v>
      </c>
      <c r="AA63">
        <f t="shared" si="4"/>
        <v>7</v>
      </c>
      <c r="AB63">
        <f t="shared" si="4"/>
        <v>6</v>
      </c>
      <c r="AC63" s="43">
        <v>19</v>
      </c>
      <c r="AD63" t="e">
        <f t="shared" si="15"/>
        <v>#REF!</v>
      </c>
      <c r="AE63" t="e">
        <f t="shared" si="15"/>
        <v>#REF!</v>
      </c>
      <c r="AF63" t="e">
        <f t="shared" si="15"/>
        <v>#REF!</v>
      </c>
      <c r="AG63" t="e">
        <f t="shared" si="15"/>
        <v>#REF!</v>
      </c>
      <c r="AH63" t="e">
        <f t="shared" si="15"/>
        <v>#REF!</v>
      </c>
      <c r="AI63" t="e">
        <f t="shared" si="15"/>
        <v>#REF!</v>
      </c>
      <c r="AJ63" t="e">
        <f t="shared" si="5"/>
        <v>#REF!</v>
      </c>
      <c r="AK63" t="e">
        <f t="shared" si="6"/>
        <v>#REF!</v>
      </c>
      <c r="AL63" t="e">
        <f t="shared" si="7"/>
        <v>#REF!</v>
      </c>
      <c r="AM63" t="e">
        <f t="shared" si="8"/>
        <v>#REF!</v>
      </c>
      <c r="AN63" t="e">
        <f t="shared" si="9"/>
        <v>#REF!</v>
      </c>
      <c r="AO63" t="e">
        <f t="shared" si="10"/>
        <v>#REF!</v>
      </c>
    </row>
    <row r="64" spans="1:41" x14ac:dyDescent="0.35">
      <c r="A64">
        <v>58</v>
      </c>
      <c r="B64" t="s">
        <v>1977</v>
      </c>
      <c r="C64" s="39">
        <v>8</v>
      </c>
      <c r="D64">
        <v>5</v>
      </c>
      <c r="E64">
        <v>13</v>
      </c>
      <c r="F64" s="40">
        <v>0</v>
      </c>
      <c r="G64" s="41">
        <v>0</v>
      </c>
      <c r="H64" s="42">
        <v>0</v>
      </c>
      <c r="I64">
        <f t="shared" si="2"/>
        <v>8</v>
      </c>
      <c r="J64">
        <f t="shared" si="2"/>
        <v>5</v>
      </c>
      <c r="K64" s="43">
        <v>13</v>
      </c>
      <c r="L64" s="39">
        <v>9</v>
      </c>
      <c r="M64">
        <v>9</v>
      </c>
      <c r="N64">
        <v>18</v>
      </c>
      <c r="O64" s="40">
        <v>0</v>
      </c>
      <c r="P64" s="41">
        <v>0</v>
      </c>
      <c r="Q64" s="42">
        <v>0</v>
      </c>
      <c r="R64">
        <f t="shared" si="3"/>
        <v>9</v>
      </c>
      <c r="S64">
        <f t="shared" si="3"/>
        <v>9</v>
      </c>
      <c r="T64" s="43">
        <v>13</v>
      </c>
      <c r="U64" s="39">
        <v>8</v>
      </c>
      <c r="V64">
        <v>9</v>
      </c>
      <c r="W64">
        <v>17</v>
      </c>
      <c r="X64" s="40">
        <v>0</v>
      </c>
      <c r="Y64" s="41">
        <v>1</v>
      </c>
      <c r="Z64" s="42">
        <v>1</v>
      </c>
      <c r="AA64">
        <f t="shared" si="4"/>
        <v>8</v>
      </c>
      <c r="AB64">
        <f t="shared" si="4"/>
        <v>10</v>
      </c>
      <c r="AC64" s="43">
        <v>13</v>
      </c>
      <c r="AD64" t="e">
        <f t="shared" si="15"/>
        <v>#REF!</v>
      </c>
      <c r="AE64" t="e">
        <f t="shared" si="15"/>
        <v>#REF!</v>
      </c>
      <c r="AF64" t="e">
        <f t="shared" si="15"/>
        <v>#REF!</v>
      </c>
      <c r="AG64" t="e">
        <f t="shared" si="15"/>
        <v>#REF!</v>
      </c>
      <c r="AH64" t="e">
        <f t="shared" si="15"/>
        <v>#REF!</v>
      </c>
      <c r="AI64" t="e">
        <f t="shared" si="15"/>
        <v>#REF!</v>
      </c>
      <c r="AJ64" t="e">
        <f t="shared" si="5"/>
        <v>#REF!</v>
      </c>
      <c r="AK64" t="e">
        <f t="shared" si="6"/>
        <v>#REF!</v>
      </c>
      <c r="AL64" t="e">
        <f t="shared" si="7"/>
        <v>#REF!</v>
      </c>
      <c r="AM64" t="e">
        <f t="shared" si="8"/>
        <v>#REF!</v>
      </c>
      <c r="AN64" t="e">
        <f t="shared" si="9"/>
        <v>#REF!</v>
      </c>
      <c r="AO64" t="e">
        <f t="shared" si="10"/>
        <v>#REF!</v>
      </c>
    </row>
    <row r="65" spans="1:41" x14ac:dyDescent="0.35">
      <c r="A65">
        <v>59</v>
      </c>
      <c r="B65" t="s">
        <v>1978</v>
      </c>
      <c r="C65" s="39">
        <v>1</v>
      </c>
      <c r="D65">
        <v>1</v>
      </c>
      <c r="E65">
        <v>2</v>
      </c>
      <c r="F65" s="40">
        <v>0</v>
      </c>
      <c r="G65" s="41">
        <v>1</v>
      </c>
      <c r="H65" s="42">
        <v>1</v>
      </c>
      <c r="I65">
        <f t="shared" si="2"/>
        <v>1</v>
      </c>
      <c r="J65">
        <f t="shared" si="2"/>
        <v>2</v>
      </c>
      <c r="K65" s="43">
        <v>3</v>
      </c>
      <c r="L65" s="39">
        <v>2</v>
      </c>
      <c r="M65">
        <v>1</v>
      </c>
      <c r="N65">
        <v>3</v>
      </c>
      <c r="O65" s="40">
        <v>0</v>
      </c>
      <c r="P65" s="41">
        <v>0</v>
      </c>
      <c r="Q65" s="42">
        <v>0</v>
      </c>
      <c r="R65">
        <f t="shared" si="3"/>
        <v>2</v>
      </c>
      <c r="S65">
        <f t="shared" si="3"/>
        <v>1</v>
      </c>
      <c r="T65" s="43">
        <v>3</v>
      </c>
      <c r="U65" s="39">
        <v>0</v>
      </c>
      <c r="V65">
        <v>0</v>
      </c>
      <c r="W65">
        <v>0</v>
      </c>
      <c r="X65" s="40">
        <v>0</v>
      </c>
      <c r="Y65" s="41">
        <v>0</v>
      </c>
      <c r="Z65" s="42">
        <v>0</v>
      </c>
      <c r="AA65">
        <f t="shared" si="4"/>
        <v>0</v>
      </c>
      <c r="AB65">
        <f t="shared" si="4"/>
        <v>0</v>
      </c>
      <c r="AC65" s="43">
        <v>3</v>
      </c>
      <c r="AD65" t="e">
        <f t="shared" si="15"/>
        <v>#REF!</v>
      </c>
      <c r="AE65" t="e">
        <f t="shared" si="15"/>
        <v>#REF!</v>
      </c>
      <c r="AF65" t="e">
        <f t="shared" si="15"/>
        <v>#REF!</v>
      </c>
      <c r="AG65" t="e">
        <f t="shared" si="15"/>
        <v>#REF!</v>
      </c>
      <c r="AH65" t="e">
        <f t="shared" si="15"/>
        <v>#REF!</v>
      </c>
      <c r="AI65" t="e">
        <f t="shared" si="15"/>
        <v>#REF!</v>
      </c>
      <c r="AJ65" t="e">
        <f t="shared" si="5"/>
        <v>#REF!</v>
      </c>
      <c r="AK65" t="e">
        <f t="shared" si="6"/>
        <v>#REF!</v>
      </c>
      <c r="AL65" t="e">
        <f t="shared" si="7"/>
        <v>#REF!</v>
      </c>
      <c r="AM65" t="e">
        <f t="shared" si="8"/>
        <v>#REF!</v>
      </c>
      <c r="AN65" t="e">
        <f t="shared" si="9"/>
        <v>#REF!</v>
      </c>
      <c r="AO65" t="e">
        <f t="shared" si="10"/>
        <v>#REF!</v>
      </c>
    </row>
    <row r="66" spans="1:41" x14ac:dyDescent="0.35">
      <c r="A66">
        <v>60</v>
      </c>
      <c r="B66" t="s">
        <v>1979</v>
      </c>
      <c r="C66" s="39">
        <v>9</v>
      </c>
      <c r="D66">
        <v>5</v>
      </c>
      <c r="E66">
        <v>14</v>
      </c>
      <c r="F66" s="40">
        <v>0</v>
      </c>
      <c r="G66" s="41">
        <v>0</v>
      </c>
      <c r="H66" s="42">
        <v>0</v>
      </c>
      <c r="I66">
        <f t="shared" si="2"/>
        <v>9</v>
      </c>
      <c r="J66">
        <f t="shared" si="2"/>
        <v>5</v>
      </c>
      <c r="K66" s="43">
        <v>14</v>
      </c>
      <c r="L66" s="39">
        <v>5</v>
      </c>
      <c r="M66">
        <v>7</v>
      </c>
      <c r="N66">
        <v>12</v>
      </c>
      <c r="O66" s="40">
        <v>0</v>
      </c>
      <c r="P66" s="41">
        <v>1</v>
      </c>
      <c r="Q66" s="42">
        <v>1</v>
      </c>
      <c r="R66">
        <f t="shared" si="3"/>
        <v>5</v>
      </c>
      <c r="S66">
        <f t="shared" si="3"/>
        <v>8</v>
      </c>
      <c r="T66" s="43">
        <v>14</v>
      </c>
      <c r="U66" s="39">
        <v>8</v>
      </c>
      <c r="V66">
        <v>6</v>
      </c>
      <c r="W66">
        <v>14</v>
      </c>
      <c r="X66" s="40">
        <v>0</v>
      </c>
      <c r="Y66" s="41">
        <v>0</v>
      </c>
      <c r="Z66" s="42">
        <v>0</v>
      </c>
      <c r="AA66">
        <f t="shared" si="4"/>
        <v>8</v>
      </c>
      <c r="AB66">
        <f t="shared" si="4"/>
        <v>6</v>
      </c>
      <c r="AC66" s="43">
        <v>14</v>
      </c>
      <c r="AD66" t="e">
        <f t="shared" si="15"/>
        <v>#REF!</v>
      </c>
      <c r="AE66" t="e">
        <f t="shared" si="15"/>
        <v>#REF!</v>
      </c>
      <c r="AF66" t="e">
        <f t="shared" si="15"/>
        <v>#REF!</v>
      </c>
      <c r="AG66" t="e">
        <f t="shared" si="15"/>
        <v>#REF!</v>
      </c>
      <c r="AH66" t="e">
        <f t="shared" si="15"/>
        <v>#REF!</v>
      </c>
      <c r="AI66" t="e">
        <f t="shared" si="15"/>
        <v>#REF!</v>
      </c>
      <c r="AJ66" t="e">
        <f t="shared" si="5"/>
        <v>#REF!</v>
      </c>
      <c r="AK66" t="e">
        <f t="shared" si="6"/>
        <v>#REF!</v>
      </c>
      <c r="AL66" t="e">
        <f t="shared" si="7"/>
        <v>#REF!</v>
      </c>
      <c r="AM66" t="e">
        <f t="shared" si="8"/>
        <v>#REF!</v>
      </c>
      <c r="AN66" t="e">
        <f t="shared" si="9"/>
        <v>#REF!</v>
      </c>
      <c r="AO66" t="e">
        <f t="shared" si="10"/>
        <v>#REF!</v>
      </c>
    </row>
    <row r="67" spans="1:41" x14ac:dyDescent="0.35">
      <c r="A67">
        <v>61</v>
      </c>
      <c r="B67" t="s">
        <v>1980</v>
      </c>
      <c r="C67" s="39">
        <v>4</v>
      </c>
      <c r="D67">
        <v>7</v>
      </c>
      <c r="E67">
        <v>11</v>
      </c>
      <c r="F67" s="40">
        <v>0</v>
      </c>
      <c r="G67" s="41">
        <v>3</v>
      </c>
      <c r="H67" s="42">
        <v>3</v>
      </c>
      <c r="I67">
        <f t="shared" si="2"/>
        <v>4</v>
      </c>
      <c r="J67">
        <f t="shared" si="2"/>
        <v>10</v>
      </c>
      <c r="K67" s="43">
        <v>14</v>
      </c>
      <c r="L67" s="39">
        <v>4</v>
      </c>
      <c r="M67">
        <v>2</v>
      </c>
      <c r="N67">
        <v>6</v>
      </c>
      <c r="O67" s="40">
        <v>0</v>
      </c>
      <c r="P67" s="41">
        <v>0</v>
      </c>
      <c r="Q67" s="42">
        <v>0</v>
      </c>
      <c r="R67">
        <f t="shared" si="3"/>
        <v>4</v>
      </c>
      <c r="S67">
        <f t="shared" si="3"/>
        <v>2</v>
      </c>
      <c r="T67" s="43">
        <v>14</v>
      </c>
      <c r="U67" s="39">
        <v>0</v>
      </c>
      <c r="V67">
        <v>0</v>
      </c>
      <c r="W67">
        <v>0</v>
      </c>
      <c r="X67" s="40">
        <v>0</v>
      </c>
      <c r="Y67" s="41">
        <v>0</v>
      </c>
      <c r="Z67" s="42">
        <v>0</v>
      </c>
      <c r="AA67">
        <f t="shared" si="4"/>
        <v>0</v>
      </c>
      <c r="AB67">
        <f t="shared" si="4"/>
        <v>0</v>
      </c>
      <c r="AC67" s="43">
        <v>14</v>
      </c>
      <c r="AD67" t="e">
        <f t="shared" ref="AD67:AI76" si="16">VLOOKUP($B67,EYPDG_Primary,AD$1,FALSE)</f>
        <v>#REF!</v>
      </c>
      <c r="AE67" t="e">
        <f t="shared" si="16"/>
        <v>#REF!</v>
      </c>
      <c r="AF67" t="e">
        <f t="shared" si="16"/>
        <v>#REF!</v>
      </c>
      <c r="AG67" t="e">
        <f t="shared" si="16"/>
        <v>#REF!</v>
      </c>
      <c r="AH67" t="e">
        <f t="shared" si="16"/>
        <v>#REF!</v>
      </c>
      <c r="AI67" t="e">
        <f t="shared" si="16"/>
        <v>#REF!</v>
      </c>
      <c r="AJ67" t="e">
        <f t="shared" si="5"/>
        <v>#REF!</v>
      </c>
      <c r="AK67" t="e">
        <f t="shared" si="6"/>
        <v>#REF!</v>
      </c>
      <c r="AL67" t="e">
        <f t="shared" si="7"/>
        <v>#REF!</v>
      </c>
      <c r="AM67" t="e">
        <f t="shared" si="8"/>
        <v>#REF!</v>
      </c>
      <c r="AN67" t="e">
        <f t="shared" si="9"/>
        <v>#REF!</v>
      </c>
      <c r="AO67" t="e">
        <f t="shared" si="10"/>
        <v>#REF!</v>
      </c>
    </row>
    <row r="68" spans="1:41" x14ac:dyDescent="0.35">
      <c r="A68">
        <v>62</v>
      </c>
      <c r="B68" t="s">
        <v>1981</v>
      </c>
      <c r="C68" s="39">
        <v>30</v>
      </c>
      <c r="D68">
        <v>26</v>
      </c>
      <c r="E68">
        <v>56</v>
      </c>
      <c r="F68" s="40">
        <v>0</v>
      </c>
      <c r="G68" s="41">
        <v>0</v>
      </c>
      <c r="H68" s="42">
        <v>0</v>
      </c>
      <c r="I68">
        <f t="shared" si="2"/>
        <v>30</v>
      </c>
      <c r="J68">
        <f t="shared" si="2"/>
        <v>26</v>
      </c>
      <c r="K68" s="43">
        <v>56</v>
      </c>
      <c r="L68" s="39">
        <v>30</v>
      </c>
      <c r="M68">
        <v>28</v>
      </c>
      <c r="N68">
        <v>58</v>
      </c>
      <c r="O68" s="40">
        <v>0</v>
      </c>
      <c r="P68" s="41">
        <v>2</v>
      </c>
      <c r="Q68" s="42">
        <v>2</v>
      </c>
      <c r="R68">
        <f t="shared" si="3"/>
        <v>30</v>
      </c>
      <c r="S68">
        <f t="shared" si="3"/>
        <v>30</v>
      </c>
      <c r="T68" s="43">
        <v>56</v>
      </c>
      <c r="U68" s="39">
        <v>28</v>
      </c>
      <c r="V68">
        <v>25</v>
      </c>
      <c r="W68">
        <v>53</v>
      </c>
      <c r="X68" s="40">
        <v>0</v>
      </c>
      <c r="Y68" s="41">
        <v>4</v>
      </c>
      <c r="Z68" s="42">
        <v>4</v>
      </c>
      <c r="AA68">
        <f t="shared" si="4"/>
        <v>28</v>
      </c>
      <c r="AB68">
        <f t="shared" si="4"/>
        <v>29</v>
      </c>
      <c r="AC68" s="43">
        <v>56</v>
      </c>
      <c r="AD68" t="e">
        <f t="shared" si="16"/>
        <v>#REF!</v>
      </c>
      <c r="AE68" t="e">
        <f t="shared" si="16"/>
        <v>#REF!</v>
      </c>
      <c r="AF68" t="e">
        <f t="shared" si="16"/>
        <v>#REF!</v>
      </c>
      <c r="AG68" t="e">
        <f t="shared" si="16"/>
        <v>#REF!</v>
      </c>
      <c r="AH68" t="e">
        <f t="shared" si="16"/>
        <v>#REF!</v>
      </c>
      <c r="AI68" t="e">
        <f t="shared" si="16"/>
        <v>#REF!</v>
      </c>
      <c r="AJ68" t="e">
        <f t="shared" si="5"/>
        <v>#REF!</v>
      </c>
      <c r="AK68" t="e">
        <f t="shared" si="6"/>
        <v>#REF!</v>
      </c>
      <c r="AL68" t="e">
        <f t="shared" si="7"/>
        <v>#REF!</v>
      </c>
      <c r="AM68" t="e">
        <f t="shared" si="8"/>
        <v>#REF!</v>
      </c>
      <c r="AN68" t="e">
        <f t="shared" si="9"/>
        <v>#REF!</v>
      </c>
      <c r="AO68" t="e">
        <f t="shared" si="10"/>
        <v>#REF!</v>
      </c>
    </row>
    <row r="69" spans="1:41" x14ac:dyDescent="0.35">
      <c r="A69">
        <v>63</v>
      </c>
      <c r="B69" t="s">
        <v>1982</v>
      </c>
      <c r="C69" s="39">
        <v>11</v>
      </c>
      <c r="D69">
        <v>11</v>
      </c>
      <c r="E69">
        <v>22</v>
      </c>
      <c r="F69" s="40">
        <v>0</v>
      </c>
      <c r="G69" s="41">
        <v>0</v>
      </c>
      <c r="H69" s="42">
        <v>0</v>
      </c>
      <c r="I69">
        <f t="shared" si="2"/>
        <v>11</v>
      </c>
      <c r="J69">
        <f t="shared" si="2"/>
        <v>11</v>
      </c>
      <c r="K69" s="43">
        <v>22</v>
      </c>
      <c r="L69" s="39">
        <v>12</v>
      </c>
      <c r="M69">
        <v>10</v>
      </c>
      <c r="N69">
        <v>22</v>
      </c>
      <c r="O69" s="40">
        <v>0</v>
      </c>
      <c r="P69" s="41">
        <v>2</v>
      </c>
      <c r="Q69" s="42">
        <v>2</v>
      </c>
      <c r="R69">
        <f t="shared" si="3"/>
        <v>12</v>
      </c>
      <c r="S69">
        <f t="shared" si="3"/>
        <v>12</v>
      </c>
      <c r="T69" s="43">
        <v>22</v>
      </c>
      <c r="U69" s="39">
        <v>12</v>
      </c>
      <c r="V69">
        <v>11</v>
      </c>
      <c r="W69">
        <v>23</v>
      </c>
      <c r="X69" s="40">
        <v>0</v>
      </c>
      <c r="Y69" s="41">
        <v>1</v>
      </c>
      <c r="Z69" s="42">
        <v>1</v>
      </c>
      <c r="AA69">
        <f t="shared" si="4"/>
        <v>12</v>
      </c>
      <c r="AB69">
        <f t="shared" si="4"/>
        <v>12</v>
      </c>
      <c r="AC69" s="43">
        <v>22</v>
      </c>
      <c r="AD69" t="e">
        <f t="shared" si="16"/>
        <v>#REF!</v>
      </c>
      <c r="AE69" t="e">
        <f t="shared" si="16"/>
        <v>#REF!</v>
      </c>
      <c r="AF69" t="e">
        <f t="shared" si="16"/>
        <v>#REF!</v>
      </c>
      <c r="AG69" t="e">
        <f t="shared" si="16"/>
        <v>#REF!</v>
      </c>
      <c r="AH69" t="e">
        <f t="shared" si="16"/>
        <v>#REF!</v>
      </c>
      <c r="AI69" t="e">
        <f t="shared" si="16"/>
        <v>#REF!</v>
      </c>
      <c r="AJ69" t="e">
        <f t="shared" si="5"/>
        <v>#REF!</v>
      </c>
      <c r="AK69" t="e">
        <f t="shared" si="6"/>
        <v>#REF!</v>
      </c>
      <c r="AL69" t="e">
        <f t="shared" si="7"/>
        <v>#REF!</v>
      </c>
      <c r="AM69" t="e">
        <f t="shared" si="8"/>
        <v>#REF!</v>
      </c>
      <c r="AN69" t="e">
        <f t="shared" si="9"/>
        <v>#REF!</v>
      </c>
      <c r="AO69" t="e">
        <f t="shared" si="10"/>
        <v>#REF!</v>
      </c>
    </row>
    <row r="70" spans="1:41" x14ac:dyDescent="0.35">
      <c r="A70">
        <v>64</v>
      </c>
      <c r="B70" t="s">
        <v>1983</v>
      </c>
      <c r="C70" s="39">
        <v>5</v>
      </c>
      <c r="D70">
        <v>2</v>
      </c>
      <c r="E70">
        <v>7</v>
      </c>
      <c r="F70" s="40">
        <v>0</v>
      </c>
      <c r="G70" s="41">
        <v>1</v>
      </c>
      <c r="H70" s="42">
        <v>1</v>
      </c>
      <c r="I70">
        <f t="shared" si="2"/>
        <v>5</v>
      </c>
      <c r="J70">
        <f t="shared" si="2"/>
        <v>3</v>
      </c>
      <c r="K70" s="43">
        <v>8</v>
      </c>
      <c r="L70" s="39">
        <v>2</v>
      </c>
      <c r="M70">
        <v>4</v>
      </c>
      <c r="N70">
        <v>6</v>
      </c>
      <c r="O70" s="40">
        <v>0</v>
      </c>
      <c r="P70" s="41">
        <v>0</v>
      </c>
      <c r="Q70" s="42">
        <v>0</v>
      </c>
      <c r="R70">
        <f t="shared" si="3"/>
        <v>2</v>
      </c>
      <c r="S70">
        <f t="shared" si="3"/>
        <v>4</v>
      </c>
      <c r="T70" s="43">
        <v>8</v>
      </c>
      <c r="U70" s="39">
        <v>1</v>
      </c>
      <c r="V70">
        <v>3</v>
      </c>
      <c r="W70">
        <v>4</v>
      </c>
      <c r="X70" s="40">
        <v>0</v>
      </c>
      <c r="Y70" s="41">
        <v>1</v>
      </c>
      <c r="Z70" s="42">
        <v>1</v>
      </c>
      <c r="AA70">
        <f t="shared" si="4"/>
        <v>1</v>
      </c>
      <c r="AB70">
        <f t="shared" si="4"/>
        <v>4</v>
      </c>
      <c r="AC70" s="43">
        <v>8</v>
      </c>
      <c r="AD70" t="e">
        <f t="shared" si="16"/>
        <v>#REF!</v>
      </c>
      <c r="AE70" t="e">
        <f t="shared" si="16"/>
        <v>#REF!</v>
      </c>
      <c r="AF70" t="e">
        <f t="shared" si="16"/>
        <v>#REF!</v>
      </c>
      <c r="AG70" t="e">
        <f t="shared" si="16"/>
        <v>#REF!</v>
      </c>
      <c r="AH70" t="e">
        <f t="shared" si="16"/>
        <v>#REF!</v>
      </c>
      <c r="AI70" t="e">
        <f t="shared" si="16"/>
        <v>#REF!</v>
      </c>
      <c r="AJ70" t="e">
        <f t="shared" si="5"/>
        <v>#REF!</v>
      </c>
      <c r="AK70" t="e">
        <f t="shared" si="6"/>
        <v>#REF!</v>
      </c>
      <c r="AL70" t="e">
        <f t="shared" si="7"/>
        <v>#REF!</v>
      </c>
      <c r="AM70" t="e">
        <f t="shared" si="8"/>
        <v>#REF!</v>
      </c>
      <c r="AN70" t="e">
        <f t="shared" si="9"/>
        <v>#REF!</v>
      </c>
      <c r="AO70" t="e">
        <f t="shared" si="10"/>
        <v>#REF!</v>
      </c>
    </row>
    <row r="71" spans="1:41" x14ac:dyDescent="0.35">
      <c r="A71">
        <v>65</v>
      </c>
      <c r="B71" t="s">
        <v>1984</v>
      </c>
      <c r="C71" s="39">
        <v>5</v>
      </c>
      <c r="D71">
        <v>5</v>
      </c>
      <c r="E71">
        <v>10</v>
      </c>
      <c r="F71" s="40">
        <v>1</v>
      </c>
      <c r="G71" s="41">
        <v>0</v>
      </c>
      <c r="H71" s="42">
        <v>1</v>
      </c>
      <c r="I71">
        <f t="shared" si="2"/>
        <v>6</v>
      </c>
      <c r="J71">
        <f t="shared" si="2"/>
        <v>5</v>
      </c>
      <c r="K71" s="43">
        <v>11</v>
      </c>
      <c r="L71" s="39">
        <v>8</v>
      </c>
      <c r="M71">
        <v>5</v>
      </c>
      <c r="N71">
        <v>13</v>
      </c>
      <c r="O71" s="40">
        <v>0</v>
      </c>
      <c r="P71" s="41">
        <v>1</v>
      </c>
      <c r="Q71" s="42">
        <v>1</v>
      </c>
      <c r="R71">
        <f t="shared" si="3"/>
        <v>8</v>
      </c>
      <c r="S71">
        <f t="shared" si="3"/>
        <v>6</v>
      </c>
      <c r="T71" s="43">
        <v>11</v>
      </c>
      <c r="U71" s="39">
        <v>10</v>
      </c>
      <c r="V71">
        <v>7</v>
      </c>
      <c r="W71">
        <v>17</v>
      </c>
      <c r="X71" s="40">
        <v>0</v>
      </c>
      <c r="Y71" s="41">
        <v>0</v>
      </c>
      <c r="Z71" s="42">
        <v>0</v>
      </c>
      <c r="AA71">
        <f t="shared" si="4"/>
        <v>10</v>
      </c>
      <c r="AB71">
        <f t="shared" si="4"/>
        <v>7</v>
      </c>
      <c r="AC71" s="43">
        <v>11</v>
      </c>
      <c r="AD71" t="e">
        <f t="shared" si="16"/>
        <v>#REF!</v>
      </c>
      <c r="AE71" t="e">
        <f t="shared" si="16"/>
        <v>#REF!</v>
      </c>
      <c r="AF71" t="e">
        <f t="shared" si="16"/>
        <v>#REF!</v>
      </c>
      <c r="AG71" t="e">
        <f t="shared" si="16"/>
        <v>#REF!</v>
      </c>
      <c r="AH71" t="e">
        <f t="shared" si="16"/>
        <v>#REF!</v>
      </c>
      <c r="AI71" t="e">
        <f t="shared" si="16"/>
        <v>#REF!</v>
      </c>
      <c r="AJ71" t="e">
        <f t="shared" si="5"/>
        <v>#REF!</v>
      </c>
      <c r="AK71" t="e">
        <f t="shared" si="6"/>
        <v>#REF!</v>
      </c>
      <c r="AL71" t="e">
        <f t="shared" si="7"/>
        <v>#REF!</v>
      </c>
      <c r="AM71" t="e">
        <f t="shared" si="8"/>
        <v>#REF!</v>
      </c>
      <c r="AN71" t="e">
        <f t="shared" si="9"/>
        <v>#REF!</v>
      </c>
      <c r="AO71" t="e">
        <f t="shared" si="10"/>
        <v>#REF!</v>
      </c>
    </row>
    <row r="72" spans="1:41" x14ac:dyDescent="0.35">
      <c r="A72">
        <v>66</v>
      </c>
      <c r="B72" t="s">
        <v>1985</v>
      </c>
      <c r="C72" s="39">
        <v>8</v>
      </c>
      <c r="D72">
        <v>7</v>
      </c>
      <c r="E72">
        <v>15</v>
      </c>
      <c r="F72" s="40">
        <v>0</v>
      </c>
      <c r="G72" s="41">
        <v>2</v>
      </c>
      <c r="H72" s="42">
        <v>2</v>
      </c>
      <c r="I72">
        <f t="shared" ref="I72:J135" si="17">+C72+F72</f>
        <v>8</v>
      </c>
      <c r="J72">
        <f t="shared" si="17"/>
        <v>9</v>
      </c>
      <c r="K72" s="43">
        <v>17</v>
      </c>
      <c r="L72" s="39">
        <v>9</v>
      </c>
      <c r="M72">
        <v>7</v>
      </c>
      <c r="N72">
        <v>16</v>
      </c>
      <c r="O72" s="40">
        <v>0</v>
      </c>
      <c r="P72" s="41">
        <v>0</v>
      </c>
      <c r="Q72" s="42">
        <v>0</v>
      </c>
      <c r="R72">
        <f t="shared" ref="R72:S135" si="18">+L72+O72</f>
        <v>9</v>
      </c>
      <c r="S72">
        <f t="shared" si="18"/>
        <v>7</v>
      </c>
      <c r="T72" s="43">
        <v>17</v>
      </c>
      <c r="U72" s="39">
        <v>12</v>
      </c>
      <c r="V72">
        <v>8</v>
      </c>
      <c r="W72">
        <v>20</v>
      </c>
      <c r="X72" s="40">
        <v>0</v>
      </c>
      <c r="Y72" s="41">
        <v>1</v>
      </c>
      <c r="Z72" s="42">
        <v>1</v>
      </c>
      <c r="AA72">
        <f t="shared" ref="AA72:AB135" si="19">+U72+X72</f>
        <v>12</v>
      </c>
      <c r="AB72">
        <f t="shared" si="19"/>
        <v>9</v>
      </c>
      <c r="AC72" s="43">
        <v>17</v>
      </c>
      <c r="AD72" t="e">
        <f t="shared" si="16"/>
        <v>#REF!</v>
      </c>
      <c r="AE72" t="e">
        <f t="shared" si="16"/>
        <v>#REF!</v>
      </c>
      <c r="AF72" t="e">
        <f t="shared" si="16"/>
        <v>#REF!</v>
      </c>
      <c r="AG72" t="e">
        <f t="shared" si="16"/>
        <v>#REF!</v>
      </c>
      <c r="AH72" t="e">
        <f t="shared" si="16"/>
        <v>#REF!</v>
      </c>
      <c r="AI72" t="e">
        <f t="shared" si="16"/>
        <v>#REF!</v>
      </c>
      <c r="AJ72" t="e">
        <f t="shared" ref="AJ72:AJ135" si="20">AD72=I72</f>
        <v>#REF!</v>
      </c>
      <c r="AK72" t="e">
        <f t="shared" ref="AK72:AK135" si="21">AE72=J72</f>
        <v>#REF!</v>
      </c>
      <c r="AL72" t="e">
        <f t="shared" ref="AL72:AL135" si="22">AF72=R72</f>
        <v>#REF!</v>
      </c>
      <c r="AM72" t="e">
        <f t="shared" ref="AM72:AM135" si="23">AG72=S72</f>
        <v>#REF!</v>
      </c>
      <c r="AN72" t="e">
        <f t="shared" ref="AN72:AN135" si="24">AH72=AA72</f>
        <v>#REF!</v>
      </c>
      <c r="AO72" t="e">
        <f t="shared" ref="AO72:AO135" si="25">AI72=AB72</f>
        <v>#REF!</v>
      </c>
    </row>
    <row r="73" spans="1:41" x14ac:dyDescent="0.35">
      <c r="A73">
        <v>67</v>
      </c>
      <c r="B73" t="s">
        <v>1986</v>
      </c>
      <c r="C73" s="39">
        <v>30</v>
      </c>
      <c r="D73">
        <v>21</v>
      </c>
      <c r="E73">
        <v>51</v>
      </c>
      <c r="F73" s="40">
        <v>0</v>
      </c>
      <c r="G73" s="41">
        <v>1</v>
      </c>
      <c r="H73" s="42">
        <v>1</v>
      </c>
      <c r="I73">
        <f t="shared" si="17"/>
        <v>30</v>
      </c>
      <c r="J73">
        <f t="shared" si="17"/>
        <v>22</v>
      </c>
      <c r="K73" s="43">
        <v>52</v>
      </c>
      <c r="L73" s="39">
        <v>27</v>
      </c>
      <c r="M73">
        <v>28</v>
      </c>
      <c r="N73">
        <v>55</v>
      </c>
      <c r="O73" s="40">
        <v>0</v>
      </c>
      <c r="P73" s="41">
        <v>3</v>
      </c>
      <c r="Q73" s="42">
        <v>3</v>
      </c>
      <c r="R73">
        <f t="shared" si="18"/>
        <v>27</v>
      </c>
      <c r="S73">
        <f t="shared" si="18"/>
        <v>31</v>
      </c>
      <c r="T73" s="43">
        <v>52</v>
      </c>
      <c r="U73" s="39">
        <v>26</v>
      </c>
      <c r="V73">
        <v>26</v>
      </c>
      <c r="W73">
        <v>52</v>
      </c>
      <c r="X73" s="40">
        <v>0</v>
      </c>
      <c r="Y73" s="41">
        <v>0</v>
      </c>
      <c r="Z73" s="42">
        <v>0</v>
      </c>
      <c r="AA73">
        <f t="shared" si="19"/>
        <v>26</v>
      </c>
      <c r="AB73">
        <f t="shared" si="19"/>
        <v>26</v>
      </c>
      <c r="AC73" s="43">
        <v>52</v>
      </c>
      <c r="AD73" t="e">
        <f t="shared" si="16"/>
        <v>#REF!</v>
      </c>
      <c r="AE73" t="e">
        <f t="shared" si="16"/>
        <v>#REF!</v>
      </c>
      <c r="AF73" t="e">
        <f t="shared" si="16"/>
        <v>#REF!</v>
      </c>
      <c r="AG73" t="e">
        <f t="shared" si="16"/>
        <v>#REF!</v>
      </c>
      <c r="AH73" t="e">
        <f t="shared" si="16"/>
        <v>#REF!</v>
      </c>
      <c r="AI73" t="e">
        <f t="shared" si="16"/>
        <v>#REF!</v>
      </c>
      <c r="AJ73" t="e">
        <f t="shared" si="20"/>
        <v>#REF!</v>
      </c>
      <c r="AK73" t="e">
        <f t="shared" si="21"/>
        <v>#REF!</v>
      </c>
      <c r="AL73" t="e">
        <f t="shared" si="22"/>
        <v>#REF!</v>
      </c>
      <c r="AM73" t="e">
        <f t="shared" si="23"/>
        <v>#REF!</v>
      </c>
      <c r="AN73" t="e">
        <f t="shared" si="24"/>
        <v>#REF!</v>
      </c>
      <c r="AO73" t="e">
        <f t="shared" si="25"/>
        <v>#REF!</v>
      </c>
    </row>
    <row r="74" spans="1:41" x14ac:dyDescent="0.35">
      <c r="A74">
        <v>68</v>
      </c>
      <c r="B74" t="s">
        <v>1987</v>
      </c>
      <c r="C74" s="39">
        <v>7</v>
      </c>
      <c r="D74">
        <v>7</v>
      </c>
      <c r="E74">
        <v>14</v>
      </c>
      <c r="F74" s="40">
        <v>0</v>
      </c>
      <c r="G74" s="41">
        <v>2</v>
      </c>
      <c r="H74" s="42">
        <v>2</v>
      </c>
      <c r="I74">
        <f t="shared" si="17"/>
        <v>7</v>
      </c>
      <c r="J74">
        <f t="shared" si="17"/>
        <v>9</v>
      </c>
      <c r="K74" s="43">
        <v>16</v>
      </c>
      <c r="L74" s="39">
        <v>9</v>
      </c>
      <c r="M74">
        <v>5</v>
      </c>
      <c r="N74">
        <v>14</v>
      </c>
      <c r="O74" s="40">
        <v>0</v>
      </c>
      <c r="P74" s="41">
        <v>4</v>
      </c>
      <c r="Q74" s="42">
        <v>4</v>
      </c>
      <c r="R74">
        <f t="shared" si="18"/>
        <v>9</v>
      </c>
      <c r="S74">
        <f t="shared" si="18"/>
        <v>9</v>
      </c>
      <c r="T74" s="43">
        <v>16</v>
      </c>
      <c r="U74" s="39">
        <v>5</v>
      </c>
      <c r="V74">
        <v>9</v>
      </c>
      <c r="W74">
        <v>14</v>
      </c>
      <c r="X74" s="40">
        <v>0</v>
      </c>
      <c r="Y74" s="41">
        <v>0</v>
      </c>
      <c r="Z74" s="42">
        <v>0</v>
      </c>
      <c r="AA74">
        <f t="shared" si="19"/>
        <v>5</v>
      </c>
      <c r="AB74">
        <f t="shared" si="19"/>
        <v>9</v>
      </c>
      <c r="AC74" s="43">
        <v>16</v>
      </c>
      <c r="AD74" t="e">
        <f t="shared" si="16"/>
        <v>#REF!</v>
      </c>
      <c r="AE74" t="e">
        <f t="shared" si="16"/>
        <v>#REF!</v>
      </c>
      <c r="AF74" t="e">
        <f t="shared" si="16"/>
        <v>#REF!</v>
      </c>
      <c r="AG74" t="e">
        <f t="shared" si="16"/>
        <v>#REF!</v>
      </c>
      <c r="AH74" t="e">
        <f t="shared" si="16"/>
        <v>#REF!</v>
      </c>
      <c r="AI74" t="e">
        <f t="shared" si="16"/>
        <v>#REF!</v>
      </c>
      <c r="AJ74" t="e">
        <f t="shared" si="20"/>
        <v>#REF!</v>
      </c>
      <c r="AK74" t="e">
        <f t="shared" si="21"/>
        <v>#REF!</v>
      </c>
      <c r="AL74" t="e">
        <f t="shared" si="22"/>
        <v>#REF!</v>
      </c>
      <c r="AM74" t="e">
        <f t="shared" si="23"/>
        <v>#REF!</v>
      </c>
      <c r="AN74" t="e">
        <f t="shared" si="24"/>
        <v>#REF!</v>
      </c>
      <c r="AO74" t="e">
        <f t="shared" si="25"/>
        <v>#REF!</v>
      </c>
    </row>
    <row r="75" spans="1:41" x14ac:dyDescent="0.35">
      <c r="A75">
        <v>69</v>
      </c>
      <c r="B75" t="s">
        <v>1988</v>
      </c>
      <c r="C75" s="39">
        <v>4</v>
      </c>
      <c r="D75">
        <v>2</v>
      </c>
      <c r="E75">
        <v>6</v>
      </c>
      <c r="F75" s="40">
        <v>0</v>
      </c>
      <c r="G75" s="41">
        <v>2</v>
      </c>
      <c r="H75" s="42">
        <v>2</v>
      </c>
      <c r="I75">
        <f t="shared" si="17"/>
        <v>4</v>
      </c>
      <c r="J75">
        <f t="shared" si="17"/>
        <v>4</v>
      </c>
      <c r="K75" s="43">
        <v>8</v>
      </c>
      <c r="L75" s="39">
        <v>3</v>
      </c>
      <c r="M75">
        <v>3</v>
      </c>
      <c r="N75">
        <v>6</v>
      </c>
      <c r="O75" s="40">
        <v>0</v>
      </c>
      <c r="P75" s="41">
        <v>0</v>
      </c>
      <c r="Q75" s="42">
        <v>0</v>
      </c>
      <c r="R75">
        <f t="shared" si="18"/>
        <v>3</v>
      </c>
      <c r="S75">
        <f t="shared" si="18"/>
        <v>3</v>
      </c>
      <c r="T75" s="43">
        <v>8</v>
      </c>
      <c r="U75" s="39">
        <v>4</v>
      </c>
      <c r="V75">
        <v>3</v>
      </c>
      <c r="W75">
        <v>7</v>
      </c>
      <c r="X75" s="40">
        <v>0</v>
      </c>
      <c r="Y75" s="41">
        <v>0</v>
      </c>
      <c r="Z75" s="42">
        <v>0</v>
      </c>
      <c r="AA75">
        <f t="shared" si="19"/>
        <v>4</v>
      </c>
      <c r="AB75">
        <f t="shared" si="19"/>
        <v>3</v>
      </c>
      <c r="AC75" s="43">
        <v>8</v>
      </c>
      <c r="AD75" t="e">
        <f t="shared" si="16"/>
        <v>#REF!</v>
      </c>
      <c r="AE75" t="e">
        <f t="shared" si="16"/>
        <v>#REF!</v>
      </c>
      <c r="AF75" t="e">
        <f t="shared" si="16"/>
        <v>#REF!</v>
      </c>
      <c r="AG75" t="e">
        <f t="shared" si="16"/>
        <v>#REF!</v>
      </c>
      <c r="AH75" t="e">
        <f t="shared" si="16"/>
        <v>#REF!</v>
      </c>
      <c r="AI75" t="e">
        <f t="shared" si="16"/>
        <v>#REF!</v>
      </c>
      <c r="AJ75" t="e">
        <f t="shared" si="20"/>
        <v>#REF!</v>
      </c>
      <c r="AK75" t="e">
        <f t="shared" si="21"/>
        <v>#REF!</v>
      </c>
      <c r="AL75" t="e">
        <f t="shared" si="22"/>
        <v>#REF!</v>
      </c>
      <c r="AM75" t="e">
        <f t="shared" si="23"/>
        <v>#REF!</v>
      </c>
      <c r="AN75" t="e">
        <f t="shared" si="24"/>
        <v>#REF!</v>
      </c>
      <c r="AO75" t="e">
        <f t="shared" si="25"/>
        <v>#REF!</v>
      </c>
    </row>
    <row r="76" spans="1:41" x14ac:dyDescent="0.35">
      <c r="A76">
        <v>70</v>
      </c>
      <c r="B76" t="s">
        <v>1989</v>
      </c>
      <c r="C76" s="39">
        <v>9</v>
      </c>
      <c r="D76">
        <v>7</v>
      </c>
      <c r="E76">
        <v>16</v>
      </c>
      <c r="F76" s="40">
        <v>0</v>
      </c>
      <c r="G76" s="41">
        <v>1</v>
      </c>
      <c r="H76" s="42">
        <v>1</v>
      </c>
      <c r="I76">
        <f t="shared" si="17"/>
        <v>9</v>
      </c>
      <c r="J76">
        <f t="shared" si="17"/>
        <v>8</v>
      </c>
      <c r="K76" s="43">
        <v>17</v>
      </c>
      <c r="L76" s="39">
        <v>14</v>
      </c>
      <c r="M76">
        <v>8</v>
      </c>
      <c r="N76">
        <v>22</v>
      </c>
      <c r="O76" s="40">
        <v>0</v>
      </c>
      <c r="P76" s="41">
        <v>1</v>
      </c>
      <c r="Q76" s="42">
        <v>1</v>
      </c>
      <c r="R76">
        <f t="shared" si="18"/>
        <v>14</v>
      </c>
      <c r="S76">
        <f t="shared" si="18"/>
        <v>9</v>
      </c>
      <c r="T76" s="43">
        <v>17</v>
      </c>
      <c r="U76" s="39">
        <v>12</v>
      </c>
      <c r="V76">
        <v>12</v>
      </c>
      <c r="W76">
        <v>24</v>
      </c>
      <c r="X76" s="40">
        <v>1</v>
      </c>
      <c r="Y76" s="41">
        <v>1</v>
      </c>
      <c r="Z76" s="42">
        <v>2</v>
      </c>
      <c r="AA76">
        <f t="shared" si="19"/>
        <v>13</v>
      </c>
      <c r="AB76">
        <f t="shared" si="19"/>
        <v>13</v>
      </c>
      <c r="AC76" s="43">
        <v>17</v>
      </c>
      <c r="AD76" t="e">
        <f t="shared" si="16"/>
        <v>#REF!</v>
      </c>
      <c r="AE76" t="e">
        <f t="shared" si="16"/>
        <v>#REF!</v>
      </c>
      <c r="AF76" t="e">
        <f t="shared" si="16"/>
        <v>#REF!</v>
      </c>
      <c r="AG76" t="e">
        <f t="shared" si="16"/>
        <v>#REF!</v>
      </c>
      <c r="AH76" t="e">
        <f t="shared" si="16"/>
        <v>#REF!</v>
      </c>
      <c r="AI76" t="e">
        <f t="shared" si="16"/>
        <v>#REF!</v>
      </c>
      <c r="AJ76" t="e">
        <f t="shared" si="20"/>
        <v>#REF!</v>
      </c>
      <c r="AK76" t="e">
        <f t="shared" si="21"/>
        <v>#REF!</v>
      </c>
      <c r="AL76" t="e">
        <f t="shared" si="22"/>
        <v>#REF!</v>
      </c>
      <c r="AM76" t="e">
        <f t="shared" si="23"/>
        <v>#REF!</v>
      </c>
      <c r="AN76" t="e">
        <f t="shared" si="24"/>
        <v>#REF!</v>
      </c>
      <c r="AO76" t="e">
        <f t="shared" si="25"/>
        <v>#REF!</v>
      </c>
    </row>
    <row r="77" spans="1:41" x14ac:dyDescent="0.35">
      <c r="A77">
        <v>71</v>
      </c>
      <c r="B77" t="s">
        <v>1990</v>
      </c>
      <c r="C77" s="39">
        <v>6</v>
      </c>
      <c r="D77">
        <v>5</v>
      </c>
      <c r="E77">
        <v>11</v>
      </c>
      <c r="F77" s="40">
        <v>0</v>
      </c>
      <c r="G77" s="41">
        <v>1</v>
      </c>
      <c r="H77" s="42">
        <v>1</v>
      </c>
      <c r="I77">
        <f t="shared" si="17"/>
        <v>6</v>
      </c>
      <c r="J77">
        <f t="shared" si="17"/>
        <v>6</v>
      </c>
      <c r="K77" s="43">
        <v>12</v>
      </c>
      <c r="L77" s="39">
        <v>5</v>
      </c>
      <c r="M77">
        <v>6</v>
      </c>
      <c r="N77">
        <v>11</v>
      </c>
      <c r="O77" s="40">
        <v>0</v>
      </c>
      <c r="P77" s="41">
        <v>2</v>
      </c>
      <c r="Q77" s="42">
        <v>2</v>
      </c>
      <c r="R77">
        <f t="shared" si="18"/>
        <v>5</v>
      </c>
      <c r="S77">
        <f t="shared" si="18"/>
        <v>8</v>
      </c>
      <c r="T77" s="43">
        <v>12</v>
      </c>
      <c r="U77" s="39">
        <v>7</v>
      </c>
      <c r="V77">
        <v>5</v>
      </c>
      <c r="W77">
        <v>12</v>
      </c>
      <c r="X77" s="40">
        <v>0</v>
      </c>
      <c r="Y77" s="41">
        <v>1</v>
      </c>
      <c r="Z77" s="42">
        <v>1</v>
      </c>
      <c r="AA77">
        <f t="shared" si="19"/>
        <v>7</v>
      </c>
      <c r="AB77">
        <f t="shared" si="19"/>
        <v>6</v>
      </c>
      <c r="AC77" s="43">
        <v>12</v>
      </c>
      <c r="AD77" t="e">
        <f t="shared" ref="AD77:AI86" si="26">VLOOKUP($B77,EYPDG_Primary,AD$1,FALSE)</f>
        <v>#REF!</v>
      </c>
      <c r="AE77" t="e">
        <f t="shared" si="26"/>
        <v>#REF!</v>
      </c>
      <c r="AF77" t="e">
        <f t="shared" si="26"/>
        <v>#REF!</v>
      </c>
      <c r="AG77" t="e">
        <f t="shared" si="26"/>
        <v>#REF!</v>
      </c>
      <c r="AH77" t="e">
        <f t="shared" si="26"/>
        <v>#REF!</v>
      </c>
      <c r="AI77" t="e">
        <f t="shared" si="26"/>
        <v>#REF!</v>
      </c>
      <c r="AJ77" t="e">
        <f t="shared" si="20"/>
        <v>#REF!</v>
      </c>
      <c r="AK77" t="e">
        <f t="shared" si="21"/>
        <v>#REF!</v>
      </c>
      <c r="AL77" t="e">
        <f t="shared" si="22"/>
        <v>#REF!</v>
      </c>
      <c r="AM77" t="e">
        <f t="shared" si="23"/>
        <v>#REF!</v>
      </c>
      <c r="AN77" t="e">
        <f t="shared" si="24"/>
        <v>#REF!</v>
      </c>
      <c r="AO77" t="e">
        <f t="shared" si="25"/>
        <v>#REF!</v>
      </c>
    </row>
    <row r="78" spans="1:41" x14ac:dyDescent="0.35">
      <c r="A78">
        <v>72</v>
      </c>
      <c r="B78" t="s">
        <v>1991</v>
      </c>
      <c r="C78" s="39">
        <v>14</v>
      </c>
      <c r="D78">
        <v>10</v>
      </c>
      <c r="E78">
        <v>24</v>
      </c>
      <c r="F78" s="40">
        <v>0</v>
      </c>
      <c r="G78" s="41">
        <v>0</v>
      </c>
      <c r="H78" s="42">
        <v>0</v>
      </c>
      <c r="I78">
        <f t="shared" si="17"/>
        <v>14</v>
      </c>
      <c r="J78">
        <f t="shared" si="17"/>
        <v>10</v>
      </c>
      <c r="K78" s="43">
        <v>24</v>
      </c>
      <c r="L78" s="39">
        <v>8</v>
      </c>
      <c r="M78">
        <v>13</v>
      </c>
      <c r="N78">
        <v>21</v>
      </c>
      <c r="O78" s="40">
        <v>0</v>
      </c>
      <c r="P78" s="41">
        <v>1</v>
      </c>
      <c r="Q78" s="42">
        <v>1</v>
      </c>
      <c r="R78">
        <f t="shared" si="18"/>
        <v>8</v>
      </c>
      <c r="S78">
        <f t="shared" si="18"/>
        <v>14</v>
      </c>
      <c r="T78" s="43">
        <v>24</v>
      </c>
      <c r="U78" s="39">
        <v>0</v>
      </c>
      <c r="V78">
        <v>0</v>
      </c>
      <c r="W78">
        <v>0</v>
      </c>
      <c r="X78" s="40">
        <v>0</v>
      </c>
      <c r="Y78" s="41">
        <v>0</v>
      </c>
      <c r="Z78" s="42">
        <v>0</v>
      </c>
      <c r="AA78">
        <f t="shared" si="19"/>
        <v>0</v>
      </c>
      <c r="AB78">
        <f t="shared" si="19"/>
        <v>0</v>
      </c>
      <c r="AC78" s="43">
        <v>24</v>
      </c>
      <c r="AD78" t="e">
        <f t="shared" si="26"/>
        <v>#REF!</v>
      </c>
      <c r="AE78" t="e">
        <f t="shared" si="26"/>
        <v>#REF!</v>
      </c>
      <c r="AF78" t="e">
        <f t="shared" si="26"/>
        <v>#REF!</v>
      </c>
      <c r="AG78" t="e">
        <f t="shared" si="26"/>
        <v>#REF!</v>
      </c>
      <c r="AH78" t="e">
        <f t="shared" si="26"/>
        <v>#REF!</v>
      </c>
      <c r="AI78" t="e">
        <f t="shared" si="26"/>
        <v>#REF!</v>
      </c>
      <c r="AJ78" t="e">
        <f t="shared" si="20"/>
        <v>#REF!</v>
      </c>
      <c r="AK78" t="e">
        <f t="shared" si="21"/>
        <v>#REF!</v>
      </c>
      <c r="AL78" t="e">
        <f t="shared" si="22"/>
        <v>#REF!</v>
      </c>
      <c r="AM78" t="e">
        <f t="shared" si="23"/>
        <v>#REF!</v>
      </c>
      <c r="AN78" t="e">
        <f t="shared" si="24"/>
        <v>#REF!</v>
      </c>
      <c r="AO78" t="e">
        <f t="shared" si="25"/>
        <v>#REF!</v>
      </c>
    </row>
    <row r="79" spans="1:41" x14ac:dyDescent="0.35">
      <c r="A79">
        <v>73</v>
      </c>
      <c r="B79" t="s">
        <v>1992</v>
      </c>
      <c r="C79" s="39">
        <v>4</v>
      </c>
      <c r="D79">
        <v>5</v>
      </c>
      <c r="E79">
        <v>9</v>
      </c>
      <c r="F79" s="40">
        <v>0</v>
      </c>
      <c r="G79" s="41">
        <v>1</v>
      </c>
      <c r="H79" s="42">
        <v>1</v>
      </c>
      <c r="I79">
        <f t="shared" si="17"/>
        <v>4</v>
      </c>
      <c r="J79">
        <f t="shared" si="17"/>
        <v>6</v>
      </c>
      <c r="K79" s="43">
        <v>10</v>
      </c>
      <c r="L79" s="39">
        <v>0</v>
      </c>
      <c r="M79">
        <v>3</v>
      </c>
      <c r="N79">
        <v>3</v>
      </c>
      <c r="O79" s="40">
        <v>0</v>
      </c>
      <c r="P79" s="41">
        <v>1</v>
      </c>
      <c r="Q79" s="42">
        <v>1</v>
      </c>
      <c r="R79">
        <f t="shared" si="18"/>
        <v>0</v>
      </c>
      <c r="S79">
        <f t="shared" si="18"/>
        <v>4</v>
      </c>
      <c r="T79" s="43">
        <v>10</v>
      </c>
      <c r="U79" s="39">
        <v>2</v>
      </c>
      <c r="V79">
        <v>0</v>
      </c>
      <c r="W79">
        <v>2</v>
      </c>
      <c r="X79" s="40">
        <v>0</v>
      </c>
      <c r="Y79" s="41">
        <v>0</v>
      </c>
      <c r="Z79" s="42">
        <v>0</v>
      </c>
      <c r="AA79">
        <f t="shared" si="19"/>
        <v>2</v>
      </c>
      <c r="AB79">
        <f t="shared" si="19"/>
        <v>0</v>
      </c>
      <c r="AC79" s="43">
        <v>10</v>
      </c>
      <c r="AD79" t="e">
        <f t="shared" si="26"/>
        <v>#REF!</v>
      </c>
      <c r="AE79" t="e">
        <f t="shared" si="26"/>
        <v>#REF!</v>
      </c>
      <c r="AF79" t="e">
        <f t="shared" si="26"/>
        <v>#REF!</v>
      </c>
      <c r="AG79" t="e">
        <f t="shared" si="26"/>
        <v>#REF!</v>
      </c>
      <c r="AH79" t="e">
        <f t="shared" si="26"/>
        <v>#REF!</v>
      </c>
      <c r="AI79" t="e">
        <f t="shared" si="26"/>
        <v>#REF!</v>
      </c>
      <c r="AJ79" t="e">
        <f t="shared" si="20"/>
        <v>#REF!</v>
      </c>
      <c r="AK79" t="e">
        <f t="shared" si="21"/>
        <v>#REF!</v>
      </c>
      <c r="AL79" t="e">
        <f t="shared" si="22"/>
        <v>#REF!</v>
      </c>
      <c r="AM79" t="e">
        <f t="shared" si="23"/>
        <v>#REF!</v>
      </c>
      <c r="AN79" t="e">
        <f t="shared" si="24"/>
        <v>#REF!</v>
      </c>
      <c r="AO79" t="e">
        <f t="shared" si="25"/>
        <v>#REF!</v>
      </c>
    </row>
    <row r="80" spans="1:41" x14ac:dyDescent="0.35">
      <c r="A80">
        <v>74</v>
      </c>
      <c r="B80" t="s">
        <v>1993</v>
      </c>
      <c r="C80" s="39">
        <v>16</v>
      </c>
      <c r="D80">
        <v>4</v>
      </c>
      <c r="E80">
        <v>20</v>
      </c>
      <c r="F80" s="40">
        <v>0</v>
      </c>
      <c r="G80" s="41">
        <v>2</v>
      </c>
      <c r="H80" s="42">
        <v>2</v>
      </c>
      <c r="I80">
        <f t="shared" si="17"/>
        <v>16</v>
      </c>
      <c r="J80">
        <f t="shared" si="17"/>
        <v>6</v>
      </c>
      <c r="K80" s="43">
        <v>22</v>
      </c>
      <c r="L80" s="39">
        <v>7</v>
      </c>
      <c r="M80">
        <v>14</v>
      </c>
      <c r="N80">
        <v>21</v>
      </c>
      <c r="O80" s="40">
        <v>0</v>
      </c>
      <c r="P80" s="41">
        <v>2</v>
      </c>
      <c r="Q80" s="42">
        <v>2</v>
      </c>
      <c r="R80">
        <f t="shared" si="18"/>
        <v>7</v>
      </c>
      <c r="S80">
        <f t="shared" si="18"/>
        <v>16</v>
      </c>
      <c r="T80" s="43">
        <v>22</v>
      </c>
      <c r="U80" s="39">
        <v>8</v>
      </c>
      <c r="V80">
        <v>6</v>
      </c>
      <c r="W80">
        <v>14</v>
      </c>
      <c r="X80" s="40">
        <v>0</v>
      </c>
      <c r="Y80" s="41">
        <v>1</v>
      </c>
      <c r="Z80" s="42">
        <v>1</v>
      </c>
      <c r="AA80">
        <f t="shared" si="19"/>
        <v>8</v>
      </c>
      <c r="AB80">
        <f t="shared" si="19"/>
        <v>7</v>
      </c>
      <c r="AC80" s="43">
        <v>22</v>
      </c>
      <c r="AD80" t="e">
        <f t="shared" si="26"/>
        <v>#REF!</v>
      </c>
      <c r="AE80" t="e">
        <f t="shared" si="26"/>
        <v>#REF!</v>
      </c>
      <c r="AF80" t="e">
        <f t="shared" si="26"/>
        <v>#REF!</v>
      </c>
      <c r="AG80" t="e">
        <f t="shared" si="26"/>
        <v>#REF!</v>
      </c>
      <c r="AH80" t="e">
        <f t="shared" si="26"/>
        <v>#REF!</v>
      </c>
      <c r="AI80" t="e">
        <f t="shared" si="26"/>
        <v>#REF!</v>
      </c>
      <c r="AJ80" t="e">
        <f t="shared" si="20"/>
        <v>#REF!</v>
      </c>
      <c r="AK80" t="e">
        <f t="shared" si="21"/>
        <v>#REF!</v>
      </c>
      <c r="AL80" t="e">
        <f t="shared" si="22"/>
        <v>#REF!</v>
      </c>
      <c r="AM80" t="e">
        <f t="shared" si="23"/>
        <v>#REF!</v>
      </c>
      <c r="AN80" t="e">
        <f t="shared" si="24"/>
        <v>#REF!</v>
      </c>
      <c r="AO80" t="e">
        <f t="shared" si="25"/>
        <v>#REF!</v>
      </c>
    </row>
    <row r="81" spans="1:41" x14ac:dyDescent="0.35">
      <c r="A81">
        <v>75</v>
      </c>
      <c r="B81" t="s">
        <v>1994</v>
      </c>
      <c r="C81" s="39">
        <v>6</v>
      </c>
      <c r="D81">
        <v>3</v>
      </c>
      <c r="E81">
        <v>9</v>
      </c>
      <c r="F81" s="40">
        <v>0</v>
      </c>
      <c r="G81" s="41">
        <v>1</v>
      </c>
      <c r="H81" s="42">
        <v>1</v>
      </c>
      <c r="I81">
        <f t="shared" si="17"/>
        <v>6</v>
      </c>
      <c r="J81">
        <f t="shared" si="17"/>
        <v>4</v>
      </c>
      <c r="K81" s="43">
        <v>10</v>
      </c>
      <c r="L81" s="39">
        <v>6</v>
      </c>
      <c r="M81">
        <v>5</v>
      </c>
      <c r="N81">
        <v>11</v>
      </c>
      <c r="O81" s="40">
        <v>0</v>
      </c>
      <c r="P81" s="41">
        <v>2</v>
      </c>
      <c r="Q81" s="42">
        <v>2</v>
      </c>
      <c r="R81">
        <f t="shared" si="18"/>
        <v>6</v>
      </c>
      <c r="S81">
        <f t="shared" si="18"/>
        <v>7</v>
      </c>
      <c r="T81" s="43">
        <v>10</v>
      </c>
      <c r="U81" s="39">
        <v>3</v>
      </c>
      <c r="V81">
        <v>6</v>
      </c>
      <c r="W81">
        <v>9</v>
      </c>
      <c r="X81" s="40">
        <v>0</v>
      </c>
      <c r="Y81" s="41">
        <v>0</v>
      </c>
      <c r="Z81" s="42">
        <v>0</v>
      </c>
      <c r="AA81">
        <f t="shared" si="19"/>
        <v>3</v>
      </c>
      <c r="AB81">
        <f t="shared" si="19"/>
        <v>6</v>
      </c>
      <c r="AC81" s="43">
        <v>10</v>
      </c>
      <c r="AD81" t="e">
        <f t="shared" si="26"/>
        <v>#REF!</v>
      </c>
      <c r="AE81" t="e">
        <f t="shared" si="26"/>
        <v>#REF!</v>
      </c>
      <c r="AF81" t="e">
        <f t="shared" si="26"/>
        <v>#REF!</v>
      </c>
      <c r="AG81" t="e">
        <f t="shared" si="26"/>
        <v>#REF!</v>
      </c>
      <c r="AH81" t="e">
        <f t="shared" si="26"/>
        <v>#REF!</v>
      </c>
      <c r="AI81" t="e">
        <f t="shared" si="26"/>
        <v>#REF!</v>
      </c>
      <c r="AJ81" t="e">
        <f t="shared" si="20"/>
        <v>#REF!</v>
      </c>
      <c r="AK81" t="e">
        <f t="shared" si="21"/>
        <v>#REF!</v>
      </c>
      <c r="AL81" t="e">
        <f t="shared" si="22"/>
        <v>#REF!</v>
      </c>
      <c r="AM81" t="e">
        <f t="shared" si="23"/>
        <v>#REF!</v>
      </c>
      <c r="AN81" t="e">
        <f t="shared" si="24"/>
        <v>#REF!</v>
      </c>
      <c r="AO81" t="e">
        <f t="shared" si="25"/>
        <v>#REF!</v>
      </c>
    </row>
    <row r="82" spans="1:41" x14ac:dyDescent="0.35">
      <c r="A82">
        <v>76</v>
      </c>
      <c r="B82" t="s">
        <v>1995</v>
      </c>
      <c r="C82" s="39">
        <v>40</v>
      </c>
      <c r="D82">
        <v>27</v>
      </c>
      <c r="E82">
        <v>67</v>
      </c>
      <c r="F82" s="40">
        <v>0</v>
      </c>
      <c r="G82" s="41">
        <v>6</v>
      </c>
      <c r="H82" s="42">
        <v>6</v>
      </c>
      <c r="I82">
        <f t="shared" si="17"/>
        <v>40</v>
      </c>
      <c r="J82">
        <f t="shared" si="17"/>
        <v>33</v>
      </c>
      <c r="K82" s="43">
        <v>73</v>
      </c>
      <c r="L82" s="39">
        <v>32</v>
      </c>
      <c r="M82">
        <v>32</v>
      </c>
      <c r="N82">
        <v>64</v>
      </c>
      <c r="O82" s="40">
        <v>0</v>
      </c>
      <c r="P82" s="41">
        <v>8</v>
      </c>
      <c r="Q82" s="42">
        <v>8</v>
      </c>
      <c r="R82">
        <f t="shared" si="18"/>
        <v>32</v>
      </c>
      <c r="S82">
        <f t="shared" si="18"/>
        <v>40</v>
      </c>
      <c r="T82" s="43">
        <v>73</v>
      </c>
      <c r="U82" s="39">
        <v>31</v>
      </c>
      <c r="V82">
        <v>27</v>
      </c>
      <c r="W82">
        <v>58</v>
      </c>
      <c r="X82" s="40">
        <v>0</v>
      </c>
      <c r="Y82" s="41">
        <v>5</v>
      </c>
      <c r="Z82" s="42">
        <v>5</v>
      </c>
      <c r="AA82">
        <f t="shared" si="19"/>
        <v>31</v>
      </c>
      <c r="AB82">
        <f t="shared" si="19"/>
        <v>32</v>
      </c>
      <c r="AC82" s="43">
        <v>73</v>
      </c>
      <c r="AD82" t="e">
        <f t="shared" si="26"/>
        <v>#REF!</v>
      </c>
      <c r="AE82" t="e">
        <f t="shared" si="26"/>
        <v>#REF!</v>
      </c>
      <c r="AF82" t="e">
        <f t="shared" si="26"/>
        <v>#REF!</v>
      </c>
      <c r="AG82" t="e">
        <f t="shared" si="26"/>
        <v>#REF!</v>
      </c>
      <c r="AH82" t="e">
        <f t="shared" si="26"/>
        <v>#REF!</v>
      </c>
      <c r="AI82" t="e">
        <f t="shared" si="26"/>
        <v>#REF!</v>
      </c>
      <c r="AJ82" t="e">
        <f t="shared" si="20"/>
        <v>#REF!</v>
      </c>
      <c r="AK82" t="e">
        <f t="shared" si="21"/>
        <v>#REF!</v>
      </c>
      <c r="AL82" t="e">
        <f t="shared" si="22"/>
        <v>#REF!</v>
      </c>
      <c r="AM82" t="e">
        <f t="shared" si="23"/>
        <v>#REF!</v>
      </c>
      <c r="AN82" t="e">
        <f t="shared" si="24"/>
        <v>#REF!</v>
      </c>
      <c r="AO82" t="e">
        <f t="shared" si="25"/>
        <v>#REF!</v>
      </c>
    </row>
    <row r="83" spans="1:41" x14ac:dyDescent="0.35">
      <c r="A83">
        <v>77</v>
      </c>
      <c r="B83" t="s">
        <v>1996</v>
      </c>
      <c r="C83" s="39">
        <v>11</v>
      </c>
      <c r="D83">
        <v>12</v>
      </c>
      <c r="E83">
        <v>23</v>
      </c>
      <c r="F83" s="40">
        <v>0</v>
      </c>
      <c r="G83" s="41">
        <v>4</v>
      </c>
      <c r="H83" s="42">
        <v>4</v>
      </c>
      <c r="I83">
        <f t="shared" si="17"/>
        <v>11</v>
      </c>
      <c r="J83">
        <f t="shared" si="17"/>
        <v>16</v>
      </c>
      <c r="K83" s="43">
        <v>27</v>
      </c>
      <c r="L83" s="39">
        <v>8</v>
      </c>
      <c r="M83">
        <v>10</v>
      </c>
      <c r="N83">
        <v>18</v>
      </c>
      <c r="O83" s="40">
        <v>0</v>
      </c>
      <c r="P83" s="41">
        <v>1</v>
      </c>
      <c r="Q83" s="42">
        <v>1</v>
      </c>
      <c r="R83">
        <f t="shared" si="18"/>
        <v>8</v>
      </c>
      <c r="S83">
        <f t="shared" si="18"/>
        <v>11</v>
      </c>
      <c r="T83" s="43">
        <v>27</v>
      </c>
      <c r="U83" s="39">
        <v>10</v>
      </c>
      <c r="V83">
        <v>5</v>
      </c>
      <c r="W83">
        <v>15</v>
      </c>
      <c r="X83" s="40">
        <v>0</v>
      </c>
      <c r="Y83" s="41">
        <v>2</v>
      </c>
      <c r="Z83" s="42">
        <v>2</v>
      </c>
      <c r="AA83">
        <f t="shared" si="19"/>
        <v>10</v>
      </c>
      <c r="AB83">
        <f t="shared" si="19"/>
        <v>7</v>
      </c>
      <c r="AC83" s="43">
        <v>27</v>
      </c>
      <c r="AD83" t="e">
        <f t="shared" si="26"/>
        <v>#REF!</v>
      </c>
      <c r="AE83" t="e">
        <f t="shared" si="26"/>
        <v>#REF!</v>
      </c>
      <c r="AF83" t="e">
        <f t="shared" si="26"/>
        <v>#REF!</v>
      </c>
      <c r="AG83" t="e">
        <f t="shared" si="26"/>
        <v>#REF!</v>
      </c>
      <c r="AH83" t="e">
        <f t="shared" si="26"/>
        <v>#REF!</v>
      </c>
      <c r="AI83" t="e">
        <f t="shared" si="26"/>
        <v>#REF!</v>
      </c>
      <c r="AJ83" t="e">
        <f t="shared" si="20"/>
        <v>#REF!</v>
      </c>
      <c r="AK83" t="e">
        <f t="shared" si="21"/>
        <v>#REF!</v>
      </c>
      <c r="AL83" t="e">
        <f t="shared" si="22"/>
        <v>#REF!</v>
      </c>
      <c r="AM83" t="e">
        <f t="shared" si="23"/>
        <v>#REF!</v>
      </c>
      <c r="AN83" t="e">
        <f t="shared" si="24"/>
        <v>#REF!</v>
      </c>
      <c r="AO83" t="e">
        <f t="shared" si="25"/>
        <v>#REF!</v>
      </c>
    </row>
    <row r="84" spans="1:41" x14ac:dyDescent="0.35">
      <c r="A84">
        <v>78</v>
      </c>
      <c r="B84" t="s">
        <v>1997</v>
      </c>
      <c r="C84" s="39">
        <v>10</v>
      </c>
      <c r="D84">
        <v>8</v>
      </c>
      <c r="E84">
        <v>18</v>
      </c>
      <c r="F84" s="40">
        <v>0</v>
      </c>
      <c r="G84" s="41">
        <v>1</v>
      </c>
      <c r="H84" s="42">
        <v>1</v>
      </c>
      <c r="I84">
        <f t="shared" si="17"/>
        <v>10</v>
      </c>
      <c r="J84">
        <f t="shared" si="17"/>
        <v>9</v>
      </c>
      <c r="K84" s="43">
        <v>19</v>
      </c>
      <c r="L84" s="39">
        <v>6</v>
      </c>
      <c r="M84">
        <v>8</v>
      </c>
      <c r="N84">
        <v>14</v>
      </c>
      <c r="O84" s="40">
        <v>0</v>
      </c>
      <c r="P84" s="41">
        <v>2</v>
      </c>
      <c r="Q84" s="42">
        <v>2</v>
      </c>
      <c r="R84">
        <f t="shared" si="18"/>
        <v>6</v>
      </c>
      <c r="S84">
        <f t="shared" si="18"/>
        <v>10</v>
      </c>
      <c r="T84" s="43">
        <v>19</v>
      </c>
      <c r="U84" s="39">
        <v>9</v>
      </c>
      <c r="V84">
        <v>5</v>
      </c>
      <c r="W84">
        <v>14</v>
      </c>
      <c r="X84" s="40">
        <v>0</v>
      </c>
      <c r="Y84" s="41">
        <v>2</v>
      </c>
      <c r="Z84" s="42">
        <v>2</v>
      </c>
      <c r="AA84">
        <f t="shared" si="19"/>
        <v>9</v>
      </c>
      <c r="AB84">
        <f t="shared" si="19"/>
        <v>7</v>
      </c>
      <c r="AC84" s="43">
        <v>19</v>
      </c>
      <c r="AD84" t="e">
        <f t="shared" si="26"/>
        <v>#REF!</v>
      </c>
      <c r="AE84" t="e">
        <f t="shared" si="26"/>
        <v>#REF!</v>
      </c>
      <c r="AF84" t="e">
        <f t="shared" si="26"/>
        <v>#REF!</v>
      </c>
      <c r="AG84" t="e">
        <f t="shared" si="26"/>
        <v>#REF!</v>
      </c>
      <c r="AH84" t="e">
        <f t="shared" si="26"/>
        <v>#REF!</v>
      </c>
      <c r="AI84" t="e">
        <f t="shared" si="26"/>
        <v>#REF!</v>
      </c>
      <c r="AJ84" t="e">
        <f t="shared" si="20"/>
        <v>#REF!</v>
      </c>
      <c r="AK84" t="e">
        <f t="shared" si="21"/>
        <v>#REF!</v>
      </c>
      <c r="AL84" t="e">
        <f t="shared" si="22"/>
        <v>#REF!</v>
      </c>
      <c r="AM84" t="e">
        <f t="shared" si="23"/>
        <v>#REF!</v>
      </c>
      <c r="AN84" t="e">
        <f t="shared" si="24"/>
        <v>#REF!</v>
      </c>
      <c r="AO84" t="e">
        <f t="shared" si="25"/>
        <v>#REF!</v>
      </c>
    </row>
    <row r="85" spans="1:41" x14ac:dyDescent="0.35">
      <c r="A85">
        <v>79</v>
      </c>
      <c r="B85" t="s">
        <v>1998</v>
      </c>
      <c r="C85" s="39">
        <v>4</v>
      </c>
      <c r="D85">
        <v>4</v>
      </c>
      <c r="E85">
        <v>8</v>
      </c>
      <c r="F85" s="40">
        <v>0</v>
      </c>
      <c r="G85" s="41">
        <v>0</v>
      </c>
      <c r="H85" s="42">
        <v>0</v>
      </c>
      <c r="I85">
        <f t="shared" si="17"/>
        <v>4</v>
      </c>
      <c r="J85">
        <f t="shared" si="17"/>
        <v>4</v>
      </c>
      <c r="K85" s="43">
        <v>8</v>
      </c>
      <c r="L85" s="39">
        <v>3</v>
      </c>
      <c r="M85">
        <v>4</v>
      </c>
      <c r="N85">
        <v>7</v>
      </c>
      <c r="O85" s="40">
        <v>0</v>
      </c>
      <c r="P85" s="41">
        <v>1</v>
      </c>
      <c r="Q85" s="42">
        <v>1</v>
      </c>
      <c r="R85">
        <f t="shared" si="18"/>
        <v>3</v>
      </c>
      <c r="S85">
        <f t="shared" si="18"/>
        <v>5</v>
      </c>
      <c r="T85" s="43">
        <v>8</v>
      </c>
      <c r="U85" s="39">
        <v>7</v>
      </c>
      <c r="V85">
        <v>2</v>
      </c>
      <c r="W85">
        <v>9</v>
      </c>
      <c r="X85" s="40">
        <v>0</v>
      </c>
      <c r="Y85" s="41">
        <v>1</v>
      </c>
      <c r="Z85" s="42">
        <v>1</v>
      </c>
      <c r="AA85">
        <f t="shared" si="19"/>
        <v>7</v>
      </c>
      <c r="AB85">
        <f t="shared" si="19"/>
        <v>3</v>
      </c>
      <c r="AC85" s="43">
        <v>8</v>
      </c>
      <c r="AD85" t="e">
        <f t="shared" si="26"/>
        <v>#REF!</v>
      </c>
      <c r="AE85" t="e">
        <f t="shared" si="26"/>
        <v>#REF!</v>
      </c>
      <c r="AF85" t="e">
        <f t="shared" si="26"/>
        <v>#REF!</v>
      </c>
      <c r="AG85" t="e">
        <f t="shared" si="26"/>
        <v>#REF!</v>
      </c>
      <c r="AH85" t="e">
        <f t="shared" si="26"/>
        <v>#REF!</v>
      </c>
      <c r="AI85" t="e">
        <f t="shared" si="26"/>
        <v>#REF!</v>
      </c>
      <c r="AJ85" t="e">
        <f t="shared" si="20"/>
        <v>#REF!</v>
      </c>
      <c r="AK85" t="e">
        <f t="shared" si="21"/>
        <v>#REF!</v>
      </c>
      <c r="AL85" t="e">
        <f t="shared" si="22"/>
        <v>#REF!</v>
      </c>
      <c r="AM85" t="e">
        <f t="shared" si="23"/>
        <v>#REF!</v>
      </c>
      <c r="AN85" t="e">
        <f t="shared" si="24"/>
        <v>#REF!</v>
      </c>
      <c r="AO85" t="e">
        <f t="shared" si="25"/>
        <v>#REF!</v>
      </c>
    </row>
    <row r="86" spans="1:41" x14ac:dyDescent="0.35">
      <c r="A86">
        <v>80</v>
      </c>
      <c r="B86" t="s">
        <v>1999</v>
      </c>
      <c r="C86" s="39">
        <v>1</v>
      </c>
      <c r="D86">
        <v>3</v>
      </c>
      <c r="E86">
        <v>4</v>
      </c>
      <c r="F86" s="40">
        <v>0</v>
      </c>
      <c r="G86" s="41">
        <v>0</v>
      </c>
      <c r="H86" s="42">
        <v>0</v>
      </c>
      <c r="I86">
        <f t="shared" si="17"/>
        <v>1</v>
      </c>
      <c r="J86">
        <f t="shared" si="17"/>
        <v>3</v>
      </c>
      <c r="K86" s="43">
        <v>4</v>
      </c>
      <c r="L86" s="39">
        <v>2</v>
      </c>
      <c r="M86">
        <v>2</v>
      </c>
      <c r="N86">
        <v>4</v>
      </c>
      <c r="O86" s="40">
        <v>0</v>
      </c>
      <c r="P86" s="41">
        <v>0</v>
      </c>
      <c r="Q86" s="42">
        <v>0</v>
      </c>
      <c r="R86">
        <f t="shared" si="18"/>
        <v>2</v>
      </c>
      <c r="S86">
        <f t="shared" si="18"/>
        <v>2</v>
      </c>
      <c r="T86" s="43">
        <v>4</v>
      </c>
      <c r="U86" s="39">
        <v>3</v>
      </c>
      <c r="V86">
        <v>1</v>
      </c>
      <c r="W86">
        <v>4</v>
      </c>
      <c r="X86" s="40">
        <v>0</v>
      </c>
      <c r="Y86" s="41">
        <v>0</v>
      </c>
      <c r="Z86" s="42">
        <v>0</v>
      </c>
      <c r="AA86">
        <f t="shared" si="19"/>
        <v>3</v>
      </c>
      <c r="AB86">
        <f t="shared" si="19"/>
        <v>1</v>
      </c>
      <c r="AC86" s="43">
        <v>4</v>
      </c>
      <c r="AD86" t="e">
        <f t="shared" si="26"/>
        <v>#REF!</v>
      </c>
      <c r="AE86" t="e">
        <f t="shared" si="26"/>
        <v>#REF!</v>
      </c>
      <c r="AF86" t="e">
        <f t="shared" si="26"/>
        <v>#REF!</v>
      </c>
      <c r="AG86" t="e">
        <f t="shared" si="26"/>
        <v>#REF!</v>
      </c>
      <c r="AH86" t="e">
        <f t="shared" si="26"/>
        <v>#REF!</v>
      </c>
      <c r="AI86" t="e">
        <f t="shared" si="26"/>
        <v>#REF!</v>
      </c>
      <c r="AJ86" t="e">
        <f t="shared" si="20"/>
        <v>#REF!</v>
      </c>
      <c r="AK86" t="e">
        <f t="shared" si="21"/>
        <v>#REF!</v>
      </c>
      <c r="AL86" t="e">
        <f t="shared" si="22"/>
        <v>#REF!</v>
      </c>
      <c r="AM86" t="e">
        <f t="shared" si="23"/>
        <v>#REF!</v>
      </c>
      <c r="AN86" t="e">
        <f t="shared" si="24"/>
        <v>#REF!</v>
      </c>
      <c r="AO86" t="e">
        <f t="shared" si="25"/>
        <v>#REF!</v>
      </c>
    </row>
    <row r="87" spans="1:41" x14ac:dyDescent="0.35">
      <c r="A87">
        <v>81</v>
      </c>
      <c r="B87" t="s">
        <v>2000</v>
      </c>
      <c r="C87" s="39">
        <v>7</v>
      </c>
      <c r="D87">
        <v>4</v>
      </c>
      <c r="E87">
        <v>11</v>
      </c>
      <c r="F87" s="40">
        <v>0</v>
      </c>
      <c r="G87" s="41">
        <v>0</v>
      </c>
      <c r="H87" s="42">
        <v>0</v>
      </c>
      <c r="I87">
        <f t="shared" si="17"/>
        <v>7</v>
      </c>
      <c r="J87">
        <f t="shared" si="17"/>
        <v>4</v>
      </c>
      <c r="K87" s="43">
        <v>11</v>
      </c>
      <c r="L87" s="39">
        <v>5</v>
      </c>
      <c r="M87">
        <v>9</v>
      </c>
      <c r="N87">
        <v>14</v>
      </c>
      <c r="O87" s="40">
        <v>0</v>
      </c>
      <c r="P87" s="41">
        <v>0</v>
      </c>
      <c r="Q87" s="42">
        <v>0</v>
      </c>
      <c r="R87">
        <f t="shared" si="18"/>
        <v>5</v>
      </c>
      <c r="S87">
        <f t="shared" si="18"/>
        <v>9</v>
      </c>
      <c r="T87" s="43">
        <v>11</v>
      </c>
      <c r="U87" s="39">
        <v>7</v>
      </c>
      <c r="V87">
        <v>6</v>
      </c>
      <c r="W87">
        <v>13</v>
      </c>
      <c r="X87" s="40">
        <v>0</v>
      </c>
      <c r="Y87" s="41">
        <v>0</v>
      </c>
      <c r="Z87" s="42">
        <v>0</v>
      </c>
      <c r="AA87">
        <f t="shared" si="19"/>
        <v>7</v>
      </c>
      <c r="AB87">
        <f t="shared" si="19"/>
        <v>6</v>
      </c>
      <c r="AC87" s="43">
        <v>11</v>
      </c>
      <c r="AD87" t="e">
        <f t="shared" ref="AD87:AI96" si="27">VLOOKUP($B87,EYPDG_Primary,AD$1,FALSE)</f>
        <v>#REF!</v>
      </c>
      <c r="AE87" t="e">
        <f t="shared" si="27"/>
        <v>#REF!</v>
      </c>
      <c r="AF87" t="e">
        <f t="shared" si="27"/>
        <v>#REF!</v>
      </c>
      <c r="AG87" t="e">
        <f t="shared" si="27"/>
        <v>#REF!</v>
      </c>
      <c r="AH87" t="e">
        <f t="shared" si="27"/>
        <v>#REF!</v>
      </c>
      <c r="AI87" t="e">
        <f t="shared" si="27"/>
        <v>#REF!</v>
      </c>
      <c r="AJ87" t="e">
        <f t="shared" si="20"/>
        <v>#REF!</v>
      </c>
      <c r="AK87" t="e">
        <f t="shared" si="21"/>
        <v>#REF!</v>
      </c>
      <c r="AL87" t="e">
        <f t="shared" si="22"/>
        <v>#REF!</v>
      </c>
      <c r="AM87" t="e">
        <f t="shared" si="23"/>
        <v>#REF!</v>
      </c>
      <c r="AN87" t="e">
        <f t="shared" si="24"/>
        <v>#REF!</v>
      </c>
      <c r="AO87" t="e">
        <f t="shared" si="25"/>
        <v>#REF!</v>
      </c>
    </row>
    <row r="88" spans="1:41" x14ac:dyDescent="0.35">
      <c r="A88">
        <v>82</v>
      </c>
      <c r="B88" t="s">
        <v>2001</v>
      </c>
      <c r="C88" s="39">
        <v>22</v>
      </c>
      <c r="D88">
        <v>15</v>
      </c>
      <c r="E88">
        <v>37</v>
      </c>
      <c r="F88" s="40">
        <v>0</v>
      </c>
      <c r="G88" s="41">
        <v>4</v>
      </c>
      <c r="H88" s="42">
        <v>4</v>
      </c>
      <c r="I88">
        <f t="shared" si="17"/>
        <v>22</v>
      </c>
      <c r="J88">
        <f t="shared" si="17"/>
        <v>19</v>
      </c>
      <c r="K88" s="43">
        <v>41</v>
      </c>
      <c r="L88" s="39">
        <v>26</v>
      </c>
      <c r="M88">
        <v>20</v>
      </c>
      <c r="N88">
        <v>46</v>
      </c>
      <c r="O88" s="40">
        <v>0</v>
      </c>
      <c r="P88" s="41">
        <v>5</v>
      </c>
      <c r="Q88" s="42">
        <v>5</v>
      </c>
      <c r="R88">
        <f t="shared" si="18"/>
        <v>26</v>
      </c>
      <c r="S88">
        <f t="shared" si="18"/>
        <v>25</v>
      </c>
      <c r="T88" s="43">
        <v>41</v>
      </c>
      <c r="U88" s="39">
        <v>24</v>
      </c>
      <c r="V88">
        <v>21</v>
      </c>
      <c r="W88">
        <v>45</v>
      </c>
      <c r="X88" s="40">
        <v>0</v>
      </c>
      <c r="Y88" s="41">
        <v>4</v>
      </c>
      <c r="Z88" s="42">
        <v>4</v>
      </c>
      <c r="AA88">
        <f t="shared" si="19"/>
        <v>24</v>
      </c>
      <c r="AB88">
        <f t="shared" si="19"/>
        <v>25</v>
      </c>
      <c r="AC88" s="43">
        <v>41</v>
      </c>
      <c r="AD88" t="e">
        <f t="shared" si="27"/>
        <v>#REF!</v>
      </c>
      <c r="AE88" t="e">
        <f t="shared" si="27"/>
        <v>#REF!</v>
      </c>
      <c r="AF88" t="e">
        <f t="shared" si="27"/>
        <v>#REF!</v>
      </c>
      <c r="AG88" t="e">
        <f t="shared" si="27"/>
        <v>#REF!</v>
      </c>
      <c r="AH88" t="e">
        <f t="shared" si="27"/>
        <v>#REF!</v>
      </c>
      <c r="AI88" t="e">
        <f t="shared" si="27"/>
        <v>#REF!</v>
      </c>
      <c r="AJ88" t="e">
        <f t="shared" si="20"/>
        <v>#REF!</v>
      </c>
      <c r="AK88" t="e">
        <f t="shared" si="21"/>
        <v>#REF!</v>
      </c>
      <c r="AL88" t="e">
        <f t="shared" si="22"/>
        <v>#REF!</v>
      </c>
      <c r="AM88" t="e">
        <f t="shared" si="23"/>
        <v>#REF!</v>
      </c>
      <c r="AN88" t="e">
        <f t="shared" si="24"/>
        <v>#REF!</v>
      </c>
      <c r="AO88" t="e">
        <f t="shared" si="25"/>
        <v>#REF!</v>
      </c>
    </row>
    <row r="89" spans="1:41" x14ac:dyDescent="0.35">
      <c r="A89">
        <v>83</v>
      </c>
      <c r="B89" t="s">
        <v>2002</v>
      </c>
      <c r="C89" s="39">
        <v>15</v>
      </c>
      <c r="D89">
        <v>14</v>
      </c>
      <c r="E89">
        <v>29</v>
      </c>
      <c r="F89" s="40">
        <v>0</v>
      </c>
      <c r="G89" s="41">
        <v>2</v>
      </c>
      <c r="H89" s="42">
        <v>2</v>
      </c>
      <c r="I89">
        <f t="shared" si="17"/>
        <v>15</v>
      </c>
      <c r="J89">
        <f t="shared" si="17"/>
        <v>16</v>
      </c>
      <c r="K89" s="43">
        <v>31</v>
      </c>
      <c r="L89" s="39">
        <v>17</v>
      </c>
      <c r="M89">
        <v>16</v>
      </c>
      <c r="N89">
        <v>33</v>
      </c>
      <c r="O89" s="40">
        <v>0</v>
      </c>
      <c r="P89" s="41">
        <v>0</v>
      </c>
      <c r="Q89" s="42">
        <v>0</v>
      </c>
      <c r="R89">
        <f t="shared" si="18"/>
        <v>17</v>
      </c>
      <c r="S89">
        <f t="shared" si="18"/>
        <v>16</v>
      </c>
      <c r="T89" s="43">
        <v>31</v>
      </c>
      <c r="U89" s="39">
        <v>12</v>
      </c>
      <c r="V89">
        <v>15</v>
      </c>
      <c r="W89">
        <v>27</v>
      </c>
      <c r="X89" s="40">
        <v>0</v>
      </c>
      <c r="Y89" s="41">
        <v>3</v>
      </c>
      <c r="Z89" s="42">
        <v>3</v>
      </c>
      <c r="AA89">
        <f t="shared" si="19"/>
        <v>12</v>
      </c>
      <c r="AB89">
        <f t="shared" si="19"/>
        <v>18</v>
      </c>
      <c r="AC89" s="43">
        <v>31</v>
      </c>
      <c r="AD89" t="e">
        <f t="shared" si="27"/>
        <v>#REF!</v>
      </c>
      <c r="AE89" t="e">
        <f t="shared" si="27"/>
        <v>#REF!</v>
      </c>
      <c r="AF89" t="e">
        <f t="shared" si="27"/>
        <v>#REF!</v>
      </c>
      <c r="AG89" t="e">
        <f t="shared" si="27"/>
        <v>#REF!</v>
      </c>
      <c r="AH89" t="e">
        <f t="shared" si="27"/>
        <v>#REF!</v>
      </c>
      <c r="AI89" t="e">
        <f t="shared" si="27"/>
        <v>#REF!</v>
      </c>
      <c r="AJ89" t="e">
        <f t="shared" si="20"/>
        <v>#REF!</v>
      </c>
      <c r="AK89" t="e">
        <f t="shared" si="21"/>
        <v>#REF!</v>
      </c>
      <c r="AL89" t="e">
        <f t="shared" si="22"/>
        <v>#REF!</v>
      </c>
      <c r="AM89" t="e">
        <f t="shared" si="23"/>
        <v>#REF!</v>
      </c>
      <c r="AN89" t="e">
        <f t="shared" si="24"/>
        <v>#REF!</v>
      </c>
      <c r="AO89" t="e">
        <f t="shared" si="25"/>
        <v>#REF!</v>
      </c>
    </row>
    <row r="90" spans="1:41" x14ac:dyDescent="0.35">
      <c r="A90">
        <v>84</v>
      </c>
      <c r="B90" t="s">
        <v>2003</v>
      </c>
      <c r="C90" s="39">
        <v>4</v>
      </c>
      <c r="D90">
        <v>8</v>
      </c>
      <c r="E90">
        <v>12</v>
      </c>
      <c r="F90" s="40">
        <v>0</v>
      </c>
      <c r="G90" s="41">
        <v>1</v>
      </c>
      <c r="H90" s="42">
        <v>1</v>
      </c>
      <c r="I90">
        <f t="shared" si="17"/>
        <v>4</v>
      </c>
      <c r="J90">
        <f t="shared" si="17"/>
        <v>9</v>
      </c>
      <c r="K90" s="43">
        <v>13</v>
      </c>
      <c r="L90" s="39">
        <v>3</v>
      </c>
      <c r="M90">
        <v>3</v>
      </c>
      <c r="N90">
        <v>6</v>
      </c>
      <c r="O90" s="40">
        <v>0</v>
      </c>
      <c r="P90" s="41">
        <v>0</v>
      </c>
      <c r="Q90" s="42">
        <v>0</v>
      </c>
      <c r="R90">
        <f t="shared" si="18"/>
        <v>3</v>
      </c>
      <c r="S90">
        <f t="shared" si="18"/>
        <v>3</v>
      </c>
      <c r="T90" s="43">
        <v>13</v>
      </c>
      <c r="U90" s="39">
        <v>7</v>
      </c>
      <c r="V90">
        <v>1</v>
      </c>
      <c r="W90">
        <v>8</v>
      </c>
      <c r="X90" s="40">
        <v>0</v>
      </c>
      <c r="Y90" s="41">
        <v>2</v>
      </c>
      <c r="Z90" s="42">
        <v>2</v>
      </c>
      <c r="AA90">
        <f t="shared" si="19"/>
        <v>7</v>
      </c>
      <c r="AB90">
        <f t="shared" si="19"/>
        <v>3</v>
      </c>
      <c r="AC90" s="43">
        <v>13</v>
      </c>
      <c r="AD90" t="e">
        <f t="shared" si="27"/>
        <v>#REF!</v>
      </c>
      <c r="AE90" t="e">
        <f t="shared" si="27"/>
        <v>#REF!</v>
      </c>
      <c r="AF90" t="e">
        <f t="shared" si="27"/>
        <v>#REF!</v>
      </c>
      <c r="AG90" t="e">
        <f t="shared" si="27"/>
        <v>#REF!</v>
      </c>
      <c r="AH90" t="e">
        <f t="shared" si="27"/>
        <v>#REF!</v>
      </c>
      <c r="AI90" t="e">
        <f t="shared" si="27"/>
        <v>#REF!</v>
      </c>
      <c r="AJ90" t="e">
        <f t="shared" si="20"/>
        <v>#REF!</v>
      </c>
      <c r="AK90" t="e">
        <f t="shared" si="21"/>
        <v>#REF!</v>
      </c>
      <c r="AL90" t="e">
        <f t="shared" si="22"/>
        <v>#REF!</v>
      </c>
      <c r="AM90" t="e">
        <f t="shared" si="23"/>
        <v>#REF!</v>
      </c>
      <c r="AN90" t="e">
        <f t="shared" si="24"/>
        <v>#REF!</v>
      </c>
      <c r="AO90" t="e">
        <f t="shared" si="25"/>
        <v>#REF!</v>
      </c>
    </row>
    <row r="91" spans="1:41" x14ac:dyDescent="0.35">
      <c r="A91">
        <v>85</v>
      </c>
      <c r="B91" t="s">
        <v>2004</v>
      </c>
      <c r="C91" s="39">
        <v>6</v>
      </c>
      <c r="D91">
        <v>6</v>
      </c>
      <c r="E91">
        <v>12</v>
      </c>
      <c r="F91" s="40">
        <v>0</v>
      </c>
      <c r="G91" s="41">
        <v>0</v>
      </c>
      <c r="H91" s="42">
        <v>0</v>
      </c>
      <c r="I91">
        <f t="shared" si="17"/>
        <v>6</v>
      </c>
      <c r="J91">
        <f t="shared" si="17"/>
        <v>6</v>
      </c>
      <c r="K91" s="43">
        <v>12</v>
      </c>
      <c r="L91" s="39">
        <v>6</v>
      </c>
      <c r="M91">
        <v>6</v>
      </c>
      <c r="N91">
        <v>12</v>
      </c>
      <c r="O91" s="40">
        <v>0</v>
      </c>
      <c r="P91" s="41">
        <v>2</v>
      </c>
      <c r="Q91" s="42">
        <v>2</v>
      </c>
      <c r="R91">
        <f t="shared" si="18"/>
        <v>6</v>
      </c>
      <c r="S91">
        <f t="shared" si="18"/>
        <v>8</v>
      </c>
      <c r="T91" s="43">
        <v>12</v>
      </c>
      <c r="U91" s="39">
        <v>5</v>
      </c>
      <c r="V91">
        <v>5</v>
      </c>
      <c r="W91">
        <v>10</v>
      </c>
      <c r="X91" s="40">
        <v>0</v>
      </c>
      <c r="Y91" s="41">
        <v>2</v>
      </c>
      <c r="Z91" s="42">
        <v>2</v>
      </c>
      <c r="AA91">
        <f t="shared" si="19"/>
        <v>5</v>
      </c>
      <c r="AB91">
        <f t="shared" si="19"/>
        <v>7</v>
      </c>
      <c r="AC91" s="43">
        <v>12</v>
      </c>
      <c r="AD91" t="e">
        <f t="shared" si="27"/>
        <v>#REF!</v>
      </c>
      <c r="AE91" t="e">
        <f t="shared" si="27"/>
        <v>#REF!</v>
      </c>
      <c r="AF91" t="e">
        <f t="shared" si="27"/>
        <v>#REF!</v>
      </c>
      <c r="AG91" t="e">
        <f t="shared" si="27"/>
        <v>#REF!</v>
      </c>
      <c r="AH91" t="e">
        <f t="shared" si="27"/>
        <v>#REF!</v>
      </c>
      <c r="AI91" t="e">
        <f t="shared" si="27"/>
        <v>#REF!</v>
      </c>
      <c r="AJ91" t="e">
        <f t="shared" si="20"/>
        <v>#REF!</v>
      </c>
      <c r="AK91" t="e">
        <f t="shared" si="21"/>
        <v>#REF!</v>
      </c>
      <c r="AL91" t="e">
        <f t="shared" si="22"/>
        <v>#REF!</v>
      </c>
      <c r="AM91" t="e">
        <f t="shared" si="23"/>
        <v>#REF!</v>
      </c>
      <c r="AN91" t="e">
        <f t="shared" si="24"/>
        <v>#REF!</v>
      </c>
      <c r="AO91" t="e">
        <f t="shared" si="25"/>
        <v>#REF!</v>
      </c>
    </row>
    <row r="92" spans="1:41" x14ac:dyDescent="0.35">
      <c r="A92">
        <v>86</v>
      </c>
      <c r="B92" t="s">
        <v>2005</v>
      </c>
      <c r="C92" s="39">
        <v>16</v>
      </c>
      <c r="D92">
        <v>10</v>
      </c>
      <c r="E92">
        <v>26</v>
      </c>
      <c r="F92" s="40">
        <v>0</v>
      </c>
      <c r="G92" s="41">
        <v>0</v>
      </c>
      <c r="H92" s="42">
        <v>0</v>
      </c>
      <c r="I92">
        <f t="shared" si="17"/>
        <v>16</v>
      </c>
      <c r="J92">
        <f t="shared" si="17"/>
        <v>10</v>
      </c>
      <c r="K92" s="43">
        <v>26</v>
      </c>
      <c r="L92" s="39">
        <v>10</v>
      </c>
      <c r="M92">
        <v>14</v>
      </c>
      <c r="N92">
        <v>24</v>
      </c>
      <c r="O92" s="40">
        <v>0</v>
      </c>
      <c r="P92" s="41">
        <v>0</v>
      </c>
      <c r="Q92" s="42">
        <v>0</v>
      </c>
      <c r="R92">
        <f t="shared" si="18"/>
        <v>10</v>
      </c>
      <c r="S92">
        <f t="shared" si="18"/>
        <v>14</v>
      </c>
      <c r="T92" s="43">
        <v>26</v>
      </c>
      <c r="U92" s="39">
        <v>10</v>
      </c>
      <c r="V92">
        <v>9</v>
      </c>
      <c r="W92">
        <v>19</v>
      </c>
      <c r="X92" s="40">
        <v>0</v>
      </c>
      <c r="Y92" s="41">
        <v>1</v>
      </c>
      <c r="Z92" s="42">
        <v>1</v>
      </c>
      <c r="AA92">
        <f t="shared" si="19"/>
        <v>10</v>
      </c>
      <c r="AB92">
        <f t="shared" si="19"/>
        <v>10</v>
      </c>
      <c r="AC92" s="43">
        <v>26</v>
      </c>
      <c r="AD92" t="e">
        <f t="shared" si="27"/>
        <v>#REF!</v>
      </c>
      <c r="AE92" t="e">
        <f t="shared" si="27"/>
        <v>#REF!</v>
      </c>
      <c r="AF92" t="e">
        <f t="shared" si="27"/>
        <v>#REF!</v>
      </c>
      <c r="AG92" t="e">
        <f t="shared" si="27"/>
        <v>#REF!</v>
      </c>
      <c r="AH92" t="e">
        <f t="shared" si="27"/>
        <v>#REF!</v>
      </c>
      <c r="AI92" t="e">
        <f t="shared" si="27"/>
        <v>#REF!</v>
      </c>
      <c r="AJ92" t="e">
        <f t="shared" si="20"/>
        <v>#REF!</v>
      </c>
      <c r="AK92" t="e">
        <f t="shared" si="21"/>
        <v>#REF!</v>
      </c>
      <c r="AL92" t="e">
        <f t="shared" si="22"/>
        <v>#REF!</v>
      </c>
      <c r="AM92" t="e">
        <f t="shared" si="23"/>
        <v>#REF!</v>
      </c>
      <c r="AN92" t="e">
        <f t="shared" si="24"/>
        <v>#REF!</v>
      </c>
      <c r="AO92" t="e">
        <f t="shared" si="25"/>
        <v>#REF!</v>
      </c>
    </row>
    <row r="93" spans="1:41" x14ac:dyDescent="0.35">
      <c r="A93">
        <v>87</v>
      </c>
      <c r="B93" t="s">
        <v>2006</v>
      </c>
      <c r="C93" s="39">
        <v>8</v>
      </c>
      <c r="D93">
        <v>6</v>
      </c>
      <c r="E93">
        <v>14</v>
      </c>
      <c r="F93" s="40">
        <v>0</v>
      </c>
      <c r="G93" s="41">
        <v>0</v>
      </c>
      <c r="H93" s="42">
        <v>0</v>
      </c>
      <c r="I93">
        <f t="shared" si="17"/>
        <v>8</v>
      </c>
      <c r="J93">
        <f t="shared" si="17"/>
        <v>6</v>
      </c>
      <c r="K93" s="43">
        <v>14</v>
      </c>
      <c r="L93" s="39">
        <v>6</v>
      </c>
      <c r="M93">
        <v>8</v>
      </c>
      <c r="N93">
        <v>14</v>
      </c>
      <c r="O93" s="40">
        <v>0</v>
      </c>
      <c r="P93" s="41">
        <v>0</v>
      </c>
      <c r="Q93" s="42">
        <v>0</v>
      </c>
      <c r="R93">
        <f t="shared" si="18"/>
        <v>6</v>
      </c>
      <c r="S93">
        <f t="shared" si="18"/>
        <v>8</v>
      </c>
      <c r="T93" s="43">
        <v>14</v>
      </c>
      <c r="U93" s="39">
        <v>3</v>
      </c>
      <c r="V93">
        <v>5</v>
      </c>
      <c r="W93">
        <v>8</v>
      </c>
      <c r="X93" s="40">
        <v>0</v>
      </c>
      <c r="Y93" s="41">
        <v>0</v>
      </c>
      <c r="Z93" s="42">
        <v>0</v>
      </c>
      <c r="AA93">
        <f t="shared" si="19"/>
        <v>3</v>
      </c>
      <c r="AB93">
        <f t="shared" si="19"/>
        <v>5</v>
      </c>
      <c r="AC93" s="43">
        <v>14</v>
      </c>
      <c r="AD93" t="e">
        <f t="shared" si="27"/>
        <v>#REF!</v>
      </c>
      <c r="AE93" t="e">
        <f t="shared" si="27"/>
        <v>#REF!</v>
      </c>
      <c r="AF93" t="e">
        <f t="shared" si="27"/>
        <v>#REF!</v>
      </c>
      <c r="AG93" t="e">
        <f t="shared" si="27"/>
        <v>#REF!</v>
      </c>
      <c r="AH93" t="e">
        <f t="shared" si="27"/>
        <v>#REF!</v>
      </c>
      <c r="AI93" t="e">
        <f t="shared" si="27"/>
        <v>#REF!</v>
      </c>
      <c r="AJ93" t="e">
        <f t="shared" si="20"/>
        <v>#REF!</v>
      </c>
      <c r="AK93" t="e">
        <f t="shared" si="21"/>
        <v>#REF!</v>
      </c>
      <c r="AL93" t="e">
        <f t="shared" si="22"/>
        <v>#REF!</v>
      </c>
      <c r="AM93" t="e">
        <f t="shared" si="23"/>
        <v>#REF!</v>
      </c>
      <c r="AN93" t="e">
        <f t="shared" si="24"/>
        <v>#REF!</v>
      </c>
      <c r="AO93" t="e">
        <f t="shared" si="25"/>
        <v>#REF!</v>
      </c>
    </row>
    <row r="94" spans="1:41" x14ac:dyDescent="0.35">
      <c r="A94">
        <v>88</v>
      </c>
      <c r="B94" t="s">
        <v>2007</v>
      </c>
      <c r="C94" s="39">
        <v>29</v>
      </c>
      <c r="D94">
        <v>27</v>
      </c>
      <c r="E94">
        <v>56</v>
      </c>
      <c r="F94" s="40">
        <v>0</v>
      </c>
      <c r="G94" s="41">
        <v>2</v>
      </c>
      <c r="H94" s="42">
        <v>2</v>
      </c>
      <c r="I94">
        <f t="shared" si="17"/>
        <v>29</v>
      </c>
      <c r="J94">
        <f t="shared" si="17"/>
        <v>29</v>
      </c>
      <c r="K94" s="43">
        <v>58</v>
      </c>
      <c r="L94" s="39">
        <v>26</v>
      </c>
      <c r="M94">
        <v>25</v>
      </c>
      <c r="N94">
        <v>51</v>
      </c>
      <c r="O94" s="40">
        <v>0</v>
      </c>
      <c r="P94" s="41">
        <v>3</v>
      </c>
      <c r="Q94" s="42">
        <v>3</v>
      </c>
      <c r="R94">
        <f t="shared" si="18"/>
        <v>26</v>
      </c>
      <c r="S94">
        <f t="shared" si="18"/>
        <v>28</v>
      </c>
      <c r="T94" s="43">
        <v>58</v>
      </c>
      <c r="U94" s="39">
        <v>27</v>
      </c>
      <c r="V94">
        <v>18</v>
      </c>
      <c r="W94">
        <v>45</v>
      </c>
      <c r="X94" s="40">
        <v>0</v>
      </c>
      <c r="Y94" s="41">
        <v>5</v>
      </c>
      <c r="Z94" s="42">
        <v>5</v>
      </c>
      <c r="AA94">
        <f t="shared" si="19"/>
        <v>27</v>
      </c>
      <c r="AB94">
        <f t="shared" si="19"/>
        <v>23</v>
      </c>
      <c r="AC94" s="43">
        <v>58</v>
      </c>
      <c r="AD94" t="e">
        <f t="shared" si="27"/>
        <v>#REF!</v>
      </c>
      <c r="AE94" t="e">
        <f t="shared" si="27"/>
        <v>#REF!</v>
      </c>
      <c r="AF94" t="e">
        <f t="shared" si="27"/>
        <v>#REF!</v>
      </c>
      <c r="AG94" t="e">
        <f t="shared" si="27"/>
        <v>#REF!</v>
      </c>
      <c r="AH94" t="e">
        <f t="shared" si="27"/>
        <v>#REF!</v>
      </c>
      <c r="AI94" t="e">
        <f t="shared" si="27"/>
        <v>#REF!</v>
      </c>
      <c r="AJ94" t="e">
        <f t="shared" si="20"/>
        <v>#REF!</v>
      </c>
      <c r="AK94" t="e">
        <f t="shared" si="21"/>
        <v>#REF!</v>
      </c>
      <c r="AL94" t="e">
        <f t="shared" si="22"/>
        <v>#REF!</v>
      </c>
      <c r="AM94" t="e">
        <f t="shared" si="23"/>
        <v>#REF!</v>
      </c>
      <c r="AN94" t="e">
        <f t="shared" si="24"/>
        <v>#REF!</v>
      </c>
      <c r="AO94" t="e">
        <f t="shared" si="25"/>
        <v>#REF!</v>
      </c>
    </row>
    <row r="95" spans="1:41" x14ac:dyDescent="0.35">
      <c r="A95">
        <v>89</v>
      </c>
      <c r="B95" t="s">
        <v>2008</v>
      </c>
      <c r="C95" s="39">
        <v>17</v>
      </c>
      <c r="D95">
        <v>5</v>
      </c>
      <c r="E95">
        <v>22</v>
      </c>
      <c r="F95" s="40">
        <v>0</v>
      </c>
      <c r="G95" s="41">
        <v>3</v>
      </c>
      <c r="H95" s="42">
        <v>3</v>
      </c>
      <c r="I95">
        <f t="shared" si="17"/>
        <v>17</v>
      </c>
      <c r="J95">
        <f t="shared" si="17"/>
        <v>8</v>
      </c>
      <c r="K95" s="43">
        <v>25</v>
      </c>
      <c r="L95" s="39">
        <v>6</v>
      </c>
      <c r="M95">
        <v>12</v>
      </c>
      <c r="N95">
        <v>18</v>
      </c>
      <c r="O95" s="40">
        <v>0</v>
      </c>
      <c r="P95" s="41">
        <v>6</v>
      </c>
      <c r="Q95" s="42">
        <v>6</v>
      </c>
      <c r="R95">
        <f t="shared" si="18"/>
        <v>6</v>
      </c>
      <c r="S95">
        <f t="shared" si="18"/>
        <v>18</v>
      </c>
      <c r="T95" s="43">
        <v>25</v>
      </c>
      <c r="U95" s="39">
        <v>11</v>
      </c>
      <c r="V95">
        <v>6</v>
      </c>
      <c r="W95">
        <v>17</v>
      </c>
      <c r="X95" s="40">
        <v>0</v>
      </c>
      <c r="Y95" s="41">
        <v>3</v>
      </c>
      <c r="Z95" s="42">
        <v>3</v>
      </c>
      <c r="AA95">
        <f t="shared" si="19"/>
        <v>11</v>
      </c>
      <c r="AB95">
        <f t="shared" si="19"/>
        <v>9</v>
      </c>
      <c r="AC95" s="43">
        <v>25</v>
      </c>
      <c r="AD95" t="e">
        <f t="shared" si="27"/>
        <v>#REF!</v>
      </c>
      <c r="AE95" t="e">
        <f t="shared" si="27"/>
        <v>#REF!</v>
      </c>
      <c r="AF95" t="e">
        <f t="shared" si="27"/>
        <v>#REF!</v>
      </c>
      <c r="AG95" t="e">
        <f t="shared" si="27"/>
        <v>#REF!</v>
      </c>
      <c r="AH95" t="e">
        <f t="shared" si="27"/>
        <v>#REF!</v>
      </c>
      <c r="AI95" t="e">
        <f t="shared" si="27"/>
        <v>#REF!</v>
      </c>
      <c r="AJ95" t="e">
        <f t="shared" si="20"/>
        <v>#REF!</v>
      </c>
      <c r="AK95" t="e">
        <f t="shared" si="21"/>
        <v>#REF!</v>
      </c>
      <c r="AL95" t="e">
        <f t="shared" si="22"/>
        <v>#REF!</v>
      </c>
      <c r="AM95" t="e">
        <f t="shared" si="23"/>
        <v>#REF!</v>
      </c>
      <c r="AN95" t="e">
        <f t="shared" si="24"/>
        <v>#REF!</v>
      </c>
      <c r="AO95" t="e">
        <f t="shared" si="25"/>
        <v>#REF!</v>
      </c>
    </row>
    <row r="96" spans="1:41" x14ac:dyDescent="0.35">
      <c r="A96">
        <v>90</v>
      </c>
      <c r="B96" t="s">
        <v>2009</v>
      </c>
      <c r="C96" s="39">
        <v>16</v>
      </c>
      <c r="D96">
        <v>13</v>
      </c>
      <c r="E96">
        <v>29</v>
      </c>
      <c r="F96" s="40">
        <v>0</v>
      </c>
      <c r="G96" s="41">
        <v>1</v>
      </c>
      <c r="H96" s="42">
        <v>1</v>
      </c>
      <c r="I96">
        <f t="shared" si="17"/>
        <v>16</v>
      </c>
      <c r="J96">
        <f t="shared" si="17"/>
        <v>14</v>
      </c>
      <c r="K96" s="43">
        <v>30</v>
      </c>
      <c r="L96" s="39">
        <v>11</v>
      </c>
      <c r="M96">
        <v>14</v>
      </c>
      <c r="N96">
        <v>25</v>
      </c>
      <c r="O96" s="40">
        <v>0</v>
      </c>
      <c r="P96" s="41">
        <v>2</v>
      </c>
      <c r="Q96" s="42">
        <v>2</v>
      </c>
      <c r="R96">
        <f t="shared" si="18"/>
        <v>11</v>
      </c>
      <c r="S96">
        <f t="shared" si="18"/>
        <v>16</v>
      </c>
      <c r="T96" s="43">
        <v>30</v>
      </c>
      <c r="U96" s="39">
        <v>18</v>
      </c>
      <c r="V96">
        <v>8</v>
      </c>
      <c r="W96">
        <v>26</v>
      </c>
      <c r="X96" s="40">
        <v>0</v>
      </c>
      <c r="Y96" s="41">
        <v>4</v>
      </c>
      <c r="Z96" s="42">
        <v>4</v>
      </c>
      <c r="AA96">
        <f t="shared" si="19"/>
        <v>18</v>
      </c>
      <c r="AB96">
        <f t="shared" si="19"/>
        <v>12</v>
      </c>
      <c r="AC96" s="43">
        <v>30</v>
      </c>
      <c r="AD96" t="e">
        <f t="shared" si="27"/>
        <v>#REF!</v>
      </c>
      <c r="AE96" t="e">
        <f t="shared" si="27"/>
        <v>#REF!</v>
      </c>
      <c r="AF96" t="e">
        <f t="shared" si="27"/>
        <v>#REF!</v>
      </c>
      <c r="AG96" t="e">
        <f t="shared" si="27"/>
        <v>#REF!</v>
      </c>
      <c r="AH96" t="e">
        <f t="shared" si="27"/>
        <v>#REF!</v>
      </c>
      <c r="AI96" t="e">
        <f t="shared" si="27"/>
        <v>#REF!</v>
      </c>
      <c r="AJ96" t="e">
        <f t="shared" si="20"/>
        <v>#REF!</v>
      </c>
      <c r="AK96" t="e">
        <f t="shared" si="21"/>
        <v>#REF!</v>
      </c>
      <c r="AL96" t="e">
        <f t="shared" si="22"/>
        <v>#REF!</v>
      </c>
      <c r="AM96" t="e">
        <f t="shared" si="23"/>
        <v>#REF!</v>
      </c>
      <c r="AN96" t="e">
        <f t="shared" si="24"/>
        <v>#REF!</v>
      </c>
      <c r="AO96" t="e">
        <f t="shared" si="25"/>
        <v>#REF!</v>
      </c>
    </row>
    <row r="97" spans="1:41" x14ac:dyDescent="0.35">
      <c r="A97">
        <v>91</v>
      </c>
      <c r="B97" t="s">
        <v>2010</v>
      </c>
      <c r="C97" s="39">
        <v>6</v>
      </c>
      <c r="D97">
        <v>7</v>
      </c>
      <c r="E97">
        <v>13</v>
      </c>
      <c r="F97" s="40">
        <v>0</v>
      </c>
      <c r="G97" s="41">
        <v>2</v>
      </c>
      <c r="H97" s="42">
        <v>2</v>
      </c>
      <c r="I97">
        <f t="shared" si="17"/>
        <v>6</v>
      </c>
      <c r="J97">
        <f t="shared" si="17"/>
        <v>9</v>
      </c>
      <c r="K97" s="43">
        <v>15</v>
      </c>
      <c r="L97" s="39">
        <v>11</v>
      </c>
      <c r="M97">
        <v>2</v>
      </c>
      <c r="N97">
        <v>13</v>
      </c>
      <c r="O97" s="40">
        <v>0</v>
      </c>
      <c r="P97" s="41">
        <v>2</v>
      </c>
      <c r="Q97" s="42">
        <v>2</v>
      </c>
      <c r="R97">
        <f t="shared" si="18"/>
        <v>11</v>
      </c>
      <c r="S97">
        <f t="shared" si="18"/>
        <v>4</v>
      </c>
      <c r="T97" s="43">
        <v>15</v>
      </c>
      <c r="U97" s="39">
        <v>11</v>
      </c>
      <c r="V97">
        <v>6</v>
      </c>
      <c r="W97">
        <v>17</v>
      </c>
      <c r="X97" s="40">
        <v>0</v>
      </c>
      <c r="Y97" s="41">
        <v>3</v>
      </c>
      <c r="Z97" s="42">
        <v>3</v>
      </c>
      <c r="AA97">
        <f t="shared" si="19"/>
        <v>11</v>
      </c>
      <c r="AB97">
        <f t="shared" si="19"/>
        <v>9</v>
      </c>
      <c r="AC97" s="43">
        <v>15</v>
      </c>
      <c r="AD97" t="e">
        <f t="shared" ref="AD97:AI106" si="28">VLOOKUP($B97,EYPDG_Primary,AD$1,FALSE)</f>
        <v>#REF!</v>
      </c>
      <c r="AE97" t="e">
        <f t="shared" si="28"/>
        <v>#REF!</v>
      </c>
      <c r="AF97" t="e">
        <f t="shared" si="28"/>
        <v>#REF!</v>
      </c>
      <c r="AG97" t="e">
        <f t="shared" si="28"/>
        <v>#REF!</v>
      </c>
      <c r="AH97" t="e">
        <f t="shared" si="28"/>
        <v>#REF!</v>
      </c>
      <c r="AI97" t="e">
        <f t="shared" si="28"/>
        <v>#REF!</v>
      </c>
      <c r="AJ97" t="e">
        <f t="shared" si="20"/>
        <v>#REF!</v>
      </c>
      <c r="AK97" t="e">
        <f t="shared" si="21"/>
        <v>#REF!</v>
      </c>
      <c r="AL97" t="e">
        <f t="shared" si="22"/>
        <v>#REF!</v>
      </c>
      <c r="AM97" t="e">
        <f t="shared" si="23"/>
        <v>#REF!</v>
      </c>
      <c r="AN97" t="e">
        <f t="shared" si="24"/>
        <v>#REF!</v>
      </c>
      <c r="AO97" t="e">
        <f t="shared" si="25"/>
        <v>#REF!</v>
      </c>
    </row>
    <row r="98" spans="1:41" x14ac:dyDescent="0.35">
      <c r="A98">
        <v>92</v>
      </c>
      <c r="B98" t="s">
        <v>2011</v>
      </c>
      <c r="C98" s="39">
        <v>4</v>
      </c>
      <c r="D98">
        <v>3</v>
      </c>
      <c r="E98">
        <v>7</v>
      </c>
      <c r="F98" s="40">
        <v>0</v>
      </c>
      <c r="G98" s="41">
        <v>0</v>
      </c>
      <c r="H98" s="42">
        <v>0</v>
      </c>
      <c r="I98">
        <f t="shared" si="17"/>
        <v>4</v>
      </c>
      <c r="J98">
        <f t="shared" si="17"/>
        <v>3</v>
      </c>
      <c r="K98" s="43">
        <v>7</v>
      </c>
      <c r="L98" s="39">
        <v>11</v>
      </c>
      <c r="M98">
        <v>5</v>
      </c>
      <c r="N98">
        <v>16</v>
      </c>
      <c r="O98" s="40">
        <v>0</v>
      </c>
      <c r="P98" s="41">
        <v>0</v>
      </c>
      <c r="Q98" s="42">
        <v>0</v>
      </c>
      <c r="R98">
        <f t="shared" si="18"/>
        <v>11</v>
      </c>
      <c r="S98">
        <f t="shared" si="18"/>
        <v>5</v>
      </c>
      <c r="T98" s="43">
        <v>7</v>
      </c>
      <c r="U98" s="39">
        <v>7</v>
      </c>
      <c r="V98">
        <v>11</v>
      </c>
      <c r="W98">
        <v>18</v>
      </c>
      <c r="X98" s="40">
        <v>0</v>
      </c>
      <c r="Y98" s="41">
        <v>0</v>
      </c>
      <c r="Z98" s="42">
        <v>0</v>
      </c>
      <c r="AA98">
        <f t="shared" si="19"/>
        <v>7</v>
      </c>
      <c r="AB98">
        <f t="shared" si="19"/>
        <v>11</v>
      </c>
      <c r="AC98" s="43">
        <v>7</v>
      </c>
      <c r="AD98" t="e">
        <f t="shared" si="28"/>
        <v>#REF!</v>
      </c>
      <c r="AE98" t="e">
        <f t="shared" si="28"/>
        <v>#REF!</v>
      </c>
      <c r="AF98" t="e">
        <f t="shared" si="28"/>
        <v>#REF!</v>
      </c>
      <c r="AG98" t="e">
        <f t="shared" si="28"/>
        <v>#REF!</v>
      </c>
      <c r="AH98" t="e">
        <f t="shared" si="28"/>
        <v>#REF!</v>
      </c>
      <c r="AI98" t="e">
        <f t="shared" si="28"/>
        <v>#REF!</v>
      </c>
      <c r="AJ98" t="e">
        <f t="shared" si="20"/>
        <v>#REF!</v>
      </c>
      <c r="AK98" t="e">
        <f t="shared" si="21"/>
        <v>#REF!</v>
      </c>
      <c r="AL98" t="e">
        <f t="shared" si="22"/>
        <v>#REF!</v>
      </c>
      <c r="AM98" t="e">
        <f t="shared" si="23"/>
        <v>#REF!</v>
      </c>
      <c r="AN98" t="e">
        <f t="shared" si="24"/>
        <v>#REF!</v>
      </c>
      <c r="AO98" t="e">
        <f t="shared" si="25"/>
        <v>#REF!</v>
      </c>
    </row>
    <row r="99" spans="1:41" x14ac:dyDescent="0.35">
      <c r="A99">
        <v>93</v>
      </c>
      <c r="B99" t="s">
        <v>2012</v>
      </c>
      <c r="C99" s="39">
        <v>18</v>
      </c>
      <c r="D99">
        <v>14</v>
      </c>
      <c r="E99">
        <v>32</v>
      </c>
      <c r="F99" s="40">
        <v>0</v>
      </c>
      <c r="G99" s="41">
        <v>4</v>
      </c>
      <c r="H99" s="42">
        <v>4</v>
      </c>
      <c r="I99">
        <f t="shared" si="17"/>
        <v>18</v>
      </c>
      <c r="J99">
        <f t="shared" si="17"/>
        <v>18</v>
      </c>
      <c r="K99" s="43">
        <v>36</v>
      </c>
      <c r="L99" s="39">
        <v>11</v>
      </c>
      <c r="M99">
        <v>13</v>
      </c>
      <c r="N99">
        <v>24</v>
      </c>
      <c r="O99" s="40">
        <v>0</v>
      </c>
      <c r="P99" s="41">
        <v>5</v>
      </c>
      <c r="Q99" s="42">
        <v>5</v>
      </c>
      <c r="R99">
        <f t="shared" si="18"/>
        <v>11</v>
      </c>
      <c r="S99">
        <f t="shared" si="18"/>
        <v>18</v>
      </c>
      <c r="T99" s="43">
        <v>36</v>
      </c>
      <c r="U99" s="39">
        <v>25</v>
      </c>
      <c r="V99">
        <v>10</v>
      </c>
      <c r="W99">
        <v>35</v>
      </c>
      <c r="X99" s="40">
        <v>0</v>
      </c>
      <c r="Y99" s="41">
        <v>2</v>
      </c>
      <c r="Z99" s="42">
        <v>2</v>
      </c>
      <c r="AA99">
        <f t="shared" si="19"/>
        <v>25</v>
      </c>
      <c r="AB99">
        <f t="shared" si="19"/>
        <v>12</v>
      </c>
      <c r="AC99" s="43">
        <v>36</v>
      </c>
      <c r="AD99" t="e">
        <f t="shared" si="28"/>
        <v>#REF!</v>
      </c>
      <c r="AE99" t="e">
        <f t="shared" si="28"/>
        <v>#REF!</v>
      </c>
      <c r="AF99" t="e">
        <f t="shared" si="28"/>
        <v>#REF!</v>
      </c>
      <c r="AG99" t="e">
        <f t="shared" si="28"/>
        <v>#REF!</v>
      </c>
      <c r="AH99" t="e">
        <f t="shared" si="28"/>
        <v>#REF!</v>
      </c>
      <c r="AI99" t="e">
        <f t="shared" si="28"/>
        <v>#REF!</v>
      </c>
      <c r="AJ99" t="e">
        <f t="shared" si="20"/>
        <v>#REF!</v>
      </c>
      <c r="AK99" t="e">
        <f t="shared" si="21"/>
        <v>#REF!</v>
      </c>
      <c r="AL99" t="e">
        <f t="shared" si="22"/>
        <v>#REF!</v>
      </c>
      <c r="AM99" t="e">
        <f t="shared" si="23"/>
        <v>#REF!</v>
      </c>
      <c r="AN99" t="e">
        <f t="shared" si="24"/>
        <v>#REF!</v>
      </c>
      <c r="AO99" t="e">
        <f t="shared" si="25"/>
        <v>#REF!</v>
      </c>
    </row>
    <row r="100" spans="1:41" x14ac:dyDescent="0.35">
      <c r="A100">
        <v>94</v>
      </c>
      <c r="B100" t="s">
        <v>2013</v>
      </c>
      <c r="C100" s="39">
        <v>36</v>
      </c>
      <c r="D100">
        <v>13</v>
      </c>
      <c r="E100">
        <v>49</v>
      </c>
      <c r="F100" s="40">
        <v>0</v>
      </c>
      <c r="G100" s="41">
        <v>12</v>
      </c>
      <c r="H100" s="42">
        <v>12</v>
      </c>
      <c r="I100">
        <f t="shared" si="17"/>
        <v>36</v>
      </c>
      <c r="J100">
        <f t="shared" si="17"/>
        <v>25</v>
      </c>
      <c r="K100" s="43">
        <v>61</v>
      </c>
      <c r="L100" s="39">
        <v>30</v>
      </c>
      <c r="M100">
        <v>13</v>
      </c>
      <c r="N100">
        <v>43</v>
      </c>
      <c r="O100" s="40">
        <v>0</v>
      </c>
      <c r="P100" s="41">
        <v>22</v>
      </c>
      <c r="Q100" s="42">
        <v>22</v>
      </c>
      <c r="R100">
        <f t="shared" si="18"/>
        <v>30</v>
      </c>
      <c r="S100">
        <f t="shared" si="18"/>
        <v>35</v>
      </c>
      <c r="T100" s="43">
        <v>61</v>
      </c>
      <c r="U100" s="39">
        <v>35</v>
      </c>
      <c r="V100">
        <v>20</v>
      </c>
      <c r="W100">
        <v>55</v>
      </c>
      <c r="X100" s="40">
        <v>0</v>
      </c>
      <c r="Y100" s="41">
        <v>8</v>
      </c>
      <c r="Z100" s="42">
        <v>8</v>
      </c>
      <c r="AA100">
        <f t="shared" si="19"/>
        <v>35</v>
      </c>
      <c r="AB100">
        <f t="shared" si="19"/>
        <v>28</v>
      </c>
      <c r="AC100" s="43">
        <v>61</v>
      </c>
      <c r="AD100" t="e">
        <f t="shared" si="28"/>
        <v>#REF!</v>
      </c>
      <c r="AE100" t="e">
        <f t="shared" si="28"/>
        <v>#REF!</v>
      </c>
      <c r="AF100" t="e">
        <f t="shared" si="28"/>
        <v>#REF!</v>
      </c>
      <c r="AG100" t="e">
        <f t="shared" si="28"/>
        <v>#REF!</v>
      </c>
      <c r="AH100" t="e">
        <f t="shared" si="28"/>
        <v>#REF!</v>
      </c>
      <c r="AI100" t="e">
        <f t="shared" si="28"/>
        <v>#REF!</v>
      </c>
      <c r="AJ100" t="e">
        <f t="shared" si="20"/>
        <v>#REF!</v>
      </c>
      <c r="AK100" t="e">
        <f t="shared" si="21"/>
        <v>#REF!</v>
      </c>
      <c r="AL100" t="e">
        <f t="shared" si="22"/>
        <v>#REF!</v>
      </c>
      <c r="AM100" t="e">
        <f t="shared" si="23"/>
        <v>#REF!</v>
      </c>
      <c r="AN100" t="e">
        <f t="shared" si="24"/>
        <v>#REF!</v>
      </c>
      <c r="AO100" t="e">
        <f t="shared" si="25"/>
        <v>#REF!</v>
      </c>
    </row>
    <row r="101" spans="1:41" x14ac:dyDescent="0.35">
      <c r="A101">
        <v>95</v>
      </c>
      <c r="B101" t="s">
        <v>2014</v>
      </c>
      <c r="C101" s="39">
        <v>11</v>
      </c>
      <c r="D101">
        <v>11</v>
      </c>
      <c r="E101">
        <v>22</v>
      </c>
      <c r="F101" s="40">
        <v>0</v>
      </c>
      <c r="G101" s="41">
        <v>9</v>
      </c>
      <c r="H101" s="42">
        <v>9</v>
      </c>
      <c r="I101">
        <f t="shared" si="17"/>
        <v>11</v>
      </c>
      <c r="J101">
        <f t="shared" si="17"/>
        <v>20</v>
      </c>
      <c r="K101" s="43">
        <v>31</v>
      </c>
      <c r="L101" s="39">
        <v>4</v>
      </c>
      <c r="M101">
        <v>4</v>
      </c>
      <c r="N101">
        <v>8</v>
      </c>
      <c r="O101" s="40">
        <v>0</v>
      </c>
      <c r="P101" s="41">
        <v>4</v>
      </c>
      <c r="Q101" s="42">
        <v>4</v>
      </c>
      <c r="R101">
        <f t="shared" si="18"/>
        <v>4</v>
      </c>
      <c r="S101">
        <f t="shared" si="18"/>
        <v>8</v>
      </c>
      <c r="T101" s="43">
        <v>31</v>
      </c>
      <c r="U101" s="39">
        <v>11</v>
      </c>
      <c r="V101">
        <v>4</v>
      </c>
      <c r="W101">
        <v>15</v>
      </c>
      <c r="X101" s="40">
        <v>0</v>
      </c>
      <c r="Y101" s="41">
        <v>2</v>
      </c>
      <c r="Z101" s="42">
        <v>2</v>
      </c>
      <c r="AA101">
        <f t="shared" si="19"/>
        <v>11</v>
      </c>
      <c r="AB101">
        <f t="shared" si="19"/>
        <v>6</v>
      </c>
      <c r="AC101" s="43">
        <v>31</v>
      </c>
      <c r="AD101" t="e">
        <f t="shared" si="28"/>
        <v>#REF!</v>
      </c>
      <c r="AE101" t="e">
        <f t="shared" si="28"/>
        <v>#REF!</v>
      </c>
      <c r="AF101" t="e">
        <f t="shared" si="28"/>
        <v>#REF!</v>
      </c>
      <c r="AG101" t="e">
        <f t="shared" si="28"/>
        <v>#REF!</v>
      </c>
      <c r="AH101" t="e">
        <f t="shared" si="28"/>
        <v>#REF!</v>
      </c>
      <c r="AI101" t="e">
        <f t="shared" si="28"/>
        <v>#REF!</v>
      </c>
      <c r="AJ101" t="e">
        <f t="shared" si="20"/>
        <v>#REF!</v>
      </c>
      <c r="AK101" t="e">
        <f t="shared" si="21"/>
        <v>#REF!</v>
      </c>
      <c r="AL101" t="e">
        <f t="shared" si="22"/>
        <v>#REF!</v>
      </c>
      <c r="AM101" t="e">
        <f t="shared" si="23"/>
        <v>#REF!</v>
      </c>
      <c r="AN101" t="e">
        <f t="shared" si="24"/>
        <v>#REF!</v>
      </c>
      <c r="AO101" t="e">
        <f t="shared" si="25"/>
        <v>#REF!</v>
      </c>
    </row>
    <row r="102" spans="1:41" x14ac:dyDescent="0.35">
      <c r="A102">
        <v>96</v>
      </c>
      <c r="B102" t="s">
        <v>2015</v>
      </c>
      <c r="C102" s="39">
        <v>50</v>
      </c>
      <c r="D102">
        <v>41</v>
      </c>
      <c r="E102">
        <v>91</v>
      </c>
      <c r="F102" s="40">
        <v>0</v>
      </c>
      <c r="G102" s="41">
        <v>10</v>
      </c>
      <c r="H102" s="42">
        <v>10</v>
      </c>
      <c r="I102">
        <f t="shared" si="17"/>
        <v>50</v>
      </c>
      <c r="J102">
        <f t="shared" si="17"/>
        <v>51</v>
      </c>
      <c r="K102" s="43">
        <v>101</v>
      </c>
      <c r="L102" s="39">
        <v>51</v>
      </c>
      <c r="M102">
        <v>43</v>
      </c>
      <c r="N102">
        <v>94</v>
      </c>
      <c r="O102" s="40">
        <v>0</v>
      </c>
      <c r="P102" s="41">
        <v>11</v>
      </c>
      <c r="Q102" s="42">
        <v>11</v>
      </c>
      <c r="R102">
        <f t="shared" si="18"/>
        <v>51</v>
      </c>
      <c r="S102">
        <f t="shared" si="18"/>
        <v>54</v>
      </c>
      <c r="T102" s="43">
        <v>101</v>
      </c>
      <c r="U102" s="39">
        <v>56</v>
      </c>
      <c r="V102">
        <v>43</v>
      </c>
      <c r="W102">
        <v>99</v>
      </c>
      <c r="X102" s="40">
        <v>0</v>
      </c>
      <c r="Y102" s="41">
        <v>14</v>
      </c>
      <c r="Z102" s="42">
        <v>14</v>
      </c>
      <c r="AA102">
        <f t="shared" si="19"/>
        <v>56</v>
      </c>
      <c r="AB102">
        <f t="shared" si="19"/>
        <v>57</v>
      </c>
      <c r="AC102" s="43">
        <v>101</v>
      </c>
      <c r="AD102" t="e">
        <f t="shared" si="28"/>
        <v>#REF!</v>
      </c>
      <c r="AE102" t="e">
        <f t="shared" si="28"/>
        <v>#REF!</v>
      </c>
      <c r="AF102" t="e">
        <f t="shared" si="28"/>
        <v>#REF!</v>
      </c>
      <c r="AG102" t="e">
        <f t="shared" si="28"/>
        <v>#REF!</v>
      </c>
      <c r="AH102" t="e">
        <f t="shared" si="28"/>
        <v>#REF!</v>
      </c>
      <c r="AI102" t="e">
        <f t="shared" si="28"/>
        <v>#REF!</v>
      </c>
      <c r="AJ102" t="e">
        <f t="shared" si="20"/>
        <v>#REF!</v>
      </c>
      <c r="AK102" t="e">
        <f t="shared" si="21"/>
        <v>#REF!</v>
      </c>
      <c r="AL102" t="e">
        <f t="shared" si="22"/>
        <v>#REF!</v>
      </c>
      <c r="AM102" t="e">
        <f t="shared" si="23"/>
        <v>#REF!</v>
      </c>
      <c r="AN102" t="e">
        <f t="shared" si="24"/>
        <v>#REF!</v>
      </c>
      <c r="AO102" t="e">
        <f t="shared" si="25"/>
        <v>#REF!</v>
      </c>
    </row>
    <row r="103" spans="1:41" x14ac:dyDescent="0.35">
      <c r="A103">
        <v>97</v>
      </c>
      <c r="B103" t="s">
        <v>2016</v>
      </c>
      <c r="C103" s="39">
        <v>14</v>
      </c>
      <c r="D103">
        <v>25</v>
      </c>
      <c r="E103">
        <v>39</v>
      </c>
      <c r="F103" s="40">
        <v>0</v>
      </c>
      <c r="G103" s="41">
        <v>2</v>
      </c>
      <c r="H103" s="42">
        <v>2</v>
      </c>
      <c r="I103">
        <f t="shared" si="17"/>
        <v>14</v>
      </c>
      <c r="J103">
        <f t="shared" si="17"/>
        <v>27</v>
      </c>
      <c r="K103" s="43">
        <v>41</v>
      </c>
      <c r="L103" s="39">
        <v>17</v>
      </c>
      <c r="M103">
        <v>15</v>
      </c>
      <c r="N103">
        <v>32</v>
      </c>
      <c r="O103" s="40">
        <v>0</v>
      </c>
      <c r="P103" s="41">
        <v>1</v>
      </c>
      <c r="Q103" s="42">
        <v>1</v>
      </c>
      <c r="R103">
        <f t="shared" si="18"/>
        <v>17</v>
      </c>
      <c r="S103">
        <f t="shared" si="18"/>
        <v>16</v>
      </c>
      <c r="T103" s="43">
        <v>41</v>
      </c>
      <c r="U103" s="39">
        <v>29</v>
      </c>
      <c r="V103">
        <v>18</v>
      </c>
      <c r="W103">
        <v>47</v>
      </c>
      <c r="X103" s="40">
        <v>0</v>
      </c>
      <c r="Y103" s="41">
        <v>0</v>
      </c>
      <c r="Z103" s="42">
        <v>0</v>
      </c>
      <c r="AA103">
        <f t="shared" si="19"/>
        <v>29</v>
      </c>
      <c r="AB103">
        <f t="shared" si="19"/>
        <v>18</v>
      </c>
      <c r="AC103" s="43">
        <v>41</v>
      </c>
      <c r="AD103" t="e">
        <f t="shared" si="28"/>
        <v>#REF!</v>
      </c>
      <c r="AE103" t="e">
        <f t="shared" si="28"/>
        <v>#REF!</v>
      </c>
      <c r="AF103" t="e">
        <f t="shared" si="28"/>
        <v>#REF!</v>
      </c>
      <c r="AG103" t="e">
        <f t="shared" si="28"/>
        <v>#REF!</v>
      </c>
      <c r="AH103" t="e">
        <f t="shared" si="28"/>
        <v>#REF!</v>
      </c>
      <c r="AI103" t="e">
        <f t="shared" si="28"/>
        <v>#REF!</v>
      </c>
      <c r="AJ103" t="e">
        <f t="shared" si="20"/>
        <v>#REF!</v>
      </c>
      <c r="AK103" t="e">
        <f t="shared" si="21"/>
        <v>#REF!</v>
      </c>
      <c r="AL103" t="e">
        <f t="shared" si="22"/>
        <v>#REF!</v>
      </c>
      <c r="AM103" t="e">
        <f t="shared" si="23"/>
        <v>#REF!</v>
      </c>
      <c r="AN103" t="e">
        <f t="shared" si="24"/>
        <v>#REF!</v>
      </c>
      <c r="AO103" t="e">
        <f t="shared" si="25"/>
        <v>#REF!</v>
      </c>
    </row>
    <row r="104" spans="1:41" x14ac:dyDescent="0.35">
      <c r="A104">
        <v>98</v>
      </c>
      <c r="B104" t="s">
        <v>2017</v>
      </c>
      <c r="C104" s="39">
        <v>42</v>
      </c>
      <c r="D104">
        <v>33</v>
      </c>
      <c r="E104">
        <v>75</v>
      </c>
      <c r="F104" s="40">
        <v>0</v>
      </c>
      <c r="G104" s="41">
        <v>6</v>
      </c>
      <c r="H104" s="42">
        <v>6</v>
      </c>
      <c r="I104">
        <f t="shared" si="17"/>
        <v>42</v>
      </c>
      <c r="J104">
        <f t="shared" si="17"/>
        <v>39</v>
      </c>
      <c r="K104" s="43">
        <v>81</v>
      </c>
      <c r="L104" s="39">
        <v>38</v>
      </c>
      <c r="M104">
        <v>47</v>
      </c>
      <c r="N104">
        <v>85</v>
      </c>
      <c r="O104" s="40">
        <v>0</v>
      </c>
      <c r="P104" s="41">
        <v>2</v>
      </c>
      <c r="Q104" s="42">
        <v>2</v>
      </c>
      <c r="R104">
        <f t="shared" si="18"/>
        <v>38</v>
      </c>
      <c r="S104">
        <f t="shared" si="18"/>
        <v>49</v>
      </c>
      <c r="T104" s="43">
        <v>81</v>
      </c>
      <c r="U104" s="39">
        <v>48</v>
      </c>
      <c r="V104">
        <v>38</v>
      </c>
      <c r="W104">
        <v>86</v>
      </c>
      <c r="X104" s="40">
        <v>0</v>
      </c>
      <c r="Y104" s="41">
        <v>4</v>
      </c>
      <c r="Z104" s="42">
        <v>4</v>
      </c>
      <c r="AA104">
        <f t="shared" si="19"/>
        <v>48</v>
      </c>
      <c r="AB104">
        <f t="shared" si="19"/>
        <v>42</v>
      </c>
      <c r="AC104" s="43">
        <v>81</v>
      </c>
      <c r="AD104" t="e">
        <f t="shared" si="28"/>
        <v>#REF!</v>
      </c>
      <c r="AE104" t="e">
        <f t="shared" si="28"/>
        <v>#REF!</v>
      </c>
      <c r="AF104" t="e">
        <f t="shared" si="28"/>
        <v>#REF!</v>
      </c>
      <c r="AG104" t="e">
        <f t="shared" si="28"/>
        <v>#REF!</v>
      </c>
      <c r="AH104" t="e">
        <f t="shared" si="28"/>
        <v>#REF!</v>
      </c>
      <c r="AI104" t="e">
        <f t="shared" si="28"/>
        <v>#REF!</v>
      </c>
      <c r="AJ104" t="e">
        <f t="shared" si="20"/>
        <v>#REF!</v>
      </c>
      <c r="AK104" t="e">
        <f t="shared" si="21"/>
        <v>#REF!</v>
      </c>
      <c r="AL104" t="e">
        <f t="shared" si="22"/>
        <v>#REF!</v>
      </c>
      <c r="AM104" t="e">
        <f t="shared" si="23"/>
        <v>#REF!</v>
      </c>
      <c r="AN104" t="e">
        <f t="shared" si="24"/>
        <v>#REF!</v>
      </c>
      <c r="AO104" t="e">
        <f t="shared" si="25"/>
        <v>#REF!</v>
      </c>
    </row>
    <row r="105" spans="1:41" x14ac:dyDescent="0.35">
      <c r="A105">
        <v>99</v>
      </c>
      <c r="B105" t="s">
        <v>2018</v>
      </c>
      <c r="C105" s="39">
        <v>31</v>
      </c>
      <c r="D105">
        <v>35</v>
      </c>
      <c r="E105">
        <v>66</v>
      </c>
      <c r="F105" s="40">
        <v>0</v>
      </c>
      <c r="G105" s="41">
        <v>10</v>
      </c>
      <c r="H105" s="42">
        <v>10</v>
      </c>
      <c r="I105">
        <f t="shared" si="17"/>
        <v>31</v>
      </c>
      <c r="J105">
        <f t="shared" si="17"/>
        <v>45</v>
      </c>
      <c r="K105" s="43">
        <v>76</v>
      </c>
      <c r="L105" s="39">
        <v>33</v>
      </c>
      <c r="M105">
        <v>25</v>
      </c>
      <c r="N105">
        <v>58</v>
      </c>
      <c r="O105" s="40">
        <v>0</v>
      </c>
      <c r="P105" s="41">
        <v>11</v>
      </c>
      <c r="Q105" s="42">
        <v>11</v>
      </c>
      <c r="R105">
        <f t="shared" si="18"/>
        <v>33</v>
      </c>
      <c r="S105">
        <f t="shared" si="18"/>
        <v>36</v>
      </c>
      <c r="T105" s="43">
        <v>76</v>
      </c>
      <c r="U105" s="39">
        <v>45</v>
      </c>
      <c r="V105">
        <v>30</v>
      </c>
      <c r="W105">
        <v>75</v>
      </c>
      <c r="X105" s="40">
        <v>0</v>
      </c>
      <c r="Y105" s="41">
        <v>4</v>
      </c>
      <c r="Z105" s="42">
        <v>4</v>
      </c>
      <c r="AA105">
        <f t="shared" si="19"/>
        <v>45</v>
      </c>
      <c r="AB105">
        <f t="shared" si="19"/>
        <v>34</v>
      </c>
      <c r="AC105" s="43">
        <v>76</v>
      </c>
      <c r="AD105" t="e">
        <f t="shared" si="28"/>
        <v>#REF!</v>
      </c>
      <c r="AE105" t="e">
        <f t="shared" si="28"/>
        <v>#REF!</v>
      </c>
      <c r="AF105" t="e">
        <f t="shared" si="28"/>
        <v>#REF!</v>
      </c>
      <c r="AG105" t="e">
        <f t="shared" si="28"/>
        <v>#REF!</v>
      </c>
      <c r="AH105" t="e">
        <f t="shared" si="28"/>
        <v>#REF!</v>
      </c>
      <c r="AI105" t="e">
        <f t="shared" si="28"/>
        <v>#REF!</v>
      </c>
      <c r="AJ105" t="e">
        <f t="shared" si="20"/>
        <v>#REF!</v>
      </c>
      <c r="AK105" t="e">
        <f t="shared" si="21"/>
        <v>#REF!</v>
      </c>
      <c r="AL105" t="e">
        <f t="shared" si="22"/>
        <v>#REF!</v>
      </c>
      <c r="AM105" t="e">
        <f t="shared" si="23"/>
        <v>#REF!</v>
      </c>
      <c r="AN105" t="e">
        <f t="shared" si="24"/>
        <v>#REF!</v>
      </c>
      <c r="AO105" t="e">
        <f t="shared" si="25"/>
        <v>#REF!</v>
      </c>
    </row>
    <row r="106" spans="1:41" x14ac:dyDescent="0.35">
      <c r="A106">
        <v>100</v>
      </c>
      <c r="B106" t="s">
        <v>2019</v>
      </c>
      <c r="C106" s="39">
        <v>33</v>
      </c>
      <c r="D106">
        <v>18</v>
      </c>
      <c r="E106">
        <v>51</v>
      </c>
      <c r="F106" s="40">
        <v>0</v>
      </c>
      <c r="G106" s="41">
        <v>6</v>
      </c>
      <c r="H106" s="42">
        <v>6</v>
      </c>
      <c r="I106">
        <f t="shared" si="17"/>
        <v>33</v>
      </c>
      <c r="J106">
        <f t="shared" si="17"/>
        <v>24</v>
      </c>
      <c r="K106" s="43">
        <v>57</v>
      </c>
      <c r="L106" s="39">
        <v>29</v>
      </c>
      <c r="M106">
        <v>29</v>
      </c>
      <c r="N106">
        <v>58</v>
      </c>
      <c r="O106" s="40">
        <v>1</v>
      </c>
      <c r="P106" s="41">
        <v>4</v>
      </c>
      <c r="Q106" s="42">
        <v>5</v>
      </c>
      <c r="R106">
        <f t="shared" si="18"/>
        <v>30</v>
      </c>
      <c r="S106">
        <f t="shared" si="18"/>
        <v>33</v>
      </c>
      <c r="T106" s="43">
        <v>57</v>
      </c>
      <c r="U106" s="39">
        <v>36</v>
      </c>
      <c r="V106">
        <v>24</v>
      </c>
      <c r="W106">
        <v>60</v>
      </c>
      <c r="X106" s="40">
        <v>0</v>
      </c>
      <c r="Y106" s="41">
        <v>10</v>
      </c>
      <c r="Z106" s="42">
        <v>10</v>
      </c>
      <c r="AA106">
        <f t="shared" si="19"/>
        <v>36</v>
      </c>
      <c r="AB106">
        <f t="shared" si="19"/>
        <v>34</v>
      </c>
      <c r="AC106" s="43">
        <v>57</v>
      </c>
      <c r="AD106" t="e">
        <f t="shared" si="28"/>
        <v>#REF!</v>
      </c>
      <c r="AE106" t="e">
        <f t="shared" si="28"/>
        <v>#REF!</v>
      </c>
      <c r="AF106" t="e">
        <f t="shared" si="28"/>
        <v>#REF!</v>
      </c>
      <c r="AG106" t="e">
        <f t="shared" si="28"/>
        <v>#REF!</v>
      </c>
      <c r="AH106" t="e">
        <f t="shared" si="28"/>
        <v>#REF!</v>
      </c>
      <c r="AI106" t="e">
        <f t="shared" si="28"/>
        <v>#REF!</v>
      </c>
      <c r="AJ106" t="e">
        <f t="shared" si="20"/>
        <v>#REF!</v>
      </c>
      <c r="AK106" t="e">
        <f t="shared" si="21"/>
        <v>#REF!</v>
      </c>
      <c r="AL106" t="e">
        <f t="shared" si="22"/>
        <v>#REF!</v>
      </c>
      <c r="AM106" t="e">
        <f t="shared" si="23"/>
        <v>#REF!</v>
      </c>
      <c r="AN106" t="e">
        <f t="shared" si="24"/>
        <v>#REF!</v>
      </c>
      <c r="AO106" t="e">
        <f t="shared" si="25"/>
        <v>#REF!</v>
      </c>
    </row>
    <row r="107" spans="1:41" x14ac:dyDescent="0.35">
      <c r="A107">
        <v>101</v>
      </c>
      <c r="B107" t="s">
        <v>2020</v>
      </c>
      <c r="C107" s="39">
        <v>23</v>
      </c>
      <c r="D107">
        <v>21</v>
      </c>
      <c r="E107">
        <v>44</v>
      </c>
      <c r="F107" s="40">
        <v>0</v>
      </c>
      <c r="G107" s="41">
        <v>0</v>
      </c>
      <c r="H107" s="42">
        <v>0</v>
      </c>
      <c r="I107">
        <f t="shared" si="17"/>
        <v>23</v>
      </c>
      <c r="J107">
        <f t="shared" si="17"/>
        <v>21</v>
      </c>
      <c r="K107" s="43">
        <v>44</v>
      </c>
      <c r="L107" s="39">
        <v>18</v>
      </c>
      <c r="M107">
        <v>24</v>
      </c>
      <c r="N107">
        <v>42</v>
      </c>
      <c r="O107" s="40">
        <v>0</v>
      </c>
      <c r="P107" s="41">
        <v>0</v>
      </c>
      <c r="Q107" s="42">
        <v>0</v>
      </c>
      <c r="R107">
        <f t="shared" si="18"/>
        <v>18</v>
      </c>
      <c r="S107">
        <f t="shared" si="18"/>
        <v>24</v>
      </c>
      <c r="T107" s="43">
        <v>44</v>
      </c>
      <c r="U107" s="39">
        <v>28</v>
      </c>
      <c r="V107">
        <v>16</v>
      </c>
      <c r="W107">
        <v>44</v>
      </c>
      <c r="X107" s="40">
        <v>0</v>
      </c>
      <c r="Y107" s="41">
        <v>4</v>
      </c>
      <c r="Z107" s="42">
        <v>4</v>
      </c>
      <c r="AA107">
        <f t="shared" si="19"/>
        <v>28</v>
      </c>
      <c r="AB107">
        <f t="shared" si="19"/>
        <v>20</v>
      </c>
      <c r="AC107" s="43">
        <v>44</v>
      </c>
      <c r="AD107" t="e">
        <f t="shared" ref="AD107:AI116" si="29">VLOOKUP($B107,EYPDG_Primary,AD$1,FALSE)</f>
        <v>#REF!</v>
      </c>
      <c r="AE107" t="e">
        <f t="shared" si="29"/>
        <v>#REF!</v>
      </c>
      <c r="AF107" t="e">
        <f t="shared" si="29"/>
        <v>#REF!</v>
      </c>
      <c r="AG107" t="e">
        <f t="shared" si="29"/>
        <v>#REF!</v>
      </c>
      <c r="AH107" t="e">
        <f t="shared" si="29"/>
        <v>#REF!</v>
      </c>
      <c r="AI107" t="e">
        <f t="shared" si="29"/>
        <v>#REF!</v>
      </c>
      <c r="AJ107" t="e">
        <f t="shared" si="20"/>
        <v>#REF!</v>
      </c>
      <c r="AK107" t="e">
        <f t="shared" si="21"/>
        <v>#REF!</v>
      </c>
      <c r="AL107" t="e">
        <f t="shared" si="22"/>
        <v>#REF!</v>
      </c>
      <c r="AM107" t="e">
        <f t="shared" si="23"/>
        <v>#REF!</v>
      </c>
      <c r="AN107" t="e">
        <f t="shared" si="24"/>
        <v>#REF!</v>
      </c>
      <c r="AO107" t="e">
        <f t="shared" si="25"/>
        <v>#REF!</v>
      </c>
    </row>
    <row r="108" spans="1:41" x14ac:dyDescent="0.35">
      <c r="A108">
        <v>102</v>
      </c>
      <c r="B108" t="s">
        <v>2021</v>
      </c>
      <c r="C108" s="39">
        <v>0</v>
      </c>
      <c r="D108">
        <v>14</v>
      </c>
      <c r="E108">
        <v>14</v>
      </c>
      <c r="F108" s="40">
        <v>0</v>
      </c>
      <c r="G108" s="41">
        <v>2</v>
      </c>
      <c r="H108" s="42">
        <v>2</v>
      </c>
      <c r="I108">
        <f t="shared" si="17"/>
        <v>0</v>
      </c>
      <c r="J108">
        <f t="shared" si="17"/>
        <v>16</v>
      </c>
      <c r="K108" s="43">
        <v>16</v>
      </c>
      <c r="L108" s="39">
        <v>0</v>
      </c>
      <c r="M108">
        <v>18</v>
      </c>
      <c r="N108">
        <v>18</v>
      </c>
      <c r="O108" s="40">
        <v>0</v>
      </c>
      <c r="P108" s="41">
        <v>2</v>
      </c>
      <c r="Q108" s="42">
        <v>2</v>
      </c>
      <c r="R108">
        <f t="shared" si="18"/>
        <v>0</v>
      </c>
      <c r="S108">
        <f t="shared" si="18"/>
        <v>20</v>
      </c>
      <c r="T108" s="43">
        <v>16</v>
      </c>
      <c r="U108" s="39">
        <v>0</v>
      </c>
      <c r="V108">
        <v>18</v>
      </c>
      <c r="W108">
        <v>18</v>
      </c>
      <c r="X108" s="40">
        <v>0</v>
      </c>
      <c r="Y108" s="41">
        <v>1</v>
      </c>
      <c r="Z108" s="42">
        <v>1</v>
      </c>
      <c r="AA108">
        <f t="shared" si="19"/>
        <v>0</v>
      </c>
      <c r="AB108">
        <f t="shared" si="19"/>
        <v>19</v>
      </c>
      <c r="AC108" s="43">
        <v>16</v>
      </c>
      <c r="AD108" t="e">
        <f t="shared" si="29"/>
        <v>#REF!</v>
      </c>
      <c r="AE108" t="e">
        <f t="shared" si="29"/>
        <v>#REF!</v>
      </c>
      <c r="AF108" t="e">
        <f t="shared" si="29"/>
        <v>#REF!</v>
      </c>
      <c r="AG108" t="e">
        <f t="shared" si="29"/>
        <v>#REF!</v>
      </c>
      <c r="AH108" t="e">
        <f t="shared" si="29"/>
        <v>#REF!</v>
      </c>
      <c r="AI108" t="e">
        <f t="shared" si="29"/>
        <v>#REF!</v>
      </c>
      <c r="AJ108" t="e">
        <f t="shared" si="20"/>
        <v>#REF!</v>
      </c>
      <c r="AK108" t="e">
        <f t="shared" si="21"/>
        <v>#REF!</v>
      </c>
      <c r="AL108" t="e">
        <f t="shared" si="22"/>
        <v>#REF!</v>
      </c>
      <c r="AM108" t="e">
        <f t="shared" si="23"/>
        <v>#REF!</v>
      </c>
      <c r="AN108" t="e">
        <f t="shared" si="24"/>
        <v>#REF!</v>
      </c>
      <c r="AO108" t="e">
        <f t="shared" si="25"/>
        <v>#REF!</v>
      </c>
    </row>
    <row r="109" spans="1:41" x14ac:dyDescent="0.35">
      <c r="A109">
        <v>103</v>
      </c>
      <c r="B109" t="s">
        <v>2022</v>
      </c>
      <c r="C109" s="39">
        <v>25</v>
      </c>
      <c r="D109">
        <v>24</v>
      </c>
      <c r="E109">
        <v>49</v>
      </c>
      <c r="F109" s="40">
        <v>0</v>
      </c>
      <c r="G109" s="41">
        <v>4</v>
      </c>
      <c r="H109" s="42">
        <v>4</v>
      </c>
      <c r="I109">
        <f t="shared" si="17"/>
        <v>25</v>
      </c>
      <c r="J109">
        <f t="shared" si="17"/>
        <v>28</v>
      </c>
      <c r="K109" s="43">
        <v>53</v>
      </c>
      <c r="L109" s="39">
        <v>32</v>
      </c>
      <c r="M109">
        <v>20</v>
      </c>
      <c r="N109">
        <v>52</v>
      </c>
      <c r="O109" s="40">
        <v>0</v>
      </c>
      <c r="P109" s="41">
        <v>5</v>
      </c>
      <c r="Q109" s="42">
        <v>5</v>
      </c>
      <c r="R109">
        <f t="shared" si="18"/>
        <v>32</v>
      </c>
      <c r="S109">
        <f t="shared" si="18"/>
        <v>25</v>
      </c>
      <c r="T109" s="43">
        <v>53</v>
      </c>
      <c r="U109" s="39">
        <v>28</v>
      </c>
      <c r="V109">
        <v>23</v>
      </c>
      <c r="W109">
        <v>51</v>
      </c>
      <c r="X109" s="40">
        <v>0</v>
      </c>
      <c r="Y109" s="41">
        <v>7</v>
      </c>
      <c r="Z109" s="42">
        <v>7</v>
      </c>
      <c r="AA109">
        <f t="shared" si="19"/>
        <v>28</v>
      </c>
      <c r="AB109">
        <f t="shared" si="19"/>
        <v>30</v>
      </c>
      <c r="AC109" s="43">
        <v>53</v>
      </c>
      <c r="AD109" t="e">
        <f t="shared" si="29"/>
        <v>#REF!</v>
      </c>
      <c r="AE109" t="e">
        <f t="shared" si="29"/>
        <v>#REF!</v>
      </c>
      <c r="AF109" t="e">
        <f t="shared" si="29"/>
        <v>#REF!</v>
      </c>
      <c r="AG109" t="e">
        <f t="shared" si="29"/>
        <v>#REF!</v>
      </c>
      <c r="AH109" t="e">
        <f t="shared" si="29"/>
        <v>#REF!</v>
      </c>
      <c r="AI109" t="e">
        <f t="shared" si="29"/>
        <v>#REF!</v>
      </c>
      <c r="AJ109" t="e">
        <f t="shared" si="20"/>
        <v>#REF!</v>
      </c>
      <c r="AK109" t="e">
        <f t="shared" si="21"/>
        <v>#REF!</v>
      </c>
      <c r="AL109" t="e">
        <f t="shared" si="22"/>
        <v>#REF!</v>
      </c>
      <c r="AM109" t="e">
        <f t="shared" si="23"/>
        <v>#REF!</v>
      </c>
      <c r="AN109" t="e">
        <f t="shared" si="24"/>
        <v>#REF!</v>
      </c>
      <c r="AO109" t="e">
        <f t="shared" si="25"/>
        <v>#REF!</v>
      </c>
    </row>
    <row r="110" spans="1:41" x14ac:dyDescent="0.35">
      <c r="A110">
        <v>104</v>
      </c>
      <c r="B110" t="s">
        <v>2023</v>
      </c>
      <c r="C110" s="39">
        <v>2</v>
      </c>
      <c r="D110">
        <v>2</v>
      </c>
      <c r="E110">
        <v>4</v>
      </c>
      <c r="F110" s="40">
        <v>0</v>
      </c>
      <c r="G110" s="41">
        <v>1</v>
      </c>
      <c r="H110" s="42">
        <v>1</v>
      </c>
      <c r="I110">
        <f t="shared" si="17"/>
        <v>2</v>
      </c>
      <c r="J110">
        <f t="shared" si="17"/>
        <v>3</v>
      </c>
      <c r="K110" s="43">
        <v>5</v>
      </c>
      <c r="L110" s="39">
        <v>7</v>
      </c>
      <c r="M110">
        <v>2</v>
      </c>
      <c r="N110">
        <v>9</v>
      </c>
      <c r="O110" s="40">
        <v>0</v>
      </c>
      <c r="P110" s="41">
        <v>0</v>
      </c>
      <c r="Q110" s="42">
        <v>0</v>
      </c>
      <c r="R110">
        <f t="shared" si="18"/>
        <v>7</v>
      </c>
      <c r="S110">
        <f t="shared" si="18"/>
        <v>2</v>
      </c>
      <c r="T110" s="43">
        <v>5</v>
      </c>
      <c r="U110" s="39">
        <v>0</v>
      </c>
      <c r="V110">
        <v>0</v>
      </c>
      <c r="W110">
        <v>0</v>
      </c>
      <c r="X110" s="40">
        <v>0</v>
      </c>
      <c r="Y110" s="41">
        <v>0</v>
      </c>
      <c r="Z110" s="42">
        <v>0</v>
      </c>
      <c r="AA110">
        <f t="shared" si="19"/>
        <v>0</v>
      </c>
      <c r="AB110">
        <f t="shared" si="19"/>
        <v>0</v>
      </c>
      <c r="AC110" s="43">
        <v>5</v>
      </c>
      <c r="AD110" t="e">
        <f t="shared" si="29"/>
        <v>#REF!</v>
      </c>
      <c r="AE110" t="e">
        <f t="shared" si="29"/>
        <v>#REF!</v>
      </c>
      <c r="AF110" t="e">
        <f t="shared" si="29"/>
        <v>#REF!</v>
      </c>
      <c r="AG110" t="e">
        <f t="shared" si="29"/>
        <v>#REF!</v>
      </c>
      <c r="AH110" t="e">
        <f t="shared" si="29"/>
        <v>#REF!</v>
      </c>
      <c r="AI110" t="e">
        <f t="shared" si="29"/>
        <v>#REF!</v>
      </c>
      <c r="AJ110" t="e">
        <f t="shared" si="20"/>
        <v>#REF!</v>
      </c>
      <c r="AK110" t="e">
        <f t="shared" si="21"/>
        <v>#REF!</v>
      </c>
      <c r="AL110" t="e">
        <f t="shared" si="22"/>
        <v>#REF!</v>
      </c>
      <c r="AM110" t="e">
        <f t="shared" si="23"/>
        <v>#REF!</v>
      </c>
      <c r="AN110" t="e">
        <f t="shared" si="24"/>
        <v>#REF!</v>
      </c>
      <c r="AO110" t="e">
        <f t="shared" si="25"/>
        <v>#REF!</v>
      </c>
    </row>
    <row r="111" spans="1:41" x14ac:dyDescent="0.35">
      <c r="A111">
        <v>105</v>
      </c>
      <c r="B111" t="s">
        <v>2024</v>
      </c>
      <c r="C111" s="39">
        <v>7</v>
      </c>
      <c r="D111">
        <v>5</v>
      </c>
      <c r="E111">
        <v>12</v>
      </c>
      <c r="F111" s="40">
        <v>0</v>
      </c>
      <c r="G111" s="41">
        <v>0</v>
      </c>
      <c r="H111" s="42">
        <v>0</v>
      </c>
      <c r="I111">
        <f t="shared" si="17"/>
        <v>7</v>
      </c>
      <c r="J111">
        <f t="shared" si="17"/>
        <v>5</v>
      </c>
      <c r="K111" s="43">
        <v>12</v>
      </c>
      <c r="L111" s="39">
        <v>5</v>
      </c>
      <c r="M111">
        <v>6</v>
      </c>
      <c r="N111">
        <v>11</v>
      </c>
      <c r="O111" s="40">
        <v>0</v>
      </c>
      <c r="P111" s="41">
        <v>0</v>
      </c>
      <c r="Q111" s="42">
        <v>0</v>
      </c>
      <c r="R111">
        <f t="shared" si="18"/>
        <v>5</v>
      </c>
      <c r="S111">
        <f t="shared" si="18"/>
        <v>6</v>
      </c>
      <c r="T111" s="43">
        <v>12</v>
      </c>
      <c r="U111" s="39">
        <v>3</v>
      </c>
      <c r="V111">
        <v>5</v>
      </c>
      <c r="W111">
        <v>8</v>
      </c>
      <c r="X111" s="40">
        <v>0</v>
      </c>
      <c r="Y111" s="41">
        <v>0</v>
      </c>
      <c r="Z111" s="42">
        <v>0</v>
      </c>
      <c r="AA111">
        <f t="shared" si="19"/>
        <v>3</v>
      </c>
      <c r="AB111">
        <f t="shared" si="19"/>
        <v>5</v>
      </c>
      <c r="AC111" s="43">
        <v>12</v>
      </c>
      <c r="AD111" t="e">
        <f t="shared" si="29"/>
        <v>#REF!</v>
      </c>
      <c r="AE111" t="e">
        <f t="shared" si="29"/>
        <v>#REF!</v>
      </c>
      <c r="AF111" t="e">
        <f t="shared" si="29"/>
        <v>#REF!</v>
      </c>
      <c r="AG111" t="e">
        <f t="shared" si="29"/>
        <v>#REF!</v>
      </c>
      <c r="AH111" t="e">
        <f t="shared" si="29"/>
        <v>#REF!</v>
      </c>
      <c r="AI111" t="e">
        <f t="shared" si="29"/>
        <v>#REF!</v>
      </c>
      <c r="AJ111" t="e">
        <f t="shared" si="20"/>
        <v>#REF!</v>
      </c>
      <c r="AK111" t="e">
        <f t="shared" si="21"/>
        <v>#REF!</v>
      </c>
      <c r="AL111" t="e">
        <f t="shared" si="22"/>
        <v>#REF!</v>
      </c>
      <c r="AM111" t="e">
        <f t="shared" si="23"/>
        <v>#REF!</v>
      </c>
      <c r="AN111" t="e">
        <f t="shared" si="24"/>
        <v>#REF!</v>
      </c>
      <c r="AO111" t="e">
        <f t="shared" si="25"/>
        <v>#REF!</v>
      </c>
    </row>
    <row r="112" spans="1:41" x14ac:dyDescent="0.35">
      <c r="A112">
        <v>106</v>
      </c>
      <c r="B112" t="s">
        <v>2025</v>
      </c>
      <c r="C112" s="39">
        <v>6</v>
      </c>
      <c r="D112">
        <v>9</v>
      </c>
      <c r="E112">
        <v>15</v>
      </c>
      <c r="F112" s="40">
        <v>0</v>
      </c>
      <c r="G112" s="41">
        <v>0</v>
      </c>
      <c r="H112" s="42">
        <v>0</v>
      </c>
      <c r="I112">
        <f t="shared" si="17"/>
        <v>6</v>
      </c>
      <c r="J112">
        <f t="shared" si="17"/>
        <v>9</v>
      </c>
      <c r="K112" s="43">
        <v>15</v>
      </c>
      <c r="L112" s="39">
        <v>4</v>
      </c>
      <c r="M112">
        <v>6</v>
      </c>
      <c r="N112">
        <v>10</v>
      </c>
      <c r="O112" s="40">
        <v>0</v>
      </c>
      <c r="P112" s="41">
        <v>0</v>
      </c>
      <c r="Q112" s="42">
        <v>0</v>
      </c>
      <c r="R112">
        <f t="shared" si="18"/>
        <v>4</v>
      </c>
      <c r="S112">
        <f t="shared" si="18"/>
        <v>6</v>
      </c>
      <c r="T112" s="43">
        <v>15</v>
      </c>
      <c r="U112" s="39">
        <v>7</v>
      </c>
      <c r="V112">
        <v>6</v>
      </c>
      <c r="W112">
        <v>13</v>
      </c>
      <c r="X112" s="40">
        <v>0</v>
      </c>
      <c r="Y112" s="41">
        <v>0</v>
      </c>
      <c r="Z112" s="42">
        <v>0</v>
      </c>
      <c r="AA112">
        <f t="shared" si="19"/>
        <v>7</v>
      </c>
      <c r="AB112">
        <f t="shared" si="19"/>
        <v>6</v>
      </c>
      <c r="AC112" s="43">
        <v>15</v>
      </c>
      <c r="AD112" t="e">
        <f t="shared" si="29"/>
        <v>#REF!</v>
      </c>
      <c r="AE112" t="e">
        <f t="shared" si="29"/>
        <v>#REF!</v>
      </c>
      <c r="AF112" t="e">
        <f t="shared" si="29"/>
        <v>#REF!</v>
      </c>
      <c r="AG112" t="e">
        <f t="shared" si="29"/>
        <v>#REF!</v>
      </c>
      <c r="AH112" t="e">
        <f t="shared" si="29"/>
        <v>#REF!</v>
      </c>
      <c r="AI112" t="e">
        <f t="shared" si="29"/>
        <v>#REF!</v>
      </c>
      <c r="AJ112" t="e">
        <f t="shared" si="20"/>
        <v>#REF!</v>
      </c>
      <c r="AK112" t="e">
        <f t="shared" si="21"/>
        <v>#REF!</v>
      </c>
      <c r="AL112" t="e">
        <f t="shared" si="22"/>
        <v>#REF!</v>
      </c>
      <c r="AM112" t="e">
        <f t="shared" si="23"/>
        <v>#REF!</v>
      </c>
      <c r="AN112" t="e">
        <f t="shared" si="24"/>
        <v>#REF!</v>
      </c>
      <c r="AO112" t="e">
        <f t="shared" si="25"/>
        <v>#REF!</v>
      </c>
    </row>
    <row r="113" spans="1:41" x14ac:dyDescent="0.35">
      <c r="A113">
        <v>107</v>
      </c>
      <c r="B113" t="s">
        <v>2026</v>
      </c>
      <c r="C113" s="39">
        <v>3</v>
      </c>
      <c r="D113">
        <v>5</v>
      </c>
      <c r="E113">
        <v>8</v>
      </c>
      <c r="F113" s="40">
        <v>0</v>
      </c>
      <c r="G113" s="41">
        <v>0</v>
      </c>
      <c r="H113" s="42">
        <v>0</v>
      </c>
      <c r="I113">
        <f t="shared" si="17"/>
        <v>3</v>
      </c>
      <c r="J113">
        <f t="shared" si="17"/>
        <v>5</v>
      </c>
      <c r="K113" s="43">
        <v>8</v>
      </c>
      <c r="L113" s="39">
        <v>3</v>
      </c>
      <c r="M113">
        <v>3</v>
      </c>
      <c r="N113">
        <v>6</v>
      </c>
      <c r="O113" s="40">
        <v>0</v>
      </c>
      <c r="P113" s="41">
        <v>0</v>
      </c>
      <c r="Q113" s="42">
        <v>0</v>
      </c>
      <c r="R113">
        <f t="shared" si="18"/>
        <v>3</v>
      </c>
      <c r="S113">
        <f t="shared" si="18"/>
        <v>3</v>
      </c>
      <c r="T113" s="43">
        <v>8</v>
      </c>
      <c r="U113" s="39">
        <v>5</v>
      </c>
      <c r="V113">
        <v>2</v>
      </c>
      <c r="W113">
        <v>7</v>
      </c>
      <c r="X113" s="40">
        <v>0</v>
      </c>
      <c r="Y113" s="41">
        <v>1</v>
      </c>
      <c r="Z113" s="42">
        <v>1</v>
      </c>
      <c r="AA113">
        <f t="shared" si="19"/>
        <v>5</v>
      </c>
      <c r="AB113">
        <f t="shared" si="19"/>
        <v>3</v>
      </c>
      <c r="AC113" s="43">
        <v>8</v>
      </c>
      <c r="AD113" t="e">
        <f t="shared" si="29"/>
        <v>#REF!</v>
      </c>
      <c r="AE113" t="e">
        <f t="shared" si="29"/>
        <v>#REF!</v>
      </c>
      <c r="AF113" t="e">
        <f t="shared" si="29"/>
        <v>#REF!</v>
      </c>
      <c r="AG113" t="e">
        <f t="shared" si="29"/>
        <v>#REF!</v>
      </c>
      <c r="AH113" t="e">
        <f t="shared" si="29"/>
        <v>#REF!</v>
      </c>
      <c r="AI113" t="e">
        <f t="shared" si="29"/>
        <v>#REF!</v>
      </c>
      <c r="AJ113" t="e">
        <f t="shared" si="20"/>
        <v>#REF!</v>
      </c>
      <c r="AK113" t="e">
        <f t="shared" si="21"/>
        <v>#REF!</v>
      </c>
      <c r="AL113" t="e">
        <f t="shared" si="22"/>
        <v>#REF!</v>
      </c>
      <c r="AM113" t="e">
        <f t="shared" si="23"/>
        <v>#REF!</v>
      </c>
      <c r="AN113" t="e">
        <f t="shared" si="24"/>
        <v>#REF!</v>
      </c>
      <c r="AO113" t="e">
        <f t="shared" si="25"/>
        <v>#REF!</v>
      </c>
    </row>
    <row r="114" spans="1:41" x14ac:dyDescent="0.35">
      <c r="A114">
        <v>108</v>
      </c>
      <c r="B114" t="s">
        <v>2027</v>
      </c>
      <c r="C114" s="39">
        <v>1</v>
      </c>
      <c r="D114">
        <v>11</v>
      </c>
      <c r="E114">
        <v>12</v>
      </c>
      <c r="F114" s="40">
        <v>0</v>
      </c>
      <c r="G114" s="41">
        <v>1</v>
      </c>
      <c r="H114" s="42">
        <v>1</v>
      </c>
      <c r="I114">
        <f t="shared" si="17"/>
        <v>1</v>
      </c>
      <c r="J114">
        <f t="shared" si="17"/>
        <v>12</v>
      </c>
      <c r="K114" s="43">
        <v>13</v>
      </c>
      <c r="L114" s="39">
        <v>0</v>
      </c>
      <c r="M114">
        <v>14</v>
      </c>
      <c r="N114">
        <v>14</v>
      </c>
      <c r="O114" s="40">
        <v>0</v>
      </c>
      <c r="P114" s="41">
        <v>0</v>
      </c>
      <c r="Q114" s="42">
        <v>0</v>
      </c>
      <c r="R114">
        <f t="shared" si="18"/>
        <v>0</v>
      </c>
      <c r="S114">
        <f t="shared" si="18"/>
        <v>14</v>
      </c>
      <c r="T114" s="43">
        <v>13</v>
      </c>
      <c r="U114" s="39">
        <v>0</v>
      </c>
      <c r="V114">
        <v>14</v>
      </c>
      <c r="W114">
        <v>14</v>
      </c>
      <c r="X114" s="40">
        <v>0</v>
      </c>
      <c r="Y114" s="41">
        <v>1</v>
      </c>
      <c r="Z114" s="42">
        <v>1</v>
      </c>
      <c r="AA114">
        <f t="shared" si="19"/>
        <v>0</v>
      </c>
      <c r="AB114">
        <f t="shared" si="19"/>
        <v>15</v>
      </c>
      <c r="AC114" s="43">
        <v>13</v>
      </c>
      <c r="AD114" t="e">
        <f t="shared" si="29"/>
        <v>#REF!</v>
      </c>
      <c r="AE114" t="e">
        <f t="shared" si="29"/>
        <v>#REF!</v>
      </c>
      <c r="AF114" t="e">
        <f t="shared" si="29"/>
        <v>#REF!</v>
      </c>
      <c r="AG114" t="e">
        <f t="shared" si="29"/>
        <v>#REF!</v>
      </c>
      <c r="AH114" t="e">
        <f t="shared" si="29"/>
        <v>#REF!</v>
      </c>
      <c r="AI114" t="e">
        <f t="shared" si="29"/>
        <v>#REF!</v>
      </c>
      <c r="AJ114" t="e">
        <f t="shared" si="20"/>
        <v>#REF!</v>
      </c>
      <c r="AK114" t="e">
        <f t="shared" si="21"/>
        <v>#REF!</v>
      </c>
      <c r="AL114" t="e">
        <f t="shared" si="22"/>
        <v>#REF!</v>
      </c>
      <c r="AM114" t="e">
        <f t="shared" si="23"/>
        <v>#REF!</v>
      </c>
      <c r="AN114" t="e">
        <f t="shared" si="24"/>
        <v>#REF!</v>
      </c>
      <c r="AO114" t="e">
        <f t="shared" si="25"/>
        <v>#REF!</v>
      </c>
    </row>
    <row r="115" spans="1:41" x14ac:dyDescent="0.35">
      <c r="A115">
        <v>109</v>
      </c>
      <c r="B115" t="s">
        <v>2028</v>
      </c>
      <c r="C115" s="39">
        <v>13</v>
      </c>
      <c r="D115">
        <v>7</v>
      </c>
      <c r="E115">
        <v>20</v>
      </c>
      <c r="F115" s="40">
        <v>0</v>
      </c>
      <c r="G115" s="41">
        <v>2</v>
      </c>
      <c r="H115" s="42">
        <v>2</v>
      </c>
      <c r="I115">
        <f t="shared" si="17"/>
        <v>13</v>
      </c>
      <c r="J115">
        <f t="shared" si="17"/>
        <v>9</v>
      </c>
      <c r="K115" s="43">
        <v>22</v>
      </c>
      <c r="L115" s="39">
        <v>8</v>
      </c>
      <c r="M115">
        <v>8</v>
      </c>
      <c r="N115">
        <v>16</v>
      </c>
      <c r="O115" s="40">
        <v>0</v>
      </c>
      <c r="P115" s="41">
        <v>3</v>
      </c>
      <c r="Q115" s="42">
        <v>3</v>
      </c>
      <c r="R115">
        <f t="shared" si="18"/>
        <v>8</v>
      </c>
      <c r="S115">
        <f t="shared" si="18"/>
        <v>11</v>
      </c>
      <c r="T115" s="43">
        <v>22</v>
      </c>
      <c r="U115" s="39">
        <v>15</v>
      </c>
      <c r="V115">
        <v>7</v>
      </c>
      <c r="W115">
        <v>22</v>
      </c>
      <c r="X115" s="40">
        <v>0</v>
      </c>
      <c r="Y115" s="41">
        <v>2</v>
      </c>
      <c r="Z115" s="42">
        <v>2</v>
      </c>
      <c r="AA115">
        <f t="shared" si="19"/>
        <v>15</v>
      </c>
      <c r="AB115">
        <f t="shared" si="19"/>
        <v>9</v>
      </c>
      <c r="AC115" s="43">
        <v>22</v>
      </c>
      <c r="AD115" t="e">
        <f t="shared" si="29"/>
        <v>#REF!</v>
      </c>
      <c r="AE115" t="e">
        <f t="shared" si="29"/>
        <v>#REF!</v>
      </c>
      <c r="AF115" t="e">
        <f t="shared" si="29"/>
        <v>#REF!</v>
      </c>
      <c r="AG115" t="e">
        <f t="shared" si="29"/>
        <v>#REF!</v>
      </c>
      <c r="AH115" t="e">
        <f t="shared" si="29"/>
        <v>#REF!</v>
      </c>
      <c r="AI115" t="e">
        <f t="shared" si="29"/>
        <v>#REF!</v>
      </c>
      <c r="AJ115" t="e">
        <f t="shared" si="20"/>
        <v>#REF!</v>
      </c>
      <c r="AK115" t="e">
        <f t="shared" si="21"/>
        <v>#REF!</v>
      </c>
      <c r="AL115" t="e">
        <f t="shared" si="22"/>
        <v>#REF!</v>
      </c>
      <c r="AM115" t="e">
        <f t="shared" si="23"/>
        <v>#REF!</v>
      </c>
      <c r="AN115" t="e">
        <f t="shared" si="24"/>
        <v>#REF!</v>
      </c>
      <c r="AO115" t="e">
        <f t="shared" si="25"/>
        <v>#REF!</v>
      </c>
    </row>
    <row r="116" spans="1:41" x14ac:dyDescent="0.35">
      <c r="A116">
        <v>110</v>
      </c>
      <c r="B116" t="s">
        <v>2029</v>
      </c>
      <c r="C116" s="39">
        <v>1</v>
      </c>
      <c r="D116">
        <v>3</v>
      </c>
      <c r="E116">
        <v>4</v>
      </c>
      <c r="F116" s="40">
        <v>0</v>
      </c>
      <c r="G116" s="41">
        <v>0</v>
      </c>
      <c r="H116" s="42">
        <v>0</v>
      </c>
      <c r="I116">
        <f t="shared" si="17"/>
        <v>1</v>
      </c>
      <c r="J116">
        <f t="shared" si="17"/>
        <v>3</v>
      </c>
      <c r="K116" s="43">
        <v>4</v>
      </c>
      <c r="L116" s="39">
        <v>2</v>
      </c>
      <c r="M116">
        <v>1</v>
      </c>
      <c r="N116">
        <v>3</v>
      </c>
      <c r="O116" s="40">
        <v>0</v>
      </c>
      <c r="P116" s="41">
        <v>0</v>
      </c>
      <c r="Q116" s="42">
        <v>0</v>
      </c>
      <c r="R116">
        <f t="shared" si="18"/>
        <v>2</v>
      </c>
      <c r="S116">
        <f t="shared" si="18"/>
        <v>1</v>
      </c>
      <c r="T116" s="43">
        <v>4</v>
      </c>
      <c r="U116" s="39">
        <v>1</v>
      </c>
      <c r="V116">
        <v>3</v>
      </c>
      <c r="W116">
        <v>4</v>
      </c>
      <c r="X116" s="40">
        <v>0</v>
      </c>
      <c r="Y116" s="41">
        <v>1</v>
      </c>
      <c r="Z116" s="42">
        <v>1</v>
      </c>
      <c r="AA116">
        <f t="shared" si="19"/>
        <v>1</v>
      </c>
      <c r="AB116">
        <f t="shared" si="19"/>
        <v>4</v>
      </c>
      <c r="AC116" s="43">
        <v>4</v>
      </c>
      <c r="AD116" t="e">
        <f t="shared" si="29"/>
        <v>#REF!</v>
      </c>
      <c r="AE116" t="e">
        <f t="shared" si="29"/>
        <v>#REF!</v>
      </c>
      <c r="AF116" t="e">
        <f t="shared" si="29"/>
        <v>#REF!</v>
      </c>
      <c r="AG116" t="e">
        <f t="shared" si="29"/>
        <v>#REF!</v>
      </c>
      <c r="AH116" t="e">
        <f t="shared" si="29"/>
        <v>#REF!</v>
      </c>
      <c r="AI116" t="e">
        <f t="shared" si="29"/>
        <v>#REF!</v>
      </c>
      <c r="AJ116" t="e">
        <f t="shared" si="20"/>
        <v>#REF!</v>
      </c>
      <c r="AK116" t="e">
        <f t="shared" si="21"/>
        <v>#REF!</v>
      </c>
      <c r="AL116" t="e">
        <f t="shared" si="22"/>
        <v>#REF!</v>
      </c>
      <c r="AM116" t="e">
        <f t="shared" si="23"/>
        <v>#REF!</v>
      </c>
      <c r="AN116" t="e">
        <f t="shared" si="24"/>
        <v>#REF!</v>
      </c>
      <c r="AO116" t="e">
        <f t="shared" si="25"/>
        <v>#REF!</v>
      </c>
    </row>
    <row r="117" spans="1:41" x14ac:dyDescent="0.35">
      <c r="A117">
        <v>111</v>
      </c>
      <c r="B117" t="s">
        <v>2030</v>
      </c>
      <c r="C117" s="39">
        <v>6</v>
      </c>
      <c r="D117">
        <v>3</v>
      </c>
      <c r="E117">
        <v>9</v>
      </c>
      <c r="F117" s="40">
        <v>0</v>
      </c>
      <c r="G117" s="41">
        <v>0</v>
      </c>
      <c r="H117" s="42">
        <v>0</v>
      </c>
      <c r="I117">
        <f t="shared" si="17"/>
        <v>6</v>
      </c>
      <c r="J117">
        <f t="shared" si="17"/>
        <v>3</v>
      </c>
      <c r="K117" s="43">
        <v>9</v>
      </c>
      <c r="L117" s="39">
        <v>11</v>
      </c>
      <c r="M117">
        <v>5</v>
      </c>
      <c r="N117">
        <v>16</v>
      </c>
      <c r="O117" s="40">
        <v>0</v>
      </c>
      <c r="P117" s="41">
        <v>0</v>
      </c>
      <c r="Q117" s="42">
        <v>0</v>
      </c>
      <c r="R117">
        <f t="shared" si="18"/>
        <v>11</v>
      </c>
      <c r="S117">
        <f t="shared" si="18"/>
        <v>5</v>
      </c>
      <c r="T117" s="43">
        <v>9</v>
      </c>
      <c r="U117" s="39">
        <v>6</v>
      </c>
      <c r="V117">
        <v>9</v>
      </c>
      <c r="W117">
        <v>15</v>
      </c>
      <c r="X117" s="40">
        <v>0</v>
      </c>
      <c r="Y117" s="41">
        <v>0</v>
      </c>
      <c r="Z117" s="42">
        <v>0</v>
      </c>
      <c r="AA117">
        <f t="shared" si="19"/>
        <v>6</v>
      </c>
      <c r="AB117">
        <f t="shared" si="19"/>
        <v>9</v>
      </c>
      <c r="AC117" s="43">
        <v>9</v>
      </c>
      <c r="AD117" t="e">
        <f t="shared" ref="AD117:AI126" si="30">VLOOKUP($B117,EYPDG_Primary,AD$1,FALSE)</f>
        <v>#REF!</v>
      </c>
      <c r="AE117" t="e">
        <f t="shared" si="30"/>
        <v>#REF!</v>
      </c>
      <c r="AF117" t="e">
        <f t="shared" si="30"/>
        <v>#REF!</v>
      </c>
      <c r="AG117" t="e">
        <f t="shared" si="30"/>
        <v>#REF!</v>
      </c>
      <c r="AH117" t="e">
        <f t="shared" si="30"/>
        <v>#REF!</v>
      </c>
      <c r="AI117" t="e">
        <f t="shared" si="30"/>
        <v>#REF!</v>
      </c>
      <c r="AJ117" t="e">
        <f t="shared" si="20"/>
        <v>#REF!</v>
      </c>
      <c r="AK117" t="e">
        <f t="shared" si="21"/>
        <v>#REF!</v>
      </c>
      <c r="AL117" t="e">
        <f t="shared" si="22"/>
        <v>#REF!</v>
      </c>
      <c r="AM117" t="e">
        <f t="shared" si="23"/>
        <v>#REF!</v>
      </c>
      <c r="AN117" t="e">
        <f t="shared" si="24"/>
        <v>#REF!</v>
      </c>
      <c r="AO117" t="e">
        <f t="shared" si="25"/>
        <v>#REF!</v>
      </c>
    </row>
    <row r="118" spans="1:41" x14ac:dyDescent="0.35">
      <c r="A118">
        <v>112</v>
      </c>
      <c r="B118" t="s">
        <v>2031</v>
      </c>
      <c r="C118" s="39">
        <v>0</v>
      </c>
      <c r="D118">
        <v>8</v>
      </c>
      <c r="E118">
        <v>8</v>
      </c>
      <c r="F118" s="40">
        <v>0</v>
      </c>
      <c r="G118" s="41">
        <v>0</v>
      </c>
      <c r="H118" s="42">
        <v>0</v>
      </c>
      <c r="I118">
        <f t="shared" si="17"/>
        <v>0</v>
      </c>
      <c r="J118">
        <f t="shared" si="17"/>
        <v>8</v>
      </c>
      <c r="K118" s="43">
        <v>8</v>
      </c>
      <c r="L118" s="39">
        <v>0</v>
      </c>
      <c r="M118">
        <v>7</v>
      </c>
      <c r="N118">
        <v>7</v>
      </c>
      <c r="O118" s="40">
        <v>0</v>
      </c>
      <c r="P118" s="41">
        <v>0</v>
      </c>
      <c r="Q118" s="42">
        <v>0</v>
      </c>
      <c r="R118">
        <f t="shared" si="18"/>
        <v>0</v>
      </c>
      <c r="S118">
        <f t="shared" si="18"/>
        <v>7</v>
      </c>
      <c r="T118" s="43">
        <v>8</v>
      </c>
      <c r="U118" s="39">
        <v>0</v>
      </c>
      <c r="V118">
        <v>6</v>
      </c>
      <c r="W118">
        <v>6</v>
      </c>
      <c r="X118" s="40">
        <v>0</v>
      </c>
      <c r="Y118" s="41">
        <v>0</v>
      </c>
      <c r="Z118" s="42">
        <v>0</v>
      </c>
      <c r="AA118">
        <f t="shared" si="19"/>
        <v>0</v>
      </c>
      <c r="AB118">
        <f t="shared" si="19"/>
        <v>6</v>
      </c>
      <c r="AC118" s="43">
        <v>8</v>
      </c>
      <c r="AD118" t="e">
        <f t="shared" si="30"/>
        <v>#REF!</v>
      </c>
      <c r="AE118" t="e">
        <f t="shared" si="30"/>
        <v>#REF!</v>
      </c>
      <c r="AF118" t="e">
        <f t="shared" si="30"/>
        <v>#REF!</v>
      </c>
      <c r="AG118" t="e">
        <f t="shared" si="30"/>
        <v>#REF!</v>
      </c>
      <c r="AH118" t="e">
        <f t="shared" si="30"/>
        <v>#REF!</v>
      </c>
      <c r="AI118" t="e">
        <f t="shared" si="30"/>
        <v>#REF!</v>
      </c>
      <c r="AJ118" t="e">
        <f t="shared" si="20"/>
        <v>#REF!</v>
      </c>
      <c r="AK118" t="e">
        <f t="shared" si="21"/>
        <v>#REF!</v>
      </c>
      <c r="AL118" t="e">
        <f t="shared" si="22"/>
        <v>#REF!</v>
      </c>
      <c r="AM118" t="e">
        <f t="shared" si="23"/>
        <v>#REF!</v>
      </c>
      <c r="AN118" t="e">
        <f t="shared" si="24"/>
        <v>#REF!</v>
      </c>
      <c r="AO118" t="e">
        <f t="shared" si="25"/>
        <v>#REF!</v>
      </c>
    </row>
    <row r="119" spans="1:41" x14ac:dyDescent="0.35">
      <c r="A119">
        <v>113</v>
      </c>
      <c r="B119" t="s">
        <v>2032</v>
      </c>
      <c r="C119" s="39">
        <v>4</v>
      </c>
      <c r="D119">
        <v>7</v>
      </c>
      <c r="E119">
        <v>11</v>
      </c>
      <c r="F119" s="40">
        <v>0</v>
      </c>
      <c r="G119" s="41">
        <v>0</v>
      </c>
      <c r="H119" s="42">
        <v>0</v>
      </c>
      <c r="I119">
        <f t="shared" si="17"/>
        <v>4</v>
      </c>
      <c r="J119">
        <f t="shared" si="17"/>
        <v>7</v>
      </c>
      <c r="K119" s="43">
        <v>11</v>
      </c>
      <c r="L119" s="39">
        <v>1</v>
      </c>
      <c r="M119">
        <v>4</v>
      </c>
      <c r="N119">
        <v>5</v>
      </c>
      <c r="O119" s="40">
        <v>0</v>
      </c>
      <c r="P119" s="41">
        <v>0</v>
      </c>
      <c r="Q119" s="42">
        <v>0</v>
      </c>
      <c r="R119">
        <f t="shared" si="18"/>
        <v>1</v>
      </c>
      <c r="S119">
        <f t="shared" si="18"/>
        <v>4</v>
      </c>
      <c r="T119" s="43">
        <v>11</v>
      </c>
      <c r="U119" s="39">
        <v>8</v>
      </c>
      <c r="V119">
        <v>3</v>
      </c>
      <c r="W119">
        <v>11</v>
      </c>
      <c r="X119" s="40">
        <v>0</v>
      </c>
      <c r="Y119" s="41">
        <v>0</v>
      </c>
      <c r="Z119" s="42">
        <v>0</v>
      </c>
      <c r="AA119">
        <f t="shared" si="19"/>
        <v>8</v>
      </c>
      <c r="AB119">
        <f t="shared" si="19"/>
        <v>3</v>
      </c>
      <c r="AC119" s="43">
        <v>11</v>
      </c>
      <c r="AD119" t="e">
        <f t="shared" si="30"/>
        <v>#REF!</v>
      </c>
      <c r="AE119" t="e">
        <f t="shared" si="30"/>
        <v>#REF!</v>
      </c>
      <c r="AF119" t="e">
        <f t="shared" si="30"/>
        <v>#REF!</v>
      </c>
      <c r="AG119" t="e">
        <f t="shared" si="30"/>
        <v>#REF!</v>
      </c>
      <c r="AH119" t="e">
        <f t="shared" si="30"/>
        <v>#REF!</v>
      </c>
      <c r="AI119" t="e">
        <f t="shared" si="30"/>
        <v>#REF!</v>
      </c>
      <c r="AJ119" t="e">
        <f t="shared" si="20"/>
        <v>#REF!</v>
      </c>
      <c r="AK119" t="e">
        <f t="shared" si="21"/>
        <v>#REF!</v>
      </c>
      <c r="AL119" t="e">
        <f t="shared" si="22"/>
        <v>#REF!</v>
      </c>
      <c r="AM119" t="e">
        <f t="shared" si="23"/>
        <v>#REF!</v>
      </c>
      <c r="AN119" t="e">
        <f t="shared" si="24"/>
        <v>#REF!</v>
      </c>
      <c r="AO119" t="e">
        <f t="shared" si="25"/>
        <v>#REF!</v>
      </c>
    </row>
    <row r="120" spans="1:41" x14ac:dyDescent="0.35">
      <c r="A120">
        <v>114</v>
      </c>
      <c r="B120" t="s">
        <v>2033</v>
      </c>
      <c r="C120" s="39">
        <v>4</v>
      </c>
      <c r="D120">
        <v>2</v>
      </c>
      <c r="E120">
        <v>6</v>
      </c>
      <c r="F120" s="40">
        <v>0</v>
      </c>
      <c r="G120" s="41">
        <v>0</v>
      </c>
      <c r="H120" s="42">
        <v>0</v>
      </c>
      <c r="I120">
        <f t="shared" si="17"/>
        <v>4</v>
      </c>
      <c r="J120">
        <f t="shared" si="17"/>
        <v>2</v>
      </c>
      <c r="K120" s="43">
        <v>6</v>
      </c>
      <c r="L120" s="39">
        <v>0</v>
      </c>
      <c r="M120">
        <v>5</v>
      </c>
      <c r="N120">
        <v>5</v>
      </c>
      <c r="O120" s="40">
        <v>0</v>
      </c>
      <c r="P120" s="41">
        <v>0</v>
      </c>
      <c r="Q120" s="42">
        <v>0</v>
      </c>
      <c r="R120">
        <f t="shared" si="18"/>
        <v>0</v>
      </c>
      <c r="S120">
        <f t="shared" si="18"/>
        <v>5</v>
      </c>
      <c r="T120" s="43">
        <v>6</v>
      </c>
      <c r="U120" s="39">
        <v>4</v>
      </c>
      <c r="V120">
        <v>0</v>
      </c>
      <c r="W120">
        <v>4</v>
      </c>
      <c r="X120" s="40">
        <v>0</v>
      </c>
      <c r="Y120" s="41">
        <v>0</v>
      </c>
      <c r="Z120" s="42">
        <v>0</v>
      </c>
      <c r="AA120">
        <f t="shared" si="19"/>
        <v>4</v>
      </c>
      <c r="AB120">
        <f t="shared" si="19"/>
        <v>0</v>
      </c>
      <c r="AC120" s="43">
        <v>6</v>
      </c>
      <c r="AD120" t="e">
        <f t="shared" si="30"/>
        <v>#REF!</v>
      </c>
      <c r="AE120" t="e">
        <f t="shared" si="30"/>
        <v>#REF!</v>
      </c>
      <c r="AF120" t="e">
        <f t="shared" si="30"/>
        <v>#REF!</v>
      </c>
      <c r="AG120" t="e">
        <f t="shared" si="30"/>
        <v>#REF!</v>
      </c>
      <c r="AH120" t="e">
        <f t="shared" si="30"/>
        <v>#REF!</v>
      </c>
      <c r="AI120" t="e">
        <f t="shared" si="30"/>
        <v>#REF!</v>
      </c>
      <c r="AJ120" t="e">
        <f t="shared" si="20"/>
        <v>#REF!</v>
      </c>
      <c r="AK120" t="e">
        <f t="shared" si="21"/>
        <v>#REF!</v>
      </c>
      <c r="AL120" t="e">
        <f t="shared" si="22"/>
        <v>#REF!</v>
      </c>
      <c r="AM120" t="e">
        <f t="shared" si="23"/>
        <v>#REF!</v>
      </c>
      <c r="AN120" t="e">
        <f t="shared" si="24"/>
        <v>#REF!</v>
      </c>
      <c r="AO120" t="e">
        <f t="shared" si="25"/>
        <v>#REF!</v>
      </c>
    </row>
    <row r="121" spans="1:41" x14ac:dyDescent="0.35">
      <c r="A121">
        <v>115</v>
      </c>
      <c r="B121" t="s">
        <v>2034</v>
      </c>
      <c r="C121" s="39">
        <v>12</v>
      </c>
      <c r="D121">
        <v>10</v>
      </c>
      <c r="E121">
        <v>22</v>
      </c>
      <c r="F121" s="40">
        <v>0</v>
      </c>
      <c r="G121" s="41">
        <v>0</v>
      </c>
      <c r="H121" s="42">
        <v>0</v>
      </c>
      <c r="I121">
        <f t="shared" si="17"/>
        <v>12</v>
      </c>
      <c r="J121">
        <f t="shared" si="17"/>
        <v>10</v>
      </c>
      <c r="K121" s="43">
        <v>22</v>
      </c>
      <c r="L121" s="39">
        <v>13</v>
      </c>
      <c r="M121">
        <v>13</v>
      </c>
      <c r="N121">
        <v>26</v>
      </c>
      <c r="O121" s="40">
        <v>0</v>
      </c>
      <c r="P121" s="41">
        <v>1</v>
      </c>
      <c r="Q121" s="42">
        <v>1</v>
      </c>
      <c r="R121">
        <f t="shared" si="18"/>
        <v>13</v>
      </c>
      <c r="S121">
        <f t="shared" si="18"/>
        <v>14</v>
      </c>
      <c r="T121" s="43">
        <v>22</v>
      </c>
      <c r="U121" s="39">
        <v>12</v>
      </c>
      <c r="V121">
        <v>13</v>
      </c>
      <c r="W121">
        <v>25</v>
      </c>
      <c r="X121" s="40">
        <v>0</v>
      </c>
      <c r="Y121" s="41">
        <v>1</v>
      </c>
      <c r="Z121" s="42">
        <v>1</v>
      </c>
      <c r="AA121">
        <f t="shared" si="19"/>
        <v>12</v>
      </c>
      <c r="AB121">
        <f t="shared" si="19"/>
        <v>14</v>
      </c>
      <c r="AC121" s="43">
        <v>22</v>
      </c>
      <c r="AD121" t="e">
        <f t="shared" si="30"/>
        <v>#REF!</v>
      </c>
      <c r="AE121" t="e">
        <f t="shared" si="30"/>
        <v>#REF!</v>
      </c>
      <c r="AF121" t="e">
        <f t="shared" si="30"/>
        <v>#REF!</v>
      </c>
      <c r="AG121" t="e">
        <f t="shared" si="30"/>
        <v>#REF!</v>
      </c>
      <c r="AH121" t="e">
        <f t="shared" si="30"/>
        <v>#REF!</v>
      </c>
      <c r="AI121" t="e">
        <f t="shared" si="30"/>
        <v>#REF!</v>
      </c>
      <c r="AJ121" t="e">
        <f t="shared" si="20"/>
        <v>#REF!</v>
      </c>
      <c r="AK121" t="e">
        <f t="shared" si="21"/>
        <v>#REF!</v>
      </c>
      <c r="AL121" t="e">
        <f t="shared" si="22"/>
        <v>#REF!</v>
      </c>
      <c r="AM121" t="e">
        <f t="shared" si="23"/>
        <v>#REF!</v>
      </c>
      <c r="AN121" t="e">
        <f t="shared" si="24"/>
        <v>#REF!</v>
      </c>
      <c r="AO121" t="e">
        <f t="shared" si="25"/>
        <v>#REF!</v>
      </c>
    </row>
    <row r="122" spans="1:41" x14ac:dyDescent="0.35">
      <c r="A122">
        <v>116</v>
      </c>
      <c r="B122" t="s">
        <v>2035</v>
      </c>
      <c r="C122" s="39">
        <v>7</v>
      </c>
      <c r="D122">
        <v>6</v>
      </c>
      <c r="E122">
        <v>13</v>
      </c>
      <c r="F122" s="40">
        <v>0</v>
      </c>
      <c r="G122" s="41">
        <v>3</v>
      </c>
      <c r="H122" s="42">
        <v>3</v>
      </c>
      <c r="I122">
        <f t="shared" si="17"/>
        <v>7</v>
      </c>
      <c r="J122">
        <f t="shared" si="17"/>
        <v>9</v>
      </c>
      <c r="K122" s="43">
        <v>16</v>
      </c>
      <c r="L122" s="39">
        <v>16</v>
      </c>
      <c r="M122">
        <v>10</v>
      </c>
      <c r="N122">
        <v>26</v>
      </c>
      <c r="O122" s="40">
        <v>0</v>
      </c>
      <c r="P122" s="41">
        <v>0</v>
      </c>
      <c r="Q122" s="42">
        <v>0</v>
      </c>
      <c r="R122">
        <f t="shared" si="18"/>
        <v>16</v>
      </c>
      <c r="S122">
        <f t="shared" si="18"/>
        <v>10</v>
      </c>
      <c r="T122" s="43">
        <v>16</v>
      </c>
      <c r="U122" s="39">
        <v>19</v>
      </c>
      <c r="V122">
        <v>15</v>
      </c>
      <c r="W122">
        <v>34</v>
      </c>
      <c r="X122" s="40">
        <v>0</v>
      </c>
      <c r="Y122" s="41">
        <v>2</v>
      </c>
      <c r="Z122" s="42">
        <v>2</v>
      </c>
      <c r="AA122">
        <f t="shared" si="19"/>
        <v>19</v>
      </c>
      <c r="AB122">
        <f t="shared" si="19"/>
        <v>17</v>
      </c>
      <c r="AC122" s="43">
        <v>16</v>
      </c>
      <c r="AD122" t="e">
        <f t="shared" si="30"/>
        <v>#REF!</v>
      </c>
      <c r="AE122" t="e">
        <f t="shared" si="30"/>
        <v>#REF!</v>
      </c>
      <c r="AF122" t="e">
        <f t="shared" si="30"/>
        <v>#REF!</v>
      </c>
      <c r="AG122" t="e">
        <f t="shared" si="30"/>
        <v>#REF!</v>
      </c>
      <c r="AH122" t="e">
        <f t="shared" si="30"/>
        <v>#REF!</v>
      </c>
      <c r="AI122" t="e">
        <f t="shared" si="30"/>
        <v>#REF!</v>
      </c>
      <c r="AJ122" t="e">
        <f t="shared" si="20"/>
        <v>#REF!</v>
      </c>
      <c r="AK122" t="e">
        <f t="shared" si="21"/>
        <v>#REF!</v>
      </c>
      <c r="AL122" t="e">
        <f t="shared" si="22"/>
        <v>#REF!</v>
      </c>
      <c r="AM122" t="e">
        <f t="shared" si="23"/>
        <v>#REF!</v>
      </c>
      <c r="AN122" t="e">
        <f t="shared" si="24"/>
        <v>#REF!</v>
      </c>
      <c r="AO122" t="e">
        <f t="shared" si="25"/>
        <v>#REF!</v>
      </c>
    </row>
    <row r="123" spans="1:41" x14ac:dyDescent="0.35">
      <c r="A123">
        <v>117</v>
      </c>
      <c r="B123" t="s">
        <v>2036</v>
      </c>
      <c r="C123" s="39">
        <v>4</v>
      </c>
      <c r="D123">
        <v>4</v>
      </c>
      <c r="E123">
        <v>8</v>
      </c>
      <c r="F123" s="40">
        <v>0</v>
      </c>
      <c r="G123" s="41">
        <v>0</v>
      </c>
      <c r="H123" s="42">
        <v>0</v>
      </c>
      <c r="I123">
        <f t="shared" si="17"/>
        <v>4</v>
      </c>
      <c r="J123">
        <f t="shared" si="17"/>
        <v>4</v>
      </c>
      <c r="K123" s="43">
        <v>8</v>
      </c>
      <c r="L123" s="39">
        <v>2</v>
      </c>
      <c r="M123">
        <v>3</v>
      </c>
      <c r="N123">
        <v>5</v>
      </c>
      <c r="O123" s="40">
        <v>0</v>
      </c>
      <c r="P123" s="41">
        <v>0</v>
      </c>
      <c r="Q123" s="42">
        <v>0</v>
      </c>
      <c r="R123">
        <f t="shared" si="18"/>
        <v>2</v>
      </c>
      <c r="S123">
        <f t="shared" si="18"/>
        <v>3</v>
      </c>
      <c r="T123" s="43">
        <v>8</v>
      </c>
      <c r="U123" s="39">
        <v>0</v>
      </c>
      <c r="V123">
        <v>2</v>
      </c>
      <c r="W123">
        <v>2</v>
      </c>
      <c r="X123" s="40">
        <v>0</v>
      </c>
      <c r="Y123" s="41">
        <v>0</v>
      </c>
      <c r="Z123" s="42">
        <v>0</v>
      </c>
      <c r="AA123">
        <f t="shared" si="19"/>
        <v>0</v>
      </c>
      <c r="AB123">
        <f t="shared" si="19"/>
        <v>2</v>
      </c>
      <c r="AC123" s="43">
        <v>8</v>
      </c>
      <c r="AD123" t="e">
        <f t="shared" si="30"/>
        <v>#REF!</v>
      </c>
      <c r="AE123" t="e">
        <f t="shared" si="30"/>
        <v>#REF!</v>
      </c>
      <c r="AF123" t="e">
        <f t="shared" si="30"/>
        <v>#REF!</v>
      </c>
      <c r="AG123" t="e">
        <f t="shared" si="30"/>
        <v>#REF!</v>
      </c>
      <c r="AH123" t="e">
        <f t="shared" si="30"/>
        <v>#REF!</v>
      </c>
      <c r="AI123" t="e">
        <f t="shared" si="30"/>
        <v>#REF!</v>
      </c>
      <c r="AJ123" t="e">
        <f t="shared" si="20"/>
        <v>#REF!</v>
      </c>
      <c r="AK123" t="e">
        <f t="shared" si="21"/>
        <v>#REF!</v>
      </c>
      <c r="AL123" t="e">
        <f t="shared" si="22"/>
        <v>#REF!</v>
      </c>
      <c r="AM123" t="e">
        <f t="shared" si="23"/>
        <v>#REF!</v>
      </c>
      <c r="AN123" t="e">
        <f t="shared" si="24"/>
        <v>#REF!</v>
      </c>
      <c r="AO123" t="e">
        <f t="shared" si="25"/>
        <v>#REF!</v>
      </c>
    </row>
    <row r="124" spans="1:41" x14ac:dyDescent="0.35">
      <c r="A124">
        <v>118</v>
      </c>
      <c r="B124" t="s">
        <v>2037</v>
      </c>
      <c r="C124" s="39">
        <v>28</v>
      </c>
      <c r="D124">
        <v>17</v>
      </c>
      <c r="E124">
        <v>45</v>
      </c>
      <c r="F124" s="40">
        <v>0</v>
      </c>
      <c r="G124" s="41">
        <v>5</v>
      </c>
      <c r="H124" s="42">
        <v>5</v>
      </c>
      <c r="I124">
        <f t="shared" si="17"/>
        <v>28</v>
      </c>
      <c r="J124">
        <f t="shared" si="17"/>
        <v>22</v>
      </c>
      <c r="K124" s="43">
        <v>50</v>
      </c>
      <c r="L124" s="39">
        <v>17</v>
      </c>
      <c r="M124">
        <v>26</v>
      </c>
      <c r="N124">
        <v>43</v>
      </c>
      <c r="O124" s="40">
        <v>0</v>
      </c>
      <c r="P124" s="41">
        <v>2</v>
      </c>
      <c r="Q124" s="42">
        <v>2</v>
      </c>
      <c r="R124">
        <f t="shared" si="18"/>
        <v>17</v>
      </c>
      <c r="S124">
        <f t="shared" si="18"/>
        <v>28</v>
      </c>
      <c r="T124" s="43">
        <v>50</v>
      </c>
      <c r="U124" s="39">
        <v>22</v>
      </c>
      <c r="V124">
        <v>16</v>
      </c>
      <c r="W124">
        <v>38</v>
      </c>
      <c r="X124" s="40">
        <v>0</v>
      </c>
      <c r="Y124" s="41">
        <v>1</v>
      </c>
      <c r="Z124" s="42">
        <v>1</v>
      </c>
      <c r="AA124">
        <f t="shared" si="19"/>
        <v>22</v>
      </c>
      <c r="AB124">
        <f t="shared" si="19"/>
        <v>17</v>
      </c>
      <c r="AC124" s="43">
        <v>50</v>
      </c>
      <c r="AD124" t="e">
        <f t="shared" si="30"/>
        <v>#REF!</v>
      </c>
      <c r="AE124" t="e">
        <f t="shared" si="30"/>
        <v>#REF!</v>
      </c>
      <c r="AF124" t="e">
        <f t="shared" si="30"/>
        <v>#REF!</v>
      </c>
      <c r="AG124" t="e">
        <f t="shared" si="30"/>
        <v>#REF!</v>
      </c>
      <c r="AH124" t="e">
        <f t="shared" si="30"/>
        <v>#REF!</v>
      </c>
      <c r="AI124" t="e">
        <f t="shared" si="30"/>
        <v>#REF!</v>
      </c>
      <c r="AJ124" t="e">
        <f t="shared" si="20"/>
        <v>#REF!</v>
      </c>
      <c r="AK124" t="e">
        <f t="shared" si="21"/>
        <v>#REF!</v>
      </c>
      <c r="AL124" t="e">
        <f t="shared" si="22"/>
        <v>#REF!</v>
      </c>
      <c r="AM124" t="e">
        <f t="shared" si="23"/>
        <v>#REF!</v>
      </c>
      <c r="AN124" t="e">
        <f t="shared" si="24"/>
        <v>#REF!</v>
      </c>
      <c r="AO124" t="e">
        <f t="shared" si="25"/>
        <v>#REF!</v>
      </c>
    </row>
    <row r="125" spans="1:41" x14ac:dyDescent="0.35">
      <c r="A125">
        <v>119</v>
      </c>
      <c r="B125" t="s">
        <v>2038</v>
      </c>
      <c r="C125" s="39">
        <v>5</v>
      </c>
      <c r="D125">
        <v>6</v>
      </c>
      <c r="E125">
        <v>11</v>
      </c>
      <c r="F125" s="40">
        <v>0</v>
      </c>
      <c r="G125" s="41">
        <v>0</v>
      </c>
      <c r="H125" s="42">
        <v>0</v>
      </c>
      <c r="I125">
        <f t="shared" si="17"/>
        <v>5</v>
      </c>
      <c r="J125">
        <f t="shared" si="17"/>
        <v>6</v>
      </c>
      <c r="K125" s="43">
        <v>11</v>
      </c>
      <c r="L125" s="39">
        <v>10</v>
      </c>
      <c r="M125">
        <v>4</v>
      </c>
      <c r="N125">
        <v>14</v>
      </c>
      <c r="O125" s="40">
        <v>0</v>
      </c>
      <c r="P125" s="41">
        <v>0</v>
      </c>
      <c r="Q125" s="42">
        <v>0</v>
      </c>
      <c r="R125">
        <f t="shared" si="18"/>
        <v>10</v>
      </c>
      <c r="S125">
        <f t="shared" si="18"/>
        <v>4</v>
      </c>
      <c r="T125" s="43">
        <v>11</v>
      </c>
      <c r="U125" s="39">
        <v>3</v>
      </c>
      <c r="V125">
        <v>9</v>
      </c>
      <c r="W125">
        <v>12</v>
      </c>
      <c r="X125" s="40">
        <v>0</v>
      </c>
      <c r="Y125" s="41">
        <v>1</v>
      </c>
      <c r="Z125" s="42">
        <v>1</v>
      </c>
      <c r="AA125">
        <f t="shared" si="19"/>
        <v>3</v>
      </c>
      <c r="AB125">
        <f t="shared" si="19"/>
        <v>10</v>
      </c>
      <c r="AC125" s="43">
        <v>11</v>
      </c>
      <c r="AD125" t="e">
        <f t="shared" si="30"/>
        <v>#REF!</v>
      </c>
      <c r="AE125" t="e">
        <f t="shared" si="30"/>
        <v>#REF!</v>
      </c>
      <c r="AF125" t="e">
        <f t="shared" si="30"/>
        <v>#REF!</v>
      </c>
      <c r="AG125" t="e">
        <f t="shared" si="30"/>
        <v>#REF!</v>
      </c>
      <c r="AH125" t="e">
        <f t="shared" si="30"/>
        <v>#REF!</v>
      </c>
      <c r="AI125" t="e">
        <f t="shared" si="30"/>
        <v>#REF!</v>
      </c>
      <c r="AJ125" t="e">
        <f t="shared" si="20"/>
        <v>#REF!</v>
      </c>
      <c r="AK125" t="e">
        <f t="shared" si="21"/>
        <v>#REF!</v>
      </c>
      <c r="AL125" t="e">
        <f t="shared" si="22"/>
        <v>#REF!</v>
      </c>
      <c r="AM125" t="e">
        <f t="shared" si="23"/>
        <v>#REF!</v>
      </c>
      <c r="AN125" t="e">
        <f t="shared" si="24"/>
        <v>#REF!</v>
      </c>
      <c r="AO125" t="e">
        <f t="shared" si="25"/>
        <v>#REF!</v>
      </c>
    </row>
    <row r="126" spans="1:41" x14ac:dyDescent="0.35">
      <c r="A126">
        <v>120</v>
      </c>
      <c r="B126" t="s">
        <v>2039</v>
      </c>
      <c r="C126" s="39">
        <v>5</v>
      </c>
      <c r="D126">
        <v>11</v>
      </c>
      <c r="E126">
        <v>16</v>
      </c>
      <c r="F126" s="40">
        <v>0</v>
      </c>
      <c r="G126" s="41">
        <v>3</v>
      </c>
      <c r="H126" s="42">
        <v>3</v>
      </c>
      <c r="I126">
        <f t="shared" si="17"/>
        <v>5</v>
      </c>
      <c r="J126">
        <f t="shared" si="17"/>
        <v>14</v>
      </c>
      <c r="K126" s="43">
        <v>19</v>
      </c>
      <c r="L126" s="39">
        <v>9</v>
      </c>
      <c r="M126">
        <v>6</v>
      </c>
      <c r="N126">
        <v>15</v>
      </c>
      <c r="O126" s="40">
        <v>0</v>
      </c>
      <c r="P126" s="41">
        <v>0</v>
      </c>
      <c r="Q126" s="42">
        <v>0</v>
      </c>
      <c r="R126">
        <f t="shared" si="18"/>
        <v>9</v>
      </c>
      <c r="S126">
        <f t="shared" si="18"/>
        <v>6</v>
      </c>
      <c r="T126" s="43">
        <v>19</v>
      </c>
      <c r="U126" s="39">
        <v>10</v>
      </c>
      <c r="V126">
        <v>7</v>
      </c>
      <c r="W126">
        <v>17</v>
      </c>
      <c r="X126" s="40">
        <v>0</v>
      </c>
      <c r="Y126" s="41">
        <v>2</v>
      </c>
      <c r="Z126" s="42">
        <v>2</v>
      </c>
      <c r="AA126">
        <f t="shared" si="19"/>
        <v>10</v>
      </c>
      <c r="AB126">
        <f t="shared" si="19"/>
        <v>9</v>
      </c>
      <c r="AC126" s="43">
        <v>19</v>
      </c>
      <c r="AD126" t="e">
        <f t="shared" si="30"/>
        <v>#REF!</v>
      </c>
      <c r="AE126" t="e">
        <f t="shared" si="30"/>
        <v>#REF!</v>
      </c>
      <c r="AF126" t="e">
        <f t="shared" si="30"/>
        <v>#REF!</v>
      </c>
      <c r="AG126" t="e">
        <f t="shared" si="30"/>
        <v>#REF!</v>
      </c>
      <c r="AH126" t="e">
        <f t="shared" si="30"/>
        <v>#REF!</v>
      </c>
      <c r="AI126" t="e">
        <f t="shared" si="30"/>
        <v>#REF!</v>
      </c>
      <c r="AJ126" t="e">
        <f t="shared" si="20"/>
        <v>#REF!</v>
      </c>
      <c r="AK126" t="e">
        <f t="shared" si="21"/>
        <v>#REF!</v>
      </c>
      <c r="AL126" t="e">
        <f t="shared" si="22"/>
        <v>#REF!</v>
      </c>
      <c r="AM126" t="e">
        <f t="shared" si="23"/>
        <v>#REF!</v>
      </c>
      <c r="AN126" t="e">
        <f t="shared" si="24"/>
        <v>#REF!</v>
      </c>
      <c r="AO126" t="e">
        <f t="shared" si="25"/>
        <v>#REF!</v>
      </c>
    </row>
    <row r="127" spans="1:41" x14ac:dyDescent="0.35">
      <c r="A127">
        <v>121</v>
      </c>
      <c r="B127" t="s">
        <v>2040</v>
      </c>
      <c r="C127" s="39">
        <v>25</v>
      </c>
      <c r="D127">
        <v>27</v>
      </c>
      <c r="E127">
        <v>52</v>
      </c>
      <c r="F127" s="40">
        <v>0</v>
      </c>
      <c r="G127" s="41">
        <v>6</v>
      </c>
      <c r="H127" s="42">
        <v>6</v>
      </c>
      <c r="I127">
        <f t="shared" si="17"/>
        <v>25</v>
      </c>
      <c r="J127">
        <f t="shared" si="17"/>
        <v>33</v>
      </c>
      <c r="K127" s="43">
        <v>58</v>
      </c>
      <c r="L127" s="39">
        <v>20</v>
      </c>
      <c r="M127">
        <v>29</v>
      </c>
      <c r="N127">
        <v>49</v>
      </c>
      <c r="O127" s="40">
        <v>1</v>
      </c>
      <c r="P127" s="41">
        <v>8</v>
      </c>
      <c r="Q127" s="42">
        <v>9</v>
      </c>
      <c r="R127">
        <f t="shared" si="18"/>
        <v>21</v>
      </c>
      <c r="S127">
        <f t="shared" si="18"/>
        <v>37</v>
      </c>
      <c r="T127" s="43">
        <v>58</v>
      </c>
      <c r="U127" s="39">
        <v>23</v>
      </c>
      <c r="V127">
        <v>22</v>
      </c>
      <c r="W127">
        <v>45</v>
      </c>
      <c r="X127" s="40">
        <v>1</v>
      </c>
      <c r="Y127" s="41">
        <v>8</v>
      </c>
      <c r="Z127" s="42">
        <v>9</v>
      </c>
      <c r="AA127">
        <f t="shared" si="19"/>
        <v>24</v>
      </c>
      <c r="AB127">
        <f t="shared" si="19"/>
        <v>30</v>
      </c>
      <c r="AC127" s="43">
        <v>58</v>
      </c>
      <c r="AD127" t="e">
        <f t="shared" ref="AD127:AI136" si="31">VLOOKUP($B127,EYPDG_Primary,AD$1,FALSE)</f>
        <v>#REF!</v>
      </c>
      <c r="AE127" t="e">
        <f t="shared" si="31"/>
        <v>#REF!</v>
      </c>
      <c r="AF127" t="e">
        <f t="shared" si="31"/>
        <v>#REF!</v>
      </c>
      <c r="AG127" t="e">
        <f t="shared" si="31"/>
        <v>#REF!</v>
      </c>
      <c r="AH127" t="e">
        <f t="shared" si="31"/>
        <v>#REF!</v>
      </c>
      <c r="AI127" t="e">
        <f t="shared" si="31"/>
        <v>#REF!</v>
      </c>
      <c r="AJ127" t="e">
        <f t="shared" si="20"/>
        <v>#REF!</v>
      </c>
      <c r="AK127" t="e">
        <f t="shared" si="21"/>
        <v>#REF!</v>
      </c>
      <c r="AL127" t="e">
        <f t="shared" si="22"/>
        <v>#REF!</v>
      </c>
      <c r="AM127" t="e">
        <f t="shared" si="23"/>
        <v>#REF!</v>
      </c>
      <c r="AN127" t="e">
        <f t="shared" si="24"/>
        <v>#REF!</v>
      </c>
      <c r="AO127" t="e">
        <f t="shared" si="25"/>
        <v>#REF!</v>
      </c>
    </row>
    <row r="128" spans="1:41" x14ac:dyDescent="0.35">
      <c r="A128">
        <v>122</v>
      </c>
      <c r="B128" t="s">
        <v>2041</v>
      </c>
      <c r="C128" s="39">
        <v>9</v>
      </c>
      <c r="D128">
        <v>8</v>
      </c>
      <c r="E128">
        <v>17</v>
      </c>
      <c r="F128" s="40">
        <v>0</v>
      </c>
      <c r="G128" s="41">
        <v>0</v>
      </c>
      <c r="H128" s="42">
        <v>0</v>
      </c>
      <c r="I128">
        <f t="shared" si="17"/>
        <v>9</v>
      </c>
      <c r="J128">
        <f t="shared" si="17"/>
        <v>8</v>
      </c>
      <c r="K128" s="43">
        <v>17</v>
      </c>
      <c r="L128" s="39">
        <v>7</v>
      </c>
      <c r="M128">
        <v>8</v>
      </c>
      <c r="N128">
        <v>15</v>
      </c>
      <c r="O128" s="40">
        <v>0</v>
      </c>
      <c r="P128" s="41">
        <v>0</v>
      </c>
      <c r="Q128" s="42">
        <v>0</v>
      </c>
      <c r="R128">
        <f t="shared" si="18"/>
        <v>7</v>
      </c>
      <c r="S128">
        <f t="shared" si="18"/>
        <v>8</v>
      </c>
      <c r="T128" s="43">
        <v>17</v>
      </c>
      <c r="U128" s="39">
        <v>9</v>
      </c>
      <c r="V128">
        <v>8</v>
      </c>
      <c r="W128">
        <v>17</v>
      </c>
      <c r="X128" s="40">
        <v>0</v>
      </c>
      <c r="Y128" s="41">
        <v>0</v>
      </c>
      <c r="Z128" s="42">
        <v>0</v>
      </c>
      <c r="AA128">
        <f t="shared" si="19"/>
        <v>9</v>
      </c>
      <c r="AB128">
        <f t="shared" si="19"/>
        <v>8</v>
      </c>
      <c r="AC128" s="43">
        <v>17</v>
      </c>
      <c r="AD128" t="e">
        <f t="shared" si="31"/>
        <v>#REF!</v>
      </c>
      <c r="AE128" t="e">
        <f t="shared" si="31"/>
        <v>#REF!</v>
      </c>
      <c r="AF128" t="e">
        <f t="shared" si="31"/>
        <v>#REF!</v>
      </c>
      <c r="AG128" t="e">
        <f t="shared" si="31"/>
        <v>#REF!</v>
      </c>
      <c r="AH128" t="e">
        <f t="shared" si="31"/>
        <v>#REF!</v>
      </c>
      <c r="AI128" t="e">
        <f t="shared" si="31"/>
        <v>#REF!</v>
      </c>
      <c r="AJ128" t="e">
        <f t="shared" si="20"/>
        <v>#REF!</v>
      </c>
      <c r="AK128" t="e">
        <f t="shared" si="21"/>
        <v>#REF!</v>
      </c>
      <c r="AL128" t="e">
        <f t="shared" si="22"/>
        <v>#REF!</v>
      </c>
      <c r="AM128" t="e">
        <f t="shared" si="23"/>
        <v>#REF!</v>
      </c>
      <c r="AN128" t="e">
        <f t="shared" si="24"/>
        <v>#REF!</v>
      </c>
      <c r="AO128" t="e">
        <f t="shared" si="25"/>
        <v>#REF!</v>
      </c>
    </row>
    <row r="129" spans="1:41" x14ac:dyDescent="0.35">
      <c r="A129">
        <v>123</v>
      </c>
      <c r="B129" t="s">
        <v>2042</v>
      </c>
      <c r="C129" s="39">
        <v>0</v>
      </c>
      <c r="D129">
        <v>5</v>
      </c>
      <c r="E129">
        <v>5</v>
      </c>
      <c r="F129" s="40">
        <v>0</v>
      </c>
      <c r="G129" s="41">
        <v>1</v>
      </c>
      <c r="H129" s="42">
        <v>1</v>
      </c>
      <c r="I129">
        <f t="shared" si="17"/>
        <v>0</v>
      </c>
      <c r="J129">
        <f t="shared" si="17"/>
        <v>6</v>
      </c>
      <c r="K129" s="43">
        <v>6</v>
      </c>
      <c r="L129" s="39">
        <v>0</v>
      </c>
      <c r="M129">
        <v>3</v>
      </c>
      <c r="N129">
        <v>3</v>
      </c>
      <c r="O129" s="40">
        <v>0</v>
      </c>
      <c r="P129" s="41">
        <v>0</v>
      </c>
      <c r="Q129" s="42">
        <v>0</v>
      </c>
      <c r="R129">
        <f t="shared" si="18"/>
        <v>0</v>
      </c>
      <c r="S129">
        <f t="shared" si="18"/>
        <v>3</v>
      </c>
      <c r="T129" s="43">
        <v>6</v>
      </c>
      <c r="U129" s="39">
        <v>7</v>
      </c>
      <c r="V129">
        <v>3</v>
      </c>
      <c r="W129">
        <v>10</v>
      </c>
      <c r="X129" s="40">
        <v>0</v>
      </c>
      <c r="Y129" s="41">
        <v>0</v>
      </c>
      <c r="Z129" s="42">
        <v>0</v>
      </c>
      <c r="AA129">
        <f t="shared" si="19"/>
        <v>7</v>
      </c>
      <c r="AB129">
        <f t="shared" si="19"/>
        <v>3</v>
      </c>
      <c r="AC129" s="43">
        <v>6</v>
      </c>
      <c r="AD129" t="e">
        <f t="shared" si="31"/>
        <v>#REF!</v>
      </c>
      <c r="AE129" t="e">
        <f t="shared" si="31"/>
        <v>#REF!</v>
      </c>
      <c r="AF129" t="e">
        <f t="shared" si="31"/>
        <v>#REF!</v>
      </c>
      <c r="AG129" t="e">
        <f t="shared" si="31"/>
        <v>#REF!</v>
      </c>
      <c r="AH129" t="e">
        <f t="shared" si="31"/>
        <v>#REF!</v>
      </c>
      <c r="AI129" t="e">
        <f t="shared" si="31"/>
        <v>#REF!</v>
      </c>
      <c r="AJ129" t="e">
        <f t="shared" si="20"/>
        <v>#REF!</v>
      </c>
      <c r="AK129" t="e">
        <f t="shared" si="21"/>
        <v>#REF!</v>
      </c>
      <c r="AL129" t="e">
        <f t="shared" si="22"/>
        <v>#REF!</v>
      </c>
      <c r="AM129" t="e">
        <f t="shared" si="23"/>
        <v>#REF!</v>
      </c>
      <c r="AN129" t="e">
        <f t="shared" si="24"/>
        <v>#REF!</v>
      </c>
      <c r="AO129" t="e">
        <f t="shared" si="25"/>
        <v>#REF!</v>
      </c>
    </row>
    <row r="130" spans="1:41" x14ac:dyDescent="0.35">
      <c r="A130">
        <v>124</v>
      </c>
      <c r="B130" t="s">
        <v>2043</v>
      </c>
      <c r="C130" s="39">
        <v>0</v>
      </c>
      <c r="D130">
        <v>1</v>
      </c>
      <c r="E130">
        <v>1</v>
      </c>
      <c r="F130" s="40">
        <v>0</v>
      </c>
      <c r="G130" s="41">
        <v>0</v>
      </c>
      <c r="H130" s="42">
        <v>0</v>
      </c>
      <c r="I130">
        <f t="shared" si="17"/>
        <v>0</v>
      </c>
      <c r="J130">
        <f t="shared" si="17"/>
        <v>1</v>
      </c>
      <c r="K130" s="43">
        <v>1</v>
      </c>
      <c r="L130" s="39">
        <v>2</v>
      </c>
      <c r="M130">
        <v>1</v>
      </c>
      <c r="N130">
        <v>3</v>
      </c>
      <c r="O130" s="40">
        <v>0</v>
      </c>
      <c r="P130" s="41">
        <v>0</v>
      </c>
      <c r="Q130" s="42">
        <v>0</v>
      </c>
      <c r="R130">
        <f t="shared" si="18"/>
        <v>2</v>
      </c>
      <c r="S130">
        <f t="shared" si="18"/>
        <v>1</v>
      </c>
      <c r="T130" s="43">
        <v>1</v>
      </c>
      <c r="U130" s="39">
        <v>3</v>
      </c>
      <c r="V130">
        <v>5</v>
      </c>
      <c r="W130">
        <v>8</v>
      </c>
      <c r="X130" s="40">
        <v>0</v>
      </c>
      <c r="Y130" s="41">
        <v>0</v>
      </c>
      <c r="Z130" s="42">
        <v>0</v>
      </c>
      <c r="AA130">
        <f t="shared" si="19"/>
        <v>3</v>
      </c>
      <c r="AB130">
        <f t="shared" si="19"/>
        <v>5</v>
      </c>
      <c r="AC130" s="43">
        <v>1</v>
      </c>
      <c r="AD130" t="e">
        <f t="shared" si="31"/>
        <v>#REF!</v>
      </c>
      <c r="AE130" t="e">
        <f t="shared" si="31"/>
        <v>#REF!</v>
      </c>
      <c r="AF130" t="e">
        <f t="shared" si="31"/>
        <v>#REF!</v>
      </c>
      <c r="AG130" t="e">
        <f t="shared" si="31"/>
        <v>#REF!</v>
      </c>
      <c r="AH130" t="e">
        <f t="shared" si="31"/>
        <v>#REF!</v>
      </c>
      <c r="AI130" t="e">
        <f t="shared" si="31"/>
        <v>#REF!</v>
      </c>
      <c r="AJ130" t="e">
        <f t="shared" si="20"/>
        <v>#REF!</v>
      </c>
      <c r="AK130" t="e">
        <f t="shared" si="21"/>
        <v>#REF!</v>
      </c>
      <c r="AL130" t="e">
        <f t="shared" si="22"/>
        <v>#REF!</v>
      </c>
      <c r="AM130" t="e">
        <f t="shared" si="23"/>
        <v>#REF!</v>
      </c>
      <c r="AN130" t="e">
        <f t="shared" si="24"/>
        <v>#REF!</v>
      </c>
      <c r="AO130" t="e">
        <f t="shared" si="25"/>
        <v>#REF!</v>
      </c>
    </row>
    <row r="131" spans="1:41" x14ac:dyDescent="0.35">
      <c r="A131">
        <v>125</v>
      </c>
      <c r="B131" t="s">
        <v>2044</v>
      </c>
      <c r="C131" s="39">
        <v>4</v>
      </c>
      <c r="D131">
        <v>3</v>
      </c>
      <c r="E131">
        <v>7</v>
      </c>
      <c r="F131" s="40">
        <v>0</v>
      </c>
      <c r="G131" s="41">
        <v>0</v>
      </c>
      <c r="H131" s="42">
        <v>0</v>
      </c>
      <c r="I131">
        <f t="shared" si="17"/>
        <v>4</v>
      </c>
      <c r="J131">
        <f t="shared" si="17"/>
        <v>3</v>
      </c>
      <c r="K131" s="43">
        <v>7</v>
      </c>
      <c r="L131" s="39">
        <v>6</v>
      </c>
      <c r="M131">
        <v>3</v>
      </c>
      <c r="N131">
        <v>9</v>
      </c>
      <c r="O131" s="40">
        <v>0</v>
      </c>
      <c r="P131" s="41">
        <v>2</v>
      </c>
      <c r="Q131" s="42">
        <v>2</v>
      </c>
      <c r="R131">
        <f t="shared" si="18"/>
        <v>6</v>
      </c>
      <c r="S131">
        <f t="shared" si="18"/>
        <v>5</v>
      </c>
      <c r="T131" s="43">
        <v>7</v>
      </c>
      <c r="U131" s="39">
        <v>5</v>
      </c>
      <c r="V131">
        <v>3</v>
      </c>
      <c r="W131">
        <v>8</v>
      </c>
      <c r="X131" s="40">
        <v>0</v>
      </c>
      <c r="Y131" s="41">
        <v>2</v>
      </c>
      <c r="Z131" s="42">
        <v>2</v>
      </c>
      <c r="AA131">
        <f t="shared" si="19"/>
        <v>5</v>
      </c>
      <c r="AB131">
        <f t="shared" si="19"/>
        <v>5</v>
      </c>
      <c r="AC131" s="43">
        <v>7</v>
      </c>
      <c r="AD131" t="e">
        <f t="shared" si="31"/>
        <v>#REF!</v>
      </c>
      <c r="AE131" t="e">
        <f t="shared" si="31"/>
        <v>#REF!</v>
      </c>
      <c r="AF131" t="e">
        <f t="shared" si="31"/>
        <v>#REF!</v>
      </c>
      <c r="AG131" t="e">
        <f t="shared" si="31"/>
        <v>#REF!</v>
      </c>
      <c r="AH131" t="e">
        <f t="shared" si="31"/>
        <v>#REF!</v>
      </c>
      <c r="AI131" t="e">
        <f t="shared" si="31"/>
        <v>#REF!</v>
      </c>
      <c r="AJ131" t="e">
        <f t="shared" si="20"/>
        <v>#REF!</v>
      </c>
      <c r="AK131" t="e">
        <f t="shared" si="21"/>
        <v>#REF!</v>
      </c>
      <c r="AL131" t="e">
        <f t="shared" si="22"/>
        <v>#REF!</v>
      </c>
      <c r="AM131" t="e">
        <f t="shared" si="23"/>
        <v>#REF!</v>
      </c>
      <c r="AN131" t="e">
        <f t="shared" si="24"/>
        <v>#REF!</v>
      </c>
      <c r="AO131" t="e">
        <f t="shared" si="25"/>
        <v>#REF!</v>
      </c>
    </row>
    <row r="132" spans="1:41" x14ac:dyDescent="0.35">
      <c r="A132">
        <v>126</v>
      </c>
      <c r="B132" t="s">
        <v>2045</v>
      </c>
      <c r="C132" s="39">
        <v>8</v>
      </c>
      <c r="D132">
        <v>8</v>
      </c>
      <c r="E132">
        <v>16</v>
      </c>
      <c r="F132" s="40">
        <v>0</v>
      </c>
      <c r="G132" s="41">
        <v>2</v>
      </c>
      <c r="H132" s="42">
        <v>2</v>
      </c>
      <c r="I132">
        <f t="shared" si="17"/>
        <v>8</v>
      </c>
      <c r="J132">
        <f t="shared" si="17"/>
        <v>10</v>
      </c>
      <c r="K132" s="43">
        <v>18</v>
      </c>
      <c r="L132" s="39">
        <v>13</v>
      </c>
      <c r="M132">
        <v>6</v>
      </c>
      <c r="N132">
        <v>19</v>
      </c>
      <c r="O132" s="40">
        <v>0</v>
      </c>
      <c r="P132" s="41">
        <v>1</v>
      </c>
      <c r="Q132" s="42">
        <v>1</v>
      </c>
      <c r="R132">
        <f t="shared" si="18"/>
        <v>13</v>
      </c>
      <c r="S132">
        <f t="shared" si="18"/>
        <v>7</v>
      </c>
      <c r="T132" s="43">
        <v>18</v>
      </c>
      <c r="U132" s="39">
        <v>11</v>
      </c>
      <c r="V132">
        <v>10</v>
      </c>
      <c r="W132">
        <v>21</v>
      </c>
      <c r="X132" s="40">
        <v>0</v>
      </c>
      <c r="Y132" s="41">
        <v>3</v>
      </c>
      <c r="Z132" s="42">
        <v>3</v>
      </c>
      <c r="AA132">
        <f t="shared" si="19"/>
        <v>11</v>
      </c>
      <c r="AB132">
        <f t="shared" si="19"/>
        <v>13</v>
      </c>
      <c r="AC132" s="43">
        <v>18</v>
      </c>
      <c r="AD132" t="e">
        <f t="shared" si="31"/>
        <v>#REF!</v>
      </c>
      <c r="AE132" t="e">
        <f t="shared" si="31"/>
        <v>#REF!</v>
      </c>
      <c r="AF132" t="e">
        <f t="shared" si="31"/>
        <v>#REF!</v>
      </c>
      <c r="AG132" t="e">
        <f t="shared" si="31"/>
        <v>#REF!</v>
      </c>
      <c r="AH132" t="e">
        <f t="shared" si="31"/>
        <v>#REF!</v>
      </c>
      <c r="AI132" t="e">
        <f t="shared" si="31"/>
        <v>#REF!</v>
      </c>
      <c r="AJ132" t="e">
        <f t="shared" si="20"/>
        <v>#REF!</v>
      </c>
      <c r="AK132" t="e">
        <f t="shared" si="21"/>
        <v>#REF!</v>
      </c>
      <c r="AL132" t="e">
        <f t="shared" si="22"/>
        <v>#REF!</v>
      </c>
      <c r="AM132" t="e">
        <f t="shared" si="23"/>
        <v>#REF!</v>
      </c>
      <c r="AN132" t="e">
        <f t="shared" si="24"/>
        <v>#REF!</v>
      </c>
      <c r="AO132" t="e">
        <f t="shared" si="25"/>
        <v>#REF!</v>
      </c>
    </row>
    <row r="133" spans="1:41" x14ac:dyDescent="0.35">
      <c r="A133">
        <v>127</v>
      </c>
      <c r="B133" t="s">
        <v>2046</v>
      </c>
      <c r="C133" s="39">
        <v>0</v>
      </c>
      <c r="D133">
        <v>13</v>
      </c>
      <c r="E133">
        <v>13</v>
      </c>
      <c r="F133" s="40">
        <v>0</v>
      </c>
      <c r="G133" s="41">
        <v>0</v>
      </c>
      <c r="H133" s="42">
        <v>0</v>
      </c>
      <c r="I133">
        <f t="shared" si="17"/>
        <v>0</v>
      </c>
      <c r="J133">
        <f t="shared" si="17"/>
        <v>13</v>
      </c>
      <c r="K133" s="43">
        <v>13</v>
      </c>
      <c r="L133" s="39">
        <v>0</v>
      </c>
      <c r="M133">
        <v>10</v>
      </c>
      <c r="N133">
        <v>10</v>
      </c>
      <c r="O133" s="40">
        <v>0</v>
      </c>
      <c r="P133" s="41">
        <v>1</v>
      </c>
      <c r="Q133" s="42">
        <v>1</v>
      </c>
      <c r="R133">
        <f t="shared" si="18"/>
        <v>0</v>
      </c>
      <c r="S133">
        <f t="shared" si="18"/>
        <v>11</v>
      </c>
      <c r="T133" s="43">
        <v>13</v>
      </c>
      <c r="U133" s="39">
        <v>0</v>
      </c>
      <c r="V133">
        <v>8</v>
      </c>
      <c r="W133">
        <v>8</v>
      </c>
      <c r="X133" s="40">
        <v>0</v>
      </c>
      <c r="Y133" s="41">
        <v>0</v>
      </c>
      <c r="Z133" s="42">
        <v>0</v>
      </c>
      <c r="AA133">
        <f t="shared" si="19"/>
        <v>0</v>
      </c>
      <c r="AB133">
        <f t="shared" si="19"/>
        <v>8</v>
      </c>
      <c r="AC133" s="43">
        <v>13</v>
      </c>
      <c r="AD133" t="e">
        <f t="shared" si="31"/>
        <v>#REF!</v>
      </c>
      <c r="AE133" t="e">
        <f t="shared" si="31"/>
        <v>#REF!</v>
      </c>
      <c r="AF133" t="e">
        <f t="shared" si="31"/>
        <v>#REF!</v>
      </c>
      <c r="AG133" t="e">
        <f t="shared" si="31"/>
        <v>#REF!</v>
      </c>
      <c r="AH133" t="e">
        <f t="shared" si="31"/>
        <v>#REF!</v>
      </c>
      <c r="AI133" t="e">
        <f t="shared" si="31"/>
        <v>#REF!</v>
      </c>
      <c r="AJ133" t="e">
        <f t="shared" si="20"/>
        <v>#REF!</v>
      </c>
      <c r="AK133" t="e">
        <f t="shared" si="21"/>
        <v>#REF!</v>
      </c>
      <c r="AL133" t="e">
        <f t="shared" si="22"/>
        <v>#REF!</v>
      </c>
      <c r="AM133" t="e">
        <f t="shared" si="23"/>
        <v>#REF!</v>
      </c>
      <c r="AN133" t="e">
        <f t="shared" si="24"/>
        <v>#REF!</v>
      </c>
      <c r="AO133" t="e">
        <f t="shared" si="25"/>
        <v>#REF!</v>
      </c>
    </row>
    <row r="134" spans="1:41" x14ac:dyDescent="0.35">
      <c r="A134">
        <v>128</v>
      </c>
      <c r="B134" t="s">
        <v>2047</v>
      </c>
      <c r="C134" s="39">
        <v>30</v>
      </c>
      <c r="D134">
        <v>19</v>
      </c>
      <c r="E134">
        <v>49</v>
      </c>
      <c r="F134" s="40">
        <v>0</v>
      </c>
      <c r="G134" s="41">
        <v>11</v>
      </c>
      <c r="H134" s="42">
        <v>11</v>
      </c>
      <c r="I134">
        <f t="shared" si="17"/>
        <v>30</v>
      </c>
      <c r="J134">
        <f t="shared" si="17"/>
        <v>30</v>
      </c>
      <c r="K134" s="43">
        <v>60</v>
      </c>
      <c r="L134" s="39">
        <v>30</v>
      </c>
      <c r="M134">
        <v>25</v>
      </c>
      <c r="N134">
        <v>55</v>
      </c>
      <c r="O134" s="40">
        <v>0</v>
      </c>
      <c r="P134" s="41">
        <v>5</v>
      </c>
      <c r="Q134" s="42">
        <v>5</v>
      </c>
      <c r="R134">
        <f t="shared" si="18"/>
        <v>30</v>
      </c>
      <c r="S134">
        <f t="shared" si="18"/>
        <v>30</v>
      </c>
      <c r="T134" s="43">
        <v>60</v>
      </c>
      <c r="U134" s="39">
        <v>30</v>
      </c>
      <c r="V134">
        <v>22</v>
      </c>
      <c r="W134">
        <v>52</v>
      </c>
      <c r="X134" s="40">
        <v>0</v>
      </c>
      <c r="Y134" s="41">
        <v>6</v>
      </c>
      <c r="Z134" s="42">
        <v>6</v>
      </c>
      <c r="AA134">
        <f t="shared" si="19"/>
        <v>30</v>
      </c>
      <c r="AB134">
        <f t="shared" si="19"/>
        <v>28</v>
      </c>
      <c r="AC134" s="43">
        <v>60</v>
      </c>
      <c r="AD134" t="e">
        <f t="shared" si="31"/>
        <v>#REF!</v>
      </c>
      <c r="AE134" t="e">
        <f t="shared" si="31"/>
        <v>#REF!</v>
      </c>
      <c r="AF134" t="e">
        <f t="shared" si="31"/>
        <v>#REF!</v>
      </c>
      <c r="AG134" t="e">
        <f t="shared" si="31"/>
        <v>#REF!</v>
      </c>
      <c r="AH134" t="e">
        <f t="shared" si="31"/>
        <v>#REF!</v>
      </c>
      <c r="AI134" t="e">
        <f t="shared" si="31"/>
        <v>#REF!</v>
      </c>
      <c r="AJ134" t="e">
        <f t="shared" si="20"/>
        <v>#REF!</v>
      </c>
      <c r="AK134" t="e">
        <f t="shared" si="21"/>
        <v>#REF!</v>
      </c>
      <c r="AL134" t="e">
        <f t="shared" si="22"/>
        <v>#REF!</v>
      </c>
      <c r="AM134" t="e">
        <f t="shared" si="23"/>
        <v>#REF!</v>
      </c>
      <c r="AN134" t="e">
        <f t="shared" si="24"/>
        <v>#REF!</v>
      </c>
      <c r="AO134" t="e">
        <f t="shared" si="25"/>
        <v>#REF!</v>
      </c>
    </row>
    <row r="135" spans="1:41" x14ac:dyDescent="0.35">
      <c r="A135">
        <v>129</v>
      </c>
      <c r="B135" t="s">
        <v>2048</v>
      </c>
      <c r="C135" s="39">
        <v>21</v>
      </c>
      <c r="D135">
        <v>16</v>
      </c>
      <c r="E135">
        <v>37</v>
      </c>
      <c r="F135" s="40">
        <v>0</v>
      </c>
      <c r="G135" s="41">
        <v>7</v>
      </c>
      <c r="H135" s="42">
        <v>7</v>
      </c>
      <c r="I135">
        <f t="shared" si="17"/>
        <v>21</v>
      </c>
      <c r="J135">
        <f t="shared" si="17"/>
        <v>23</v>
      </c>
      <c r="K135" s="43">
        <v>44</v>
      </c>
      <c r="L135" s="39">
        <v>14</v>
      </c>
      <c r="M135">
        <v>20</v>
      </c>
      <c r="N135">
        <v>34</v>
      </c>
      <c r="O135" s="40">
        <v>0</v>
      </c>
      <c r="P135" s="41">
        <v>5</v>
      </c>
      <c r="Q135" s="42">
        <v>5</v>
      </c>
      <c r="R135">
        <f t="shared" si="18"/>
        <v>14</v>
      </c>
      <c r="S135">
        <f t="shared" si="18"/>
        <v>25</v>
      </c>
      <c r="T135" s="43">
        <v>44</v>
      </c>
      <c r="U135" s="39">
        <v>23</v>
      </c>
      <c r="V135">
        <v>16</v>
      </c>
      <c r="W135">
        <v>39</v>
      </c>
      <c r="X135" s="40">
        <v>0</v>
      </c>
      <c r="Y135" s="41">
        <v>5</v>
      </c>
      <c r="Z135" s="42">
        <v>5</v>
      </c>
      <c r="AA135">
        <f t="shared" si="19"/>
        <v>23</v>
      </c>
      <c r="AB135">
        <f t="shared" si="19"/>
        <v>21</v>
      </c>
      <c r="AC135" s="43">
        <v>44</v>
      </c>
      <c r="AD135" t="e">
        <f t="shared" si="31"/>
        <v>#REF!</v>
      </c>
      <c r="AE135" t="e">
        <f t="shared" si="31"/>
        <v>#REF!</v>
      </c>
      <c r="AF135" t="e">
        <f t="shared" si="31"/>
        <v>#REF!</v>
      </c>
      <c r="AG135" t="e">
        <f t="shared" si="31"/>
        <v>#REF!</v>
      </c>
      <c r="AH135" t="e">
        <f t="shared" si="31"/>
        <v>#REF!</v>
      </c>
      <c r="AI135" t="e">
        <f t="shared" si="31"/>
        <v>#REF!</v>
      </c>
      <c r="AJ135" t="e">
        <f t="shared" si="20"/>
        <v>#REF!</v>
      </c>
      <c r="AK135" t="e">
        <f t="shared" si="21"/>
        <v>#REF!</v>
      </c>
      <c r="AL135" t="e">
        <f t="shared" si="22"/>
        <v>#REF!</v>
      </c>
      <c r="AM135" t="e">
        <f t="shared" si="23"/>
        <v>#REF!</v>
      </c>
      <c r="AN135" t="e">
        <f t="shared" si="24"/>
        <v>#REF!</v>
      </c>
      <c r="AO135" t="e">
        <f t="shared" si="25"/>
        <v>#REF!</v>
      </c>
    </row>
    <row r="136" spans="1:41" x14ac:dyDescent="0.35">
      <c r="A136">
        <v>130</v>
      </c>
      <c r="B136" t="s">
        <v>2049</v>
      </c>
      <c r="C136" s="39">
        <v>10</v>
      </c>
      <c r="D136">
        <v>14</v>
      </c>
      <c r="E136">
        <v>24</v>
      </c>
      <c r="F136" s="40">
        <v>1</v>
      </c>
      <c r="G136" s="41">
        <v>1</v>
      </c>
      <c r="H136" s="42">
        <v>2</v>
      </c>
      <c r="I136">
        <f t="shared" ref="I136:J199" si="32">+C136+F136</f>
        <v>11</v>
      </c>
      <c r="J136">
        <f t="shared" si="32"/>
        <v>15</v>
      </c>
      <c r="K136" s="43">
        <v>26</v>
      </c>
      <c r="L136" s="39">
        <v>15</v>
      </c>
      <c r="M136">
        <v>11</v>
      </c>
      <c r="N136">
        <v>26</v>
      </c>
      <c r="O136" s="40">
        <v>0</v>
      </c>
      <c r="P136" s="41">
        <v>2</v>
      </c>
      <c r="Q136" s="42">
        <v>2</v>
      </c>
      <c r="R136">
        <f t="shared" ref="R136:S199" si="33">+L136+O136</f>
        <v>15</v>
      </c>
      <c r="S136">
        <f t="shared" si="33"/>
        <v>13</v>
      </c>
      <c r="T136" s="43">
        <v>26</v>
      </c>
      <c r="U136" s="39">
        <v>12</v>
      </c>
      <c r="V136">
        <v>16</v>
      </c>
      <c r="W136">
        <v>28</v>
      </c>
      <c r="X136" s="40">
        <v>0</v>
      </c>
      <c r="Y136" s="41">
        <v>1</v>
      </c>
      <c r="Z136" s="42">
        <v>1</v>
      </c>
      <c r="AA136">
        <f t="shared" ref="AA136:AB199" si="34">+U136+X136</f>
        <v>12</v>
      </c>
      <c r="AB136">
        <f t="shared" si="34"/>
        <v>17</v>
      </c>
      <c r="AC136" s="43">
        <v>26</v>
      </c>
      <c r="AD136" t="e">
        <f t="shared" si="31"/>
        <v>#REF!</v>
      </c>
      <c r="AE136" t="e">
        <f t="shared" si="31"/>
        <v>#REF!</v>
      </c>
      <c r="AF136" t="e">
        <f t="shared" si="31"/>
        <v>#REF!</v>
      </c>
      <c r="AG136" t="e">
        <f t="shared" si="31"/>
        <v>#REF!</v>
      </c>
      <c r="AH136" t="e">
        <f t="shared" si="31"/>
        <v>#REF!</v>
      </c>
      <c r="AI136" t="e">
        <f t="shared" si="31"/>
        <v>#REF!</v>
      </c>
      <c r="AJ136" t="e">
        <f t="shared" ref="AJ136:AJ199" si="35">AD136=I136</f>
        <v>#REF!</v>
      </c>
      <c r="AK136" t="e">
        <f t="shared" ref="AK136:AK199" si="36">AE136=J136</f>
        <v>#REF!</v>
      </c>
      <c r="AL136" t="e">
        <f t="shared" ref="AL136:AL199" si="37">AF136=R136</f>
        <v>#REF!</v>
      </c>
      <c r="AM136" t="e">
        <f t="shared" ref="AM136:AM199" si="38">AG136=S136</f>
        <v>#REF!</v>
      </c>
      <c r="AN136" t="e">
        <f t="shared" ref="AN136:AN199" si="39">AH136=AA136</f>
        <v>#REF!</v>
      </c>
      <c r="AO136" t="e">
        <f t="shared" ref="AO136:AO199" si="40">AI136=AB136</f>
        <v>#REF!</v>
      </c>
    </row>
    <row r="137" spans="1:41" x14ac:dyDescent="0.35">
      <c r="A137">
        <v>131</v>
      </c>
      <c r="B137" t="s">
        <v>2050</v>
      </c>
      <c r="C137" s="39">
        <v>0</v>
      </c>
      <c r="D137">
        <v>0</v>
      </c>
      <c r="E137">
        <v>0</v>
      </c>
      <c r="F137" s="40">
        <v>0</v>
      </c>
      <c r="G137" s="41">
        <v>0</v>
      </c>
      <c r="H137" s="42">
        <v>0</v>
      </c>
      <c r="I137">
        <f t="shared" si="32"/>
        <v>0</v>
      </c>
      <c r="J137">
        <f t="shared" si="32"/>
        <v>0</v>
      </c>
      <c r="K137" s="43">
        <v>0</v>
      </c>
      <c r="L137" s="39">
        <v>0</v>
      </c>
      <c r="M137">
        <v>0</v>
      </c>
      <c r="N137">
        <v>0</v>
      </c>
      <c r="O137" s="40">
        <v>0</v>
      </c>
      <c r="P137" s="41">
        <v>0</v>
      </c>
      <c r="Q137" s="42">
        <v>0</v>
      </c>
      <c r="R137">
        <f t="shared" si="33"/>
        <v>0</v>
      </c>
      <c r="S137">
        <f t="shared" si="33"/>
        <v>0</v>
      </c>
      <c r="T137" s="43">
        <v>0</v>
      </c>
      <c r="U137" s="39">
        <v>20</v>
      </c>
      <c r="V137">
        <v>12</v>
      </c>
      <c r="W137">
        <v>32</v>
      </c>
      <c r="X137" s="40">
        <v>0</v>
      </c>
      <c r="Y137" s="41">
        <v>1</v>
      </c>
      <c r="Z137" s="42">
        <v>1</v>
      </c>
      <c r="AA137">
        <f t="shared" si="34"/>
        <v>20</v>
      </c>
      <c r="AB137">
        <f t="shared" si="34"/>
        <v>13</v>
      </c>
      <c r="AC137" s="43">
        <v>0</v>
      </c>
      <c r="AD137" t="e">
        <f t="shared" ref="AD137:AI146" si="41">VLOOKUP($B137,EYPDG_Primary,AD$1,FALSE)</f>
        <v>#REF!</v>
      </c>
      <c r="AE137" t="e">
        <f t="shared" si="41"/>
        <v>#REF!</v>
      </c>
      <c r="AF137" t="e">
        <f t="shared" si="41"/>
        <v>#REF!</v>
      </c>
      <c r="AG137" t="e">
        <f t="shared" si="41"/>
        <v>#REF!</v>
      </c>
      <c r="AH137" t="e">
        <f t="shared" si="41"/>
        <v>#REF!</v>
      </c>
      <c r="AI137" t="e">
        <f t="shared" si="41"/>
        <v>#REF!</v>
      </c>
      <c r="AJ137" t="e">
        <f t="shared" si="35"/>
        <v>#REF!</v>
      </c>
      <c r="AK137" t="e">
        <f t="shared" si="36"/>
        <v>#REF!</v>
      </c>
      <c r="AL137" t="e">
        <f t="shared" si="37"/>
        <v>#REF!</v>
      </c>
      <c r="AM137" t="e">
        <f t="shared" si="38"/>
        <v>#REF!</v>
      </c>
      <c r="AN137" t="e">
        <f t="shared" si="39"/>
        <v>#REF!</v>
      </c>
      <c r="AO137" t="e">
        <f t="shared" si="40"/>
        <v>#REF!</v>
      </c>
    </row>
    <row r="138" spans="1:41" x14ac:dyDescent="0.35">
      <c r="A138">
        <v>132</v>
      </c>
      <c r="B138" t="s">
        <v>2051</v>
      </c>
      <c r="C138" s="39">
        <v>13</v>
      </c>
      <c r="D138">
        <v>12</v>
      </c>
      <c r="E138">
        <v>25</v>
      </c>
      <c r="F138" s="40">
        <v>0</v>
      </c>
      <c r="G138" s="41">
        <v>0</v>
      </c>
      <c r="H138" s="42">
        <v>0</v>
      </c>
      <c r="I138">
        <f t="shared" si="32"/>
        <v>13</v>
      </c>
      <c r="J138">
        <f t="shared" si="32"/>
        <v>12</v>
      </c>
      <c r="K138" s="43">
        <v>25</v>
      </c>
      <c r="L138" s="39">
        <v>16</v>
      </c>
      <c r="M138">
        <v>14</v>
      </c>
      <c r="N138">
        <v>30</v>
      </c>
      <c r="O138" s="40">
        <v>0</v>
      </c>
      <c r="P138" s="41">
        <v>0</v>
      </c>
      <c r="Q138" s="42">
        <v>0</v>
      </c>
      <c r="R138">
        <f t="shared" si="33"/>
        <v>16</v>
      </c>
      <c r="S138">
        <f t="shared" si="33"/>
        <v>14</v>
      </c>
      <c r="T138" s="43">
        <v>25</v>
      </c>
      <c r="U138" s="39">
        <v>12</v>
      </c>
      <c r="V138">
        <v>18</v>
      </c>
      <c r="W138">
        <v>30</v>
      </c>
      <c r="X138" s="40">
        <v>0</v>
      </c>
      <c r="Y138" s="41">
        <v>0</v>
      </c>
      <c r="Z138" s="42">
        <v>0</v>
      </c>
      <c r="AA138">
        <f t="shared" si="34"/>
        <v>12</v>
      </c>
      <c r="AB138">
        <f t="shared" si="34"/>
        <v>18</v>
      </c>
      <c r="AC138" s="43">
        <v>25</v>
      </c>
      <c r="AD138" t="e">
        <f t="shared" si="41"/>
        <v>#REF!</v>
      </c>
      <c r="AE138" t="e">
        <f t="shared" si="41"/>
        <v>#REF!</v>
      </c>
      <c r="AF138" t="e">
        <f t="shared" si="41"/>
        <v>#REF!</v>
      </c>
      <c r="AG138" t="e">
        <f t="shared" si="41"/>
        <v>#REF!</v>
      </c>
      <c r="AH138" t="e">
        <f t="shared" si="41"/>
        <v>#REF!</v>
      </c>
      <c r="AI138" t="e">
        <f t="shared" si="41"/>
        <v>#REF!</v>
      </c>
      <c r="AJ138" t="e">
        <f t="shared" si="35"/>
        <v>#REF!</v>
      </c>
      <c r="AK138" t="e">
        <f t="shared" si="36"/>
        <v>#REF!</v>
      </c>
      <c r="AL138" t="e">
        <f t="shared" si="37"/>
        <v>#REF!</v>
      </c>
      <c r="AM138" t="e">
        <f t="shared" si="38"/>
        <v>#REF!</v>
      </c>
      <c r="AN138" t="e">
        <f t="shared" si="39"/>
        <v>#REF!</v>
      </c>
      <c r="AO138" t="e">
        <f t="shared" si="40"/>
        <v>#REF!</v>
      </c>
    </row>
    <row r="139" spans="1:41" x14ac:dyDescent="0.35">
      <c r="A139">
        <v>133</v>
      </c>
      <c r="B139" t="s">
        <v>2052</v>
      </c>
      <c r="C139" s="39">
        <v>46</v>
      </c>
      <c r="D139">
        <v>28</v>
      </c>
      <c r="E139">
        <v>74</v>
      </c>
      <c r="F139" s="40">
        <v>0</v>
      </c>
      <c r="G139" s="41">
        <v>7</v>
      </c>
      <c r="H139" s="42">
        <v>7</v>
      </c>
      <c r="I139">
        <f t="shared" si="32"/>
        <v>46</v>
      </c>
      <c r="J139">
        <f t="shared" si="32"/>
        <v>35</v>
      </c>
      <c r="K139" s="43">
        <v>81</v>
      </c>
      <c r="L139" s="39">
        <v>36</v>
      </c>
      <c r="M139">
        <v>19</v>
      </c>
      <c r="N139">
        <v>55</v>
      </c>
      <c r="O139" s="40">
        <v>0</v>
      </c>
      <c r="P139" s="41">
        <v>24</v>
      </c>
      <c r="Q139" s="42">
        <v>24</v>
      </c>
      <c r="R139">
        <f t="shared" si="33"/>
        <v>36</v>
      </c>
      <c r="S139">
        <f t="shared" si="33"/>
        <v>43</v>
      </c>
      <c r="T139" s="43">
        <v>81</v>
      </c>
      <c r="U139" s="39">
        <v>41</v>
      </c>
      <c r="V139">
        <v>19</v>
      </c>
      <c r="W139">
        <v>60</v>
      </c>
      <c r="X139" s="40">
        <v>0</v>
      </c>
      <c r="Y139" s="41">
        <v>19</v>
      </c>
      <c r="Z139" s="42">
        <v>19</v>
      </c>
      <c r="AA139">
        <f t="shared" si="34"/>
        <v>41</v>
      </c>
      <c r="AB139">
        <f t="shared" si="34"/>
        <v>38</v>
      </c>
      <c r="AC139" s="43">
        <v>81</v>
      </c>
      <c r="AD139" t="e">
        <f t="shared" si="41"/>
        <v>#REF!</v>
      </c>
      <c r="AE139" t="e">
        <f t="shared" si="41"/>
        <v>#REF!</v>
      </c>
      <c r="AF139" t="e">
        <f t="shared" si="41"/>
        <v>#REF!</v>
      </c>
      <c r="AG139" t="e">
        <f t="shared" si="41"/>
        <v>#REF!</v>
      </c>
      <c r="AH139" t="e">
        <f t="shared" si="41"/>
        <v>#REF!</v>
      </c>
      <c r="AI139" t="e">
        <f t="shared" si="41"/>
        <v>#REF!</v>
      </c>
      <c r="AJ139" t="e">
        <f t="shared" si="35"/>
        <v>#REF!</v>
      </c>
      <c r="AK139" t="e">
        <f t="shared" si="36"/>
        <v>#REF!</v>
      </c>
      <c r="AL139" t="e">
        <f t="shared" si="37"/>
        <v>#REF!</v>
      </c>
      <c r="AM139" t="e">
        <f t="shared" si="38"/>
        <v>#REF!</v>
      </c>
      <c r="AN139" t="e">
        <f t="shared" si="39"/>
        <v>#REF!</v>
      </c>
      <c r="AO139" t="e">
        <f t="shared" si="40"/>
        <v>#REF!</v>
      </c>
    </row>
    <row r="140" spans="1:41" x14ac:dyDescent="0.35">
      <c r="A140">
        <v>134</v>
      </c>
      <c r="B140" t="s">
        <v>2053</v>
      </c>
      <c r="C140" s="39">
        <v>36</v>
      </c>
      <c r="D140">
        <v>32</v>
      </c>
      <c r="E140">
        <v>68</v>
      </c>
      <c r="F140" s="40">
        <v>0</v>
      </c>
      <c r="G140" s="41">
        <v>0</v>
      </c>
      <c r="H140" s="42">
        <v>0</v>
      </c>
      <c r="I140">
        <f t="shared" si="32"/>
        <v>36</v>
      </c>
      <c r="J140">
        <f t="shared" si="32"/>
        <v>32</v>
      </c>
      <c r="K140" s="43">
        <v>68</v>
      </c>
      <c r="L140" s="39">
        <v>30</v>
      </c>
      <c r="M140">
        <v>33</v>
      </c>
      <c r="N140">
        <v>63</v>
      </c>
      <c r="O140" s="40">
        <v>0</v>
      </c>
      <c r="P140" s="41">
        <v>2</v>
      </c>
      <c r="Q140" s="42">
        <v>2</v>
      </c>
      <c r="R140">
        <f t="shared" si="33"/>
        <v>30</v>
      </c>
      <c r="S140">
        <f t="shared" si="33"/>
        <v>35</v>
      </c>
      <c r="T140" s="43">
        <v>68</v>
      </c>
      <c r="U140" s="39">
        <v>30</v>
      </c>
      <c r="V140">
        <v>27</v>
      </c>
      <c r="W140">
        <v>57</v>
      </c>
      <c r="X140" s="40">
        <v>0</v>
      </c>
      <c r="Y140" s="41">
        <v>2</v>
      </c>
      <c r="Z140" s="42">
        <v>2</v>
      </c>
      <c r="AA140">
        <f t="shared" si="34"/>
        <v>30</v>
      </c>
      <c r="AB140">
        <f t="shared" si="34"/>
        <v>29</v>
      </c>
      <c r="AC140" s="43">
        <v>68</v>
      </c>
      <c r="AD140" t="e">
        <f t="shared" si="41"/>
        <v>#REF!</v>
      </c>
      <c r="AE140" t="e">
        <f t="shared" si="41"/>
        <v>#REF!</v>
      </c>
      <c r="AF140" t="e">
        <f t="shared" si="41"/>
        <v>#REF!</v>
      </c>
      <c r="AG140" t="e">
        <f t="shared" si="41"/>
        <v>#REF!</v>
      </c>
      <c r="AH140" t="e">
        <f t="shared" si="41"/>
        <v>#REF!</v>
      </c>
      <c r="AI140" t="e">
        <f t="shared" si="41"/>
        <v>#REF!</v>
      </c>
      <c r="AJ140" t="e">
        <f t="shared" si="35"/>
        <v>#REF!</v>
      </c>
      <c r="AK140" t="e">
        <f t="shared" si="36"/>
        <v>#REF!</v>
      </c>
      <c r="AL140" t="e">
        <f t="shared" si="37"/>
        <v>#REF!</v>
      </c>
      <c r="AM140" t="e">
        <f t="shared" si="38"/>
        <v>#REF!</v>
      </c>
      <c r="AN140" t="e">
        <f t="shared" si="39"/>
        <v>#REF!</v>
      </c>
      <c r="AO140" t="e">
        <f t="shared" si="40"/>
        <v>#REF!</v>
      </c>
    </row>
    <row r="141" spans="1:41" x14ac:dyDescent="0.35">
      <c r="A141">
        <v>135</v>
      </c>
      <c r="B141" t="s">
        <v>2054</v>
      </c>
      <c r="C141" s="39">
        <v>5</v>
      </c>
      <c r="D141">
        <v>3</v>
      </c>
      <c r="E141">
        <v>8</v>
      </c>
      <c r="F141" s="40">
        <v>0</v>
      </c>
      <c r="G141" s="41">
        <v>1</v>
      </c>
      <c r="H141" s="42">
        <v>1</v>
      </c>
      <c r="I141">
        <f t="shared" si="32"/>
        <v>5</v>
      </c>
      <c r="J141">
        <f t="shared" si="32"/>
        <v>4</v>
      </c>
      <c r="K141" s="43">
        <v>9</v>
      </c>
      <c r="L141" s="39">
        <v>12</v>
      </c>
      <c r="M141">
        <v>6</v>
      </c>
      <c r="N141">
        <v>18</v>
      </c>
      <c r="O141" s="40">
        <v>0</v>
      </c>
      <c r="P141" s="41">
        <v>1</v>
      </c>
      <c r="Q141" s="42">
        <v>1</v>
      </c>
      <c r="R141">
        <f t="shared" si="33"/>
        <v>12</v>
      </c>
      <c r="S141">
        <f t="shared" si="33"/>
        <v>7</v>
      </c>
      <c r="T141" s="43">
        <v>9</v>
      </c>
      <c r="U141" s="39">
        <v>3</v>
      </c>
      <c r="V141">
        <v>12</v>
      </c>
      <c r="W141">
        <v>15</v>
      </c>
      <c r="X141" s="40">
        <v>0</v>
      </c>
      <c r="Y141" s="41">
        <v>1</v>
      </c>
      <c r="Z141" s="42">
        <v>1</v>
      </c>
      <c r="AA141">
        <f t="shared" si="34"/>
        <v>3</v>
      </c>
      <c r="AB141">
        <f t="shared" si="34"/>
        <v>13</v>
      </c>
      <c r="AC141" s="43">
        <v>9</v>
      </c>
      <c r="AD141" t="e">
        <f t="shared" si="41"/>
        <v>#REF!</v>
      </c>
      <c r="AE141" t="e">
        <f t="shared" si="41"/>
        <v>#REF!</v>
      </c>
      <c r="AF141" t="e">
        <f t="shared" si="41"/>
        <v>#REF!</v>
      </c>
      <c r="AG141" t="e">
        <f t="shared" si="41"/>
        <v>#REF!</v>
      </c>
      <c r="AH141" t="e">
        <f t="shared" si="41"/>
        <v>#REF!</v>
      </c>
      <c r="AI141" t="e">
        <f t="shared" si="41"/>
        <v>#REF!</v>
      </c>
      <c r="AJ141" t="e">
        <f t="shared" si="35"/>
        <v>#REF!</v>
      </c>
      <c r="AK141" t="e">
        <f t="shared" si="36"/>
        <v>#REF!</v>
      </c>
      <c r="AL141" t="e">
        <f t="shared" si="37"/>
        <v>#REF!</v>
      </c>
      <c r="AM141" t="e">
        <f t="shared" si="38"/>
        <v>#REF!</v>
      </c>
      <c r="AN141" t="e">
        <f t="shared" si="39"/>
        <v>#REF!</v>
      </c>
      <c r="AO141" t="e">
        <f t="shared" si="40"/>
        <v>#REF!</v>
      </c>
    </row>
    <row r="142" spans="1:41" x14ac:dyDescent="0.35">
      <c r="A142">
        <v>136</v>
      </c>
      <c r="B142" t="s">
        <v>2055</v>
      </c>
      <c r="C142" s="39">
        <v>19</v>
      </c>
      <c r="D142">
        <v>15</v>
      </c>
      <c r="E142">
        <v>34</v>
      </c>
      <c r="F142" s="40">
        <v>0</v>
      </c>
      <c r="G142" s="41">
        <v>4</v>
      </c>
      <c r="H142" s="42">
        <v>4</v>
      </c>
      <c r="I142">
        <f t="shared" si="32"/>
        <v>19</v>
      </c>
      <c r="J142">
        <f t="shared" si="32"/>
        <v>19</v>
      </c>
      <c r="K142" s="43">
        <v>38</v>
      </c>
      <c r="L142" s="39">
        <v>11</v>
      </c>
      <c r="M142">
        <v>17</v>
      </c>
      <c r="N142">
        <v>28</v>
      </c>
      <c r="O142" s="40">
        <v>0</v>
      </c>
      <c r="P142" s="41">
        <v>3</v>
      </c>
      <c r="Q142" s="42">
        <v>3</v>
      </c>
      <c r="R142">
        <f t="shared" si="33"/>
        <v>11</v>
      </c>
      <c r="S142">
        <f t="shared" si="33"/>
        <v>20</v>
      </c>
      <c r="T142" s="43">
        <v>38</v>
      </c>
      <c r="U142" s="39">
        <v>10</v>
      </c>
      <c r="V142">
        <v>12</v>
      </c>
      <c r="W142">
        <v>22</v>
      </c>
      <c r="X142" s="40">
        <v>0</v>
      </c>
      <c r="Y142" s="41">
        <v>1</v>
      </c>
      <c r="Z142" s="42">
        <v>1</v>
      </c>
      <c r="AA142">
        <f t="shared" si="34"/>
        <v>10</v>
      </c>
      <c r="AB142">
        <f t="shared" si="34"/>
        <v>13</v>
      </c>
      <c r="AC142" s="43">
        <v>38</v>
      </c>
      <c r="AD142" t="e">
        <f t="shared" si="41"/>
        <v>#REF!</v>
      </c>
      <c r="AE142" t="e">
        <f t="shared" si="41"/>
        <v>#REF!</v>
      </c>
      <c r="AF142" t="e">
        <f t="shared" si="41"/>
        <v>#REF!</v>
      </c>
      <c r="AG142" t="e">
        <f t="shared" si="41"/>
        <v>#REF!</v>
      </c>
      <c r="AH142" t="e">
        <f t="shared" si="41"/>
        <v>#REF!</v>
      </c>
      <c r="AI142" t="e">
        <f t="shared" si="41"/>
        <v>#REF!</v>
      </c>
      <c r="AJ142" t="e">
        <f t="shared" si="35"/>
        <v>#REF!</v>
      </c>
      <c r="AK142" t="e">
        <f t="shared" si="36"/>
        <v>#REF!</v>
      </c>
      <c r="AL142" t="e">
        <f t="shared" si="37"/>
        <v>#REF!</v>
      </c>
      <c r="AM142" t="e">
        <f t="shared" si="38"/>
        <v>#REF!</v>
      </c>
      <c r="AN142" t="e">
        <f t="shared" si="39"/>
        <v>#REF!</v>
      </c>
      <c r="AO142" t="e">
        <f t="shared" si="40"/>
        <v>#REF!</v>
      </c>
    </row>
    <row r="143" spans="1:41" x14ac:dyDescent="0.35">
      <c r="A143">
        <v>137</v>
      </c>
      <c r="B143" t="s">
        <v>2056</v>
      </c>
      <c r="C143" s="39">
        <v>6</v>
      </c>
      <c r="D143">
        <v>9</v>
      </c>
      <c r="E143">
        <v>15</v>
      </c>
      <c r="F143" s="40">
        <v>0</v>
      </c>
      <c r="G143" s="41">
        <v>1</v>
      </c>
      <c r="H143" s="42">
        <v>1</v>
      </c>
      <c r="I143">
        <f t="shared" si="32"/>
        <v>6</v>
      </c>
      <c r="J143">
        <f t="shared" si="32"/>
        <v>10</v>
      </c>
      <c r="K143" s="43">
        <v>16</v>
      </c>
      <c r="L143" s="39">
        <v>5</v>
      </c>
      <c r="M143">
        <v>6</v>
      </c>
      <c r="N143">
        <v>11</v>
      </c>
      <c r="O143" s="40">
        <v>0</v>
      </c>
      <c r="P143" s="41">
        <v>0</v>
      </c>
      <c r="Q143" s="42">
        <v>0</v>
      </c>
      <c r="R143">
        <f t="shared" si="33"/>
        <v>5</v>
      </c>
      <c r="S143">
        <f t="shared" si="33"/>
        <v>6</v>
      </c>
      <c r="T143" s="43">
        <v>16</v>
      </c>
      <c r="U143" s="39">
        <v>2</v>
      </c>
      <c r="V143">
        <v>4</v>
      </c>
      <c r="W143">
        <v>6</v>
      </c>
      <c r="X143" s="40">
        <v>0</v>
      </c>
      <c r="Y143" s="41">
        <v>0</v>
      </c>
      <c r="Z143" s="42">
        <v>0</v>
      </c>
      <c r="AA143">
        <f t="shared" si="34"/>
        <v>2</v>
      </c>
      <c r="AB143">
        <f t="shared" si="34"/>
        <v>4</v>
      </c>
      <c r="AC143" s="43">
        <v>16</v>
      </c>
      <c r="AD143" t="e">
        <f t="shared" si="41"/>
        <v>#REF!</v>
      </c>
      <c r="AE143" t="e">
        <f t="shared" si="41"/>
        <v>#REF!</v>
      </c>
      <c r="AF143" t="e">
        <f t="shared" si="41"/>
        <v>#REF!</v>
      </c>
      <c r="AG143" t="e">
        <f t="shared" si="41"/>
        <v>#REF!</v>
      </c>
      <c r="AH143" t="e">
        <f t="shared" si="41"/>
        <v>#REF!</v>
      </c>
      <c r="AI143" t="e">
        <f t="shared" si="41"/>
        <v>#REF!</v>
      </c>
      <c r="AJ143" t="e">
        <f t="shared" si="35"/>
        <v>#REF!</v>
      </c>
      <c r="AK143" t="e">
        <f t="shared" si="36"/>
        <v>#REF!</v>
      </c>
      <c r="AL143" t="e">
        <f t="shared" si="37"/>
        <v>#REF!</v>
      </c>
      <c r="AM143" t="e">
        <f t="shared" si="38"/>
        <v>#REF!</v>
      </c>
      <c r="AN143" t="e">
        <f t="shared" si="39"/>
        <v>#REF!</v>
      </c>
      <c r="AO143" t="e">
        <f t="shared" si="40"/>
        <v>#REF!</v>
      </c>
    </row>
    <row r="144" spans="1:41" x14ac:dyDescent="0.35">
      <c r="A144">
        <v>138</v>
      </c>
      <c r="B144" t="s">
        <v>2057</v>
      </c>
      <c r="C144" s="39">
        <v>4</v>
      </c>
      <c r="D144">
        <v>6</v>
      </c>
      <c r="E144">
        <v>10</v>
      </c>
      <c r="F144" s="40">
        <v>0</v>
      </c>
      <c r="G144" s="41">
        <v>0</v>
      </c>
      <c r="H144" s="42">
        <v>0</v>
      </c>
      <c r="I144">
        <f t="shared" si="32"/>
        <v>4</v>
      </c>
      <c r="J144">
        <f t="shared" si="32"/>
        <v>6</v>
      </c>
      <c r="K144" s="43">
        <v>10</v>
      </c>
      <c r="L144" s="39">
        <v>1</v>
      </c>
      <c r="M144">
        <v>4</v>
      </c>
      <c r="N144">
        <v>5</v>
      </c>
      <c r="O144" s="40">
        <v>0</v>
      </c>
      <c r="P144" s="41">
        <v>0</v>
      </c>
      <c r="Q144" s="42">
        <v>0</v>
      </c>
      <c r="R144">
        <f t="shared" si="33"/>
        <v>1</v>
      </c>
      <c r="S144">
        <f t="shared" si="33"/>
        <v>4</v>
      </c>
      <c r="T144" s="43">
        <v>10</v>
      </c>
      <c r="U144" s="39">
        <v>5</v>
      </c>
      <c r="V144">
        <v>0</v>
      </c>
      <c r="W144">
        <v>5</v>
      </c>
      <c r="X144" s="40">
        <v>0</v>
      </c>
      <c r="Y144" s="41">
        <v>0</v>
      </c>
      <c r="Z144" s="42">
        <v>0</v>
      </c>
      <c r="AA144">
        <f t="shared" si="34"/>
        <v>5</v>
      </c>
      <c r="AB144">
        <f t="shared" si="34"/>
        <v>0</v>
      </c>
      <c r="AC144" s="43">
        <v>10</v>
      </c>
      <c r="AD144" t="e">
        <f t="shared" si="41"/>
        <v>#REF!</v>
      </c>
      <c r="AE144" t="e">
        <f t="shared" si="41"/>
        <v>#REF!</v>
      </c>
      <c r="AF144" t="e">
        <f t="shared" si="41"/>
        <v>#REF!</v>
      </c>
      <c r="AG144" t="e">
        <f t="shared" si="41"/>
        <v>#REF!</v>
      </c>
      <c r="AH144" t="e">
        <f t="shared" si="41"/>
        <v>#REF!</v>
      </c>
      <c r="AI144" t="e">
        <f t="shared" si="41"/>
        <v>#REF!</v>
      </c>
      <c r="AJ144" t="e">
        <f t="shared" si="35"/>
        <v>#REF!</v>
      </c>
      <c r="AK144" t="e">
        <f t="shared" si="36"/>
        <v>#REF!</v>
      </c>
      <c r="AL144" t="e">
        <f t="shared" si="37"/>
        <v>#REF!</v>
      </c>
      <c r="AM144" t="e">
        <f t="shared" si="38"/>
        <v>#REF!</v>
      </c>
      <c r="AN144" t="e">
        <f t="shared" si="39"/>
        <v>#REF!</v>
      </c>
      <c r="AO144" t="e">
        <f t="shared" si="40"/>
        <v>#REF!</v>
      </c>
    </row>
    <row r="145" spans="1:41" x14ac:dyDescent="0.35">
      <c r="A145">
        <v>139</v>
      </c>
      <c r="B145" t="s">
        <v>2058</v>
      </c>
      <c r="C145" s="39">
        <v>15</v>
      </c>
      <c r="D145">
        <v>9</v>
      </c>
      <c r="E145">
        <v>24</v>
      </c>
      <c r="F145" s="40">
        <v>0</v>
      </c>
      <c r="G145" s="41">
        <v>2</v>
      </c>
      <c r="H145" s="42">
        <v>2</v>
      </c>
      <c r="I145">
        <f t="shared" si="32"/>
        <v>15</v>
      </c>
      <c r="J145">
        <f t="shared" si="32"/>
        <v>11</v>
      </c>
      <c r="K145" s="43">
        <v>26</v>
      </c>
      <c r="L145" s="39">
        <v>10</v>
      </c>
      <c r="M145">
        <v>12</v>
      </c>
      <c r="N145">
        <v>22</v>
      </c>
      <c r="O145" s="40">
        <v>0</v>
      </c>
      <c r="P145" s="41">
        <v>4</v>
      </c>
      <c r="Q145" s="42">
        <v>4</v>
      </c>
      <c r="R145">
        <f t="shared" si="33"/>
        <v>10</v>
      </c>
      <c r="S145">
        <f t="shared" si="33"/>
        <v>16</v>
      </c>
      <c r="T145" s="43">
        <v>26</v>
      </c>
      <c r="U145" s="39">
        <v>16</v>
      </c>
      <c r="V145">
        <v>10</v>
      </c>
      <c r="W145">
        <v>26</v>
      </c>
      <c r="X145" s="40">
        <v>0</v>
      </c>
      <c r="Y145" s="41">
        <v>2</v>
      </c>
      <c r="Z145" s="42">
        <v>2</v>
      </c>
      <c r="AA145">
        <f t="shared" si="34"/>
        <v>16</v>
      </c>
      <c r="AB145">
        <f t="shared" si="34"/>
        <v>12</v>
      </c>
      <c r="AC145" s="43">
        <v>26</v>
      </c>
      <c r="AD145" t="e">
        <f t="shared" si="41"/>
        <v>#REF!</v>
      </c>
      <c r="AE145" t="e">
        <f t="shared" si="41"/>
        <v>#REF!</v>
      </c>
      <c r="AF145" t="e">
        <f t="shared" si="41"/>
        <v>#REF!</v>
      </c>
      <c r="AG145" t="e">
        <f t="shared" si="41"/>
        <v>#REF!</v>
      </c>
      <c r="AH145" t="e">
        <f t="shared" si="41"/>
        <v>#REF!</v>
      </c>
      <c r="AI145" t="e">
        <f t="shared" si="41"/>
        <v>#REF!</v>
      </c>
      <c r="AJ145" t="e">
        <f t="shared" si="35"/>
        <v>#REF!</v>
      </c>
      <c r="AK145" t="e">
        <f t="shared" si="36"/>
        <v>#REF!</v>
      </c>
      <c r="AL145" t="e">
        <f t="shared" si="37"/>
        <v>#REF!</v>
      </c>
      <c r="AM145" t="e">
        <f t="shared" si="38"/>
        <v>#REF!</v>
      </c>
      <c r="AN145" t="e">
        <f t="shared" si="39"/>
        <v>#REF!</v>
      </c>
      <c r="AO145" t="e">
        <f t="shared" si="40"/>
        <v>#REF!</v>
      </c>
    </row>
    <row r="146" spans="1:41" x14ac:dyDescent="0.35">
      <c r="A146">
        <v>140</v>
      </c>
      <c r="B146" t="s">
        <v>2059</v>
      </c>
      <c r="C146" s="39">
        <v>31</v>
      </c>
      <c r="D146">
        <v>23</v>
      </c>
      <c r="E146">
        <v>54</v>
      </c>
      <c r="F146" s="40">
        <v>0</v>
      </c>
      <c r="G146" s="41">
        <v>5</v>
      </c>
      <c r="H146" s="42">
        <v>5</v>
      </c>
      <c r="I146">
        <f t="shared" si="32"/>
        <v>31</v>
      </c>
      <c r="J146">
        <f t="shared" si="32"/>
        <v>28</v>
      </c>
      <c r="K146" s="43">
        <v>59</v>
      </c>
      <c r="L146" s="39">
        <v>30</v>
      </c>
      <c r="M146">
        <v>22</v>
      </c>
      <c r="N146">
        <v>52</v>
      </c>
      <c r="O146" s="40">
        <v>0</v>
      </c>
      <c r="P146" s="41">
        <v>7</v>
      </c>
      <c r="Q146" s="42">
        <v>7</v>
      </c>
      <c r="R146">
        <f t="shared" si="33"/>
        <v>30</v>
      </c>
      <c r="S146">
        <f t="shared" si="33"/>
        <v>29</v>
      </c>
      <c r="T146" s="43">
        <v>59</v>
      </c>
      <c r="U146" s="39">
        <v>28</v>
      </c>
      <c r="V146">
        <v>27</v>
      </c>
      <c r="W146">
        <v>55</v>
      </c>
      <c r="X146" s="40">
        <v>0</v>
      </c>
      <c r="Y146" s="41">
        <v>2</v>
      </c>
      <c r="Z146" s="42">
        <v>2</v>
      </c>
      <c r="AA146">
        <f t="shared" si="34"/>
        <v>28</v>
      </c>
      <c r="AB146">
        <f t="shared" si="34"/>
        <v>29</v>
      </c>
      <c r="AC146" s="43">
        <v>59</v>
      </c>
      <c r="AD146" t="e">
        <f t="shared" si="41"/>
        <v>#REF!</v>
      </c>
      <c r="AE146" t="e">
        <f t="shared" si="41"/>
        <v>#REF!</v>
      </c>
      <c r="AF146" t="e">
        <f t="shared" si="41"/>
        <v>#REF!</v>
      </c>
      <c r="AG146" t="e">
        <f t="shared" si="41"/>
        <v>#REF!</v>
      </c>
      <c r="AH146" t="e">
        <f t="shared" si="41"/>
        <v>#REF!</v>
      </c>
      <c r="AI146" t="e">
        <f t="shared" si="41"/>
        <v>#REF!</v>
      </c>
      <c r="AJ146" t="e">
        <f t="shared" si="35"/>
        <v>#REF!</v>
      </c>
      <c r="AK146" t="e">
        <f t="shared" si="36"/>
        <v>#REF!</v>
      </c>
      <c r="AL146" t="e">
        <f t="shared" si="37"/>
        <v>#REF!</v>
      </c>
      <c r="AM146" t="e">
        <f t="shared" si="38"/>
        <v>#REF!</v>
      </c>
      <c r="AN146" t="e">
        <f t="shared" si="39"/>
        <v>#REF!</v>
      </c>
      <c r="AO146" t="e">
        <f t="shared" si="40"/>
        <v>#REF!</v>
      </c>
    </row>
    <row r="147" spans="1:41" x14ac:dyDescent="0.35">
      <c r="A147">
        <v>141</v>
      </c>
      <c r="B147" t="s">
        <v>2060</v>
      </c>
      <c r="C147" s="39">
        <v>1</v>
      </c>
      <c r="D147">
        <v>2</v>
      </c>
      <c r="E147">
        <v>3</v>
      </c>
      <c r="F147" s="40">
        <v>0</v>
      </c>
      <c r="G147" s="41">
        <v>0</v>
      </c>
      <c r="H147" s="42">
        <v>0</v>
      </c>
      <c r="I147">
        <f t="shared" si="32"/>
        <v>1</v>
      </c>
      <c r="J147">
        <f t="shared" si="32"/>
        <v>2</v>
      </c>
      <c r="K147" s="43">
        <v>3</v>
      </c>
      <c r="L147" s="39">
        <v>2</v>
      </c>
      <c r="M147">
        <v>1</v>
      </c>
      <c r="N147">
        <v>3</v>
      </c>
      <c r="O147" s="40">
        <v>0</v>
      </c>
      <c r="P147" s="41">
        <v>0</v>
      </c>
      <c r="Q147" s="42">
        <v>0</v>
      </c>
      <c r="R147">
        <f t="shared" si="33"/>
        <v>2</v>
      </c>
      <c r="S147">
        <f t="shared" si="33"/>
        <v>1</v>
      </c>
      <c r="T147" s="43">
        <v>3</v>
      </c>
      <c r="U147" s="39">
        <v>0</v>
      </c>
      <c r="V147">
        <v>0</v>
      </c>
      <c r="W147">
        <v>0</v>
      </c>
      <c r="X147" s="40">
        <v>0</v>
      </c>
      <c r="Y147" s="41">
        <v>0</v>
      </c>
      <c r="Z147" s="42">
        <v>0</v>
      </c>
      <c r="AA147">
        <f t="shared" si="34"/>
        <v>0</v>
      </c>
      <c r="AB147">
        <f t="shared" si="34"/>
        <v>0</v>
      </c>
      <c r="AC147" s="43">
        <v>3</v>
      </c>
      <c r="AD147" t="e">
        <f t="shared" ref="AD147:AI156" si="42">VLOOKUP($B147,EYPDG_Primary,AD$1,FALSE)</f>
        <v>#REF!</v>
      </c>
      <c r="AE147" t="e">
        <f t="shared" si="42"/>
        <v>#REF!</v>
      </c>
      <c r="AF147" t="e">
        <f t="shared" si="42"/>
        <v>#REF!</v>
      </c>
      <c r="AG147" t="e">
        <f t="shared" si="42"/>
        <v>#REF!</v>
      </c>
      <c r="AH147" t="e">
        <f t="shared" si="42"/>
        <v>#REF!</v>
      </c>
      <c r="AI147" t="e">
        <f t="shared" si="42"/>
        <v>#REF!</v>
      </c>
      <c r="AJ147" t="e">
        <f t="shared" si="35"/>
        <v>#REF!</v>
      </c>
      <c r="AK147" t="e">
        <f t="shared" si="36"/>
        <v>#REF!</v>
      </c>
      <c r="AL147" t="e">
        <f t="shared" si="37"/>
        <v>#REF!</v>
      </c>
      <c r="AM147" t="e">
        <f t="shared" si="38"/>
        <v>#REF!</v>
      </c>
      <c r="AN147" t="e">
        <f t="shared" si="39"/>
        <v>#REF!</v>
      </c>
      <c r="AO147" t="e">
        <f t="shared" si="40"/>
        <v>#REF!</v>
      </c>
    </row>
    <row r="148" spans="1:41" x14ac:dyDescent="0.35">
      <c r="A148">
        <v>142</v>
      </c>
      <c r="B148" t="s">
        <v>2061</v>
      </c>
      <c r="C148" s="39">
        <v>14</v>
      </c>
      <c r="D148">
        <v>16</v>
      </c>
      <c r="E148">
        <v>30</v>
      </c>
      <c r="F148" s="40">
        <v>0</v>
      </c>
      <c r="G148" s="41">
        <v>3</v>
      </c>
      <c r="H148" s="42">
        <v>3</v>
      </c>
      <c r="I148">
        <f t="shared" si="32"/>
        <v>14</v>
      </c>
      <c r="J148">
        <f t="shared" si="32"/>
        <v>19</v>
      </c>
      <c r="K148" s="43">
        <v>33</v>
      </c>
      <c r="L148" s="39">
        <v>20</v>
      </c>
      <c r="M148">
        <v>9</v>
      </c>
      <c r="N148">
        <v>29</v>
      </c>
      <c r="O148" s="40">
        <v>0</v>
      </c>
      <c r="P148" s="41">
        <v>3</v>
      </c>
      <c r="Q148" s="42">
        <v>3</v>
      </c>
      <c r="R148">
        <f t="shared" si="33"/>
        <v>20</v>
      </c>
      <c r="S148">
        <f t="shared" si="33"/>
        <v>12</v>
      </c>
      <c r="T148" s="43">
        <v>33</v>
      </c>
      <c r="U148" s="39">
        <v>21</v>
      </c>
      <c r="V148">
        <v>17</v>
      </c>
      <c r="W148">
        <v>38</v>
      </c>
      <c r="X148" s="40">
        <v>0</v>
      </c>
      <c r="Y148" s="41">
        <v>2</v>
      </c>
      <c r="Z148" s="42">
        <v>2</v>
      </c>
      <c r="AA148">
        <f t="shared" si="34"/>
        <v>21</v>
      </c>
      <c r="AB148">
        <f t="shared" si="34"/>
        <v>19</v>
      </c>
      <c r="AC148" s="43">
        <v>33</v>
      </c>
      <c r="AD148" t="e">
        <f t="shared" si="42"/>
        <v>#REF!</v>
      </c>
      <c r="AE148" t="e">
        <f t="shared" si="42"/>
        <v>#REF!</v>
      </c>
      <c r="AF148" t="e">
        <f t="shared" si="42"/>
        <v>#REF!</v>
      </c>
      <c r="AG148" t="e">
        <f t="shared" si="42"/>
        <v>#REF!</v>
      </c>
      <c r="AH148" t="e">
        <f t="shared" si="42"/>
        <v>#REF!</v>
      </c>
      <c r="AI148" t="e">
        <f t="shared" si="42"/>
        <v>#REF!</v>
      </c>
      <c r="AJ148" t="e">
        <f t="shared" si="35"/>
        <v>#REF!</v>
      </c>
      <c r="AK148" t="e">
        <f t="shared" si="36"/>
        <v>#REF!</v>
      </c>
      <c r="AL148" t="e">
        <f t="shared" si="37"/>
        <v>#REF!</v>
      </c>
      <c r="AM148" t="e">
        <f t="shared" si="38"/>
        <v>#REF!</v>
      </c>
      <c r="AN148" t="e">
        <f t="shared" si="39"/>
        <v>#REF!</v>
      </c>
      <c r="AO148" t="e">
        <f t="shared" si="40"/>
        <v>#REF!</v>
      </c>
    </row>
    <row r="149" spans="1:41" x14ac:dyDescent="0.35">
      <c r="A149">
        <v>143</v>
      </c>
      <c r="B149" t="s">
        <v>2062</v>
      </c>
      <c r="C149" s="39">
        <v>7</v>
      </c>
      <c r="D149">
        <v>2</v>
      </c>
      <c r="E149">
        <v>9</v>
      </c>
      <c r="F149" s="40">
        <v>0</v>
      </c>
      <c r="G149" s="41">
        <v>1</v>
      </c>
      <c r="H149" s="42">
        <v>1</v>
      </c>
      <c r="I149">
        <f t="shared" si="32"/>
        <v>7</v>
      </c>
      <c r="J149">
        <f t="shared" si="32"/>
        <v>3</v>
      </c>
      <c r="K149" s="43">
        <v>10</v>
      </c>
      <c r="L149" s="39">
        <v>10</v>
      </c>
      <c r="M149">
        <v>4</v>
      </c>
      <c r="N149">
        <v>14</v>
      </c>
      <c r="O149" s="40">
        <v>0</v>
      </c>
      <c r="P149" s="41">
        <v>2</v>
      </c>
      <c r="Q149" s="42">
        <v>2</v>
      </c>
      <c r="R149">
        <f t="shared" si="33"/>
        <v>10</v>
      </c>
      <c r="S149">
        <f t="shared" si="33"/>
        <v>6</v>
      </c>
      <c r="T149" s="43">
        <v>10</v>
      </c>
      <c r="U149" s="39">
        <v>9</v>
      </c>
      <c r="V149">
        <v>9</v>
      </c>
      <c r="W149">
        <v>18</v>
      </c>
      <c r="X149" s="40">
        <v>0</v>
      </c>
      <c r="Y149" s="41">
        <v>4</v>
      </c>
      <c r="Z149" s="42">
        <v>4</v>
      </c>
      <c r="AA149">
        <f t="shared" si="34"/>
        <v>9</v>
      </c>
      <c r="AB149">
        <f t="shared" si="34"/>
        <v>13</v>
      </c>
      <c r="AC149" s="43">
        <v>10</v>
      </c>
      <c r="AD149" t="e">
        <f t="shared" si="42"/>
        <v>#REF!</v>
      </c>
      <c r="AE149" t="e">
        <f t="shared" si="42"/>
        <v>#REF!</v>
      </c>
      <c r="AF149" t="e">
        <f t="shared" si="42"/>
        <v>#REF!</v>
      </c>
      <c r="AG149" t="e">
        <f t="shared" si="42"/>
        <v>#REF!</v>
      </c>
      <c r="AH149" t="e">
        <f t="shared" si="42"/>
        <v>#REF!</v>
      </c>
      <c r="AI149" t="e">
        <f t="shared" si="42"/>
        <v>#REF!</v>
      </c>
      <c r="AJ149" t="e">
        <f t="shared" si="35"/>
        <v>#REF!</v>
      </c>
      <c r="AK149" t="e">
        <f t="shared" si="36"/>
        <v>#REF!</v>
      </c>
      <c r="AL149" t="e">
        <f t="shared" si="37"/>
        <v>#REF!</v>
      </c>
      <c r="AM149" t="e">
        <f t="shared" si="38"/>
        <v>#REF!</v>
      </c>
      <c r="AN149" t="e">
        <f t="shared" si="39"/>
        <v>#REF!</v>
      </c>
      <c r="AO149" t="e">
        <f t="shared" si="40"/>
        <v>#REF!</v>
      </c>
    </row>
    <row r="150" spans="1:41" x14ac:dyDescent="0.35">
      <c r="A150">
        <v>144</v>
      </c>
      <c r="B150" t="s">
        <v>2063</v>
      </c>
      <c r="C150" s="39">
        <v>14</v>
      </c>
      <c r="D150">
        <v>11</v>
      </c>
      <c r="E150">
        <v>25</v>
      </c>
      <c r="F150" s="40">
        <v>0</v>
      </c>
      <c r="G150" s="41">
        <v>0</v>
      </c>
      <c r="H150" s="42">
        <v>0</v>
      </c>
      <c r="I150">
        <f t="shared" si="32"/>
        <v>14</v>
      </c>
      <c r="J150">
        <f t="shared" si="32"/>
        <v>11</v>
      </c>
      <c r="K150" s="43">
        <v>25</v>
      </c>
      <c r="L150" s="39">
        <v>13</v>
      </c>
      <c r="M150">
        <v>12</v>
      </c>
      <c r="N150">
        <v>25</v>
      </c>
      <c r="O150" s="40">
        <v>0</v>
      </c>
      <c r="P150" s="41">
        <v>5</v>
      </c>
      <c r="Q150" s="42">
        <v>5</v>
      </c>
      <c r="R150">
        <f t="shared" si="33"/>
        <v>13</v>
      </c>
      <c r="S150">
        <f t="shared" si="33"/>
        <v>17</v>
      </c>
      <c r="T150" s="43">
        <v>25</v>
      </c>
      <c r="U150" s="39">
        <v>5</v>
      </c>
      <c r="V150">
        <v>22</v>
      </c>
      <c r="W150">
        <v>27</v>
      </c>
      <c r="X150" s="40">
        <v>0</v>
      </c>
      <c r="Y150" s="41">
        <v>2</v>
      </c>
      <c r="Z150" s="42">
        <v>2</v>
      </c>
      <c r="AA150">
        <f t="shared" si="34"/>
        <v>5</v>
      </c>
      <c r="AB150">
        <f t="shared" si="34"/>
        <v>24</v>
      </c>
      <c r="AC150" s="43">
        <v>25</v>
      </c>
      <c r="AD150" t="e">
        <f t="shared" si="42"/>
        <v>#REF!</v>
      </c>
      <c r="AE150" t="e">
        <f t="shared" si="42"/>
        <v>#REF!</v>
      </c>
      <c r="AF150" t="e">
        <f t="shared" si="42"/>
        <v>#REF!</v>
      </c>
      <c r="AG150" t="e">
        <f t="shared" si="42"/>
        <v>#REF!</v>
      </c>
      <c r="AH150" t="e">
        <f t="shared" si="42"/>
        <v>#REF!</v>
      </c>
      <c r="AI150" t="e">
        <f t="shared" si="42"/>
        <v>#REF!</v>
      </c>
      <c r="AJ150" t="e">
        <f t="shared" si="35"/>
        <v>#REF!</v>
      </c>
      <c r="AK150" t="e">
        <f t="shared" si="36"/>
        <v>#REF!</v>
      </c>
      <c r="AL150" t="e">
        <f t="shared" si="37"/>
        <v>#REF!</v>
      </c>
      <c r="AM150" t="e">
        <f t="shared" si="38"/>
        <v>#REF!</v>
      </c>
      <c r="AN150" t="e">
        <f t="shared" si="39"/>
        <v>#REF!</v>
      </c>
      <c r="AO150" t="e">
        <f t="shared" si="40"/>
        <v>#REF!</v>
      </c>
    </row>
    <row r="151" spans="1:41" x14ac:dyDescent="0.35">
      <c r="A151">
        <v>145</v>
      </c>
      <c r="B151" t="s">
        <v>2064</v>
      </c>
      <c r="C151" s="39">
        <v>0</v>
      </c>
      <c r="D151">
        <v>4</v>
      </c>
      <c r="E151">
        <v>4</v>
      </c>
      <c r="F151" s="40">
        <v>0</v>
      </c>
      <c r="G151" s="41">
        <v>1</v>
      </c>
      <c r="H151" s="42">
        <v>1</v>
      </c>
      <c r="I151">
        <f t="shared" si="32"/>
        <v>0</v>
      </c>
      <c r="J151">
        <f t="shared" si="32"/>
        <v>5</v>
      </c>
      <c r="K151" s="43">
        <v>5</v>
      </c>
      <c r="L151" s="39">
        <v>0</v>
      </c>
      <c r="M151">
        <v>4</v>
      </c>
      <c r="N151">
        <v>4</v>
      </c>
      <c r="O151" s="40">
        <v>0</v>
      </c>
      <c r="P151" s="41">
        <v>0</v>
      </c>
      <c r="Q151" s="42">
        <v>0</v>
      </c>
      <c r="R151">
        <f t="shared" si="33"/>
        <v>0</v>
      </c>
      <c r="S151">
        <f t="shared" si="33"/>
        <v>4</v>
      </c>
      <c r="T151" s="43">
        <v>5</v>
      </c>
      <c r="U151" s="39">
        <v>0</v>
      </c>
      <c r="V151">
        <v>4</v>
      </c>
      <c r="W151">
        <v>4</v>
      </c>
      <c r="X151" s="40">
        <v>0</v>
      </c>
      <c r="Y151" s="41">
        <v>2</v>
      </c>
      <c r="Z151" s="42">
        <v>2</v>
      </c>
      <c r="AA151">
        <f t="shared" si="34"/>
        <v>0</v>
      </c>
      <c r="AB151">
        <f t="shared" si="34"/>
        <v>6</v>
      </c>
      <c r="AC151" s="43">
        <v>5</v>
      </c>
      <c r="AD151" t="e">
        <f t="shared" si="42"/>
        <v>#REF!</v>
      </c>
      <c r="AE151" t="e">
        <f t="shared" si="42"/>
        <v>#REF!</v>
      </c>
      <c r="AF151" t="e">
        <f t="shared" si="42"/>
        <v>#REF!</v>
      </c>
      <c r="AG151" t="e">
        <f t="shared" si="42"/>
        <v>#REF!</v>
      </c>
      <c r="AH151" t="e">
        <f t="shared" si="42"/>
        <v>#REF!</v>
      </c>
      <c r="AI151" t="e">
        <f t="shared" si="42"/>
        <v>#REF!</v>
      </c>
      <c r="AJ151" t="e">
        <f t="shared" si="35"/>
        <v>#REF!</v>
      </c>
      <c r="AK151" t="e">
        <f t="shared" si="36"/>
        <v>#REF!</v>
      </c>
      <c r="AL151" t="e">
        <f t="shared" si="37"/>
        <v>#REF!</v>
      </c>
      <c r="AM151" t="e">
        <f t="shared" si="38"/>
        <v>#REF!</v>
      </c>
      <c r="AN151" t="e">
        <f t="shared" si="39"/>
        <v>#REF!</v>
      </c>
      <c r="AO151" t="e">
        <f t="shared" si="40"/>
        <v>#REF!</v>
      </c>
    </row>
    <row r="152" spans="1:41" x14ac:dyDescent="0.35">
      <c r="A152">
        <v>146</v>
      </c>
      <c r="B152" t="s">
        <v>2065</v>
      </c>
      <c r="C152" s="39">
        <v>1</v>
      </c>
      <c r="D152">
        <v>7</v>
      </c>
      <c r="E152">
        <v>8</v>
      </c>
      <c r="F152" s="40">
        <v>0</v>
      </c>
      <c r="G152" s="41">
        <v>0</v>
      </c>
      <c r="H152" s="42">
        <v>0</v>
      </c>
      <c r="I152">
        <f t="shared" si="32"/>
        <v>1</v>
      </c>
      <c r="J152">
        <f t="shared" si="32"/>
        <v>7</v>
      </c>
      <c r="K152" s="43">
        <v>8</v>
      </c>
      <c r="L152" s="39">
        <v>2</v>
      </c>
      <c r="M152">
        <v>6</v>
      </c>
      <c r="N152">
        <v>8</v>
      </c>
      <c r="O152" s="40">
        <v>0</v>
      </c>
      <c r="P152" s="41">
        <v>0</v>
      </c>
      <c r="Q152" s="42">
        <v>0</v>
      </c>
      <c r="R152">
        <f t="shared" si="33"/>
        <v>2</v>
      </c>
      <c r="S152">
        <f t="shared" si="33"/>
        <v>6</v>
      </c>
      <c r="T152" s="43">
        <v>8</v>
      </c>
      <c r="U152" s="39">
        <v>0</v>
      </c>
      <c r="V152">
        <v>6</v>
      </c>
      <c r="W152">
        <v>6</v>
      </c>
      <c r="X152" s="40">
        <v>0</v>
      </c>
      <c r="Y152" s="41">
        <v>0</v>
      </c>
      <c r="Z152" s="42">
        <v>0</v>
      </c>
      <c r="AA152">
        <f t="shared" si="34"/>
        <v>0</v>
      </c>
      <c r="AB152">
        <f t="shared" si="34"/>
        <v>6</v>
      </c>
      <c r="AC152" s="43">
        <v>8</v>
      </c>
      <c r="AD152" t="e">
        <f t="shared" si="42"/>
        <v>#REF!</v>
      </c>
      <c r="AE152" t="e">
        <f t="shared" si="42"/>
        <v>#REF!</v>
      </c>
      <c r="AF152" t="e">
        <f t="shared" si="42"/>
        <v>#REF!</v>
      </c>
      <c r="AG152" t="e">
        <f t="shared" si="42"/>
        <v>#REF!</v>
      </c>
      <c r="AH152" t="e">
        <f t="shared" si="42"/>
        <v>#REF!</v>
      </c>
      <c r="AI152" t="e">
        <f t="shared" si="42"/>
        <v>#REF!</v>
      </c>
      <c r="AJ152" t="e">
        <f t="shared" si="35"/>
        <v>#REF!</v>
      </c>
      <c r="AK152" t="e">
        <f t="shared" si="36"/>
        <v>#REF!</v>
      </c>
      <c r="AL152" t="e">
        <f t="shared" si="37"/>
        <v>#REF!</v>
      </c>
      <c r="AM152" t="e">
        <f t="shared" si="38"/>
        <v>#REF!</v>
      </c>
      <c r="AN152" t="e">
        <f t="shared" si="39"/>
        <v>#REF!</v>
      </c>
      <c r="AO152" t="e">
        <f t="shared" si="40"/>
        <v>#REF!</v>
      </c>
    </row>
    <row r="153" spans="1:41" x14ac:dyDescent="0.35">
      <c r="A153">
        <v>147</v>
      </c>
      <c r="B153" t="s">
        <v>2066</v>
      </c>
      <c r="C153" s="39">
        <v>0</v>
      </c>
      <c r="D153">
        <v>2</v>
      </c>
      <c r="E153">
        <v>2</v>
      </c>
      <c r="F153" s="40">
        <v>0</v>
      </c>
      <c r="G153" s="41">
        <v>0</v>
      </c>
      <c r="H153" s="42">
        <v>0</v>
      </c>
      <c r="I153">
        <f t="shared" si="32"/>
        <v>0</v>
      </c>
      <c r="J153">
        <f t="shared" si="32"/>
        <v>2</v>
      </c>
      <c r="K153" s="43">
        <v>2</v>
      </c>
      <c r="L153" s="39">
        <v>1</v>
      </c>
      <c r="M153">
        <v>2</v>
      </c>
      <c r="N153">
        <v>3</v>
      </c>
      <c r="O153" s="40">
        <v>0</v>
      </c>
      <c r="P153" s="41">
        <v>0</v>
      </c>
      <c r="Q153" s="42">
        <v>0</v>
      </c>
      <c r="R153">
        <f t="shared" si="33"/>
        <v>1</v>
      </c>
      <c r="S153">
        <f t="shared" si="33"/>
        <v>2</v>
      </c>
      <c r="T153" s="43">
        <v>2</v>
      </c>
      <c r="U153" s="39">
        <v>0</v>
      </c>
      <c r="V153">
        <v>4</v>
      </c>
      <c r="W153">
        <v>4</v>
      </c>
      <c r="X153" s="40">
        <v>0</v>
      </c>
      <c r="Y153" s="41">
        <v>0</v>
      </c>
      <c r="Z153" s="42">
        <v>0</v>
      </c>
      <c r="AA153">
        <f t="shared" si="34"/>
        <v>0</v>
      </c>
      <c r="AB153">
        <f t="shared" si="34"/>
        <v>4</v>
      </c>
      <c r="AC153" s="43">
        <v>2</v>
      </c>
      <c r="AD153" t="e">
        <f t="shared" si="42"/>
        <v>#REF!</v>
      </c>
      <c r="AE153" t="e">
        <f t="shared" si="42"/>
        <v>#REF!</v>
      </c>
      <c r="AF153" t="e">
        <f t="shared" si="42"/>
        <v>#REF!</v>
      </c>
      <c r="AG153" t="e">
        <f t="shared" si="42"/>
        <v>#REF!</v>
      </c>
      <c r="AH153" t="e">
        <f t="shared" si="42"/>
        <v>#REF!</v>
      </c>
      <c r="AI153" t="e">
        <f t="shared" si="42"/>
        <v>#REF!</v>
      </c>
      <c r="AJ153" t="e">
        <f t="shared" si="35"/>
        <v>#REF!</v>
      </c>
      <c r="AK153" t="e">
        <f t="shared" si="36"/>
        <v>#REF!</v>
      </c>
      <c r="AL153" t="e">
        <f t="shared" si="37"/>
        <v>#REF!</v>
      </c>
      <c r="AM153" t="e">
        <f t="shared" si="38"/>
        <v>#REF!</v>
      </c>
      <c r="AN153" t="e">
        <f t="shared" si="39"/>
        <v>#REF!</v>
      </c>
      <c r="AO153" t="e">
        <f t="shared" si="40"/>
        <v>#REF!</v>
      </c>
    </row>
    <row r="154" spans="1:41" x14ac:dyDescent="0.35">
      <c r="A154">
        <v>148</v>
      </c>
      <c r="B154" t="s">
        <v>2067</v>
      </c>
      <c r="C154" s="39">
        <v>2</v>
      </c>
      <c r="D154">
        <v>6</v>
      </c>
      <c r="E154">
        <v>8</v>
      </c>
      <c r="F154" s="40">
        <v>0</v>
      </c>
      <c r="G154" s="41">
        <v>1</v>
      </c>
      <c r="H154" s="42">
        <v>1</v>
      </c>
      <c r="I154">
        <f t="shared" si="32"/>
        <v>2</v>
      </c>
      <c r="J154">
        <f t="shared" si="32"/>
        <v>7</v>
      </c>
      <c r="K154" s="43">
        <v>9</v>
      </c>
      <c r="L154" s="39">
        <v>13</v>
      </c>
      <c r="M154">
        <v>5</v>
      </c>
      <c r="N154">
        <v>18</v>
      </c>
      <c r="O154" s="40">
        <v>0</v>
      </c>
      <c r="P154" s="41">
        <v>0</v>
      </c>
      <c r="Q154" s="42">
        <v>0</v>
      </c>
      <c r="R154">
        <f t="shared" si="33"/>
        <v>13</v>
      </c>
      <c r="S154">
        <f t="shared" si="33"/>
        <v>5</v>
      </c>
      <c r="T154" s="43">
        <v>9</v>
      </c>
      <c r="U154" s="39">
        <v>6</v>
      </c>
      <c r="V154">
        <v>12</v>
      </c>
      <c r="W154">
        <v>18</v>
      </c>
      <c r="X154" s="40">
        <v>0</v>
      </c>
      <c r="Y154" s="41">
        <v>2</v>
      </c>
      <c r="Z154" s="42">
        <v>2</v>
      </c>
      <c r="AA154">
        <f t="shared" si="34"/>
        <v>6</v>
      </c>
      <c r="AB154">
        <f t="shared" si="34"/>
        <v>14</v>
      </c>
      <c r="AC154" s="43">
        <v>9</v>
      </c>
      <c r="AD154" t="e">
        <f t="shared" si="42"/>
        <v>#REF!</v>
      </c>
      <c r="AE154" t="e">
        <f t="shared" si="42"/>
        <v>#REF!</v>
      </c>
      <c r="AF154" t="e">
        <f t="shared" si="42"/>
        <v>#REF!</v>
      </c>
      <c r="AG154" t="e">
        <f t="shared" si="42"/>
        <v>#REF!</v>
      </c>
      <c r="AH154" t="e">
        <f t="shared" si="42"/>
        <v>#REF!</v>
      </c>
      <c r="AI154" t="e">
        <f t="shared" si="42"/>
        <v>#REF!</v>
      </c>
      <c r="AJ154" t="e">
        <f t="shared" si="35"/>
        <v>#REF!</v>
      </c>
      <c r="AK154" t="e">
        <f t="shared" si="36"/>
        <v>#REF!</v>
      </c>
      <c r="AL154" t="e">
        <f t="shared" si="37"/>
        <v>#REF!</v>
      </c>
      <c r="AM154" t="e">
        <f t="shared" si="38"/>
        <v>#REF!</v>
      </c>
      <c r="AN154" t="e">
        <f t="shared" si="39"/>
        <v>#REF!</v>
      </c>
      <c r="AO154" t="e">
        <f t="shared" si="40"/>
        <v>#REF!</v>
      </c>
    </row>
    <row r="155" spans="1:41" x14ac:dyDescent="0.35">
      <c r="A155">
        <v>149</v>
      </c>
      <c r="B155" t="s">
        <v>2068</v>
      </c>
      <c r="C155" s="39">
        <v>4</v>
      </c>
      <c r="D155">
        <v>3</v>
      </c>
      <c r="E155">
        <v>7</v>
      </c>
      <c r="F155" s="40">
        <v>0</v>
      </c>
      <c r="G155" s="41">
        <v>0</v>
      </c>
      <c r="H155" s="42">
        <v>0</v>
      </c>
      <c r="I155">
        <f t="shared" si="32"/>
        <v>4</v>
      </c>
      <c r="J155">
        <f t="shared" si="32"/>
        <v>3</v>
      </c>
      <c r="K155" s="43">
        <v>7</v>
      </c>
      <c r="L155" s="39">
        <v>3</v>
      </c>
      <c r="M155">
        <v>3</v>
      </c>
      <c r="N155">
        <v>6</v>
      </c>
      <c r="O155" s="40">
        <v>0</v>
      </c>
      <c r="P155" s="41">
        <v>0</v>
      </c>
      <c r="Q155" s="42">
        <v>0</v>
      </c>
      <c r="R155">
        <f t="shared" si="33"/>
        <v>3</v>
      </c>
      <c r="S155">
        <f t="shared" si="33"/>
        <v>3</v>
      </c>
      <c r="T155" s="43">
        <v>7</v>
      </c>
      <c r="U155" s="39">
        <v>9</v>
      </c>
      <c r="V155">
        <v>0</v>
      </c>
      <c r="W155">
        <v>9</v>
      </c>
      <c r="X155" s="40">
        <v>0</v>
      </c>
      <c r="Y155" s="41">
        <v>1</v>
      </c>
      <c r="Z155" s="42">
        <v>1</v>
      </c>
      <c r="AA155">
        <f t="shared" si="34"/>
        <v>9</v>
      </c>
      <c r="AB155">
        <f t="shared" si="34"/>
        <v>1</v>
      </c>
      <c r="AC155" s="43">
        <v>7</v>
      </c>
      <c r="AD155" t="e">
        <f t="shared" si="42"/>
        <v>#REF!</v>
      </c>
      <c r="AE155" t="e">
        <f t="shared" si="42"/>
        <v>#REF!</v>
      </c>
      <c r="AF155" t="e">
        <f t="shared" si="42"/>
        <v>#REF!</v>
      </c>
      <c r="AG155" t="e">
        <f t="shared" si="42"/>
        <v>#REF!</v>
      </c>
      <c r="AH155" t="e">
        <f t="shared" si="42"/>
        <v>#REF!</v>
      </c>
      <c r="AI155" t="e">
        <f t="shared" si="42"/>
        <v>#REF!</v>
      </c>
      <c r="AJ155" t="e">
        <f t="shared" si="35"/>
        <v>#REF!</v>
      </c>
      <c r="AK155" t="e">
        <f t="shared" si="36"/>
        <v>#REF!</v>
      </c>
      <c r="AL155" t="e">
        <f t="shared" si="37"/>
        <v>#REF!</v>
      </c>
      <c r="AM155" t="e">
        <f t="shared" si="38"/>
        <v>#REF!</v>
      </c>
      <c r="AN155" t="e">
        <f t="shared" si="39"/>
        <v>#REF!</v>
      </c>
      <c r="AO155" t="e">
        <f t="shared" si="40"/>
        <v>#REF!</v>
      </c>
    </row>
    <row r="156" spans="1:41" x14ac:dyDescent="0.35">
      <c r="A156">
        <v>150</v>
      </c>
      <c r="B156" t="s">
        <v>2069</v>
      </c>
      <c r="C156" s="39">
        <v>23</v>
      </c>
      <c r="D156">
        <v>13</v>
      </c>
      <c r="E156">
        <v>36</v>
      </c>
      <c r="F156" s="40">
        <v>0</v>
      </c>
      <c r="G156" s="41">
        <v>3</v>
      </c>
      <c r="H156" s="42">
        <v>3</v>
      </c>
      <c r="I156">
        <f t="shared" si="32"/>
        <v>23</v>
      </c>
      <c r="J156">
        <f t="shared" si="32"/>
        <v>16</v>
      </c>
      <c r="K156" s="43">
        <v>39</v>
      </c>
      <c r="L156" s="39">
        <v>17</v>
      </c>
      <c r="M156">
        <v>22</v>
      </c>
      <c r="N156">
        <v>39</v>
      </c>
      <c r="O156" s="40">
        <v>0</v>
      </c>
      <c r="P156" s="41">
        <v>4</v>
      </c>
      <c r="Q156" s="42">
        <v>4</v>
      </c>
      <c r="R156">
        <f t="shared" si="33"/>
        <v>17</v>
      </c>
      <c r="S156">
        <f t="shared" si="33"/>
        <v>26</v>
      </c>
      <c r="T156" s="43">
        <v>39</v>
      </c>
      <c r="U156" s="39">
        <v>20</v>
      </c>
      <c r="V156">
        <v>12</v>
      </c>
      <c r="W156">
        <v>32</v>
      </c>
      <c r="X156" s="40">
        <v>0</v>
      </c>
      <c r="Y156" s="41">
        <v>6</v>
      </c>
      <c r="Z156" s="42">
        <v>6</v>
      </c>
      <c r="AA156">
        <f t="shared" si="34"/>
        <v>20</v>
      </c>
      <c r="AB156">
        <f t="shared" si="34"/>
        <v>18</v>
      </c>
      <c r="AC156" s="43">
        <v>39</v>
      </c>
      <c r="AD156" t="e">
        <f t="shared" si="42"/>
        <v>#REF!</v>
      </c>
      <c r="AE156" t="e">
        <f t="shared" si="42"/>
        <v>#REF!</v>
      </c>
      <c r="AF156" t="e">
        <f t="shared" si="42"/>
        <v>#REF!</v>
      </c>
      <c r="AG156" t="e">
        <f t="shared" si="42"/>
        <v>#REF!</v>
      </c>
      <c r="AH156" t="e">
        <f t="shared" si="42"/>
        <v>#REF!</v>
      </c>
      <c r="AI156" t="e">
        <f t="shared" si="42"/>
        <v>#REF!</v>
      </c>
      <c r="AJ156" t="e">
        <f t="shared" si="35"/>
        <v>#REF!</v>
      </c>
      <c r="AK156" t="e">
        <f t="shared" si="36"/>
        <v>#REF!</v>
      </c>
      <c r="AL156" t="e">
        <f t="shared" si="37"/>
        <v>#REF!</v>
      </c>
      <c r="AM156" t="e">
        <f t="shared" si="38"/>
        <v>#REF!</v>
      </c>
      <c r="AN156" t="e">
        <f t="shared" si="39"/>
        <v>#REF!</v>
      </c>
      <c r="AO156" t="e">
        <f t="shared" si="40"/>
        <v>#REF!</v>
      </c>
    </row>
    <row r="157" spans="1:41" x14ac:dyDescent="0.35">
      <c r="A157">
        <v>151</v>
      </c>
      <c r="B157" t="s">
        <v>2070</v>
      </c>
      <c r="C157" s="39">
        <v>34</v>
      </c>
      <c r="D157">
        <v>34</v>
      </c>
      <c r="E157">
        <v>68</v>
      </c>
      <c r="F157" s="40">
        <v>0</v>
      </c>
      <c r="G157" s="41">
        <v>3</v>
      </c>
      <c r="H157" s="42">
        <v>3</v>
      </c>
      <c r="I157">
        <f t="shared" si="32"/>
        <v>34</v>
      </c>
      <c r="J157">
        <f t="shared" si="32"/>
        <v>37</v>
      </c>
      <c r="K157" s="43">
        <v>71</v>
      </c>
      <c r="L157" s="39">
        <v>38</v>
      </c>
      <c r="M157">
        <v>31</v>
      </c>
      <c r="N157">
        <v>69</v>
      </c>
      <c r="O157" s="40">
        <v>0</v>
      </c>
      <c r="P157" s="41">
        <v>7</v>
      </c>
      <c r="Q157" s="42">
        <v>7</v>
      </c>
      <c r="R157">
        <f t="shared" si="33"/>
        <v>38</v>
      </c>
      <c r="S157">
        <f t="shared" si="33"/>
        <v>38</v>
      </c>
      <c r="T157" s="43">
        <v>71</v>
      </c>
      <c r="U157" s="39">
        <v>44</v>
      </c>
      <c r="V157">
        <v>33</v>
      </c>
      <c r="W157">
        <v>77</v>
      </c>
      <c r="X157" s="40">
        <v>0</v>
      </c>
      <c r="Y157" s="41">
        <v>6</v>
      </c>
      <c r="Z157" s="42">
        <v>6</v>
      </c>
      <c r="AA157">
        <f t="shared" si="34"/>
        <v>44</v>
      </c>
      <c r="AB157">
        <f t="shared" si="34"/>
        <v>39</v>
      </c>
      <c r="AC157" s="43">
        <v>71</v>
      </c>
      <c r="AD157" t="e">
        <f t="shared" ref="AD157:AI166" si="43">VLOOKUP($B157,EYPDG_Primary,AD$1,FALSE)</f>
        <v>#REF!</v>
      </c>
      <c r="AE157" t="e">
        <f t="shared" si="43"/>
        <v>#REF!</v>
      </c>
      <c r="AF157" t="e">
        <f t="shared" si="43"/>
        <v>#REF!</v>
      </c>
      <c r="AG157" t="e">
        <f t="shared" si="43"/>
        <v>#REF!</v>
      </c>
      <c r="AH157" t="e">
        <f t="shared" si="43"/>
        <v>#REF!</v>
      </c>
      <c r="AI157" t="e">
        <f t="shared" si="43"/>
        <v>#REF!</v>
      </c>
      <c r="AJ157" t="e">
        <f t="shared" si="35"/>
        <v>#REF!</v>
      </c>
      <c r="AK157" t="e">
        <f t="shared" si="36"/>
        <v>#REF!</v>
      </c>
      <c r="AL157" t="e">
        <f t="shared" si="37"/>
        <v>#REF!</v>
      </c>
      <c r="AM157" t="e">
        <f t="shared" si="38"/>
        <v>#REF!</v>
      </c>
      <c r="AN157" t="e">
        <f t="shared" si="39"/>
        <v>#REF!</v>
      </c>
      <c r="AO157" t="e">
        <f t="shared" si="40"/>
        <v>#REF!</v>
      </c>
    </row>
    <row r="158" spans="1:41" x14ac:dyDescent="0.35">
      <c r="A158">
        <v>152</v>
      </c>
      <c r="B158" t="s">
        <v>2071</v>
      </c>
      <c r="C158" s="39">
        <v>5</v>
      </c>
      <c r="D158">
        <v>0</v>
      </c>
      <c r="E158">
        <v>5</v>
      </c>
      <c r="F158" s="40">
        <v>0</v>
      </c>
      <c r="G158" s="41">
        <v>0</v>
      </c>
      <c r="H158" s="42">
        <v>0</v>
      </c>
      <c r="I158">
        <f t="shared" si="32"/>
        <v>5</v>
      </c>
      <c r="J158">
        <f t="shared" si="32"/>
        <v>0</v>
      </c>
      <c r="K158" s="43">
        <v>5</v>
      </c>
      <c r="L158" s="39">
        <v>2</v>
      </c>
      <c r="M158">
        <v>4</v>
      </c>
      <c r="N158">
        <v>6</v>
      </c>
      <c r="O158" s="40">
        <v>0</v>
      </c>
      <c r="P158" s="41">
        <v>1</v>
      </c>
      <c r="Q158" s="42">
        <v>1</v>
      </c>
      <c r="R158">
        <f t="shared" si="33"/>
        <v>2</v>
      </c>
      <c r="S158">
        <f t="shared" si="33"/>
        <v>5</v>
      </c>
      <c r="T158" s="43">
        <v>5</v>
      </c>
      <c r="U158" s="39">
        <v>1</v>
      </c>
      <c r="V158">
        <v>2</v>
      </c>
      <c r="W158">
        <v>3</v>
      </c>
      <c r="X158" s="40">
        <v>0</v>
      </c>
      <c r="Y158" s="41">
        <v>0</v>
      </c>
      <c r="Z158" s="42">
        <v>0</v>
      </c>
      <c r="AA158">
        <f t="shared" si="34"/>
        <v>1</v>
      </c>
      <c r="AB158">
        <f t="shared" si="34"/>
        <v>2</v>
      </c>
      <c r="AC158" s="43">
        <v>5</v>
      </c>
      <c r="AD158" t="e">
        <f t="shared" si="43"/>
        <v>#REF!</v>
      </c>
      <c r="AE158" t="e">
        <f t="shared" si="43"/>
        <v>#REF!</v>
      </c>
      <c r="AF158" t="e">
        <f t="shared" si="43"/>
        <v>#REF!</v>
      </c>
      <c r="AG158" t="e">
        <f t="shared" si="43"/>
        <v>#REF!</v>
      </c>
      <c r="AH158" t="e">
        <f t="shared" si="43"/>
        <v>#REF!</v>
      </c>
      <c r="AI158" t="e">
        <f t="shared" si="43"/>
        <v>#REF!</v>
      </c>
      <c r="AJ158" t="e">
        <f t="shared" si="35"/>
        <v>#REF!</v>
      </c>
      <c r="AK158" t="e">
        <f t="shared" si="36"/>
        <v>#REF!</v>
      </c>
      <c r="AL158" t="e">
        <f t="shared" si="37"/>
        <v>#REF!</v>
      </c>
      <c r="AM158" t="e">
        <f t="shared" si="38"/>
        <v>#REF!</v>
      </c>
      <c r="AN158" t="e">
        <f t="shared" si="39"/>
        <v>#REF!</v>
      </c>
      <c r="AO158" t="e">
        <f t="shared" si="40"/>
        <v>#REF!</v>
      </c>
    </row>
    <row r="159" spans="1:41" x14ac:dyDescent="0.35">
      <c r="A159">
        <v>153</v>
      </c>
      <c r="B159" t="s">
        <v>2072</v>
      </c>
      <c r="C159" s="39">
        <v>17</v>
      </c>
      <c r="D159">
        <v>9</v>
      </c>
      <c r="E159">
        <v>26</v>
      </c>
      <c r="F159" s="40">
        <v>0</v>
      </c>
      <c r="G159" s="41">
        <v>11</v>
      </c>
      <c r="H159" s="42">
        <v>11</v>
      </c>
      <c r="I159">
        <f t="shared" si="32"/>
        <v>17</v>
      </c>
      <c r="J159">
        <f t="shared" si="32"/>
        <v>20</v>
      </c>
      <c r="K159" s="43">
        <v>37</v>
      </c>
      <c r="L159" s="39">
        <v>7</v>
      </c>
      <c r="M159">
        <v>7</v>
      </c>
      <c r="N159">
        <v>14</v>
      </c>
      <c r="O159" s="40">
        <v>0</v>
      </c>
      <c r="P159" s="41">
        <v>9</v>
      </c>
      <c r="Q159" s="42">
        <v>9</v>
      </c>
      <c r="R159">
        <f t="shared" si="33"/>
        <v>7</v>
      </c>
      <c r="S159">
        <f t="shared" si="33"/>
        <v>16</v>
      </c>
      <c r="T159" s="43">
        <v>37</v>
      </c>
      <c r="U159" s="39">
        <v>14</v>
      </c>
      <c r="V159">
        <v>7</v>
      </c>
      <c r="W159">
        <v>21</v>
      </c>
      <c r="X159" s="40">
        <v>0</v>
      </c>
      <c r="Y159" s="41">
        <v>6</v>
      </c>
      <c r="Z159" s="42">
        <v>6</v>
      </c>
      <c r="AA159">
        <f t="shared" si="34"/>
        <v>14</v>
      </c>
      <c r="AB159">
        <f t="shared" si="34"/>
        <v>13</v>
      </c>
      <c r="AC159" s="43">
        <v>37</v>
      </c>
      <c r="AD159" t="e">
        <f t="shared" si="43"/>
        <v>#REF!</v>
      </c>
      <c r="AE159" t="e">
        <f t="shared" si="43"/>
        <v>#REF!</v>
      </c>
      <c r="AF159" t="e">
        <f t="shared" si="43"/>
        <v>#REF!</v>
      </c>
      <c r="AG159" t="e">
        <f t="shared" si="43"/>
        <v>#REF!</v>
      </c>
      <c r="AH159" t="e">
        <f t="shared" si="43"/>
        <v>#REF!</v>
      </c>
      <c r="AI159" t="e">
        <f t="shared" si="43"/>
        <v>#REF!</v>
      </c>
      <c r="AJ159" t="e">
        <f t="shared" si="35"/>
        <v>#REF!</v>
      </c>
      <c r="AK159" t="e">
        <f t="shared" si="36"/>
        <v>#REF!</v>
      </c>
      <c r="AL159" t="e">
        <f t="shared" si="37"/>
        <v>#REF!</v>
      </c>
      <c r="AM159" t="e">
        <f t="shared" si="38"/>
        <v>#REF!</v>
      </c>
      <c r="AN159" t="e">
        <f t="shared" si="39"/>
        <v>#REF!</v>
      </c>
      <c r="AO159" t="e">
        <f t="shared" si="40"/>
        <v>#REF!</v>
      </c>
    </row>
    <row r="160" spans="1:41" x14ac:dyDescent="0.35">
      <c r="A160">
        <v>154</v>
      </c>
      <c r="B160" t="s">
        <v>2073</v>
      </c>
      <c r="C160" s="39">
        <v>42</v>
      </c>
      <c r="D160">
        <v>37</v>
      </c>
      <c r="E160">
        <v>79</v>
      </c>
      <c r="F160" s="40">
        <v>0</v>
      </c>
      <c r="G160" s="41">
        <v>1</v>
      </c>
      <c r="H160" s="42">
        <v>1</v>
      </c>
      <c r="I160">
        <f t="shared" si="32"/>
        <v>42</v>
      </c>
      <c r="J160">
        <f t="shared" si="32"/>
        <v>38</v>
      </c>
      <c r="K160" s="43">
        <v>80</v>
      </c>
      <c r="L160" s="39">
        <v>38</v>
      </c>
      <c r="M160">
        <v>39</v>
      </c>
      <c r="N160">
        <v>77</v>
      </c>
      <c r="O160" s="40">
        <v>0</v>
      </c>
      <c r="P160" s="41">
        <v>2</v>
      </c>
      <c r="Q160" s="42">
        <v>2</v>
      </c>
      <c r="R160">
        <f t="shared" si="33"/>
        <v>38</v>
      </c>
      <c r="S160">
        <f t="shared" si="33"/>
        <v>41</v>
      </c>
      <c r="T160" s="43">
        <v>80</v>
      </c>
      <c r="U160" s="39">
        <v>36</v>
      </c>
      <c r="V160">
        <v>36</v>
      </c>
      <c r="W160">
        <v>72</v>
      </c>
      <c r="X160" s="40">
        <v>0</v>
      </c>
      <c r="Y160" s="41">
        <v>1</v>
      </c>
      <c r="Z160" s="42">
        <v>1</v>
      </c>
      <c r="AA160">
        <f t="shared" si="34"/>
        <v>36</v>
      </c>
      <c r="AB160">
        <f t="shared" si="34"/>
        <v>37</v>
      </c>
      <c r="AC160" s="43">
        <v>80</v>
      </c>
      <c r="AD160" t="e">
        <f t="shared" si="43"/>
        <v>#REF!</v>
      </c>
      <c r="AE160" t="e">
        <f t="shared" si="43"/>
        <v>#REF!</v>
      </c>
      <c r="AF160" t="e">
        <f t="shared" si="43"/>
        <v>#REF!</v>
      </c>
      <c r="AG160" t="e">
        <f t="shared" si="43"/>
        <v>#REF!</v>
      </c>
      <c r="AH160" t="e">
        <f t="shared" si="43"/>
        <v>#REF!</v>
      </c>
      <c r="AI160" t="e">
        <f t="shared" si="43"/>
        <v>#REF!</v>
      </c>
      <c r="AJ160" t="e">
        <f t="shared" si="35"/>
        <v>#REF!</v>
      </c>
      <c r="AK160" t="e">
        <f t="shared" si="36"/>
        <v>#REF!</v>
      </c>
      <c r="AL160" t="e">
        <f t="shared" si="37"/>
        <v>#REF!</v>
      </c>
      <c r="AM160" t="e">
        <f t="shared" si="38"/>
        <v>#REF!</v>
      </c>
      <c r="AN160" t="e">
        <f t="shared" si="39"/>
        <v>#REF!</v>
      </c>
      <c r="AO160" t="e">
        <f t="shared" si="40"/>
        <v>#REF!</v>
      </c>
    </row>
    <row r="161" spans="1:41" x14ac:dyDescent="0.35">
      <c r="A161">
        <v>155</v>
      </c>
      <c r="B161" t="s">
        <v>2074</v>
      </c>
      <c r="C161" s="39">
        <v>34</v>
      </c>
      <c r="D161">
        <v>22</v>
      </c>
      <c r="E161">
        <v>56</v>
      </c>
      <c r="F161" s="40">
        <v>0</v>
      </c>
      <c r="G161" s="41">
        <v>9</v>
      </c>
      <c r="H161" s="42">
        <v>9</v>
      </c>
      <c r="I161">
        <f t="shared" si="32"/>
        <v>34</v>
      </c>
      <c r="J161">
        <f t="shared" si="32"/>
        <v>31</v>
      </c>
      <c r="K161" s="43">
        <v>65</v>
      </c>
      <c r="L161" s="39">
        <v>23</v>
      </c>
      <c r="M161">
        <v>22</v>
      </c>
      <c r="N161">
        <v>45</v>
      </c>
      <c r="O161" s="40">
        <v>0</v>
      </c>
      <c r="P161" s="41">
        <v>10</v>
      </c>
      <c r="Q161" s="42">
        <v>10</v>
      </c>
      <c r="R161">
        <f t="shared" si="33"/>
        <v>23</v>
      </c>
      <c r="S161">
        <f t="shared" si="33"/>
        <v>32</v>
      </c>
      <c r="T161" s="43">
        <v>65</v>
      </c>
      <c r="U161" s="39">
        <v>21</v>
      </c>
      <c r="V161">
        <v>9</v>
      </c>
      <c r="W161">
        <v>30</v>
      </c>
      <c r="X161" s="40">
        <v>0</v>
      </c>
      <c r="Y161" s="41">
        <v>11</v>
      </c>
      <c r="Z161" s="42">
        <v>11</v>
      </c>
      <c r="AA161">
        <f t="shared" si="34"/>
        <v>21</v>
      </c>
      <c r="AB161">
        <f t="shared" si="34"/>
        <v>20</v>
      </c>
      <c r="AC161" s="43">
        <v>65</v>
      </c>
      <c r="AD161" t="e">
        <f t="shared" si="43"/>
        <v>#REF!</v>
      </c>
      <c r="AE161" t="e">
        <f t="shared" si="43"/>
        <v>#REF!</v>
      </c>
      <c r="AF161" t="e">
        <f t="shared" si="43"/>
        <v>#REF!</v>
      </c>
      <c r="AG161" t="e">
        <f t="shared" si="43"/>
        <v>#REF!</v>
      </c>
      <c r="AH161" t="e">
        <f t="shared" si="43"/>
        <v>#REF!</v>
      </c>
      <c r="AI161" t="e">
        <f t="shared" si="43"/>
        <v>#REF!</v>
      </c>
      <c r="AJ161" t="e">
        <f t="shared" si="35"/>
        <v>#REF!</v>
      </c>
      <c r="AK161" t="e">
        <f t="shared" si="36"/>
        <v>#REF!</v>
      </c>
      <c r="AL161" t="e">
        <f t="shared" si="37"/>
        <v>#REF!</v>
      </c>
      <c r="AM161" t="e">
        <f t="shared" si="38"/>
        <v>#REF!</v>
      </c>
      <c r="AN161" t="e">
        <f t="shared" si="39"/>
        <v>#REF!</v>
      </c>
      <c r="AO161" t="e">
        <f t="shared" si="40"/>
        <v>#REF!</v>
      </c>
    </row>
    <row r="162" spans="1:41" x14ac:dyDescent="0.35">
      <c r="A162">
        <v>156</v>
      </c>
      <c r="B162" t="s">
        <v>2075</v>
      </c>
      <c r="C162" s="39">
        <v>16</v>
      </c>
      <c r="D162">
        <v>11</v>
      </c>
      <c r="E162">
        <v>27</v>
      </c>
      <c r="F162" s="40">
        <v>0</v>
      </c>
      <c r="G162" s="41">
        <v>6</v>
      </c>
      <c r="H162" s="42">
        <v>6</v>
      </c>
      <c r="I162">
        <f t="shared" si="32"/>
        <v>16</v>
      </c>
      <c r="J162">
        <f t="shared" si="32"/>
        <v>17</v>
      </c>
      <c r="K162" s="43">
        <v>33</v>
      </c>
      <c r="L162" s="39">
        <v>22</v>
      </c>
      <c r="M162">
        <v>12</v>
      </c>
      <c r="N162">
        <v>34</v>
      </c>
      <c r="O162" s="40">
        <v>0</v>
      </c>
      <c r="P162" s="41">
        <v>7</v>
      </c>
      <c r="Q162" s="42">
        <v>7</v>
      </c>
      <c r="R162">
        <f t="shared" si="33"/>
        <v>22</v>
      </c>
      <c r="S162">
        <f t="shared" si="33"/>
        <v>19</v>
      </c>
      <c r="T162" s="43">
        <v>33</v>
      </c>
      <c r="U162" s="39">
        <v>14</v>
      </c>
      <c r="V162">
        <v>13</v>
      </c>
      <c r="W162">
        <v>27</v>
      </c>
      <c r="X162" s="40">
        <v>0</v>
      </c>
      <c r="Y162" s="41">
        <v>8</v>
      </c>
      <c r="Z162" s="42">
        <v>8</v>
      </c>
      <c r="AA162">
        <f t="shared" si="34"/>
        <v>14</v>
      </c>
      <c r="AB162">
        <f t="shared" si="34"/>
        <v>21</v>
      </c>
      <c r="AC162" s="43">
        <v>33</v>
      </c>
      <c r="AD162" t="e">
        <f t="shared" si="43"/>
        <v>#REF!</v>
      </c>
      <c r="AE162" t="e">
        <f t="shared" si="43"/>
        <v>#REF!</v>
      </c>
      <c r="AF162" t="e">
        <f t="shared" si="43"/>
        <v>#REF!</v>
      </c>
      <c r="AG162" t="e">
        <f t="shared" si="43"/>
        <v>#REF!</v>
      </c>
      <c r="AH162" t="e">
        <f t="shared" si="43"/>
        <v>#REF!</v>
      </c>
      <c r="AI162" t="e">
        <f t="shared" si="43"/>
        <v>#REF!</v>
      </c>
      <c r="AJ162" t="e">
        <f t="shared" si="35"/>
        <v>#REF!</v>
      </c>
      <c r="AK162" t="e">
        <f t="shared" si="36"/>
        <v>#REF!</v>
      </c>
      <c r="AL162" t="e">
        <f t="shared" si="37"/>
        <v>#REF!</v>
      </c>
      <c r="AM162" t="e">
        <f t="shared" si="38"/>
        <v>#REF!</v>
      </c>
      <c r="AN162" t="e">
        <f t="shared" si="39"/>
        <v>#REF!</v>
      </c>
      <c r="AO162" t="e">
        <f t="shared" si="40"/>
        <v>#REF!</v>
      </c>
    </row>
    <row r="163" spans="1:41" x14ac:dyDescent="0.35">
      <c r="A163">
        <v>157</v>
      </c>
      <c r="B163" t="s">
        <v>2076</v>
      </c>
      <c r="C163" s="39">
        <v>42</v>
      </c>
      <c r="D163">
        <v>22</v>
      </c>
      <c r="E163">
        <v>64</v>
      </c>
      <c r="F163" s="40">
        <v>0</v>
      </c>
      <c r="G163" s="41">
        <v>5</v>
      </c>
      <c r="H163" s="42">
        <v>5</v>
      </c>
      <c r="I163">
        <f t="shared" si="32"/>
        <v>42</v>
      </c>
      <c r="J163">
        <f t="shared" si="32"/>
        <v>27</v>
      </c>
      <c r="K163" s="43">
        <v>69</v>
      </c>
      <c r="L163" s="39">
        <v>35</v>
      </c>
      <c r="M163">
        <v>36</v>
      </c>
      <c r="N163">
        <v>71</v>
      </c>
      <c r="O163" s="40">
        <v>0</v>
      </c>
      <c r="P163" s="41">
        <v>5</v>
      </c>
      <c r="Q163" s="42">
        <v>5</v>
      </c>
      <c r="R163">
        <f t="shared" si="33"/>
        <v>35</v>
      </c>
      <c r="S163">
        <f t="shared" si="33"/>
        <v>41</v>
      </c>
      <c r="T163" s="43">
        <v>69</v>
      </c>
      <c r="U163" s="39">
        <v>33</v>
      </c>
      <c r="V163">
        <v>27</v>
      </c>
      <c r="W163">
        <v>60</v>
      </c>
      <c r="X163" s="40">
        <v>0</v>
      </c>
      <c r="Y163" s="41">
        <v>6</v>
      </c>
      <c r="Z163" s="42">
        <v>6</v>
      </c>
      <c r="AA163">
        <f t="shared" si="34"/>
        <v>33</v>
      </c>
      <c r="AB163">
        <f t="shared" si="34"/>
        <v>33</v>
      </c>
      <c r="AC163" s="43">
        <v>69</v>
      </c>
      <c r="AD163" t="e">
        <f t="shared" si="43"/>
        <v>#REF!</v>
      </c>
      <c r="AE163" t="e">
        <f t="shared" si="43"/>
        <v>#REF!</v>
      </c>
      <c r="AF163" t="e">
        <f t="shared" si="43"/>
        <v>#REF!</v>
      </c>
      <c r="AG163" t="e">
        <f t="shared" si="43"/>
        <v>#REF!</v>
      </c>
      <c r="AH163" t="e">
        <f t="shared" si="43"/>
        <v>#REF!</v>
      </c>
      <c r="AI163" t="e">
        <f t="shared" si="43"/>
        <v>#REF!</v>
      </c>
      <c r="AJ163" t="e">
        <f t="shared" si="35"/>
        <v>#REF!</v>
      </c>
      <c r="AK163" t="e">
        <f t="shared" si="36"/>
        <v>#REF!</v>
      </c>
      <c r="AL163" t="e">
        <f t="shared" si="37"/>
        <v>#REF!</v>
      </c>
      <c r="AM163" t="e">
        <f t="shared" si="38"/>
        <v>#REF!</v>
      </c>
      <c r="AN163" t="e">
        <f t="shared" si="39"/>
        <v>#REF!</v>
      </c>
      <c r="AO163" t="e">
        <f t="shared" si="40"/>
        <v>#REF!</v>
      </c>
    </row>
    <row r="164" spans="1:41" x14ac:dyDescent="0.35">
      <c r="A164">
        <v>158</v>
      </c>
      <c r="B164" t="s">
        <v>2077</v>
      </c>
      <c r="C164" s="39">
        <v>6</v>
      </c>
      <c r="D164">
        <v>8</v>
      </c>
      <c r="E164">
        <v>14</v>
      </c>
      <c r="F164" s="40">
        <v>0</v>
      </c>
      <c r="G164" s="41">
        <v>1</v>
      </c>
      <c r="H164" s="42">
        <v>1</v>
      </c>
      <c r="I164">
        <f t="shared" si="32"/>
        <v>6</v>
      </c>
      <c r="J164">
        <f t="shared" si="32"/>
        <v>9</v>
      </c>
      <c r="K164" s="43">
        <v>15</v>
      </c>
      <c r="L164" s="39">
        <v>5</v>
      </c>
      <c r="M164">
        <v>4</v>
      </c>
      <c r="N164">
        <v>9</v>
      </c>
      <c r="O164" s="40">
        <v>0</v>
      </c>
      <c r="P164" s="41">
        <v>1</v>
      </c>
      <c r="Q164" s="42">
        <v>1</v>
      </c>
      <c r="R164">
        <f t="shared" si="33"/>
        <v>5</v>
      </c>
      <c r="S164">
        <f t="shared" si="33"/>
        <v>5</v>
      </c>
      <c r="T164" s="43">
        <v>15</v>
      </c>
      <c r="U164" s="39">
        <v>4</v>
      </c>
      <c r="V164">
        <v>5</v>
      </c>
      <c r="W164">
        <v>9</v>
      </c>
      <c r="X164" s="40">
        <v>0</v>
      </c>
      <c r="Y164" s="41">
        <v>0</v>
      </c>
      <c r="Z164" s="42">
        <v>0</v>
      </c>
      <c r="AA164">
        <f t="shared" si="34"/>
        <v>4</v>
      </c>
      <c r="AB164">
        <f t="shared" si="34"/>
        <v>5</v>
      </c>
      <c r="AC164" s="43">
        <v>15</v>
      </c>
      <c r="AD164" t="e">
        <f t="shared" si="43"/>
        <v>#REF!</v>
      </c>
      <c r="AE164" t="e">
        <f t="shared" si="43"/>
        <v>#REF!</v>
      </c>
      <c r="AF164" t="e">
        <f t="shared" si="43"/>
        <v>#REF!</v>
      </c>
      <c r="AG164" t="e">
        <f t="shared" si="43"/>
        <v>#REF!</v>
      </c>
      <c r="AH164" t="e">
        <f t="shared" si="43"/>
        <v>#REF!</v>
      </c>
      <c r="AI164" t="e">
        <f t="shared" si="43"/>
        <v>#REF!</v>
      </c>
      <c r="AJ164" t="e">
        <f t="shared" si="35"/>
        <v>#REF!</v>
      </c>
      <c r="AK164" t="e">
        <f t="shared" si="36"/>
        <v>#REF!</v>
      </c>
      <c r="AL164" t="e">
        <f t="shared" si="37"/>
        <v>#REF!</v>
      </c>
      <c r="AM164" t="e">
        <f t="shared" si="38"/>
        <v>#REF!</v>
      </c>
      <c r="AN164" t="e">
        <f t="shared" si="39"/>
        <v>#REF!</v>
      </c>
      <c r="AO164" t="e">
        <f t="shared" si="40"/>
        <v>#REF!</v>
      </c>
    </row>
    <row r="165" spans="1:41" x14ac:dyDescent="0.35">
      <c r="A165">
        <v>159</v>
      </c>
      <c r="B165" t="s">
        <v>2078</v>
      </c>
      <c r="C165" s="39">
        <v>51</v>
      </c>
      <c r="D165">
        <v>23</v>
      </c>
      <c r="E165">
        <v>74</v>
      </c>
      <c r="F165" s="40">
        <v>0</v>
      </c>
      <c r="G165" s="41">
        <v>14</v>
      </c>
      <c r="H165" s="42">
        <v>14</v>
      </c>
      <c r="I165">
        <f t="shared" si="32"/>
        <v>51</v>
      </c>
      <c r="J165">
        <f t="shared" si="32"/>
        <v>37</v>
      </c>
      <c r="K165" s="43">
        <v>88</v>
      </c>
      <c r="L165" s="39">
        <v>48</v>
      </c>
      <c r="M165">
        <v>22</v>
      </c>
      <c r="N165">
        <v>70</v>
      </c>
      <c r="O165" s="40">
        <v>0</v>
      </c>
      <c r="P165" s="41">
        <v>28</v>
      </c>
      <c r="Q165" s="42">
        <v>28</v>
      </c>
      <c r="R165">
        <f t="shared" si="33"/>
        <v>48</v>
      </c>
      <c r="S165">
        <f t="shared" si="33"/>
        <v>50</v>
      </c>
      <c r="T165" s="43">
        <v>88</v>
      </c>
      <c r="U165" s="39">
        <v>0</v>
      </c>
      <c r="V165">
        <v>0</v>
      </c>
      <c r="W165">
        <v>0</v>
      </c>
      <c r="X165" s="40">
        <v>0</v>
      </c>
      <c r="Y165" s="41">
        <v>0</v>
      </c>
      <c r="Z165" s="42">
        <v>0</v>
      </c>
      <c r="AA165">
        <f t="shared" si="34"/>
        <v>0</v>
      </c>
      <c r="AB165">
        <f t="shared" si="34"/>
        <v>0</v>
      </c>
      <c r="AC165" s="43">
        <v>88</v>
      </c>
      <c r="AD165" t="e">
        <f t="shared" si="43"/>
        <v>#REF!</v>
      </c>
      <c r="AE165" t="e">
        <f t="shared" si="43"/>
        <v>#REF!</v>
      </c>
      <c r="AF165" t="e">
        <f t="shared" si="43"/>
        <v>#REF!</v>
      </c>
      <c r="AG165" t="e">
        <f t="shared" si="43"/>
        <v>#REF!</v>
      </c>
      <c r="AH165" t="e">
        <f t="shared" si="43"/>
        <v>#REF!</v>
      </c>
      <c r="AI165" t="e">
        <f t="shared" si="43"/>
        <v>#REF!</v>
      </c>
      <c r="AJ165" t="e">
        <f t="shared" si="35"/>
        <v>#REF!</v>
      </c>
      <c r="AK165" t="e">
        <f t="shared" si="36"/>
        <v>#REF!</v>
      </c>
      <c r="AL165" t="e">
        <f t="shared" si="37"/>
        <v>#REF!</v>
      </c>
      <c r="AM165" t="e">
        <f t="shared" si="38"/>
        <v>#REF!</v>
      </c>
      <c r="AN165" t="e">
        <f t="shared" si="39"/>
        <v>#REF!</v>
      </c>
      <c r="AO165" t="e">
        <f t="shared" si="40"/>
        <v>#REF!</v>
      </c>
    </row>
    <row r="166" spans="1:41" x14ac:dyDescent="0.35">
      <c r="A166">
        <v>160</v>
      </c>
      <c r="B166" t="s">
        <v>2079</v>
      </c>
      <c r="C166" s="39">
        <v>60</v>
      </c>
      <c r="D166">
        <v>52</v>
      </c>
      <c r="E166">
        <v>112</v>
      </c>
      <c r="F166" s="40">
        <v>0</v>
      </c>
      <c r="G166" s="41">
        <v>7</v>
      </c>
      <c r="H166" s="42">
        <v>7</v>
      </c>
      <c r="I166">
        <f t="shared" si="32"/>
        <v>60</v>
      </c>
      <c r="J166">
        <f t="shared" si="32"/>
        <v>59</v>
      </c>
      <c r="K166" s="43">
        <v>119</v>
      </c>
      <c r="L166" s="39">
        <v>55</v>
      </c>
      <c r="M166">
        <v>46</v>
      </c>
      <c r="N166">
        <v>101</v>
      </c>
      <c r="O166" s="40">
        <v>0</v>
      </c>
      <c r="P166" s="41">
        <v>15</v>
      </c>
      <c r="Q166" s="42">
        <v>15</v>
      </c>
      <c r="R166">
        <f t="shared" si="33"/>
        <v>55</v>
      </c>
      <c r="S166">
        <f t="shared" si="33"/>
        <v>61</v>
      </c>
      <c r="T166" s="43">
        <v>119</v>
      </c>
      <c r="U166" s="39">
        <v>60</v>
      </c>
      <c r="V166">
        <v>52</v>
      </c>
      <c r="W166">
        <v>112</v>
      </c>
      <c r="X166" s="40">
        <v>0</v>
      </c>
      <c r="Y166" s="41">
        <v>7</v>
      </c>
      <c r="Z166" s="42">
        <v>7</v>
      </c>
      <c r="AA166">
        <f t="shared" si="34"/>
        <v>60</v>
      </c>
      <c r="AB166">
        <f t="shared" si="34"/>
        <v>59</v>
      </c>
      <c r="AC166" s="43">
        <v>119</v>
      </c>
      <c r="AD166" t="e">
        <f t="shared" si="43"/>
        <v>#REF!</v>
      </c>
      <c r="AE166" t="e">
        <f t="shared" si="43"/>
        <v>#REF!</v>
      </c>
      <c r="AF166" t="e">
        <f t="shared" si="43"/>
        <v>#REF!</v>
      </c>
      <c r="AG166" t="e">
        <f t="shared" si="43"/>
        <v>#REF!</v>
      </c>
      <c r="AH166" t="e">
        <f t="shared" si="43"/>
        <v>#REF!</v>
      </c>
      <c r="AI166" t="e">
        <f t="shared" si="43"/>
        <v>#REF!</v>
      </c>
      <c r="AJ166" t="e">
        <f t="shared" si="35"/>
        <v>#REF!</v>
      </c>
      <c r="AK166" t="e">
        <f t="shared" si="36"/>
        <v>#REF!</v>
      </c>
      <c r="AL166" t="e">
        <f t="shared" si="37"/>
        <v>#REF!</v>
      </c>
      <c r="AM166" t="e">
        <f t="shared" si="38"/>
        <v>#REF!</v>
      </c>
      <c r="AN166" t="e">
        <f t="shared" si="39"/>
        <v>#REF!</v>
      </c>
      <c r="AO166" t="e">
        <f t="shared" si="40"/>
        <v>#REF!</v>
      </c>
    </row>
    <row r="167" spans="1:41" x14ac:dyDescent="0.35">
      <c r="A167">
        <v>161</v>
      </c>
      <c r="B167" t="s">
        <v>2080</v>
      </c>
      <c r="C167" s="39">
        <v>4</v>
      </c>
      <c r="D167">
        <v>4</v>
      </c>
      <c r="E167">
        <v>8</v>
      </c>
      <c r="F167" s="40">
        <v>0</v>
      </c>
      <c r="G167" s="41">
        <v>0</v>
      </c>
      <c r="H167" s="42">
        <v>0</v>
      </c>
      <c r="I167">
        <f t="shared" si="32"/>
        <v>4</v>
      </c>
      <c r="J167">
        <f t="shared" si="32"/>
        <v>4</v>
      </c>
      <c r="K167" s="43">
        <v>8</v>
      </c>
      <c r="L167" s="39">
        <v>7</v>
      </c>
      <c r="M167">
        <v>4</v>
      </c>
      <c r="N167">
        <v>11</v>
      </c>
      <c r="O167" s="40">
        <v>0</v>
      </c>
      <c r="P167" s="41">
        <v>0</v>
      </c>
      <c r="Q167" s="42">
        <v>0</v>
      </c>
      <c r="R167">
        <f t="shared" si="33"/>
        <v>7</v>
      </c>
      <c r="S167">
        <f t="shared" si="33"/>
        <v>4</v>
      </c>
      <c r="T167" s="43">
        <v>8</v>
      </c>
      <c r="U167" s="39">
        <v>3</v>
      </c>
      <c r="V167">
        <v>5</v>
      </c>
      <c r="W167">
        <v>8</v>
      </c>
      <c r="X167" s="40">
        <v>0</v>
      </c>
      <c r="Y167" s="41">
        <v>1</v>
      </c>
      <c r="Z167" s="42">
        <v>1</v>
      </c>
      <c r="AA167">
        <f t="shared" si="34"/>
        <v>3</v>
      </c>
      <c r="AB167">
        <f t="shared" si="34"/>
        <v>6</v>
      </c>
      <c r="AC167" s="43">
        <v>8</v>
      </c>
      <c r="AD167" t="e">
        <f t="shared" ref="AD167:AI176" si="44">VLOOKUP($B167,EYPDG_Primary,AD$1,FALSE)</f>
        <v>#REF!</v>
      </c>
      <c r="AE167" t="e">
        <f t="shared" si="44"/>
        <v>#REF!</v>
      </c>
      <c r="AF167" t="e">
        <f t="shared" si="44"/>
        <v>#REF!</v>
      </c>
      <c r="AG167" t="e">
        <f t="shared" si="44"/>
        <v>#REF!</v>
      </c>
      <c r="AH167" t="e">
        <f t="shared" si="44"/>
        <v>#REF!</v>
      </c>
      <c r="AI167" t="e">
        <f t="shared" si="44"/>
        <v>#REF!</v>
      </c>
      <c r="AJ167" t="e">
        <f t="shared" si="35"/>
        <v>#REF!</v>
      </c>
      <c r="AK167" t="e">
        <f t="shared" si="36"/>
        <v>#REF!</v>
      </c>
      <c r="AL167" t="e">
        <f t="shared" si="37"/>
        <v>#REF!</v>
      </c>
      <c r="AM167" t="e">
        <f t="shared" si="38"/>
        <v>#REF!</v>
      </c>
      <c r="AN167" t="e">
        <f t="shared" si="39"/>
        <v>#REF!</v>
      </c>
      <c r="AO167" t="e">
        <f t="shared" si="40"/>
        <v>#REF!</v>
      </c>
    </row>
    <row r="168" spans="1:41" x14ac:dyDescent="0.35">
      <c r="A168">
        <v>162</v>
      </c>
      <c r="B168" t="s">
        <v>2081</v>
      </c>
      <c r="C168" s="39">
        <v>24</v>
      </c>
      <c r="D168">
        <v>11</v>
      </c>
      <c r="E168">
        <v>35</v>
      </c>
      <c r="F168" s="40">
        <v>0</v>
      </c>
      <c r="G168" s="41">
        <v>6</v>
      </c>
      <c r="H168" s="42">
        <v>6</v>
      </c>
      <c r="I168">
        <f t="shared" si="32"/>
        <v>24</v>
      </c>
      <c r="J168">
        <f t="shared" si="32"/>
        <v>17</v>
      </c>
      <c r="K168" s="43">
        <v>41</v>
      </c>
      <c r="L168" s="39">
        <v>26</v>
      </c>
      <c r="M168">
        <v>16</v>
      </c>
      <c r="N168">
        <v>42</v>
      </c>
      <c r="O168" s="40">
        <v>0</v>
      </c>
      <c r="P168" s="41">
        <v>8</v>
      </c>
      <c r="Q168" s="42">
        <v>8</v>
      </c>
      <c r="R168">
        <f t="shared" si="33"/>
        <v>26</v>
      </c>
      <c r="S168">
        <f t="shared" si="33"/>
        <v>24</v>
      </c>
      <c r="T168" s="43">
        <v>41</v>
      </c>
      <c r="U168" s="39">
        <v>20</v>
      </c>
      <c r="V168">
        <v>14</v>
      </c>
      <c r="W168">
        <v>34</v>
      </c>
      <c r="X168" s="40">
        <v>0</v>
      </c>
      <c r="Y168" s="41">
        <v>6</v>
      </c>
      <c r="Z168" s="42">
        <v>6</v>
      </c>
      <c r="AA168">
        <f t="shared" si="34"/>
        <v>20</v>
      </c>
      <c r="AB168">
        <f t="shared" si="34"/>
        <v>20</v>
      </c>
      <c r="AC168" s="43">
        <v>41</v>
      </c>
      <c r="AD168" t="e">
        <f t="shared" si="44"/>
        <v>#REF!</v>
      </c>
      <c r="AE168" t="e">
        <f t="shared" si="44"/>
        <v>#REF!</v>
      </c>
      <c r="AF168" t="e">
        <f t="shared" si="44"/>
        <v>#REF!</v>
      </c>
      <c r="AG168" t="e">
        <f t="shared" si="44"/>
        <v>#REF!</v>
      </c>
      <c r="AH168" t="e">
        <f t="shared" si="44"/>
        <v>#REF!</v>
      </c>
      <c r="AI168" t="e">
        <f t="shared" si="44"/>
        <v>#REF!</v>
      </c>
      <c r="AJ168" t="e">
        <f t="shared" si="35"/>
        <v>#REF!</v>
      </c>
      <c r="AK168" t="e">
        <f t="shared" si="36"/>
        <v>#REF!</v>
      </c>
      <c r="AL168" t="e">
        <f t="shared" si="37"/>
        <v>#REF!</v>
      </c>
      <c r="AM168" t="e">
        <f t="shared" si="38"/>
        <v>#REF!</v>
      </c>
      <c r="AN168" t="e">
        <f t="shared" si="39"/>
        <v>#REF!</v>
      </c>
      <c r="AO168" t="e">
        <f t="shared" si="40"/>
        <v>#REF!</v>
      </c>
    </row>
    <row r="169" spans="1:41" x14ac:dyDescent="0.35">
      <c r="A169">
        <v>163</v>
      </c>
      <c r="B169" t="s">
        <v>2082</v>
      </c>
      <c r="C169" s="39">
        <v>6</v>
      </c>
      <c r="D169">
        <v>2</v>
      </c>
      <c r="E169">
        <v>8</v>
      </c>
      <c r="F169" s="40">
        <v>0</v>
      </c>
      <c r="G169" s="41">
        <v>0</v>
      </c>
      <c r="H169" s="42">
        <v>0</v>
      </c>
      <c r="I169">
        <f t="shared" si="32"/>
        <v>6</v>
      </c>
      <c r="J169">
        <f t="shared" si="32"/>
        <v>2</v>
      </c>
      <c r="K169" s="43">
        <v>8</v>
      </c>
      <c r="L169" s="39">
        <v>2</v>
      </c>
      <c r="M169">
        <v>4</v>
      </c>
      <c r="N169">
        <v>6</v>
      </c>
      <c r="O169" s="40">
        <v>0</v>
      </c>
      <c r="P169" s="41">
        <v>2</v>
      </c>
      <c r="Q169" s="42">
        <v>2</v>
      </c>
      <c r="R169">
        <f t="shared" si="33"/>
        <v>2</v>
      </c>
      <c r="S169">
        <f t="shared" si="33"/>
        <v>6</v>
      </c>
      <c r="T169" s="43">
        <v>8</v>
      </c>
      <c r="U169" s="39">
        <v>1</v>
      </c>
      <c r="V169">
        <v>3</v>
      </c>
      <c r="W169">
        <v>4</v>
      </c>
      <c r="X169" s="40">
        <v>0</v>
      </c>
      <c r="Y169" s="41">
        <v>0</v>
      </c>
      <c r="Z169" s="42">
        <v>0</v>
      </c>
      <c r="AA169">
        <f t="shared" si="34"/>
        <v>1</v>
      </c>
      <c r="AB169">
        <f t="shared" si="34"/>
        <v>3</v>
      </c>
      <c r="AC169" s="43">
        <v>8</v>
      </c>
      <c r="AD169" t="e">
        <f t="shared" si="44"/>
        <v>#REF!</v>
      </c>
      <c r="AE169" t="e">
        <f t="shared" si="44"/>
        <v>#REF!</v>
      </c>
      <c r="AF169" t="e">
        <f t="shared" si="44"/>
        <v>#REF!</v>
      </c>
      <c r="AG169" t="e">
        <f t="shared" si="44"/>
        <v>#REF!</v>
      </c>
      <c r="AH169" t="e">
        <f t="shared" si="44"/>
        <v>#REF!</v>
      </c>
      <c r="AI169" t="e">
        <f t="shared" si="44"/>
        <v>#REF!</v>
      </c>
      <c r="AJ169" t="e">
        <f t="shared" si="35"/>
        <v>#REF!</v>
      </c>
      <c r="AK169" t="e">
        <f t="shared" si="36"/>
        <v>#REF!</v>
      </c>
      <c r="AL169" t="e">
        <f t="shared" si="37"/>
        <v>#REF!</v>
      </c>
      <c r="AM169" t="e">
        <f t="shared" si="38"/>
        <v>#REF!</v>
      </c>
      <c r="AN169" t="e">
        <f t="shared" si="39"/>
        <v>#REF!</v>
      </c>
      <c r="AO169" t="e">
        <f t="shared" si="40"/>
        <v>#REF!</v>
      </c>
    </row>
    <row r="170" spans="1:41" x14ac:dyDescent="0.35">
      <c r="A170">
        <v>164</v>
      </c>
      <c r="B170" t="s">
        <v>2083</v>
      </c>
      <c r="C170" s="39">
        <v>56</v>
      </c>
      <c r="D170">
        <v>37</v>
      </c>
      <c r="E170">
        <v>93</v>
      </c>
      <c r="F170" s="40">
        <v>0</v>
      </c>
      <c r="G170" s="41">
        <v>7</v>
      </c>
      <c r="H170" s="42">
        <v>7</v>
      </c>
      <c r="I170">
        <f t="shared" si="32"/>
        <v>56</v>
      </c>
      <c r="J170">
        <f t="shared" si="32"/>
        <v>44</v>
      </c>
      <c r="K170" s="43">
        <v>100</v>
      </c>
      <c r="L170" s="39">
        <v>59</v>
      </c>
      <c r="M170">
        <v>42</v>
      </c>
      <c r="N170">
        <v>101</v>
      </c>
      <c r="O170" s="40">
        <v>0</v>
      </c>
      <c r="P170" s="41">
        <v>13</v>
      </c>
      <c r="Q170" s="42">
        <v>13</v>
      </c>
      <c r="R170">
        <f t="shared" si="33"/>
        <v>59</v>
      </c>
      <c r="S170">
        <f t="shared" si="33"/>
        <v>55</v>
      </c>
      <c r="T170" s="43">
        <v>100</v>
      </c>
      <c r="U170" s="39">
        <v>53</v>
      </c>
      <c r="V170">
        <v>44</v>
      </c>
      <c r="W170">
        <v>97</v>
      </c>
      <c r="X170" s="40">
        <v>0</v>
      </c>
      <c r="Y170" s="41">
        <v>16</v>
      </c>
      <c r="Z170" s="42">
        <v>16</v>
      </c>
      <c r="AA170">
        <f t="shared" si="34"/>
        <v>53</v>
      </c>
      <c r="AB170">
        <f t="shared" si="34"/>
        <v>60</v>
      </c>
      <c r="AC170" s="43">
        <v>100</v>
      </c>
      <c r="AD170" t="e">
        <f t="shared" si="44"/>
        <v>#REF!</v>
      </c>
      <c r="AE170" t="e">
        <f t="shared" si="44"/>
        <v>#REF!</v>
      </c>
      <c r="AF170" t="e">
        <f t="shared" si="44"/>
        <v>#REF!</v>
      </c>
      <c r="AG170" t="e">
        <f t="shared" si="44"/>
        <v>#REF!</v>
      </c>
      <c r="AH170" t="e">
        <f t="shared" si="44"/>
        <v>#REF!</v>
      </c>
      <c r="AI170" t="e">
        <f t="shared" si="44"/>
        <v>#REF!</v>
      </c>
      <c r="AJ170" t="e">
        <f t="shared" si="35"/>
        <v>#REF!</v>
      </c>
      <c r="AK170" t="e">
        <f t="shared" si="36"/>
        <v>#REF!</v>
      </c>
      <c r="AL170" t="e">
        <f t="shared" si="37"/>
        <v>#REF!</v>
      </c>
      <c r="AM170" t="e">
        <f t="shared" si="38"/>
        <v>#REF!</v>
      </c>
      <c r="AN170" t="e">
        <f t="shared" si="39"/>
        <v>#REF!</v>
      </c>
      <c r="AO170" t="e">
        <f t="shared" si="40"/>
        <v>#REF!</v>
      </c>
    </row>
    <row r="171" spans="1:41" x14ac:dyDescent="0.35">
      <c r="A171">
        <v>165</v>
      </c>
      <c r="B171" t="s">
        <v>2084</v>
      </c>
      <c r="C171" s="39">
        <v>1</v>
      </c>
      <c r="D171">
        <v>6</v>
      </c>
      <c r="E171">
        <v>7</v>
      </c>
      <c r="F171" s="40">
        <v>0</v>
      </c>
      <c r="G171" s="41">
        <v>0</v>
      </c>
      <c r="H171" s="42">
        <v>0</v>
      </c>
      <c r="I171">
        <f t="shared" si="32"/>
        <v>1</v>
      </c>
      <c r="J171">
        <f t="shared" si="32"/>
        <v>6</v>
      </c>
      <c r="K171" s="43">
        <v>7</v>
      </c>
      <c r="L171" s="39">
        <v>0</v>
      </c>
      <c r="M171">
        <v>0</v>
      </c>
      <c r="N171">
        <v>0</v>
      </c>
      <c r="O171" s="40">
        <v>0</v>
      </c>
      <c r="P171" s="41">
        <v>0</v>
      </c>
      <c r="Q171" s="42">
        <v>0</v>
      </c>
      <c r="R171">
        <f t="shared" si="33"/>
        <v>0</v>
      </c>
      <c r="S171">
        <f t="shared" si="33"/>
        <v>0</v>
      </c>
      <c r="T171" s="43">
        <v>7</v>
      </c>
      <c r="U171" s="39">
        <v>0</v>
      </c>
      <c r="V171">
        <v>0</v>
      </c>
      <c r="W171">
        <v>0</v>
      </c>
      <c r="X171" s="40">
        <v>0</v>
      </c>
      <c r="Y171" s="41">
        <v>0</v>
      </c>
      <c r="Z171" s="42">
        <v>0</v>
      </c>
      <c r="AA171">
        <f t="shared" si="34"/>
        <v>0</v>
      </c>
      <c r="AB171">
        <f t="shared" si="34"/>
        <v>0</v>
      </c>
      <c r="AC171" s="43">
        <v>7</v>
      </c>
      <c r="AD171" t="e">
        <f t="shared" si="44"/>
        <v>#REF!</v>
      </c>
      <c r="AE171" t="e">
        <f t="shared" si="44"/>
        <v>#REF!</v>
      </c>
      <c r="AF171" t="e">
        <f t="shared" si="44"/>
        <v>#REF!</v>
      </c>
      <c r="AG171" t="e">
        <f t="shared" si="44"/>
        <v>#REF!</v>
      </c>
      <c r="AH171" t="e">
        <f t="shared" si="44"/>
        <v>#REF!</v>
      </c>
      <c r="AI171" t="e">
        <f t="shared" si="44"/>
        <v>#REF!</v>
      </c>
      <c r="AJ171" t="e">
        <f t="shared" si="35"/>
        <v>#REF!</v>
      </c>
      <c r="AK171" t="e">
        <f t="shared" si="36"/>
        <v>#REF!</v>
      </c>
      <c r="AL171" t="e">
        <f t="shared" si="37"/>
        <v>#REF!</v>
      </c>
      <c r="AM171" t="e">
        <f t="shared" si="38"/>
        <v>#REF!</v>
      </c>
      <c r="AN171" t="e">
        <f t="shared" si="39"/>
        <v>#REF!</v>
      </c>
      <c r="AO171" t="e">
        <f t="shared" si="40"/>
        <v>#REF!</v>
      </c>
    </row>
    <row r="172" spans="1:41" x14ac:dyDescent="0.35">
      <c r="A172">
        <v>166</v>
      </c>
      <c r="B172" t="s">
        <v>2085</v>
      </c>
      <c r="C172" s="39">
        <v>78</v>
      </c>
      <c r="D172">
        <v>42</v>
      </c>
      <c r="E172">
        <v>120</v>
      </c>
      <c r="F172" s="40">
        <v>0</v>
      </c>
      <c r="G172" s="41">
        <v>26</v>
      </c>
      <c r="H172" s="42">
        <v>26</v>
      </c>
      <c r="I172">
        <f t="shared" si="32"/>
        <v>78</v>
      </c>
      <c r="J172">
        <f t="shared" si="32"/>
        <v>68</v>
      </c>
      <c r="K172" s="43">
        <v>146</v>
      </c>
      <c r="L172" s="39">
        <v>63</v>
      </c>
      <c r="M172">
        <v>59</v>
      </c>
      <c r="N172">
        <v>122</v>
      </c>
      <c r="O172" s="40">
        <v>0</v>
      </c>
      <c r="P172" s="41">
        <v>24</v>
      </c>
      <c r="Q172" s="42">
        <v>24</v>
      </c>
      <c r="R172">
        <f t="shared" si="33"/>
        <v>63</v>
      </c>
      <c r="S172">
        <f t="shared" si="33"/>
        <v>83</v>
      </c>
      <c r="T172" s="43">
        <v>146</v>
      </c>
      <c r="U172" s="39">
        <v>77</v>
      </c>
      <c r="V172">
        <v>51</v>
      </c>
      <c r="W172">
        <v>128</v>
      </c>
      <c r="X172" s="40">
        <v>0</v>
      </c>
      <c r="Y172" s="41">
        <v>16</v>
      </c>
      <c r="Z172" s="42">
        <v>16</v>
      </c>
      <c r="AA172">
        <f t="shared" si="34"/>
        <v>77</v>
      </c>
      <c r="AB172">
        <f t="shared" si="34"/>
        <v>67</v>
      </c>
      <c r="AC172" s="43">
        <v>146</v>
      </c>
      <c r="AD172" t="e">
        <f t="shared" si="44"/>
        <v>#REF!</v>
      </c>
      <c r="AE172" t="e">
        <f t="shared" si="44"/>
        <v>#REF!</v>
      </c>
      <c r="AF172" t="e">
        <f t="shared" si="44"/>
        <v>#REF!</v>
      </c>
      <c r="AG172" t="e">
        <f t="shared" si="44"/>
        <v>#REF!</v>
      </c>
      <c r="AH172" t="e">
        <f t="shared" si="44"/>
        <v>#REF!</v>
      </c>
      <c r="AI172" t="e">
        <f t="shared" si="44"/>
        <v>#REF!</v>
      </c>
      <c r="AJ172" t="e">
        <f t="shared" si="35"/>
        <v>#REF!</v>
      </c>
      <c r="AK172" t="e">
        <f t="shared" si="36"/>
        <v>#REF!</v>
      </c>
      <c r="AL172" t="e">
        <f t="shared" si="37"/>
        <v>#REF!</v>
      </c>
      <c r="AM172" t="e">
        <f t="shared" si="38"/>
        <v>#REF!</v>
      </c>
      <c r="AN172" t="e">
        <f t="shared" si="39"/>
        <v>#REF!</v>
      </c>
      <c r="AO172" t="e">
        <f t="shared" si="40"/>
        <v>#REF!</v>
      </c>
    </row>
    <row r="173" spans="1:41" x14ac:dyDescent="0.35">
      <c r="A173">
        <v>167</v>
      </c>
      <c r="B173" t="s">
        <v>2086</v>
      </c>
      <c r="C173" s="39">
        <v>31</v>
      </c>
      <c r="D173">
        <v>28</v>
      </c>
      <c r="E173">
        <v>59</v>
      </c>
      <c r="F173" s="40">
        <v>0</v>
      </c>
      <c r="G173" s="41">
        <v>6</v>
      </c>
      <c r="H173" s="42">
        <v>6</v>
      </c>
      <c r="I173">
        <f t="shared" si="32"/>
        <v>31</v>
      </c>
      <c r="J173">
        <f t="shared" si="32"/>
        <v>34</v>
      </c>
      <c r="K173" s="43">
        <v>65</v>
      </c>
      <c r="L173" s="39">
        <v>25</v>
      </c>
      <c r="M173">
        <v>23</v>
      </c>
      <c r="N173">
        <v>48</v>
      </c>
      <c r="O173" s="40">
        <v>0</v>
      </c>
      <c r="P173" s="41">
        <v>5</v>
      </c>
      <c r="Q173" s="42">
        <v>5</v>
      </c>
      <c r="R173">
        <f t="shared" si="33"/>
        <v>25</v>
      </c>
      <c r="S173">
        <f t="shared" si="33"/>
        <v>28</v>
      </c>
      <c r="T173" s="43">
        <v>65</v>
      </c>
      <c r="U173" s="39">
        <v>36</v>
      </c>
      <c r="V173">
        <v>22</v>
      </c>
      <c r="W173">
        <v>58</v>
      </c>
      <c r="X173" s="40">
        <v>0</v>
      </c>
      <c r="Y173" s="41">
        <v>5</v>
      </c>
      <c r="Z173" s="42">
        <v>5</v>
      </c>
      <c r="AA173">
        <f t="shared" si="34"/>
        <v>36</v>
      </c>
      <c r="AB173">
        <f t="shared" si="34"/>
        <v>27</v>
      </c>
      <c r="AC173" s="43">
        <v>65</v>
      </c>
      <c r="AD173" t="e">
        <f t="shared" si="44"/>
        <v>#REF!</v>
      </c>
      <c r="AE173" t="e">
        <f t="shared" si="44"/>
        <v>#REF!</v>
      </c>
      <c r="AF173" t="e">
        <f t="shared" si="44"/>
        <v>#REF!</v>
      </c>
      <c r="AG173" t="e">
        <f t="shared" si="44"/>
        <v>#REF!</v>
      </c>
      <c r="AH173" t="e">
        <f t="shared" si="44"/>
        <v>#REF!</v>
      </c>
      <c r="AI173" t="e">
        <f t="shared" si="44"/>
        <v>#REF!</v>
      </c>
      <c r="AJ173" t="e">
        <f t="shared" si="35"/>
        <v>#REF!</v>
      </c>
      <c r="AK173" t="e">
        <f t="shared" si="36"/>
        <v>#REF!</v>
      </c>
      <c r="AL173" t="e">
        <f t="shared" si="37"/>
        <v>#REF!</v>
      </c>
      <c r="AM173" t="e">
        <f t="shared" si="38"/>
        <v>#REF!</v>
      </c>
      <c r="AN173" t="e">
        <f t="shared" si="39"/>
        <v>#REF!</v>
      </c>
      <c r="AO173" t="e">
        <f t="shared" si="40"/>
        <v>#REF!</v>
      </c>
    </row>
    <row r="174" spans="1:41" x14ac:dyDescent="0.35">
      <c r="A174">
        <v>168</v>
      </c>
      <c r="B174" t="s">
        <v>2087</v>
      </c>
      <c r="C174" s="39">
        <v>43</v>
      </c>
      <c r="D174">
        <v>39</v>
      </c>
      <c r="E174">
        <v>82</v>
      </c>
      <c r="F174" s="40">
        <v>0</v>
      </c>
      <c r="G174" s="41">
        <v>6</v>
      </c>
      <c r="H174" s="42">
        <v>6</v>
      </c>
      <c r="I174">
        <f t="shared" si="32"/>
        <v>43</v>
      </c>
      <c r="J174">
        <f t="shared" si="32"/>
        <v>45</v>
      </c>
      <c r="K174" s="43">
        <v>88</v>
      </c>
      <c r="L174" s="39">
        <v>41</v>
      </c>
      <c r="M174">
        <v>30</v>
      </c>
      <c r="N174">
        <v>71</v>
      </c>
      <c r="O174" s="40">
        <v>0</v>
      </c>
      <c r="P174" s="41">
        <v>12</v>
      </c>
      <c r="Q174" s="42">
        <v>12</v>
      </c>
      <c r="R174">
        <f t="shared" si="33"/>
        <v>41</v>
      </c>
      <c r="S174">
        <f t="shared" si="33"/>
        <v>42</v>
      </c>
      <c r="T174" s="43">
        <v>88</v>
      </c>
      <c r="U174" s="39">
        <v>44</v>
      </c>
      <c r="V174">
        <v>33</v>
      </c>
      <c r="W174">
        <v>77</v>
      </c>
      <c r="X174" s="40">
        <v>0</v>
      </c>
      <c r="Y174" s="41">
        <v>7</v>
      </c>
      <c r="Z174" s="42">
        <v>7</v>
      </c>
      <c r="AA174">
        <f t="shared" si="34"/>
        <v>44</v>
      </c>
      <c r="AB174">
        <f t="shared" si="34"/>
        <v>40</v>
      </c>
      <c r="AC174" s="43">
        <v>88</v>
      </c>
      <c r="AD174" t="e">
        <f t="shared" si="44"/>
        <v>#REF!</v>
      </c>
      <c r="AE174" t="e">
        <f t="shared" si="44"/>
        <v>#REF!</v>
      </c>
      <c r="AF174" t="e">
        <f t="shared" si="44"/>
        <v>#REF!</v>
      </c>
      <c r="AG174" t="e">
        <f t="shared" si="44"/>
        <v>#REF!</v>
      </c>
      <c r="AH174" t="e">
        <f t="shared" si="44"/>
        <v>#REF!</v>
      </c>
      <c r="AI174" t="e">
        <f t="shared" si="44"/>
        <v>#REF!</v>
      </c>
      <c r="AJ174" t="e">
        <f t="shared" si="35"/>
        <v>#REF!</v>
      </c>
      <c r="AK174" t="e">
        <f t="shared" si="36"/>
        <v>#REF!</v>
      </c>
      <c r="AL174" t="e">
        <f t="shared" si="37"/>
        <v>#REF!</v>
      </c>
      <c r="AM174" t="e">
        <f t="shared" si="38"/>
        <v>#REF!</v>
      </c>
      <c r="AN174" t="e">
        <f t="shared" si="39"/>
        <v>#REF!</v>
      </c>
      <c r="AO174" t="e">
        <f t="shared" si="40"/>
        <v>#REF!</v>
      </c>
    </row>
    <row r="175" spans="1:41" x14ac:dyDescent="0.35">
      <c r="A175">
        <v>169</v>
      </c>
      <c r="B175" t="s">
        <v>2088</v>
      </c>
      <c r="C175" s="39">
        <v>22</v>
      </c>
      <c r="D175">
        <v>16</v>
      </c>
      <c r="E175">
        <v>38</v>
      </c>
      <c r="F175" s="40">
        <v>0</v>
      </c>
      <c r="G175" s="41">
        <v>9</v>
      </c>
      <c r="H175" s="42">
        <v>9</v>
      </c>
      <c r="I175">
        <f t="shared" si="32"/>
        <v>22</v>
      </c>
      <c r="J175">
        <f t="shared" si="32"/>
        <v>25</v>
      </c>
      <c r="K175" s="43">
        <v>47</v>
      </c>
      <c r="L175" s="39">
        <v>29</v>
      </c>
      <c r="M175">
        <v>15</v>
      </c>
      <c r="N175">
        <v>44</v>
      </c>
      <c r="O175" s="40">
        <v>0</v>
      </c>
      <c r="P175" s="41">
        <v>10</v>
      </c>
      <c r="Q175" s="42">
        <v>10</v>
      </c>
      <c r="R175">
        <f t="shared" si="33"/>
        <v>29</v>
      </c>
      <c r="S175">
        <f t="shared" si="33"/>
        <v>25</v>
      </c>
      <c r="T175" s="43">
        <v>47</v>
      </c>
      <c r="U175" s="39">
        <v>20</v>
      </c>
      <c r="V175">
        <v>24</v>
      </c>
      <c r="W175">
        <v>44</v>
      </c>
      <c r="X175" s="40">
        <v>0</v>
      </c>
      <c r="Y175" s="41">
        <v>7</v>
      </c>
      <c r="Z175" s="42">
        <v>7</v>
      </c>
      <c r="AA175">
        <f t="shared" si="34"/>
        <v>20</v>
      </c>
      <c r="AB175">
        <f t="shared" si="34"/>
        <v>31</v>
      </c>
      <c r="AC175" s="43">
        <v>47</v>
      </c>
      <c r="AD175" t="e">
        <f t="shared" si="44"/>
        <v>#REF!</v>
      </c>
      <c r="AE175" t="e">
        <f t="shared" si="44"/>
        <v>#REF!</v>
      </c>
      <c r="AF175" t="e">
        <f t="shared" si="44"/>
        <v>#REF!</v>
      </c>
      <c r="AG175" t="e">
        <f t="shared" si="44"/>
        <v>#REF!</v>
      </c>
      <c r="AH175" t="e">
        <f t="shared" si="44"/>
        <v>#REF!</v>
      </c>
      <c r="AI175" t="e">
        <f t="shared" si="44"/>
        <v>#REF!</v>
      </c>
      <c r="AJ175" t="e">
        <f t="shared" si="35"/>
        <v>#REF!</v>
      </c>
      <c r="AK175" t="e">
        <f t="shared" si="36"/>
        <v>#REF!</v>
      </c>
      <c r="AL175" t="e">
        <f t="shared" si="37"/>
        <v>#REF!</v>
      </c>
      <c r="AM175" t="e">
        <f t="shared" si="38"/>
        <v>#REF!</v>
      </c>
      <c r="AN175" t="e">
        <f t="shared" si="39"/>
        <v>#REF!</v>
      </c>
      <c r="AO175" t="e">
        <f t="shared" si="40"/>
        <v>#REF!</v>
      </c>
    </row>
    <row r="176" spans="1:41" x14ac:dyDescent="0.35">
      <c r="A176">
        <v>170</v>
      </c>
      <c r="B176" t="s">
        <v>2089</v>
      </c>
      <c r="C176" s="39">
        <v>57</v>
      </c>
      <c r="D176">
        <v>38</v>
      </c>
      <c r="E176">
        <v>95</v>
      </c>
      <c r="F176" s="40">
        <v>0</v>
      </c>
      <c r="G176" s="41">
        <v>18</v>
      </c>
      <c r="H176" s="42">
        <v>18</v>
      </c>
      <c r="I176">
        <f t="shared" si="32"/>
        <v>57</v>
      </c>
      <c r="J176">
        <f t="shared" si="32"/>
        <v>56</v>
      </c>
      <c r="K176" s="43">
        <v>113</v>
      </c>
      <c r="L176" s="39">
        <v>57</v>
      </c>
      <c r="M176">
        <v>33</v>
      </c>
      <c r="N176">
        <v>90</v>
      </c>
      <c r="O176" s="40">
        <v>0</v>
      </c>
      <c r="P176" s="41">
        <v>24</v>
      </c>
      <c r="Q176" s="42">
        <v>24</v>
      </c>
      <c r="R176">
        <f t="shared" si="33"/>
        <v>57</v>
      </c>
      <c r="S176">
        <f t="shared" si="33"/>
        <v>57</v>
      </c>
      <c r="T176" s="43">
        <v>113</v>
      </c>
      <c r="U176" s="39">
        <v>66</v>
      </c>
      <c r="V176">
        <v>40</v>
      </c>
      <c r="W176">
        <v>106</v>
      </c>
      <c r="X176" s="40">
        <v>0</v>
      </c>
      <c r="Y176" s="41">
        <v>20</v>
      </c>
      <c r="Z176" s="42">
        <v>20</v>
      </c>
      <c r="AA176">
        <f t="shared" si="34"/>
        <v>66</v>
      </c>
      <c r="AB176">
        <f t="shared" si="34"/>
        <v>60</v>
      </c>
      <c r="AC176" s="43">
        <v>113</v>
      </c>
      <c r="AD176" t="e">
        <f t="shared" si="44"/>
        <v>#REF!</v>
      </c>
      <c r="AE176" t="e">
        <f t="shared" si="44"/>
        <v>#REF!</v>
      </c>
      <c r="AF176" t="e">
        <f t="shared" si="44"/>
        <v>#REF!</v>
      </c>
      <c r="AG176" t="e">
        <f t="shared" si="44"/>
        <v>#REF!</v>
      </c>
      <c r="AH176" t="e">
        <f t="shared" si="44"/>
        <v>#REF!</v>
      </c>
      <c r="AI176" t="e">
        <f t="shared" si="44"/>
        <v>#REF!</v>
      </c>
      <c r="AJ176" t="e">
        <f t="shared" si="35"/>
        <v>#REF!</v>
      </c>
      <c r="AK176" t="e">
        <f t="shared" si="36"/>
        <v>#REF!</v>
      </c>
      <c r="AL176" t="e">
        <f t="shared" si="37"/>
        <v>#REF!</v>
      </c>
      <c r="AM176" t="e">
        <f t="shared" si="38"/>
        <v>#REF!</v>
      </c>
      <c r="AN176" t="e">
        <f t="shared" si="39"/>
        <v>#REF!</v>
      </c>
      <c r="AO176" t="e">
        <f t="shared" si="40"/>
        <v>#REF!</v>
      </c>
    </row>
    <row r="177" spans="1:41" x14ac:dyDescent="0.35">
      <c r="A177">
        <v>171</v>
      </c>
      <c r="B177" t="s">
        <v>2090</v>
      </c>
      <c r="C177" s="39">
        <v>41</v>
      </c>
      <c r="D177">
        <v>37</v>
      </c>
      <c r="E177">
        <v>78</v>
      </c>
      <c r="F177" s="40">
        <v>0</v>
      </c>
      <c r="G177" s="41">
        <v>5</v>
      </c>
      <c r="H177" s="42">
        <v>5</v>
      </c>
      <c r="I177">
        <f t="shared" si="32"/>
        <v>41</v>
      </c>
      <c r="J177">
        <f t="shared" si="32"/>
        <v>42</v>
      </c>
      <c r="K177" s="43">
        <v>83</v>
      </c>
      <c r="L177" s="39">
        <v>47</v>
      </c>
      <c r="M177">
        <v>33</v>
      </c>
      <c r="N177">
        <v>80</v>
      </c>
      <c r="O177" s="40">
        <v>0</v>
      </c>
      <c r="P177" s="41">
        <v>6</v>
      </c>
      <c r="Q177" s="42">
        <v>6</v>
      </c>
      <c r="R177">
        <f t="shared" si="33"/>
        <v>47</v>
      </c>
      <c r="S177">
        <f t="shared" si="33"/>
        <v>39</v>
      </c>
      <c r="T177" s="43">
        <v>83</v>
      </c>
      <c r="U177" s="39">
        <v>53</v>
      </c>
      <c r="V177">
        <v>44</v>
      </c>
      <c r="W177">
        <v>97</v>
      </c>
      <c r="X177" s="40">
        <v>0</v>
      </c>
      <c r="Y177" s="41">
        <v>12</v>
      </c>
      <c r="Z177" s="42">
        <v>12</v>
      </c>
      <c r="AA177">
        <f t="shared" si="34"/>
        <v>53</v>
      </c>
      <c r="AB177">
        <f t="shared" si="34"/>
        <v>56</v>
      </c>
      <c r="AC177" s="43">
        <v>83</v>
      </c>
      <c r="AD177" t="e">
        <f t="shared" ref="AD177:AI186" si="45">VLOOKUP($B177,EYPDG_Primary,AD$1,FALSE)</f>
        <v>#REF!</v>
      </c>
      <c r="AE177" t="e">
        <f t="shared" si="45"/>
        <v>#REF!</v>
      </c>
      <c r="AF177" t="e">
        <f t="shared" si="45"/>
        <v>#REF!</v>
      </c>
      <c r="AG177" t="e">
        <f t="shared" si="45"/>
        <v>#REF!</v>
      </c>
      <c r="AH177" t="e">
        <f t="shared" si="45"/>
        <v>#REF!</v>
      </c>
      <c r="AI177" t="e">
        <f t="shared" si="45"/>
        <v>#REF!</v>
      </c>
      <c r="AJ177" t="e">
        <f t="shared" si="35"/>
        <v>#REF!</v>
      </c>
      <c r="AK177" t="e">
        <f t="shared" si="36"/>
        <v>#REF!</v>
      </c>
      <c r="AL177" t="e">
        <f t="shared" si="37"/>
        <v>#REF!</v>
      </c>
      <c r="AM177" t="e">
        <f t="shared" si="38"/>
        <v>#REF!</v>
      </c>
      <c r="AN177" t="e">
        <f t="shared" si="39"/>
        <v>#REF!</v>
      </c>
      <c r="AO177" t="e">
        <f t="shared" si="40"/>
        <v>#REF!</v>
      </c>
    </row>
    <row r="178" spans="1:41" x14ac:dyDescent="0.35">
      <c r="A178">
        <v>172</v>
      </c>
      <c r="B178" t="s">
        <v>2091</v>
      </c>
      <c r="C178" s="39">
        <v>9</v>
      </c>
      <c r="D178">
        <v>12</v>
      </c>
      <c r="E178">
        <v>21</v>
      </c>
      <c r="F178" s="40">
        <v>0</v>
      </c>
      <c r="G178" s="41">
        <v>1</v>
      </c>
      <c r="H178" s="42">
        <v>1</v>
      </c>
      <c r="I178">
        <f t="shared" si="32"/>
        <v>9</v>
      </c>
      <c r="J178">
        <f t="shared" si="32"/>
        <v>13</v>
      </c>
      <c r="K178" s="43">
        <v>22</v>
      </c>
      <c r="L178" s="39">
        <v>11</v>
      </c>
      <c r="M178">
        <v>9</v>
      </c>
      <c r="N178">
        <v>20</v>
      </c>
      <c r="O178" s="40">
        <v>0</v>
      </c>
      <c r="P178" s="41">
        <v>0</v>
      </c>
      <c r="Q178" s="42">
        <v>0</v>
      </c>
      <c r="R178">
        <f t="shared" si="33"/>
        <v>11</v>
      </c>
      <c r="S178">
        <f t="shared" si="33"/>
        <v>9</v>
      </c>
      <c r="T178" s="43">
        <v>22</v>
      </c>
      <c r="U178" s="39">
        <v>12</v>
      </c>
      <c r="V178">
        <v>11</v>
      </c>
      <c r="W178">
        <v>23</v>
      </c>
      <c r="X178" s="40">
        <v>0</v>
      </c>
      <c r="Y178" s="41">
        <v>0</v>
      </c>
      <c r="Z178" s="42">
        <v>0</v>
      </c>
      <c r="AA178">
        <f t="shared" si="34"/>
        <v>12</v>
      </c>
      <c r="AB178">
        <f t="shared" si="34"/>
        <v>11</v>
      </c>
      <c r="AC178" s="43">
        <v>22</v>
      </c>
      <c r="AD178" t="e">
        <f t="shared" si="45"/>
        <v>#REF!</v>
      </c>
      <c r="AE178" t="e">
        <f t="shared" si="45"/>
        <v>#REF!</v>
      </c>
      <c r="AF178" t="e">
        <f t="shared" si="45"/>
        <v>#REF!</v>
      </c>
      <c r="AG178" t="e">
        <f t="shared" si="45"/>
        <v>#REF!</v>
      </c>
      <c r="AH178" t="e">
        <f t="shared" si="45"/>
        <v>#REF!</v>
      </c>
      <c r="AI178" t="e">
        <f t="shared" si="45"/>
        <v>#REF!</v>
      </c>
      <c r="AJ178" t="e">
        <f t="shared" si="35"/>
        <v>#REF!</v>
      </c>
      <c r="AK178" t="e">
        <f t="shared" si="36"/>
        <v>#REF!</v>
      </c>
      <c r="AL178" t="e">
        <f t="shared" si="37"/>
        <v>#REF!</v>
      </c>
      <c r="AM178" t="e">
        <f t="shared" si="38"/>
        <v>#REF!</v>
      </c>
      <c r="AN178" t="e">
        <f t="shared" si="39"/>
        <v>#REF!</v>
      </c>
      <c r="AO178" t="e">
        <f t="shared" si="40"/>
        <v>#REF!</v>
      </c>
    </row>
    <row r="179" spans="1:41" x14ac:dyDescent="0.35">
      <c r="A179">
        <v>173</v>
      </c>
      <c r="B179" t="s">
        <v>2092</v>
      </c>
      <c r="C179" s="39">
        <v>0</v>
      </c>
      <c r="D179">
        <v>1</v>
      </c>
      <c r="E179">
        <v>1</v>
      </c>
      <c r="F179" s="40">
        <v>0</v>
      </c>
      <c r="G179" s="41">
        <v>0</v>
      </c>
      <c r="H179" s="42">
        <v>0</v>
      </c>
      <c r="I179">
        <f t="shared" si="32"/>
        <v>0</v>
      </c>
      <c r="J179">
        <f t="shared" si="32"/>
        <v>1</v>
      </c>
      <c r="K179" s="43">
        <v>1</v>
      </c>
      <c r="L179" s="39">
        <v>0</v>
      </c>
      <c r="M179">
        <v>0</v>
      </c>
      <c r="N179">
        <v>0</v>
      </c>
      <c r="O179" s="40">
        <v>0</v>
      </c>
      <c r="P179" s="41">
        <v>0</v>
      </c>
      <c r="Q179" s="42">
        <v>0</v>
      </c>
      <c r="R179">
        <f t="shared" si="33"/>
        <v>0</v>
      </c>
      <c r="S179">
        <f t="shared" si="33"/>
        <v>0</v>
      </c>
      <c r="T179" s="43">
        <v>1</v>
      </c>
      <c r="U179" s="39">
        <v>0</v>
      </c>
      <c r="V179">
        <v>0</v>
      </c>
      <c r="W179">
        <v>0</v>
      </c>
      <c r="X179" s="40">
        <v>0</v>
      </c>
      <c r="Y179" s="41">
        <v>0</v>
      </c>
      <c r="Z179" s="42">
        <v>0</v>
      </c>
      <c r="AA179">
        <f t="shared" si="34"/>
        <v>0</v>
      </c>
      <c r="AB179">
        <f t="shared" si="34"/>
        <v>0</v>
      </c>
      <c r="AC179" s="43">
        <v>1</v>
      </c>
      <c r="AD179" t="e">
        <f t="shared" si="45"/>
        <v>#REF!</v>
      </c>
      <c r="AE179" t="e">
        <f t="shared" si="45"/>
        <v>#REF!</v>
      </c>
      <c r="AF179" t="e">
        <f t="shared" si="45"/>
        <v>#REF!</v>
      </c>
      <c r="AG179" t="e">
        <f t="shared" si="45"/>
        <v>#REF!</v>
      </c>
      <c r="AH179" t="e">
        <f t="shared" si="45"/>
        <v>#REF!</v>
      </c>
      <c r="AI179" t="e">
        <f t="shared" si="45"/>
        <v>#REF!</v>
      </c>
      <c r="AJ179" t="e">
        <f t="shared" si="35"/>
        <v>#REF!</v>
      </c>
      <c r="AK179" t="e">
        <f t="shared" si="36"/>
        <v>#REF!</v>
      </c>
      <c r="AL179" t="e">
        <f t="shared" si="37"/>
        <v>#REF!</v>
      </c>
      <c r="AM179" t="e">
        <f t="shared" si="38"/>
        <v>#REF!</v>
      </c>
      <c r="AN179" t="e">
        <f t="shared" si="39"/>
        <v>#REF!</v>
      </c>
      <c r="AO179" t="e">
        <f t="shared" si="40"/>
        <v>#REF!</v>
      </c>
    </row>
    <row r="180" spans="1:41" x14ac:dyDescent="0.35">
      <c r="A180">
        <v>174</v>
      </c>
      <c r="B180" t="s">
        <v>2093</v>
      </c>
      <c r="C180" s="39">
        <v>1</v>
      </c>
      <c r="D180">
        <v>3</v>
      </c>
      <c r="E180">
        <v>4</v>
      </c>
      <c r="F180" s="40">
        <v>0</v>
      </c>
      <c r="G180" s="41">
        <v>0</v>
      </c>
      <c r="H180" s="42">
        <v>0</v>
      </c>
      <c r="I180">
        <f t="shared" si="32"/>
        <v>1</v>
      </c>
      <c r="J180">
        <f t="shared" si="32"/>
        <v>3</v>
      </c>
      <c r="K180" s="43">
        <v>4</v>
      </c>
      <c r="L180" s="39">
        <v>4</v>
      </c>
      <c r="M180">
        <v>1</v>
      </c>
      <c r="N180">
        <v>5</v>
      </c>
      <c r="O180" s="40">
        <v>0</v>
      </c>
      <c r="P180" s="41">
        <v>0</v>
      </c>
      <c r="Q180" s="42">
        <v>0</v>
      </c>
      <c r="R180">
        <f t="shared" si="33"/>
        <v>4</v>
      </c>
      <c r="S180">
        <f t="shared" si="33"/>
        <v>1</v>
      </c>
      <c r="T180" s="43">
        <v>4</v>
      </c>
      <c r="U180" s="39">
        <v>0</v>
      </c>
      <c r="V180">
        <v>4</v>
      </c>
      <c r="W180">
        <v>4</v>
      </c>
      <c r="X180" s="40">
        <v>0</v>
      </c>
      <c r="Y180" s="41">
        <v>0</v>
      </c>
      <c r="Z180" s="42">
        <v>0</v>
      </c>
      <c r="AA180">
        <f t="shared" si="34"/>
        <v>0</v>
      </c>
      <c r="AB180">
        <f t="shared" si="34"/>
        <v>4</v>
      </c>
      <c r="AC180" s="43">
        <v>4</v>
      </c>
      <c r="AD180" t="e">
        <f t="shared" si="45"/>
        <v>#REF!</v>
      </c>
      <c r="AE180" t="e">
        <f t="shared" si="45"/>
        <v>#REF!</v>
      </c>
      <c r="AF180" t="e">
        <f t="shared" si="45"/>
        <v>#REF!</v>
      </c>
      <c r="AG180" t="e">
        <f t="shared" si="45"/>
        <v>#REF!</v>
      </c>
      <c r="AH180" t="e">
        <f t="shared" si="45"/>
        <v>#REF!</v>
      </c>
      <c r="AI180" t="e">
        <f t="shared" si="45"/>
        <v>#REF!</v>
      </c>
      <c r="AJ180" t="e">
        <f t="shared" si="35"/>
        <v>#REF!</v>
      </c>
      <c r="AK180" t="e">
        <f t="shared" si="36"/>
        <v>#REF!</v>
      </c>
      <c r="AL180" t="e">
        <f t="shared" si="37"/>
        <v>#REF!</v>
      </c>
      <c r="AM180" t="e">
        <f t="shared" si="38"/>
        <v>#REF!</v>
      </c>
      <c r="AN180" t="e">
        <f t="shared" si="39"/>
        <v>#REF!</v>
      </c>
      <c r="AO180" t="e">
        <f t="shared" si="40"/>
        <v>#REF!</v>
      </c>
    </row>
    <row r="181" spans="1:41" x14ac:dyDescent="0.35">
      <c r="A181">
        <v>175</v>
      </c>
      <c r="B181" t="s">
        <v>2094</v>
      </c>
      <c r="C181" s="39">
        <v>13</v>
      </c>
      <c r="D181">
        <v>9</v>
      </c>
      <c r="E181">
        <v>22</v>
      </c>
      <c r="F181" s="40">
        <v>0</v>
      </c>
      <c r="G181" s="41">
        <v>0</v>
      </c>
      <c r="H181" s="42">
        <v>0</v>
      </c>
      <c r="I181">
        <f t="shared" si="32"/>
        <v>13</v>
      </c>
      <c r="J181">
        <f t="shared" si="32"/>
        <v>9</v>
      </c>
      <c r="K181" s="43">
        <v>22</v>
      </c>
      <c r="L181" s="39">
        <v>7</v>
      </c>
      <c r="M181">
        <v>12</v>
      </c>
      <c r="N181">
        <v>19</v>
      </c>
      <c r="O181" s="40">
        <v>0</v>
      </c>
      <c r="P181" s="41">
        <v>1</v>
      </c>
      <c r="Q181" s="42">
        <v>1</v>
      </c>
      <c r="R181">
        <f t="shared" si="33"/>
        <v>7</v>
      </c>
      <c r="S181">
        <f t="shared" si="33"/>
        <v>13</v>
      </c>
      <c r="T181" s="43">
        <v>22</v>
      </c>
      <c r="U181" s="39">
        <v>12</v>
      </c>
      <c r="V181">
        <v>6</v>
      </c>
      <c r="W181">
        <v>18</v>
      </c>
      <c r="X181" s="40">
        <v>0</v>
      </c>
      <c r="Y181" s="41">
        <v>1</v>
      </c>
      <c r="Z181" s="42">
        <v>1</v>
      </c>
      <c r="AA181">
        <f t="shared" si="34"/>
        <v>12</v>
      </c>
      <c r="AB181">
        <f t="shared" si="34"/>
        <v>7</v>
      </c>
      <c r="AC181" s="43">
        <v>22</v>
      </c>
      <c r="AD181" t="e">
        <f t="shared" si="45"/>
        <v>#REF!</v>
      </c>
      <c r="AE181" t="e">
        <f t="shared" si="45"/>
        <v>#REF!</v>
      </c>
      <c r="AF181" t="e">
        <f t="shared" si="45"/>
        <v>#REF!</v>
      </c>
      <c r="AG181" t="e">
        <f t="shared" si="45"/>
        <v>#REF!</v>
      </c>
      <c r="AH181" t="e">
        <f t="shared" si="45"/>
        <v>#REF!</v>
      </c>
      <c r="AI181" t="e">
        <f t="shared" si="45"/>
        <v>#REF!</v>
      </c>
      <c r="AJ181" t="e">
        <f t="shared" si="35"/>
        <v>#REF!</v>
      </c>
      <c r="AK181" t="e">
        <f t="shared" si="36"/>
        <v>#REF!</v>
      </c>
      <c r="AL181" t="e">
        <f t="shared" si="37"/>
        <v>#REF!</v>
      </c>
      <c r="AM181" t="e">
        <f t="shared" si="38"/>
        <v>#REF!</v>
      </c>
      <c r="AN181" t="e">
        <f t="shared" si="39"/>
        <v>#REF!</v>
      </c>
      <c r="AO181" t="e">
        <f t="shared" si="40"/>
        <v>#REF!</v>
      </c>
    </row>
    <row r="182" spans="1:41" x14ac:dyDescent="0.35">
      <c r="A182">
        <v>176</v>
      </c>
      <c r="B182" t="s">
        <v>2095</v>
      </c>
      <c r="C182" s="39">
        <v>13</v>
      </c>
      <c r="D182">
        <v>10</v>
      </c>
      <c r="E182">
        <v>23</v>
      </c>
      <c r="F182" s="40">
        <v>0</v>
      </c>
      <c r="G182" s="41">
        <v>0</v>
      </c>
      <c r="H182" s="42">
        <v>0</v>
      </c>
      <c r="I182">
        <f t="shared" si="32"/>
        <v>13</v>
      </c>
      <c r="J182">
        <f t="shared" si="32"/>
        <v>10</v>
      </c>
      <c r="K182" s="43">
        <v>23</v>
      </c>
      <c r="L182" s="39">
        <v>10</v>
      </c>
      <c r="M182">
        <v>13</v>
      </c>
      <c r="N182">
        <v>23</v>
      </c>
      <c r="O182" s="40">
        <v>0</v>
      </c>
      <c r="P182" s="41">
        <v>0</v>
      </c>
      <c r="Q182" s="42">
        <v>0</v>
      </c>
      <c r="R182">
        <f t="shared" si="33"/>
        <v>10</v>
      </c>
      <c r="S182">
        <f t="shared" si="33"/>
        <v>13</v>
      </c>
      <c r="T182" s="43">
        <v>23</v>
      </c>
      <c r="U182" s="39">
        <v>8</v>
      </c>
      <c r="V182">
        <v>9</v>
      </c>
      <c r="W182">
        <v>17</v>
      </c>
      <c r="X182" s="40">
        <v>0</v>
      </c>
      <c r="Y182" s="41">
        <v>0</v>
      </c>
      <c r="Z182" s="42">
        <v>0</v>
      </c>
      <c r="AA182">
        <f t="shared" si="34"/>
        <v>8</v>
      </c>
      <c r="AB182">
        <f t="shared" si="34"/>
        <v>9</v>
      </c>
      <c r="AC182" s="43">
        <v>23</v>
      </c>
      <c r="AD182" t="e">
        <f t="shared" si="45"/>
        <v>#REF!</v>
      </c>
      <c r="AE182" t="e">
        <f t="shared" si="45"/>
        <v>#REF!</v>
      </c>
      <c r="AF182" t="e">
        <f t="shared" si="45"/>
        <v>#REF!</v>
      </c>
      <c r="AG182" t="e">
        <f t="shared" si="45"/>
        <v>#REF!</v>
      </c>
      <c r="AH182" t="e">
        <f t="shared" si="45"/>
        <v>#REF!</v>
      </c>
      <c r="AI182" t="e">
        <f t="shared" si="45"/>
        <v>#REF!</v>
      </c>
      <c r="AJ182" t="e">
        <f t="shared" si="35"/>
        <v>#REF!</v>
      </c>
      <c r="AK182" t="e">
        <f t="shared" si="36"/>
        <v>#REF!</v>
      </c>
      <c r="AL182" t="e">
        <f t="shared" si="37"/>
        <v>#REF!</v>
      </c>
      <c r="AM182" t="e">
        <f t="shared" si="38"/>
        <v>#REF!</v>
      </c>
      <c r="AN182" t="e">
        <f t="shared" si="39"/>
        <v>#REF!</v>
      </c>
      <c r="AO182" t="e">
        <f t="shared" si="40"/>
        <v>#REF!</v>
      </c>
    </row>
    <row r="183" spans="1:41" x14ac:dyDescent="0.35">
      <c r="A183">
        <v>177</v>
      </c>
      <c r="B183" t="s">
        <v>2096</v>
      </c>
      <c r="C183" s="39">
        <v>2</v>
      </c>
      <c r="D183">
        <v>2</v>
      </c>
      <c r="E183">
        <v>4</v>
      </c>
      <c r="F183" s="40">
        <v>0</v>
      </c>
      <c r="G183" s="41">
        <v>0</v>
      </c>
      <c r="H183" s="42">
        <v>0</v>
      </c>
      <c r="I183">
        <f t="shared" si="32"/>
        <v>2</v>
      </c>
      <c r="J183">
        <f t="shared" si="32"/>
        <v>2</v>
      </c>
      <c r="K183" s="43">
        <v>4</v>
      </c>
      <c r="L183" s="39">
        <v>2</v>
      </c>
      <c r="M183">
        <v>2</v>
      </c>
      <c r="N183">
        <v>4</v>
      </c>
      <c r="O183" s="40">
        <v>0</v>
      </c>
      <c r="P183" s="41">
        <v>1</v>
      </c>
      <c r="Q183" s="42">
        <v>1</v>
      </c>
      <c r="R183">
        <f t="shared" si="33"/>
        <v>2</v>
      </c>
      <c r="S183">
        <f t="shared" si="33"/>
        <v>3</v>
      </c>
      <c r="T183" s="43">
        <v>4</v>
      </c>
      <c r="U183" s="39">
        <v>4</v>
      </c>
      <c r="V183">
        <v>2</v>
      </c>
      <c r="W183">
        <v>6</v>
      </c>
      <c r="X183" s="40">
        <v>0</v>
      </c>
      <c r="Y183" s="41">
        <v>1</v>
      </c>
      <c r="Z183" s="42">
        <v>1</v>
      </c>
      <c r="AA183">
        <f t="shared" si="34"/>
        <v>4</v>
      </c>
      <c r="AB183">
        <f t="shared" si="34"/>
        <v>3</v>
      </c>
      <c r="AC183" s="43">
        <v>4</v>
      </c>
      <c r="AD183" t="e">
        <f t="shared" si="45"/>
        <v>#REF!</v>
      </c>
      <c r="AE183" t="e">
        <f t="shared" si="45"/>
        <v>#REF!</v>
      </c>
      <c r="AF183" t="e">
        <f t="shared" si="45"/>
        <v>#REF!</v>
      </c>
      <c r="AG183" t="e">
        <f t="shared" si="45"/>
        <v>#REF!</v>
      </c>
      <c r="AH183" t="e">
        <f t="shared" si="45"/>
        <v>#REF!</v>
      </c>
      <c r="AI183" t="e">
        <f t="shared" si="45"/>
        <v>#REF!</v>
      </c>
      <c r="AJ183" t="e">
        <f t="shared" si="35"/>
        <v>#REF!</v>
      </c>
      <c r="AK183" t="e">
        <f t="shared" si="36"/>
        <v>#REF!</v>
      </c>
      <c r="AL183" t="e">
        <f t="shared" si="37"/>
        <v>#REF!</v>
      </c>
      <c r="AM183" t="e">
        <f t="shared" si="38"/>
        <v>#REF!</v>
      </c>
      <c r="AN183" t="e">
        <f t="shared" si="39"/>
        <v>#REF!</v>
      </c>
      <c r="AO183" t="e">
        <f t="shared" si="40"/>
        <v>#REF!</v>
      </c>
    </row>
    <row r="184" spans="1:41" x14ac:dyDescent="0.35">
      <c r="A184">
        <v>178</v>
      </c>
      <c r="B184" t="s">
        <v>2097</v>
      </c>
      <c r="C184" s="39">
        <v>16</v>
      </c>
      <c r="D184">
        <v>19</v>
      </c>
      <c r="E184">
        <v>35</v>
      </c>
      <c r="F184" s="40">
        <v>0</v>
      </c>
      <c r="G184" s="41">
        <v>1</v>
      </c>
      <c r="H184" s="42">
        <v>1</v>
      </c>
      <c r="I184">
        <f t="shared" si="32"/>
        <v>16</v>
      </c>
      <c r="J184">
        <f t="shared" si="32"/>
        <v>20</v>
      </c>
      <c r="K184" s="43">
        <v>36</v>
      </c>
      <c r="L184" s="39">
        <v>17</v>
      </c>
      <c r="M184">
        <v>15</v>
      </c>
      <c r="N184">
        <v>32</v>
      </c>
      <c r="O184" s="40">
        <v>0</v>
      </c>
      <c r="P184" s="41">
        <v>2</v>
      </c>
      <c r="Q184" s="42">
        <v>2</v>
      </c>
      <c r="R184">
        <f t="shared" si="33"/>
        <v>17</v>
      </c>
      <c r="S184">
        <f t="shared" si="33"/>
        <v>17</v>
      </c>
      <c r="T184" s="43">
        <v>36</v>
      </c>
      <c r="U184" s="39">
        <v>18</v>
      </c>
      <c r="V184">
        <v>14</v>
      </c>
      <c r="W184">
        <v>32</v>
      </c>
      <c r="X184" s="40">
        <v>0</v>
      </c>
      <c r="Y184" s="41">
        <v>4</v>
      </c>
      <c r="Z184" s="42">
        <v>4</v>
      </c>
      <c r="AA184">
        <f t="shared" si="34"/>
        <v>18</v>
      </c>
      <c r="AB184">
        <f t="shared" si="34"/>
        <v>18</v>
      </c>
      <c r="AC184" s="43">
        <v>36</v>
      </c>
      <c r="AD184" t="e">
        <f t="shared" si="45"/>
        <v>#REF!</v>
      </c>
      <c r="AE184" t="e">
        <f t="shared" si="45"/>
        <v>#REF!</v>
      </c>
      <c r="AF184" t="e">
        <f t="shared" si="45"/>
        <v>#REF!</v>
      </c>
      <c r="AG184" t="e">
        <f t="shared" si="45"/>
        <v>#REF!</v>
      </c>
      <c r="AH184" t="e">
        <f t="shared" si="45"/>
        <v>#REF!</v>
      </c>
      <c r="AI184" t="e">
        <f t="shared" si="45"/>
        <v>#REF!</v>
      </c>
      <c r="AJ184" t="e">
        <f t="shared" si="35"/>
        <v>#REF!</v>
      </c>
      <c r="AK184" t="e">
        <f t="shared" si="36"/>
        <v>#REF!</v>
      </c>
      <c r="AL184" t="e">
        <f t="shared" si="37"/>
        <v>#REF!</v>
      </c>
      <c r="AM184" t="e">
        <f t="shared" si="38"/>
        <v>#REF!</v>
      </c>
      <c r="AN184" t="e">
        <f t="shared" si="39"/>
        <v>#REF!</v>
      </c>
      <c r="AO184" t="e">
        <f t="shared" si="40"/>
        <v>#REF!</v>
      </c>
    </row>
    <row r="185" spans="1:41" x14ac:dyDescent="0.35">
      <c r="A185">
        <v>179</v>
      </c>
      <c r="B185" t="s">
        <v>2098</v>
      </c>
      <c r="C185" s="39">
        <v>0</v>
      </c>
      <c r="D185">
        <v>2</v>
      </c>
      <c r="E185">
        <v>2</v>
      </c>
      <c r="F185" s="40">
        <v>0</v>
      </c>
      <c r="G185" s="41">
        <v>0</v>
      </c>
      <c r="H185" s="42">
        <v>0</v>
      </c>
      <c r="I185">
        <f t="shared" si="32"/>
        <v>0</v>
      </c>
      <c r="J185">
        <f t="shared" si="32"/>
        <v>2</v>
      </c>
      <c r="K185" s="43">
        <v>2</v>
      </c>
      <c r="L185" s="39">
        <v>0</v>
      </c>
      <c r="M185">
        <v>0</v>
      </c>
      <c r="N185">
        <v>0</v>
      </c>
      <c r="O185" s="40">
        <v>0</v>
      </c>
      <c r="P185" s="41">
        <v>0</v>
      </c>
      <c r="Q185" s="42">
        <v>0</v>
      </c>
      <c r="R185">
        <f t="shared" si="33"/>
        <v>0</v>
      </c>
      <c r="S185">
        <f t="shared" si="33"/>
        <v>0</v>
      </c>
      <c r="T185" s="43">
        <v>2</v>
      </c>
      <c r="U185" s="39">
        <v>0</v>
      </c>
      <c r="V185">
        <v>0</v>
      </c>
      <c r="W185">
        <v>0</v>
      </c>
      <c r="X185" s="40">
        <v>0</v>
      </c>
      <c r="Y185" s="41">
        <v>0</v>
      </c>
      <c r="Z185" s="42">
        <v>0</v>
      </c>
      <c r="AA185">
        <f t="shared" si="34"/>
        <v>0</v>
      </c>
      <c r="AB185">
        <f t="shared" si="34"/>
        <v>0</v>
      </c>
      <c r="AC185" s="43">
        <v>2</v>
      </c>
      <c r="AD185" t="e">
        <f t="shared" si="45"/>
        <v>#REF!</v>
      </c>
      <c r="AE185" t="e">
        <f t="shared" si="45"/>
        <v>#REF!</v>
      </c>
      <c r="AF185" t="e">
        <f t="shared" si="45"/>
        <v>#REF!</v>
      </c>
      <c r="AG185" t="e">
        <f t="shared" si="45"/>
        <v>#REF!</v>
      </c>
      <c r="AH185" t="e">
        <f t="shared" si="45"/>
        <v>#REF!</v>
      </c>
      <c r="AI185" t="e">
        <f t="shared" si="45"/>
        <v>#REF!</v>
      </c>
      <c r="AJ185" t="e">
        <f t="shared" si="35"/>
        <v>#REF!</v>
      </c>
      <c r="AK185" t="e">
        <f t="shared" si="36"/>
        <v>#REF!</v>
      </c>
      <c r="AL185" t="e">
        <f t="shared" si="37"/>
        <v>#REF!</v>
      </c>
      <c r="AM185" t="e">
        <f t="shared" si="38"/>
        <v>#REF!</v>
      </c>
      <c r="AN185" t="e">
        <f t="shared" si="39"/>
        <v>#REF!</v>
      </c>
      <c r="AO185" t="e">
        <f t="shared" si="40"/>
        <v>#REF!</v>
      </c>
    </row>
    <row r="186" spans="1:41" x14ac:dyDescent="0.35">
      <c r="A186">
        <v>180</v>
      </c>
      <c r="B186" t="s">
        <v>2099</v>
      </c>
      <c r="C186" s="39">
        <v>20</v>
      </c>
      <c r="D186">
        <v>20</v>
      </c>
      <c r="E186">
        <v>40</v>
      </c>
      <c r="F186" s="40">
        <v>0</v>
      </c>
      <c r="G186" s="41">
        <v>3</v>
      </c>
      <c r="H186" s="42">
        <v>3</v>
      </c>
      <c r="I186">
        <f t="shared" si="32"/>
        <v>20</v>
      </c>
      <c r="J186">
        <f t="shared" si="32"/>
        <v>23</v>
      </c>
      <c r="K186" s="43">
        <v>43</v>
      </c>
      <c r="L186" s="39">
        <v>15</v>
      </c>
      <c r="M186">
        <v>19</v>
      </c>
      <c r="N186">
        <v>34</v>
      </c>
      <c r="O186" s="40">
        <v>0</v>
      </c>
      <c r="P186" s="41">
        <v>6</v>
      </c>
      <c r="Q186" s="42">
        <v>6</v>
      </c>
      <c r="R186">
        <f t="shared" si="33"/>
        <v>15</v>
      </c>
      <c r="S186">
        <f t="shared" si="33"/>
        <v>25</v>
      </c>
      <c r="T186" s="43">
        <v>43</v>
      </c>
      <c r="U186" s="39">
        <v>29</v>
      </c>
      <c r="V186">
        <v>12</v>
      </c>
      <c r="W186">
        <v>41</v>
      </c>
      <c r="X186" s="40">
        <v>0</v>
      </c>
      <c r="Y186" s="41">
        <v>6</v>
      </c>
      <c r="Z186" s="42">
        <v>6</v>
      </c>
      <c r="AA186">
        <f t="shared" si="34"/>
        <v>29</v>
      </c>
      <c r="AB186">
        <f t="shared" si="34"/>
        <v>18</v>
      </c>
      <c r="AC186" s="43">
        <v>43</v>
      </c>
      <c r="AD186" t="e">
        <f t="shared" si="45"/>
        <v>#REF!</v>
      </c>
      <c r="AE186" t="e">
        <f t="shared" si="45"/>
        <v>#REF!</v>
      </c>
      <c r="AF186" t="e">
        <f t="shared" si="45"/>
        <v>#REF!</v>
      </c>
      <c r="AG186" t="e">
        <f t="shared" si="45"/>
        <v>#REF!</v>
      </c>
      <c r="AH186" t="e">
        <f t="shared" si="45"/>
        <v>#REF!</v>
      </c>
      <c r="AI186" t="e">
        <f t="shared" si="45"/>
        <v>#REF!</v>
      </c>
      <c r="AJ186" t="e">
        <f t="shared" si="35"/>
        <v>#REF!</v>
      </c>
      <c r="AK186" t="e">
        <f t="shared" si="36"/>
        <v>#REF!</v>
      </c>
      <c r="AL186" t="e">
        <f t="shared" si="37"/>
        <v>#REF!</v>
      </c>
      <c r="AM186" t="e">
        <f t="shared" si="38"/>
        <v>#REF!</v>
      </c>
      <c r="AN186" t="e">
        <f t="shared" si="39"/>
        <v>#REF!</v>
      </c>
      <c r="AO186" t="e">
        <f t="shared" si="40"/>
        <v>#REF!</v>
      </c>
    </row>
    <row r="187" spans="1:41" x14ac:dyDescent="0.35">
      <c r="A187">
        <v>181</v>
      </c>
      <c r="B187" t="s">
        <v>2100</v>
      </c>
      <c r="C187" s="39">
        <v>14</v>
      </c>
      <c r="D187">
        <v>3</v>
      </c>
      <c r="E187">
        <v>17</v>
      </c>
      <c r="F187" s="40">
        <v>0</v>
      </c>
      <c r="G187" s="41">
        <v>12</v>
      </c>
      <c r="H187" s="42">
        <v>12</v>
      </c>
      <c r="I187">
        <f t="shared" si="32"/>
        <v>14</v>
      </c>
      <c r="J187">
        <f t="shared" si="32"/>
        <v>15</v>
      </c>
      <c r="K187" s="43">
        <v>29</v>
      </c>
      <c r="L187" s="39">
        <v>17</v>
      </c>
      <c r="M187">
        <v>1</v>
      </c>
      <c r="N187">
        <v>18</v>
      </c>
      <c r="O187" s="40">
        <v>0</v>
      </c>
      <c r="P187" s="41">
        <v>13</v>
      </c>
      <c r="Q187" s="42">
        <v>13</v>
      </c>
      <c r="R187">
        <f t="shared" si="33"/>
        <v>17</v>
      </c>
      <c r="S187">
        <f t="shared" si="33"/>
        <v>14</v>
      </c>
      <c r="T187" s="43">
        <v>29</v>
      </c>
      <c r="U187" s="39">
        <v>0</v>
      </c>
      <c r="V187">
        <v>0</v>
      </c>
      <c r="W187">
        <v>0</v>
      </c>
      <c r="X187" s="40">
        <v>0</v>
      </c>
      <c r="Y187" s="41">
        <v>0</v>
      </c>
      <c r="Z187" s="42">
        <v>0</v>
      </c>
      <c r="AA187">
        <f t="shared" si="34"/>
        <v>0</v>
      </c>
      <c r="AB187">
        <f t="shared" si="34"/>
        <v>0</v>
      </c>
      <c r="AC187" s="43">
        <v>29</v>
      </c>
      <c r="AD187" t="e">
        <f t="shared" ref="AD187:AI196" si="46">VLOOKUP($B187,EYPDG_Primary,AD$1,FALSE)</f>
        <v>#REF!</v>
      </c>
      <c r="AE187" t="e">
        <f t="shared" si="46"/>
        <v>#REF!</v>
      </c>
      <c r="AF187" t="e">
        <f t="shared" si="46"/>
        <v>#REF!</v>
      </c>
      <c r="AG187" t="e">
        <f t="shared" si="46"/>
        <v>#REF!</v>
      </c>
      <c r="AH187" t="e">
        <f t="shared" si="46"/>
        <v>#REF!</v>
      </c>
      <c r="AI187" t="e">
        <f t="shared" si="46"/>
        <v>#REF!</v>
      </c>
      <c r="AJ187" t="e">
        <f t="shared" si="35"/>
        <v>#REF!</v>
      </c>
      <c r="AK187" t="e">
        <f t="shared" si="36"/>
        <v>#REF!</v>
      </c>
      <c r="AL187" t="e">
        <f t="shared" si="37"/>
        <v>#REF!</v>
      </c>
      <c r="AM187" t="e">
        <f t="shared" si="38"/>
        <v>#REF!</v>
      </c>
      <c r="AN187" t="e">
        <f t="shared" si="39"/>
        <v>#REF!</v>
      </c>
      <c r="AO187" t="e">
        <f t="shared" si="40"/>
        <v>#REF!</v>
      </c>
    </row>
    <row r="188" spans="1:41" x14ac:dyDescent="0.35">
      <c r="A188">
        <v>182</v>
      </c>
      <c r="B188" t="s">
        <v>2101</v>
      </c>
      <c r="C188" s="39">
        <v>3</v>
      </c>
      <c r="D188">
        <v>2</v>
      </c>
      <c r="E188">
        <v>5</v>
      </c>
      <c r="F188" s="40">
        <v>0</v>
      </c>
      <c r="G188" s="41">
        <v>0</v>
      </c>
      <c r="H188" s="42">
        <v>0</v>
      </c>
      <c r="I188">
        <f t="shared" si="32"/>
        <v>3</v>
      </c>
      <c r="J188">
        <f t="shared" si="32"/>
        <v>2</v>
      </c>
      <c r="K188" s="43">
        <v>5</v>
      </c>
      <c r="L188" s="39">
        <v>8</v>
      </c>
      <c r="M188">
        <v>3</v>
      </c>
      <c r="N188">
        <v>11</v>
      </c>
      <c r="O188" s="40">
        <v>0</v>
      </c>
      <c r="P188" s="41">
        <v>0</v>
      </c>
      <c r="Q188" s="42">
        <v>0</v>
      </c>
      <c r="R188">
        <f t="shared" si="33"/>
        <v>8</v>
      </c>
      <c r="S188">
        <f t="shared" si="33"/>
        <v>3</v>
      </c>
      <c r="T188" s="43">
        <v>5</v>
      </c>
      <c r="U188" s="39">
        <v>3</v>
      </c>
      <c r="V188">
        <v>8</v>
      </c>
      <c r="W188">
        <v>11</v>
      </c>
      <c r="X188" s="40">
        <v>0</v>
      </c>
      <c r="Y188" s="41">
        <v>0</v>
      </c>
      <c r="Z188" s="42">
        <v>0</v>
      </c>
      <c r="AA188">
        <f t="shared" si="34"/>
        <v>3</v>
      </c>
      <c r="AB188">
        <f t="shared" si="34"/>
        <v>8</v>
      </c>
      <c r="AC188" s="43">
        <v>5</v>
      </c>
      <c r="AD188" t="e">
        <f t="shared" si="46"/>
        <v>#REF!</v>
      </c>
      <c r="AE188" t="e">
        <f t="shared" si="46"/>
        <v>#REF!</v>
      </c>
      <c r="AF188" t="e">
        <f t="shared" si="46"/>
        <v>#REF!</v>
      </c>
      <c r="AG188" t="e">
        <f t="shared" si="46"/>
        <v>#REF!</v>
      </c>
      <c r="AH188" t="e">
        <f t="shared" si="46"/>
        <v>#REF!</v>
      </c>
      <c r="AI188" t="e">
        <f t="shared" si="46"/>
        <v>#REF!</v>
      </c>
      <c r="AJ188" t="e">
        <f t="shared" si="35"/>
        <v>#REF!</v>
      </c>
      <c r="AK188" t="e">
        <f t="shared" si="36"/>
        <v>#REF!</v>
      </c>
      <c r="AL188" t="e">
        <f t="shared" si="37"/>
        <v>#REF!</v>
      </c>
      <c r="AM188" t="e">
        <f t="shared" si="38"/>
        <v>#REF!</v>
      </c>
      <c r="AN188" t="e">
        <f t="shared" si="39"/>
        <v>#REF!</v>
      </c>
      <c r="AO188" t="e">
        <f t="shared" si="40"/>
        <v>#REF!</v>
      </c>
    </row>
    <row r="189" spans="1:41" x14ac:dyDescent="0.35">
      <c r="A189">
        <v>183</v>
      </c>
      <c r="B189" t="s">
        <v>2102</v>
      </c>
      <c r="C189" s="39">
        <v>52</v>
      </c>
      <c r="D189">
        <v>32</v>
      </c>
      <c r="E189">
        <v>84</v>
      </c>
      <c r="F189" s="40">
        <v>0</v>
      </c>
      <c r="G189" s="41">
        <v>9</v>
      </c>
      <c r="H189" s="42">
        <v>9</v>
      </c>
      <c r="I189">
        <f t="shared" si="32"/>
        <v>52</v>
      </c>
      <c r="J189">
        <f t="shared" si="32"/>
        <v>41</v>
      </c>
      <c r="K189" s="43">
        <v>93</v>
      </c>
      <c r="L189" s="39">
        <v>44</v>
      </c>
      <c r="M189">
        <v>42</v>
      </c>
      <c r="N189">
        <v>86</v>
      </c>
      <c r="O189" s="40">
        <v>0</v>
      </c>
      <c r="P189" s="41">
        <v>6</v>
      </c>
      <c r="Q189" s="42">
        <v>6</v>
      </c>
      <c r="R189">
        <f t="shared" si="33"/>
        <v>44</v>
      </c>
      <c r="S189">
        <f t="shared" si="33"/>
        <v>48</v>
      </c>
      <c r="T189" s="43">
        <v>93</v>
      </c>
      <c r="U189" s="39">
        <v>44</v>
      </c>
      <c r="V189">
        <v>33</v>
      </c>
      <c r="W189">
        <v>77</v>
      </c>
      <c r="X189" s="40">
        <v>0</v>
      </c>
      <c r="Y189" s="41">
        <v>8</v>
      </c>
      <c r="Z189" s="42">
        <v>8</v>
      </c>
      <c r="AA189">
        <f t="shared" si="34"/>
        <v>44</v>
      </c>
      <c r="AB189">
        <f t="shared" si="34"/>
        <v>41</v>
      </c>
      <c r="AC189" s="43">
        <v>93</v>
      </c>
      <c r="AD189" t="e">
        <f t="shared" si="46"/>
        <v>#REF!</v>
      </c>
      <c r="AE189" t="e">
        <f t="shared" si="46"/>
        <v>#REF!</v>
      </c>
      <c r="AF189" t="e">
        <f t="shared" si="46"/>
        <v>#REF!</v>
      </c>
      <c r="AG189" t="e">
        <f t="shared" si="46"/>
        <v>#REF!</v>
      </c>
      <c r="AH189" t="e">
        <f t="shared" si="46"/>
        <v>#REF!</v>
      </c>
      <c r="AI189" t="e">
        <f t="shared" si="46"/>
        <v>#REF!</v>
      </c>
      <c r="AJ189" t="e">
        <f t="shared" si="35"/>
        <v>#REF!</v>
      </c>
      <c r="AK189" t="e">
        <f t="shared" si="36"/>
        <v>#REF!</v>
      </c>
      <c r="AL189" t="e">
        <f t="shared" si="37"/>
        <v>#REF!</v>
      </c>
      <c r="AM189" t="e">
        <f t="shared" si="38"/>
        <v>#REF!</v>
      </c>
      <c r="AN189" t="e">
        <f t="shared" si="39"/>
        <v>#REF!</v>
      </c>
      <c r="AO189" t="e">
        <f t="shared" si="40"/>
        <v>#REF!</v>
      </c>
    </row>
    <row r="190" spans="1:41" x14ac:dyDescent="0.35">
      <c r="A190">
        <v>184</v>
      </c>
      <c r="B190" t="s">
        <v>2103</v>
      </c>
      <c r="C190" s="39">
        <v>0</v>
      </c>
      <c r="D190">
        <v>0</v>
      </c>
      <c r="E190">
        <v>0</v>
      </c>
      <c r="F190" s="40">
        <v>0</v>
      </c>
      <c r="G190" s="41">
        <v>0</v>
      </c>
      <c r="H190" s="42">
        <v>0</v>
      </c>
      <c r="I190">
        <f t="shared" si="32"/>
        <v>0</v>
      </c>
      <c r="J190">
        <f t="shared" si="32"/>
        <v>0</v>
      </c>
      <c r="K190" s="43">
        <v>0</v>
      </c>
      <c r="L190" s="39">
        <v>0</v>
      </c>
      <c r="M190">
        <v>0</v>
      </c>
      <c r="N190">
        <v>0</v>
      </c>
      <c r="O190" s="40">
        <v>0</v>
      </c>
      <c r="P190" s="41">
        <v>0</v>
      </c>
      <c r="Q190" s="42">
        <v>0</v>
      </c>
      <c r="R190">
        <f t="shared" si="33"/>
        <v>0</v>
      </c>
      <c r="S190">
        <f t="shared" si="33"/>
        <v>0</v>
      </c>
      <c r="T190" s="43">
        <v>0</v>
      </c>
      <c r="U190" s="39">
        <v>40</v>
      </c>
      <c r="V190">
        <v>31</v>
      </c>
      <c r="W190">
        <v>71</v>
      </c>
      <c r="X190" s="40">
        <v>0</v>
      </c>
      <c r="Y190" s="41">
        <v>17</v>
      </c>
      <c r="Z190" s="42">
        <v>17</v>
      </c>
      <c r="AA190">
        <f t="shared" si="34"/>
        <v>40</v>
      </c>
      <c r="AB190">
        <f t="shared" si="34"/>
        <v>48</v>
      </c>
      <c r="AC190" s="43">
        <v>0</v>
      </c>
      <c r="AD190" t="e">
        <f t="shared" si="46"/>
        <v>#REF!</v>
      </c>
      <c r="AE190" t="e">
        <f t="shared" si="46"/>
        <v>#REF!</v>
      </c>
      <c r="AF190" t="e">
        <f t="shared" si="46"/>
        <v>#REF!</v>
      </c>
      <c r="AG190" t="e">
        <f t="shared" si="46"/>
        <v>#REF!</v>
      </c>
      <c r="AH190" t="e">
        <f t="shared" si="46"/>
        <v>#REF!</v>
      </c>
      <c r="AI190" t="e">
        <f t="shared" si="46"/>
        <v>#REF!</v>
      </c>
      <c r="AJ190" t="e">
        <f t="shared" si="35"/>
        <v>#REF!</v>
      </c>
      <c r="AK190" t="e">
        <f t="shared" si="36"/>
        <v>#REF!</v>
      </c>
      <c r="AL190" t="e">
        <f t="shared" si="37"/>
        <v>#REF!</v>
      </c>
      <c r="AM190" t="e">
        <f t="shared" si="38"/>
        <v>#REF!</v>
      </c>
      <c r="AN190" t="e">
        <f t="shared" si="39"/>
        <v>#REF!</v>
      </c>
      <c r="AO190" t="e">
        <f t="shared" si="40"/>
        <v>#REF!</v>
      </c>
    </row>
    <row r="191" spans="1:41" x14ac:dyDescent="0.35">
      <c r="A191">
        <v>185</v>
      </c>
      <c r="B191" t="s">
        <v>2104</v>
      </c>
      <c r="C191" s="39">
        <v>0</v>
      </c>
      <c r="D191">
        <v>0</v>
      </c>
      <c r="E191">
        <v>0</v>
      </c>
      <c r="F191" s="40">
        <v>0</v>
      </c>
      <c r="G191" s="41">
        <v>0</v>
      </c>
      <c r="H191" s="42">
        <v>0</v>
      </c>
      <c r="I191">
        <f t="shared" si="32"/>
        <v>0</v>
      </c>
      <c r="J191">
        <f t="shared" si="32"/>
        <v>0</v>
      </c>
      <c r="K191" s="43">
        <v>0</v>
      </c>
      <c r="L191" s="39">
        <v>0</v>
      </c>
      <c r="M191">
        <v>0</v>
      </c>
      <c r="N191">
        <v>0</v>
      </c>
      <c r="O191" s="40">
        <v>0</v>
      </c>
      <c r="P191" s="41">
        <v>0</v>
      </c>
      <c r="Q191" s="42">
        <v>0</v>
      </c>
      <c r="R191">
        <f t="shared" si="33"/>
        <v>0</v>
      </c>
      <c r="S191">
        <f t="shared" si="33"/>
        <v>0</v>
      </c>
      <c r="T191" s="43">
        <v>0</v>
      </c>
      <c r="U191" s="39">
        <v>17</v>
      </c>
      <c r="V191">
        <v>7</v>
      </c>
      <c r="W191">
        <v>24</v>
      </c>
      <c r="X191" s="40">
        <v>0</v>
      </c>
      <c r="Y191" s="41">
        <v>12</v>
      </c>
      <c r="Z191" s="42">
        <v>12</v>
      </c>
      <c r="AA191">
        <f t="shared" si="34"/>
        <v>17</v>
      </c>
      <c r="AB191">
        <f t="shared" si="34"/>
        <v>19</v>
      </c>
      <c r="AC191" s="43">
        <v>0</v>
      </c>
      <c r="AD191" t="e">
        <f t="shared" si="46"/>
        <v>#REF!</v>
      </c>
      <c r="AE191" t="e">
        <f t="shared" si="46"/>
        <v>#REF!</v>
      </c>
      <c r="AF191" t="e">
        <f t="shared" si="46"/>
        <v>#REF!</v>
      </c>
      <c r="AG191" t="e">
        <f t="shared" si="46"/>
        <v>#REF!</v>
      </c>
      <c r="AH191" t="e">
        <f t="shared" si="46"/>
        <v>#REF!</v>
      </c>
      <c r="AI191" t="e">
        <f t="shared" si="46"/>
        <v>#REF!</v>
      </c>
      <c r="AJ191" t="e">
        <f t="shared" si="35"/>
        <v>#REF!</v>
      </c>
      <c r="AK191" t="e">
        <f t="shared" si="36"/>
        <v>#REF!</v>
      </c>
      <c r="AL191" t="e">
        <f t="shared" si="37"/>
        <v>#REF!</v>
      </c>
      <c r="AM191" t="e">
        <f t="shared" si="38"/>
        <v>#REF!</v>
      </c>
      <c r="AN191" t="e">
        <f t="shared" si="39"/>
        <v>#REF!</v>
      </c>
      <c r="AO191" t="e">
        <f t="shared" si="40"/>
        <v>#REF!</v>
      </c>
    </row>
    <row r="192" spans="1:41" x14ac:dyDescent="0.35">
      <c r="A192">
        <v>186</v>
      </c>
      <c r="B192" t="s">
        <v>2105</v>
      </c>
      <c r="C192" s="39">
        <v>38</v>
      </c>
      <c r="D192">
        <v>27</v>
      </c>
      <c r="E192">
        <v>65</v>
      </c>
      <c r="F192" s="40">
        <v>0</v>
      </c>
      <c r="G192" s="41">
        <v>10</v>
      </c>
      <c r="H192" s="42">
        <v>10</v>
      </c>
      <c r="I192">
        <f t="shared" si="32"/>
        <v>38</v>
      </c>
      <c r="J192">
        <f t="shared" si="32"/>
        <v>37</v>
      </c>
      <c r="K192" s="43">
        <v>75</v>
      </c>
      <c r="L192" s="39">
        <v>33</v>
      </c>
      <c r="M192">
        <v>28</v>
      </c>
      <c r="N192">
        <v>61</v>
      </c>
      <c r="O192" s="40">
        <v>0</v>
      </c>
      <c r="P192" s="41">
        <v>8</v>
      </c>
      <c r="Q192" s="42">
        <v>8</v>
      </c>
      <c r="R192">
        <f t="shared" si="33"/>
        <v>33</v>
      </c>
      <c r="S192">
        <f t="shared" si="33"/>
        <v>36</v>
      </c>
      <c r="T192" s="43">
        <v>75</v>
      </c>
      <c r="U192" s="39">
        <v>37</v>
      </c>
      <c r="V192">
        <v>27</v>
      </c>
      <c r="W192">
        <v>64</v>
      </c>
      <c r="X192" s="40">
        <v>0</v>
      </c>
      <c r="Y192" s="41">
        <v>7</v>
      </c>
      <c r="Z192" s="42">
        <v>7</v>
      </c>
      <c r="AA192">
        <f t="shared" si="34"/>
        <v>37</v>
      </c>
      <c r="AB192">
        <f t="shared" si="34"/>
        <v>34</v>
      </c>
      <c r="AC192" s="43">
        <v>75</v>
      </c>
      <c r="AD192" t="e">
        <f t="shared" si="46"/>
        <v>#REF!</v>
      </c>
      <c r="AE192" t="e">
        <f t="shared" si="46"/>
        <v>#REF!</v>
      </c>
      <c r="AF192" t="e">
        <f t="shared" si="46"/>
        <v>#REF!</v>
      </c>
      <c r="AG192" t="e">
        <f t="shared" si="46"/>
        <v>#REF!</v>
      </c>
      <c r="AH192" t="e">
        <f t="shared" si="46"/>
        <v>#REF!</v>
      </c>
      <c r="AI192" t="e">
        <f t="shared" si="46"/>
        <v>#REF!</v>
      </c>
      <c r="AJ192" t="e">
        <f t="shared" si="35"/>
        <v>#REF!</v>
      </c>
      <c r="AK192" t="e">
        <f t="shared" si="36"/>
        <v>#REF!</v>
      </c>
      <c r="AL192" t="e">
        <f t="shared" si="37"/>
        <v>#REF!</v>
      </c>
      <c r="AM192" t="e">
        <f t="shared" si="38"/>
        <v>#REF!</v>
      </c>
      <c r="AN192" t="e">
        <f t="shared" si="39"/>
        <v>#REF!</v>
      </c>
      <c r="AO192" t="e">
        <f t="shared" si="40"/>
        <v>#REF!</v>
      </c>
    </row>
    <row r="193" spans="1:41" x14ac:dyDescent="0.35">
      <c r="A193">
        <v>187</v>
      </c>
      <c r="B193" t="s">
        <v>2106</v>
      </c>
      <c r="C193" s="39">
        <v>7</v>
      </c>
      <c r="D193">
        <v>6</v>
      </c>
      <c r="E193">
        <v>13</v>
      </c>
      <c r="F193" s="40">
        <v>0</v>
      </c>
      <c r="G193" s="41">
        <v>0</v>
      </c>
      <c r="H193" s="42">
        <v>0</v>
      </c>
      <c r="I193">
        <f t="shared" si="32"/>
        <v>7</v>
      </c>
      <c r="J193">
        <f t="shared" si="32"/>
        <v>6</v>
      </c>
      <c r="K193" s="43">
        <v>13</v>
      </c>
      <c r="L193" s="39">
        <v>13</v>
      </c>
      <c r="M193">
        <v>6</v>
      </c>
      <c r="N193">
        <v>19</v>
      </c>
      <c r="O193" s="40">
        <v>0</v>
      </c>
      <c r="P193" s="41">
        <v>2</v>
      </c>
      <c r="Q193" s="42">
        <v>2</v>
      </c>
      <c r="R193">
        <f t="shared" si="33"/>
        <v>13</v>
      </c>
      <c r="S193">
        <f t="shared" si="33"/>
        <v>8</v>
      </c>
      <c r="T193" s="43">
        <v>13</v>
      </c>
      <c r="U193" s="39">
        <v>13</v>
      </c>
      <c r="V193">
        <v>13</v>
      </c>
      <c r="W193">
        <v>26</v>
      </c>
      <c r="X193" s="40">
        <v>0</v>
      </c>
      <c r="Y193" s="41">
        <v>0</v>
      </c>
      <c r="Z193" s="42">
        <v>0</v>
      </c>
      <c r="AA193">
        <f t="shared" si="34"/>
        <v>13</v>
      </c>
      <c r="AB193">
        <f t="shared" si="34"/>
        <v>13</v>
      </c>
      <c r="AC193" s="43">
        <v>13</v>
      </c>
      <c r="AD193" t="e">
        <f t="shared" si="46"/>
        <v>#REF!</v>
      </c>
      <c r="AE193" t="e">
        <f t="shared" si="46"/>
        <v>#REF!</v>
      </c>
      <c r="AF193" t="e">
        <f t="shared" si="46"/>
        <v>#REF!</v>
      </c>
      <c r="AG193" t="e">
        <f t="shared" si="46"/>
        <v>#REF!</v>
      </c>
      <c r="AH193" t="e">
        <f t="shared" si="46"/>
        <v>#REF!</v>
      </c>
      <c r="AI193" t="e">
        <f t="shared" si="46"/>
        <v>#REF!</v>
      </c>
      <c r="AJ193" t="e">
        <f t="shared" si="35"/>
        <v>#REF!</v>
      </c>
      <c r="AK193" t="e">
        <f t="shared" si="36"/>
        <v>#REF!</v>
      </c>
      <c r="AL193" t="e">
        <f t="shared" si="37"/>
        <v>#REF!</v>
      </c>
      <c r="AM193" t="e">
        <f t="shared" si="38"/>
        <v>#REF!</v>
      </c>
      <c r="AN193" t="e">
        <f t="shared" si="39"/>
        <v>#REF!</v>
      </c>
      <c r="AO193" t="e">
        <f t="shared" si="40"/>
        <v>#REF!</v>
      </c>
    </row>
    <row r="194" spans="1:41" x14ac:dyDescent="0.35">
      <c r="A194">
        <v>188</v>
      </c>
      <c r="B194" t="s">
        <v>2107</v>
      </c>
      <c r="C194" s="39">
        <v>24</v>
      </c>
      <c r="D194">
        <v>14</v>
      </c>
      <c r="E194">
        <v>38</v>
      </c>
      <c r="F194" s="40">
        <v>0</v>
      </c>
      <c r="G194" s="41">
        <v>4</v>
      </c>
      <c r="H194" s="42">
        <v>4</v>
      </c>
      <c r="I194">
        <f t="shared" si="32"/>
        <v>24</v>
      </c>
      <c r="J194">
        <f t="shared" si="32"/>
        <v>18</v>
      </c>
      <c r="K194" s="43">
        <v>42</v>
      </c>
      <c r="L194" s="39">
        <v>17</v>
      </c>
      <c r="M194">
        <v>22</v>
      </c>
      <c r="N194">
        <v>39</v>
      </c>
      <c r="O194" s="40">
        <v>0</v>
      </c>
      <c r="P194" s="41">
        <v>8</v>
      </c>
      <c r="Q194" s="42">
        <v>8</v>
      </c>
      <c r="R194">
        <f t="shared" si="33"/>
        <v>17</v>
      </c>
      <c r="S194">
        <f t="shared" si="33"/>
        <v>30</v>
      </c>
      <c r="T194" s="43">
        <v>42</v>
      </c>
      <c r="U194" s="39">
        <v>21</v>
      </c>
      <c r="V194">
        <v>12</v>
      </c>
      <c r="W194">
        <v>33</v>
      </c>
      <c r="X194" s="40">
        <v>0</v>
      </c>
      <c r="Y194" s="41">
        <v>5</v>
      </c>
      <c r="Z194" s="42">
        <v>5</v>
      </c>
      <c r="AA194">
        <f t="shared" si="34"/>
        <v>21</v>
      </c>
      <c r="AB194">
        <f t="shared" si="34"/>
        <v>17</v>
      </c>
      <c r="AC194" s="43">
        <v>42</v>
      </c>
      <c r="AD194" t="e">
        <f t="shared" si="46"/>
        <v>#REF!</v>
      </c>
      <c r="AE194" t="e">
        <f t="shared" si="46"/>
        <v>#REF!</v>
      </c>
      <c r="AF194" t="e">
        <f t="shared" si="46"/>
        <v>#REF!</v>
      </c>
      <c r="AG194" t="e">
        <f t="shared" si="46"/>
        <v>#REF!</v>
      </c>
      <c r="AH194" t="e">
        <f t="shared" si="46"/>
        <v>#REF!</v>
      </c>
      <c r="AI194" t="e">
        <f t="shared" si="46"/>
        <v>#REF!</v>
      </c>
      <c r="AJ194" t="e">
        <f t="shared" si="35"/>
        <v>#REF!</v>
      </c>
      <c r="AK194" t="e">
        <f t="shared" si="36"/>
        <v>#REF!</v>
      </c>
      <c r="AL194" t="e">
        <f t="shared" si="37"/>
        <v>#REF!</v>
      </c>
      <c r="AM194" t="e">
        <f t="shared" si="38"/>
        <v>#REF!</v>
      </c>
      <c r="AN194" t="e">
        <f t="shared" si="39"/>
        <v>#REF!</v>
      </c>
      <c r="AO194" t="e">
        <f t="shared" si="40"/>
        <v>#REF!</v>
      </c>
    </row>
    <row r="195" spans="1:41" x14ac:dyDescent="0.35">
      <c r="A195">
        <v>189</v>
      </c>
      <c r="B195" t="s">
        <v>2108</v>
      </c>
      <c r="C195" s="39">
        <v>0</v>
      </c>
      <c r="D195">
        <v>6</v>
      </c>
      <c r="E195">
        <v>6</v>
      </c>
      <c r="F195" s="40">
        <v>0</v>
      </c>
      <c r="G195" s="41">
        <v>1</v>
      </c>
      <c r="H195" s="42">
        <v>1</v>
      </c>
      <c r="I195">
        <f t="shared" si="32"/>
        <v>0</v>
      </c>
      <c r="J195">
        <f t="shared" si="32"/>
        <v>7</v>
      </c>
      <c r="K195" s="43">
        <v>7</v>
      </c>
      <c r="L195" s="39">
        <v>2</v>
      </c>
      <c r="M195">
        <v>0</v>
      </c>
      <c r="N195">
        <v>2</v>
      </c>
      <c r="O195" s="40">
        <v>0</v>
      </c>
      <c r="P195" s="41">
        <v>0</v>
      </c>
      <c r="Q195" s="42">
        <v>0</v>
      </c>
      <c r="R195">
        <f t="shared" si="33"/>
        <v>2</v>
      </c>
      <c r="S195">
        <f t="shared" si="33"/>
        <v>0</v>
      </c>
      <c r="T195" s="43">
        <v>7</v>
      </c>
      <c r="U195" s="39">
        <v>1</v>
      </c>
      <c r="V195">
        <v>2</v>
      </c>
      <c r="W195">
        <v>3</v>
      </c>
      <c r="X195" s="40">
        <v>0</v>
      </c>
      <c r="Y195" s="41">
        <v>0</v>
      </c>
      <c r="Z195" s="42">
        <v>0</v>
      </c>
      <c r="AA195">
        <f t="shared" si="34"/>
        <v>1</v>
      </c>
      <c r="AB195">
        <f t="shared" si="34"/>
        <v>2</v>
      </c>
      <c r="AC195" s="43">
        <v>7</v>
      </c>
      <c r="AD195" t="e">
        <f t="shared" si="46"/>
        <v>#REF!</v>
      </c>
      <c r="AE195" t="e">
        <f t="shared" si="46"/>
        <v>#REF!</v>
      </c>
      <c r="AF195" t="e">
        <f t="shared" si="46"/>
        <v>#REF!</v>
      </c>
      <c r="AG195" t="e">
        <f t="shared" si="46"/>
        <v>#REF!</v>
      </c>
      <c r="AH195" t="e">
        <f t="shared" si="46"/>
        <v>#REF!</v>
      </c>
      <c r="AI195" t="e">
        <f t="shared" si="46"/>
        <v>#REF!</v>
      </c>
      <c r="AJ195" t="e">
        <f t="shared" si="35"/>
        <v>#REF!</v>
      </c>
      <c r="AK195" t="e">
        <f t="shared" si="36"/>
        <v>#REF!</v>
      </c>
      <c r="AL195" t="e">
        <f t="shared" si="37"/>
        <v>#REF!</v>
      </c>
      <c r="AM195" t="e">
        <f t="shared" si="38"/>
        <v>#REF!</v>
      </c>
      <c r="AN195" t="e">
        <f t="shared" si="39"/>
        <v>#REF!</v>
      </c>
      <c r="AO195" t="e">
        <f t="shared" si="40"/>
        <v>#REF!</v>
      </c>
    </row>
    <row r="196" spans="1:41" x14ac:dyDescent="0.35">
      <c r="A196">
        <v>190</v>
      </c>
      <c r="B196" t="s">
        <v>2109</v>
      </c>
      <c r="C196" s="39">
        <v>9</v>
      </c>
      <c r="D196">
        <v>9</v>
      </c>
      <c r="E196">
        <v>18</v>
      </c>
      <c r="F196" s="40">
        <v>0</v>
      </c>
      <c r="G196" s="41">
        <v>0</v>
      </c>
      <c r="H196" s="42">
        <v>0</v>
      </c>
      <c r="I196">
        <f t="shared" si="32"/>
        <v>9</v>
      </c>
      <c r="J196">
        <f t="shared" si="32"/>
        <v>9</v>
      </c>
      <c r="K196" s="43">
        <v>18</v>
      </c>
      <c r="L196" s="39">
        <v>11</v>
      </c>
      <c r="M196">
        <v>8</v>
      </c>
      <c r="N196">
        <v>19</v>
      </c>
      <c r="O196" s="40">
        <v>0</v>
      </c>
      <c r="P196" s="41">
        <v>0</v>
      </c>
      <c r="Q196" s="42">
        <v>0</v>
      </c>
      <c r="R196">
        <f t="shared" si="33"/>
        <v>11</v>
      </c>
      <c r="S196">
        <f t="shared" si="33"/>
        <v>8</v>
      </c>
      <c r="T196" s="43">
        <v>18</v>
      </c>
      <c r="U196" s="39">
        <v>9</v>
      </c>
      <c r="V196">
        <v>8</v>
      </c>
      <c r="W196">
        <v>17</v>
      </c>
      <c r="X196" s="40">
        <v>0</v>
      </c>
      <c r="Y196" s="41">
        <v>2</v>
      </c>
      <c r="Z196" s="42">
        <v>2</v>
      </c>
      <c r="AA196">
        <f t="shared" si="34"/>
        <v>9</v>
      </c>
      <c r="AB196">
        <f t="shared" si="34"/>
        <v>10</v>
      </c>
      <c r="AC196" s="43">
        <v>18</v>
      </c>
      <c r="AD196" t="e">
        <f t="shared" si="46"/>
        <v>#REF!</v>
      </c>
      <c r="AE196" t="e">
        <f t="shared" si="46"/>
        <v>#REF!</v>
      </c>
      <c r="AF196" t="e">
        <f t="shared" si="46"/>
        <v>#REF!</v>
      </c>
      <c r="AG196" t="e">
        <f t="shared" si="46"/>
        <v>#REF!</v>
      </c>
      <c r="AH196" t="e">
        <f t="shared" si="46"/>
        <v>#REF!</v>
      </c>
      <c r="AI196" t="e">
        <f t="shared" si="46"/>
        <v>#REF!</v>
      </c>
      <c r="AJ196" t="e">
        <f t="shared" si="35"/>
        <v>#REF!</v>
      </c>
      <c r="AK196" t="e">
        <f t="shared" si="36"/>
        <v>#REF!</v>
      </c>
      <c r="AL196" t="e">
        <f t="shared" si="37"/>
        <v>#REF!</v>
      </c>
      <c r="AM196" t="e">
        <f t="shared" si="38"/>
        <v>#REF!</v>
      </c>
      <c r="AN196" t="e">
        <f t="shared" si="39"/>
        <v>#REF!</v>
      </c>
      <c r="AO196" t="e">
        <f t="shared" si="40"/>
        <v>#REF!</v>
      </c>
    </row>
    <row r="197" spans="1:41" x14ac:dyDescent="0.35">
      <c r="A197">
        <v>191</v>
      </c>
      <c r="B197" t="s">
        <v>2110</v>
      </c>
      <c r="C197" s="39">
        <v>3</v>
      </c>
      <c r="D197">
        <v>1</v>
      </c>
      <c r="E197">
        <v>4</v>
      </c>
      <c r="F197" s="40">
        <v>0</v>
      </c>
      <c r="G197" s="41">
        <v>0</v>
      </c>
      <c r="H197" s="42">
        <v>0</v>
      </c>
      <c r="I197">
        <f t="shared" si="32"/>
        <v>3</v>
      </c>
      <c r="J197">
        <f t="shared" si="32"/>
        <v>1</v>
      </c>
      <c r="K197" s="43">
        <v>4</v>
      </c>
      <c r="L197" s="39">
        <v>6</v>
      </c>
      <c r="M197">
        <v>5</v>
      </c>
      <c r="N197">
        <v>11</v>
      </c>
      <c r="O197" s="40">
        <v>0</v>
      </c>
      <c r="P197" s="41">
        <v>0</v>
      </c>
      <c r="Q197" s="42">
        <v>0</v>
      </c>
      <c r="R197">
        <f t="shared" si="33"/>
        <v>6</v>
      </c>
      <c r="S197">
        <f t="shared" si="33"/>
        <v>5</v>
      </c>
      <c r="T197" s="43">
        <v>4</v>
      </c>
      <c r="U197" s="39">
        <v>5</v>
      </c>
      <c r="V197">
        <v>5</v>
      </c>
      <c r="W197">
        <v>10</v>
      </c>
      <c r="X197" s="40">
        <v>0</v>
      </c>
      <c r="Y197" s="41">
        <v>0</v>
      </c>
      <c r="Z197" s="42">
        <v>0</v>
      </c>
      <c r="AA197">
        <f t="shared" si="34"/>
        <v>5</v>
      </c>
      <c r="AB197">
        <f t="shared" si="34"/>
        <v>5</v>
      </c>
      <c r="AC197" s="43">
        <v>4</v>
      </c>
      <c r="AD197" t="e">
        <f t="shared" ref="AD197:AI206" si="47">VLOOKUP($B197,EYPDG_Primary,AD$1,FALSE)</f>
        <v>#REF!</v>
      </c>
      <c r="AE197" t="e">
        <f t="shared" si="47"/>
        <v>#REF!</v>
      </c>
      <c r="AF197" t="e">
        <f t="shared" si="47"/>
        <v>#REF!</v>
      </c>
      <c r="AG197" t="e">
        <f t="shared" si="47"/>
        <v>#REF!</v>
      </c>
      <c r="AH197" t="e">
        <f t="shared" si="47"/>
        <v>#REF!</v>
      </c>
      <c r="AI197" t="e">
        <f t="shared" si="47"/>
        <v>#REF!</v>
      </c>
      <c r="AJ197" t="e">
        <f t="shared" si="35"/>
        <v>#REF!</v>
      </c>
      <c r="AK197" t="e">
        <f t="shared" si="36"/>
        <v>#REF!</v>
      </c>
      <c r="AL197" t="e">
        <f t="shared" si="37"/>
        <v>#REF!</v>
      </c>
      <c r="AM197" t="e">
        <f t="shared" si="38"/>
        <v>#REF!</v>
      </c>
      <c r="AN197" t="e">
        <f t="shared" si="39"/>
        <v>#REF!</v>
      </c>
      <c r="AO197" t="e">
        <f t="shared" si="40"/>
        <v>#REF!</v>
      </c>
    </row>
    <row r="198" spans="1:41" x14ac:dyDescent="0.35">
      <c r="A198">
        <v>192</v>
      </c>
      <c r="B198" t="s">
        <v>2111</v>
      </c>
      <c r="C198" s="39">
        <v>11</v>
      </c>
      <c r="D198">
        <v>5</v>
      </c>
      <c r="E198">
        <v>16</v>
      </c>
      <c r="F198" s="40">
        <v>0</v>
      </c>
      <c r="G198" s="41">
        <v>1</v>
      </c>
      <c r="H198" s="42">
        <v>1</v>
      </c>
      <c r="I198">
        <f t="shared" si="32"/>
        <v>11</v>
      </c>
      <c r="J198">
        <f t="shared" si="32"/>
        <v>6</v>
      </c>
      <c r="K198" s="43">
        <v>17</v>
      </c>
      <c r="L198" s="39">
        <v>13</v>
      </c>
      <c r="M198">
        <v>11</v>
      </c>
      <c r="N198">
        <v>24</v>
      </c>
      <c r="O198" s="40">
        <v>0</v>
      </c>
      <c r="P198" s="41">
        <v>0</v>
      </c>
      <c r="Q198" s="42">
        <v>0</v>
      </c>
      <c r="R198">
        <f t="shared" si="33"/>
        <v>13</v>
      </c>
      <c r="S198">
        <f t="shared" si="33"/>
        <v>11</v>
      </c>
      <c r="T198" s="43">
        <v>17</v>
      </c>
      <c r="U198" s="39">
        <v>6</v>
      </c>
      <c r="V198">
        <v>11</v>
      </c>
      <c r="W198">
        <v>17</v>
      </c>
      <c r="X198" s="40">
        <v>0</v>
      </c>
      <c r="Y198" s="41">
        <v>1</v>
      </c>
      <c r="Z198" s="42">
        <v>1</v>
      </c>
      <c r="AA198">
        <f t="shared" si="34"/>
        <v>6</v>
      </c>
      <c r="AB198">
        <f t="shared" si="34"/>
        <v>12</v>
      </c>
      <c r="AC198" s="43">
        <v>17</v>
      </c>
      <c r="AD198" t="e">
        <f t="shared" si="47"/>
        <v>#REF!</v>
      </c>
      <c r="AE198" t="e">
        <f t="shared" si="47"/>
        <v>#REF!</v>
      </c>
      <c r="AF198" t="e">
        <f t="shared" si="47"/>
        <v>#REF!</v>
      </c>
      <c r="AG198" t="e">
        <f t="shared" si="47"/>
        <v>#REF!</v>
      </c>
      <c r="AH198" t="e">
        <f t="shared" si="47"/>
        <v>#REF!</v>
      </c>
      <c r="AI198" t="e">
        <f t="shared" si="47"/>
        <v>#REF!</v>
      </c>
      <c r="AJ198" t="e">
        <f t="shared" si="35"/>
        <v>#REF!</v>
      </c>
      <c r="AK198" t="e">
        <f t="shared" si="36"/>
        <v>#REF!</v>
      </c>
      <c r="AL198" t="e">
        <f t="shared" si="37"/>
        <v>#REF!</v>
      </c>
      <c r="AM198" t="e">
        <f t="shared" si="38"/>
        <v>#REF!</v>
      </c>
      <c r="AN198" t="e">
        <f t="shared" si="39"/>
        <v>#REF!</v>
      </c>
      <c r="AO198" t="e">
        <f t="shared" si="40"/>
        <v>#REF!</v>
      </c>
    </row>
    <row r="199" spans="1:41" x14ac:dyDescent="0.35">
      <c r="A199">
        <v>193</v>
      </c>
      <c r="B199" t="s">
        <v>2112</v>
      </c>
      <c r="C199" s="39">
        <v>40</v>
      </c>
      <c r="D199">
        <v>34</v>
      </c>
      <c r="E199">
        <v>74</v>
      </c>
      <c r="F199" s="40">
        <v>0</v>
      </c>
      <c r="G199" s="41">
        <v>5</v>
      </c>
      <c r="H199" s="42">
        <v>5</v>
      </c>
      <c r="I199">
        <f t="shared" si="32"/>
        <v>40</v>
      </c>
      <c r="J199">
        <f t="shared" si="32"/>
        <v>39</v>
      </c>
      <c r="K199" s="43">
        <v>79</v>
      </c>
      <c r="L199" s="39">
        <v>42</v>
      </c>
      <c r="M199">
        <v>36</v>
      </c>
      <c r="N199">
        <v>78</v>
      </c>
      <c r="O199" s="40">
        <v>0</v>
      </c>
      <c r="P199" s="41">
        <v>9</v>
      </c>
      <c r="Q199" s="42">
        <v>9</v>
      </c>
      <c r="R199">
        <f t="shared" si="33"/>
        <v>42</v>
      </c>
      <c r="S199">
        <f t="shared" si="33"/>
        <v>45</v>
      </c>
      <c r="T199" s="43">
        <v>79</v>
      </c>
      <c r="U199" s="39">
        <v>40</v>
      </c>
      <c r="V199">
        <v>34</v>
      </c>
      <c r="W199">
        <v>74</v>
      </c>
      <c r="X199" s="40">
        <v>0</v>
      </c>
      <c r="Y199" s="41">
        <v>7</v>
      </c>
      <c r="Z199" s="42">
        <v>7</v>
      </c>
      <c r="AA199">
        <f t="shared" si="34"/>
        <v>40</v>
      </c>
      <c r="AB199">
        <f t="shared" si="34"/>
        <v>41</v>
      </c>
      <c r="AC199" s="43">
        <v>79</v>
      </c>
      <c r="AD199" t="e">
        <f t="shared" si="47"/>
        <v>#REF!</v>
      </c>
      <c r="AE199" t="e">
        <f t="shared" si="47"/>
        <v>#REF!</v>
      </c>
      <c r="AF199" t="e">
        <f t="shared" si="47"/>
        <v>#REF!</v>
      </c>
      <c r="AG199" t="e">
        <f t="shared" si="47"/>
        <v>#REF!</v>
      </c>
      <c r="AH199" t="e">
        <f t="shared" si="47"/>
        <v>#REF!</v>
      </c>
      <c r="AI199" t="e">
        <f t="shared" si="47"/>
        <v>#REF!</v>
      </c>
      <c r="AJ199" t="e">
        <f t="shared" si="35"/>
        <v>#REF!</v>
      </c>
      <c r="AK199" t="e">
        <f t="shared" si="36"/>
        <v>#REF!</v>
      </c>
      <c r="AL199" t="e">
        <f t="shared" si="37"/>
        <v>#REF!</v>
      </c>
      <c r="AM199" t="e">
        <f t="shared" si="38"/>
        <v>#REF!</v>
      </c>
      <c r="AN199" t="e">
        <f t="shared" si="39"/>
        <v>#REF!</v>
      </c>
      <c r="AO199" t="e">
        <f t="shared" si="40"/>
        <v>#REF!</v>
      </c>
    </row>
    <row r="200" spans="1:41" x14ac:dyDescent="0.35">
      <c r="A200">
        <v>194</v>
      </c>
      <c r="B200" t="s">
        <v>2113</v>
      </c>
      <c r="C200" s="39">
        <v>23</v>
      </c>
      <c r="D200">
        <v>22</v>
      </c>
      <c r="E200">
        <v>45</v>
      </c>
      <c r="F200" s="40">
        <v>0</v>
      </c>
      <c r="G200" s="41">
        <v>0</v>
      </c>
      <c r="H200" s="42">
        <v>0</v>
      </c>
      <c r="I200">
        <f t="shared" ref="I200:J263" si="48">+C200+F200</f>
        <v>23</v>
      </c>
      <c r="J200">
        <f t="shared" si="48"/>
        <v>22</v>
      </c>
      <c r="K200" s="43">
        <v>45</v>
      </c>
      <c r="L200" s="39">
        <v>20</v>
      </c>
      <c r="M200">
        <v>19</v>
      </c>
      <c r="N200">
        <v>39</v>
      </c>
      <c r="O200" s="40">
        <v>0</v>
      </c>
      <c r="P200" s="41">
        <v>4</v>
      </c>
      <c r="Q200" s="42">
        <v>4</v>
      </c>
      <c r="R200">
        <f t="shared" ref="R200:S263" si="49">+L200+O200</f>
        <v>20</v>
      </c>
      <c r="S200">
        <f t="shared" si="49"/>
        <v>23</v>
      </c>
      <c r="T200" s="43">
        <v>45</v>
      </c>
      <c r="U200" s="39">
        <v>17</v>
      </c>
      <c r="V200">
        <v>18</v>
      </c>
      <c r="W200">
        <v>35</v>
      </c>
      <c r="X200" s="40">
        <v>0</v>
      </c>
      <c r="Y200" s="41">
        <v>1</v>
      </c>
      <c r="Z200" s="42">
        <v>1</v>
      </c>
      <c r="AA200">
        <f t="shared" ref="AA200:AB263" si="50">+U200+X200</f>
        <v>17</v>
      </c>
      <c r="AB200">
        <f t="shared" si="50"/>
        <v>19</v>
      </c>
      <c r="AC200" s="43">
        <v>45</v>
      </c>
      <c r="AD200" t="e">
        <f t="shared" si="47"/>
        <v>#REF!</v>
      </c>
      <c r="AE200" t="e">
        <f t="shared" si="47"/>
        <v>#REF!</v>
      </c>
      <c r="AF200" t="e">
        <f t="shared" si="47"/>
        <v>#REF!</v>
      </c>
      <c r="AG200" t="e">
        <f t="shared" si="47"/>
        <v>#REF!</v>
      </c>
      <c r="AH200" t="e">
        <f t="shared" si="47"/>
        <v>#REF!</v>
      </c>
      <c r="AI200" t="e">
        <f t="shared" si="47"/>
        <v>#REF!</v>
      </c>
      <c r="AJ200" t="e">
        <f t="shared" ref="AJ200:AJ263" si="51">AD200=I200</f>
        <v>#REF!</v>
      </c>
      <c r="AK200" t="e">
        <f t="shared" ref="AK200:AK263" si="52">AE200=J200</f>
        <v>#REF!</v>
      </c>
      <c r="AL200" t="e">
        <f t="shared" ref="AL200:AL263" si="53">AF200=R200</f>
        <v>#REF!</v>
      </c>
      <c r="AM200" t="e">
        <f t="shared" ref="AM200:AM263" si="54">AG200=S200</f>
        <v>#REF!</v>
      </c>
      <c r="AN200" t="e">
        <f t="shared" ref="AN200:AN263" si="55">AH200=AA200</f>
        <v>#REF!</v>
      </c>
      <c r="AO200" t="e">
        <f t="shared" ref="AO200:AO263" si="56">AI200=AB200</f>
        <v>#REF!</v>
      </c>
    </row>
    <row r="201" spans="1:41" x14ac:dyDescent="0.35">
      <c r="A201">
        <v>195</v>
      </c>
      <c r="B201" t="s">
        <v>2114</v>
      </c>
      <c r="C201" s="39">
        <v>7</v>
      </c>
      <c r="D201">
        <v>14</v>
      </c>
      <c r="E201">
        <v>21</v>
      </c>
      <c r="F201" s="40">
        <v>0</v>
      </c>
      <c r="G201" s="41">
        <v>0</v>
      </c>
      <c r="H201" s="42">
        <v>0</v>
      </c>
      <c r="I201">
        <f t="shared" si="48"/>
        <v>7</v>
      </c>
      <c r="J201">
        <f t="shared" si="48"/>
        <v>14</v>
      </c>
      <c r="K201" s="43">
        <v>21</v>
      </c>
      <c r="L201" s="39">
        <v>7</v>
      </c>
      <c r="M201">
        <v>7</v>
      </c>
      <c r="N201">
        <v>14</v>
      </c>
      <c r="O201" s="40">
        <v>0</v>
      </c>
      <c r="P201" s="41">
        <v>0</v>
      </c>
      <c r="Q201" s="42">
        <v>0</v>
      </c>
      <c r="R201">
        <f t="shared" si="49"/>
        <v>7</v>
      </c>
      <c r="S201">
        <f t="shared" si="49"/>
        <v>7</v>
      </c>
      <c r="T201" s="43">
        <v>21</v>
      </c>
      <c r="U201" s="39">
        <v>12</v>
      </c>
      <c r="V201">
        <v>8</v>
      </c>
      <c r="W201">
        <v>20</v>
      </c>
      <c r="X201" s="40">
        <v>0</v>
      </c>
      <c r="Y201" s="41">
        <v>0</v>
      </c>
      <c r="Z201" s="42">
        <v>0</v>
      </c>
      <c r="AA201">
        <f t="shared" si="50"/>
        <v>12</v>
      </c>
      <c r="AB201">
        <f t="shared" si="50"/>
        <v>8</v>
      </c>
      <c r="AC201" s="43">
        <v>21</v>
      </c>
      <c r="AD201" t="e">
        <f t="shared" si="47"/>
        <v>#REF!</v>
      </c>
      <c r="AE201" t="e">
        <f t="shared" si="47"/>
        <v>#REF!</v>
      </c>
      <c r="AF201" t="e">
        <f t="shared" si="47"/>
        <v>#REF!</v>
      </c>
      <c r="AG201" t="e">
        <f t="shared" si="47"/>
        <v>#REF!</v>
      </c>
      <c r="AH201" t="e">
        <f t="shared" si="47"/>
        <v>#REF!</v>
      </c>
      <c r="AI201" t="e">
        <f t="shared" si="47"/>
        <v>#REF!</v>
      </c>
      <c r="AJ201" t="e">
        <f t="shared" si="51"/>
        <v>#REF!</v>
      </c>
      <c r="AK201" t="e">
        <f t="shared" si="52"/>
        <v>#REF!</v>
      </c>
      <c r="AL201" t="e">
        <f t="shared" si="53"/>
        <v>#REF!</v>
      </c>
      <c r="AM201" t="e">
        <f t="shared" si="54"/>
        <v>#REF!</v>
      </c>
      <c r="AN201" t="e">
        <f t="shared" si="55"/>
        <v>#REF!</v>
      </c>
      <c r="AO201" t="e">
        <f t="shared" si="56"/>
        <v>#REF!</v>
      </c>
    </row>
    <row r="202" spans="1:41" x14ac:dyDescent="0.35">
      <c r="A202">
        <v>196</v>
      </c>
      <c r="B202" t="s">
        <v>2115</v>
      </c>
      <c r="C202" s="39">
        <v>11</v>
      </c>
      <c r="D202">
        <v>13</v>
      </c>
      <c r="E202">
        <v>24</v>
      </c>
      <c r="F202" s="40">
        <v>0</v>
      </c>
      <c r="G202" s="41">
        <v>1</v>
      </c>
      <c r="H202" s="42">
        <v>1</v>
      </c>
      <c r="I202">
        <f t="shared" si="48"/>
        <v>11</v>
      </c>
      <c r="J202">
        <f t="shared" si="48"/>
        <v>14</v>
      </c>
      <c r="K202" s="43">
        <v>25</v>
      </c>
      <c r="L202" s="39">
        <v>13</v>
      </c>
      <c r="M202">
        <v>13</v>
      </c>
      <c r="N202">
        <v>26</v>
      </c>
      <c r="O202" s="40">
        <v>0</v>
      </c>
      <c r="P202" s="41">
        <v>1</v>
      </c>
      <c r="Q202" s="42">
        <v>1</v>
      </c>
      <c r="R202">
        <f t="shared" si="49"/>
        <v>13</v>
      </c>
      <c r="S202">
        <f t="shared" si="49"/>
        <v>14</v>
      </c>
      <c r="T202" s="43">
        <v>25</v>
      </c>
      <c r="U202" s="39">
        <v>12</v>
      </c>
      <c r="V202">
        <v>14</v>
      </c>
      <c r="W202">
        <v>26</v>
      </c>
      <c r="X202" s="40">
        <v>0</v>
      </c>
      <c r="Y202" s="41">
        <v>1</v>
      </c>
      <c r="Z202" s="42">
        <v>1</v>
      </c>
      <c r="AA202">
        <f t="shared" si="50"/>
        <v>12</v>
      </c>
      <c r="AB202">
        <f t="shared" si="50"/>
        <v>15</v>
      </c>
      <c r="AC202" s="43">
        <v>25</v>
      </c>
      <c r="AD202" t="e">
        <f t="shared" si="47"/>
        <v>#REF!</v>
      </c>
      <c r="AE202" t="e">
        <f t="shared" si="47"/>
        <v>#REF!</v>
      </c>
      <c r="AF202" t="e">
        <f t="shared" si="47"/>
        <v>#REF!</v>
      </c>
      <c r="AG202" t="e">
        <f t="shared" si="47"/>
        <v>#REF!</v>
      </c>
      <c r="AH202" t="e">
        <f t="shared" si="47"/>
        <v>#REF!</v>
      </c>
      <c r="AI202" t="e">
        <f t="shared" si="47"/>
        <v>#REF!</v>
      </c>
      <c r="AJ202" t="e">
        <f t="shared" si="51"/>
        <v>#REF!</v>
      </c>
      <c r="AK202" t="e">
        <f t="shared" si="52"/>
        <v>#REF!</v>
      </c>
      <c r="AL202" t="e">
        <f t="shared" si="53"/>
        <v>#REF!</v>
      </c>
      <c r="AM202" t="e">
        <f t="shared" si="54"/>
        <v>#REF!</v>
      </c>
      <c r="AN202" t="e">
        <f t="shared" si="55"/>
        <v>#REF!</v>
      </c>
      <c r="AO202" t="e">
        <f t="shared" si="56"/>
        <v>#REF!</v>
      </c>
    </row>
    <row r="203" spans="1:41" x14ac:dyDescent="0.35">
      <c r="A203">
        <v>197</v>
      </c>
      <c r="B203" t="s">
        <v>2116</v>
      </c>
      <c r="C203" s="39">
        <v>9</v>
      </c>
      <c r="D203">
        <v>9</v>
      </c>
      <c r="E203">
        <v>18</v>
      </c>
      <c r="F203" s="40">
        <v>0</v>
      </c>
      <c r="G203" s="41">
        <v>6</v>
      </c>
      <c r="H203" s="42">
        <v>6</v>
      </c>
      <c r="I203">
        <f t="shared" si="48"/>
        <v>9</v>
      </c>
      <c r="J203">
        <f t="shared" si="48"/>
        <v>15</v>
      </c>
      <c r="K203" s="43">
        <v>24</v>
      </c>
      <c r="L203" s="39">
        <v>17</v>
      </c>
      <c r="M203">
        <v>13</v>
      </c>
      <c r="N203">
        <v>30</v>
      </c>
      <c r="O203" s="40">
        <v>0</v>
      </c>
      <c r="P203" s="41">
        <v>3</v>
      </c>
      <c r="Q203" s="42">
        <v>3</v>
      </c>
      <c r="R203">
        <f t="shared" si="49"/>
        <v>17</v>
      </c>
      <c r="S203">
        <f t="shared" si="49"/>
        <v>16</v>
      </c>
      <c r="T203" s="43">
        <v>24</v>
      </c>
      <c r="U203" s="39">
        <v>9</v>
      </c>
      <c r="V203">
        <v>16</v>
      </c>
      <c r="W203">
        <v>25</v>
      </c>
      <c r="X203" s="40">
        <v>0</v>
      </c>
      <c r="Y203" s="41">
        <v>4</v>
      </c>
      <c r="Z203" s="42">
        <v>4</v>
      </c>
      <c r="AA203">
        <f t="shared" si="50"/>
        <v>9</v>
      </c>
      <c r="AB203">
        <f t="shared" si="50"/>
        <v>20</v>
      </c>
      <c r="AC203" s="43">
        <v>24</v>
      </c>
      <c r="AD203" t="e">
        <f t="shared" si="47"/>
        <v>#REF!</v>
      </c>
      <c r="AE203" t="e">
        <f t="shared" si="47"/>
        <v>#REF!</v>
      </c>
      <c r="AF203" t="e">
        <f t="shared" si="47"/>
        <v>#REF!</v>
      </c>
      <c r="AG203" t="e">
        <f t="shared" si="47"/>
        <v>#REF!</v>
      </c>
      <c r="AH203" t="e">
        <f t="shared" si="47"/>
        <v>#REF!</v>
      </c>
      <c r="AI203" t="e">
        <f t="shared" si="47"/>
        <v>#REF!</v>
      </c>
      <c r="AJ203" t="e">
        <f t="shared" si="51"/>
        <v>#REF!</v>
      </c>
      <c r="AK203" t="e">
        <f t="shared" si="52"/>
        <v>#REF!</v>
      </c>
      <c r="AL203" t="e">
        <f t="shared" si="53"/>
        <v>#REF!</v>
      </c>
      <c r="AM203" t="e">
        <f t="shared" si="54"/>
        <v>#REF!</v>
      </c>
      <c r="AN203" t="e">
        <f t="shared" si="55"/>
        <v>#REF!</v>
      </c>
      <c r="AO203" t="e">
        <f t="shared" si="56"/>
        <v>#REF!</v>
      </c>
    </row>
    <row r="204" spans="1:41" x14ac:dyDescent="0.35">
      <c r="A204">
        <v>198</v>
      </c>
      <c r="B204" t="s">
        <v>2117</v>
      </c>
      <c r="C204" s="39">
        <v>30</v>
      </c>
      <c r="D204">
        <v>31</v>
      </c>
      <c r="E204">
        <v>61</v>
      </c>
      <c r="F204" s="40">
        <v>0</v>
      </c>
      <c r="G204" s="41">
        <v>0</v>
      </c>
      <c r="H204" s="42">
        <v>0</v>
      </c>
      <c r="I204">
        <f t="shared" si="48"/>
        <v>30</v>
      </c>
      <c r="J204">
        <f t="shared" si="48"/>
        <v>31</v>
      </c>
      <c r="K204" s="43">
        <v>61</v>
      </c>
      <c r="L204" s="39">
        <v>29</v>
      </c>
      <c r="M204">
        <v>28</v>
      </c>
      <c r="N204">
        <v>57</v>
      </c>
      <c r="O204" s="40">
        <v>0</v>
      </c>
      <c r="P204" s="41">
        <v>2</v>
      </c>
      <c r="Q204" s="42">
        <v>2</v>
      </c>
      <c r="R204">
        <f t="shared" si="49"/>
        <v>29</v>
      </c>
      <c r="S204">
        <f t="shared" si="49"/>
        <v>30</v>
      </c>
      <c r="T204" s="43">
        <v>61</v>
      </c>
      <c r="U204" s="39">
        <v>30</v>
      </c>
      <c r="V204">
        <v>29</v>
      </c>
      <c r="W204">
        <v>59</v>
      </c>
      <c r="X204" s="40">
        <v>0</v>
      </c>
      <c r="Y204" s="41">
        <v>1</v>
      </c>
      <c r="Z204" s="42">
        <v>1</v>
      </c>
      <c r="AA204">
        <f t="shared" si="50"/>
        <v>30</v>
      </c>
      <c r="AB204">
        <f t="shared" si="50"/>
        <v>30</v>
      </c>
      <c r="AC204" s="43">
        <v>61</v>
      </c>
      <c r="AD204" t="e">
        <f t="shared" si="47"/>
        <v>#REF!</v>
      </c>
      <c r="AE204" t="e">
        <f t="shared" si="47"/>
        <v>#REF!</v>
      </c>
      <c r="AF204" t="e">
        <f t="shared" si="47"/>
        <v>#REF!</v>
      </c>
      <c r="AG204" t="e">
        <f t="shared" si="47"/>
        <v>#REF!</v>
      </c>
      <c r="AH204" t="e">
        <f t="shared" si="47"/>
        <v>#REF!</v>
      </c>
      <c r="AI204" t="e">
        <f t="shared" si="47"/>
        <v>#REF!</v>
      </c>
      <c r="AJ204" t="e">
        <f t="shared" si="51"/>
        <v>#REF!</v>
      </c>
      <c r="AK204" t="e">
        <f t="shared" si="52"/>
        <v>#REF!</v>
      </c>
      <c r="AL204" t="e">
        <f t="shared" si="53"/>
        <v>#REF!</v>
      </c>
      <c r="AM204" t="e">
        <f t="shared" si="54"/>
        <v>#REF!</v>
      </c>
      <c r="AN204" t="e">
        <f t="shared" si="55"/>
        <v>#REF!</v>
      </c>
      <c r="AO204" t="e">
        <f t="shared" si="56"/>
        <v>#REF!</v>
      </c>
    </row>
    <row r="205" spans="1:41" x14ac:dyDescent="0.35">
      <c r="A205">
        <v>199</v>
      </c>
      <c r="B205" t="s">
        <v>2118</v>
      </c>
      <c r="C205" s="39">
        <v>28</v>
      </c>
      <c r="D205">
        <v>25</v>
      </c>
      <c r="E205">
        <v>53</v>
      </c>
      <c r="F205" s="40">
        <v>0</v>
      </c>
      <c r="G205" s="41">
        <v>5</v>
      </c>
      <c r="H205" s="42">
        <v>5</v>
      </c>
      <c r="I205">
        <f t="shared" si="48"/>
        <v>28</v>
      </c>
      <c r="J205">
        <f t="shared" si="48"/>
        <v>30</v>
      </c>
      <c r="K205" s="43">
        <v>58</v>
      </c>
      <c r="L205" s="39">
        <v>30</v>
      </c>
      <c r="M205">
        <v>23</v>
      </c>
      <c r="N205">
        <v>53</v>
      </c>
      <c r="O205" s="40">
        <v>0</v>
      </c>
      <c r="P205" s="41">
        <v>5</v>
      </c>
      <c r="Q205" s="42">
        <v>5</v>
      </c>
      <c r="R205">
        <f t="shared" si="49"/>
        <v>30</v>
      </c>
      <c r="S205">
        <f t="shared" si="49"/>
        <v>28</v>
      </c>
      <c r="T205" s="43">
        <v>58</v>
      </c>
      <c r="U205" s="39">
        <v>27</v>
      </c>
      <c r="V205">
        <v>24</v>
      </c>
      <c r="W205">
        <v>51</v>
      </c>
      <c r="X205" s="40">
        <v>0</v>
      </c>
      <c r="Y205" s="41">
        <v>6</v>
      </c>
      <c r="Z205" s="42">
        <v>6</v>
      </c>
      <c r="AA205">
        <f t="shared" si="50"/>
        <v>27</v>
      </c>
      <c r="AB205">
        <f t="shared" si="50"/>
        <v>30</v>
      </c>
      <c r="AC205" s="43">
        <v>58</v>
      </c>
      <c r="AD205" t="e">
        <f t="shared" si="47"/>
        <v>#REF!</v>
      </c>
      <c r="AE205" t="e">
        <f t="shared" si="47"/>
        <v>#REF!</v>
      </c>
      <c r="AF205" t="e">
        <f t="shared" si="47"/>
        <v>#REF!</v>
      </c>
      <c r="AG205" t="e">
        <f t="shared" si="47"/>
        <v>#REF!</v>
      </c>
      <c r="AH205" t="e">
        <f t="shared" si="47"/>
        <v>#REF!</v>
      </c>
      <c r="AI205" t="e">
        <f t="shared" si="47"/>
        <v>#REF!</v>
      </c>
      <c r="AJ205" t="e">
        <f t="shared" si="51"/>
        <v>#REF!</v>
      </c>
      <c r="AK205" t="e">
        <f t="shared" si="52"/>
        <v>#REF!</v>
      </c>
      <c r="AL205" t="e">
        <f t="shared" si="53"/>
        <v>#REF!</v>
      </c>
      <c r="AM205" t="e">
        <f t="shared" si="54"/>
        <v>#REF!</v>
      </c>
      <c r="AN205" t="e">
        <f t="shared" si="55"/>
        <v>#REF!</v>
      </c>
      <c r="AO205" t="e">
        <f t="shared" si="56"/>
        <v>#REF!</v>
      </c>
    </row>
    <row r="206" spans="1:41" x14ac:dyDescent="0.35">
      <c r="A206">
        <v>200</v>
      </c>
      <c r="B206" t="s">
        <v>2119</v>
      </c>
      <c r="C206" s="39">
        <v>5</v>
      </c>
      <c r="D206">
        <v>5</v>
      </c>
      <c r="E206">
        <v>10</v>
      </c>
      <c r="F206" s="40">
        <v>0</v>
      </c>
      <c r="G206" s="41">
        <v>0</v>
      </c>
      <c r="H206" s="42">
        <v>0</v>
      </c>
      <c r="I206">
        <f t="shared" si="48"/>
        <v>5</v>
      </c>
      <c r="J206">
        <f t="shared" si="48"/>
        <v>5</v>
      </c>
      <c r="K206" s="43">
        <v>10</v>
      </c>
      <c r="L206" s="39">
        <v>11</v>
      </c>
      <c r="M206">
        <v>7</v>
      </c>
      <c r="N206">
        <v>18</v>
      </c>
      <c r="O206" s="40">
        <v>0</v>
      </c>
      <c r="P206" s="41">
        <v>0</v>
      </c>
      <c r="Q206" s="42">
        <v>0</v>
      </c>
      <c r="R206">
        <f t="shared" si="49"/>
        <v>11</v>
      </c>
      <c r="S206">
        <f t="shared" si="49"/>
        <v>7</v>
      </c>
      <c r="T206" s="43">
        <v>10</v>
      </c>
      <c r="U206" s="39">
        <v>11</v>
      </c>
      <c r="V206">
        <v>12</v>
      </c>
      <c r="W206">
        <v>23</v>
      </c>
      <c r="X206" s="40">
        <v>0</v>
      </c>
      <c r="Y206" s="41">
        <v>0</v>
      </c>
      <c r="Z206" s="42">
        <v>0</v>
      </c>
      <c r="AA206">
        <f t="shared" si="50"/>
        <v>11</v>
      </c>
      <c r="AB206">
        <f t="shared" si="50"/>
        <v>12</v>
      </c>
      <c r="AC206" s="43">
        <v>10</v>
      </c>
      <c r="AD206" t="e">
        <f t="shared" si="47"/>
        <v>#REF!</v>
      </c>
      <c r="AE206" t="e">
        <f t="shared" si="47"/>
        <v>#REF!</v>
      </c>
      <c r="AF206" t="e">
        <f t="shared" si="47"/>
        <v>#REF!</v>
      </c>
      <c r="AG206" t="e">
        <f t="shared" si="47"/>
        <v>#REF!</v>
      </c>
      <c r="AH206" t="e">
        <f t="shared" si="47"/>
        <v>#REF!</v>
      </c>
      <c r="AI206" t="e">
        <f t="shared" si="47"/>
        <v>#REF!</v>
      </c>
      <c r="AJ206" t="e">
        <f t="shared" si="51"/>
        <v>#REF!</v>
      </c>
      <c r="AK206" t="e">
        <f t="shared" si="52"/>
        <v>#REF!</v>
      </c>
      <c r="AL206" t="e">
        <f t="shared" si="53"/>
        <v>#REF!</v>
      </c>
      <c r="AM206" t="e">
        <f t="shared" si="54"/>
        <v>#REF!</v>
      </c>
      <c r="AN206" t="e">
        <f t="shared" si="55"/>
        <v>#REF!</v>
      </c>
      <c r="AO206" t="e">
        <f t="shared" si="56"/>
        <v>#REF!</v>
      </c>
    </row>
    <row r="207" spans="1:41" x14ac:dyDescent="0.35">
      <c r="A207">
        <v>201</v>
      </c>
      <c r="B207" t="s">
        <v>2120</v>
      </c>
      <c r="C207" s="39">
        <v>58</v>
      </c>
      <c r="D207">
        <v>56</v>
      </c>
      <c r="E207">
        <v>114</v>
      </c>
      <c r="F207" s="40">
        <v>0</v>
      </c>
      <c r="G207" s="41">
        <v>3</v>
      </c>
      <c r="H207" s="42">
        <v>3</v>
      </c>
      <c r="I207">
        <f t="shared" si="48"/>
        <v>58</v>
      </c>
      <c r="J207">
        <f t="shared" si="48"/>
        <v>59</v>
      </c>
      <c r="K207" s="43">
        <v>117</v>
      </c>
      <c r="L207" s="39">
        <v>58</v>
      </c>
      <c r="M207">
        <v>53</v>
      </c>
      <c r="N207">
        <v>111</v>
      </c>
      <c r="O207" s="40">
        <v>0</v>
      </c>
      <c r="P207" s="41">
        <v>4</v>
      </c>
      <c r="Q207" s="42">
        <v>4</v>
      </c>
      <c r="R207">
        <f t="shared" si="49"/>
        <v>58</v>
      </c>
      <c r="S207">
        <f t="shared" si="49"/>
        <v>57</v>
      </c>
      <c r="T207" s="43">
        <v>117</v>
      </c>
      <c r="U207" s="39">
        <v>44</v>
      </c>
      <c r="V207">
        <v>54</v>
      </c>
      <c r="W207">
        <v>98</v>
      </c>
      <c r="X207" s="40">
        <v>0</v>
      </c>
      <c r="Y207" s="41">
        <v>6</v>
      </c>
      <c r="Z207" s="42">
        <v>6</v>
      </c>
      <c r="AA207">
        <f t="shared" si="50"/>
        <v>44</v>
      </c>
      <c r="AB207">
        <f t="shared" si="50"/>
        <v>60</v>
      </c>
      <c r="AC207" s="43">
        <v>117</v>
      </c>
      <c r="AD207" t="e">
        <f t="shared" ref="AD207:AI216" si="57">VLOOKUP($B207,EYPDG_Primary,AD$1,FALSE)</f>
        <v>#REF!</v>
      </c>
      <c r="AE207" t="e">
        <f t="shared" si="57"/>
        <v>#REF!</v>
      </c>
      <c r="AF207" t="e">
        <f t="shared" si="57"/>
        <v>#REF!</v>
      </c>
      <c r="AG207" t="e">
        <f t="shared" si="57"/>
        <v>#REF!</v>
      </c>
      <c r="AH207" t="e">
        <f t="shared" si="57"/>
        <v>#REF!</v>
      </c>
      <c r="AI207" t="e">
        <f t="shared" si="57"/>
        <v>#REF!</v>
      </c>
      <c r="AJ207" t="e">
        <f t="shared" si="51"/>
        <v>#REF!</v>
      </c>
      <c r="AK207" t="e">
        <f t="shared" si="52"/>
        <v>#REF!</v>
      </c>
      <c r="AL207" t="e">
        <f t="shared" si="53"/>
        <v>#REF!</v>
      </c>
      <c r="AM207" t="e">
        <f t="shared" si="54"/>
        <v>#REF!</v>
      </c>
      <c r="AN207" t="e">
        <f t="shared" si="55"/>
        <v>#REF!</v>
      </c>
      <c r="AO207" t="e">
        <f t="shared" si="56"/>
        <v>#REF!</v>
      </c>
    </row>
    <row r="208" spans="1:41" x14ac:dyDescent="0.35">
      <c r="A208">
        <v>202</v>
      </c>
      <c r="B208" t="s">
        <v>2121</v>
      </c>
      <c r="C208" s="39">
        <v>1</v>
      </c>
      <c r="D208">
        <v>1</v>
      </c>
      <c r="E208">
        <v>2</v>
      </c>
      <c r="F208" s="40">
        <v>0</v>
      </c>
      <c r="G208" s="41">
        <v>1</v>
      </c>
      <c r="H208" s="42">
        <v>1</v>
      </c>
      <c r="I208">
        <f t="shared" si="48"/>
        <v>1</v>
      </c>
      <c r="J208">
        <f t="shared" si="48"/>
        <v>2</v>
      </c>
      <c r="K208" s="43">
        <v>3</v>
      </c>
      <c r="L208" s="39">
        <v>6</v>
      </c>
      <c r="M208">
        <v>4</v>
      </c>
      <c r="N208">
        <v>10</v>
      </c>
      <c r="O208" s="40">
        <v>0</v>
      </c>
      <c r="P208" s="41">
        <v>0</v>
      </c>
      <c r="Q208" s="42">
        <v>0</v>
      </c>
      <c r="R208">
        <f t="shared" si="49"/>
        <v>6</v>
      </c>
      <c r="S208">
        <f t="shared" si="49"/>
        <v>4</v>
      </c>
      <c r="T208" s="43">
        <v>3</v>
      </c>
      <c r="U208" s="39">
        <v>4</v>
      </c>
      <c r="V208">
        <v>4</v>
      </c>
      <c r="W208">
        <v>8</v>
      </c>
      <c r="X208" s="40">
        <v>0</v>
      </c>
      <c r="Y208" s="41">
        <v>4</v>
      </c>
      <c r="Z208" s="42">
        <v>4</v>
      </c>
      <c r="AA208">
        <f t="shared" si="50"/>
        <v>4</v>
      </c>
      <c r="AB208">
        <f t="shared" si="50"/>
        <v>8</v>
      </c>
      <c r="AC208" s="43">
        <v>3</v>
      </c>
      <c r="AD208" t="e">
        <f t="shared" si="57"/>
        <v>#REF!</v>
      </c>
      <c r="AE208" t="e">
        <f t="shared" si="57"/>
        <v>#REF!</v>
      </c>
      <c r="AF208" t="e">
        <f t="shared" si="57"/>
        <v>#REF!</v>
      </c>
      <c r="AG208" t="e">
        <f t="shared" si="57"/>
        <v>#REF!</v>
      </c>
      <c r="AH208" t="e">
        <f t="shared" si="57"/>
        <v>#REF!</v>
      </c>
      <c r="AI208" t="e">
        <f t="shared" si="57"/>
        <v>#REF!</v>
      </c>
      <c r="AJ208" t="e">
        <f t="shared" si="51"/>
        <v>#REF!</v>
      </c>
      <c r="AK208" t="e">
        <f t="shared" si="52"/>
        <v>#REF!</v>
      </c>
      <c r="AL208" t="e">
        <f t="shared" si="53"/>
        <v>#REF!</v>
      </c>
      <c r="AM208" t="e">
        <f t="shared" si="54"/>
        <v>#REF!</v>
      </c>
      <c r="AN208" t="e">
        <f t="shared" si="55"/>
        <v>#REF!</v>
      </c>
      <c r="AO208" t="e">
        <f t="shared" si="56"/>
        <v>#REF!</v>
      </c>
    </row>
    <row r="209" spans="1:41" x14ac:dyDescent="0.35">
      <c r="A209">
        <v>203</v>
      </c>
      <c r="B209" t="s">
        <v>2122</v>
      </c>
      <c r="C209" s="39">
        <v>30</v>
      </c>
      <c r="D209">
        <v>24</v>
      </c>
      <c r="E209">
        <v>54</v>
      </c>
      <c r="F209" s="40">
        <v>0</v>
      </c>
      <c r="G209" s="41">
        <v>5</v>
      </c>
      <c r="H209" s="42">
        <v>5</v>
      </c>
      <c r="I209">
        <f t="shared" si="48"/>
        <v>30</v>
      </c>
      <c r="J209">
        <f t="shared" si="48"/>
        <v>29</v>
      </c>
      <c r="K209" s="43">
        <v>59</v>
      </c>
      <c r="L209" s="39">
        <v>26</v>
      </c>
      <c r="M209">
        <v>23</v>
      </c>
      <c r="N209">
        <v>49</v>
      </c>
      <c r="O209" s="40">
        <v>0</v>
      </c>
      <c r="P209" s="41">
        <v>5</v>
      </c>
      <c r="Q209" s="42">
        <v>5</v>
      </c>
      <c r="R209">
        <f t="shared" si="49"/>
        <v>26</v>
      </c>
      <c r="S209">
        <f t="shared" si="49"/>
        <v>28</v>
      </c>
      <c r="T209" s="43">
        <v>59</v>
      </c>
      <c r="U209" s="39">
        <v>15</v>
      </c>
      <c r="V209">
        <v>20</v>
      </c>
      <c r="W209">
        <v>35</v>
      </c>
      <c r="X209" s="40">
        <v>0</v>
      </c>
      <c r="Y209" s="41">
        <v>4</v>
      </c>
      <c r="Z209" s="42">
        <v>4</v>
      </c>
      <c r="AA209">
        <f t="shared" si="50"/>
        <v>15</v>
      </c>
      <c r="AB209">
        <f t="shared" si="50"/>
        <v>24</v>
      </c>
      <c r="AC209" s="43">
        <v>59</v>
      </c>
      <c r="AD209" t="e">
        <f t="shared" si="57"/>
        <v>#REF!</v>
      </c>
      <c r="AE209" t="e">
        <f t="shared" si="57"/>
        <v>#REF!</v>
      </c>
      <c r="AF209" t="e">
        <f t="shared" si="57"/>
        <v>#REF!</v>
      </c>
      <c r="AG209" t="e">
        <f t="shared" si="57"/>
        <v>#REF!</v>
      </c>
      <c r="AH209" t="e">
        <f t="shared" si="57"/>
        <v>#REF!</v>
      </c>
      <c r="AI209" t="e">
        <f t="shared" si="57"/>
        <v>#REF!</v>
      </c>
      <c r="AJ209" t="e">
        <f t="shared" si="51"/>
        <v>#REF!</v>
      </c>
      <c r="AK209" t="e">
        <f t="shared" si="52"/>
        <v>#REF!</v>
      </c>
      <c r="AL209" t="e">
        <f t="shared" si="53"/>
        <v>#REF!</v>
      </c>
      <c r="AM209" t="e">
        <f t="shared" si="54"/>
        <v>#REF!</v>
      </c>
      <c r="AN209" t="e">
        <f t="shared" si="55"/>
        <v>#REF!</v>
      </c>
      <c r="AO209" t="e">
        <f t="shared" si="56"/>
        <v>#REF!</v>
      </c>
    </row>
    <row r="210" spans="1:41" x14ac:dyDescent="0.35">
      <c r="A210">
        <v>204</v>
      </c>
      <c r="B210" t="s">
        <v>2123</v>
      </c>
      <c r="C210" s="39">
        <v>22</v>
      </c>
      <c r="D210">
        <v>26</v>
      </c>
      <c r="E210">
        <v>48</v>
      </c>
      <c r="F210" s="40">
        <v>0</v>
      </c>
      <c r="G210" s="41">
        <v>4</v>
      </c>
      <c r="H210" s="42">
        <v>4</v>
      </c>
      <c r="I210">
        <f t="shared" si="48"/>
        <v>22</v>
      </c>
      <c r="J210">
        <f t="shared" si="48"/>
        <v>30</v>
      </c>
      <c r="K210" s="43">
        <v>52</v>
      </c>
      <c r="L210" s="39">
        <v>31</v>
      </c>
      <c r="M210">
        <v>19</v>
      </c>
      <c r="N210">
        <v>50</v>
      </c>
      <c r="O210" s="40">
        <v>0</v>
      </c>
      <c r="P210" s="41">
        <v>3</v>
      </c>
      <c r="Q210" s="42">
        <v>3</v>
      </c>
      <c r="R210">
        <f t="shared" si="49"/>
        <v>31</v>
      </c>
      <c r="S210">
        <f t="shared" si="49"/>
        <v>22</v>
      </c>
      <c r="T210" s="43">
        <v>52</v>
      </c>
      <c r="U210" s="39">
        <v>28</v>
      </c>
      <c r="V210">
        <v>28</v>
      </c>
      <c r="W210">
        <v>56</v>
      </c>
      <c r="X210" s="40">
        <v>0</v>
      </c>
      <c r="Y210" s="41">
        <v>2</v>
      </c>
      <c r="Z210" s="42">
        <v>2</v>
      </c>
      <c r="AA210">
        <f t="shared" si="50"/>
        <v>28</v>
      </c>
      <c r="AB210">
        <f t="shared" si="50"/>
        <v>30</v>
      </c>
      <c r="AC210" s="43">
        <v>52</v>
      </c>
      <c r="AD210" t="e">
        <f t="shared" si="57"/>
        <v>#REF!</v>
      </c>
      <c r="AE210" t="e">
        <f t="shared" si="57"/>
        <v>#REF!</v>
      </c>
      <c r="AF210" t="e">
        <f t="shared" si="57"/>
        <v>#REF!</v>
      </c>
      <c r="AG210" t="e">
        <f t="shared" si="57"/>
        <v>#REF!</v>
      </c>
      <c r="AH210" t="e">
        <f t="shared" si="57"/>
        <v>#REF!</v>
      </c>
      <c r="AI210" t="e">
        <f t="shared" si="57"/>
        <v>#REF!</v>
      </c>
      <c r="AJ210" t="e">
        <f t="shared" si="51"/>
        <v>#REF!</v>
      </c>
      <c r="AK210" t="e">
        <f t="shared" si="52"/>
        <v>#REF!</v>
      </c>
      <c r="AL210" t="e">
        <f t="shared" si="53"/>
        <v>#REF!</v>
      </c>
      <c r="AM210" t="e">
        <f t="shared" si="54"/>
        <v>#REF!</v>
      </c>
      <c r="AN210" t="e">
        <f t="shared" si="55"/>
        <v>#REF!</v>
      </c>
      <c r="AO210" t="e">
        <f t="shared" si="56"/>
        <v>#REF!</v>
      </c>
    </row>
    <row r="211" spans="1:41" x14ac:dyDescent="0.35">
      <c r="A211">
        <v>205</v>
      </c>
      <c r="B211" t="s">
        <v>2124</v>
      </c>
      <c r="C211" s="39">
        <v>52</v>
      </c>
      <c r="D211">
        <v>30</v>
      </c>
      <c r="E211">
        <v>82</v>
      </c>
      <c r="F211" s="40">
        <v>0</v>
      </c>
      <c r="G211" s="41">
        <v>28</v>
      </c>
      <c r="H211" s="42">
        <v>28</v>
      </c>
      <c r="I211">
        <f t="shared" si="48"/>
        <v>52</v>
      </c>
      <c r="J211">
        <f t="shared" si="48"/>
        <v>58</v>
      </c>
      <c r="K211" s="43">
        <v>110</v>
      </c>
      <c r="L211" s="39">
        <v>57</v>
      </c>
      <c r="M211">
        <v>30</v>
      </c>
      <c r="N211">
        <v>87</v>
      </c>
      <c r="O211" s="40">
        <v>0</v>
      </c>
      <c r="P211" s="41">
        <v>29</v>
      </c>
      <c r="Q211" s="42">
        <v>29</v>
      </c>
      <c r="R211">
        <f t="shared" si="49"/>
        <v>57</v>
      </c>
      <c r="S211">
        <f t="shared" si="49"/>
        <v>59</v>
      </c>
      <c r="T211" s="43">
        <v>110</v>
      </c>
      <c r="U211" s="39">
        <v>43</v>
      </c>
      <c r="V211">
        <v>32</v>
      </c>
      <c r="W211">
        <v>75</v>
      </c>
      <c r="X211" s="40">
        <v>0</v>
      </c>
      <c r="Y211" s="41">
        <v>28</v>
      </c>
      <c r="Z211" s="42">
        <v>28</v>
      </c>
      <c r="AA211">
        <f t="shared" si="50"/>
        <v>43</v>
      </c>
      <c r="AB211">
        <f t="shared" si="50"/>
        <v>60</v>
      </c>
      <c r="AC211" s="43">
        <v>110</v>
      </c>
      <c r="AD211" t="e">
        <f t="shared" si="57"/>
        <v>#REF!</v>
      </c>
      <c r="AE211" t="e">
        <f t="shared" si="57"/>
        <v>#REF!</v>
      </c>
      <c r="AF211" t="e">
        <f t="shared" si="57"/>
        <v>#REF!</v>
      </c>
      <c r="AG211" t="e">
        <f t="shared" si="57"/>
        <v>#REF!</v>
      </c>
      <c r="AH211" t="e">
        <f t="shared" si="57"/>
        <v>#REF!</v>
      </c>
      <c r="AI211" t="e">
        <f t="shared" si="57"/>
        <v>#REF!</v>
      </c>
      <c r="AJ211" t="e">
        <f t="shared" si="51"/>
        <v>#REF!</v>
      </c>
      <c r="AK211" t="e">
        <f t="shared" si="52"/>
        <v>#REF!</v>
      </c>
      <c r="AL211" t="e">
        <f t="shared" si="53"/>
        <v>#REF!</v>
      </c>
      <c r="AM211" t="e">
        <f t="shared" si="54"/>
        <v>#REF!</v>
      </c>
      <c r="AN211" t="e">
        <f t="shared" si="55"/>
        <v>#REF!</v>
      </c>
      <c r="AO211" t="e">
        <f t="shared" si="56"/>
        <v>#REF!</v>
      </c>
    </row>
    <row r="212" spans="1:41" x14ac:dyDescent="0.35">
      <c r="A212">
        <v>206</v>
      </c>
      <c r="B212" t="s">
        <v>2125</v>
      </c>
      <c r="C212" s="39">
        <v>85</v>
      </c>
      <c r="D212">
        <v>49</v>
      </c>
      <c r="E212">
        <v>134</v>
      </c>
      <c r="F212" s="40">
        <v>0</v>
      </c>
      <c r="G212" s="41">
        <v>18</v>
      </c>
      <c r="H212" s="42">
        <v>18</v>
      </c>
      <c r="I212">
        <f t="shared" si="48"/>
        <v>85</v>
      </c>
      <c r="J212">
        <f t="shared" si="48"/>
        <v>67</v>
      </c>
      <c r="K212" s="43">
        <v>152</v>
      </c>
      <c r="L212" s="39">
        <v>83</v>
      </c>
      <c r="M212">
        <v>57</v>
      </c>
      <c r="N212">
        <v>140</v>
      </c>
      <c r="O212" s="40">
        <v>0</v>
      </c>
      <c r="P212" s="41">
        <v>25</v>
      </c>
      <c r="Q212" s="42">
        <v>25</v>
      </c>
      <c r="R212">
        <f t="shared" si="49"/>
        <v>83</v>
      </c>
      <c r="S212">
        <f t="shared" si="49"/>
        <v>82</v>
      </c>
      <c r="T212" s="43">
        <v>152</v>
      </c>
      <c r="U212" s="39">
        <v>82</v>
      </c>
      <c r="V212">
        <v>65</v>
      </c>
      <c r="W212">
        <v>147</v>
      </c>
      <c r="X212" s="40">
        <v>0</v>
      </c>
      <c r="Y212" s="41">
        <v>19</v>
      </c>
      <c r="Z212" s="42">
        <v>19</v>
      </c>
      <c r="AA212">
        <f t="shared" si="50"/>
        <v>82</v>
      </c>
      <c r="AB212">
        <f t="shared" si="50"/>
        <v>84</v>
      </c>
      <c r="AC212" s="43">
        <v>152</v>
      </c>
      <c r="AD212" t="e">
        <f t="shared" si="57"/>
        <v>#REF!</v>
      </c>
      <c r="AE212" t="e">
        <f t="shared" si="57"/>
        <v>#REF!</v>
      </c>
      <c r="AF212" t="e">
        <f t="shared" si="57"/>
        <v>#REF!</v>
      </c>
      <c r="AG212" t="e">
        <f t="shared" si="57"/>
        <v>#REF!</v>
      </c>
      <c r="AH212" t="e">
        <f t="shared" si="57"/>
        <v>#REF!</v>
      </c>
      <c r="AI212" t="e">
        <f t="shared" si="57"/>
        <v>#REF!</v>
      </c>
      <c r="AJ212" t="e">
        <f t="shared" si="51"/>
        <v>#REF!</v>
      </c>
      <c r="AK212" t="e">
        <f t="shared" si="52"/>
        <v>#REF!</v>
      </c>
      <c r="AL212" t="e">
        <f t="shared" si="53"/>
        <v>#REF!</v>
      </c>
      <c r="AM212" t="e">
        <f t="shared" si="54"/>
        <v>#REF!</v>
      </c>
      <c r="AN212" t="e">
        <f t="shared" si="55"/>
        <v>#REF!</v>
      </c>
      <c r="AO212" t="e">
        <f t="shared" si="56"/>
        <v>#REF!</v>
      </c>
    </row>
    <row r="213" spans="1:41" x14ac:dyDescent="0.35">
      <c r="A213">
        <v>207</v>
      </c>
      <c r="B213" t="s">
        <v>2126</v>
      </c>
      <c r="C213" s="39">
        <v>17</v>
      </c>
      <c r="D213">
        <v>12</v>
      </c>
      <c r="E213">
        <v>29</v>
      </c>
      <c r="F213" s="40">
        <v>0</v>
      </c>
      <c r="G213" s="41">
        <v>3</v>
      </c>
      <c r="H213" s="42">
        <v>3</v>
      </c>
      <c r="I213">
        <f t="shared" si="48"/>
        <v>17</v>
      </c>
      <c r="J213">
        <f t="shared" si="48"/>
        <v>15</v>
      </c>
      <c r="K213" s="43">
        <v>32</v>
      </c>
      <c r="L213" s="39">
        <v>16</v>
      </c>
      <c r="M213">
        <v>14</v>
      </c>
      <c r="N213">
        <v>30</v>
      </c>
      <c r="O213" s="40">
        <v>0</v>
      </c>
      <c r="P213" s="41">
        <v>4</v>
      </c>
      <c r="Q213" s="42">
        <v>4</v>
      </c>
      <c r="R213">
        <f t="shared" si="49"/>
        <v>16</v>
      </c>
      <c r="S213">
        <f t="shared" si="49"/>
        <v>18</v>
      </c>
      <c r="T213" s="43">
        <v>32</v>
      </c>
      <c r="U213" s="39">
        <v>12</v>
      </c>
      <c r="V213">
        <v>14</v>
      </c>
      <c r="W213">
        <v>26</v>
      </c>
      <c r="X213" s="40">
        <v>0</v>
      </c>
      <c r="Y213" s="41">
        <v>6</v>
      </c>
      <c r="Z213" s="42">
        <v>6</v>
      </c>
      <c r="AA213">
        <f t="shared" si="50"/>
        <v>12</v>
      </c>
      <c r="AB213">
        <f t="shared" si="50"/>
        <v>20</v>
      </c>
      <c r="AC213" s="43">
        <v>32</v>
      </c>
      <c r="AD213" t="e">
        <f t="shared" si="57"/>
        <v>#REF!</v>
      </c>
      <c r="AE213" t="e">
        <f t="shared" si="57"/>
        <v>#REF!</v>
      </c>
      <c r="AF213" t="e">
        <f t="shared" si="57"/>
        <v>#REF!</v>
      </c>
      <c r="AG213" t="e">
        <f t="shared" si="57"/>
        <v>#REF!</v>
      </c>
      <c r="AH213" t="e">
        <f t="shared" si="57"/>
        <v>#REF!</v>
      </c>
      <c r="AI213" t="e">
        <f t="shared" si="57"/>
        <v>#REF!</v>
      </c>
      <c r="AJ213" t="e">
        <f t="shared" si="51"/>
        <v>#REF!</v>
      </c>
      <c r="AK213" t="e">
        <f t="shared" si="52"/>
        <v>#REF!</v>
      </c>
      <c r="AL213" t="e">
        <f t="shared" si="53"/>
        <v>#REF!</v>
      </c>
      <c r="AM213" t="e">
        <f t="shared" si="54"/>
        <v>#REF!</v>
      </c>
      <c r="AN213" t="e">
        <f t="shared" si="55"/>
        <v>#REF!</v>
      </c>
      <c r="AO213" t="e">
        <f t="shared" si="56"/>
        <v>#REF!</v>
      </c>
    </row>
    <row r="214" spans="1:41" x14ac:dyDescent="0.35">
      <c r="A214">
        <v>208</v>
      </c>
      <c r="B214" t="s">
        <v>2127</v>
      </c>
      <c r="C214" s="39">
        <v>54</v>
      </c>
      <c r="D214">
        <v>32</v>
      </c>
      <c r="E214">
        <v>86</v>
      </c>
      <c r="F214" s="40">
        <v>0</v>
      </c>
      <c r="G214" s="41">
        <v>15</v>
      </c>
      <c r="H214" s="42">
        <v>15</v>
      </c>
      <c r="I214">
        <f t="shared" si="48"/>
        <v>54</v>
      </c>
      <c r="J214">
        <f t="shared" si="48"/>
        <v>47</v>
      </c>
      <c r="K214" s="43">
        <v>101</v>
      </c>
      <c r="L214" s="39">
        <v>55</v>
      </c>
      <c r="M214">
        <v>41</v>
      </c>
      <c r="N214">
        <v>96</v>
      </c>
      <c r="O214" s="40">
        <v>0</v>
      </c>
      <c r="P214" s="41">
        <v>17</v>
      </c>
      <c r="Q214" s="42">
        <v>17</v>
      </c>
      <c r="R214">
        <f t="shared" si="49"/>
        <v>55</v>
      </c>
      <c r="S214">
        <f t="shared" si="49"/>
        <v>58</v>
      </c>
      <c r="T214" s="43">
        <v>101</v>
      </c>
      <c r="U214" s="39">
        <v>54</v>
      </c>
      <c r="V214">
        <v>45</v>
      </c>
      <c r="W214">
        <v>99</v>
      </c>
      <c r="X214" s="40">
        <v>0</v>
      </c>
      <c r="Y214" s="41">
        <v>11</v>
      </c>
      <c r="Z214" s="42">
        <v>11</v>
      </c>
      <c r="AA214">
        <f t="shared" si="50"/>
        <v>54</v>
      </c>
      <c r="AB214">
        <f t="shared" si="50"/>
        <v>56</v>
      </c>
      <c r="AC214" s="43">
        <v>101</v>
      </c>
      <c r="AD214" t="e">
        <f t="shared" si="57"/>
        <v>#REF!</v>
      </c>
      <c r="AE214" t="e">
        <f t="shared" si="57"/>
        <v>#REF!</v>
      </c>
      <c r="AF214" t="e">
        <f t="shared" si="57"/>
        <v>#REF!</v>
      </c>
      <c r="AG214" t="e">
        <f t="shared" si="57"/>
        <v>#REF!</v>
      </c>
      <c r="AH214" t="e">
        <f t="shared" si="57"/>
        <v>#REF!</v>
      </c>
      <c r="AI214" t="e">
        <f t="shared" si="57"/>
        <v>#REF!</v>
      </c>
      <c r="AJ214" t="e">
        <f t="shared" si="51"/>
        <v>#REF!</v>
      </c>
      <c r="AK214" t="e">
        <f t="shared" si="52"/>
        <v>#REF!</v>
      </c>
      <c r="AL214" t="e">
        <f t="shared" si="53"/>
        <v>#REF!</v>
      </c>
      <c r="AM214" t="e">
        <f t="shared" si="54"/>
        <v>#REF!</v>
      </c>
      <c r="AN214" t="e">
        <f t="shared" si="55"/>
        <v>#REF!</v>
      </c>
      <c r="AO214" t="e">
        <f t="shared" si="56"/>
        <v>#REF!</v>
      </c>
    </row>
    <row r="215" spans="1:41" x14ac:dyDescent="0.35">
      <c r="A215">
        <v>209</v>
      </c>
      <c r="B215" t="s">
        <v>2128</v>
      </c>
      <c r="C215" s="39">
        <v>58</v>
      </c>
      <c r="D215">
        <v>36</v>
      </c>
      <c r="E215">
        <v>94</v>
      </c>
      <c r="F215" s="40">
        <v>0</v>
      </c>
      <c r="G215" s="41">
        <v>23</v>
      </c>
      <c r="H215" s="42">
        <v>23</v>
      </c>
      <c r="I215">
        <f t="shared" si="48"/>
        <v>58</v>
      </c>
      <c r="J215">
        <f t="shared" si="48"/>
        <v>59</v>
      </c>
      <c r="K215" s="43">
        <v>117</v>
      </c>
      <c r="L215" s="39">
        <v>54</v>
      </c>
      <c r="M215">
        <v>32</v>
      </c>
      <c r="N215">
        <v>86</v>
      </c>
      <c r="O215" s="40">
        <v>0</v>
      </c>
      <c r="P215" s="41">
        <v>26</v>
      </c>
      <c r="Q215" s="42">
        <v>26</v>
      </c>
      <c r="R215">
        <f t="shared" si="49"/>
        <v>54</v>
      </c>
      <c r="S215">
        <f t="shared" si="49"/>
        <v>58</v>
      </c>
      <c r="T215" s="43">
        <v>117</v>
      </c>
      <c r="U215" s="39">
        <v>61</v>
      </c>
      <c r="V215">
        <v>23</v>
      </c>
      <c r="W215">
        <v>84</v>
      </c>
      <c r="X215" s="40">
        <v>0</v>
      </c>
      <c r="Y215" s="41">
        <v>33</v>
      </c>
      <c r="Z215" s="42">
        <v>33</v>
      </c>
      <c r="AA215">
        <f t="shared" si="50"/>
        <v>61</v>
      </c>
      <c r="AB215">
        <f t="shared" si="50"/>
        <v>56</v>
      </c>
      <c r="AC215" s="43">
        <v>117</v>
      </c>
      <c r="AD215" t="e">
        <f t="shared" si="57"/>
        <v>#REF!</v>
      </c>
      <c r="AE215" t="e">
        <f t="shared" si="57"/>
        <v>#REF!</v>
      </c>
      <c r="AF215" t="e">
        <f t="shared" si="57"/>
        <v>#REF!</v>
      </c>
      <c r="AG215" t="e">
        <f t="shared" si="57"/>
        <v>#REF!</v>
      </c>
      <c r="AH215" t="e">
        <f t="shared" si="57"/>
        <v>#REF!</v>
      </c>
      <c r="AI215" t="e">
        <f t="shared" si="57"/>
        <v>#REF!</v>
      </c>
      <c r="AJ215" t="e">
        <f t="shared" si="51"/>
        <v>#REF!</v>
      </c>
      <c r="AK215" t="e">
        <f t="shared" si="52"/>
        <v>#REF!</v>
      </c>
      <c r="AL215" t="e">
        <f t="shared" si="53"/>
        <v>#REF!</v>
      </c>
      <c r="AM215" t="e">
        <f t="shared" si="54"/>
        <v>#REF!</v>
      </c>
      <c r="AN215" t="e">
        <f t="shared" si="55"/>
        <v>#REF!</v>
      </c>
      <c r="AO215" t="e">
        <f t="shared" si="56"/>
        <v>#REF!</v>
      </c>
    </row>
    <row r="216" spans="1:41" x14ac:dyDescent="0.35">
      <c r="A216">
        <v>210</v>
      </c>
      <c r="B216" t="s">
        <v>2129</v>
      </c>
      <c r="C216" s="39">
        <v>71</v>
      </c>
      <c r="D216">
        <v>57</v>
      </c>
      <c r="E216">
        <v>128</v>
      </c>
      <c r="F216" s="40">
        <v>0</v>
      </c>
      <c r="G216" s="41">
        <v>8</v>
      </c>
      <c r="H216" s="42">
        <v>8</v>
      </c>
      <c r="I216">
        <f t="shared" si="48"/>
        <v>71</v>
      </c>
      <c r="J216">
        <f t="shared" si="48"/>
        <v>65</v>
      </c>
      <c r="K216" s="43">
        <v>136</v>
      </c>
      <c r="L216" s="39">
        <v>65</v>
      </c>
      <c r="M216">
        <v>60</v>
      </c>
      <c r="N216">
        <v>125</v>
      </c>
      <c r="O216" s="40">
        <v>2</v>
      </c>
      <c r="P216" s="41">
        <v>13</v>
      </c>
      <c r="Q216" s="42">
        <v>15</v>
      </c>
      <c r="R216">
        <f t="shared" si="49"/>
        <v>67</v>
      </c>
      <c r="S216">
        <f t="shared" si="49"/>
        <v>73</v>
      </c>
      <c r="T216" s="43">
        <v>136</v>
      </c>
      <c r="U216" s="39">
        <v>64</v>
      </c>
      <c r="V216">
        <v>62</v>
      </c>
      <c r="W216">
        <v>126</v>
      </c>
      <c r="X216" s="40">
        <v>0</v>
      </c>
      <c r="Y216" s="41">
        <v>4</v>
      </c>
      <c r="Z216" s="42">
        <v>4</v>
      </c>
      <c r="AA216">
        <f t="shared" si="50"/>
        <v>64</v>
      </c>
      <c r="AB216">
        <f t="shared" si="50"/>
        <v>66</v>
      </c>
      <c r="AC216" s="43">
        <v>136</v>
      </c>
      <c r="AD216" t="e">
        <f t="shared" si="57"/>
        <v>#REF!</v>
      </c>
      <c r="AE216" t="e">
        <f t="shared" si="57"/>
        <v>#REF!</v>
      </c>
      <c r="AF216" t="e">
        <f t="shared" si="57"/>
        <v>#REF!</v>
      </c>
      <c r="AG216" t="e">
        <f t="shared" si="57"/>
        <v>#REF!</v>
      </c>
      <c r="AH216" t="e">
        <f t="shared" si="57"/>
        <v>#REF!</v>
      </c>
      <c r="AI216" t="e">
        <f t="shared" si="57"/>
        <v>#REF!</v>
      </c>
      <c r="AJ216" t="e">
        <f t="shared" si="51"/>
        <v>#REF!</v>
      </c>
      <c r="AK216" t="e">
        <f t="shared" si="52"/>
        <v>#REF!</v>
      </c>
      <c r="AL216" t="e">
        <f t="shared" si="53"/>
        <v>#REF!</v>
      </c>
      <c r="AM216" t="e">
        <f t="shared" si="54"/>
        <v>#REF!</v>
      </c>
      <c r="AN216" t="e">
        <f t="shared" si="55"/>
        <v>#REF!</v>
      </c>
      <c r="AO216" t="e">
        <f t="shared" si="56"/>
        <v>#REF!</v>
      </c>
    </row>
    <row r="217" spans="1:41" x14ac:dyDescent="0.35">
      <c r="A217">
        <v>211</v>
      </c>
      <c r="B217" t="s">
        <v>2130</v>
      </c>
      <c r="C217" s="39">
        <v>18</v>
      </c>
      <c r="D217">
        <v>12</v>
      </c>
      <c r="E217">
        <v>30</v>
      </c>
      <c r="F217" s="40">
        <v>0</v>
      </c>
      <c r="G217" s="41">
        <v>3</v>
      </c>
      <c r="H217" s="42">
        <v>3</v>
      </c>
      <c r="I217">
        <f t="shared" si="48"/>
        <v>18</v>
      </c>
      <c r="J217">
        <f t="shared" si="48"/>
        <v>15</v>
      </c>
      <c r="K217" s="43">
        <v>33</v>
      </c>
      <c r="L217" s="39">
        <v>16</v>
      </c>
      <c r="M217">
        <v>14</v>
      </c>
      <c r="N217">
        <v>30</v>
      </c>
      <c r="O217" s="40">
        <v>0</v>
      </c>
      <c r="P217" s="41">
        <v>7</v>
      </c>
      <c r="Q217" s="42">
        <v>7</v>
      </c>
      <c r="R217">
        <f t="shared" si="49"/>
        <v>16</v>
      </c>
      <c r="S217">
        <f t="shared" si="49"/>
        <v>21</v>
      </c>
      <c r="T217" s="43">
        <v>33</v>
      </c>
      <c r="U217" s="39">
        <v>18</v>
      </c>
      <c r="V217">
        <v>9</v>
      </c>
      <c r="W217">
        <v>27</v>
      </c>
      <c r="X217" s="40">
        <v>0</v>
      </c>
      <c r="Y217" s="41">
        <v>8</v>
      </c>
      <c r="Z217" s="42">
        <v>8</v>
      </c>
      <c r="AA217">
        <f t="shared" si="50"/>
        <v>18</v>
      </c>
      <c r="AB217">
        <f t="shared" si="50"/>
        <v>17</v>
      </c>
      <c r="AC217" s="43">
        <v>33</v>
      </c>
      <c r="AD217" t="e">
        <f t="shared" ref="AD217:AI226" si="58">VLOOKUP($B217,EYPDG_Primary,AD$1,FALSE)</f>
        <v>#REF!</v>
      </c>
      <c r="AE217" t="e">
        <f t="shared" si="58"/>
        <v>#REF!</v>
      </c>
      <c r="AF217" t="e">
        <f t="shared" si="58"/>
        <v>#REF!</v>
      </c>
      <c r="AG217" t="e">
        <f t="shared" si="58"/>
        <v>#REF!</v>
      </c>
      <c r="AH217" t="e">
        <f t="shared" si="58"/>
        <v>#REF!</v>
      </c>
      <c r="AI217" t="e">
        <f t="shared" si="58"/>
        <v>#REF!</v>
      </c>
      <c r="AJ217" t="e">
        <f t="shared" si="51"/>
        <v>#REF!</v>
      </c>
      <c r="AK217" t="e">
        <f t="shared" si="52"/>
        <v>#REF!</v>
      </c>
      <c r="AL217" t="e">
        <f t="shared" si="53"/>
        <v>#REF!</v>
      </c>
      <c r="AM217" t="e">
        <f t="shared" si="54"/>
        <v>#REF!</v>
      </c>
      <c r="AN217" t="e">
        <f t="shared" si="55"/>
        <v>#REF!</v>
      </c>
      <c r="AO217" t="e">
        <f t="shared" si="56"/>
        <v>#REF!</v>
      </c>
    </row>
    <row r="218" spans="1:41" x14ac:dyDescent="0.35">
      <c r="A218">
        <v>212</v>
      </c>
      <c r="B218" t="s">
        <v>2131</v>
      </c>
      <c r="C218" s="39">
        <v>3</v>
      </c>
      <c r="D218">
        <v>4</v>
      </c>
      <c r="E218">
        <v>7</v>
      </c>
      <c r="F218" s="40">
        <v>0</v>
      </c>
      <c r="G218" s="41">
        <v>2</v>
      </c>
      <c r="H218" s="42">
        <v>2</v>
      </c>
      <c r="I218">
        <f t="shared" si="48"/>
        <v>3</v>
      </c>
      <c r="J218">
        <f t="shared" si="48"/>
        <v>6</v>
      </c>
      <c r="K218" s="43">
        <v>9</v>
      </c>
      <c r="L218" s="39">
        <v>7</v>
      </c>
      <c r="M218">
        <v>4</v>
      </c>
      <c r="N218">
        <v>11</v>
      </c>
      <c r="O218" s="40">
        <v>0</v>
      </c>
      <c r="P218" s="41">
        <v>0</v>
      </c>
      <c r="Q218" s="42">
        <v>0</v>
      </c>
      <c r="R218">
        <f t="shared" si="49"/>
        <v>7</v>
      </c>
      <c r="S218">
        <f t="shared" si="49"/>
        <v>4</v>
      </c>
      <c r="T218" s="43">
        <v>9</v>
      </c>
      <c r="U218" s="39">
        <v>0</v>
      </c>
      <c r="V218">
        <v>4</v>
      </c>
      <c r="W218">
        <v>4</v>
      </c>
      <c r="X218" s="40">
        <v>0</v>
      </c>
      <c r="Y218" s="41">
        <v>2</v>
      </c>
      <c r="Z218" s="42">
        <v>2</v>
      </c>
      <c r="AA218">
        <f t="shared" si="50"/>
        <v>0</v>
      </c>
      <c r="AB218">
        <f t="shared" si="50"/>
        <v>6</v>
      </c>
      <c r="AC218" s="43">
        <v>9</v>
      </c>
      <c r="AD218" t="e">
        <f t="shared" si="58"/>
        <v>#REF!</v>
      </c>
      <c r="AE218" t="e">
        <f t="shared" si="58"/>
        <v>#REF!</v>
      </c>
      <c r="AF218" t="e">
        <f t="shared" si="58"/>
        <v>#REF!</v>
      </c>
      <c r="AG218" t="e">
        <f t="shared" si="58"/>
        <v>#REF!</v>
      </c>
      <c r="AH218" t="e">
        <f t="shared" si="58"/>
        <v>#REF!</v>
      </c>
      <c r="AI218" t="e">
        <f t="shared" si="58"/>
        <v>#REF!</v>
      </c>
      <c r="AJ218" t="e">
        <f t="shared" si="51"/>
        <v>#REF!</v>
      </c>
      <c r="AK218" t="e">
        <f t="shared" si="52"/>
        <v>#REF!</v>
      </c>
      <c r="AL218" t="e">
        <f t="shared" si="53"/>
        <v>#REF!</v>
      </c>
      <c r="AM218" t="e">
        <f t="shared" si="54"/>
        <v>#REF!</v>
      </c>
      <c r="AN218" t="e">
        <f t="shared" si="55"/>
        <v>#REF!</v>
      </c>
      <c r="AO218" t="e">
        <f t="shared" si="56"/>
        <v>#REF!</v>
      </c>
    </row>
    <row r="219" spans="1:41" x14ac:dyDescent="0.35">
      <c r="A219">
        <v>213</v>
      </c>
      <c r="B219" t="s">
        <v>2132</v>
      </c>
      <c r="C219" s="39">
        <v>60</v>
      </c>
      <c r="D219">
        <v>54</v>
      </c>
      <c r="E219">
        <v>114</v>
      </c>
      <c r="F219" s="40">
        <v>0</v>
      </c>
      <c r="G219" s="41">
        <v>6</v>
      </c>
      <c r="H219" s="42">
        <v>6</v>
      </c>
      <c r="I219">
        <f t="shared" si="48"/>
        <v>60</v>
      </c>
      <c r="J219">
        <f t="shared" si="48"/>
        <v>60</v>
      </c>
      <c r="K219" s="43">
        <v>120</v>
      </c>
      <c r="L219" s="39">
        <v>59</v>
      </c>
      <c r="M219">
        <v>53</v>
      </c>
      <c r="N219">
        <v>112</v>
      </c>
      <c r="O219" s="40">
        <v>0</v>
      </c>
      <c r="P219" s="41">
        <v>10</v>
      </c>
      <c r="Q219" s="42">
        <v>10</v>
      </c>
      <c r="R219">
        <f t="shared" si="49"/>
        <v>59</v>
      </c>
      <c r="S219">
        <f t="shared" si="49"/>
        <v>63</v>
      </c>
      <c r="T219" s="43">
        <v>120</v>
      </c>
      <c r="U219" s="39">
        <v>59</v>
      </c>
      <c r="V219">
        <v>56</v>
      </c>
      <c r="W219">
        <v>115</v>
      </c>
      <c r="X219" s="40">
        <v>0</v>
      </c>
      <c r="Y219" s="41">
        <v>4</v>
      </c>
      <c r="Z219" s="42">
        <v>4</v>
      </c>
      <c r="AA219">
        <f t="shared" si="50"/>
        <v>59</v>
      </c>
      <c r="AB219">
        <f t="shared" si="50"/>
        <v>60</v>
      </c>
      <c r="AC219" s="43">
        <v>120</v>
      </c>
      <c r="AD219" t="e">
        <f t="shared" si="58"/>
        <v>#REF!</v>
      </c>
      <c r="AE219" t="e">
        <f t="shared" si="58"/>
        <v>#REF!</v>
      </c>
      <c r="AF219" t="e">
        <f t="shared" si="58"/>
        <v>#REF!</v>
      </c>
      <c r="AG219" t="e">
        <f t="shared" si="58"/>
        <v>#REF!</v>
      </c>
      <c r="AH219" t="e">
        <f t="shared" si="58"/>
        <v>#REF!</v>
      </c>
      <c r="AI219" t="e">
        <f t="shared" si="58"/>
        <v>#REF!</v>
      </c>
      <c r="AJ219" t="e">
        <f t="shared" si="51"/>
        <v>#REF!</v>
      </c>
      <c r="AK219" t="e">
        <f t="shared" si="52"/>
        <v>#REF!</v>
      </c>
      <c r="AL219" t="e">
        <f t="shared" si="53"/>
        <v>#REF!</v>
      </c>
      <c r="AM219" t="e">
        <f t="shared" si="54"/>
        <v>#REF!</v>
      </c>
      <c r="AN219" t="e">
        <f t="shared" si="55"/>
        <v>#REF!</v>
      </c>
      <c r="AO219" t="e">
        <f t="shared" si="56"/>
        <v>#REF!</v>
      </c>
    </row>
    <row r="220" spans="1:41" x14ac:dyDescent="0.35">
      <c r="A220">
        <v>214</v>
      </c>
      <c r="B220" t="s">
        <v>2133</v>
      </c>
      <c r="C220" s="39">
        <v>7</v>
      </c>
      <c r="D220">
        <v>9</v>
      </c>
      <c r="E220">
        <v>16</v>
      </c>
      <c r="F220" s="40">
        <v>1</v>
      </c>
      <c r="G220" s="41">
        <v>3</v>
      </c>
      <c r="H220" s="42">
        <v>4</v>
      </c>
      <c r="I220">
        <f t="shared" si="48"/>
        <v>8</v>
      </c>
      <c r="J220">
        <f t="shared" si="48"/>
        <v>12</v>
      </c>
      <c r="K220" s="43">
        <v>20</v>
      </c>
      <c r="L220" s="39">
        <v>6</v>
      </c>
      <c r="M220">
        <v>11</v>
      </c>
      <c r="N220">
        <v>17</v>
      </c>
      <c r="O220" s="40">
        <v>0</v>
      </c>
      <c r="P220" s="41">
        <v>1</v>
      </c>
      <c r="Q220" s="42">
        <v>1</v>
      </c>
      <c r="R220">
        <f t="shared" si="49"/>
        <v>6</v>
      </c>
      <c r="S220">
        <f t="shared" si="49"/>
        <v>12</v>
      </c>
      <c r="T220" s="43">
        <v>20</v>
      </c>
      <c r="U220" s="39">
        <v>7</v>
      </c>
      <c r="V220">
        <v>6</v>
      </c>
      <c r="W220">
        <v>13</v>
      </c>
      <c r="X220" s="40">
        <v>0</v>
      </c>
      <c r="Y220" s="41">
        <v>0</v>
      </c>
      <c r="Z220" s="42">
        <v>0</v>
      </c>
      <c r="AA220">
        <f t="shared" si="50"/>
        <v>7</v>
      </c>
      <c r="AB220">
        <f t="shared" si="50"/>
        <v>6</v>
      </c>
      <c r="AC220" s="43">
        <v>20</v>
      </c>
      <c r="AD220" t="e">
        <f t="shared" si="58"/>
        <v>#REF!</v>
      </c>
      <c r="AE220" t="e">
        <f t="shared" si="58"/>
        <v>#REF!</v>
      </c>
      <c r="AF220" t="e">
        <f t="shared" si="58"/>
        <v>#REF!</v>
      </c>
      <c r="AG220" t="e">
        <f t="shared" si="58"/>
        <v>#REF!</v>
      </c>
      <c r="AH220" t="e">
        <f t="shared" si="58"/>
        <v>#REF!</v>
      </c>
      <c r="AI220" t="e">
        <f t="shared" si="58"/>
        <v>#REF!</v>
      </c>
      <c r="AJ220" t="e">
        <f t="shared" si="51"/>
        <v>#REF!</v>
      </c>
      <c r="AK220" t="e">
        <f t="shared" si="52"/>
        <v>#REF!</v>
      </c>
      <c r="AL220" t="e">
        <f t="shared" si="53"/>
        <v>#REF!</v>
      </c>
      <c r="AM220" t="e">
        <f t="shared" si="54"/>
        <v>#REF!</v>
      </c>
      <c r="AN220" t="e">
        <f t="shared" si="55"/>
        <v>#REF!</v>
      </c>
      <c r="AO220" t="e">
        <f t="shared" si="56"/>
        <v>#REF!</v>
      </c>
    </row>
    <row r="221" spans="1:41" x14ac:dyDescent="0.35">
      <c r="A221">
        <v>215</v>
      </c>
      <c r="B221" t="s">
        <v>2134</v>
      </c>
      <c r="C221" s="39">
        <v>7</v>
      </c>
      <c r="D221">
        <v>9</v>
      </c>
      <c r="E221">
        <v>16</v>
      </c>
      <c r="F221" s="40">
        <v>0</v>
      </c>
      <c r="G221" s="41">
        <v>1</v>
      </c>
      <c r="H221" s="42">
        <v>1</v>
      </c>
      <c r="I221">
        <f t="shared" si="48"/>
        <v>7</v>
      </c>
      <c r="J221">
        <f t="shared" si="48"/>
        <v>10</v>
      </c>
      <c r="K221" s="43">
        <v>17</v>
      </c>
      <c r="L221" s="39">
        <v>8</v>
      </c>
      <c r="M221">
        <v>7</v>
      </c>
      <c r="N221">
        <v>15</v>
      </c>
      <c r="O221" s="40">
        <v>0</v>
      </c>
      <c r="P221" s="41">
        <v>0</v>
      </c>
      <c r="Q221" s="42">
        <v>0</v>
      </c>
      <c r="R221">
        <f t="shared" si="49"/>
        <v>8</v>
      </c>
      <c r="S221">
        <f t="shared" si="49"/>
        <v>7</v>
      </c>
      <c r="T221" s="43">
        <v>17</v>
      </c>
      <c r="U221" s="39">
        <v>6</v>
      </c>
      <c r="V221">
        <v>6</v>
      </c>
      <c r="W221">
        <v>12</v>
      </c>
      <c r="X221" s="40">
        <v>0</v>
      </c>
      <c r="Y221" s="41">
        <v>2</v>
      </c>
      <c r="Z221" s="42">
        <v>2</v>
      </c>
      <c r="AA221">
        <f t="shared" si="50"/>
        <v>6</v>
      </c>
      <c r="AB221">
        <f t="shared" si="50"/>
        <v>8</v>
      </c>
      <c r="AC221" s="43">
        <v>17</v>
      </c>
      <c r="AD221" t="e">
        <f t="shared" si="58"/>
        <v>#REF!</v>
      </c>
      <c r="AE221" t="e">
        <f t="shared" si="58"/>
        <v>#REF!</v>
      </c>
      <c r="AF221" t="e">
        <f t="shared" si="58"/>
        <v>#REF!</v>
      </c>
      <c r="AG221" t="e">
        <f t="shared" si="58"/>
        <v>#REF!</v>
      </c>
      <c r="AH221" t="e">
        <f t="shared" si="58"/>
        <v>#REF!</v>
      </c>
      <c r="AI221" t="e">
        <f t="shared" si="58"/>
        <v>#REF!</v>
      </c>
      <c r="AJ221" t="e">
        <f t="shared" si="51"/>
        <v>#REF!</v>
      </c>
      <c r="AK221" t="e">
        <f t="shared" si="52"/>
        <v>#REF!</v>
      </c>
      <c r="AL221" t="e">
        <f t="shared" si="53"/>
        <v>#REF!</v>
      </c>
      <c r="AM221" t="e">
        <f t="shared" si="54"/>
        <v>#REF!</v>
      </c>
      <c r="AN221" t="e">
        <f t="shared" si="55"/>
        <v>#REF!</v>
      </c>
      <c r="AO221" t="e">
        <f t="shared" si="56"/>
        <v>#REF!</v>
      </c>
    </row>
    <row r="222" spans="1:41" x14ac:dyDescent="0.35">
      <c r="A222">
        <v>216</v>
      </c>
      <c r="B222" t="s">
        <v>2135</v>
      </c>
      <c r="C222" s="39">
        <v>39</v>
      </c>
      <c r="D222">
        <v>41</v>
      </c>
      <c r="E222">
        <v>80</v>
      </c>
      <c r="F222" s="40">
        <v>0</v>
      </c>
      <c r="G222" s="41">
        <v>3</v>
      </c>
      <c r="H222" s="42">
        <v>3</v>
      </c>
      <c r="I222">
        <f t="shared" si="48"/>
        <v>39</v>
      </c>
      <c r="J222">
        <f t="shared" si="48"/>
        <v>44</v>
      </c>
      <c r="K222" s="43">
        <v>83</v>
      </c>
      <c r="L222" s="39">
        <v>40</v>
      </c>
      <c r="M222">
        <v>36</v>
      </c>
      <c r="N222">
        <v>76</v>
      </c>
      <c r="O222" s="40">
        <v>0</v>
      </c>
      <c r="P222" s="41">
        <v>1</v>
      </c>
      <c r="Q222" s="42">
        <v>1</v>
      </c>
      <c r="R222">
        <f t="shared" si="49"/>
        <v>40</v>
      </c>
      <c r="S222">
        <f t="shared" si="49"/>
        <v>37</v>
      </c>
      <c r="T222" s="43">
        <v>83</v>
      </c>
      <c r="U222" s="39">
        <v>34</v>
      </c>
      <c r="V222">
        <v>40</v>
      </c>
      <c r="W222">
        <v>74</v>
      </c>
      <c r="X222" s="40">
        <v>0</v>
      </c>
      <c r="Y222" s="41">
        <v>3</v>
      </c>
      <c r="Z222" s="42">
        <v>3</v>
      </c>
      <c r="AA222">
        <f t="shared" si="50"/>
        <v>34</v>
      </c>
      <c r="AB222">
        <f t="shared" si="50"/>
        <v>43</v>
      </c>
      <c r="AC222" s="43">
        <v>83</v>
      </c>
      <c r="AD222" t="e">
        <f t="shared" si="58"/>
        <v>#REF!</v>
      </c>
      <c r="AE222" t="e">
        <f t="shared" si="58"/>
        <v>#REF!</v>
      </c>
      <c r="AF222" t="e">
        <f t="shared" si="58"/>
        <v>#REF!</v>
      </c>
      <c r="AG222" t="e">
        <f t="shared" si="58"/>
        <v>#REF!</v>
      </c>
      <c r="AH222" t="e">
        <f t="shared" si="58"/>
        <v>#REF!</v>
      </c>
      <c r="AI222" t="e">
        <f t="shared" si="58"/>
        <v>#REF!</v>
      </c>
      <c r="AJ222" t="e">
        <f t="shared" si="51"/>
        <v>#REF!</v>
      </c>
      <c r="AK222" t="e">
        <f t="shared" si="52"/>
        <v>#REF!</v>
      </c>
      <c r="AL222" t="e">
        <f t="shared" si="53"/>
        <v>#REF!</v>
      </c>
      <c r="AM222" t="e">
        <f t="shared" si="54"/>
        <v>#REF!</v>
      </c>
      <c r="AN222" t="e">
        <f t="shared" si="55"/>
        <v>#REF!</v>
      </c>
      <c r="AO222" t="e">
        <f t="shared" si="56"/>
        <v>#REF!</v>
      </c>
    </row>
    <row r="223" spans="1:41" x14ac:dyDescent="0.35">
      <c r="A223">
        <v>217</v>
      </c>
      <c r="B223" t="s">
        <v>2136</v>
      </c>
      <c r="C223" s="39">
        <v>0</v>
      </c>
      <c r="D223">
        <v>1</v>
      </c>
      <c r="E223">
        <v>1</v>
      </c>
      <c r="F223" s="40">
        <v>0</v>
      </c>
      <c r="G223" s="41">
        <v>0</v>
      </c>
      <c r="H223" s="42">
        <v>0</v>
      </c>
      <c r="I223">
        <f t="shared" si="48"/>
        <v>0</v>
      </c>
      <c r="J223">
        <f t="shared" si="48"/>
        <v>1</v>
      </c>
      <c r="K223" s="43">
        <v>1</v>
      </c>
      <c r="L223" s="39">
        <v>2</v>
      </c>
      <c r="M223">
        <v>0</v>
      </c>
      <c r="N223">
        <v>2</v>
      </c>
      <c r="O223" s="40">
        <v>0</v>
      </c>
      <c r="P223" s="41">
        <v>0</v>
      </c>
      <c r="Q223" s="42">
        <v>0</v>
      </c>
      <c r="R223">
        <f t="shared" si="49"/>
        <v>2</v>
      </c>
      <c r="S223">
        <f t="shared" si="49"/>
        <v>0</v>
      </c>
      <c r="T223" s="43">
        <v>1</v>
      </c>
      <c r="U223" s="39">
        <v>4</v>
      </c>
      <c r="V223">
        <v>2</v>
      </c>
      <c r="W223">
        <v>6</v>
      </c>
      <c r="X223" s="40">
        <v>0</v>
      </c>
      <c r="Y223" s="41">
        <v>0</v>
      </c>
      <c r="Z223" s="42">
        <v>0</v>
      </c>
      <c r="AA223">
        <f t="shared" si="50"/>
        <v>4</v>
      </c>
      <c r="AB223">
        <f t="shared" si="50"/>
        <v>2</v>
      </c>
      <c r="AC223" s="43">
        <v>1</v>
      </c>
      <c r="AD223" t="e">
        <f t="shared" si="58"/>
        <v>#REF!</v>
      </c>
      <c r="AE223" t="e">
        <f t="shared" si="58"/>
        <v>#REF!</v>
      </c>
      <c r="AF223" t="e">
        <f t="shared" si="58"/>
        <v>#REF!</v>
      </c>
      <c r="AG223" t="e">
        <f t="shared" si="58"/>
        <v>#REF!</v>
      </c>
      <c r="AH223" t="e">
        <f t="shared" si="58"/>
        <v>#REF!</v>
      </c>
      <c r="AI223" t="e">
        <f t="shared" si="58"/>
        <v>#REF!</v>
      </c>
      <c r="AJ223" t="e">
        <f t="shared" si="51"/>
        <v>#REF!</v>
      </c>
      <c r="AK223" t="e">
        <f t="shared" si="52"/>
        <v>#REF!</v>
      </c>
      <c r="AL223" t="e">
        <f t="shared" si="53"/>
        <v>#REF!</v>
      </c>
      <c r="AM223" t="e">
        <f t="shared" si="54"/>
        <v>#REF!</v>
      </c>
      <c r="AN223" t="e">
        <f t="shared" si="55"/>
        <v>#REF!</v>
      </c>
      <c r="AO223" t="e">
        <f t="shared" si="56"/>
        <v>#REF!</v>
      </c>
    </row>
    <row r="224" spans="1:41" x14ac:dyDescent="0.35">
      <c r="A224">
        <v>218</v>
      </c>
      <c r="B224" t="s">
        <v>2137</v>
      </c>
      <c r="C224" s="39">
        <v>44</v>
      </c>
      <c r="D224">
        <v>41</v>
      </c>
      <c r="E224">
        <v>85</v>
      </c>
      <c r="F224" s="40">
        <v>0</v>
      </c>
      <c r="G224" s="41">
        <v>2</v>
      </c>
      <c r="H224" s="42">
        <v>2</v>
      </c>
      <c r="I224">
        <f t="shared" si="48"/>
        <v>44</v>
      </c>
      <c r="J224">
        <f t="shared" si="48"/>
        <v>43</v>
      </c>
      <c r="K224" s="43">
        <v>87</v>
      </c>
      <c r="L224" s="39">
        <v>59</v>
      </c>
      <c r="M224">
        <v>36</v>
      </c>
      <c r="N224">
        <v>95</v>
      </c>
      <c r="O224" s="40">
        <v>0</v>
      </c>
      <c r="P224" s="41">
        <v>7</v>
      </c>
      <c r="Q224" s="42">
        <v>7</v>
      </c>
      <c r="R224">
        <f t="shared" si="49"/>
        <v>59</v>
      </c>
      <c r="S224">
        <f t="shared" si="49"/>
        <v>43</v>
      </c>
      <c r="T224" s="43">
        <v>87</v>
      </c>
      <c r="U224" s="39">
        <v>47</v>
      </c>
      <c r="V224">
        <v>56</v>
      </c>
      <c r="W224">
        <v>103</v>
      </c>
      <c r="X224" s="40">
        <v>0</v>
      </c>
      <c r="Y224" s="41">
        <v>4</v>
      </c>
      <c r="Z224" s="42">
        <v>4</v>
      </c>
      <c r="AA224">
        <f t="shared" si="50"/>
        <v>47</v>
      </c>
      <c r="AB224">
        <f t="shared" si="50"/>
        <v>60</v>
      </c>
      <c r="AC224" s="43">
        <v>87</v>
      </c>
      <c r="AD224" t="e">
        <f t="shared" si="58"/>
        <v>#REF!</v>
      </c>
      <c r="AE224" t="e">
        <f t="shared" si="58"/>
        <v>#REF!</v>
      </c>
      <c r="AF224" t="e">
        <f t="shared" si="58"/>
        <v>#REF!</v>
      </c>
      <c r="AG224" t="e">
        <f t="shared" si="58"/>
        <v>#REF!</v>
      </c>
      <c r="AH224" t="e">
        <f t="shared" si="58"/>
        <v>#REF!</v>
      </c>
      <c r="AI224" t="e">
        <f t="shared" si="58"/>
        <v>#REF!</v>
      </c>
      <c r="AJ224" t="e">
        <f t="shared" si="51"/>
        <v>#REF!</v>
      </c>
      <c r="AK224" t="e">
        <f t="shared" si="52"/>
        <v>#REF!</v>
      </c>
      <c r="AL224" t="e">
        <f t="shared" si="53"/>
        <v>#REF!</v>
      </c>
      <c r="AM224" t="e">
        <f t="shared" si="54"/>
        <v>#REF!</v>
      </c>
      <c r="AN224" t="e">
        <f t="shared" si="55"/>
        <v>#REF!</v>
      </c>
      <c r="AO224" t="e">
        <f t="shared" si="56"/>
        <v>#REF!</v>
      </c>
    </row>
    <row r="225" spans="1:41" x14ac:dyDescent="0.35">
      <c r="A225">
        <v>219</v>
      </c>
      <c r="B225" t="s">
        <v>2138</v>
      </c>
      <c r="C225" s="39">
        <v>9</v>
      </c>
      <c r="D225">
        <v>4</v>
      </c>
      <c r="E225">
        <v>13</v>
      </c>
      <c r="F225" s="40">
        <v>0</v>
      </c>
      <c r="G225" s="41">
        <v>0</v>
      </c>
      <c r="H225" s="42">
        <v>0</v>
      </c>
      <c r="I225">
        <f t="shared" si="48"/>
        <v>9</v>
      </c>
      <c r="J225">
        <f t="shared" si="48"/>
        <v>4</v>
      </c>
      <c r="K225" s="43">
        <v>13</v>
      </c>
      <c r="L225" s="39">
        <v>0</v>
      </c>
      <c r="M225">
        <v>0</v>
      </c>
      <c r="N225">
        <v>0</v>
      </c>
      <c r="O225" s="40">
        <v>0</v>
      </c>
      <c r="P225" s="41">
        <v>0</v>
      </c>
      <c r="Q225" s="42">
        <v>0</v>
      </c>
      <c r="R225">
        <f t="shared" si="49"/>
        <v>0</v>
      </c>
      <c r="S225">
        <f t="shared" si="49"/>
        <v>0</v>
      </c>
      <c r="T225" s="43">
        <v>13</v>
      </c>
      <c r="U225" s="39">
        <v>0</v>
      </c>
      <c r="V225">
        <v>0</v>
      </c>
      <c r="W225">
        <v>0</v>
      </c>
      <c r="X225" s="40">
        <v>0</v>
      </c>
      <c r="Y225" s="41">
        <v>0</v>
      </c>
      <c r="Z225" s="42">
        <v>0</v>
      </c>
      <c r="AA225">
        <f t="shared" si="50"/>
        <v>0</v>
      </c>
      <c r="AB225">
        <f t="shared" si="50"/>
        <v>0</v>
      </c>
      <c r="AC225" s="43">
        <v>13</v>
      </c>
      <c r="AD225" t="e">
        <f t="shared" si="58"/>
        <v>#REF!</v>
      </c>
      <c r="AE225" t="e">
        <f t="shared" si="58"/>
        <v>#REF!</v>
      </c>
      <c r="AF225" t="e">
        <f t="shared" si="58"/>
        <v>#REF!</v>
      </c>
      <c r="AG225" t="e">
        <f t="shared" si="58"/>
        <v>#REF!</v>
      </c>
      <c r="AH225" t="e">
        <f t="shared" si="58"/>
        <v>#REF!</v>
      </c>
      <c r="AI225" t="e">
        <f t="shared" si="58"/>
        <v>#REF!</v>
      </c>
      <c r="AJ225" t="e">
        <f t="shared" si="51"/>
        <v>#REF!</v>
      </c>
      <c r="AK225" t="e">
        <f t="shared" si="52"/>
        <v>#REF!</v>
      </c>
      <c r="AL225" t="e">
        <f t="shared" si="53"/>
        <v>#REF!</v>
      </c>
      <c r="AM225" t="e">
        <f t="shared" si="54"/>
        <v>#REF!</v>
      </c>
      <c r="AN225" t="e">
        <f t="shared" si="55"/>
        <v>#REF!</v>
      </c>
      <c r="AO225" t="e">
        <f t="shared" si="56"/>
        <v>#REF!</v>
      </c>
    </row>
    <row r="226" spans="1:41" x14ac:dyDescent="0.35">
      <c r="A226">
        <v>220</v>
      </c>
      <c r="B226" t="s">
        <v>2139</v>
      </c>
      <c r="C226" s="39">
        <v>11</v>
      </c>
      <c r="D226">
        <v>12</v>
      </c>
      <c r="E226">
        <v>23</v>
      </c>
      <c r="F226" s="40">
        <v>0</v>
      </c>
      <c r="G226" s="41">
        <v>0</v>
      </c>
      <c r="H226" s="42">
        <v>0</v>
      </c>
      <c r="I226">
        <f t="shared" si="48"/>
        <v>11</v>
      </c>
      <c r="J226">
        <f t="shared" si="48"/>
        <v>12</v>
      </c>
      <c r="K226" s="43">
        <v>23</v>
      </c>
      <c r="L226" s="39">
        <v>7</v>
      </c>
      <c r="M226">
        <v>12</v>
      </c>
      <c r="N226">
        <v>19</v>
      </c>
      <c r="O226" s="40">
        <v>0</v>
      </c>
      <c r="P226" s="41">
        <v>0</v>
      </c>
      <c r="Q226" s="42">
        <v>0</v>
      </c>
      <c r="R226">
        <f t="shared" si="49"/>
        <v>7</v>
      </c>
      <c r="S226">
        <f t="shared" si="49"/>
        <v>12</v>
      </c>
      <c r="T226" s="43">
        <v>23</v>
      </c>
      <c r="U226" s="39">
        <v>3</v>
      </c>
      <c r="V226">
        <v>7</v>
      </c>
      <c r="W226">
        <v>10</v>
      </c>
      <c r="X226" s="40">
        <v>0</v>
      </c>
      <c r="Y226" s="41">
        <v>0</v>
      </c>
      <c r="Z226" s="42">
        <v>0</v>
      </c>
      <c r="AA226">
        <f t="shared" si="50"/>
        <v>3</v>
      </c>
      <c r="AB226">
        <f t="shared" si="50"/>
        <v>7</v>
      </c>
      <c r="AC226" s="43">
        <v>23</v>
      </c>
      <c r="AD226" t="e">
        <f t="shared" si="58"/>
        <v>#REF!</v>
      </c>
      <c r="AE226" t="e">
        <f t="shared" si="58"/>
        <v>#REF!</v>
      </c>
      <c r="AF226" t="e">
        <f t="shared" si="58"/>
        <v>#REF!</v>
      </c>
      <c r="AG226" t="e">
        <f t="shared" si="58"/>
        <v>#REF!</v>
      </c>
      <c r="AH226" t="e">
        <f t="shared" si="58"/>
        <v>#REF!</v>
      </c>
      <c r="AI226" t="e">
        <f t="shared" si="58"/>
        <v>#REF!</v>
      </c>
      <c r="AJ226" t="e">
        <f t="shared" si="51"/>
        <v>#REF!</v>
      </c>
      <c r="AK226" t="e">
        <f t="shared" si="52"/>
        <v>#REF!</v>
      </c>
      <c r="AL226" t="e">
        <f t="shared" si="53"/>
        <v>#REF!</v>
      </c>
      <c r="AM226" t="e">
        <f t="shared" si="54"/>
        <v>#REF!</v>
      </c>
      <c r="AN226" t="e">
        <f t="shared" si="55"/>
        <v>#REF!</v>
      </c>
      <c r="AO226" t="e">
        <f t="shared" si="56"/>
        <v>#REF!</v>
      </c>
    </row>
    <row r="227" spans="1:41" x14ac:dyDescent="0.35">
      <c r="A227">
        <v>221</v>
      </c>
      <c r="B227" t="s">
        <v>2140</v>
      </c>
      <c r="C227" s="39">
        <v>5</v>
      </c>
      <c r="D227">
        <v>4</v>
      </c>
      <c r="E227">
        <v>9</v>
      </c>
      <c r="F227" s="40">
        <v>0</v>
      </c>
      <c r="G227" s="41">
        <v>2</v>
      </c>
      <c r="H227" s="42">
        <v>2</v>
      </c>
      <c r="I227">
        <f t="shared" si="48"/>
        <v>5</v>
      </c>
      <c r="J227">
        <f t="shared" si="48"/>
        <v>6</v>
      </c>
      <c r="K227" s="43">
        <v>11</v>
      </c>
      <c r="L227" s="39">
        <v>0</v>
      </c>
      <c r="M227">
        <v>0</v>
      </c>
      <c r="N227">
        <v>0</v>
      </c>
      <c r="O227" s="40">
        <v>0</v>
      </c>
      <c r="P227" s="41">
        <v>0</v>
      </c>
      <c r="Q227" s="42">
        <v>0</v>
      </c>
      <c r="R227">
        <f t="shared" si="49"/>
        <v>0</v>
      </c>
      <c r="S227">
        <f t="shared" si="49"/>
        <v>0</v>
      </c>
      <c r="T227" s="43">
        <v>11</v>
      </c>
      <c r="U227" s="39">
        <v>0</v>
      </c>
      <c r="V227">
        <v>0</v>
      </c>
      <c r="W227">
        <v>0</v>
      </c>
      <c r="X227" s="40">
        <v>0</v>
      </c>
      <c r="Y227" s="41">
        <v>0</v>
      </c>
      <c r="Z227" s="42">
        <v>0</v>
      </c>
      <c r="AA227">
        <f t="shared" si="50"/>
        <v>0</v>
      </c>
      <c r="AB227">
        <f t="shared" si="50"/>
        <v>0</v>
      </c>
      <c r="AC227" s="43">
        <v>11</v>
      </c>
      <c r="AD227" t="e">
        <f t="shared" ref="AD227:AI236" si="59">VLOOKUP($B227,EYPDG_Primary,AD$1,FALSE)</f>
        <v>#REF!</v>
      </c>
      <c r="AE227" t="e">
        <f t="shared" si="59"/>
        <v>#REF!</v>
      </c>
      <c r="AF227" t="e">
        <f t="shared" si="59"/>
        <v>#REF!</v>
      </c>
      <c r="AG227" t="e">
        <f t="shared" si="59"/>
        <v>#REF!</v>
      </c>
      <c r="AH227" t="e">
        <f t="shared" si="59"/>
        <v>#REF!</v>
      </c>
      <c r="AI227" t="e">
        <f t="shared" si="59"/>
        <v>#REF!</v>
      </c>
      <c r="AJ227" t="e">
        <f t="shared" si="51"/>
        <v>#REF!</v>
      </c>
      <c r="AK227" t="e">
        <f t="shared" si="52"/>
        <v>#REF!</v>
      </c>
      <c r="AL227" t="e">
        <f t="shared" si="53"/>
        <v>#REF!</v>
      </c>
      <c r="AM227" t="e">
        <f t="shared" si="54"/>
        <v>#REF!</v>
      </c>
      <c r="AN227" t="e">
        <f t="shared" si="55"/>
        <v>#REF!</v>
      </c>
      <c r="AO227" t="e">
        <f t="shared" si="56"/>
        <v>#REF!</v>
      </c>
    </row>
    <row r="228" spans="1:41" x14ac:dyDescent="0.35">
      <c r="A228">
        <v>222</v>
      </c>
      <c r="B228" t="s">
        <v>2141</v>
      </c>
      <c r="C228" s="39">
        <v>3</v>
      </c>
      <c r="D228">
        <v>8</v>
      </c>
      <c r="E228">
        <v>11</v>
      </c>
      <c r="F228" s="40">
        <v>0</v>
      </c>
      <c r="G228" s="41">
        <v>0</v>
      </c>
      <c r="H228" s="42">
        <v>0</v>
      </c>
      <c r="I228">
        <f t="shared" si="48"/>
        <v>3</v>
      </c>
      <c r="J228">
        <f t="shared" si="48"/>
        <v>8</v>
      </c>
      <c r="K228" s="43">
        <v>11</v>
      </c>
      <c r="L228" s="39">
        <v>12</v>
      </c>
      <c r="M228">
        <v>2</v>
      </c>
      <c r="N228">
        <v>14</v>
      </c>
      <c r="O228" s="40">
        <v>0</v>
      </c>
      <c r="P228" s="41">
        <v>0</v>
      </c>
      <c r="Q228" s="42">
        <v>0</v>
      </c>
      <c r="R228">
        <f t="shared" si="49"/>
        <v>12</v>
      </c>
      <c r="S228">
        <f t="shared" si="49"/>
        <v>2</v>
      </c>
      <c r="T228" s="43">
        <v>11</v>
      </c>
      <c r="U228" s="39">
        <v>5</v>
      </c>
      <c r="V228">
        <v>12</v>
      </c>
      <c r="W228">
        <v>17</v>
      </c>
      <c r="X228" s="40">
        <v>0</v>
      </c>
      <c r="Y228" s="41">
        <v>0</v>
      </c>
      <c r="Z228" s="42">
        <v>0</v>
      </c>
      <c r="AA228">
        <f t="shared" si="50"/>
        <v>5</v>
      </c>
      <c r="AB228">
        <f t="shared" si="50"/>
        <v>12</v>
      </c>
      <c r="AC228" s="43">
        <v>11</v>
      </c>
      <c r="AD228" t="e">
        <f t="shared" si="59"/>
        <v>#REF!</v>
      </c>
      <c r="AE228" t="e">
        <f t="shared" si="59"/>
        <v>#REF!</v>
      </c>
      <c r="AF228" t="e">
        <f t="shared" si="59"/>
        <v>#REF!</v>
      </c>
      <c r="AG228" t="e">
        <f t="shared" si="59"/>
        <v>#REF!</v>
      </c>
      <c r="AH228" t="e">
        <f t="shared" si="59"/>
        <v>#REF!</v>
      </c>
      <c r="AI228" t="e">
        <f t="shared" si="59"/>
        <v>#REF!</v>
      </c>
      <c r="AJ228" t="e">
        <f t="shared" si="51"/>
        <v>#REF!</v>
      </c>
      <c r="AK228" t="e">
        <f t="shared" si="52"/>
        <v>#REF!</v>
      </c>
      <c r="AL228" t="e">
        <f t="shared" si="53"/>
        <v>#REF!</v>
      </c>
      <c r="AM228" t="e">
        <f t="shared" si="54"/>
        <v>#REF!</v>
      </c>
      <c r="AN228" t="e">
        <f t="shared" si="55"/>
        <v>#REF!</v>
      </c>
      <c r="AO228" t="e">
        <f t="shared" si="56"/>
        <v>#REF!</v>
      </c>
    </row>
    <row r="229" spans="1:41" x14ac:dyDescent="0.35">
      <c r="A229">
        <v>223</v>
      </c>
      <c r="B229" t="s">
        <v>2142</v>
      </c>
      <c r="C229" s="39">
        <v>4</v>
      </c>
      <c r="D229">
        <v>4</v>
      </c>
      <c r="E229">
        <v>8</v>
      </c>
      <c r="F229" s="40">
        <v>0</v>
      </c>
      <c r="G229" s="41">
        <v>1</v>
      </c>
      <c r="H229" s="42">
        <v>1</v>
      </c>
      <c r="I229">
        <f t="shared" si="48"/>
        <v>4</v>
      </c>
      <c r="J229">
        <f t="shared" si="48"/>
        <v>5</v>
      </c>
      <c r="K229" s="43">
        <v>9</v>
      </c>
      <c r="L229" s="39">
        <v>3</v>
      </c>
      <c r="M229">
        <v>4</v>
      </c>
      <c r="N229">
        <v>7</v>
      </c>
      <c r="O229" s="40">
        <v>0</v>
      </c>
      <c r="P229" s="41">
        <v>1</v>
      </c>
      <c r="Q229" s="42">
        <v>1</v>
      </c>
      <c r="R229">
        <f t="shared" si="49"/>
        <v>3</v>
      </c>
      <c r="S229">
        <f t="shared" si="49"/>
        <v>5</v>
      </c>
      <c r="T229" s="43">
        <v>9</v>
      </c>
      <c r="U229" s="39">
        <v>3</v>
      </c>
      <c r="V229">
        <v>3</v>
      </c>
      <c r="W229">
        <v>6</v>
      </c>
      <c r="X229" s="40">
        <v>0</v>
      </c>
      <c r="Y229" s="41">
        <v>0</v>
      </c>
      <c r="Z229" s="42">
        <v>0</v>
      </c>
      <c r="AA229">
        <f t="shared" si="50"/>
        <v>3</v>
      </c>
      <c r="AB229">
        <f t="shared" si="50"/>
        <v>3</v>
      </c>
      <c r="AC229" s="43">
        <v>9</v>
      </c>
      <c r="AD229" t="e">
        <f t="shared" si="59"/>
        <v>#REF!</v>
      </c>
      <c r="AE229" t="e">
        <f t="shared" si="59"/>
        <v>#REF!</v>
      </c>
      <c r="AF229" t="e">
        <f t="shared" si="59"/>
        <v>#REF!</v>
      </c>
      <c r="AG229" t="e">
        <f t="shared" si="59"/>
        <v>#REF!</v>
      </c>
      <c r="AH229" t="e">
        <f t="shared" si="59"/>
        <v>#REF!</v>
      </c>
      <c r="AI229" t="e">
        <f t="shared" si="59"/>
        <v>#REF!</v>
      </c>
      <c r="AJ229" t="e">
        <f t="shared" si="51"/>
        <v>#REF!</v>
      </c>
      <c r="AK229" t="e">
        <f t="shared" si="52"/>
        <v>#REF!</v>
      </c>
      <c r="AL229" t="e">
        <f t="shared" si="53"/>
        <v>#REF!</v>
      </c>
      <c r="AM229" t="e">
        <f t="shared" si="54"/>
        <v>#REF!</v>
      </c>
      <c r="AN229" t="e">
        <f t="shared" si="55"/>
        <v>#REF!</v>
      </c>
      <c r="AO229" t="e">
        <f t="shared" si="56"/>
        <v>#REF!</v>
      </c>
    </row>
    <row r="230" spans="1:41" x14ac:dyDescent="0.35">
      <c r="A230">
        <v>224</v>
      </c>
      <c r="B230" t="s">
        <v>2143</v>
      </c>
      <c r="C230" s="39">
        <v>6</v>
      </c>
      <c r="D230">
        <v>4</v>
      </c>
      <c r="E230">
        <v>10</v>
      </c>
      <c r="F230" s="40">
        <v>0</v>
      </c>
      <c r="G230" s="41">
        <v>0</v>
      </c>
      <c r="H230" s="42">
        <v>0</v>
      </c>
      <c r="I230">
        <f t="shared" si="48"/>
        <v>6</v>
      </c>
      <c r="J230">
        <f t="shared" si="48"/>
        <v>4</v>
      </c>
      <c r="K230" s="43">
        <v>10</v>
      </c>
      <c r="L230" s="39">
        <v>5</v>
      </c>
      <c r="M230">
        <v>4</v>
      </c>
      <c r="N230">
        <v>9</v>
      </c>
      <c r="O230" s="40">
        <v>1</v>
      </c>
      <c r="P230" s="41">
        <v>1</v>
      </c>
      <c r="Q230" s="42">
        <v>2</v>
      </c>
      <c r="R230">
        <f t="shared" si="49"/>
        <v>6</v>
      </c>
      <c r="S230">
        <f t="shared" si="49"/>
        <v>5</v>
      </c>
      <c r="T230" s="43">
        <v>10</v>
      </c>
      <c r="U230" s="39">
        <v>6</v>
      </c>
      <c r="V230">
        <v>6</v>
      </c>
      <c r="W230">
        <v>12</v>
      </c>
      <c r="X230" s="40">
        <v>0</v>
      </c>
      <c r="Y230" s="41">
        <v>0</v>
      </c>
      <c r="Z230" s="42">
        <v>0</v>
      </c>
      <c r="AA230">
        <f t="shared" si="50"/>
        <v>6</v>
      </c>
      <c r="AB230">
        <f t="shared" si="50"/>
        <v>6</v>
      </c>
      <c r="AC230" s="43">
        <v>10</v>
      </c>
      <c r="AD230" t="e">
        <f t="shared" si="59"/>
        <v>#REF!</v>
      </c>
      <c r="AE230" t="e">
        <f t="shared" si="59"/>
        <v>#REF!</v>
      </c>
      <c r="AF230" t="e">
        <f t="shared" si="59"/>
        <v>#REF!</v>
      </c>
      <c r="AG230" t="e">
        <f t="shared" si="59"/>
        <v>#REF!</v>
      </c>
      <c r="AH230" t="e">
        <f t="shared" si="59"/>
        <v>#REF!</v>
      </c>
      <c r="AI230" t="e">
        <f t="shared" si="59"/>
        <v>#REF!</v>
      </c>
      <c r="AJ230" t="e">
        <f t="shared" si="51"/>
        <v>#REF!</v>
      </c>
      <c r="AK230" t="e">
        <f t="shared" si="52"/>
        <v>#REF!</v>
      </c>
      <c r="AL230" t="e">
        <f t="shared" si="53"/>
        <v>#REF!</v>
      </c>
      <c r="AM230" t="e">
        <f t="shared" si="54"/>
        <v>#REF!</v>
      </c>
      <c r="AN230" t="e">
        <f t="shared" si="55"/>
        <v>#REF!</v>
      </c>
      <c r="AO230" t="e">
        <f t="shared" si="56"/>
        <v>#REF!</v>
      </c>
    </row>
    <row r="231" spans="1:41" x14ac:dyDescent="0.35">
      <c r="A231">
        <v>225</v>
      </c>
      <c r="B231" t="s">
        <v>2144</v>
      </c>
      <c r="C231" s="39">
        <v>6</v>
      </c>
      <c r="D231">
        <v>3</v>
      </c>
      <c r="E231">
        <v>9</v>
      </c>
      <c r="F231" s="40">
        <v>0</v>
      </c>
      <c r="G231" s="41">
        <v>0</v>
      </c>
      <c r="H231" s="42">
        <v>0</v>
      </c>
      <c r="I231">
        <f t="shared" si="48"/>
        <v>6</v>
      </c>
      <c r="J231">
        <f t="shared" si="48"/>
        <v>3</v>
      </c>
      <c r="K231" s="43">
        <v>9</v>
      </c>
      <c r="L231" s="39">
        <v>4</v>
      </c>
      <c r="M231">
        <v>8</v>
      </c>
      <c r="N231">
        <v>12</v>
      </c>
      <c r="O231" s="40">
        <v>0</v>
      </c>
      <c r="P231" s="41">
        <v>0</v>
      </c>
      <c r="Q231" s="42">
        <v>0</v>
      </c>
      <c r="R231">
        <f t="shared" si="49"/>
        <v>4</v>
      </c>
      <c r="S231">
        <f t="shared" si="49"/>
        <v>8</v>
      </c>
      <c r="T231" s="43">
        <v>9</v>
      </c>
      <c r="U231" s="39">
        <v>8</v>
      </c>
      <c r="V231">
        <v>5</v>
      </c>
      <c r="W231">
        <v>13</v>
      </c>
      <c r="X231" s="40">
        <v>0</v>
      </c>
      <c r="Y231" s="41">
        <v>0</v>
      </c>
      <c r="Z231" s="42">
        <v>0</v>
      </c>
      <c r="AA231">
        <f t="shared" si="50"/>
        <v>8</v>
      </c>
      <c r="AB231">
        <f t="shared" si="50"/>
        <v>5</v>
      </c>
      <c r="AC231" s="43">
        <v>9</v>
      </c>
      <c r="AD231" t="e">
        <f t="shared" si="59"/>
        <v>#REF!</v>
      </c>
      <c r="AE231" t="e">
        <f t="shared" si="59"/>
        <v>#REF!</v>
      </c>
      <c r="AF231" t="e">
        <f t="shared" si="59"/>
        <v>#REF!</v>
      </c>
      <c r="AG231" t="e">
        <f t="shared" si="59"/>
        <v>#REF!</v>
      </c>
      <c r="AH231" t="e">
        <f t="shared" si="59"/>
        <v>#REF!</v>
      </c>
      <c r="AI231" t="e">
        <f t="shared" si="59"/>
        <v>#REF!</v>
      </c>
      <c r="AJ231" t="e">
        <f t="shared" si="51"/>
        <v>#REF!</v>
      </c>
      <c r="AK231" t="e">
        <f t="shared" si="52"/>
        <v>#REF!</v>
      </c>
      <c r="AL231" t="e">
        <f t="shared" si="53"/>
        <v>#REF!</v>
      </c>
      <c r="AM231" t="e">
        <f t="shared" si="54"/>
        <v>#REF!</v>
      </c>
      <c r="AN231" t="e">
        <f t="shared" si="55"/>
        <v>#REF!</v>
      </c>
      <c r="AO231" t="e">
        <f t="shared" si="56"/>
        <v>#REF!</v>
      </c>
    </row>
    <row r="232" spans="1:41" x14ac:dyDescent="0.35">
      <c r="A232">
        <v>226</v>
      </c>
      <c r="B232" t="s">
        <v>2145</v>
      </c>
      <c r="C232" s="39">
        <v>19</v>
      </c>
      <c r="D232">
        <v>6</v>
      </c>
      <c r="E232">
        <v>25</v>
      </c>
      <c r="F232" s="40">
        <v>0</v>
      </c>
      <c r="G232" s="41">
        <v>5</v>
      </c>
      <c r="H232" s="42">
        <v>5</v>
      </c>
      <c r="I232">
        <f t="shared" si="48"/>
        <v>19</v>
      </c>
      <c r="J232">
        <f t="shared" si="48"/>
        <v>11</v>
      </c>
      <c r="K232" s="43">
        <v>30</v>
      </c>
      <c r="L232" s="39">
        <v>9</v>
      </c>
      <c r="M232">
        <v>16</v>
      </c>
      <c r="N232">
        <v>25</v>
      </c>
      <c r="O232" s="40">
        <v>0</v>
      </c>
      <c r="P232" s="41">
        <v>3</v>
      </c>
      <c r="Q232" s="42">
        <v>3</v>
      </c>
      <c r="R232">
        <f t="shared" si="49"/>
        <v>9</v>
      </c>
      <c r="S232">
        <f t="shared" si="49"/>
        <v>19</v>
      </c>
      <c r="T232" s="43">
        <v>30</v>
      </c>
      <c r="U232" s="39">
        <v>16</v>
      </c>
      <c r="V232">
        <v>3</v>
      </c>
      <c r="W232">
        <v>19</v>
      </c>
      <c r="X232" s="40">
        <v>0</v>
      </c>
      <c r="Y232" s="41">
        <v>6</v>
      </c>
      <c r="Z232" s="42">
        <v>6</v>
      </c>
      <c r="AA232">
        <f t="shared" si="50"/>
        <v>16</v>
      </c>
      <c r="AB232">
        <f t="shared" si="50"/>
        <v>9</v>
      </c>
      <c r="AC232" s="43">
        <v>30</v>
      </c>
      <c r="AD232" t="e">
        <f t="shared" si="59"/>
        <v>#REF!</v>
      </c>
      <c r="AE232" t="e">
        <f t="shared" si="59"/>
        <v>#REF!</v>
      </c>
      <c r="AF232" t="e">
        <f t="shared" si="59"/>
        <v>#REF!</v>
      </c>
      <c r="AG232" t="e">
        <f t="shared" si="59"/>
        <v>#REF!</v>
      </c>
      <c r="AH232" t="e">
        <f t="shared" si="59"/>
        <v>#REF!</v>
      </c>
      <c r="AI232" t="e">
        <f t="shared" si="59"/>
        <v>#REF!</v>
      </c>
      <c r="AJ232" t="e">
        <f t="shared" si="51"/>
        <v>#REF!</v>
      </c>
      <c r="AK232" t="e">
        <f t="shared" si="52"/>
        <v>#REF!</v>
      </c>
      <c r="AL232" t="e">
        <f t="shared" si="53"/>
        <v>#REF!</v>
      </c>
      <c r="AM232" t="e">
        <f t="shared" si="54"/>
        <v>#REF!</v>
      </c>
      <c r="AN232" t="e">
        <f t="shared" si="55"/>
        <v>#REF!</v>
      </c>
      <c r="AO232" t="e">
        <f t="shared" si="56"/>
        <v>#REF!</v>
      </c>
    </row>
    <row r="233" spans="1:41" x14ac:dyDescent="0.35">
      <c r="A233">
        <v>227</v>
      </c>
      <c r="B233" t="s">
        <v>2146</v>
      </c>
      <c r="C233" s="39">
        <v>3</v>
      </c>
      <c r="D233">
        <v>6</v>
      </c>
      <c r="E233">
        <v>9</v>
      </c>
      <c r="F233" s="40">
        <v>0</v>
      </c>
      <c r="G233" s="41">
        <v>0</v>
      </c>
      <c r="H233" s="42">
        <v>0</v>
      </c>
      <c r="I233">
        <f t="shared" si="48"/>
        <v>3</v>
      </c>
      <c r="J233">
        <f t="shared" si="48"/>
        <v>6</v>
      </c>
      <c r="K233" s="43">
        <v>9</v>
      </c>
      <c r="L233" s="39">
        <v>5</v>
      </c>
      <c r="M233">
        <v>5</v>
      </c>
      <c r="N233">
        <v>10</v>
      </c>
      <c r="O233" s="40">
        <v>0</v>
      </c>
      <c r="P233" s="41">
        <v>0</v>
      </c>
      <c r="Q233" s="42">
        <v>0</v>
      </c>
      <c r="R233">
        <f t="shared" si="49"/>
        <v>5</v>
      </c>
      <c r="S233">
        <f t="shared" si="49"/>
        <v>5</v>
      </c>
      <c r="T233" s="43">
        <v>9</v>
      </c>
      <c r="U233" s="39">
        <v>8</v>
      </c>
      <c r="V233">
        <v>6</v>
      </c>
      <c r="W233">
        <v>14</v>
      </c>
      <c r="X233" s="40">
        <v>0</v>
      </c>
      <c r="Y233" s="41">
        <v>0</v>
      </c>
      <c r="Z233" s="42">
        <v>0</v>
      </c>
      <c r="AA233">
        <f t="shared" si="50"/>
        <v>8</v>
      </c>
      <c r="AB233">
        <f t="shared" si="50"/>
        <v>6</v>
      </c>
      <c r="AC233" s="43">
        <v>9</v>
      </c>
      <c r="AD233" t="e">
        <f t="shared" si="59"/>
        <v>#REF!</v>
      </c>
      <c r="AE233" t="e">
        <f t="shared" si="59"/>
        <v>#REF!</v>
      </c>
      <c r="AF233" t="e">
        <f t="shared" si="59"/>
        <v>#REF!</v>
      </c>
      <c r="AG233" t="e">
        <f t="shared" si="59"/>
        <v>#REF!</v>
      </c>
      <c r="AH233" t="e">
        <f t="shared" si="59"/>
        <v>#REF!</v>
      </c>
      <c r="AI233" t="e">
        <f t="shared" si="59"/>
        <v>#REF!</v>
      </c>
      <c r="AJ233" t="e">
        <f t="shared" si="51"/>
        <v>#REF!</v>
      </c>
      <c r="AK233" t="e">
        <f t="shared" si="52"/>
        <v>#REF!</v>
      </c>
      <c r="AL233" t="e">
        <f t="shared" si="53"/>
        <v>#REF!</v>
      </c>
      <c r="AM233" t="e">
        <f t="shared" si="54"/>
        <v>#REF!</v>
      </c>
      <c r="AN233" t="e">
        <f t="shared" si="55"/>
        <v>#REF!</v>
      </c>
      <c r="AO233" t="e">
        <f t="shared" si="56"/>
        <v>#REF!</v>
      </c>
    </row>
    <row r="234" spans="1:41" x14ac:dyDescent="0.35">
      <c r="A234">
        <v>228</v>
      </c>
      <c r="B234" t="s">
        <v>2147</v>
      </c>
      <c r="C234" s="39">
        <v>48</v>
      </c>
      <c r="D234">
        <v>52</v>
      </c>
      <c r="E234">
        <v>100</v>
      </c>
      <c r="F234" s="40">
        <v>0</v>
      </c>
      <c r="G234" s="41">
        <v>2</v>
      </c>
      <c r="H234" s="42">
        <v>2</v>
      </c>
      <c r="I234">
        <f t="shared" si="48"/>
        <v>48</v>
      </c>
      <c r="J234">
        <f t="shared" si="48"/>
        <v>54</v>
      </c>
      <c r="K234" s="43">
        <v>102</v>
      </c>
      <c r="L234" s="39">
        <v>60</v>
      </c>
      <c r="M234">
        <v>45</v>
      </c>
      <c r="N234">
        <v>105</v>
      </c>
      <c r="O234" s="40">
        <v>0</v>
      </c>
      <c r="P234" s="41">
        <v>2</v>
      </c>
      <c r="Q234" s="42">
        <v>2</v>
      </c>
      <c r="R234">
        <f t="shared" si="49"/>
        <v>60</v>
      </c>
      <c r="S234">
        <f t="shared" si="49"/>
        <v>47</v>
      </c>
      <c r="T234" s="43">
        <v>102</v>
      </c>
      <c r="U234" s="39">
        <v>44</v>
      </c>
      <c r="V234">
        <v>57</v>
      </c>
      <c r="W234">
        <v>101</v>
      </c>
      <c r="X234" s="40">
        <v>0</v>
      </c>
      <c r="Y234" s="41">
        <v>4</v>
      </c>
      <c r="Z234" s="42">
        <v>4</v>
      </c>
      <c r="AA234">
        <f t="shared" si="50"/>
        <v>44</v>
      </c>
      <c r="AB234">
        <f t="shared" si="50"/>
        <v>61</v>
      </c>
      <c r="AC234" s="43">
        <v>102</v>
      </c>
      <c r="AD234" t="e">
        <f t="shared" si="59"/>
        <v>#REF!</v>
      </c>
      <c r="AE234" t="e">
        <f t="shared" si="59"/>
        <v>#REF!</v>
      </c>
      <c r="AF234" t="e">
        <f t="shared" si="59"/>
        <v>#REF!</v>
      </c>
      <c r="AG234" t="e">
        <f t="shared" si="59"/>
        <v>#REF!</v>
      </c>
      <c r="AH234" t="e">
        <f t="shared" si="59"/>
        <v>#REF!</v>
      </c>
      <c r="AI234" t="e">
        <f t="shared" si="59"/>
        <v>#REF!</v>
      </c>
      <c r="AJ234" t="e">
        <f t="shared" si="51"/>
        <v>#REF!</v>
      </c>
      <c r="AK234" t="e">
        <f t="shared" si="52"/>
        <v>#REF!</v>
      </c>
      <c r="AL234" t="e">
        <f t="shared" si="53"/>
        <v>#REF!</v>
      </c>
      <c r="AM234" t="e">
        <f t="shared" si="54"/>
        <v>#REF!</v>
      </c>
      <c r="AN234" t="e">
        <f t="shared" si="55"/>
        <v>#REF!</v>
      </c>
      <c r="AO234" t="e">
        <f t="shared" si="56"/>
        <v>#REF!</v>
      </c>
    </row>
    <row r="235" spans="1:41" x14ac:dyDescent="0.35">
      <c r="A235">
        <v>229</v>
      </c>
      <c r="B235" t="s">
        <v>2148</v>
      </c>
      <c r="C235" s="39">
        <v>15</v>
      </c>
      <c r="D235">
        <v>18</v>
      </c>
      <c r="E235">
        <v>33</v>
      </c>
      <c r="F235" s="40">
        <v>0</v>
      </c>
      <c r="G235" s="41">
        <v>2</v>
      </c>
      <c r="H235" s="42">
        <v>2</v>
      </c>
      <c r="I235">
        <f t="shared" si="48"/>
        <v>15</v>
      </c>
      <c r="J235">
        <f t="shared" si="48"/>
        <v>20</v>
      </c>
      <c r="K235" s="43">
        <v>35</v>
      </c>
      <c r="L235" s="39">
        <v>20</v>
      </c>
      <c r="M235">
        <v>17</v>
      </c>
      <c r="N235">
        <v>37</v>
      </c>
      <c r="O235" s="40">
        <v>0</v>
      </c>
      <c r="P235" s="41">
        <v>3</v>
      </c>
      <c r="Q235" s="42">
        <v>3</v>
      </c>
      <c r="R235">
        <f t="shared" si="49"/>
        <v>20</v>
      </c>
      <c r="S235">
        <f t="shared" si="49"/>
        <v>20</v>
      </c>
      <c r="T235" s="43">
        <v>35</v>
      </c>
      <c r="U235" s="39">
        <v>22</v>
      </c>
      <c r="V235">
        <v>19</v>
      </c>
      <c r="W235">
        <v>41</v>
      </c>
      <c r="X235" s="40">
        <v>0</v>
      </c>
      <c r="Y235" s="41">
        <v>3</v>
      </c>
      <c r="Z235" s="42">
        <v>3</v>
      </c>
      <c r="AA235">
        <f t="shared" si="50"/>
        <v>22</v>
      </c>
      <c r="AB235">
        <f t="shared" si="50"/>
        <v>22</v>
      </c>
      <c r="AC235" s="43">
        <v>35</v>
      </c>
      <c r="AD235" t="e">
        <f t="shared" si="59"/>
        <v>#REF!</v>
      </c>
      <c r="AE235" t="e">
        <f t="shared" si="59"/>
        <v>#REF!</v>
      </c>
      <c r="AF235" t="e">
        <f t="shared" si="59"/>
        <v>#REF!</v>
      </c>
      <c r="AG235" t="e">
        <f t="shared" si="59"/>
        <v>#REF!</v>
      </c>
      <c r="AH235" t="e">
        <f t="shared" si="59"/>
        <v>#REF!</v>
      </c>
      <c r="AI235" t="e">
        <f t="shared" si="59"/>
        <v>#REF!</v>
      </c>
      <c r="AJ235" t="e">
        <f t="shared" si="51"/>
        <v>#REF!</v>
      </c>
      <c r="AK235" t="e">
        <f t="shared" si="52"/>
        <v>#REF!</v>
      </c>
      <c r="AL235" t="e">
        <f t="shared" si="53"/>
        <v>#REF!</v>
      </c>
      <c r="AM235" t="e">
        <f t="shared" si="54"/>
        <v>#REF!</v>
      </c>
      <c r="AN235" t="e">
        <f t="shared" si="55"/>
        <v>#REF!</v>
      </c>
      <c r="AO235" t="e">
        <f t="shared" si="56"/>
        <v>#REF!</v>
      </c>
    </row>
    <row r="236" spans="1:41" x14ac:dyDescent="0.35">
      <c r="A236">
        <v>230</v>
      </c>
      <c r="B236" t="s">
        <v>2149</v>
      </c>
      <c r="C236" s="39">
        <v>10</v>
      </c>
      <c r="D236">
        <v>16</v>
      </c>
      <c r="E236">
        <v>26</v>
      </c>
      <c r="F236" s="40">
        <v>0</v>
      </c>
      <c r="G236" s="41">
        <v>1</v>
      </c>
      <c r="H236" s="42">
        <v>1</v>
      </c>
      <c r="I236">
        <f t="shared" si="48"/>
        <v>10</v>
      </c>
      <c r="J236">
        <f t="shared" si="48"/>
        <v>17</v>
      </c>
      <c r="K236" s="43">
        <v>27</v>
      </c>
      <c r="L236" s="39">
        <v>14</v>
      </c>
      <c r="M236">
        <v>10</v>
      </c>
      <c r="N236">
        <v>24</v>
      </c>
      <c r="O236" s="40">
        <v>0</v>
      </c>
      <c r="P236" s="41">
        <v>1</v>
      </c>
      <c r="Q236" s="42">
        <v>1</v>
      </c>
      <c r="R236">
        <f t="shared" si="49"/>
        <v>14</v>
      </c>
      <c r="S236">
        <f t="shared" si="49"/>
        <v>11</v>
      </c>
      <c r="T236" s="43">
        <v>27</v>
      </c>
      <c r="U236" s="39">
        <v>18</v>
      </c>
      <c r="V236">
        <v>14</v>
      </c>
      <c r="W236">
        <v>32</v>
      </c>
      <c r="X236" s="40">
        <v>0</v>
      </c>
      <c r="Y236" s="41">
        <v>1</v>
      </c>
      <c r="Z236" s="42">
        <v>1</v>
      </c>
      <c r="AA236">
        <f t="shared" si="50"/>
        <v>18</v>
      </c>
      <c r="AB236">
        <f t="shared" si="50"/>
        <v>15</v>
      </c>
      <c r="AC236" s="43">
        <v>27</v>
      </c>
      <c r="AD236" t="e">
        <f t="shared" si="59"/>
        <v>#REF!</v>
      </c>
      <c r="AE236" t="e">
        <f t="shared" si="59"/>
        <v>#REF!</v>
      </c>
      <c r="AF236" t="e">
        <f t="shared" si="59"/>
        <v>#REF!</v>
      </c>
      <c r="AG236" t="e">
        <f t="shared" si="59"/>
        <v>#REF!</v>
      </c>
      <c r="AH236" t="e">
        <f t="shared" si="59"/>
        <v>#REF!</v>
      </c>
      <c r="AI236" t="e">
        <f t="shared" si="59"/>
        <v>#REF!</v>
      </c>
      <c r="AJ236" t="e">
        <f t="shared" si="51"/>
        <v>#REF!</v>
      </c>
      <c r="AK236" t="e">
        <f t="shared" si="52"/>
        <v>#REF!</v>
      </c>
      <c r="AL236" t="e">
        <f t="shared" si="53"/>
        <v>#REF!</v>
      </c>
      <c r="AM236" t="e">
        <f t="shared" si="54"/>
        <v>#REF!</v>
      </c>
      <c r="AN236" t="e">
        <f t="shared" si="55"/>
        <v>#REF!</v>
      </c>
      <c r="AO236" t="e">
        <f t="shared" si="56"/>
        <v>#REF!</v>
      </c>
    </row>
    <row r="237" spans="1:41" x14ac:dyDescent="0.35">
      <c r="A237">
        <v>231</v>
      </c>
      <c r="B237" t="s">
        <v>2150</v>
      </c>
      <c r="C237" s="39">
        <v>35</v>
      </c>
      <c r="D237">
        <v>25</v>
      </c>
      <c r="E237">
        <v>60</v>
      </c>
      <c r="F237" s="40">
        <v>0</v>
      </c>
      <c r="G237" s="41">
        <v>0</v>
      </c>
      <c r="H237" s="42">
        <v>0</v>
      </c>
      <c r="I237">
        <f t="shared" si="48"/>
        <v>35</v>
      </c>
      <c r="J237">
        <f t="shared" si="48"/>
        <v>25</v>
      </c>
      <c r="K237" s="43">
        <v>60</v>
      </c>
      <c r="L237" s="39">
        <v>36</v>
      </c>
      <c r="M237">
        <v>35</v>
      </c>
      <c r="N237">
        <v>71</v>
      </c>
      <c r="O237" s="40">
        <v>0</v>
      </c>
      <c r="P237" s="41">
        <v>2</v>
      </c>
      <c r="Q237" s="42">
        <v>2</v>
      </c>
      <c r="R237">
        <f t="shared" si="49"/>
        <v>36</v>
      </c>
      <c r="S237">
        <f t="shared" si="49"/>
        <v>37</v>
      </c>
      <c r="T237" s="43">
        <v>60</v>
      </c>
      <c r="U237" s="39">
        <v>25</v>
      </c>
      <c r="V237">
        <v>36</v>
      </c>
      <c r="W237">
        <v>61</v>
      </c>
      <c r="X237" s="40">
        <v>0</v>
      </c>
      <c r="Y237" s="41">
        <v>0</v>
      </c>
      <c r="Z237" s="42">
        <v>0</v>
      </c>
      <c r="AA237">
        <f t="shared" si="50"/>
        <v>25</v>
      </c>
      <c r="AB237">
        <f t="shared" si="50"/>
        <v>36</v>
      </c>
      <c r="AC237" s="43">
        <v>60</v>
      </c>
      <c r="AD237" t="e">
        <f t="shared" ref="AD237:AI246" si="60">VLOOKUP($B237,EYPDG_Primary,AD$1,FALSE)</f>
        <v>#REF!</v>
      </c>
      <c r="AE237" t="e">
        <f t="shared" si="60"/>
        <v>#REF!</v>
      </c>
      <c r="AF237" t="e">
        <f t="shared" si="60"/>
        <v>#REF!</v>
      </c>
      <c r="AG237" t="e">
        <f t="shared" si="60"/>
        <v>#REF!</v>
      </c>
      <c r="AH237" t="e">
        <f t="shared" si="60"/>
        <v>#REF!</v>
      </c>
      <c r="AI237" t="e">
        <f t="shared" si="60"/>
        <v>#REF!</v>
      </c>
      <c r="AJ237" t="e">
        <f t="shared" si="51"/>
        <v>#REF!</v>
      </c>
      <c r="AK237" t="e">
        <f t="shared" si="52"/>
        <v>#REF!</v>
      </c>
      <c r="AL237" t="e">
        <f t="shared" si="53"/>
        <v>#REF!</v>
      </c>
      <c r="AM237" t="e">
        <f t="shared" si="54"/>
        <v>#REF!</v>
      </c>
      <c r="AN237" t="e">
        <f t="shared" si="55"/>
        <v>#REF!</v>
      </c>
      <c r="AO237" t="e">
        <f t="shared" si="56"/>
        <v>#REF!</v>
      </c>
    </row>
    <row r="238" spans="1:41" x14ac:dyDescent="0.35">
      <c r="A238">
        <v>232</v>
      </c>
      <c r="B238" t="s">
        <v>2151</v>
      </c>
      <c r="C238" s="39">
        <v>8</v>
      </c>
      <c r="D238">
        <v>12</v>
      </c>
      <c r="E238">
        <v>20</v>
      </c>
      <c r="F238" s="40">
        <v>0</v>
      </c>
      <c r="G238" s="41">
        <v>0</v>
      </c>
      <c r="H238" s="42">
        <v>0</v>
      </c>
      <c r="I238">
        <f t="shared" si="48"/>
        <v>8</v>
      </c>
      <c r="J238">
        <f t="shared" si="48"/>
        <v>12</v>
      </c>
      <c r="K238" s="43">
        <v>20</v>
      </c>
      <c r="L238" s="39">
        <v>15</v>
      </c>
      <c r="M238">
        <v>9</v>
      </c>
      <c r="N238">
        <v>24</v>
      </c>
      <c r="O238" s="40">
        <v>0</v>
      </c>
      <c r="P238" s="41">
        <v>0</v>
      </c>
      <c r="Q238" s="42">
        <v>0</v>
      </c>
      <c r="R238">
        <f t="shared" si="49"/>
        <v>15</v>
      </c>
      <c r="S238">
        <f t="shared" si="49"/>
        <v>9</v>
      </c>
      <c r="T238" s="43">
        <v>20</v>
      </c>
      <c r="U238" s="39">
        <v>9</v>
      </c>
      <c r="V238">
        <v>14</v>
      </c>
      <c r="W238">
        <v>23</v>
      </c>
      <c r="X238" s="40">
        <v>0</v>
      </c>
      <c r="Y238" s="41">
        <v>1</v>
      </c>
      <c r="Z238" s="42">
        <v>1</v>
      </c>
      <c r="AA238">
        <f t="shared" si="50"/>
        <v>9</v>
      </c>
      <c r="AB238">
        <f t="shared" si="50"/>
        <v>15</v>
      </c>
      <c r="AC238" s="43">
        <v>20</v>
      </c>
      <c r="AD238" t="e">
        <f t="shared" si="60"/>
        <v>#REF!</v>
      </c>
      <c r="AE238" t="e">
        <f t="shared" si="60"/>
        <v>#REF!</v>
      </c>
      <c r="AF238" t="e">
        <f t="shared" si="60"/>
        <v>#REF!</v>
      </c>
      <c r="AG238" t="e">
        <f t="shared" si="60"/>
        <v>#REF!</v>
      </c>
      <c r="AH238" t="e">
        <f t="shared" si="60"/>
        <v>#REF!</v>
      </c>
      <c r="AI238" t="e">
        <f t="shared" si="60"/>
        <v>#REF!</v>
      </c>
      <c r="AJ238" t="e">
        <f t="shared" si="51"/>
        <v>#REF!</v>
      </c>
      <c r="AK238" t="e">
        <f t="shared" si="52"/>
        <v>#REF!</v>
      </c>
      <c r="AL238" t="e">
        <f t="shared" si="53"/>
        <v>#REF!</v>
      </c>
      <c r="AM238" t="e">
        <f t="shared" si="54"/>
        <v>#REF!</v>
      </c>
      <c r="AN238" t="e">
        <f t="shared" si="55"/>
        <v>#REF!</v>
      </c>
      <c r="AO238" t="e">
        <f t="shared" si="56"/>
        <v>#REF!</v>
      </c>
    </row>
    <row r="239" spans="1:41" x14ac:dyDescent="0.35">
      <c r="A239">
        <v>233</v>
      </c>
      <c r="B239" t="s">
        <v>2152</v>
      </c>
      <c r="C239" s="39">
        <v>9</v>
      </c>
      <c r="D239">
        <v>12</v>
      </c>
      <c r="E239">
        <v>21</v>
      </c>
      <c r="F239" s="40">
        <v>0</v>
      </c>
      <c r="G239" s="41">
        <v>0</v>
      </c>
      <c r="H239" s="42">
        <v>0</v>
      </c>
      <c r="I239">
        <f t="shared" si="48"/>
        <v>9</v>
      </c>
      <c r="J239">
        <f t="shared" si="48"/>
        <v>12</v>
      </c>
      <c r="K239" s="43">
        <v>21</v>
      </c>
      <c r="L239" s="39">
        <v>12</v>
      </c>
      <c r="M239">
        <v>11</v>
      </c>
      <c r="N239">
        <v>23</v>
      </c>
      <c r="O239" s="40">
        <v>0</v>
      </c>
      <c r="P239" s="41">
        <v>1</v>
      </c>
      <c r="Q239" s="42">
        <v>1</v>
      </c>
      <c r="R239">
        <f t="shared" si="49"/>
        <v>12</v>
      </c>
      <c r="S239">
        <f t="shared" si="49"/>
        <v>12</v>
      </c>
      <c r="T239" s="43">
        <v>21</v>
      </c>
      <c r="U239" s="39">
        <v>11</v>
      </c>
      <c r="V239">
        <v>12</v>
      </c>
      <c r="W239">
        <v>23</v>
      </c>
      <c r="X239" s="40">
        <v>0</v>
      </c>
      <c r="Y239" s="41">
        <v>0</v>
      </c>
      <c r="Z239" s="42">
        <v>0</v>
      </c>
      <c r="AA239">
        <f t="shared" si="50"/>
        <v>11</v>
      </c>
      <c r="AB239">
        <f t="shared" si="50"/>
        <v>12</v>
      </c>
      <c r="AC239" s="43">
        <v>21</v>
      </c>
      <c r="AD239" t="e">
        <f t="shared" si="60"/>
        <v>#REF!</v>
      </c>
      <c r="AE239" t="e">
        <f t="shared" si="60"/>
        <v>#REF!</v>
      </c>
      <c r="AF239" t="e">
        <f t="shared" si="60"/>
        <v>#REF!</v>
      </c>
      <c r="AG239" t="e">
        <f t="shared" si="60"/>
        <v>#REF!</v>
      </c>
      <c r="AH239" t="e">
        <f t="shared" si="60"/>
        <v>#REF!</v>
      </c>
      <c r="AI239" t="e">
        <f t="shared" si="60"/>
        <v>#REF!</v>
      </c>
      <c r="AJ239" t="e">
        <f t="shared" si="51"/>
        <v>#REF!</v>
      </c>
      <c r="AK239" t="e">
        <f t="shared" si="52"/>
        <v>#REF!</v>
      </c>
      <c r="AL239" t="e">
        <f t="shared" si="53"/>
        <v>#REF!</v>
      </c>
      <c r="AM239" t="e">
        <f t="shared" si="54"/>
        <v>#REF!</v>
      </c>
      <c r="AN239" t="e">
        <f t="shared" si="55"/>
        <v>#REF!</v>
      </c>
      <c r="AO239" t="e">
        <f t="shared" si="56"/>
        <v>#REF!</v>
      </c>
    </row>
    <row r="240" spans="1:41" x14ac:dyDescent="0.35">
      <c r="A240">
        <v>234</v>
      </c>
      <c r="B240" t="s">
        <v>2153</v>
      </c>
      <c r="C240" s="39">
        <v>20</v>
      </c>
      <c r="D240">
        <v>12</v>
      </c>
      <c r="E240">
        <v>32</v>
      </c>
      <c r="F240" s="40">
        <v>0</v>
      </c>
      <c r="G240" s="41">
        <v>3</v>
      </c>
      <c r="H240" s="42">
        <v>3</v>
      </c>
      <c r="I240">
        <f t="shared" si="48"/>
        <v>20</v>
      </c>
      <c r="J240">
        <f t="shared" si="48"/>
        <v>15</v>
      </c>
      <c r="K240" s="43">
        <v>35</v>
      </c>
      <c r="L240" s="39">
        <v>19</v>
      </c>
      <c r="M240">
        <v>18</v>
      </c>
      <c r="N240">
        <v>37</v>
      </c>
      <c r="O240" s="40">
        <v>0</v>
      </c>
      <c r="P240" s="41">
        <v>1</v>
      </c>
      <c r="Q240" s="42">
        <v>1</v>
      </c>
      <c r="R240">
        <f t="shared" si="49"/>
        <v>19</v>
      </c>
      <c r="S240">
        <f t="shared" si="49"/>
        <v>19</v>
      </c>
      <c r="T240" s="43">
        <v>35</v>
      </c>
      <c r="U240" s="39">
        <v>22</v>
      </c>
      <c r="V240">
        <v>16</v>
      </c>
      <c r="W240">
        <v>38</v>
      </c>
      <c r="X240" s="40">
        <v>0</v>
      </c>
      <c r="Y240" s="41">
        <v>3</v>
      </c>
      <c r="Z240" s="42">
        <v>3</v>
      </c>
      <c r="AA240">
        <f t="shared" si="50"/>
        <v>22</v>
      </c>
      <c r="AB240">
        <f t="shared" si="50"/>
        <v>19</v>
      </c>
      <c r="AC240" s="43">
        <v>35</v>
      </c>
      <c r="AD240" t="e">
        <f t="shared" si="60"/>
        <v>#REF!</v>
      </c>
      <c r="AE240" t="e">
        <f t="shared" si="60"/>
        <v>#REF!</v>
      </c>
      <c r="AF240" t="e">
        <f t="shared" si="60"/>
        <v>#REF!</v>
      </c>
      <c r="AG240" t="e">
        <f t="shared" si="60"/>
        <v>#REF!</v>
      </c>
      <c r="AH240" t="e">
        <f t="shared" si="60"/>
        <v>#REF!</v>
      </c>
      <c r="AI240" t="e">
        <f t="shared" si="60"/>
        <v>#REF!</v>
      </c>
      <c r="AJ240" t="e">
        <f t="shared" si="51"/>
        <v>#REF!</v>
      </c>
      <c r="AK240" t="e">
        <f t="shared" si="52"/>
        <v>#REF!</v>
      </c>
      <c r="AL240" t="e">
        <f t="shared" si="53"/>
        <v>#REF!</v>
      </c>
      <c r="AM240" t="e">
        <f t="shared" si="54"/>
        <v>#REF!</v>
      </c>
      <c r="AN240" t="e">
        <f t="shared" si="55"/>
        <v>#REF!</v>
      </c>
      <c r="AO240" t="e">
        <f t="shared" si="56"/>
        <v>#REF!</v>
      </c>
    </row>
    <row r="241" spans="1:41" x14ac:dyDescent="0.35">
      <c r="A241">
        <v>235</v>
      </c>
      <c r="B241" t="s">
        <v>2154</v>
      </c>
      <c r="C241" s="39">
        <v>40</v>
      </c>
      <c r="D241">
        <v>36</v>
      </c>
      <c r="E241">
        <v>76</v>
      </c>
      <c r="F241" s="40">
        <v>0</v>
      </c>
      <c r="G241" s="41">
        <v>14</v>
      </c>
      <c r="H241" s="42">
        <v>14</v>
      </c>
      <c r="I241">
        <f t="shared" si="48"/>
        <v>40</v>
      </c>
      <c r="J241">
        <f t="shared" si="48"/>
        <v>50</v>
      </c>
      <c r="K241" s="43">
        <v>90</v>
      </c>
      <c r="L241" s="39">
        <v>48</v>
      </c>
      <c r="M241">
        <v>38</v>
      </c>
      <c r="N241">
        <v>86</v>
      </c>
      <c r="O241" s="40">
        <v>0</v>
      </c>
      <c r="P241" s="41">
        <v>12</v>
      </c>
      <c r="Q241" s="42">
        <v>12</v>
      </c>
      <c r="R241">
        <f t="shared" si="49"/>
        <v>48</v>
      </c>
      <c r="S241">
        <f t="shared" si="49"/>
        <v>50</v>
      </c>
      <c r="T241" s="43">
        <v>90</v>
      </c>
      <c r="U241" s="39">
        <v>47</v>
      </c>
      <c r="V241">
        <v>37</v>
      </c>
      <c r="W241">
        <v>84</v>
      </c>
      <c r="X241" s="40">
        <v>0</v>
      </c>
      <c r="Y241" s="41">
        <v>21</v>
      </c>
      <c r="Z241" s="42">
        <v>21</v>
      </c>
      <c r="AA241">
        <f t="shared" si="50"/>
        <v>47</v>
      </c>
      <c r="AB241">
        <f t="shared" si="50"/>
        <v>58</v>
      </c>
      <c r="AC241" s="43">
        <v>90</v>
      </c>
      <c r="AD241" t="e">
        <f t="shared" si="60"/>
        <v>#REF!</v>
      </c>
      <c r="AE241" t="e">
        <f t="shared" si="60"/>
        <v>#REF!</v>
      </c>
      <c r="AF241" t="e">
        <f t="shared" si="60"/>
        <v>#REF!</v>
      </c>
      <c r="AG241" t="e">
        <f t="shared" si="60"/>
        <v>#REF!</v>
      </c>
      <c r="AH241" t="e">
        <f t="shared" si="60"/>
        <v>#REF!</v>
      </c>
      <c r="AI241" t="e">
        <f t="shared" si="60"/>
        <v>#REF!</v>
      </c>
      <c r="AJ241" t="e">
        <f t="shared" si="51"/>
        <v>#REF!</v>
      </c>
      <c r="AK241" t="e">
        <f t="shared" si="52"/>
        <v>#REF!</v>
      </c>
      <c r="AL241" t="e">
        <f t="shared" si="53"/>
        <v>#REF!</v>
      </c>
      <c r="AM241" t="e">
        <f t="shared" si="54"/>
        <v>#REF!</v>
      </c>
      <c r="AN241" t="e">
        <f t="shared" si="55"/>
        <v>#REF!</v>
      </c>
      <c r="AO241" t="e">
        <f t="shared" si="56"/>
        <v>#REF!</v>
      </c>
    </row>
    <row r="242" spans="1:41" x14ac:dyDescent="0.35">
      <c r="A242">
        <v>236</v>
      </c>
      <c r="B242" t="s">
        <v>2155</v>
      </c>
      <c r="C242" s="39">
        <v>55</v>
      </c>
      <c r="D242">
        <v>52</v>
      </c>
      <c r="E242">
        <v>107</v>
      </c>
      <c r="F242" s="40">
        <v>0</v>
      </c>
      <c r="G242" s="41">
        <v>8</v>
      </c>
      <c r="H242" s="42">
        <v>8</v>
      </c>
      <c r="I242">
        <f t="shared" si="48"/>
        <v>55</v>
      </c>
      <c r="J242">
        <f t="shared" si="48"/>
        <v>60</v>
      </c>
      <c r="K242" s="43">
        <v>115</v>
      </c>
      <c r="L242" s="39">
        <v>60</v>
      </c>
      <c r="M242">
        <v>49</v>
      </c>
      <c r="N242">
        <v>109</v>
      </c>
      <c r="O242" s="40">
        <v>0</v>
      </c>
      <c r="P242" s="41">
        <v>7</v>
      </c>
      <c r="Q242" s="42">
        <v>7</v>
      </c>
      <c r="R242">
        <f t="shared" si="49"/>
        <v>60</v>
      </c>
      <c r="S242">
        <f t="shared" si="49"/>
        <v>56</v>
      </c>
      <c r="T242" s="43">
        <v>115</v>
      </c>
      <c r="U242" s="39">
        <v>54</v>
      </c>
      <c r="V242">
        <v>56</v>
      </c>
      <c r="W242">
        <v>110</v>
      </c>
      <c r="X242" s="40">
        <v>0</v>
      </c>
      <c r="Y242" s="41">
        <v>5</v>
      </c>
      <c r="Z242" s="42">
        <v>5</v>
      </c>
      <c r="AA242">
        <f t="shared" si="50"/>
        <v>54</v>
      </c>
      <c r="AB242">
        <f t="shared" si="50"/>
        <v>61</v>
      </c>
      <c r="AC242" s="43">
        <v>115</v>
      </c>
      <c r="AD242" t="e">
        <f t="shared" si="60"/>
        <v>#REF!</v>
      </c>
      <c r="AE242" t="e">
        <f t="shared" si="60"/>
        <v>#REF!</v>
      </c>
      <c r="AF242" t="e">
        <f t="shared" si="60"/>
        <v>#REF!</v>
      </c>
      <c r="AG242" t="e">
        <f t="shared" si="60"/>
        <v>#REF!</v>
      </c>
      <c r="AH242" t="e">
        <f t="shared" si="60"/>
        <v>#REF!</v>
      </c>
      <c r="AI242" t="e">
        <f t="shared" si="60"/>
        <v>#REF!</v>
      </c>
      <c r="AJ242" t="e">
        <f t="shared" si="51"/>
        <v>#REF!</v>
      </c>
      <c r="AK242" t="e">
        <f t="shared" si="52"/>
        <v>#REF!</v>
      </c>
      <c r="AL242" t="e">
        <f t="shared" si="53"/>
        <v>#REF!</v>
      </c>
      <c r="AM242" t="e">
        <f t="shared" si="54"/>
        <v>#REF!</v>
      </c>
      <c r="AN242" t="e">
        <f t="shared" si="55"/>
        <v>#REF!</v>
      </c>
      <c r="AO242" t="e">
        <f t="shared" si="56"/>
        <v>#REF!</v>
      </c>
    </row>
    <row r="243" spans="1:41" x14ac:dyDescent="0.35">
      <c r="A243">
        <v>237</v>
      </c>
      <c r="B243" t="s">
        <v>2156</v>
      </c>
      <c r="C243" s="39">
        <v>22</v>
      </c>
      <c r="D243">
        <v>5</v>
      </c>
      <c r="E243">
        <v>27</v>
      </c>
      <c r="F243" s="40">
        <v>0</v>
      </c>
      <c r="G243" s="41">
        <v>13</v>
      </c>
      <c r="H243" s="42">
        <v>13</v>
      </c>
      <c r="I243">
        <f t="shared" si="48"/>
        <v>22</v>
      </c>
      <c r="J243">
        <f t="shared" si="48"/>
        <v>18</v>
      </c>
      <c r="K243" s="43">
        <v>40</v>
      </c>
      <c r="L243" s="39">
        <v>18</v>
      </c>
      <c r="M243">
        <v>8</v>
      </c>
      <c r="N243">
        <v>26</v>
      </c>
      <c r="O243" s="40">
        <v>0</v>
      </c>
      <c r="P243" s="41">
        <v>16</v>
      </c>
      <c r="Q243" s="42">
        <v>16</v>
      </c>
      <c r="R243">
        <f t="shared" si="49"/>
        <v>18</v>
      </c>
      <c r="S243">
        <f t="shared" si="49"/>
        <v>24</v>
      </c>
      <c r="T243" s="43">
        <v>40</v>
      </c>
      <c r="U243" s="39">
        <v>24</v>
      </c>
      <c r="V243">
        <v>14</v>
      </c>
      <c r="W243">
        <v>38</v>
      </c>
      <c r="X243" s="40">
        <v>0</v>
      </c>
      <c r="Y243" s="41">
        <v>4</v>
      </c>
      <c r="Z243" s="42">
        <v>4</v>
      </c>
      <c r="AA243">
        <f t="shared" si="50"/>
        <v>24</v>
      </c>
      <c r="AB243">
        <f t="shared" si="50"/>
        <v>18</v>
      </c>
      <c r="AC243" s="43">
        <v>40</v>
      </c>
      <c r="AD243" t="e">
        <f t="shared" si="60"/>
        <v>#REF!</v>
      </c>
      <c r="AE243" t="e">
        <f t="shared" si="60"/>
        <v>#REF!</v>
      </c>
      <c r="AF243" t="e">
        <f t="shared" si="60"/>
        <v>#REF!</v>
      </c>
      <c r="AG243" t="e">
        <f t="shared" si="60"/>
        <v>#REF!</v>
      </c>
      <c r="AH243" t="e">
        <f t="shared" si="60"/>
        <v>#REF!</v>
      </c>
      <c r="AI243" t="e">
        <f t="shared" si="60"/>
        <v>#REF!</v>
      </c>
      <c r="AJ243" t="e">
        <f t="shared" si="51"/>
        <v>#REF!</v>
      </c>
      <c r="AK243" t="e">
        <f t="shared" si="52"/>
        <v>#REF!</v>
      </c>
      <c r="AL243" t="e">
        <f t="shared" si="53"/>
        <v>#REF!</v>
      </c>
      <c r="AM243" t="e">
        <f t="shared" si="54"/>
        <v>#REF!</v>
      </c>
      <c r="AN243" t="e">
        <f t="shared" si="55"/>
        <v>#REF!</v>
      </c>
      <c r="AO243" t="e">
        <f t="shared" si="56"/>
        <v>#REF!</v>
      </c>
    </row>
    <row r="244" spans="1:41" x14ac:dyDescent="0.35">
      <c r="A244">
        <v>238</v>
      </c>
      <c r="B244" t="s">
        <v>2157</v>
      </c>
      <c r="C244" s="39">
        <v>19</v>
      </c>
      <c r="D244">
        <v>9</v>
      </c>
      <c r="E244">
        <v>28</v>
      </c>
      <c r="F244" s="40">
        <v>0</v>
      </c>
      <c r="G244" s="41">
        <v>0</v>
      </c>
      <c r="H244" s="42">
        <v>0</v>
      </c>
      <c r="I244">
        <f t="shared" si="48"/>
        <v>19</v>
      </c>
      <c r="J244">
        <f t="shared" si="48"/>
        <v>9</v>
      </c>
      <c r="K244" s="43">
        <v>28</v>
      </c>
      <c r="L244" s="39">
        <v>20</v>
      </c>
      <c r="M244">
        <v>21</v>
      </c>
      <c r="N244">
        <v>41</v>
      </c>
      <c r="O244" s="40">
        <v>0</v>
      </c>
      <c r="P244" s="41">
        <v>0</v>
      </c>
      <c r="Q244" s="42">
        <v>0</v>
      </c>
      <c r="R244">
        <f t="shared" si="49"/>
        <v>20</v>
      </c>
      <c r="S244">
        <f t="shared" si="49"/>
        <v>21</v>
      </c>
      <c r="T244" s="43">
        <v>28</v>
      </c>
      <c r="U244" s="39">
        <v>9</v>
      </c>
      <c r="V244">
        <v>20</v>
      </c>
      <c r="W244">
        <v>29</v>
      </c>
      <c r="X244" s="40">
        <v>0</v>
      </c>
      <c r="Y244" s="41">
        <v>0</v>
      </c>
      <c r="Z244" s="42">
        <v>0</v>
      </c>
      <c r="AA244">
        <f t="shared" si="50"/>
        <v>9</v>
      </c>
      <c r="AB244">
        <f t="shared" si="50"/>
        <v>20</v>
      </c>
      <c r="AC244" s="43">
        <v>28</v>
      </c>
      <c r="AD244" t="e">
        <f t="shared" si="60"/>
        <v>#REF!</v>
      </c>
      <c r="AE244" t="e">
        <f t="shared" si="60"/>
        <v>#REF!</v>
      </c>
      <c r="AF244" t="e">
        <f t="shared" si="60"/>
        <v>#REF!</v>
      </c>
      <c r="AG244" t="e">
        <f t="shared" si="60"/>
        <v>#REF!</v>
      </c>
      <c r="AH244" t="e">
        <f t="shared" si="60"/>
        <v>#REF!</v>
      </c>
      <c r="AI244" t="e">
        <f t="shared" si="60"/>
        <v>#REF!</v>
      </c>
      <c r="AJ244" t="e">
        <f t="shared" si="51"/>
        <v>#REF!</v>
      </c>
      <c r="AK244" t="e">
        <f t="shared" si="52"/>
        <v>#REF!</v>
      </c>
      <c r="AL244" t="e">
        <f t="shared" si="53"/>
        <v>#REF!</v>
      </c>
      <c r="AM244" t="e">
        <f t="shared" si="54"/>
        <v>#REF!</v>
      </c>
      <c r="AN244" t="e">
        <f t="shared" si="55"/>
        <v>#REF!</v>
      </c>
      <c r="AO244" t="e">
        <f t="shared" si="56"/>
        <v>#REF!</v>
      </c>
    </row>
    <row r="245" spans="1:41" x14ac:dyDescent="0.35">
      <c r="A245">
        <v>239</v>
      </c>
      <c r="B245" t="s">
        <v>2158</v>
      </c>
      <c r="C245" s="39">
        <v>0</v>
      </c>
      <c r="D245">
        <v>0</v>
      </c>
      <c r="E245">
        <v>0</v>
      </c>
      <c r="F245" s="40">
        <v>0</v>
      </c>
      <c r="G245" s="41">
        <v>0</v>
      </c>
      <c r="H245" s="42">
        <v>0</v>
      </c>
      <c r="I245">
        <f t="shared" si="48"/>
        <v>0</v>
      </c>
      <c r="J245">
        <f t="shared" si="48"/>
        <v>0</v>
      </c>
      <c r="K245" s="43">
        <v>0</v>
      </c>
      <c r="L245" s="39">
        <v>15</v>
      </c>
      <c r="M245">
        <v>10</v>
      </c>
      <c r="N245">
        <v>25</v>
      </c>
      <c r="O245" s="40">
        <v>0</v>
      </c>
      <c r="P245" s="41">
        <v>0</v>
      </c>
      <c r="Q245" s="42">
        <v>0</v>
      </c>
      <c r="R245">
        <f t="shared" si="49"/>
        <v>15</v>
      </c>
      <c r="S245">
        <f t="shared" si="49"/>
        <v>10</v>
      </c>
      <c r="T245" s="43">
        <v>0</v>
      </c>
      <c r="U245" s="39">
        <v>15</v>
      </c>
      <c r="V245">
        <v>14</v>
      </c>
      <c r="W245">
        <v>29</v>
      </c>
      <c r="X245" s="40">
        <v>0</v>
      </c>
      <c r="Y245" s="41">
        <v>0</v>
      </c>
      <c r="Z245" s="42">
        <v>0</v>
      </c>
      <c r="AA245">
        <f t="shared" si="50"/>
        <v>15</v>
      </c>
      <c r="AB245">
        <f t="shared" si="50"/>
        <v>14</v>
      </c>
      <c r="AC245" s="43">
        <v>0</v>
      </c>
      <c r="AD245" t="e">
        <f t="shared" si="60"/>
        <v>#REF!</v>
      </c>
      <c r="AE245" t="e">
        <f t="shared" si="60"/>
        <v>#REF!</v>
      </c>
      <c r="AF245" t="e">
        <f t="shared" si="60"/>
        <v>#REF!</v>
      </c>
      <c r="AG245" t="e">
        <f t="shared" si="60"/>
        <v>#REF!</v>
      </c>
      <c r="AH245" t="e">
        <f t="shared" si="60"/>
        <v>#REF!</v>
      </c>
      <c r="AI245" t="e">
        <f t="shared" si="60"/>
        <v>#REF!</v>
      </c>
      <c r="AJ245" t="e">
        <f t="shared" si="51"/>
        <v>#REF!</v>
      </c>
      <c r="AK245" t="e">
        <f t="shared" si="52"/>
        <v>#REF!</v>
      </c>
      <c r="AL245" t="e">
        <f t="shared" si="53"/>
        <v>#REF!</v>
      </c>
      <c r="AM245" t="e">
        <f t="shared" si="54"/>
        <v>#REF!</v>
      </c>
      <c r="AN245" t="e">
        <f t="shared" si="55"/>
        <v>#REF!</v>
      </c>
      <c r="AO245" t="e">
        <f t="shared" si="56"/>
        <v>#REF!</v>
      </c>
    </row>
    <row r="246" spans="1:41" x14ac:dyDescent="0.35">
      <c r="A246">
        <v>240</v>
      </c>
      <c r="B246" t="s">
        <v>2159</v>
      </c>
      <c r="C246" s="39">
        <v>9</v>
      </c>
      <c r="D246">
        <v>3</v>
      </c>
      <c r="E246">
        <v>12</v>
      </c>
      <c r="F246" s="40">
        <v>0</v>
      </c>
      <c r="G246" s="41">
        <v>0</v>
      </c>
      <c r="H246" s="42">
        <v>0</v>
      </c>
      <c r="I246">
        <f t="shared" si="48"/>
        <v>9</v>
      </c>
      <c r="J246">
        <f t="shared" si="48"/>
        <v>3</v>
      </c>
      <c r="K246" s="43">
        <v>12</v>
      </c>
      <c r="L246" s="39">
        <v>8</v>
      </c>
      <c r="M246">
        <v>9</v>
      </c>
      <c r="N246">
        <v>17</v>
      </c>
      <c r="O246" s="40">
        <v>0</v>
      </c>
      <c r="P246" s="41">
        <v>0</v>
      </c>
      <c r="Q246" s="42">
        <v>0</v>
      </c>
      <c r="R246">
        <f t="shared" si="49"/>
        <v>8</v>
      </c>
      <c r="S246">
        <f t="shared" si="49"/>
        <v>9</v>
      </c>
      <c r="T246" s="43">
        <v>12</v>
      </c>
      <c r="U246" s="39">
        <v>13</v>
      </c>
      <c r="V246">
        <v>7</v>
      </c>
      <c r="W246">
        <v>20</v>
      </c>
      <c r="X246" s="40">
        <v>0</v>
      </c>
      <c r="Y246" s="41">
        <v>0</v>
      </c>
      <c r="Z246" s="42">
        <v>0</v>
      </c>
      <c r="AA246">
        <f t="shared" si="50"/>
        <v>13</v>
      </c>
      <c r="AB246">
        <f t="shared" si="50"/>
        <v>7</v>
      </c>
      <c r="AC246" s="43">
        <v>12</v>
      </c>
      <c r="AD246" t="e">
        <f t="shared" si="60"/>
        <v>#REF!</v>
      </c>
      <c r="AE246" t="e">
        <f t="shared" si="60"/>
        <v>#REF!</v>
      </c>
      <c r="AF246" t="e">
        <f t="shared" si="60"/>
        <v>#REF!</v>
      </c>
      <c r="AG246" t="e">
        <f t="shared" si="60"/>
        <v>#REF!</v>
      </c>
      <c r="AH246" t="e">
        <f t="shared" si="60"/>
        <v>#REF!</v>
      </c>
      <c r="AI246" t="e">
        <f t="shared" si="60"/>
        <v>#REF!</v>
      </c>
      <c r="AJ246" t="e">
        <f t="shared" si="51"/>
        <v>#REF!</v>
      </c>
      <c r="AK246" t="e">
        <f t="shared" si="52"/>
        <v>#REF!</v>
      </c>
      <c r="AL246" t="e">
        <f t="shared" si="53"/>
        <v>#REF!</v>
      </c>
      <c r="AM246" t="e">
        <f t="shared" si="54"/>
        <v>#REF!</v>
      </c>
      <c r="AN246" t="e">
        <f t="shared" si="55"/>
        <v>#REF!</v>
      </c>
      <c r="AO246" t="e">
        <f t="shared" si="56"/>
        <v>#REF!</v>
      </c>
    </row>
    <row r="247" spans="1:41" x14ac:dyDescent="0.35">
      <c r="A247">
        <v>241</v>
      </c>
      <c r="B247" t="s">
        <v>2160</v>
      </c>
      <c r="C247" s="39">
        <v>28</v>
      </c>
      <c r="D247">
        <v>24</v>
      </c>
      <c r="E247">
        <v>52</v>
      </c>
      <c r="F247" s="40">
        <v>0</v>
      </c>
      <c r="G247" s="41">
        <v>7</v>
      </c>
      <c r="H247" s="42">
        <v>7</v>
      </c>
      <c r="I247">
        <f t="shared" si="48"/>
        <v>28</v>
      </c>
      <c r="J247">
        <f t="shared" si="48"/>
        <v>31</v>
      </c>
      <c r="K247" s="43">
        <v>59</v>
      </c>
      <c r="L247" s="39">
        <v>30</v>
      </c>
      <c r="M247">
        <v>21</v>
      </c>
      <c r="N247">
        <v>51</v>
      </c>
      <c r="O247" s="40">
        <v>0</v>
      </c>
      <c r="P247" s="41">
        <v>8</v>
      </c>
      <c r="Q247" s="42">
        <v>8</v>
      </c>
      <c r="R247">
        <f t="shared" si="49"/>
        <v>30</v>
      </c>
      <c r="S247">
        <f t="shared" si="49"/>
        <v>29</v>
      </c>
      <c r="T247" s="43">
        <v>59</v>
      </c>
      <c r="U247" s="39">
        <v>12</v>
      </c>
      <c r="V247">
        <v>25</v>
      </c>
      <c r="W247">
        <v>37</v>
      </c>
      <c r="X247" s="40">
        <v>0</v>
      </c>
      <c r="Y247" s="41">
        <v>4</v>
      </c>
      <c r="Z247" s="42">
        <v>4</v>
      </c>
      <c r="AA247">
        <f t="shared" si="50"/>
        <v>12</v>
      </c>
      <c r="AB247">
        <f t="shared" si="50"/>
        <v>29</v>
      </c>
      <c r="AC247" s="43">
        <v>59</v>
      </c>
      <c r="AD247" t="e">
        <f t="shared" ref="AD247:AI256" si="61">VLOOKUP($B247,EYPDG_Primary,AD$1,FALSE)</f>
        <v>#REF!</v>
      </c>
      <c r="AE247" t="e">
        <f t="shared" si="61"/>
        <v>#REF!</v>
      </c>
      <c r="AF247" t="e">
        <f t="shared" si="61"/>
        <v>#REF!</v>
      </c>
      <c r="AG247" t="e">
        <f t="shared" si="61"/>
        <v>#REF!</v>
      </c>
      <c r="AH247" t="e">
        <f t="shared" si="61"/>
        <v>#REF!</v>
      </c>
      <c r="AI247" t="e">
        <f t="shared" si="61"/>
        <v>#REF!</v>
      </c>
      <c r="AJ247" t="e">
        <f t="shared" si="51"/>
        <v>#REF!</v>
      </c>
      <c r="AK247" t="e">
        <f t="shared" si="52"/>
        <v>#REF!</v>
      </c>
      <c r="AL247" t="e">
        <f t="shared" si="53"/>
        <v>#REF!</v>
      </c>
      <c r="AM247" t="e">
        <f t="shared" si="54"/>
        <v>#REF!</v>
      </c>
      <c r="AN247" t="e">
        <f t="shared" si="55"/>
        <v>#REF!</v>
      </c>
      <c r="AO247" t="e">
        <f t="shared" si="56"/>
        <v>#REF!</v>
      </c>
    </row>
    <row r="248" spans="1:41" x14ac:dyDescent="0.35">
      <c r="A248">
        <v>242</v>
      </c>
      <c r="B248" t="s">
        <v>2161</v>
      </c>
      <c r="C248" s="39">
        <v>7</v>
      </c>
      <c r="D248">
        <v>3</v>
      </c>
      <c r="E248">
        <v>10</v>
      </c>
      <c r="F248" s="40">
        <v>0</v>
      </c>
      <c r="G248" s="41">
        <v>0</v>
      </c>
      <c r="H248" s="42">
        <v>0</v>
      </c>
      <c r="I248">
        <f t="shared" si="48"/>
        <v>7</v>
      </c>
      <c r="J248">
        <f t="shared" si="48"/>
        <v>3</v>
      </c>
      <c r="K248" s="43">
        <v>10</v>
      </c>
      <c r="L248" s="39">
        <v>11</v>
      </c>
      <c r="M248">
        <v>7</v>
      </c>
      <c r="N248">
        <v>18</v>
      </c>
      <c r="O248" s="40">
        <v>0</v>
      </c>
      <c r="P248" s="41">
        <v>0</v>
      </c>
      <c r="Q248" s="42">
        <v>0</v>
      </c>
      <c r="R248">
        <f t="shared" si="49"/>
        <v>11</v>
      </c>
      <c r="S248">
        <f t="shared" si="49"/>
        <v>7</v>
      </c>
      <c r="T248" s="43">
        <v>10</v>
      </c>
      <c r="U248" s="39">
        <v>3</v>
      </c>
      <c r="V248">
        <v>10</v>
      </c>
      <c r="W248">
        <v>13</v>
      </c>
      <c r="X248" s="40">
        <v>0</v>
      </c>
      <c r="Y248" s="41">
        <v>0</v>
      </c>
      <c r="Z248" s="42">
        <v>0</v>
      </c>
      <c r="AA248">
        <f t="shared" si="50"/>
        <v>3</v>
      </c>
      <c r="AB248">
        <f t="shared" si="50"/>
        <v>10</v>
      </c>
      <c r="AC248" s="43">
        <v>10</v>
      </c>
      <c r="AD248" t="e">
        <f t="shared" si="61"/>
        <v>#REF!</v>
      </c>
      <c r="AE248" t="e">
        <f t="shared" si="61"/>
        <v>#REF!</v>
      </c>
      <c r="AF248" t="e">
        <f t="shared" si="61"/>
        <v>#REF!</v>
      </c>
      <c r="AG248" t="e">
        <f t="shared" si="61"/>
        <v>#REF!</v>
      </c>
      <c r="AH248" t="e">
        <f t="shared" si="61"/>
        <v>#REF!</v>
      </c>
      <c r="AI248" t="e">
        <f t="shared" si="61"/>
        <v>#REF!</v>
      </c>
      <c r="AJ248" t="e">
        <f t="shared" si="51"/>
        <v>#REF!</v>
      </c>
      <c r="AK248" t="e">
        <f t="shared" si="52"/>
        <v>#REF!</v>
      </c>
      <c r="AL248" t="e">
        <f t="shared" si="53"/>
        <v>#REF!</v>
      </c>
      <c r="AM248" t="e">
        <f t="shared" si="54"/>
        <v>#REF!</v>
      </c>
      <c r="AN248" t="e">
        <f t="shared" si="55"/>
        <v>#REF!</v>
      </c>
      <c r="AO248" t="e">
        <f t="shared" si="56"/>
        <v>#REF!</v>
      </c>
    </row>
    <row r="249" spans="1:41" x14ac:dyDescent="0.35">
      <c r="A249">
        <v>243</v>
      </c>
      <c r="B249" t="s">
        <v>2162</v>
      </c>
      <c r="C249" s="39">
        <v>13</v>
      </c>
      <c r="D249">
        <v>13</v>
      </c>
      <c r="E249">
        <v>26</v>
      </c>
      <c r="F249" s="40">
        <v>0</v>
      </c>
      <c r="G249" s="41">
        <v>0</v>
      </c>
      <c r="H249" s="42">
        <v>0</v>
      </c>
      <c r="I249">
        <f t="shared" si="48"/>
        <v>13</v>
      </c>
      <c r="J249">
        <f t="shared" si="48"/>
        <v>13</v>
      </c>
      <c r="K249" s="43">
        <v>26</v>
      </c>
      <c r="L249" s="39">
        <v>15</v>
      </c>
      <c r="M249">
        <v>13</v>
      </c>
      <c r="N249">
        <v>28</v>
      </c>
      <c r="O249" s="40">
        <v>0</v>
      </c>
      <c r="P249" s="41">
        <v>2</v>
      </c>
      <c r="Q249" s="42">
        <v>2</v>
      </c>
      <c r="R249">
        <f t="shared" si="49"/>
        <v>15</v>
      </c>
      <c r="S249">
        <f t="shared" si="49"/>
        <v>15</v>
      </c>
      <c r="T249" s="43">
        <v>26</v>
      </c>
      <c r="U249" s="39">
        <v>13</v>
      </c>
      <c r="V249">
        <v>15</v>
      </c>
      <c r="W249">
        <v>28</v>
      </c>
      <c r="X249" s="40">
        <v>0</v>
      </c>
      <c r="Y249" s="41">
        <v>0</v>
      </c>
      <c r="Z249" s="42">
        <v>0</v>
      </c>
      <c r="AA249">
        <f t="shared" si="50"/>
        <v>13</v>
      </c>
      <c r="AB249">
        <f t="shared" si="50"/>
        <v>15</v>
      </c>
      <c r="AC249" s="43">
        <v>26</v>
      </c>
      <c r="AD249" t="e">
        <f t="shared" si="61"/>
        <v>#REF!</v>
      </c>
      <c r="AE249" t="e">
        <f t="shared" si="61"/>
        <v>#REF!</v>
      </c>
      <c r="AF249" t="e">
        <f t="shared" si="61"/>
        <v>#REF!</v>
      </c>
      <c r="AG249" t="e">
        <f t="shared" si="61"/>
        <v>#REF!</v>
      </c>
      <c r="AH249" t="e">
        <f t="shared" si="61"/>
        <v>#REF!</v>
      </c>
      <c r="AI249" t="e">
        <f t="shared" si="61"/>
        <v>#REF!</v>
      </c>
      <c r="AJ249" t="e">
        <f t="shared" si="51"/>
        <v>#REF!</v>
      </c>
      <c r="AK249" t="e">
        <f t="shared" si="52"/>
        <v>#REF!</v>
      </c>
      <c r="AL249" t="e">
        <f t="shared" si="53"/>
        <v>#REF!</v>
      </c>
      <c r="AM249" t="e">
        <f t="shared" si="54"/>
        <v>#REF!</v>
      </c>
      <c r="AN249" t="e">
        <f t="shared" si="55"/>
        <v>#REF!</v>
      </c>
      <c r="AO249" t="e">
        <f t="shared" si="56"/>
        <v>#REF!</v>
      </c>
    </row>
    <row r="250" spans="1:41" x14ac:dyDescent="0.35">
      <c r="A250">
        <v>244</v>
      </c>
      <c r="B250" t="s">
        <v>2163</v>
      </c>
      <c r="C250" s="39">
        <v>23</v>
      </c>
      <c r="D250">
        <v>12</v>
      </c>
      <c r="E250">
        <v>35</v>
      </c>
      <c r="F250" s="40">
        <v>0</v>
      </c>
      <c r="G250" s="41">
        <v>5</v>
      </c>
      <c r="H250" s="42">
        <v>5</v>
      </c>
      <c r="I250">
        <f t="shared" si="48"/>
        <v>23</v>
      </c>
      <c r="J250">
        <f t="shared" si="48"/>
        <v>17</v>
      </c>
      <c r="K250" s="43">
        <v>40</v>
      </c>
      <c r="L250" s="39">
        <v>22</v>
      </c>
      <c r="M250">
        <v>17</v>
      </c>
      <c r="N250">
        <v>39</v>
      </c>
      <c r="O250" s="40">
        <v>0</v>
      </c>
      <c r="P250" s="41">
        <v>5</v>
      </c>
      <c r="Q250" s="42">
        <v>5</v>
      </c>
      <c r="R250">
        <f t="shared" si="49"/>
        <v>22</v>
      </c>
      <c r="S250">
        <f t="shared" si="49"/>
        <v>22</v>
      </c>
      <c r="T250" s="43">
        <v>40</v>
      </c>
      <c r="U250" s="39">
        <v>15</v>
      </c>
      <c r="V250">
        <v>14</v>
      </c>
      <c r="W250">
        <v>29</v>
      </c>
      <c r="X250" s="40">
        <v>0</v>
      </c>
      <c r="Y250" s="41">
        <v>3</v>
      </c>
      <c r="Z250" s="42">
        <v>3</v>
      </c>
      <c r="AA250">
        <f t="shared" si="50"/>
        <v>15</v>
      </c>
      <c r="AB250">
        <f t="shared" si="50"/>
        <v>17</v>
      </c>
      <c r="AC250" s="43">
        <v>40</v>
      </c>
      <c r="AD250" t="e">
        <f t="shared" si="61"/>
        <v>#REF!</v>
      </c>
      <c r="AE250" t="e">
        <f t="shared" si="61"/>
        <v>#REF!</v>
      </c>
      <c r="AF250" t="e">
        <f t="shared" si="61"/>
        <v>#REF!</v>
      </c>
      <c r="AG250" t="e">
        <f t="shared" si="61"/>
        <v>#REF!</v>
      </c>
      <c r="AH250" t="e">
        <f t="shared" si="61"/>
        <v>#REF!</v>
      </c>
      <c r="AI250" t="e">
        <f t="shared" si="61"/>
        <v>#REF!</v>
      </c>
      <c r="AJ250" t="e">
        <f t="shared" si="51"/>
        <v>#REF!</v>
      </c>
      <c r="AK250" t="e">
        <f t="shared" si="52"/>
        <v>#REF!</v>
      </c>
      <c r="AL250" t="e">
        <f t="shared" si="53"/>
        <v>#REF!</v>
      </c>
      <c r="AM250" t="e">
        <f t="shared" si="54"/>
        <v>#REF!</v>
      </c>
      <c r="AN250" t="e">
        <f t="shared" si="55"/>
        <v>#REF!</v>
      </c>
      <c r="AO250" t="e">
        <f t="shared" si="56"/>
        <v>#REF!</v>
      </c>
    </row>
    <row r="251" spans="1:41" x14ac:dyDescent="0.35">
      <c r="A251">
        <v>245</v>
      </c>
      <c r="B251" t="s">
        <v>2164</v>
      </c>
      <c r="C251" s="39">
        <v>7</v>
      </c>
      <c r="D251">
        <v>13</v>
      </c>
      <c r="E251">
        <v>20</v>
      </c>
      <c r="F251" s="40">
        <v>0</v>
      </c>
      <c r="G251" s="41">
        <v>0</v>
      </c>
      <c r="H251" s="42">
        <v>0</v>
      </c>
      <c r="I251">
        <f t="shared" si="48"/>
        <v>7</v>
      </c>
      <c r="J251">
        <f t="shared" si="48"/>
        <v>13</v>
      </c>
      <c r="K251" s="43">
        <v>20</v>
      </c>
      <c r="L251" s="39">
        <v>7</v>
      </c>
      <c r="M251">
        <v>9</v>
      </c>
      <c r="N251">
        <v>16</v>
      </c>
      <c r="O251" s="40">
        <v>0</v>
      </c>
      <c r="P251" s="41">
        <v>0</v>
      </c>
      <c r="Q251" s="42">
        <v>0</v>
      </c>
      <c r="R251">
        <f t="shared" si="49"/>
        <v>7</v>
      </c>
      <c r="S251">
        <f t="shared" si="49"/>
        <v>9</v>
      </c>
      <c r="T251" s="43">
        <v>20</v>
      </c>
      <c r="U251" s="39">
        <v>8</v>
      </c>
      <c r="V251">
        <v>7</v>
      </c>
      <c r="W251">
        <v>15</v>
      </c>
      <c r="X251" s="40">
        <v>0</v>
      </c>
      <c r="Y251" s="41">
        <v>0</v>
      </c>
      <c r="Z251" s="42">
        <v>0</v>
      </c>
      <c r="AA251">
        <f t="shared" si="50"/>
        <v>8</v>
      </c>
      <c r="AB251">
        <f t="shared" si="50"/>
        <v>7</v>
      </c>
      <c r="AC251" s="43">
        <v>20</v>
      </c>
      <c r="AD251" t="e">
        <f t="shared" si="61"/>
        <v>#REF!</v>
      </c>
      <c r="AE251" t="e">
        <f t="shared" si="61"/>
        <v>#REF!</v>
      </c>
      <c r="AF251" t="e">
        <f t="shared" si="61"/>
        <v>#REF!</v>
      </c>
      <c r="AG251" t="e">
        <f t="shared" si="61"/>
        <v>#REF!</v>
      </c>
      <c r="AH251" t="e">
        <f t="shared" si="61"/>
        <v>#REF!</v>
      </c>
      <c r="AI251" t="e">
        <f t="shared" si="61"/>
        <v>#REF!</v>
      </c>
      <c r="AJ251" t="e">
        <f t="shared" si="51"/>
        <v>#REF!</v>
      </c>
      <c r="AK251" t="e">
        <f t="shared" si="52"/>
        <v>#REF!</v>
      </c>
      <c r="AL251" t="e">
        <f t="shared" si="53"/>
        <v>#REF!</v>
      </c>
      <c r="AM251" t="e">
        <f t="shared" si="54"/>
        <v>#REF!</v>
      </c>
      <c r="AN251" t="e">
        <f t="shared" si="55"/>
        <v>#REF!</v>
      </c>
      <c r="AO251" t="e">
        <f t="shared" si="56"/>
        <v>#REF!</v>
      </c>
    </row>
    <row r="252" spans="1:41" x14ac:dyDescent="0.35">
      <c r="A252">
        <v>246</v>
      </c>
      <c r="B252" t="s">
        <v>2165</v>
      </c>
      <c r="C252" s="39">
        <v>5</v>
      </c>
      <c r="D252">
        <v>8</v>
      </c>
      <c r="E252">
        <v>13</v>
      </c>
      <c r="F252" s="40">
        <v>0</v>
      </c>
      <c r="G252" s="41">
        <v>0</v>
      </c>
      <c r="H252" s="42">
        <v>0</v>
      </c>
      <c r="I252">
        <f t="shared" si="48"/>
        <v>5</v>
      </c>
      <c r="J252">
        <f t="shared" si="48"/>
        <v>8</v>
      </c>
      <c r="K252" s="43">
        <v>13</v>
      </c>
      <c r="L252" s="39">
        <v>2</v>
      </c>
      <c r="M252">
        <v>6</v>
      </c>
      <c r="N252">
        <v>8</v>
      </c>
      <c r="O252" s="40">
        <v>0</v>
      </c>
      <c r="P252" s="41">
        <v>0</v>
      </c>
      <c r="Q252" s="42">
        <v>0</v>
      </c>
      <c r="R252">
        <f t="shared" si="49"/>
        <v>2</v>
      </c>
      <c r="S252">
        <f t="shared" si="49"/>
        <v>6</v>
      </c>
      <c r="T252" s="43">
        <v>13</v>
      </c>
      <c r="U252" s="39">
        <v>9</v>
      </c>
      <c r="V252">
        <v>1</v>
      </c>
      <c r="W252">
        <v>10</v>
      </c>
      <c r="X252" s="40">
        <v>0</v>
      </c>
      <c r="Y252" s="41">
        <v>1</v>
      </c>
      <c r="Z252" s="42">
        <v>1</v>
      </c>
      <c r="AA252">
        <f t="shared" si="50"/>
        <v>9</v>
      </c>
      <c r="AB252">
        <f t="shared" si="50"/>
        <v>2</v>
      </c>
      <c r="AC252" s="43">
        <v>13</v>
      </c>
      <c r="AD252" t="e">
        <f t="shared" si="61"/>
        <v>#REF!</v>
      </c>
      <c r="AE252" t="e">
        <f t="shared" si="61"/>
        <v>#REF!</v>
      </c>
      <c r="AF252" t="e">
        <f t="shared" si="61"/>
        <v>#REF!</v>
      </c>
      <c r="AG252" t="e">
        <f t="shared" si="61"/>
        <v>#REF!</v>
      </c>
      <c r="AH252" t="e">
        <f t="shared" si="61"/>
        <v>#REF!</v>
      </c>
      <c r="AI252" t="e">
        <f t="shared" si="61"/>
        <v>#REF!</v>
      </c>
      <c r="AJ252" t="e">
        <f t="shared" si="51"/>
        <v>#REF!</v>
      </c>
      <c r="AK252" t="e">
        <f t="shared" si="52"/>
        <v>#REF!</v>
      </c>
      <c r="AL252" t="e">
        <f t="shared" si="53"/>
        <v>#REF!</v>
      </c>
      <c r="AM252" t="e">
        <f t="shared" si="54"/>
        <v>#REF!</v>
      </c>
      <c r="AN252" t="e">
        <f t="shared" si="55"/>
        <v>#REF!</v>
      </c>
      <c r="AO252" t="e">
        <f t="shared" si="56"/>
        <v>#REF!</v>
      </c>
    </row>
    <row r="253" spans="1:41" x14ac:dyDescent="0.35">
      <c r="A253">
        <v>247</v>
      </c>
      <c r="B253" t="s">
        <v>2166</v>
      </c>
      <c r="C253" s="39">
        <v>47</v>
      </c>
      <c r="D253">
        <v>32</v>
      </c>
      <c r="E253">
        <v>79</v>
      </c>
      <c r="F253" s="40">
        <v>0</v>
      </c>
      <c r="G253" s="41">
        <v>7</v>
      </c>
      <c r="H253" s="42">
        <v>7</v>
      </c>
      <c r="I253">
        <f t="shared" si="48"/>
        <v>47</v>
      </c>
      <c r="J253">
        <f t="shared" si="48"/>
        <v>39</v>
      </c>
      <c r="K253" s="43">
        <v>86</v>
      </c>
      <c r="L253" s="39">
        <v>42</v>
      </c>
      <c r="M253">
        <v>39</v>
      </c>
      <c r="N253">
        <v>81</v>
      </c>
      <c r="O253" s="40">
        <v>0</v>
      </c>
      <c r="P253" s="41">
        <v>9</v>
      </c>
      <c r="Q253" s="42">
        <v>9</v>
      </c>
      <c r="R253">
        <f t="shared" si="49"/>
        <v>42</v>
      </c>
      <c r="S253">
        <f t="shared" si="49"/>
        <v>48</v>
      </c>
      <c r="T253" s="43">
        <v>86</v>
      </c>
      <c r="U253" s="39">
        <v>32</v>
      </c>
      <c r="V253">
        <v>35</v>
      </c>
      <c r="W253">
        <v>67</v>
      </c>
      <c r="X253" s="40">
        <v>0</v>
      </c>
      <c r="Y253" s="41">
        <v>6</v>
      </c>
      <c r="Z253" s="42">
        <v>6</v>
      </c>
      <c r="AA253">
        <f t="shared" si="50"/>
        <v>32</v>
      </c>
      <c r="AB253">
        <f t="shared" si="50"/>
        <v>41</v>
      </c>
      <c r="AC253" s="43">
        <v>86</v>
      </c>
      <c r="AD253" t="e">
        <f t="shared" si="61"/>
        <v>#REF!</v>
      </c>
      <c r="AE253" t="e">
        <f t="shared" si="61"/>
        <v>#REF!</v>
      </c>
      <c r="AF253" t="e">
        <f t="shared" si="61"/>
        <v>#REF!</v>
      </c>
      <c r="AG253" t="e">
        <f t="shared" si="61"/>
        <v>#REF!</v>
      </c>
      <c r="AH253" t="e">
        <f t="shared" si="61"/>
        <v>#REF!</v>
      </c>
      <c r="AI253" t="e">
        <f t="shared" si="61"/>
        <v>#REF!</v>
      </c>
      <c r="AJ253" t="e">
        <f t="shared" si="51"/>
        <v>#REF!</v>
      </c>
      <c r="AK253" t="e">
        <f t="shared" si="52"/>
        <v>#REF!</v>
      </c>
      <c r="AL253" t="e">
        <f t="shared" si="53"/>
        <v>#REF!</v>
      </c>
      <c r="AM253" t="e">
        <f t="shared" si="54"/>
        <v>#REF!</v>
      </c>
      <c r="AN253" t="e">
        <f t="shared" si="55"/>
        <v>#REF!</v>
      </c>
      <c r="AO253" t="e">
        <f t="shared" si="56"/>
        <v>#REF!</v>
      </c>
    </row>
    <row r="254" spans="1:41" x14ac:dyDescent="0.35">
      <c r="A254">
        <v>248</v>
      </c>
      <c r="B254" t="s">
        <v>2167</v>
      </c>
      <c r="C254" s="39">
        <v>12</v>
      </c>
      <c r="D254">
        <v>8</v>
      </c>
      <c r="E254">
        <v>20</v>
      </c>
      <c r="F254" s="40">
        <v>0</v>
      </c>
      <c r="G254" s="41">
        <v>5</v>
      </c>
      <c r="H254" s="42">
        <v>5</v>
      </c>
      <c r="I254">
        <f t="shared" si="48"/>
        <v>12</v>
      </c>
      <c r="J254">
        <f t="shared" si="48"/>
        <v>13</v>
      </c>
      <c r="K254" s="43">
        <v>25</v>
      </c>
      <c r="L254" s="39">
        <v>7</v>
      </c>
      <c r="M254">
        <v>10</v>
      </c>
      <c r="N254">
        <v>17</v>
      </c>
      <c r="O254" s="40">
        <v>0</v>
      </c>
      <c r="P254" s="41">
        <v>1</v>
      </c>
      <c r="Q254" s="42">
        <v>1</v>
      </c>
      <c r="R254">
        <f t="shared" si="49"/>
        <v>7</v>
      </c>
      <c r="S254">
        <f t="shared" si="49"/>
        <v>11</v>
      </c>
      <c r="T254" s="43">
        <v>25</v>
      </c>
      <c r="U254" s="39">
        <v>13</v>
      </c>
      <c r="V254">
        <v>8</v>
      </c>
      <c r="W254">
        <v>21</v>
      </c>
      <c r="X254" s="40">
        <v>0</v>
      </c>
      <c r="Y254" s="41">
        <v>1</v>
      </c>
      <c r="Z254" s="42">
        <v>1</v>
      </c>
      <c r="AA254">
        <f t="shared" si="50"/>
        <v>13</v>
      </c>
      <c r="AB254">
        <f t="shared" si="50"/>
        <v>9</v>
      </c>
      <c r="AC254" s="43">
        <v>25</v>
      </c>
      <c r="AD254" t="e">
        <f t="shared" si="61"/>
        <v>#REF!</v>
      </c>
      <c r="AE254" t="e">
        <f t="shared" si="61"/>
        <v>#REF!</v>
      </c>
      <c r="AF254" t="e">
        <f t="shared" si="61"/>
        <v>#REF!</v>
      </c>
      <c r="AG254" t="e">
        <f t="shared" si="61"/>
        <v>#REF!</v>
      </c>
      <c r="AH254" t="e">
        <f t="shared" si="61"/>
        <v>#REF!</v>
      </c>
      <c r="AI254" t="e">
        <f t="shared" si="61"/>
        <v>#REF!</v>
      </c>
      <c r="AJ254" t="e">
        <f t="shared" si="51"/>
        <v>#REF!</v>
      </c>
      <c r="AK254" t="e">
        <f t="shared" si="52"/>
        <v>#REF!</v>
      </c>
      <c r="AL254" t="e">
        <f t="shared" si="53"/>
        <v>#REF!</v>
      </c>
      <c r="AM254" t="e">
        <f t="shared" si="54"/>
        <v>#REF!</v>
      </c>
      <c r="AN254" t="e">
        <f t="shared" si="55"/>
        <v>#REF!</v>
      </c>
      <c r="AO254" t="e">
        <f t="shared" si="56"/>
        <v>#REF!</v>
      </c>
    </row>
    <row r="255" spans="1:41" x14ac:dyDescent="0.35">
      <c r="A255">
        <v>249</v>
      </c>
      <c r="B255" t="s">
        <v>2168</v>
      </c>
      <c r="C255" s="39">
        <v>8</v>
      </c>
      <c r="D255">
        <v>12</v>
      </c>
      <c r="E255">
        <v>20</v>
      </c>
      <c r="F255" s="40">
        <v>0</v>
      </c>
      <c r="G255" s="41">
        <v>0</v>
      </c>
      <c r="H255" s="42">
        <v>0</v>
      </c>
      <c r="I255">
        <f t="shared" si="48"/>
        <v>8</v>
      </c>
      <c r="J255">
        <f t="shared" si="48"/>
        <v>12</v>
      </c>
      <c r="K255" s="43">
        <v>20</v>
      </c>
      <c r="L255" s="39">
        <v>12</v>
      </c>
      <c r="M255">
        <v>10</v>
      </c>
      <c r="N255">
        <v>22</v>
      </c>
      <c r="O255" s="40">
        <v>0</v>
      </c>
      <c r="P255" s="41">
        <v>0</v>
      </c>
      <c r="Q255" s="42">
        <v>0</v>
      </c>
      <c r="R255">
        <f t="shared" si="49"/>
        <v>12</v>
      </c>
      <c r="S255">
        <f t="shared" si="49"/>
        <v>10</v>
      </c>
      <c r="T255" s="43">
        <v>20</v>
      </c>
      <c r="U255" s="39">
        <v>11</v>
      </c>
      <c r="V255">
        <v>13</v>
      </c>
      <c r="W255">
        <v>24</v>
      </c>
      <c r="X255" s="40">
        <v>0</v>
      </c>
      <c r="Y255" s="41">
        <v>1</v>
      </c>
      <c r="Z255" s="42">
        <v>1</v>
      </c>
      <c r="AA255">
        <f t="shared" si="50"/>
        <v>11</v>
      </c>
      <c r="AB255">
        <f t="shared" si="50"/>
        <v>14</v>
      </c>
      <c r="AC255" s="43">
        <v>20</v>
      </c>
      <c r="AD255" t="e">
        <f t="shared" si="61"/>
        <v>#REF!</v>
      </c>
      <c r="AE255" t="e">
        <f t="shared" si="61"/>
        <v>#REF!</v>
      </c>
      <c r="AF255" t="e">
        <f t="shared" si="61"/>
        <v>#REF!</v>
      </c>
      <c r="AG255" t="e">
        <f t="shared" si="61"/>
        <v>#REF!</v>
      </c>
      <c r="AH255" t="e">
        <f t="shared" si="61"/>
        <v>#REF!</v>
      </c>
      <c r="AI255" t="e">
        <f t="shared" si="61"/>
        <v>#REF!</v>
      </c>
      <c r="AJ255" t="e">
        <f t="shared" si="51"/>
        <v>#REF!</v>
      </c>
      <c r="AK255" t="e">
        <f t="shared" si="52"/>
        <v>#REF!</v>
      </c>
      <c r="AL255" t="e">
        <f t="shared" si="53"/>
        <v>#REF!</v>
      </c>
      <c r="AM255" t="e">
        <f t="shared" si="54"/>
        <v>#REF!</v>
      </c>
      <c r="AN255" t="e">
        <f t="shared" si="55"/>
        <v>#REF!</v>
      </c>
      <c r="AO255" t="e">
        <f t="shared" si="56"/>
        <v>#REF!</v>
      </c>
    </row>
    <row r="256" spans="1:41" x14ac:dyDescent="0.35">
      <c r="A256">
        <v>250</v>
      </c>
      <c r="B256" t="s">
        <v>2169</v>
      </c>
      <c r="C256" s="39">
        <v>2</v>
      </c>
      <c r="D256">
        <v>1</v>
      </c>
      <c r="E256">
        <v>3</v>
      </c>
      <c r="F256" s="40">
        <v>0</v>
      </c>
      <c r="G256" s="41">
        <v>0</v>
      </c>
      <c r="H256" s="42">
        <v>0</v>
      </c>
      <c r="I256">
        <f t="shared" si="48"/>
        <v>2</v>
      </c>
      <c r="J256">
        <f t="shared" si="48"/>
        <v>1</v>
      </c>
      <c r="K256" s="43">
        <v>3</v>
      </c>
      <c r="L256" s="39">
        <v>2</v>
      </c>
      <c r="M256">
        <v>2</v>
      </c>
      <c r="N256">
        <v>4</v>
      </c>
      <c r="O256" s="40">
        <v>0</v>
      </c>
      <c r="P256" s="41">
        <v>0</v>
      </c>
      <c r="Q256" s="42">
        <v>0</v>
      </c>
      <c r="R256">
        <f t="shared" si="49"/>
        <v>2</v>
      </c>
      <c r="S256">
        <f t="shared" si="49"/>
        <v>2</v>
      </c>
      <c r="T256" s="43">
        <v>3</v>
      </c>
      <c r="U256" s="39">
        <v>4</v>
      </c>
      <c r="V256">
        <v>1</v>
      </c>
      <c r="W256">
        <v>5</v>
      </c>
      <c r="X256" s="40">
        <v>0</v>
      </c>
      <c r="Y256" s="41">
        <v>2</v>
      </c>
      <c r="Z256" s="42">
        <v>2</v>
      </c>
      <c r="AA256">
        <f t="shared" si="50"/>
        <v>4</v>
      </c>
      <c r="AB256">
        <f t="shared" si="50"/>
        <v>3</v>
      </c>
      <c r="AC256" s="43">
        <v>3</v>
      </c>
      <c r="AD256" t="e">
        <f t="shared" si="61"/>
        <v>#REF!</v>
      </c>
      <c r="AE256" t="e">
        <f t="shared" si="61"/>
        <v>#REF!</v>
      </c>
      <c r="AF256" t="e">
        <f t="shared" si="61"/>
        <v>#REF!</v>
      </c>
      <c r="AG256" t="e">
        <f t="shared" si="61"/>
        <v>#REF!</v>
      </c>
      <c r="AH256" t="e">
        <f t="shared" si="61"/>
        <v>#REF!</v>
      </c>
      <c r="AI256" t="e">
        <f t="shared" si="61"/>
        <v>#REF!</v>
      </c>
      <c r="AJ256" t="e">
        <f t="shared" si="51"/>
        <v>#REF!</v>
      </c>
      <c r="AK256" t="e">
        <f t="shared" si="52"/>
        <v>#REF!</v>
      </c>
      <c r="AL256" t="e">
        <f t="shared" si="53"/>
        <v>#REF!</v>
      </c>
      <c r="AM256" t="e">
        <f t="shared" si="54"/>
        <v>#REF!</v>
      </c>
      <c r="AN256" t="e">
        <f t="shared" si="55"/>
        <v>#REF!</v>
      </c>
      <c r="AO256" t="e">
        <f t="shared" si="56"/>
        <v>#REF!</v>
      </c>
    </row>
    <row r="257" spans="1:41" x14ac:dyDescent="0.35">
      <c r="A257">
        <v>251</v>
      </c>
      <c r="B257" t="s">
        <v>2170</v>
      </c>
      <c r="C257" s="39">
        <v>3</v>
      </c>
      <c r="D257">
        <v>3</v>
      </c>
      <c r="E257">
        <v>6</v>
      </c>
      <c r="F257" s="40">
        <v>0</v>
      </c>
      <c r="G257" s="41">
        <v>0</v>
      </c>
      <c r="H257" s="42">
        <v>0</v>
      </c>
      <c r="I257">
        <f t="shared" si="48"/>
        <v>3</v>
      </c>
      <c r="J257">
        <f t="shared" si="48"/>
        <v>3</v>
      </c>
      <c r="K257" s="43">
        <v>6</v>
      </c>
      <c r="L257" s="39">
        <v>0</v>
      </c>
      <c r="M257">
        <v>4</v>
      </c>
      <c r="N257">
        <v>4</v>
      </c>
      <c r="O257" s="40">
        <v>0</v>
      </c>
      <c r="P257" s="41">
        <v>0</v>
      </c>
      <c r="Q257" s="42">
        <v>0</v>
      </c>
      <c r="R257">
        <f t="shared" si="49"/>
        <v>0</v>
      </c>
      <c r="S257">
        <f t="shared" si="49"/>
        <v>4</v>
      </c>
      <c r="T257" s="43">
        <v>6</v>
      </c>
      <c r="U257" s="39">
        <v>0</v>
      </c>
      <c r="V257">
        <v>1</v>
      </c>
      <c r="W257">
        <v>1</v>
      </c>
      <c r="X257" s="40">
        <v>0</v>
      </c>
      <c r="Y257" s="41">
        <v>1</v>
      </c>
      <c r="Z257" s="42">
        <v>1</v>
      </c>
      <c r="AA257">
        <f t="shared" si="50"/>
        <v>0</v>
      </c>
      <c r="AB257">
        <f t="shared" si="50"/>
        <v>2</v>
      </c>
      <c r="AC257" s="43">
        <v>6</v>
      </c>
      <c r="AD257" t="e">
        <f t="shared" ref="AD257:AI266" si="62">VLOOKUP($B257,EYPDG_Primary,AD$1,FALSE)</f>
        <v>#REF!</v>
      </c>
      <c r="AE257" t="e">
        <f t="shared" si="62"/>
        <v>#REF!</v>
      </c>
      <c r="AF257" t="e">
        <f t="shared" si="62"/>
        <v>#REF!</v>
      </c>
      <c r="AG257" t="e">
        <f t="shared" si="62"/>
        <v>#REF!</v>
      </c>
      <c r="AH257" t="e">
        <f t="shared" si="62"/>
        <v>#REF!</v>
      </c>
      <c r="AI257" t="e">
        <f t="shared" si="62"/>
        <v>#REF!</v>
      </c>
      <c r="AJ257" t="e">
        <f t="shared" si="51"/>
        <v>#REF!</v>
      </c>
      <c r="AK257" t="e">
        <f t="shared" si="52"/>
        <v>#REF!</v>
      </c>
      <c r="AL257" t="e">
        <f t="shared" si="53"/>
        <v>#REF!</v>
      </c>
      <c r="AM257" t="e">
        <f t="shared" si="54"/>
        <v>#REF!</v>
      </c>
      <c r="AN257" t="e">
        <f t="shared" si="55"/>
        <v>#REF!</v>
      </c>
      <c r="AO257" t="e">
        <f t="shared" si="56"/>
        <v>#REF!</v>
      </c>
    </row>
    <row r="258" spans="1:41" x14ac:dyDescent="0.35">
      <c r="A258">
        <v>252</v>
      </c>
      <c r="B258" t="s">
        <v>2171</v>
      </c>
      <c r="C258" s="39">
        <v>41</v>
      </c>
      <c r="D258">
        <v>0</v>
      </c>
      <c r="E258">
        <v>41</v>
      </c>
      <c r="F258" s="40">
        <v>0</v>
      </c>
      <c r="G258" s="41">
        <v>0</v>
      </c>
      <c r="H258" s="42">
        <v>0</v>
      </c>
      <c r="I258">
        <f t="shared" si="48"/>
        <v>41</v>
      </c>
      <c r="J258">
        <f t="shared" si="48"/>
        <v>0</v>
      </c>
      <c r="K258" s="43">
        <v>41</v>
      </c>
      <c r="L258" s="39">
        <v>0</v>
      </c>
      <c r="M258">
        <v>0</v>
      </c>
      <c r="N258">
        <v>0</v>
      </c>
      <c r="O258" s="40">
        <v>0</v>
      </c>
      <c r="P258" s="41">
        <v>0</v>
      </c>
      <c r="Q258" s="42">
        <v>0</v>
      </c>
      <c r="R258">
        <f t="shared" si="49"/>
        <v>0</v>
      </c>
      <c r="S258">
        <f t="shared" si="49"/>
        <v>0</v>
      </c>
      <c r="T258" s="43">
        <v>41</v>
      </c>
      <c r="U258" s="39">
        <v>0</v>
      </c>
      <c r="V258">
        <v>0</v>
      </c>
      <c r="W258">
        <v>0</v>
      </c>
      <c r="X258" s="40">
        <v>0</v>
      </c>
      <c r="Y258" s="41">
        <v>0</v>
      </c>
      <c r="Z258" s="42">
        <v>0</v>
      </c>
      <c r="AA258">
        <f t="shared" si="50"/>
        <v>0</v>
      </c>
      <c r="AB258">
        <f t="shared" si="50"/>
        <v>0</v>
      </c>
      <c r="AC258" s="43">
        <v>41</v>
      </c>
      <c r="AD258" t="e">
        <f t="shared" si="62"/>
        <v>#REF!</v>
      </c>
      <c r="AE258" t="e">
        <f t="shared" si="62"/>
        <v>#REF!</v>
      </c>
      <c r="AF258" t="e">
        <f t="shared" si="62"/>
        <v>#REF!</v>
      </c>
      <c r="AG258" t="e">
        <f t="shared" si="62"/>
        <v>#REF!</v>
      </c>
      <c r="AH258" t="e">
        <f t="shared" si="62"/>
        <v>#REF!</v>
      </c>
      <c r="AI258" t="e">
        <f t="shared" si="62"/>
        <v>#REF!</v>
      </c>
      <c r="AJ258" t="e">
        <f t="shared" si="51"/>
        <v>#REF!</v>
      </c>
      <c r="AK258" t="e">
        <f t="shared" si="52"/>
        <v>#REF!</v>
      </c>
      <c r="AL258" t="e">
        <f t="shared" si="53"/>
        <v>#REF!</v>
      </c>
      <c r="AM258" t="e">
        <f t="shared" si="54"/>
        <v>#REF!</v>
      </c>
      <c r="AN258" t="e">
        <f t="shared" si="55"/>
        <v>#REF!</v>
      </c>
      <c r="AO258" t="e">
        <f t="shared" si="56"/>
        <v>#REF!</v>
      </c>
    </row>
    <row r="259" spans="1:41" x14ac:dyDescent="0.35">
      <c r="A259">
        <v>253</v>
      </c>
      <c r="B259" t="s">
        <v>2172</v>
      </c>
      <c r="C259" s="39">
        <v>21</v>
      </c>
      <c r="D259">
        <v>12</v>
      </c>
      <c r="E259">
        <v>33</v>
      </c>
      <c r="F259" s="40">
        <v>0</v>
      </c>
      <c r="G259" s="41">
        <v>3</v>
      </c>
      <c r="H259" s="42">
        <v>3</v>
      </c>
      <c r="I259">
        <f t="shared" si="48"/>
        <v>21</v>
      </c>
      <c r="J259">
        <f t="shared" si="48"/>
        <v>15</v>
      </c>
      <c r="K259" s="43">
        <v>36</v>
      </c>
      <c r="L259" s="39">
        <v>17</v>
      </c>
      <c r="M259">
        <v>16</v>
      </c>
      <c r="N259">
        <v>33</v>
      </c>
      <c r="O259" s="40">
        <v>0</v>
      </c>
      <c r="P259" s="41">
        <v>5</v>
      </c>
      <c r="Q259" s="42">
        <v>5</v>
      </c>
      <c r="R259">
        <f t="shared" si="49"/>
        <v>17</v>
      </c>
      <c r="S259">
        <f t="shared" si="49"/>
        <v>21</v>
      </c>
      <c r="T259" s="43">
        <v>36</v>
      </c>
      <c r="U259" s="39">
        <v>18</v>
      </c>
      <c r="V259">
        <v>11</v>
      </c>
      <c r="W259">
        <v>29</v>
      </c>
      <c r="X259" s="40">
        <v>0</v>
      </c>
      <c r="Y259" s="41">
        <v>8</v>
      </c>
      <c r="Z259" s="42">
        <v>8</v>
      </c>
      <c r="AA259">
        <f t="shared" si="50"/>
        <v>18</v>
      </c>
      <c r="AB259">
        <f t="shared" si="50"/>
        <v>19</v>
      </c>
      <c r="AC259" s="43">
        <v>36</v>
      </c>
      <c r="AD259" t="e">
        <f t="shared" si="62"/>
        <v>#REF!</v>
      </c>
      <c r="AE259" t="e">
        <f t="shared" si="62"/>
        <v>#REF!</v>
      </c>
      <c r="AF259" t="e">
        <f t="shared" si="62"/>
        <v>#REF!</v>
      </c>
      <c r="AG259" t="e">
        <f t="shared" si="62"/>
        <v>#REF!</v>
      </c>
      <c r="AH259" t="e">
        <f t="shared" si="62"/>
        <v>#REF!</v>
      </c>
      <c r="AI259" t="e">
        <f t="shared" si="62"/>
        <v>#REF!</v>
      </c>
      <c r="AJ259" t="e">
        <f t="shared" si="51"/>
        <v>#REF!</v>
      </c>
      <c r="AK259" t="e">
        <f t="shared" si="52"/>
        <v>#REF!</v>
      </c>
      <c r="AL259" t="e">
        <f t="shared" si="53"/>
        <v>#REF!</v>
      </c>
      <c r="AM259" t="e">
        <f t="shared" si="54"/>
        <v>#REF!</v>
      </c>
      <c r="AN259" t="e">
        <f t="shared" si="55"/>
        <v>#REF!</v>
      </c>
      <c r="AO259" t="e">
        <f t="shared" si="56"/>
        <v>#REF!</v>
      </c>
    </row>
    <row r="260" spans="1:41" x14ac:dyDescent="0.35">
      <c r="A260">
        <v>254</v>
      </c>
      <c r="B260" t="s">
        <v>2173</v>
      </c>
      <c r="C260" s="39">
        <v>23</v>
      </c>
      <c r="D260">
        <v>14</v>
      </c>
      <c r="E260">
        <v>37</v>
      </c>
      <c r="F260" s="40">
        <v>0</v>
      </c>
      <c r="G260" s="41">
        <v>8</v>
      </c>
      <c r="H260" s="42">
        <v>8</v>
      </c>
      <c r="I260">
        <f t="shared" si="48"/>
        <v>23</v>
      </c>
      <c r="J260">
        <f t="shared" si="48"/>
        <v>22</v>
      </c>
      <c r="K260" s="43">
        <v>45</v>
      </c>
      <c r="L260" s="39">
        <v>24</v>
      </c>
      <c r="M260">
        <v>20</v>
      </c>
      <c r="N260">
        <v>44</v>
      </c>
      <c r="O260" s="40">
        <v>0</v>
      </c>
      <c r="P260" s="41">
        <v>3</v>
      </c>
      <c r="Q260" s="42">
        <v>3</v>
      </c>
      <c r="R260">
        <f t="shared" si="49"/>
        <v>24</v>
      </c>
      <c r="S260">
        <f t="shared" si="49"/>
        <v>23</v>
      </c>
      <c r="T260" s="43">
        <v>45</v>
      </c>
      <c r="U260" s="39">
        <v>25</v>
      </c>
      <c r="V260">
        <v>17</v>
      </c>
      <c r="W260">
        <v>42</v>
      </c>
      <c r="X260" s="40">
        <v>0</v>
      </c>
      <c r="Y260" s="41">
        <v>5</v>
      </c>
      <c r="Z260" s="42">
        <v>5</v>
      </c>
      <c r="AA260">
        <f t="shared" si="50"/>
        <v>25</v>
      </c>
      <c r="AB260">
        <f t="shared" si="50"/>
        <v>22</v>
      </c>
      <c r="AC260" s="43">
        <v>45</v>
      </c>
      <c r="AD260" t="e">
        <f t="shared" si="62"/>
        <v>#REF!</v>
      </c>
      <c r="AE260" t="e">
        <f t="shared" si="62"/>
        <v>#REF!</v>
      </c>
      <c r="AF260" t="e">
        <f t="shared" si="62"/>
        <v>#REF!</v>
      </c>
      <c r="AG260" t="e">
        <f t="shared" si="62"/>
        <v>#REF!</v>
      </c>
      <c r="AH260" t="e">
        <f t="shared" si="62"/>
        <v>#REF!</v>
      </c>
      <c r="AI260" t="e">
        <f t="shared" si="62"/>
        <v>#REF!</v>
      </c>
      <c r="AJ260" t="e">
        <f t="shared" si="51"/>
        <v>#REF!</v>
      </c>
      <c r="AK260" t="e">
        <f t="shared" si="52"/>
        <v>#REF!</v>
      </c>
      <c r="AL260" t="e">
        <f t="shared" si="53"/>
        <v>#REF!</v>
      </c>
      <c r="AM260" t="e">
        <f t="shared" si="54"/>
        <v>#REF!</v>
      </c>
      <c r="AN260" t="e">
        <f t="shared" si="55"/>
        <v>#REF!</v>
      </c>
      <c r="AO260" t="e">
        <f t="shared" si="56"/>
        <v>#REF!</v>
      </c>
    </row>
    <row r="261" spans="1:41" x14ac:dyDescent="0.35">
      <c r="A261">
        <v>255</v>
      </c>
      <c r="B261" t="s">
        <v>2174</v>
      </c>
      <c r="C261" s="39">
        <v>25</v>
      </c>
      <c r="D261">
        <v>14</v>
      </c>
      <c r="E261">
        <v>39</v>
      </c>
      <c r="F261" s="40">
        <v>0</v>
      </c>
      <c r="G261" s="41">
        <v>9</v>
      </c>
      <c r="H261" s="42">
        <v>9</v>
      </c>
      <c r="I261">
        <f t="shared" si="48"/>
        <v>25</v>
      </c>
      <c r="J261">
        <f t="shared" si="48"/>
        <v>23</v>
      </c>
      <c r="K261" s="43">
        <v>48</v>
      </c>
      <c r="L261" s="39">
        <v>29</v>
      </c>
      <c r="M261">
        <v>16</v>
      </c>
      <c r="N261">
        <v>45</v>
      </c>
      <c r="O261" s="40">
        <v>0</v>
      </c>
      <c r="P261" s="41">
        <v>13</v>
      </c>
      <c r="Q261" s="42">
        <v>13</v>
      </c>
      <c r="R261">
        <f t="shared" si="49"/>
        <v>29</v>
      </c>
      <c r="S261">
        <f t="shared" si="49"/>
        <v>29</v>
      </c>
      <c r="T261" s="43">
        <v>48</v>
      </c>
      <c r="U261" s="39">
        <v>28</v>
      </c>
      <c r="V261">
        <v>22</v>
      </c>
      <c r="W261">
        <v>50</v>
      </c>
      <c r="X261" s="40">
        <v>0</v>
      </c>
      <c r="Y261" s="41">
        <v>9</v>
      </c>
      <c r="Z261" s="42">
        <v>9</v>
      </c>
      <c r="AA261">
        <f t="shared" si="50"/>
        <v>28</v>
      </c>
      <c r="AB261">
        <f t="shared" si="50"/>
        <v>31</v>
      </c>
      <c r="AC261" s="43">
        <v>48</v>
      </c>
      <c r="AD261" t="e">
        <f t="shared" si="62"/>
        <v>#REF!</v>
      </c>
      <c r="AE261" t="e">
        <f t="shared" si="62"/>
        <v>#REF!</v>
      </c>
      <c r="AF261" t="e">
        <f t="shared" si="62"/>
        <v>#REF!</v>
      </c>
      <c r="AG261" t="e">
        <f t="shared" si="62"/>
        <v>#REF!</v>
      </c>
      <c r="AH261" t="e">
        <f t="shared" si="62"/>
        <v>#REF!</v>
      </c>
      <c r="AI261" t="e">
        <f t="shared" si="62"/>
        <v>#REF!</v>
      </c>
      <c r="AJ261" t="e">
        <f t="shared" si="51"/>
        <v>#REF!</v>
      </c>
      <c r="AK261" t="e">
        <f t="shared" si="52"/>
        <v>#REF!</v>
      </c>
      <c r="AL261" t="e">
        <f t="shared" si="53"/>
        <v>#REF!</v>
      </c>
      <c r="AM261" t="e">
        <f t="shared" si="54"/>
        <v>#REF!</v>
      </c>
      <c r="AN261" t="e">
        <f t="shared" si="55"/>
        <v>#REF!</v>
      </c>
      <c r="AO261" t="e">
        <f t="shared" si="56"/>
        <v>#REF!</v>
      </c>
    </row>
    <row r="262" spans="1:41" x14ac:dyDescent="0.35">
      <c r="A262">
        <v>256</v>
      </c>
      <c r="B262" t="s">
        <v>2175</v>
      </c>
      <c r="C262" s="39">
        <v>49</v>
      </c>
      <c r="D262">
        <v>48</v>
      </c>
      <c r="E262">
        <v>97</v>
      </c>
      <c r="F262" s="40">
        <v>0</v>
      </c>
      <c r="G262" s="41">
        <v>2</v>
      </c>
      <c r="H262" s="42">
        <v>2</v>
      </c>
      <c r="I262">
        <f t="shared" si="48"/>
        <v>49</v>
      </c>
      <c r="J262">
        <f t="shared" si="48"/>
        <v>50</v>
      </c>
      <c r="K262" s="43">
        <v>99</v>
      </c>
      <c r="L262" s="39">
        <v>49</v>
      </c>
      <c r="M262">
        <v>49</v>
      </c>
      <c r="N262">
        <v>98</v>
      </c>
      <c r="O262" s="40">
        <v>0</v>
      </c>
      <c r="P262" s="41">
        <v>1</v>
      </c>
      <c r="Q262" s="42">
        <v>1</v>
      </c>
      <c r="R262">
        <f t="shared" si="49"/>
        <v>49</v>
      </c>
      <c r="S262">
        <f t="shared" si="49"/>
        <v>50</v>
      </c>
      <c r="T262" s="43">
        <v>99</v>
      </c>
      <c r="U262" s="39">
        <v>48</v>
      </c>
      <c r="V262">
        <v>49</v>
      </c>
      <c r="W262">
        <v>97</v>
      </c>
      <c r="X262" s="40">
        <v>0</v>
      </c>
      <c r="Y262" s="41">
        <v>1</v>
      </c>
      <c r="Z262" s="42">
        <v>1</v>
      </c>
      <c r="AA262">
        <f t="shared" si="50"/>
        <v>48</v>
      </c>
      <c r="AB262">
        <f t="shared" si="50"/>
        <v>50</v>
      </c>
      <c r="AC262" s="43">
        <v>99</v>
      </c>
      <c r="AD262" t="e">
        <f t="shared" si="62"/>
        <v>#REF!</v>
      </c>
      <c r="AE262" t="e">
        <f t="shared" si="62"/>
        <v>#REF!</v>
      </c>
      <c r="AF262" t="e">
        <f t="shared" si="62"/>
        <v>#REF!</v>
      </c>
      <c r="AG262" t="e">
        <f t="shared" si="62"/>
        <v>#REF!</v>
      </c>
      <c r="AH262" t="e">
        <f t="shared" si="62"/>
        <v>#REF!</v>
      </c>
      <c r="AI262" t="e">
        <f t="shared" si="62"/>
        <v>#REF!</v>
      </c>
      <c r="AJ262" t="e">
        <f t="shared" si="51"/>
        <v>#REF!</v>
      </c>
      <c r="AK262" t="e">
        <f t="shared" si="52"/>
        <v>#REF!</v>
      </c>
      <c r="AL262" t="e">
        <f t="shared" si="53"/>
        <v>#REF!</v>
      </c>
      <c r="AM262" t="e">
        <f t="shared" si="54"/>
        <v>#REF!</v>
      </c>
      <c r="AN262" t="e">
        <f t="shared" si="55"/>
        <v>#REF!</v>
      </c>
      <c r="AO262" t="e">
        <f t="shared" si="56"/>
        <v>#REF!</v>
      </c>
    </row>
    <row r="263" spans="1:41" x14ac:dyDescent="0.35">
      <c r="A263">
        <v>257</v>
      </c>
      <c r="B263" t="s">
        <v>2176</v>
      </c>
      <c r="C263" s="39">
        <v>10</v>
      </c>
      <c r="D263">
        <v>9</v>
      </c>
      <c r="E263">
        <v>19</v>
      </c>
      <c r="F263" s="40">
        <v>0</v>
      </c>
      <c r="G263" s="41">
        <v>4</v>
      </c>
      <c r="H263" s="42">
        <v>4</v>
      </c>
      <c r="I263">
        <f t="shared" si="48"/>
        <v>10</v>
      </c>
      <c r="J263">
        <f t="shared" si="48"/>
        <v>13</v>
      </c>
      <c r="K263" s="43">
        <v>23</v>
      </c>
      <c r="L263" s="39">
        <v>10</v>
      </c>
      <c r="M263">
        <v>9</v>
      </c>
      <c r="N263">
        <v>19</v>
      </c>
      <c r="O263" s="40">
        <v>0</v>
      </c>
      <c r="P263" s="41">
        <v>2</v>
      </c>
      <c r="Q263" s="42">
        <v>2</v>
      </c>
      <c r="R263">
        <f t="shared" si="49"/>
        <v>10</v>
      </c>
      <c r="S263">
        <f t="shared" si="49"/>
        <v>11</v>
      </c>
      <c r="T263" s="43">
        <v>23</v>
      </c>
      <c r="U263" s="39">
        <v>13</v>
      </c>
      <c r="V263">
        <v>8</v>
      </c>
      <c r="W263">
        <v>21</v>
      </c>
      <c r="X263" s="40">
        <v>0</v>
      </c>
      <c r="Y263" s="41">
        <v>3</v>
      </c>
      <c r="Z263" s="42">
        <v>3</v>
      </c>
      <c r="AA263">
        <f t="shared" si="50"/>
        <v>13</v>
      </c>
      <c r="AB263">
        <f t="shared" si="50"/>
        <v>11</v>
      </c>
      <c r="AC263" s="43">
        <v>23</v>
      </c>
      <c r="AD263" t="e">
        <f t="shared" si="62"/>
        <v>#REF!</v>
      </c>
      <c r="AE263" t="e">
        <f t="shared" si="62"/>
        <v>#REF!</v>
      </c>
      <c r="AF263" t="e">
        <f t="shared" si="62"/>
        <v>#REF!</v>
      </c>
      <c r="AG263" t="e">
        <f t="shared" si="62"/>
        <v>#REF!</v>
      </c>
      <c r="AH263" t="e">
        <f t="shared" si="62"/>
        <v>#REF!</v>
      </c>
      <c r="AI263" t="e">
        <f t="shared" si="62"/>
        <v>#REF!</v>
      </c>
      <c r="AJ263" t="e">
        <f t="shared" si="51"/>
        <v>#REF!</v>
      </c>
      <c r="AK263" t="e">
        <f t="shared" si="52"/>
        <v>#REF!</v>
      </c>
      <c r="AL263" t="e">
        <f t="shared" si="53"/>
        <v>#REF!</v>
      </c>
      <c r="AM263" t="e">
        <f t="shared" si="54"/>
        <v>#REF!</v>
      </c>
      <c r="AN263" t="e">
        <f t="shared" si="55"/>
        <v>#REF!</v>
      </c>
      <c r="AO263" t="e">
        <f t="shared" si="56"/>
        <v>#REF!</v>
      </c>
    </row>
    <row r="264" spans="1:41" x14ac:dyDescent="0.35">
      <c r="A264">
        <v>258</v>
      </c>
      <c r="B264" t="s">
        <v>2177</v>
      </c>
      <c r="C264" s="39">
        <v>56</v>
      </c>
      <c r="D264">
        <v>35</v>
      </c>
      <c r="E264">
        <v>91</v>
      </c>
      <c r="F264" s="40">
        <v>0</v>
      </c>
      <c r="G264" s="41">
        <v>15</v>
      </c>
      <c r="H264" s="42">
        <v>15</v>
      </c>
      <c r="I264">
        <f t="shared" ref="I264:J327" si="63">+C264+F264</f>
        <v>56</v>
      </c>
      <c r="J264">
        <f t="shared" si="63"/>
        <v>50</v>
      </c>
      <c r="K264" s="43">
        <v>106</v>
      </c>
      <c r="L264" s="39">
        <v>64</v>
      </c>
      <c r="M264">
        <v>40</v>
      </c>
      <c r="N264">
        <v>104</v>
      </c>
      <c r="O264" s="40">
        <v>0</v>
      </c>
      <c r="P264" s="41">
        <v>19</v>
      </c>
      <c r="Q264" s="42">
        <v>19</v>
      </c>
      <c r="R264">
        <f t="shared" ref="R264:S327" si="64">+L264+O264</f>
        <v>64</v>
      </c>
      <c r="S264">
        <f t="shared" si="64"/>
        <v>59</v>
      </c>
      <c r="T264" s="43">
        <v>106</v>
      </c>
      <c r="U264" s="39">
        <v>57</v>
      </c>
      <c r="V264">
        <v>52</v>
      </c>
      <c r="W264">
        <v>109</v>
      </c>
      <c r="X264" s="40">
        <v>0</v>
      </c>
      <c r="Y264" s="41">
        <v>23</v>
      </c>
      <c r="Z264" s="42">
        <v>23</v>
      </c>
      <c r="AA264">
        <f t="shared" ref="AA264:AB327" si="65">+U264+X264</f>
        <v>57</v>
      </c>
      <c r="AB264">
        <f t="shared" si="65"/>
        <v>75</v>
      </c>
      <c r="AC264" s="43">
        <v>106</v>
      </c>
      <c r="AD264" t="e">
        <f t="shared" si="62"/>
        <v>#REF!</v>
      </c>
      <c r="AE264" t="e">
        <f t="shared" si="62"/>
        <v>#REF!</v>
      </c>
      <c r="AF264" t="e">
        <f t="shared" si="62"/>
        <v>#REF!</v>
      </c>
      <c r="AG264" t="e">
        <f t="shared" si="62"/>
        <v>#REF!</v>
      </c>
      <c r="AH264" t="e">
        <f t="shared" si="62"/>
        <v>#REF!</v>
      </c>
      <c r="AI264" t="e">
        <f t="shared" si="62"/>
        <v>#REF!</v>
      </c>
      <c r="AJ264" t="e">
        <f t="shared" ref="AJ264:AJ327" si="66">AD264=I264</f>
        <v>#REF!</v>
      </c>
      <c r="AK264" t="e">
        <f t="shared" ref="AK264:AK327" si="67">AE264=J264</f>
        <v>#REF!</v>
      </c>
      <c r="AL264" t="e">
        <f t="shared" ref="AL264:AL327" si="68">AF264=R264</f>
        <v>#REF!</v>
      </c>
      <c r="AM264" t="e">
        <f t="shared" ref="AM264:AM327" si="69">AG264=S264</f>
        <v>#REF!</v>
      </c>
      <c r="AN264" t="e">
        <f t="shared" ref="AN264:AN327" si="70">AH264=AA264</f>
        <v>#REF!</v>
      </c>
      <c r="AO264" t="e">
        <f t="shared" ref="AO264:AO327" si="71">AI264=AB264</f>
        <v>#REF!</v>
      </c>
    </row>
    <row r="265" spans="1:41" x14ac:dyDescent="0.35">
      <c r="A265">
        <v>259</v>
      </c>
      <c r="B265" t="s">
        <v>2178</v>
      </c>
      <c r="C265" s="39">
        <v>10</v>
      </c>
      <c r="D265">
        <v>9</v>
      </c>
      <c r="E265">
        <v>19</v>
      </c>
      <c r="F265" s="40">
        <v>0</v>
      </c>
      <c r="G265" s="41">
        <v>0</v>
      </c>
      <c r="H265" s="42">
        <v>0</v>
      </c>
      <c r="I265">
        <f t="shared" si="63"/>
        <v>10</v>
      </c>
      <c r="J265">
        <f t="shared" si="63"/>
        <v>9</v>
      </c>
      <c r="K265" s="43">
        <v>19</v>
      </c>
      <c r="L265" s="39">
        <v>4</v>
      </c>
      <c r="M265">
        <v>8</v>
      </c>
      <c r="N265">
        <v>12</v>
      </c>
      <c r="O265" s="40">
        <v>0</v>
      </c>
      <c r="P265" s="41">
        <v>1</v>
      </c>
      <c r="Q265" s="42">
        <v>1</v>
      </c>
      <c r="R265">
        <f t="shared" si="64"/>
        <v>4</v>
      </c>
      <c r="S265">
        <f t="shared" si="64"/>
        <v>9</v>
      </c>
      <c r="T265" s="43">
        <v>19</v>
      </c>
      <c r="U265" s="39">
        <v>3</v>
      </c>
      <c r="V265">
        <v>3</v>
      </c>
      <c r="W265">
        <v>6</v>
      </c>
      <c r="X265" s="40">
        <v>0</v>
      </c>
      <c r="Y265" s="41">
        <v>0</v>
      </c>
      <c r="Z265" s="42">
        <v>0</v>
      </c>
      <c r="AA265">
        <f t="shared" si="65"/>
        <v>3</v>
      </c>
      <c r="AB265">
        <f t="shared" si="65"/>
        <v>3</v>
      </c>
      <c r="AC265" s="43">
        <v>19</v>
      </c>
      <c r="AD265" t="e">
        <f t="shared" si="62"/>
        <v>#REF!</v>
      </c>
      <c r="AE265" t="e">
        <f t="shared" si="62"/>
        <v>#REF!</v>
      </c>
      <c r="AF265" t="e">
        <f t="shared" si="62"/>
        <v>#REF!</v>
      </c>
      <c r="AG265" t="e">
        <f t="shared" si="62"/>
        <v>#REF!</v>
      </c>
      <c r="AH265" t="e">
        <f t="shared" si="62"/>
        <v>#REF!</v>
      </c>
      <c r="AI265" t="e">
        <f t="shared" si="62"/>
        <v>#REF!</v>
      </c>
      <c r="AJ265" t="e">
        <f t="shared" si="66"/>
        <v>#REF!</v>
      </c>
      <c r="AK265" t="e">
        <f t="shared" si="67"/>
        <v>#REF!</v>
      </c>
      <c r="AL265" t="e">
        <f t="shared" si="68"/>
        <v>#REF!</v>
      </c>
      <c r="AM265" t="e">
        <f t="shared" si="69"/>
        <v>#REF!</v>
      </c>
      <c r="AN265" t="e">
        <f t="shared" si="70"/>
        <v>#REF!</v>
      </c>
      <c r="AO265" t="e">
        <f t="shared" si="71"/>
        <v>#REF!</v>
      </c>
    </row>
    <row r="266" spans="1:41" x14ac:dyDescent="0.35">
      <c r="A266">
        <v>260</v>
      </c>
      <c r="B266" t="s">
        <v>2179</v>
      </c>
      <c r="C266" s="39">
        <v>25</v>
      </c>
      <c r="D266">
        <v>22</v>
      </c>
      <c r="E266">
        <v>47</v>
      </c>
      <c r="F266" s="40">
        <v>0</v>
      </c>
      <c r="G266" s="41">
        <v>5</v>
      </c>
      <c r="H266" s="42">
        <v>5</v>
      </c>
      <c r="I266">
        <f t="shared" si="63"/>
        <v>25</v>
      </c>
      <c r="J266">
        <f t="shared" si="63"/>
        <v>27</v>
      </c>
      <c r="K266" s="43">
        <v>52</v>
      </c>
      <c r="L266" s="39">
        <v>28</v>
      </c>
      <c r="M266">
        <v>14</v>
      </c>
      <c r="N266">
        <v>42</v>
      </c>
      <c r="O266" s="40">
        <v>0</v>
      </c>
      <c r="P266" s="41">
        <v>12</v>
      </c>
      <c r="Q266" s="42">
        <v>12</v>
      </c>
      <c r="R266">
        <f t="shared" si="64"/>
        <v>28</v>
      </c>
      <c r="S266">
        <f t="shared" si="64"/>
        <v>26</v>
      </c>
      <c r="T266" s="43">
        <v>52</v>
      </c>
      <c r="U266" s="39">
        <v>31</v>
      </c>
      <c r="V266">
        <v>27</v>
      </c>
      <c r="W266">
        <v>58</v>
      </c>
      <c r="X266" s="40">
        <v>0</v>
      </c>
      <c r="Y266" s="41">
        <v>3</v>
      </c>
      <c r="Z266" s="42">
        <v>3</v>
      </c>
      <c r="AA266">
        <f t="shared" si="65"/>
        <v>31</v>
      </c>
      <c r="AB266">
        <f t="shared" si="65"/>
        <v>30</v>
      </c>
      <c r="AC266" s="43">
        <v>52</v>
      </c>
      <c r="AD266" t="e">
        <f t="shared" si="62"/>
        <v>#REF!</v>
      </c>
      <c r="AE266" t="e">
        <f t="shared" si="62"/>
        <v>#REF!</v>
      </c>
      <c r="AF266" t="e">
        <f t="shared" si="62"/>
        <v>#REF!</v>
      </c>
      <c r="AG266" t="e">
        <f t="shared" si="62"/>
        <v>#REF!</v>
      </c>
      <c r="AH266" t="e">
        <f t="shared" si="62"/>
        <v>#REF!</v>
      </c>
      <c r="AI266" t="e">
        <f t="shared" si="62"/>
        <v>#REF!</v>
      </c>
      <c r="AJ266" t="e">
        <f t="shared" si="66"/>
        <v>#REF!</v>
      </c>
      <c r="AK266" t="e">
        <f t="shared" si="67"/>
        <v>#REF!</v>
      </c>
      <c r="AL266" t="e">
        <f t="shared" si="68"/>
        <v>#REF!</v>
      </c>
      <c r="AM266" t="e">
        <f t="shared" si="69"/>
        <v>#REF!</v>
      </c>
      <c r="AN266" t="e">
        <f t="shared" si="70"/>
        <v>#REF!</v>
      </c>
      <c r="AO266" t="e">
        <f t="shared" si="71"/>
        <v>#REF!</v>
      </c>
    </row>
    <row r="267" spans="1:41" x14ac:dyDescent="0.35">
      <c r="A267">
        <v>261</v>
      </c>
      <c r="B267" t="s">
        <v>2180</v>
      </c>
      <c r="C267" s="39">
        <v>3</v>
      </c>
      <c r="D267">
        <v>5</v>
      </c>
      <c r="E267">
        <v>8</v>
      </c>
      <c r="F267" s="40">
        <v>0</v>
      </c>
      <c r="G267" s="41">
        <v>0</v>
      </c>
      <c r="H267" s="42">
        <v>0</v>
      </c>
      <c r="I267">
        <f t="shared" si="63"/>
        <v>3</v>
      </c>
      <c r="J267">
        <f t="shared" si="63"/>
        <v>5</v>
      </c>
      <c r="K267" s="43">
        <v>8</v>
      </c>
      <c r="L267" s="39">
        <v>5</v>
      </c>
      <c r="M267">
        <v>1</v>
      </c>
      <c r="N267">
        <v>6</v>
      </c>
      <c r="O267" s="40">
        <v>0</v>
      </c>
      <c r="P267" s="41">
        <v>2</v>
      </c>
      <c r="Q267" s="42">
        <v>2</v>
      </c>
      <c r="R267">
        <f t="shared" si="64"/>
        <v>5</v>
      </c>
      <c r="S267">
        <f t="shared" si="64"/>
        <v>3</v>
      </c>
      <c r="T267" s="43">
        <v>8</v>
      </c>
      <c r="U267" s="39">
        <v>5</v>
      </c>
      <c r="V267">
        <v>3</v>
      </c>
      <c r="W267">
        <v>8</v>
      </c>
      <c r="X267" s="40">
        <v>0</v>
      </c>
      <c r="Y267" s="41">
        <v>2</v>
      </c>
      <c r="Z267" s="42">
        <v>2</v>
      </c>
      <c r="AA267">
        <f t="shared" si="65"/>
        <v>5</v>
      </c>
      <c r="AB267">
        <f t="shared" si="65"/>
        <v>5</v>
      </c>
      <c r="AC267" s="43">
        <v>8</v>
      </c>
      <c r="AD267" t="e">
        <f t="shared" ref="AD267:AI276" si="72">VLOOKUP($B267,EYPDG_Primary,AD$1,FALSE)</f>
        <v>#REF!</v>
      </c>
      <c r="AE267" t="e">
        <f t="shared" si="72"/>
        <v>#REF!</v>
      </c>
      <c r="AF267" t="e">
        <f t="shared" si="72"/>
        <v>#REF!</v>
      </c>
      <c r="AG267" t="e">
        <f t="shared" si="72"/>
        <v>#REF!</v>
      </c>
      <c r="AH267" t="e">
        <f t="shared" si="72"/>
        <v>#REF!</v>
      </c>
      <c r="AI267" t="e">
        <f t="shared" si="72"/>
        <v>#REF!</v>
      </c>
      <c r="AJ267" t="e">
        <f t="shared" si="66"/>
        <v>#REF!</v>
      </c>
      <c r="AK267" t="e">
        <f t="shared" si="67"/>
        <v>#REF!</v>
      </c>
      <c r="AL267" t="e">
        <f t="shared" si="68"/>
        <v>#REF!</v>
      </c>
      <c r="AM267" t="e">
        <f t="shared" si="69"/>
        <v>#REF!</v>
      </c>
      <c r="AN267" t="e">
        <f t="shared" si="70"/>
        <v>#REF!</v>
      </c>
      <c r="AO267" t="e">
        <f t="shared" si="71"/>
        <v>#REF!</v>
      </c>
    </row>
    <row r="268" spans="1:41" x14ac:dyDescent="0.35">
      <c r="A268">
        <v>262</v>
      </c>
      <c r="B268" t="s">
        <v>2181</v>
      </c>
      <c r="C268" s="39">
        <v>37</v>
      </c>
      <c r="D268">
        <v>18</v>
      </c>
      <c r="E268">
        <v>55</v>
      </c>
      <c r="F268" s="40">
        <v>0</v>
      </c>
      <c r="G268" s="41">
        <v>11</v>
      </c>
      <c r="H268" s="42">
        <v>11</v>
      </c>
      <c r="I268">
        <f t="shared" si="63"/>
        <v>37</v>
      </c>
      <c r="J268">
        <f t="shared" si="63"/>
        <v>29</v>
      </c>
      <c r="K268" s="43">
        <v>66</v>
      </c>
      <c r="L268" s="39">
        <v>29</v>
      </c>
      <c r="M268">
        <v>22</v>
      </c>
      <c r="N268">
        <v>51</v>
      </c>
      <c r="O268" s="40">
        <v>0</v>
      </c>
      <c r="P268" s="41">
        <v>16</v>
      </c>
      <c r="Q268" s="42">
        <v>16</v>
      </c>
      <c r="R268">
        <f t="shared" si="64"/>
        <v>29</v>
      </c>
      <c r="S268">
        <f t="shared" si="64"/>
        <v>38</v>
      </c>
      <c r="T268" s="43">
        <v>66</v>
      </c>
      <c r="U268" s="39">
        <v>29</v>
      </c>
      <c r="V268">
        <v>16</v>
      </c>
      <c r="W268">
        <v>45</v>
      </c>
      <c r="X268" s="40">
        <v>0</v>
      </c>
      <c r="Y268" s="41">
        <v>12</v>
      </c>
      <c r="Z268" s="42">
        <v>12</v>
      </c>
      <c r="AA268">
        <f t="shared" si="65"/>
        <v>29</v>
      </c>
      <c r="AB268">
        <f t="shared" si="65"/>
        <v>28</v>
      </c>
      <c r="AC268" s="43">
        <v>66</v>
      </c>
      <c r="AD268" t="e">
        <f t="shared" si="72"/>
        <v>#REF!</v>
      </c>
      <c r="AE268" t="e">
        <f t="shared" si="72"/>
        <v>#REF!</v>
      </c>
      <c r="AF268" t="e">
        <f t="shared" si="72"/>
        <v>#REF!</v>
      </c>
      <c r="AG268" t="e">
        <f t="shared" si="72"/>
        <v>#REF!</v>
      </c>
      <c r="AH268" t="e">
        <f t="shared" si="72"/>
        <v>#REF!</v>
      </c>
      <c r="AI268" t="e">
        <f t="shared" si="72"/>
        <v>#REF!</v>
      </c>
      <c r="AJ268" t="e">
        <f t="shared" si="66"/>
        <v>#REF!</v>
      </c>
      <c r="AK268" t="e">
        <f t="shared" si="67"/>
        <v>#REF!</v>
      </c>
      <c r="AL268" t="e">
        <f t="shared" si="68"/>
        <v>#REF!</v>
      </c>
      <c r="AM268" t="e">
        <f t="shared" si="69"/>
        <v>#REF!</v>
      </c>
      <c r="AN268" t="e">
        <f t="shared" si="70"/>
        <v>#REF!</v>
      </c>
      <c r="AO268" t="e">
        <f t="shared" si="71"/>
        <v>#REF!</v>
      </c>
    </row>
    <row r="269" spans="1:41" x14ac:dyDescent="0.35">
      <c r="A269">
        <v>263</v>
      </c>
      <c r="B269" t="s">
        <v>2182</v>
      </c>
      <c r="C269" s="39">
        <v>27</v>
      </c>
      <c r="D269">
        <v>24</v>
      </c>
      <c r="E269">
        <v>51</v>
      </c>
      <c r="F269" s="40">
        <v>0</v>
      </c>
      <c r="G269" s="41">
        <v>6</v>
      </c>
      <c r="H269" s="42">
        <v>6</v>
      </c>
      <c r="I269">
        <f t="shared" si="63"/>
        <v>27</v>
      </c>
      <c r="J269">
        <f t="shared" si="63"/>
        <v>30</v>
      </c>
      <c r="K269" s="43">
        <v>57</v>
      </c>
      <c r="L269" s="39">
        <v>30</v>
      </c>
      <c r="M269">
        <v>25</v>
      </c>
      <c r="N269">
        <v>55</v>
      </c>
      <c r="O269" s="40">
        <v>0</v>
      </c>
      <c r="P269" s="41">
        <v>2</v>
      </c>
      <c r="Q269" s="42">
        <v>2</v>
      </c>
      <c r="R269">
        <f t="shared" si="64"/>
        <v>30</v>
      </c>
      <c r="S269">
        <f t="shared" si="64"/>
        <v>27</v>
      </c>
      <c r="T269" s="43">
        <v>57</v>
      </c>
      <c r="U269" s="39">
        <v>30</v>
      </c>
      <c r="V269">
        <v>28</v>
      </c>
      <c r="W269">
        <v>58</v>
      </c>
      <c r="X269" s="40">
        <v>0</v>
      </c>
      <c r="Y269" s="41">
        <v>1</v>
      </c>
      <c r="Z269" s="42">
        <v>1</v>
      </c>
      <c r="AA269">
        <f t="shared" si="65"/>
        <v>30</v>
      </c>
      <c r="AB269">
        <f t="shared" si="65"/>
        <v>29</v>
      </c>
      <c r="AC269" s="43">
        <v>57</v>
      </c>
      <c r="AD269" t="e">
        <f t="shared" si="72"/>
        <v>#REF!</v>
      </c>
      <c r="AE269" t="e">
        <f t="shared" si="72"/>
        <v>#REF!</v>
      </c>
      <c r="AF269" t="e">
        <f t="shared" si="72"/>
        <v>#REF!</v>
      </c>
      <c r="AG269" t="e">
        <f t="shared" si="72"/>
        <v>#REF!</v>
      </c>
      <c r="AH269" t="e">
        <f t="shared" si="72"/>
        <v>#REF!</v>
      </c>
      <c r="AI269" t="e">
        <f t="shared" si="72"/>
        <v>#REF!</v>
      </c>
      <c r="AJ269" t="e">
        <f t="shared" si="66"/>
        <v>#REF!</v>
      </c>
      <c r="AK269" t="e">
        <f t="shared" si="67"/>
        <v>#REF!</v>
      </c>
      <c r="AL269" t="e">
        <f t="shared" si="68"/>
        <v>#REF!</v>
      </c>
      <c r="AM269" t="e">
        <f t="shared" si="69"/>
        <v>#REF!</v>
      </c>
      <c r="AN269" t="e">
        <f t="shared" si="70"/>
        <v>#REF!</v>
      </c>
      <c r="AO269" t="e">
        <f t="shared" si="71"/>
        <v>#REF!</v>
      </c>
    </row>
    <row r="270" spans="1:41" x14ac:dyDescent="0.35">
      <c r="A270">
        <v>264</v>
      </c>
      <c r="B270" t="s">
        <v>2183</v>
      </c>
      <c r="C270" s="39">
        <v>11</v>
      </c>
      <c r="D270">
        <v>4</v>
      </c>
      <c r="E270">
        <v>15</v>
      </c>
      <c r="F270" s="40">
        <v>0</v>
      </c>
      <c r="G270" s="41">
        <v>0</v>
      </c>
      <c r="H270" s="42">
        <v>0</v>
      </c>
      <c r="I270">
        <f t="shared" si="63"/>
        <v>11</v>
      </c>
      <c r="J270">
        <f t="shared" si="63"/>
        <v>4</v>
      </c>
      <c r="K270" s="43">
        <v>15</v>
      </c>
      <c r="L270" s="39">
        <v>6</v>
      </c>
      <c r="M270">
        <v>12</v>
      </c>
      <c r="N270">
        <v>18</v>
      </c>
      <c r="O270" s="40">
        <v>0</v>
      </c>
      <c r="P270" s="41">
        <v>0</v>
      </c>
      <c r="Q270" s="42">
        <v>0</v>
      </c>
      <c r="R270">
        <f t="shared" si="64"/>
        <v>6</v>
      </c>
      <c r="S270">
        <f t="shared" si="64"/>
        <v>12</v>
      </c>
      <c r="T270" s="43">
        <v>15</v>
      </c>
      <c r="U270" s="39">
        <v>9</v>
      </c>
      <c r="V270">
        <v>8</v>
      </c>
      <c r="W270">
        <v>17</v>
      </c>
      <c r="X270" s="40">
        <v>0</v>
      </c>
      <c r="Y270" s="41">
        <v>0</v>
      </c>
      <c r="Z270" s="42">
        <v>0</v>
      </c>
      <c r="AA270">
        <f t="shared" si="65"/>
        <v>9</v>
      </c>
      <c r="AB270">
        <f t="shared" si="65"/>
        <v>8</v>
      </c>
      <c r="AC270" s="43">
        <v>15</v>
      </c>
      <c r="AD270" t="e">
        <f t="shared" si="72"/>
        <v>#REF!</v>
      </c>
      <c r="AE270" t="e">
        <f t="shared" si="72"/>
        <v>#REF!</v>
      </c>
      <c r="AF270" t="e">
        <f t="shared" si="72"/>
        <v>#REF!</v>
      </c>
      <c r="AG270" t="e">
        <f t="shared" si="72"/>
        <v>#REF!</v>
      </c>
      <c r="AH270" t="e">
        <f t="shared" si="72"/>
        <v>#REF!</v>
      </c>
      <c r="AI270" t="e">
        <f t="shared" si="72"/>
        <v>#REF!</v>
      </c>
      <c r="AJ270" t="e">
        <f t="shared" si="66"/>
        <v>#REF!</v>
      </c>
      <c r="AK270" t="e">
        <f t="shared" si="67"/>
        <v>#REF!</v>
      </c>
      <c r="AL270" t="e">
        <f t="shared" si="68"/>
        <v>#REF!</v>
      </c>
      <c r="AM270" t="e">
        <f t="shared" si="69"/>
        <v>#REF!</v>
      </c>
      <c r="AN270" t="e">
        <f t="shared" si="70"/>
        <v>#REF!</v>
      </c>
      <c r="AO270" t="e">
        <f t="shared" si="71"/>
        <v>#REF!</v>
      </c>
    </row>
    <row r="271" spans="1:41" x14ac:dyDescent="0.35">
      <c r="A271">
        <v>265</v>
      </c>
      <c r="B271" t="s">
        <v>2184</v>
      </c>
      <c r="C271" s="39">
        <v>4</v>
      </c>
      <c r="D271">
        <v>2</v>
      </c>
      <c r="E271">
        <v>6</v>
      </c>
      <c r="F271" s="40">
        <v>0</v>
      </c>
      <c r="G271" s="41">
        <v>1</v>
      </c>
      <c r="H271" s="42">
        <v>1</v>
      </c>
      <c r="I271">
        <f t="shared" si="63"/>
        <v>4</v>
      </c>
      <c r="J271">
        <f t="shared" si="63"/>
        <v>3</v>
      </c>
      <c r="K271" s="43">
        <v>7</v>
      </c>
      <c r="L271" s="39">
        <v>4</v>
      </c>
      <c r="M271">
        <v>5</v>
      </c>
      <c r="N271">
        <v>9</v>
      </c>
      <c r="O271" s="40">
        <v>0</v>
      </c>
      <c r="P271" s="41">
        <v>0</v>
      </c>
      <c r="Q271" s="42">
        <v>0</v>
      </c>
      <c r="R271">
        <f t="shared" si="64"/>
        <v>4</v>
      </c>
      <c r="S271">
        <f t="shared" si="64"/>
        <v>5</v>
      </c>
      <c r="T271" s="43">
        <v>7</v>
      </c>
      <c r="U271" s="39">
        <v>6</v>
      </c>
      <c r="V271">
        <v>3</v>
      </c>
      <c r="W271">
        <v>9</v>
      </c>
      <c r="X271" s="40">
        <v>0</v>
      </c>
      <c r="Y271" s="41">
        <v>2</v>
      </c>
      <c r="Z271" s="42">
        <v>2</v>
      </c>
      <c r="AA271">
        <f t="shared" si="65"/>
        <v>6</v>
      </c>
      <c r="AB271">
        <f t="shared" si="65"/>
        <v>5</v>
      </c>
      <c r="AC271" s="43">
        <v>7</v>
      </c>
      <c r="AD271" t="e">
        <f t="shared" si="72"/>
        <v>#REF!</v>
      </c>
      <c r="AE271" t="e">
        <f t="shared" si="72"/>
        <v>#REF!</v>
      </c>
      <c r="AF271" t="e">
        <f t="shared" si="72"/>
        <v>#REF!</v>
      </c>
      <c r="AG271" t="e">
        <f t="shared" si="72"/>
        <v>#REF!</v>
      </c>
      <c r="AH271" t="e">
        <f t="shared" si="72"/>
        <v>#REF!</v>
      </c>
      <c r="AI271" t="e">
        <f t="shared" si="72"/>
        <v>#REF!</v>
      </c>
      <c r="AJ271" t="e">
        <f t="shared" si="66"/>
        <v>#REF!</v>
      </c>
      <c r="AK271" t="e">
        <f t="shared" si="67"/>
        <v>#REF!</v>
      </c>
      <c r="AL271" t="e">
        <f t="shared" si="68"/>
        <v>#REF!</v>
      </c>
      <c r="AM271" t="e">
        <f t="shared" si="69"/>
        <v>#REF!</v>
      </c>
      <c r="AN271" t="e">
        <f t="shared" si="70"/>
        <v>#REF!</v>
      </c>
      <c r="AO271" t="e">
        <f t="shared" si="71"/>
        <v>#REF!</v>
      </c>
    </row>
    <row r="272" spans="1:41" x14ac:dyDescent="0.35">
      <c r="A272">
        <v>266</v>
      </c>
      <c r="B272" t="s">
        <v>2185</v>
      </c>
      <c r="C272" s="39">
        <v>45</v>
      </c>
      <c r="D272">
        <v>44</v>
      </c>
      <c r="E272">
        <v>89</v>
      </c>
      <c r="F272" s="40">
        <v>0</v>
      </c>
      <c r="G272" s="41">
        <v>4</v>
      </c>
      <c r="H272" s="42">
        <v>4</v>
      </c>
      <c r="I272">
        <f t="shared" si="63"/>
        <v>45</v>
      </c>
      <c r="J272">
        <f t="shared" si="63"/>
        <v>48</v>
      </c>
      <c r="K272" s="43">
        <v>93</v>
      </c>
      <c r="L272" s="39">
        <v>38</v>
      </c>
      <c r="M272">
        <v>43</v>
      </c>
      <c r="N272">
        <v>81</v>
      </c>
      <c r="O272" s="40">
        <v>0</v>
      </c>
      <c r="P272" s="41">
        <v>2</v>
      </c>
      <c r="Q272" s="42">
        <v>2</v>
      </c>
      <c r="R272">
        <f t="shared" si="64"/>
        <v>38</v>
      </c>
      <c r="S272">
        <f t="shared" si="64"/>
        <v>45</v>
      </c>
      <c r="T272" s="43">
        <v>93</v>
      </c>
      <c r="U272" s="39">
        <v>41</v>
      </c>
      <c r="V272">
        <v>37</v>
      </c>
      <c r="W272">
        <v>78</v>
      </c>
      <c r="X272" s="40">
        <v>0</v>
      </c>
      <c r="Y272" s="41">
        <v>0</v>
      </c>
      <c r="Z272" s="42">
        <v>0</v>
      </c>
      <c r="AA272">
        <f t="shared" si="65"/>
        <v>41</v>
      </c>
      <c r="AB272">
        <f t="shared" si="65"/>
        <v>37</v>
      </c>
      <c r="AC272" s="43">
        <v>93</v>
      </c>
      <c r="AD272" t="e">
        <f t="shared" si="72"/>
        <v>#REF!</v>
      </c>
      <c r="AE272" t="e">
        <f t="shared" si="72"/>
        <v>#REF!</v>
      </c>
      <c r="AF272" t="e">
        <f t="shared" si="72"/>
        <v>#REF!</v>
      </c>
      <c r="AG272" t="e">
        <f t="shared" si="72"/>
        <v>#REF!</v>
      </c>
      <c r="AH272" t="e">
        <f t="shared" si="72"/>
        <v>#REF!</v>
      </c>
      <c r="AI272" t="e">
        <f t="shared" si="72"/>
        <v>#REF!</v>
      </c>
      <c r="AJ272" t="e">
        <f t="shared" si="66"/>
        <v>#REF!</v>
      </c>
      <c r="AK272" t="e">
        <f t="shared" si="67"/>
        <v>#REF!</v>
      </c>
      <c r="AL272" t="e">
        <f t="shared" si="68"/>
        <v>#REF!</v>
      </c>
      <c r="AM272" t="e">
        <f t="shared" si="69"/>
        <v>#REF!</v>
      </c>
      <c r="AN272" t="e">
        <f t="shared" si="70"/>
        <v>#REF!</v>
      </c>
      <c r="AO272" t="e">
        <f t="shared" si="71"/>
        <v>#REF!</v>
      </c>
    </row>
    <row r="273" spans="1:41" x14ac:dyDescent="0.35">
      <c r="A273">
        <v>267</v>
      </c>
      <c r="B273" t="s">
        <v>2186</v>
      </c>
      <c r="C273" s="39">
        <v>28</v>
      </c>
      <c r="D273">
        <v>24</v>
      </c>
      <c r="E273">
        <v>52</v>
      </c>
      <c r="F273" s="40">
        <v>0</v>
      </c>
      <c r="G273" s="41">
        <v>2</v>
      </c>
      <c r="H273" s="42">
        <v>2</v>
      </c>
      <c r="I273">
        <f t="shared" si="63"/>
        <v>28</v>
      </c>
      <c r="J273">
        <f t="shared" si="63"/>
        <v>26</v>
      </c>
      <c r="K273" s="43">
        <v>54</v>
      </c>
      <c r="L273" s="39">
        <v>20</v>
      </c>
      <c r="M273">
        <v>22</v>
      </c>
      <c r="N273">
        <v>42</v>
      </c>
      <c r="O273" s="40">
        <v>0</v>
      </c>
      <c r="P273" s="41">
        <v>2</v>
      </c>
      <c r="Q273" s="42">
        <v>2</v>
      </c>
      <c r="R273">
        <f t="shared" si="64"/>
        <v>20</v>
      </c>
      <c r="S273">
        <f t="shared" si="64"/>
        <v>24</v>
      </c>
      <c r="T273" s="43">
        <v>54</v>
      </c>
      <c r="U273" s="39">
        <v>20</v>
      </c>
      <c r="V273">
        <v>21</v>
      </c>
      <c r="W273">
        <v>41</v>
      </c>
      <c r="X273" s="40">
        <v>0</v>
      </c>
      <c r="Y273" s="41">
        <v>1</v>
      </c>
      <c r="Z273" s="42">
        <v>1</v>
      </c>
      <c r="AA273">
        <f t="shared" si="65"/>
        <v>20</v>
      </c>
      <c r="AB273">
        <f t="shared" si="65"/>
        <v>22</v>
      </c>
      <c r="AC273" s="43">
        <v>54</v>
      </c>
      <c r="AD273" t="e">
        <f t="shared" si="72"/>
        <v>#REF!</v>
      </c>
      <c r="AE273" t="e">
        <f t="shared" si="72"/>
        <v>#REF!</v>
      </c>
      <c r="AF273" t="e">
        <f t="shared" si="72"/>
        <v>#REF!</v>
      </c>
      <c r="AG273" t="e">
        <f t="shared" si="72"/>
        <v>#REF!</v>
      </c>
      <c r="AH273" t="e">
        <f t="shared" si="72"/>
        <v>#REF!</v>
      </c>
      <c r="AI273" t="e">
        <f t="shared" si="72"/>
        <v>#REF!</v>
      </c>
      <c r="AJ273" t="e">
        <f t="shared" si="66"/>
        <v>#REF!</v>
      </c>
      <c r="AK273" t="e">
        <f t="shared" si="67"/>
        <v>#REF!</v>
      </c>
      <c r="AL273" t="e">
        <f t="shared" si="68"/>
        <v>#REF!</v>
      </c>
      <c r="AM273" t="e">
        <f t="shared" si="69"/>
        <v>#REF!</v>
      </c>
      <c r="AN273" t="e">
        <f t="shared" si="70"/>
        <v>#REF!</v>
      </c>
      <c r="AO273" t="e">
        <f t="shared" si="71"/>
        <v>#REF!</v>
      </c>
    </row>
    <row r="274" spans="1:41" x14ac:dyDescent="0.35">
      <c r="A274">
        <v>268</v>
      </c>
      <c r="B274" t="s">
        <v>2187</v>
      </c>
      <c r="C274" s="39">
        <v>24</v>
      </c>
      <c r="D274">
        <v>14</v>
      </c>
      <c r="E274">
        <v>38</v>
      </c>
      <c r="F274" s="40">
        <v>0</v>
      </c>
      <c r="G274" s="41">
        <v>4</v>
      </c>
      <c r="H274" s="42">
        <v>4</v>
      </c>
      <c r="I274">
        <f t="shared" si="63"/>
        <v>24</v>
      </c>
      <c r="J274">
        <f t="shared" si="63"/>
        <v>18</v>
      </c>
      <c r="K274" s="43">
        <v>42</v>
      </c>
      <c r="L274" s="39">
        <v>17</v>
      </c>
      <c r="M274">
        <v>17</v>
      </c>
      <c r="N274">
        <v>34</v>
      </c>
      <c r="O274" s="40">
        <v>0</v>
      </c>
      <c r="P274" s="41">
        <v>9</v>
      </c>
      <c r="Q274" s="42">
        <v>9</v>
      </c>
      <c r="R274">
        <f t="shared" si="64"/>
        <v>17</v>
      </c>
      <c r="S274">
        <f t="shared" si="64"/>
        <v>26</v>
      </c>
      <c r="T274" s="43">
        <v>42</v>
      </c>
      <c r="U274" s="39">
        <v>24</v>
      </c>
      <c r="V274">
        <v>16</v>
      </c>
      <c r="W274">
        <v>40</v>
      </c>
      <c r="X274" s="40">
        <v>0</v>
      </c>
      <c r="Y274" s="41">
        <v>7</v>
      </c>
      <c r="Z274" s="42">
        <v>7</v>
      </c>
      <c r="AA274">
        <f t="shared" si="65"/>
        <v>24</v>
      </c>
      <c r="AB274">
        <f t="shared" si="65"/>
        <v>23</v>
      </c>
      <c r="AC274" s="43">
        <v>42</v>
      </c>
      <c r="AD274" t="e">
        <f t="shared" si="72"/>
        <v>#REF!</v>
      </c>
      <c r="AE274" t="e">
        <f t="shared" si="72"/>
        <v>#REF!</v>
      </c>
      <c r="AF274" t="e">
        <f t="shared" si="72"/>
        <v>#REF!</v>
      </c>
      <c r="AG274" t="e">
        <f t="shared" si="72"/>
        <v>#REF!</v>
      </c>
      <c r="AH274" t="e">
        <f t="shared" si="72"/>
        <v>#REF!</v>
      </c>
      <c r="AI274" t="e">
        <f t="shared" si="72"/>
        <v>#REF!</v>
      </c>
      <c r="AJ274" t="e">
        <f t="shared" si="66"/>
        <v>#REF!</v>
      </c>
      <c r="AK274" t="e">
        <f t="shared" si="67"/>
        <v>#REF!</v>
      </c>
      <c r="AL274" t="e">
        <f t="shared" si="68"/>
        <v>#REF!</v>
      </c>
      <c r="AM274" t="e">
        <f t="shared" si="69"/>
        <v>#REF!</v>
      </c>
      <c r="AN274" t="e">
        <f t="shared" si="70"/>
        <v>#REF!</v>
      </c>
      <c r="AO274" t="e">
        <f t="shared" si="71"/>
        <v>#REF!</v>
      </c>
    </row>
    <row r="275" spans="1:41" x14ac:dyDescent="0.35">
      <c r="A275">
        <v>269</v>
      </c>
      <c r="B275" t="s">
        <v>2188</v>
      </c>
      <c r="C275" s="39">
        <v>26</v>
      </c>
      <c r="D275">
        <v>27</v>
      </c>
      <c r="E275">
        <v>53</v>
      </c>
      <c r="F275" s="40">
        <v>0</v>
      </c>
      <c r="G275" s="41">
        <v>3</v>
      </c>
      <c r="H275" s="42">
        <v>3</v>
      </c>
      <c r="I275">
        <f t="shared" si="63"/>
        <v>26</v>
      </c>
      <c r="J275">
        <f t="shared" si="63"/>
        <v>30</v>
      </c>
      <c r="K275" s="43">
        <v>56</v>
      </c>
      <c r="L275" s="39">
        <v>29</v>
      </c>
      <c r="M275">
        <v>15</v>
      </c>
      <c r="N275">
        <v>44</v>
      </c>
      <c r="O275" s="40">
        <v>0</v>
      </c>
      <c r="P275" s="41">
        <v>9</v>
      </c>
      <c r="Q275" s="42">
        <v>9</v>
      </c>
      <c r="R275">
        <f t="shared" si="64"/>
        <v>29</v>
      </c>
      <c r="S275">
        <f t="shared" si="64"/>
        <v>24</v>
      </c>
      <c r="T275" s="43">
        <v>56</v>
      </c>
      <c r="U275" s="39">
        <v>30</v>
      </c>
      <c r="V275">
        <v>21</v>
      </c>
      <c r="W275">
        <v>51</v>
      </c>
      <c r="X275" s="40">
        <v>0</v>
      </c>
      <c r="Y275" s="41">
        <v>9</v>
      </c>
      <c r="Z275" s="42">
        <v>9</v>
      </c>
      <c r="AA275">
        <f t="shared" si="65"/>
        <v>30</v>
      </c>
      <c r="AB275">
        <f t="shared" si="65"/>
        <v>30</v>
      </c>
      <c r="AC275" s="43">
        <v>56</v>
      </c>
      <c r="AD275" t="e">
        <f t="shared" si="72"/>
        <v>#REF!</v>
      </c>
      <c r="AE275" t="e">
        <f t="shared" si="72"/>
        <v>#REF!</v>
      </c>
      <c r="AF275" t="e">
        <f t="shared" si="72"/>
        <v>#REF!</v>
      </c>
      <c r="AG275" t="e">
        <f t="shared" si="72"/>
        <v>#REF!</v>
      </c>
      <c r="AH275" t="e">
        <f t="shared" si="72"/>
        <v>#REF!</v>
      </c>
      <c r="AI275" t="e">
        <f t="shared" si="72"/>
        <v>#REF!</v>
      </c>
      <c r="AJ275" t="e">
        <f t="shared" si="66"/>
        <v>#REF!</v>
      </c>
      <c r="AK275" t="e">
        <f t="shared" si="67"/>
        <v>#REF!</v>
      </c>
      <c r="AL275" t="e">
        <f t="shared" si="68"/>
        <v>#REF!</v>
      </c>
      <c r="AM275" t="e">
        <f t="shared" si="69"/>
        <v>#REF!</v>
      </c>
      <c r="AN275" t="e">
        <f t="shared" si="70"/>
        <v>#REF!</v>
      </c>
      <c r="AO275" t="e">
        <f t="shared" si="71"/>
        <v>#REF!</v>
      </c>
    </row>
    <row r="276" spans="1:41" x14ac:dyDescent="0.35">
      <c r="A276">
        <v>270</v>
      </c>
      <c r="B276" t="s">
        <v>2189</v>
      </c>
      <c r="C276" s="39">
        <v>22</v>
      </c>
      <c r="D276">
        <v>40</v>
      </c>
      <c r="E276">
        <v>62</v>
      </c>
      <c r="F276" s="40">
        <v>0</v>
      </c>
      <c r="G276" s="41">
        <v>10</v>
      </c>
      <c r="H276" s="42">
        <v>10</v>
      </c>
      <c r="I276">
        <f t="shared" si="63"/>
        <v>22</v>
      </c>
      <c r="J276">
        <f t="shared" si="63"/>
        <v>50</v>
      </c>
      <c r="K276" s="43">
        <v>72</v>
      </c>
      <c r="L276" s="39">
        <v>0</v>
      </c>
      <c r="M276">
        <v>0</v>
      </c>
      <c r="N276">
        <v>0</v>
      </c>
      <c r="O276" s="40">
        <v>0</v>
      </c>
      <c r="P276" s="41">
        <v>0</v>
      </c>
      <c r="Q276" s="42">
        <v>0</v>
      </c>
      <c r="R276">
        <f t="shared" si="64"/>
        <v>0</v>
      </c>
      <c r="S276">
        <f t="shared" si="64"/>
        <v>0</v>
      </c>
      <c r="T276" s="43">
        <v>72</v>
      </c>
      <c r="U276" s="39">
        <v>0</v>
      </c>
      <c r="V276">
        <v>0</v>
      </c>
      <c r="W276">
        <v>0</v>
      </c>
      <c r="X276" s="40">
        <v>0</v>
      </c>
      <c r="Y276" s="41">
        <v>0</v>
      </c>
      <c r="Z276" s="42">
        <v>0</v>
      </c>
      <c r="AA276">
        <f t="shared" si="65"/>
        <v>0</v>
      </c>
      <c r="AB276">
        <f t="shared" si="65"/>
        <v>0</v>
      </c>
      <c r="AC276" s="43">
        <v>72</v>
      </c>
      <c r="AD276" t="e">
        <f t="shared" si="72"/>
        <v>#REF!</v>
      </c>
      <c r="AE276" t="e">
        <f t="shared" si="72"/>
        <v>#REF!</v>
      </c>
      <c r="AF276" t="e">
        <f t="shared" si="72"/>
        <v>#REF!</v>
      </c>
      <c r="AG276" t="e">
        <f t="shared" si="72"/>
        <v>#REF!</v>
      </c>
      <c r="AH276" t="e">
        <f t="shared" si="72"/>
        <v>#REF!</v>
      </c>
      <c r="AI276" t="e">
        <f t="shared" si="72"/>
        <v>#REF!</v>
      </c>
      <c r="AJ276" t="e">
        <f t="shared" si="66"/>
        <v>#REF!</v>
      </c>
      <c r="AK276" t="e">
        <f t="shared" si="67"/>
        <v>#REF!</v>
      </c>
      <c r="AL276" t="e">
        <f t="shared" si="68"/>
        <v>#REF!</v>
      </c>
      <c r="AM276" t="e">
        <f t="shared" si="69"/>
        <v>#REF!</v>
      </c>
      <c r="AN276" t="e">
        <f t="shared" si="70"/>
        <v>#REF!</v>
      </c>
      <c r="AO276" t="e">
        <f t="shared" si="71"/>
        <v>#REF!</v>
      </c>
    </row>
    <row r="277" spans="1:41" x14ac:dyDescent="0.35">
      <c r="A277">
        <v>271</v>
      </c>
      <c r="B277" t="s">
        <v>2190</v>
      </c>
      <c r="C277" s="39">
        <v>19</v>
      </c>
      <c r="D277">
        <v>25</v>
      </c>
      <c r="E277">
        <v>44</v>
      </c>
      <c r="F277" s="40">
        <v>0</v>
      </c>
      <c r="G277" s="41">
        <v>2</v>
      </c>
      <c r="H277" s="42">
        <v>2</v>
      </c>
      <c r="I277">
        <f t="shared" si="63"/>
        <v>19</v>
      </c>
      <c r="J277">
        <f t="shared" si="63"/>
        <v>27</v>
      </c>
      <c r="K277" s="43">
        <v>46</v>
      </c>
      <c r="L277" s="39">
        <v>18</v>
      </c>
      <c r="M277">
        <v>24</v>
      </c>
      <c r="N277">
        <v>42</v>
      </c>
      <c r="O277" s="40">
        <v>0</v>
      </c>
      <c r="P277" s="41">
        <v>1</v>
      </c>
      <c r="Q277" s="42">
        <v>1</v>
      </c>
      <c r="R277">
        <f t="shared" si="64"/>
        <v>18</v>
      </c>
      <c r="S277">
        <f t="shared" si="64"/>
        <v>25</v>
      </c>
      <c r="T277" s="43">
        <v>46</v>
      </c>
      <c r="U277" s="39">
        <v>15</v>
      </c>
      <c r="V277">
        <v>17</v>
      </c>
      <c r="W277">
        <v>32</v>
      </c>
      <c r="X277" s="40">
        <v>0</v>
      </c>
      <c r="Y277" s="41">
        <v>2</v>
      </c>
      <c r="Z277" s="42">
        <v>2</v>
      </c>
      <c r="AA277">
        <f t="shared" si="65"/>
        <v>15</v>
      </c>
      <c r="AB277">
        <f t="shared" si="65"/>
        <v>19</v>
      </c>
      <c r="AC277" s="43">
        <v>46</v>
      </c>
      <c r="AD277" t="e">
        <f t="shared" ref="AD277:AI286" si="73">VLOOKUP($B277,EYPDG_Primary,AD$1,FALSE)</f>
        <v>#REF!</v>
      </c>
      <c r="AE277" t="e">
        <f t="shared" si="73"/>
        <v>#REF!</v>
      </c>
      <c r="AF277" t="e">
        <f t="shared" si="73"/>
        <v>#REF!</v>
      </c>
      <c r="AG277" t="e">
        <f t="shared" si="73"/>
        <v>#REF!</v>
      </c>
      <c r="AH277" t="e">
        <f t="shared" si="73"/>
        <v>#REF!</v>
      </c>
      <c r="AI277" t="e">
        <f t="shared" si="73"/>
        <v>#REF!</v>
      </c>
      <c r="AJ277" t="e">
        <f t="shared" si="66"/>
        <v>#REF!</v>
      </c>
      <c r="AK277" t="e">
        <f t="shared" si="67"/>
        <v>#REF!</v>
      </c>
      <c r="AL277" t="e">
        <f t="shared" si="68"/>
        <v>#REF!</v>
      </c>
      <c r="AM277" t="e">
        <f t="shared" si="69"/>
        <v>#REF!</v>
      </c>
      <c r="AN277" t="e">
        <f t="shared" si="70"/>
        <v>#REF!</v>
      </c>
      <c r="AO277" t="e">
        <f t="shared" si="71"/>
        <v>#REF!</v>
      </c>
    </row>
    <row r="278" spans="1:41" x14ac:dyDescent="0.35">
      <c r="A278">
        <v>272</v>
      </c>
      <c r="B278" t="s">
        <v>2191</v>
      </c>
      <c r="C278" s="39">
        <v>5</v>
      </c>
      <c r="D278">
        <v>8</v>
      </c>
      <c r="E278">
        <v>13</v>
      </c>
      <c r="F278" s="40">
        <v>0</v>
      </c>
      <c r="G278" s="41">
        <v>0</v>
      </c>
      <c r="H278" s="42">
        <v>0</v>
      </c>
      <c r="I278">
        <f t="shared" si="63"/>
        <v>5</v>
      </c>
      <c r="J278">
        <f t="shared" si="63"/>
        <v>8</v>
      </c>
      <c r="K278" s="43">
        <v>13</v>
      </c>
      <c r="L278" s="39">
        <v>7</v>
      </c>
      <c r="M278">
        <v>6</v>
      </c>
      <c r="N278">
        <v>13</v>
      </c>
      <c r="O278" s="40">
        <v>0</v>
      </c>
      <c r="P278" s="41">
        <v>0</v>
      </c>
      <c r="Q278" s="42">
        <v>0</v>
      </c>
      <c r="R278">
        <f t="shared" si="64"/>
        <v>7</v>
      </c>
      <c r="S278">
        <f t="shared" si="64"/>
        <v>6</v>
      </c>
      <c r="T278" s="43">
        <v>13</v>
      </c>
      <c r="U278" s="39">
        <v>13</v>
      </c>
      <c r="V278">
        <v>8</v>
      </c>
      <c r="W278">
        <v>21</v>
      </c>
      <c r="X278" s="40">
        <v>0</v>
      </c>
      <c r="Y278" s="41">
        <v>0</v>
      </c>
      <c r="Z278" s="42">
        <v>0</v>
      </c>
      <c r="AA278">
        <f t="shared" si="65"/>
        <v>13</v>
      </c>
      <c r="AB278">
        <f t="shared" si="65"/>
        <v>8</v>
      </c>
      <c r="AC278" s="43">
        <v>13</v>
      </c>
      <c r="AD278" t="e">
        <f t="shared" si="73"/>
        <v>#REF!</v>
      </c>
      <c r="AE278" t="e">
        <f t="shared" si="73"/>
        <v>#REF!</v>
      </c>
      <c r="AF278" t="e">
        <f t="shared" si="73"/>
        <v>#REF!</v>
      </c>
      <c r="AG278" t="e">
        <f t="shared" si="73"/>
        <v>#REF!</v>
      </c>
      <c r="AH278" t="e">
        <f t="shared" si="73"/>
        <v>#REF!</v>
      </c>
      <c r="AI278" t="e">
        <f t="shared" si="73"/>
        <v>#REF!</v>
      </c>
      <c r="AJ278" t="e">
        <f t="shared" si="66"/>
        <v>#REF!</v>
      </c>
      <c r="AK278" t="e">
        <f t="shared" si="67"/>
        <v>#REF!</v>
      </c>
      <c r="AL278" t="e">
        <f t="shared" si="68"/>
        <v>#REF!</v>
      </c>
      <c r="AM278" t="e">
        <f t="shared" si="69"/>
        <v>#REF!</v>
      </c>
      <c r="AN278" t="e">
        <f t="shared" si="70"/>
        <v>#REF!</v>
      </c>
      <c r="AO278" t="e">
        <f t="shared" si="71"/>
        <v>#REF!</v>
      </c>
    </row>
    <row r="279" spans="1:41" x14ac:dyDescent="0.35">
      <c r="A279">
        <v>273</v>
      </c>
      <c r="B279" t="s">
        <v>2192</v>
      </c>
      <c r="C279" s="39">
        <v>19</v>
      </c>
      <c r="D279">
        <v>9</v>
      </c>
      <c r="E279">
        <v>28</v>
      </c>
      <c r="F279" s="40">
        <v>0</v>
      </c>
      <c r="G279" s="41">
        <v>6</v>
      </c>
      <c r="H279" s="42">
        <v>6</v>
      </c>
      <c r="I279">
        <f t="shared" si="63"/>
        <v>19</v>
      </c>
      <c r="J279">
        <f t="shared" si="63"/>
        <v>15</v>
      </c>
      <c r="K279" s="43">
        <v>34</v>
      </c>
      <c r="L279" s="39">
        <v>15</v>
      </c>
      <c r="M279">
        <v>15</v>
      </c>
      <c r="N279">
        <v>30</v>
      </c>
      <c r="O279" s="40">
        <v>0</v>
      </c>
      <c r="P279" s="41">
        <v>4</v>
      </c>
      <c r="Q279" s="42">
        <v>4</v>
      </c>
      <c r="R279">
        <f t="shared" si="64"/>
        <v>15</v>
      </c>
      <c r="S279">
        <f t="shared" si="64"/>
        <v>19</v>
      </c>
      <c r="T279" s="43">
        <v>34</v>
      </c>
      <c r="U279" s="39">
        <v>15</v>
      </c>
      <c r="V279">
        <v>10</v>
      </c>
      <c r="W279">
        <v>25</v>
      </c>
      <c r="X279" s="40">
        <v>0</v>
      </c>
      <c r="Y279" s="41">
        <v>4</v>
      </c>
      <c r="Z279" s="42">
        <v>4</v>
      </c>
      <c r="AA279">
        <f t="shared" si="65"/>
        <v>15</v>
      </c>
      <c r="AB279">
        <f t="shared" si="65"/>
        <v>14</v>
      </c>
      <c r="AC279" s="43">
        <v>34</v>
      </c>
      <c r="AD279" t="e">
        <f t="shared" si="73"/>
        <v>#REF!</v>
      </c>
      <c r="AE279" t="e">
        <f t="shared" si="73"/>
        <v>#REF!</v>
      </c>
      <c r="AF279" t="e">
        <f t="shared" si="73"/>
        <v>#REF!</v>
      </c>
      <c r="AG279" t="e">
        <f t="shared" si="73"/>
        <v>#REF!</v>
      </c>
      <c r="AH279" t="e">
        <f t="shared" si="73"/>
        <v>#REF!</v>
      </c>
      <c r="AI279" t="e">
        <f t="shared" si="73"/>
        <v>#REF!</v>
      </c>
      <c r="AJ279" t="e">
        <f t="shared" si="66"/>
        <v>#REF!</v>
      </c>
      <c r="AK279" t="e">
        <f t="shared" si="67"/>
        <v>#REF!</v>
      </c>
      <c r="AL279" t="e">
        <f t="shared" si="68"/>
        <v>#REF!</v>
      </c>
      <c r="AM279" t="e">
        <f t="shared" si="69"/>
        <v>#REF!</v>
      </c>
      <c r="AN279" t="e">
        <f t="shared" si="70"/>
        <v>#REF!</v>
      </c>
      <c r="AO279" t="e">
        <f t="shared" si="71"/>
        <v>#REF!</v>
      </c>
    </row>
    <row r="280" spans="1:41" x14ac:dyDescent="0.35">
      <c r="A280">
        <v>274</v>
      </c>
      <c r="B280" t="s">
        <v>2193</v>
      </c>
      <c r="C280" s="39">
        <v>22</v>
      </c>
      <c r="D280">
        <v>15</v>
      </c>
      <c r="E280">
        <v>37</v>
      </c>
      <c r="F280" s="40">
        <v>0</v>
      </c>
      <c r="G280" s="41">
        <v>4</v>
      </c>
      <c r="H280" s="42">
        <v>4</v>
      </c>
      <c r="I280">
        <f t="shared" si="63"/>
        <v>22</v>
      </c>
      <c r="J280">
        <f t="shared" si="63"/>
        <v>19</v>
      </c>
      <c r="K280" s="43">
        <v>41</v>
      </c>
      <c r="L280" s="39">
        <v>25</v>
      </c>
      <c r="M280">
        <v>25</v>
      </c>
      <c r="N280">
        <v>50</v>
      </c>
      <c r="O280" s="40">
        <v>0</v>
      </c>
      <c r="P280" s="41">
        <v>1</v>
      </c>
      <c r="Q280" s="42">
        <v>1</v>
      </c>
      <c r="R280">
        <f t="shared" si="64"/>
        <v>25</v>
      </c>
      <c r="S280">
        <f t="shared" si="64"/>
        <v>26</v>
      </c>
      <c r="T280" s="43">
        <v>41</v>
      </c>
      <c r="U280" s="39">
        <v>25</v>
      </c>
      <c r="V280">
        <v>25</v>
      </c>
      <c r="W280">
        <v>50</v>
      </c>
      <c r="X280" s="40">
        <v>0</v>
      </c>
      <c r="Y280" s="41">
        <v>2</v>
      </c>
      <c r="Z280" s="42">
        <v>2</v>
      </c>
      <c r="AA280">
        <f t="shared" si="65"/>
        <v>25</v>
      </c>
      <c r="AB280">
        <f t="shared" si="65"/>
        <v>27</v>
      </c>
      <c r="AC280" s="43">
        <v>41</v>
      </c>
      <c r="AD280" t="e">
        <f t="shared" si="73"/>
        <v>#REF!</v>
      </c>
      <c r="AE280" t="e">
        <f t="shared" si="73"/>
        <v>#REF!</v>
      </c>
      <c r="AF280" t="e">
        <f t="shared" si="73"/>
        <v>#REF!</v>
      </c>
      <c r="AG280" t="e">
        <f t="shared" si="73"/>
        <v>#REF!</v>
      </c>
      <c r="AH280" t="e">
        <f t="shared" si="73"/>
        <v>#REF!</v>
      </c>
      <c r="AI280" t="e">
        <f t="shared" si="73"/>
        <v>#REF!</v>
      </c>
      <c r="AJ280" t="e">
        <f t="shared" si="66"/>
        <v>#REF!</v>
      </c>
      <c r="AK280" t="e">
        <f t="shared" si="67"/>
        <v>#REF!</v>
      </c>
      <c r="AL280" t="e">
        <f t="shared" si="68"/>
        <v>#REF!</v>
      </c>
      <c r="AM280" t="e">
        <f t="shared" si="69"/>
        <v>#REF!</v>
      </c>
      <c r="AN280" t="e">
        <f t="shared" si="70"/>
        <v>#REF!</v>
      </c>
      <c r="AO280" t="e">
        <f t="shared" si="71"/>
        <v>#REF!</v>
      </c>
    </row>
    <row r="281" spans="1:41" x14ac:dyDescent="0.35">
      <c r="A281">
        <v>275</v>
      </c>
      <c r="B281" t="s">
        <v>2194</v>
      </c>
      <c r="C281" s="39">
        <v>18</v>
      </c>
      <c r="D281">
        <v>22</v>
      </c>
      <c r="E281">
        <v>40</v>
      </c>
      <c r="F281" s="40">
        <v>0</v>
      </c>
      <c r="G281" s="41">
        <v>0</v>
      </c>
      <c r="H281" s="42">
        <v>0</v>
      </c>
      <c r="I281">
        <f t="shared" si="63"/>
        <v>18</v>
      </c>
      <c r="J281">
        <f t="shared" si="63"/>
        <v>22</v>
      </c>
      <c r="K281" s="43">
        <v>40</v>
      </c>
      <c r="L281" s="39">
        <v>15</v>
      </c>
      <c r="M281">
        <v>19</v>
      </c>
      <c r="N281">
        <v>34</v>
      </c>
      <c r="O281" s="40">
        <v>0</v>
      </c>
      <c r="P281" s="41">
        <v>0</v>
      </c>
      <c r="Q281" s="42">
        <v>0</v>
      </c>
      <c r="R281">
        <f t="shared" si="64"/>
        <v>15</v>
      </c>
      <c r="S281">
        <f t="shared" si="64"/>
        <v>19</v>
      </c>
      <c r="T281" s="43">
        <v>40</v>
      </c>
      <c r="U281" s="39">
        <v>19</v>
      </c>
      <c r="V281">
        <v>15</v>
      </c>
      <c r="W281">
        <v>34</v>
      </c>
      <c r="X281" s="40">
        <v>0</v>
      </c>
      <c r="Y281" s="41">
        <v>0</v>
      </c>
      <c r="Z281" s="42">
        <v>0</v>
      </c>
      <c r="AA281">
        <f t="shared" si="65"/>
        <v>19</v>
      </c>
      <c r="AB281">
        <f t="shared" si="65"/>
        <v>15</v>
      </c>
      <c r="AC281" s="43">
        <v>40</v>
      </c>
      <c r="AD281" t="e">
        <f t="shared" si="73"/>
        <v>#REF!</v>
      </c>
      <c r="AE281" t="e">
        <f t="shared" si="73"/>
        <v>#REF!</v>
      </c>
      <c r="AF281" t="e">
        <f t="shared" si="73"/>
        <v>#REF!</v>
      </c>
      <c r="AG281" t="e">
        <f t="shared" si="73"/>
        <v>#REF!</v>
      </c>
      <c r="AH281" t="e">
        <f t="shared" si="73"/>
        <v>#REF!</v>
      </c>
      <c r="AI281" t="e">
        <f t="shared" si="73"/>
        <v>#REF!</v>
      </c>
      <c r="AJ281" t="e">
        <f t="shared" si="66"/>
        <v>#REF!</v>
      </c>
      <c r="AK281" t="e">
        <f t="shared" si="67"/>
        <v>#REF!</v>
      </c>
      <c r="AL281" t="e">
        <f t="shared" si="68"/>
        <v>#REF!</v>
      </c>
      <c r="AM281" t="e">
        <f t="shared" si="69"/>
        <v>#REF!</v>
      </c>
      <c r="AN281" t="e">
        <f t="shared" si="70"/>
        <v>#REF!</v>
      </c>
      <c r="AO281" t="e">
        <f t="shared" si="71"/>
        <v>#REF!</v>
      </c>
    </row>
    <row r="282" spans="1:41" x14ac:dyDescent="0.35">
      <c r="A282">
        <v>276</v>
      </c>
      <c r="B282" t="s">
        <v>2195</v>
      </c>
      <c r="C282" s="39">
        <v>6</v>
      </c>
      <c r="D282">
        <v>4</v>
      </c>
      <c r="E282">
        <v>10</v>
      </c>
      <c r="F282" s="40">
        <v>0</v>
      </c>
      <c r="G282" s="41">
        <v>1</v>
      </c>
      <c r="H282" s="42">
        <v>1</v>
      </c>
      <c r="I282">
        <f t="shared" si="63"/>
        <v>6</v>
      </c>
      <c r="J282">
        <f t="shared" si="63"/>
        <v>5</v>
      </c>
      <c r="K282" s="43">
        <v>11</v>
      </c>
      <c r="L282" s="39">
        <v>6</v>
      </c>
      <c r="M282">
        <v>2</v>
      </c>
      <c r="N282">
        <v>8</v>
      </c>
      <c r="O282" s="40">
        <v>0</v>
      </c>
      <c r="P282" s="41">
        <v>5</v>
      </c>
      <c r="Q282" s="42">
        <v>5</v>
      </c>
      <c r="R282">
        <f t="shared" si="64"/>
        <v>6</v>
      </c>
      <c r="S282">
        <f t="shared" si="64"/>
        <v>7</v>
      </c>
      <c r="T282" s="43">
        <v>11</v>
      </c>
      <c r="U282" s="39">
        <v>10</v>
      </c>
      <c r="V282">
        <v>7</v>
      </c>
      <c r="W282">
        <v>17</v>
      </c>
      <c r="X282" s="40">
        <v>0</v>
      </c>
      <c r="Y282" s="41">
        <v>0</v>
      </c>
      <c r="Z282" s="42">
        <v>0</v>
      </c>
      <c r="AA282">
        <f t="shared" si="65"/>
        <v>10</v>
      </c>
      <c r="AB282">
        <f t="shared" si="65"/>
        <v>7</v>
      </c>
      <c r="AC282" s="43">
        <v>11</v>
      </c>
      <c r="AD282" t="e">
        <f t="shared" si="73"/>
        <v>#REF!</v>
      </c>
      <c r="AE282" t="e">
        <f t="shared" si="73"/>
        <v>#REF!</v>
      </c>
      <c r="AF282" t="e">
        <f t="shared" si="73"/>
        <v>#REF!</v>
      </c>
      <c r="AG282" t="e">
        <f t="shared" si="73"/>
        <v>#REF!</v>
      </c>
      <c r="AH282" t="e">
        <f t="shared" si="73"/>
        <v>#REF!</v>
      </c>
      <c r="AI282" t="e">
        <f t="shared" si="73"/>
        <v>#REF!</v>
      </c>
      <c r="AJ282" t="e">
        <f t="shared" si="66"/>
        <v>#REF!</v>
      </c>
      <c r="AK282" t="e">
        <f t="shared" si="67"/>
        <v>#REF!</v>
      </c>
      <c r="AL282" t="e">
        <f t="shared" si="68"/>
        <v>#REF!</v>
      </c>
      <c r="AM282" t="e">
        <f t="shared" si="69"/>
        <v>#REF!</v>
      </c>
      <c r="AN282" t="e">
        <f t="shared" si="70"/>
        <v>#REF!</v>
      </c>
      <c r="AO282" t="e">
        <f t="shared" si="71"/>
        <v>#REF!</v>
      </c>
    </row>
    <row r="283" spans="1:41" x14ac:dyDescent="0.35">
      <c r="A283">
        <v>277</v>
      </c>
      <c r="B283" t="s">
        <v>2196</v>
      </c>
      <c r="C283" s="39">
        <v>25</v>
      </c>
      <c r="D283">
        <v>30</v>
      </c>
      <c r="E283">
        <v>55</v>
      </c>
      <c r="F283" s="40">
        <v>0</v>
      </c>
      <c r="G283" s="41">
        <v>9</v>
      </c>
      <c r="H283" s="42">
        <v>9</v>
      </c>
      <c r="I283">
        <f t="shared" si="63"/>
        <v>25</v>
      </c>
      <c r="J283">
        <f t="shared" si="63"/>
        <v>39</v>
      </c>
      <c r="K283" s="43">
        <v>64</v>
      </c>
      <c r="L283" s="39">
        <v>30</v>
      </c>
      <c r="M283">
        <v>20</v>
      </c>
      <c r="N283">
        <v>50</v>
      </c>
      <c r="O283" s="40">
        <v>0</v>
      </c>
      <c r="P283" s="41">
        <v>5</v>
      </c>
      <c r="Q283" s="42">
        <v>5</v>
      </c>
      <c r="R283">
        <f t="shared" si="64"/>
        <v>30</v>
      </c>
      <c r="S283">
        <f t="shared" si="64"/>
        <v>25</v>
      </c>
      <c r="T283" s="43">
        <v>64</v>
      </c>
      <c r="U283" s="39">
        <v>29</v>
      </c>
      <c r="V283">
        <v>21</v>
      </c>
      <c r="W283">
        <v>50</v>
      </c>
      <c r="X283" s="40">
        <v>0</v>
      </c>
      <c r="Y283" s="41">
        <v>14</v>
      </c>
      <c r="Z283" s="42">
        <v>14</v>
      </c>
      <c r="AA283">
        <f t="shared" si="65"/>
        <v>29</v>
      </c>
      <c r="AB283">
        <f t="shared" si="65"/>
        <v>35</v>
      </c>
      <c r="AC283" s="43">
        <v>64</v>
      </c>
      <c r="AD283" t="e">
        <f t="shared" si="73"/>
        <v>#REF!</v>
      </c>
      <c r="AE283" t="e">
        <f t="shared" si="73"/>
        <v>#REF!</v>
      </c>
      <c r="AF283" t="e">
        <f t="shared" si="73"/>
        <v>#REF!</v>
      </c>
      <c r="AG283" t="e">
        <f t="shared" si="73"/>
        <v>#REF!</v>
      </c>
      <c r="AH283" t="e">
        <f t="shared" si="73"/>
        <v>#REF!</v>
      </c>
      <c r="AI283" t="e">
        <f t="shared" si="73"/>
        <v>#REF!</v>
      </c>
      <c r="AJ283" t="e">
        <f t="shared" si="66"/>
        <v>#REF!</v>
      </c>
      <c r="AK283" t="e">
        <f t="shared" si="67"/>
        <v>#REF!</v>
      </c>
      <c r="AL283" t="e">
        <f t="shared" si="68"/>
        <v>#REF!</v>
      </c>
      <c r="AM283" t="e">
        <f t="shared" si="69"/>
        <v>#REF!</v>
      </c>
      <c r="AN283" t="e">
        <f t="shared" si="70"/>
        <v>#REF!</v>
      </c>
      <c r="AO283" t="e">
        <f t="shared" si="71"/>
        <v>#REF!</v>
      </c>
    </row>
    <row r="284" spans="1:41" x14ac:dyDescent="0.35">
      <c r="A284">
        <v>278</v>
      </c>
      <c r="B284" t="s">
        <v>2197</v>
      </c>
      <c r="C284" s="39">
        <v>37</v>
      </c>
      <c r="D284">
        <v>36</v>
      </c>
      <c r="E284">
        <v>73</v>
      </c>
      <c r="F284" s="40">
        <v>0</v>
      </c>
      <c r="G284" s="41">
        <v>13</v>
      </c>
      <c r="H284" s="42">
        <v>13</v>
      </c>
      <c r="I284">
        <f t="shared" si="63"/>
        <v>37</v>
      </c>
      <c r="J284">
        <f t="shared" si="63"/>
        <v>49</v>
      </c>
      <c r="K284" s="43">
        <v>86</v>
      </c>
      <c r="L284" s="39">
        <v>43</v>
      </c>
      <c r="M284">
        <v>35</v>
      </c>
      <c r="N284">
        <v>78</v>
      </c>
      <c r="O284" s="40">
        <v>0</v>
      </c>
      <c r="P284" s="41">
        <v>10</v>
      </c>
      <c r="Q284" s="42">
        <v>10</v>
      </c>
      <c r="R284">
        <f t="shared" si="64"/>
        <v>43</v>
      </c>
      <c r="S284">
        <f t="shared" si="64"/>
        <v>45</v>
      </c>
      <c r="T284" s="43">
        <v>86</v>
      </c>
      <c r="U284" s="39">
        <v>40</v>
      </c>
      <c r="V284">
        <v>36</v>
      </c>
      <c r="W284">
        <v>76</v>
      </c>
      <c r="X284" s="40">
        <v>0</v>
      </c>
      <c r="Y284" s="41">
        <v>6</v>
      </c>
      <c r="Z284" s="42">
        <v>6</v>
      </c>
      <c r="AA284">
        <f t="shared" si="65"/>
        <v>40</v>
      </c>
      <c r="AB284">
        <f t="shared" si="65"/>
        <v>42</v>
      </c>
      <c r="AC284" s="43">
        <v>86</v>
      </c>
      <c r="AD284" t="e">
        <f t="shared" si="73"/>
        <v>#REF!</v>
      </c>
      <c r="AE284" t="e">
        <f t="shared" si="73"/>
        <v>#REF!</v>
      </c>
      <c r="AF284" t="e">
        <f t="shared" si="73"/>
        <v>#REF!</v>
      </c>
      <c r="AG284" t="e">
        <f t="shared" si="73"/>
        <v>#REF!</v>
      </c>
      <c r="AH284" t="e">
        <f t="shared" si="73"/>
        <v>#REF!</v>
      </c>
      <c r="AI284" t="e">
        <f t="shared" si="73"/>
        <v>#REF!</v>
      </c>
      <c r="AJ284" t="e">
        <f t="shared" si="66"/>
        <v>#REF!</v>
      </c>
      <c r="AK284" t="e">
        <f t="shared" si="67"/>
        <v>#REF!</v>
      </c>
      <c r="AL284" t="e">
        <f t="shared" si="68"/>
        <v>#REF!</v>
      </c>
      <c r="AM284" t="e">
        <f t="shared" si="69"/>
        <v>#REF!</v>
      </c>
      <c r="AN284" t="e">
        <f t="shared" si="70"/>
        <v>#REF!</v>
      </c>
      <c r="AO284" t="e">
        <f t="shared" si="71"/>
        <v>#REF!</v>
      </c>
    </row>
    <row r="285" spans="1:41" x14ac:dyDescent="0.35">
      <c r="A285">
        <v>279</v>
      </c>
      <c r="B285" t="s">
        <v>2198</v>
      </c>
      <c r="C285" s="39">
        <v>9</v>
      </c>
      <c r="D285">
        <v>7</v>
      </c>
      <c r="E285">
        <v>16</v>
      </c>
      <c r="F285" s="40">
        <v>0</v>
      </c>
      <c r="G285" s="41">
        <v>0</v>
      </c>
      <c r="H285" s="42">
        <v>0</v>
      </c>
      <c r="I285">
        <f t="shared" si="63"/>
        <v>9</v>
      </c>
      <c r="J285">
        <f t="shared" si="63"/>
        <v>7</v>
      </c>
      <c r="K285" s="43">
        <v>16</v>
      </c>
      <c r="L285" s="39">
        <v>5</v>
      </c>
      <c r="M285">
        <v>9</v>
      </c>
      <c r="N285">
        <v>14</v>
      </c>
      <c r="O285" s="40">
        <v>0</v>
      </c>
      <c r="P285" s="41">
        <v>0</v>
      </c>
      <c r="Q285" s="42">
        <v>0</v>
      </c>
      <c r="R285">
        <f t="shared" si="64"/>
        <v>5</v>
      </c>
      <c r="S285">
        <f t="shared" si="64"/>
        <v>9</v>
      </c>
      <c r="T285" s="43">
        <v>16</v>
      </c>
      <c r="U285" s="39">
        <v>9</v>
      </c>
      <c r="V285">
        <v>4</v>
      </c>
      <c r="W285">
        <v>13</v>
      </c>
      <c r="X285" s="40">
        <v>0</v>
      </c>
      <c r="Y285" s="41">
        <v>0</v>
      </c>
      <c r="Z285" s="42">
        <v>0</v>
      </c>
      <c r="AA285">
        <f t="shared" si="65"/>
        <v>9</v>
      </c>
      <c r="AB285">
        <f t="shared" si="65"/>
        <v>4</v>
      </c>
      <c r="AC285" s="43">
        <v>16</v>
      </c>
      <c r="AD285" t="e">
        <f t="shared" si="73"/>
        <v>#REF!</v>
      </c>
      <c r="AE285" t="e">
        <f t="shared" si="73"/>
        <v>#REF!</v>
      </c>
      <c r="AF285" t="e">
        <f t="shared" si="73"/>
        <v>#REF!</v>
      </c>
      <c r="AG285" t="e">
        <f t="shared" si="73"/>
        <v>#REF!</v>
      </c>
      <c r="AH285" t="e">
        <f t="shared" si="73"/>
        <v>#REF!</v>
      </c>
      <c r="AI285" t="e">
        <f t="shared" si="73"/>
        <v>#REF!</v>
      </c>
      <c r="AJ285" t="e">
        <f t="shared" si="66"/>
        <v>#REF!</v>
      </c>
      <c r="AK285" t="e">
        <f t="shared" si="67"/>
        <v>#REF!</v>
      </c>
      <c r="AL285" t="e">
        <f t="shared" si="68"/>
        <v>#REF!</v>
      </c>
      <c r="AM285" t="e">
        <f t="shared" si="69"/>
        <v>#REF!</v>
      </c>
      <c r="AN285" t="e">
        <f t="shared" si="70"/>
        <v>#REF!</v>
      </c>
      <c r="AO285" t="e">
        <f t="shared" si="71"/>
        <v>#REF!</v>
      </c>
    </row>
    <row r="286" spans="1:41" x14ac:dyDescent="0.35">
      <c r="A286">
        <v>280</v>
      </c>
      <c r="B286" t="s">
        <v>2199</v>
      </c>
      <c r="C286" s="39">
        <v>0</v>
      </c>
      <c r="D286">
        <v>13</v>
      </c>
      <c r="E286">
        <v>13</v>
      </c>
      <c r="F286" s="40">
        <v>0</v>
      </c>
      <c r="G286" s="41">
        <v>12</v>
      </c>
      <c r="H286" s="42">
        <v>12</v>
      </c>
      <c r="I286">
        <f t="shared" si="63"/>
        <v>0</v>
      </c>
      <c r="J286">
        <f t="shared" si="63"/>
        <v>25</v>
      </c>
      <c r="K286" s="43">
        <v>25</v>
      </c>
      <c r="L286" s="39">
        <v>20</v>
      </c>
      <c r="M286">
        <v>5</v>
      </c>
      <c r="N286">
        <v>25</v>
      </c>
      <c r="O286" s="40">
        <v>0</v>
      </c>
      <c r="P286" s="41">
        <v>15</v>
      </c>
      <c r="Q286" s="42">
        <v>15</v>
      </c>
      <c r="R286">
        <f t="shared" si="64"/>
        <v>20</v>
      </c>
      <c r="S286">
        <f t="shared" si="64"/>
        <v>20</v>
      </c>
      <c r="T286" s="43">
        <v>25</v>
      </c>
      <c r="U286" s="39">
        <v>17</v>
      </c>
      <c r="V286">
        <v>7</v>
      </c>
      <c r="W286">
        <v>24</v>
      </c>
      <c r="X286" s="40">
        <v>1</v>
      </c>
      <c r="Y286" s="41">
        <v>12</v>
      </c>
      <c r="Z286" s="42">
        <v>13</v>
      </c>
      <c r="AA286">
        <f t="shared" si="65"/>
        <v>18</v>
      </c>
      <c r="AB286">
        <f t="shared" si="65"/>
        <v>19</v>
      </c>
      <c r="AC286" s="43">
        <v>25</v>
      </c>
      <c r="AD286" t="e">
        <f t="shared" si="73"/>
        <v>#REF!</v>
      </c>
      <c r="AE286" t="e">
        <f t="shared" si="73"/>
        <v>#REF!</v>
      </c>
      <c r="AF286" t="e">
        <f t="shared" si="73"/>
        <v>#REF!</v>
      </c>
      <c r="AG286" t="e">
        <f t="shared" si="73"/>
        <v>#REF!</v>
      </c>
      <c r="AH286" t="e">
        <f t="shared" si="73"/>
        <v>#REF!</v>
      </c>
      <c r="AI286" t="e">
        <f t="shared" si="73"/>
        <v>#REF!</v>
      </c>
      <c r="AJ286" t="e">
        <f t="shared" si="66"/>
        <v>#REF!</v>
      </c>
      <c r="AK286" t="e">
        <f t="shared" si="67"/>
        <v>#REF!</v>
      </c>
      <c r="AL286" t="e">
        <f t="shared" si="68"/>
        <v>#REF!</v>
      </c>
      <c r="AM286" t="e">
        <f t="shared" si="69"/>
        <v>#REF!</v>
      </c>
      <c r="AN286" t="e">
        <f t="shared" si="70"/>
        <v>#REF!</v>
      </c>
      <c r="AO286" t="e">
        <f t="shared" si="71"/>
        <v>#REF!</v>
      </c>
    </row>
    <row r="287" spans="1:41" x14ac:dyDescent="0.35">
      <c r="A287">
        <v>281</v>
      </c>
      <c r="B287" t="s">
        <v>2200</v>
      </c>
      <c r="C287" s="39">
        <v>82</v>
      </c>
      <c r="D287">
        <v>66</v>
      </c>
      <c r="E287">
        <v>148</v>
      </c>
      <c r="F287" s="40">
        <v>0</v>
      </c>
      <c r="G287" s="41">
        <v>11</v>
      </c>
      <c r="H287" s="42">
        <v>11</v>
      </c>
      <c r="I287">
        <f t="shared" si="63"/>
        <v>82</v>
      </c>
      <c r="J287">
        <f t="shared" si="63"/>
        <v>77</v>
      </c>
      <c r="K287" s="43">
        <v>159</v>
      </c>
      <c r="L287" s="39">
        <v>75</v>
      </c>
      <c r="M287">
        <v>75</v>
      </c>
      <c r="N287">
        <v>150</v>
      </c>
      <c r="O287" s="40">
        <v>0</v>
      </c>
      <c r="P287" s="41">
        <v>8</v>
      </c>
      <c r="Q287" s="42">
        <v>8</v>
      </c>
      <c r="R287">
        <f t="shared" si="64"/>
        <v>75</v>
      </c>
      <c r="S287">
        <f t="shared" si="64"/>
        <v>83</v>
      </c>
      <c r="T287" s="43">
        <v>159</v>
      </c>
      <c r="U287" s="39">
        <v>72</v>
      </c>
      <c r="V287">
        <v>70</v>
      </c>
      <c r="W287">
        <v>142</v>
      </c>
      <c r="X287" s="40">
        <v>0</v>
      </c>
      <c r="Y287" s="41">
        <v>14</v>
      </c>
      <c r="Z287" s="42">
        <v>14</v>
      </c>
      <c r="AA287">
        <f t="shared" si="65"/>
        <v>72</v>
      </c>
      <c r="AB287">
        <f t="shared" si="65"/>
        <v>84</v>
      </c>
      <c r="AC287" s="43">
        <v>159</v>
      </c>
      <c r="AD287" t="e">
        <f t="shared" ref="AD287:AI296" si="74">VLOOKUP($B287,EYPDG_Primary,AD$1,FALSE)</f>
        <v>#REF!</v>
      </c>
      <c r="AE287" t="e">
        <f t="shared" si="74"/>
        <v>#REF!</v>
      </c>
      <c r="AF287" t="e">
        <f t="shared" si="74"/>
        <v>#REF!</v>
      </c>
      <c r="AG287" t="e">
        <f t="shared" si="74"/>
        <v>#REF!</v>
      </c>
      <c r="AH287" t="e">
        <f t="shared" si="74"/>
        <v>#REF!</v>
      </c>
      <c r="AI287" t="e">
        <f t="shared" si="74"/>
        <v>#REF!</v>
      </c>
      <c r="AJ287" t="e">
        <f t="shared" si="66"/>
        <v>#REF!</v>
      </c>
      <c r="AK287" t="e">
        <f t="shared" si="67"/>
        <v>#REF!</v>
      </c>
      <c r="AL287" t="e">
        <f t="shared" si="68"/>
        <v>#REF!</v>
      </c>
      <c r="AM287" t="e">
        <f t="shared" si="69"/>
        <v>#REF!</v>
      </c>
      <c r="AN287" t="e">
        <f t="shared" si="70"/>
        <v>#REF!</v>
      </c>
      <c r="AO287" t="e">
        <f t="shared" si="71"/>
        <v>#REF!</v>
      </c>
    </row>
    <row r="288" spans="1:41" x14ac:dyDescent="0.35">
      <c r="A288">
        <v>282</v>
      </c>
      <c r="B288" t="s">
        <v>2201</v>
      </c>
      <c r="C288" s="39">
        <v>59</v>
      </c>
      <c r="D288">
        <v>54</v>
      </c>
      <c r="E288">
        <v>113</v>
      </c>
      <c r="F288" s="40">
        <v>0</v>
      </c>
      <c r="G288" s="41">
        <v>5</v>
      </c>
      <c r="H288" s="42">
        <v>5</v>
      </c>
      <c r="I288">
        <f t="shared" si="63"/>
        <v>59</v>
      </c>
      <c r="J288">
        <f t="shared" si="63"/>
        <v>59</v>
      </c>
      <c r="K288" s="43">
        <v>118</v>
      </c>
      <c r="L288" s="39">
        <v>57</v>
      </c>
      <c r="M288">
        <v>55</v>
      </c>
      <c r="N288">
        <v>112</v>
      </c>
      <c r="O288" s="40">
        <v>0</v>
      </c>
      <c r="P288" s="41">
        <v>3</v>
      </c>
      <c r="Q288" s="42">
        <v>3</v>
      </c>
      <c r="R288">
        <f t="shared" si="64"/>
        <v>57</v>
      </c>
      <c r="S288">
        <f t="shared" si="64"/>
        <v>58</v>
      </c>
      <c r="T288" s="43">
        <v>118</v>
      </c>
      <c r="U288" s="39">
        <v>58</v>
      </c>
      <c r="V288">
        <v>52</v>
      </c>
      <c r="W288">
        <v>110</v>
      </c>
      <c r="X288" s="40">
        <v>0</v>
      </c>
      <c r="Y288" s="41">
        <v>5</v>
      </c>
      <c r="Z288" s="42">
        <v>5</v>
      </c>
      <c r="AA288">
        <f t="shared" si="65"/>
        <v>58</v>
      </c>
      <c r="AB288">
        <f t="shared" si="65"/>
        <v>57</v>
      </c>
      <c r="AC288" s="43">
        <v>118</v>
      </c>
      <c r="AD288" t="e">
        <f t="shared" si="74"/>
        <v>#REF!</v>
      </c>
      <c r="AE288" t="e">
        <f t="shared" si="74"/>
        <v>#REF!</v>
      </c>
      <c r="AF288" t="e">
        <f t="shared" si="74"/>
        <v>#REF!</v>
      </c>
      <c r="AG288" t="e">
        <f t="shared" si="74"/>
        <v>#REF!</v>
      </c>
      <c r="AH288" t="e">
        <f t="shared" si="74"/>
        <v>#REF!</v>
      </c>
      <c r="AI288" t="e">
        <f t="shared" si="74"/>
        <v>#REF!</v>
      </c>
      <c r="AJ288" t="e">
        <f t="shared" si="66"/>
        <v>#REF!</v>
      </c>
      <c r="AK288" t="e">
        <f t="shared" si="67"/>
        <v>#REF!</v>
      </c>
      <c r="AL288" t="e">
        <f t="shared" si="68"/>
        <v>#REF!</v>
      </c>
      <c r="AM288" t="e">
        <f t="shared" si="69"/>
        <v>#REF!</v>
      </c>
      <c r="AN288" t="e">
        <f t="shared" si="70"/>
        <v>#REF!</v>
      </c>
      <c r="AO288" t="e">
        <f t="shared" si="71"/>
        <v>#REF!</v>
      </c>
    </row>
    <row r="289" spans="1:41" x14ac:dyDescent="0.35">
      <c r="A289">
        <v>283</v>
      </c>
      <c r="B289" t="s">
        <v>2202</v>
      </c>
      <c r="C289" s="39">
        <v>4</v>
      </c>
      <c r="D289">
        <v>8</v>
      </c>
      <c r="E289">
        <v>12</v>
      </c>
      <c r="F289" s="40">
        <v>0</v>
      </c>
      <c r="G289" s="41">
        <v>0</v>
      </c>
      <c r="H289" s="42">
        <v>0</v>
      </c>
      <c r="I289">
        <f t="shared" si="63"/>
        <v>4</v>
      </c>
      <c r="J289">
        <f t="shared" si="63"/>
        <v>8</v>
      </c>
      <c r="K289" s="43">
        <v>12</v>
      </c>
      <c r="L289" s="39">
        <v>6</v>
      </c>
      <c r="M289">
        <v>4</v>
      </c>
      <c r="N289">
        <v>10</v>
      </c>
      <c r="O289" s="40">
        <v>0</v>
      </c>
      <c r="P289" s="41">
        <v>0</v>
      </c>
      <c r="Q289" s="42">
        <v>0</v>
      </c>
      <c r="R289">
        <f t="shared" si="64"/>
        <v>6</v>
      </c>
      <c r="S289">
        <f t="shared" si="64"/>
        <v>4</v>
      </c>
      <c r="T289" s="43">
        <v>12</v>
      </c>
      <c r="U289" s="39">
        <v>11</v>
      </c>
      <c r="V289">
        <v>5</v>
      </c>
      <c r="W289">
        <v>16</v>
      </c>
      <c r="X289" s="40">
        <v>0</v>
      </c>
      <c r="Y289" s="41">
        <v>0</v>
      </c>
      <c r="Z289" s="42">
        <v>0</v>
      </c>
      <c r="AA289">
        <f t="shared" si="65"/>
        <v>11</v>
      </c>
      <c r="AB289">
        <f t="shared" si="65"/>
        <v>5</v>
      </c>
      <c r="AC289" s="43">
        <v>12</v>
      </c>
      <c r="AD289" t="e">
        <f t="shared" si="74"/>
        <v>#REF!</v>
      </c>
      <c r="AE289" t="e">
        <f t="shared" si="74"/>
        <v>#REF!</v>
      </c>
      <c r="AF289" t="e">
        <f t="shared" si="74"/>
        <v>#REF!</v>
      </c>
      <c r="AG289" t="e">
        <f t="shared" si="74"/>
        <v>#REF!</v>
      </c>
      <c r="AH289" t="e">
        <f t="shared" si="74"/>
        <v>#REF!</v>
      </c>
      <c r="AI289" t="e">
        <f t="shared" si="74"/>
        <v>#REF!</v>
      </c>
      <c r="AJ289" t="e">
        <f t="shared" si="66"/>
        <v>#REF!</v>
      </c>
      <c r="AK289" t="e">
        <f t="shared" si="67"/>
        <v>#REF!</v>
      </c>
      <c r="AL289" t="e">
        <f t="shared" si="68"/>
        <v>#REF!</v>
      </c>
      <c r="AM289" t="e">
        <f t="shared" si="69"/>
        <v>#REF!</v>
      </c>
      <c r="AN289" t="e">
        <f t="shared" si="70"/>
        <v>#REF!</v>
      </c>
      <c r="AO289" t="e">
        <f t="shared" si="71"/>
        <v>#REF!</v>
      </c>
    </row>
    <row r="290" spans="1:41" x14ac:dyDescent="0.35">
      <c r="A290">
        <v>284</v>
      </c>
      <c r="B290" t="s">
        <v>2203</v>
      </c>
      <c r="C290" s="39">
        <v>8</v>
      </c>
      <c r="D290">
        <v>11</v>
      </c>
      <c r="E290">
        <v>19</v>
      </c>
      <c r="F290" s="40">
        <v>0</v>
      </c>
      <c r="G290" s="41">
        <v>1</v>
      </c>
      <c r="H290" s="42">
        <v>1</v>
      </c>
      <c r="I290">
        <f t="shared" si="63"/>
        <v>8</v>
      </c>
      <c r="J290">
        <f t="shared" si="63"/>
        <v>12</v>
      </c>
      <c r="K290" s="43">
        <v>20</v>
      </c>
      <c r="L290" s="39">
        <v>8</v>
      </c>
      <c r="M290">
        <v>9</v>
      </c>
      <c r="N290">
        <v>17</v>
      </c>
      <c r="O290" s="40">
        <v>0</v>
      </c>
      <c r="P290" s="41">
        <v>0</v>
      </c>
      <c r="Q290" s="42">
        <v>0</v>
      </c>
      <c r="R290">
        <f t="shared" si="64"/>
        <v>8</v>
      </c>
      <c r="S290">
        <f t="shared" si="64"/>
        <v>9</v>
      </c>
      <c r="T290" s="43">
        <v>20</v>
      </c>
      <c r="U290" s="39">
        <v>11</v>
      </c>
      <c r="V290">
        <v>9</v>
      </c>
      <c r="W290">
        <v>20</v>
      </c>
      <c r="X290" s="40">
        <v>0</v>
      </c>
      <c r="Y290" s="41">
        <v>0</v>
      </c>
      <c r="Z290" s="42">
        <v>0</v>
      </c>
      <c r="AA290">
        <f t="shared" si="65"/>
        <v>11</v>
      </c>
      <c r="AB290">
        <f t="shared" si="65"/>
        <v>9</v>
      </c>
      <c r="AC290" s="43">
        <v>20</v>
      </c>
      <c r="AD290" t="e">
        <f t="shared" si="74"/>
        <v>#REF!</v>
      </c>
      <c r="AE290" t="e">
        <f t="shared" si="74"/>
        <v>#REF!</v>
      </c>
      <c r="AF290" t="e">
        <f t="shared" si="74"/>
        <v>#REF!</v>
      </c>
      <c r="AG290" t="e">
        <f t="shared" si="74"/>
        <v>#REF!</v>
      </c>
      <c r="AH290" t="e">
        <f t="shared" si="74"/>
        <v>#REF!</v>
      </c>
      <c r="AI290" t="e">
        <f t="shared" si="74"/>
        <v>#REF!</v>
      </c>
      <c r="AJ290" t="e">
        <f t="shared" si="66"/>
        <v>#REF!</v>
      </c>
      <c r="AK290" t="e">
        <f t="shared" si="67"/>
        <v>#REF!</v>
      </c>
      <c r="AL290" t="e">
        <f t="shared" si="68"/>
        <v>#REF!</v>
      </c>
      <c r="AM290" t="e">
        <f t="shared" si="69"/>
        <v>#REF!</v>
      </c>
      <c r="AN290" t="e">
        <f t="shared" si="70"/>
        <v>#REF!</v>
      </c>
      <c r="AO290" t="e">
        <f t="shared" si="71"/>
        <v>#REF!</v>
      </c>
    </row>
    <row r="291" spans="1:41" x14ac:dyDescent="0.35">
      <c r="A291">
        <v>285</v>
      </c>
      <c r="B291" t="s">
        <v>2204</v>
      </c>
      <c r="C291" s="39">
        <v>27</v>
      </c>
      <c r="D291">
        <v>17</v>
      </c>
      <c r="E291">
        <v>44</v>
      </c>
      <c r="F291" s="40">
        <v>0</v>
      </c>
      <c r="G291" s="41">
        <v>14</v>
      </c>
      <c r="H291" s="42">
        <v>14</v>
      </c>
      <c r="I291">
        <f t="shared" si="63"/>
        <v>27</v>
      </c>
      <c r="J291">
        <f t="shared" si="63"/>
        <v>31</v>
      </c>
      <c r="K291" s="43">
        <v>58</v>
      </c>
      <c r="L291" s="39">
        <v>29</v>
      </c>
      <c r="M291">
        <v>18</v>
      </c>
      <c r="N291">
        <v>47</v>
      </c>
      <c r="O291" s="40">
        <v>0</v>
      </c>
      <c r="P291" s="41">
        <v>8</v>
      </c>
      <c r="Q291" s="42">
        <v>8</v>
      </c>
      <c r="R291">
        <f t="shared" si="64"/>
        <v>29</v>
      </c>
      <c r="S291">
        <f t="shared" si="64"/>
        <v>26</v>
      </c>
      <c r="T291" s="43">
        <v>58</v>
      </c>
      <c r="U291" s="39">
        <v>20</v>
      </c>
      <c r="V291">
        <v>18</v>
      </c>
      <c r="W291">
        <v>38</v>
      </c>
      <c r="X291" s="40">
        <v>0</v>
      </c>
      <c r="Y291" s="41">
        <v>9</v>
      </c>
      <c r="Z291" s="42">
        <v>9</v>
      </c>
      <c r="AA291">
        <f t="shared" si="65"/>
        <v>20</v>
      </c>
      <c r="AB291">
        <f t="shared" si="65"/>
        <v>27</v>
      </c>
      <c r="AC291" s="43">
        <v>58</v>
      </c>
      <c r="AD291" t="e">
        <f t="shared" si="74"/>
        <v>#REF!</v>
      </c>
      <c r="AE291" t="e">
        <f t="shared" si="74"/>
        <v>#REF!</v>
      </c>
      <c r="AF291" t="e">
        <f t="shared" si="74"/>
        <v>#REF!</v>
      </c>
      <c r="AG291" t="e">
        <f t="shared" si="74"/>
        <v>#REF!</v>
      </c>
      <c r="AH291" t="e">
        <f t="shared" si="74"/>
        <v>#REF!</v>
      </c>
      <c r="AI291" t="e">
        <f t="shared" si="74"/>
        <v>#REF!</v>
      </c>
      <c r="AJ291" t="e">
        <f t="shared" si="66"/>
        <v>#REF!</v>
      </c>
      <c r="AK291" t="e">
        <f t="shared" si="67"/>
        <v>#REF!</v>
      </c>
      <c r="AL291" t="e">
        <f t="shared" si="68"/>
        <v>#REF!</v>
      </c>
      <c r="AM291" t="e">
        <f t="shared" si="69"/>
        <v>#REF!</v>
      </c>
      <c r="AN291" t="e">
        <f t="shared" si="70"/>
        <v>#REF!</v>
      </c>
      <c r="AO291" t="e">
        <f t="shared" si="71"/>
        <v>#REF!</v>
      </c>
    </row>
    <row r="292" spans="1:41" x14ac:dyDescent="0.35">
      <c r="A292">
        <v>286</v>
      </c>
      <c r="B292" t="s">
        <v>2205</v>
      </c>
      <c r="C292" s="39">
        <v>50</v>
      </c>
      <c r="D292">
        <v>51</v>
      </c>
      <c r="E292">
        <v>101</v>
      </c>
      <c r="F292" s="40">
        <v>0</v>
      </c>
      <c r="G292" s="41">
        <v>6</v>
      </c>
      <c r="H292" s="42">
        <v>6</v>
      </c>
      <c r="I292">
        <f t="shared" si="63"/>
        <v>50</v>
      </c>
      <c r="J292">
        <f t="shared" si="63"/>
        <v>57</v>
      </c>
      <c r="K292" s="43">
        <v>107</v>
      </c>
      <c r="L292" s="39">
        <v>57</v>
      </c>
      <c r="M292">
        <v>41</v>
      </c>
      <c r="N292">
        <v>98</v>
      </c>
      <c r="O292" s="40">
        <v>0</v>
      </c>
      <c r="P292" s="41">
        <v>16</v>
      </c>
      <c r="Q292" s="42">
        <v>16</v>
      </c>
      <c r="R292">
        <f t="shared" si="64"/>
        <v>57</v>
      </c>
      <c r="S292">
        <f t="shared" si="64"/>
        <v>57</v>
      </c>
      <c r="T292" s="43">
        <v>107</v>
      </c>
      <c r="U292" s="39">
        <v>49</v>
      </c>
      <c r="V292">
        <v>47</v>
      </c>
      <c r="W292">
        <v>96</v>
      </c>
      <c r="X292" s="40">
        <v>0</v>
      </c>
      <c r="Y292" s="41">
        <v>10</v>
      </c>
      <c r="Z292" s="42">
        <v>10</v>
      </c>
      <c r="AA292">
        <f t="shared" si="65"/>
        <v>49</v>
      </c>
      <c r="AB292">
        <f t="shared" si="65"/>
        <v>57</v>
      </c>
      <c r="AC292" s="43">
        <v>107</v>
      </c>
      <c r="AD292" t="e">
        <f t="shared" si="74"/>
        <v>#REF!</v>
      </c>
      <c r="AE292" t="e">
        <f t="shared" si="74"/>
        <v>#REF!</v>
      </c>
      <c r="AF292" t="e">
        <f t="shared" si="74"/>
        <v>#REF!</v>
      </c>
      <c r="AG292" t="e">
        <f t="shared" si="74"/>
        <v>#REF!</v>
      </c>
      <c r="AH292" t="e">
        <f t="shared" si="74"/>
        <v>#REF!</v>
      </c>
      <c r="AI292" t="e">
        <f t="shared" si="74"/>
        <v>#REF!</v>
      </c>
      <c r="AJ292" t="e">
        <f t="shared" si="66"/>
        <v>#REF!</v>
      </c>
      <c r="AK292" t="e">
        <f t="shared" si="67"/>
        <v>#REF!</v>
      </c>
      <c r="AL292" t="e">
        <f t="shared" si="68"/>
        <v>#REF!</v>
      </c>
      <c r="AM292" t="e">
        <f t="shared" si="69"/>
        <v>#REF!</v>
      </c>
      <c r="AN292" t="e">
        <f t="shared" si="70"/>
        <v>#REF!</v>
      </c>
      <c r="AO292" t="e">
        <f t="shared" si="71"/>
        <v>#REF!</v>
      </c>
    </row>
    <row r="293" spans="1:41" x14ac:dyDescent="0.35">
      <c r="A293">
        <v>287</v>
      </c>
      <c r="B293" t="s">
        <v>2206</v>
      </c>
      <c r="C293" s="39">
        <v>13</v>
      </c>
      <c r="D293">
        <v>10</v>
      </c>
      <c r="E293">
        <v>23</v>
      </c>
      <c r="F293" s="40">
        <v>0</v>
      </c>
      <c r="G293" s="41">
        <v>9</v>
      </c>
      <c r="H293" s="42">
        <v>9</v>
      </c>
      <c r="I293">
        <f t="shared" si="63"/>
        <v>13</v>
      </c>
      <c r="J293">
        <f t="shared" si="63"/>
        <v>19</v>
      </c>
      <c r="K293" s="43">
        <v>32</v>
      </c>
      <c r="L293" s="39">
        <v>13</v>
      </c>
      <c r="M293">
        <v>7</v>
      </c>
      <c r="N293">
        <v>20</v>
      </c>
      <c r="O293" s="40">
        <v>0</v>
      </c>
      <c r="P293" s="41">
        <v>4</v>
      </c>
      <c r="Q293" s="42">
        <v>4</v>
      </c>
      <c r="R293">
        <f t="shared" si="64"/>
        <v>13</v>
      </c>
      <c r="S293">
        <f t="shared" si="64"/>
        <v>11</v>
      </c>
      <c r="T293" s="43">
        <v>32</v>
      </c>
      <c r="U293" s="39">
        <v>16</v>
      </c>
      <c r="V293">
        <v>9</v>
      </c>
      <c r="W293">
        <v>25</v>
      </c>
      <c r="X293" s="40">
        <v>1</v>
      </c>
      <c r="Y293" s="41">
        <v>3</v>
      </c>
      <c r="Z293" s="42">
        <v>4</v>
      </c>
      <c r="AA293">
        <f t="shared" si="65"/>
        <v>17</v>
      </c>
      <c r="AB293">
        <f t="shared" si="65"/>
        <v>12</v>
      </c>
      <c r="AC293" s="43">
        <v>32</v>
      </c>
      <c r="AD293" t="e">
        <f t="shared" si="74"/>
        <v>#REF!</v>
      </c>
      <c r="AE293" t="e">
        <f t="shared" si="74"/>
        <v>#REF!</v>
      </c>
      <c r="AF293" t="e">
        <f t="shared" si="74"/>
        <v>#REF!</v>
      </c>
      <c r="AG293" t="e">
        <f t="shared" si="74"/>
        <v>#REF!</v>
      </c>
      <c r="AH293" t="e">
        <f t="shared" si="74"/>
        <v>#REF!</v>
      </c>
      <c r="AI293" t="e">
        <f t="shared" si="74"/>
        <v>#REF!</v>
      </c>
      <c r="AJ293" t="e">
        <f t="shared" si="66"/>
        <v>#REF!</v>
      </c>
      <c r="AK293" t="e">
        <f t="shared" si="67"/>
        <v>#REF!</v>
      </c>
      <c r="AL293" t="e">
        <f t="shared" si="68"/>
        <v>#REF!</v>
      </c>
      <c r="AM293" t="e">
        <f t="shared" si="69"/>
        <v>#REF!</v>
      </c>
      <c r="AN293" t="e">
        <f t="shared" si="70"/>
        <v>#REF!</v>
      </c>
      <c r="AO293" t="e">
        <f t="shared" si="71"/>
        <v>#REF!</v>
      </c>
    </row>
    <row r="294" spans="1:41" x14ac:dyDescent="0.35">
      <c r="A294">
        <v>288</v>
      </c>
      <c r="B294" t="s">
        <v>2207</v>
      </c>
      <c r="C294" s="39">
        <v>14</v>
      </c>
      <c r="D294">
        <v>7</v>
      </c>
      <c r="E294">
        <v>21</v>
      </c>
      <c r="F294" s="40">
        <v>0</v>
      </c>
      <c r="G294" s="41">
        <v>4</v>
      </c>
      <c r="H294" s="42">
        <v>4</v>
      </c>
      <c r="I294">
        <f t="shared" si="63"/>
        <v>14</v>
      </c>
      <c r="J294">
        <f t="shared" si="63"/>
        <v>11</v>
      </c>
      <c r="K294" s="43">
        <v>25</v>
      </c>
      <c r="L294" s="39">
        <v>15</v>
      </c>
      <c r="M294">
        <v>16</v>
      </c>
      <c r="N294">
        <v>31</v>
      </c>
      <c r="O294" s="40">
        <v>0</v>
      </c>
      <c r="P294" s="41">
        <v>0</v>
      </c>
      <c r="Q294" s="42">
        <v>0</v>
      </c>
      <c r="R294">
        <f t="shared" si="64"/>
        <v>15</v>
      </c>
      <c r="S294">
        <f t="shared" si="64"/>
        <v>16</v>
      </c>
      <c r="T294" s="43">
        <v>25</v>
      </c>
      <c r="U294" s="39">
        <v>15</v>
      </c>
      <c r="V294">
        <v>14</v>
      </c>
      <c r="W294">
        <v>29</v>
      </c>
      <c r="X294" s="40">
        <v>0</v>
      </c>
      <c r="Y294" s="41">
        <v>0</v>
      </c>
      <c r="Z294" s="42">
        <v>0</v>
      </c>
      <c r="AA294">
        <f t="shared" si="65"/>
        <v>15</v>
      </c>
      <c r="AB294">
        <f t="shared" si="65"/>
        <v>14</v>
      </c>
      <c r="AC294" s="43">
        <v>25</v>
      </c>
      <c r="AD294" t="e">
        <f t="shared" si="74"/>
        <v>#REF!</v>
      </c>
      <c r="AE294" t="e">
        <f t="shared" si="74"/>
        <v>#REF!</v>
      </c>
      <c r="AF294" t="e">
        <f t="shared" si="74"/>
        <v>#REF!</v>
      </c>
      <c r="AG294" t="e">
        <f t="shared" si="74"/>
        <v>#REF!</v>
      </c>
      <c r="AH294" t="e">
        <f t="shared" si="74"/>
        <v>#REF!</v>
      </c>
      <c r="AI294" t="e">
        <f t="shared" si="74"/>
        <v>#REF!</v>
      </c>
      <c r="AJ294" t="e">
        <f t="shared" si="66"/>
        <v>#REF!</v>
      </c>
      <c r="AK294" t="e">
        <f t="shared" si="67"/>
        <v>#REF!</v>
      </c>
      <c r="AL294" t="e">
        <f t="shared" si="68"/>
        <v>#REF!</v>
      </c>
      <c r="AM294" t="e">
        <f t="shared" si="69"/>
        <v>#REF!</v>
      </c>
      <c r="AN294" t="e">
        <f t="shared" si="70"/>
        <v>#REF!</v>
      </c>
      <c r="AO294" t="e">
        <f t="shared" si="71"/>
        <v>#REF!</v>
      </c>
    </row>
    <row r="295" spans="1:41" x14ac:dyDescent="0.35">
      <c r="A295">
        <v>289</v>
      </c>
      <c r="B295" t="s">
        <v>2208</v>
      </c>
      <c r="C295" s="39">
        <v>39</v>
      </c>
      <c r="D295">
        <v>30</v>
      </c>
      <c r="E295">
        <v>69</v>
      </c>
      <c r="F295" s="40">
        <v>0</v>
      </c>
      <c r="G295" s="41">
        <v>3</v>
      </c>
      <c r="H295" s="42">
        <v>3</v>
      </c>
      <c r="I295">
        <f t="shared" si="63"/>
        <v>39</v>
      </c>
      <c r="J295">
        <f t="shared" si="63"/>
        <v>33</v>
      </c>
      <c r="K295" s="43">
        <v>72</v>
      </c>
      <c r="L295" s="39">
        <v>28</v>
      </c>
      <c r="M295">
        <v>34</v>
      </c>
      <c r="N295">
        <v>62</v>
      </c>
      <c r="O295" s="40">
        <v>0</v>
      </c>
      <c r="P295" s="41">
        <v>4</v>
      </c>
      <c r="Q295" s="42">
        <v>4</v>
      </c>
      <c r="R295">
        <f t="shared" si="64"/>
        <v>28</v>
      </c>
      <c r="S295">
        <f t="shared" si="64"/>
        <v>38</v>
      </c>
      <c r="T295" s="43">
        <v>72</v>
      </c>
      <c r="U295" s="39">
        <v>30</v>
      </c>
      <c r="V295">
        <v>23</v>
      </c>
      <c r="W295">
        <v>53</v>
      </c>
      <c r="X295" s="40">
        <v>0</v>
      </c>
      <c r="Y295" s="41">
        <v>1</v>
      </c>
      <c r="Z295" s="42">
        <v>1</v>
      </c>
      <c r="AA295">
        <f t="shared" si="65"/>
        <v>30</v>
      </c>
      <c r="AB295">
        <f t="shared" si="65"/>
        <v>24</v>
      </c>
      <c r="AC295" s="43">
        <v>72</v>
      </c>
      <c r="AD295" t="e">
        <f t="shared" si="74"/>
        <v>#REF!</v>
      </c>
      <c r="AE295" t="e">
        <f t="shared" si="74"/>
        <v>#REF!</v>
      </c>
      <c r="AF295" t="e">
        <f t="shared" si="74"/>
        <v>#REF!</v>
      </c>
      <c r="AG295" t="e">
        <f t="shared" si="74"/>
        <v>#REF!</v>
      </c>
      <c r="AH295" t="e">
        <f t="shared" si="74"/>
        <v>#REF!</v>
      </c>
      <c r="AI295" t="e">
        <f t="shared" si="74"/>
        <v>#REF!</v>
      </c>
      <c r="AJ295" t="e">
        <f t="shared" si="66"/>
        <v>#REF!</v>
      </c>
      <c r="AK295" t="e">
        <f t="shared" si="67"/>
        <v>#REF!</v>
      </c>
      <c r="AL295" t="e">
        <f t="shared" si="68"/>
        <v>#REF!</v>
      </c>
      <c r="AM295" t="e">
        <f t="shared" si="69"/>
        <v>#REF!</v>
      </c>
      <c r="AN295" t="e">
        <f t="shared" si="70"/>
        <v>#REF!</v>
      </c>
      <c r="AO295" t="e">
        <f t="shared" si="71"/>
        <v>#REF!</v>
      </c>
    </row>
    <row r="296" spans="1:41" x14ac:dyDescent="0.35">
      <c r="A296">
        <v>290</v>
      </c>
      <c r="B296" t="s">
        <v>2209</v>
      </c>
      <c r="C296" s="39">
        <v>20</v>
      </c>
      <c r="D296">
        <v>28</v>
      </c>
      <c r="E296">
        <v>48</v>
      </c>
      <c r="F296" s="40">
        <v>0</v>
      </c>
      <c r="G296" s="41">
        <v>2</v>
      </c>
      <c r="H296" s="42">
        <v>2</v>
      </c>
      <c r="I296">
        <f t="shared" si="63"/>
        <v>20</v>
      </c>
      <c r="J296">
        <f t="shared" si="63"/>
        <v>30</v>
      </c>
      <c r="K296" s="43">
        <v>50</v>
      </c>
      <c r="L296" s="39">
        <v>26</v>
      </c>
      <c r="M296">
        <v>18</v>
      </c>
      <c r="N296">
        <v>44</v>
      </c>
      <c r="O296" s="40">
        <v>0</v>
      </c>
      <c r="P296" s="41">
        <v>3</v>
      </c>
      <c r="Q296" s="42">
        <v>3</v>
      </c>
      <c r="R296">
        <f t="shared" si="64"/>
        <v>26</v>
      </c>
      <c r="S296">
        <f t="shared" si="64"/>
        <v>21</v>
      </c>
      <c r="T296" s="43">
        <v>50</v>
      </c>
      <c r="U296" s="39">
        <v>15</v>
      </c>
      <c r="V296">
        <v>27</v>
      </c>
      <c r="W296">
        <v>42</v>
      </c>
      <c r="X296" s="40">
        <v>0</v>
      </c>
      <c r="Y296" s="41">
        <v>2</v>
      </c>
      <c r="Z296" s="42">
        <v>2</v>
      </c>
      <c r="AA296">
        <f t="shared" si="65"/>
        <v>15</v>
      </c>
      <c r="AB296">
        <f t="shared" si="65"/>
        <v>29</v>
      </c>
      <c r="AC296" s="43">
        <v>50</v>
      </c>
      <c r="AD296" t="e">
        <f t="shared" si="74"/>
        <v>#REF!</v>
      </c>
      <c r="AE296" t="e">
        <f t="shared" si="74"/>
        <v>#REF!</v>
      </c>
      <c r="AF296" t="e">
        <f t="shared" si="74"/>
        <v>#REF!</v>
      </c>
      <c r="AG296" t="e">
        <f t="shared" si="74"/>
        <v>#REF!</v>
      </c>
      <c r="AH296" t="e">
        <f t="shared" si="74"/>
        <v>#REF!</v>
      </c>
      <c r="AI296" t="e">
        <f t="shared" si="74"/>
        <v>#REF!</v>
      </c>
      <c r="AJ296" t="e">
        <f t="shared" si="66"/>
        <v>#REF!</v>
      </c>
      <c r="AK296" t="e">
        <f t="shared" si="67"/>
        <v>#REF!</v>
      </c>
      <c r="AL296" t="e">
        <f t="shared" si="68"/>
        <v>#REF!</v>
      </c>
      <c r="AM296" t="e">
        <f t="shared" si="69"/>
        <v>#REF!</v>
      </c>
      <c r="AN296" t="e">
        <f t="shared" si="70"/>
        <v>#REF!</v>
      </c>
      <c r="AO296" t="e">
        <f t="shared" si="71"/>
        <v>#REF!</v>
      </c>
    </row>
    <row r="297" spans="1:41" x14ac:dyDescent="0.35">
      <c r="A297">
        <v>291</v>
      </c>
      <c r="B297" t="s">
        <v>2210</v>
      </c>
      <c r="C297" s="39">
        <v>43</v>
      </c>
      <c r="D297">
        <v>31</v>
      </c>
      <c r="E297">
        <v>74</v>
      </c>
      <c r="F297" s="40">
        <v>0</v>
      </c>
      <c r="G297" s="41">
        <v>12</v>
      </c>
      <c r="H297" s="42">
        <v>12</v>
      </c>
      <c r="I297">
        <f t="shared" si="63"/>
        <v>43</v>
      </c>
      <c r="J297">
        <f t="shared" si="63"/>
        <v>43</v>
      </c>
      <c r="K297" s="43">
        <v>86</v>
      </c>
      <c r="L297" s="39">
        <v>54</v>
      </c>
      <c r="M297">
        <v>42</v>
      </c>
      <c r="N297">
        <v>96</v>
      </c>
      <c r="O297" s="40">
        <v>0</v>
      </c>
      <c r="P297" s="41">
        <v>9</v>
      </c>
      <c r="Q297" s="42">
        <v>9</v>
      </c>
      <c r="R297">
        <f t="shared" si="64"/>
        <v>54</v>
      </c>
      <c r="S297">
        <f t="shared" si="64"/>
        <v>51</v>
      </c>
      <c r="T297" s="43">
        <v>86</v>
      </c>
      <c r="U297" s="39">
        <v>43</v>
      </c>
      <c r="V297">
        <v>44</v>
      </c>
      <c r="W297">
        <v>87</v>
      </c>
      <c r="X297" s="40">
        <v>0</v>
      </c>
      <c r="Y297" s="41">
        <v>9</v>
      </c>
      <c r="Z297" s="42">
        <v>9</v>
      </c>
      <c r="AA297">
        <f t="shared" si="65"/>
        <v>43</v>
      </c>
      <c r="AB297">
        <f t="shared" si="65"/>
        <v>53</v>
      </c>
      <c r="AC297" s="43">
        <v>86</v>
      </c>
      <c r="AD297" t="e">
        <f t="shared" ref="AD297:AI306" si="75">VLOOKUP($B297,EYPDG_Primary,AD$1,FALSE)</f>
        <v>#REF!</v>
      </c>
      <c r="AE297" t="e">
        <f t="shared" si="75"/>
        <v>#REF!</v>
      </c>
      <c r="AF297" t="e">
        <f t="shared" si="75"/>
        <v>#REF!</v>
      </c>
      <c r="AG297" t="e">
        <f t="shared" si="75"/>
        <v>#REF!</v>
      </c>
      <c r="AH297" t="e">
        <f t="shared" si="75"/>
        <v>#REF!</v>
      </c>
      <c r="AI297" t="e">
        <f t="shared" si="75"/>
        <v>#REF!</v>
      </c>
      <c r="AJ297" t="e">
        <f t="shared" si="66"/>
        <v>#REF!</v>
      </c>
      <c r="AK297" t="e">
        <f t="shared" si="67"/>
        <v>#REF!</v>
      </c>
      <c r="AL297" t="e">
        <f t="shared" si="68"/>
        <v>#REF!</v>
      </c>
      <c r="AM297" t="e">
        <f t="shared" si="69"/>
        <v>#REF!</v>
      </c>
      <c r="AN297" t="e">
        <f t="shared" si="70"/>
        <v>#REF!</v>
      </c>
      <c r="AO297" t="e">
        <f t="shared" si="71"/>
        <v>#REF!</v>
      </c>
    </row>
    <row r="298" spans="1:41" x14ac:dyDescent="0.35">
      <c r="A298">
        <v>292</v>
      </c>
      <c r="B298" t="s">
        <v>2211</v>
      </c>
      <c r="C298" s="39">
        <v>35</v>
      </c>
      <c r="D298">
        <v>37</v>
      </c>
      <c r="E298">
        <v>72</v>
      </c>
      <c r="F298" s="40">
        <v>0</v>
      </c>
      <c r="G298" s="41">
        <v>5</v>
      </c>
      <c r="H298" s="42">
        <v>5</v>
      </c>
      <c r="I298">
        <f t="shared" si="63"/>
        <v>35</v>
      </c>
      <c r="J298">
        <f t="shared" si="63"/>
        <v>42</v>
      </c>
      <c r="K298" s="43">
        <v>77</v>
      </c>
      <c r="L298" s="39">
        <v>43</v>
      </c>
      <c r="M298">
        <v>36</v>
      </c>
      <c r="N298">
        <v>79</v>
      </c>
      <c r="O298" s="40">
        <v>0</v>
      </c>
      <c r="P298" s="41">
        <v>5</v>
      </c>
      <c r="Q298" s="42">
        <v>5</v>
      </c>
      <c r="R298">
        <f t="shared" si="64"/>
        <v>43</v>
      </c>
      <c r="S298">
        <f t="shared" si="64"/>
        <v>41</v>
      </c>
      <c r="T298" s="43">
        <v>77</v>
      </c>
      <c r="U298" s="39">
        <v>43</v>
      </c>
      <c r="V298">
        <v>45</v>
      </c>
      <c r="W298">
        <v>88</v>
      </c>
      <c r="X298" s="40">
        <v>0</v>
      </c>
      <c r="Y298" s="41">
        <v>2</v>
      </c>
      <c r="Z298" s="42">
        <v>2</v>
      </c>
      <c r="AA298">
        <f t="shared" si="65"/>
        <v>43</v>
      </c>
      <c r="AB298">
        <f t="shared" si="65"/>
        <v>47</v>
      </c>
      <c r="AC298" s="43">
        <v>77</v>
      </c>
      <c r="AD298" t="e">
        <f t="shared" si="75"/>
        <v>#REF!</v>
      </c>
      <c r="AE298" t="e">
        <f t="shared" si="75"/>
        <v>#REF!</v>
      </c>
      <c r="AF298" t="e">
        <f t="shared" si="75"/>
        <v>#REF!</v>
      </c>
      <c r="AG298" t="e">
        <f t="shared" si="75"/>
        <v>#REF!</v>
      </c>
      <c r="AH298" t="e">
        <f t="shared" si="75"/>
        <v>#REF!</v>
      </c>
      <c r="AI298" t="e">
        <f t="shared" si="75"/>
        <v>#REF!</v>
      </c>
      <c r="AJ298" t="e">
        <f t="shared" si="66"/>
        <v>#REF!</v>
      </c>
      <c r="AK298" t="e">
        <f t="shared" si="67"/>
        <v>#REF!</v>
      </c>
      <c r="AL298" t="e">
        <f t="shared" si="68"/>
        <v>#REF!</v>
      </c>
      <c r="AM298" t="e">
        <f t="shared" si="69"/>
        <v>#REF!</v>
      </c>
      <c r="AN298" t="e">
        <f t="shared" si="70"/>
        <v>#REF!</v>
      </c>
      <c r="AO298" t="e">
        <f t="shared" si="71"/>
        <v>#REF!</v>
      </c>
    </row>
    <row r="299" spans="1:41" x14ac:dyDescent="0.35">
      <c r="A299">
        <v>293</v>
      </c>
      <c r="B299" t="s">
        <v>2212</v>
      </c>
      <c r="C299" s="39">
        <v>16</v>
      </c>
      <c r="D299">
        <v>16</v>
      </c>
      <c r="E299">
        <v>32</v>
      </c>
      <c r="F299" s="40">
        <v>1</v>
      </c>
      <c r="G299" s="41">
        <v>1</v>
      </c>
      <c r="H299" s="42">
        <v>2</v>
      </c>
      <c r="I299">
        <f t="shared" si="63"/>
        <v>17</v>
      </c>
      <c r="J299">
        <f t="shared" si="63"/>
        <v>17</v>
      </c>
      <c r="K299" s="43">
        <v>34</v>
      </c>
      <c r="L299" s="39">
        <v>17</v>
      </c>
      <c r="M299">
        <v>21</v>
      </c>
      <c r="N299">
        <v>38</v>
      </c>
      <c r="O299" s="40">
        <v>0</v>
      </c>
      <c r="P299" s="41">
        <v>1</v>
      </c>
      <c r="Q299" s="42">
        <v>1</v>
      </c>
      <c r="R299">
        <f t="shared" si="64"/>
        <v>17</v>
      </c>
      <c r="S299">
        <f t="shared" si="64"/>
        <v>22</v>
      </c>
      <c r="T299" s="43">
        <v>34</v>
      </c>
      <c r="U299" s="39">
        <v>15</v>
      </c>
      <c r="V299">
        <v>21</v>
      </c>
      <c r="W299">
        <v>36</v>
      </c>
      <c r="X299" s="40">
        <v>0</v>
      </c>
      <c r="Y299" s="41">
        <v>1</v>
      </c>
      <c r="Z299" s="42">
        <v>1</v>
      </c>
      <c r="AA299">
        <f t="shared" si="65"/>
        <v>15</v>
      </c>
      <c r="AB299">
        <f t="shared" si="65"/>
        <v>22</v>
      </c>
      <c r="AC299" s="43">
        <v>34</v>
      </c>
      <c r="AD299" t="e">
        <f t="shared" si="75"/>
        <v>#REF!</v>
      </c>
      <c r="AE299" t="e">
        <f t="shared" si="75"/>
        <v>#REF!</v>
      </c>
      <c r="AF299" t="e">
        <f t="shared" si="75"/>
        <v>#REF!</v>
      </c>
      <c r="AG299" t="e">
        <f t="shared" si="75"/>
        <v>#REF!</v>
      </c>
      <c r="AH299" t="e">
        <f t="shared" si="75"/>
        <v>#REF!</v>
      </c>
      <c r="AI299" t="e">
        <f t="shared" si="75"/>
        <v>#REF!</v>
      </c>
      <c r="AJ299" t="e">
        <f t="shared" si="66"/>
        <v>#REF!</v>
      </c>
      <c r="AK299" t="e">
        <f t="shared" si="67"/>
        <v>#REF!</v>
      </c>
      <c r="AL299" t="e">
        <f t="shared" si="68"/>
        <v>#REF!</v>
      </c>
      <c r="AM299" t="e">
        <f t="shared" si="69"/>
        <v>#REF!</v>
      </c>
      <c r="AN299" t="e">
        <f t="shared" si="70"/>
        <v>#REF!</v>
      </c>
      <c r="AO299" t="e">
        <f t="shared" si="71"/>
        <v>#REF!</v>
      </c>
    </row>
    <row r="300" spans="1:41" x14ac:dyDescent="0.35">
      <c r="A300">
        <v>294</v>
      </c>
      <c r="B300" t="s">
        <v>2213</v>
      </c>
      <c r="C300" s="39">
        <v>42</v>
      </c>
      <c r="D300">
        <v>34</v>
      </c>
      <c r="E300">
        <v>76</v>
      </c>
      <c r="F300" s="40">
        <v>0</v>
      </c>
      <c r="G300" s="41">
        <v>7</v>
      </c>
      <c r="H300" s="42">
        <v>7</v>
      </c>
      <c r="I300">
        <f t="shared" si="63"/>
        <v>42</v>
      </c>
      <c r="J300">
        <f t="shared" si="63"/>
        <v>41</v>
      </c>
      <c r="K300" s="43">
        <v>83</v>
      </c>
      <c r="L300" s="39">
        <v>41</v>
      </c>
      <c r="M300">
        <v>39</v>
      </c>
      <c r="N300">
        <v>80</v>
      </c>
      <c r="O300" s="40">
        <v>0</v>
      </c>
      <c r="P300" s="41">
        <v>5</v>
      </c>
      <c r="Q300" s="42">
        <v>5</v>
      </c>
      <c r="R300">
        <f t="shared" si="64"/>
        <v>41</v>
      </c>
      <c r="S300">
        <f t="shared" si="64"/>
        <v>44</v>
      </c>
      <c r="T300" s="43">
        <v>83</v>
      </c>
      <c r="U300" s="39">
        <v>39</v>
      </c>
      <c r="V300">
        <v>36</v>
      </c>
      <c r="W300">
        <v>75</v>
      </c>
      <c r="X300" s="40">
        <v>0</v>
      </c>
      <c r="Y300" s="41">
        <v>7</v>
      </c>
      <c r="Z300" s="42">
        <v>7</v>
      </c>
      <c r="AA300">
        <f t="shared" si="65"/>
        <v>39</v>
      </c>
      <c r="AB300">
        <f t="shared" si="65"/>
        <v>43</v>
      </c>
      <c r="AC300" s="43">
        <v>83</v>
      </c>
      <c r="AD300" t="e">
        <f t="shared" si="75"/>
        <v>#REF!</v>
      </c>
      <c r="AE300" t="e">
        <f t="shared" si="75"/>
        <v>#REF!</v>
      </c>
      <c r="AF300" t="e">
        <f t="shared" si="75"/>
        <v>#REF!</v>
      </c>
      <c r="AG300" t="e">
        <f t="shared" si="75"/>
        <v>#REF!</v>
      </c>
      <c r="AH300" t="e">
        <f t="shared" si="75"/>
        <v>#REF!</v>
      </c>
      <c r="AI300" t="e">
        <f t="shared" si="75"/>
        <v>#REF!</v>
      </c>
      <c r="AJ300" t="e">
        <f t="shared" si="66"/>
        <v>#REF!</v>
      </c>
      <c r="AK300" t="e">
        <f t="shared" si="67"/>
        <v>#REF!</v>
      </c>
      <c r="AL300" t="e">
        <f t="shared" si="68"/>
        <v>#REF!</v>
      </c>
      <c r="AM300" t="e">
        <f t="shared" si="69"/>
        <v>#REF!</v>
      </c>
      <c r="AN300" t="e">
        <f t="shared" si="70"/>
        <v>#REF!</v>
      </c>
      <c r="AO300" t="e">
        <f t="shared" si="71"/>
        <v>#REF!</v>
      </c>
    </row>
    <row r="301" spans="1:41" x14ac:dyDescent="0.35">
      <c r="A301">
        <v>295</v>
      </c>
      <c r="B301" t="s">
        <v>2214</v>
      </c>
      <c r="C301" s="39">
        <v>23</v>
      </c>
      <c r="D301">
        <v>12</v>
      </c>
      <c r="E301">
        <v>35</v>
      </c>
      <c r="F301" s="40">
        <v>0</v>
      </c>
      <c r="G301" s="41">
        <v>6</v>
      </c>
      <c r="H301" s="42">
        <v>6</v>
      </c>
      <c r="I301">
        <f t="shared" si="63"/>
        <v>23</v>
      </c>
      <c r="J301">
        <f t="shared" si="63"/>
        <v>18</v>
      </c>
      <c r="K301" s="43">
        <v>41</v>
      </c>
      <c r="L301" s="39">
        <v>20</v>
      </c>
      <c r="M301">
        <v>17</v>
      </c>
      <c r="N301">
        <v>37</v>
      </c>
      <c r="O301" s="40">
        <v>0</v>
      </c>
      <c r="P301" s="41">
        <v>4</v>
      </c>
      <c r="Q301" s="42">
        <v>4</v>
      </c>
      <c r="R301">
        <f t="shared" si="64"/>
        <v>20</v>
      </c>
      <c r="S301">
        <f t="shared" si="64"/>
        <v>21</v>
      </c>
      <c r="T301" s="43">
        <v>41</v>
      </c>
      <c r="U301" s="39">
        <v>17</v>
      </c>
      <c r="V301">
        <v>14</v>
      </c>
      <c r="W301">
        <v>31</v>
      </c>
      <c r="X301" s="40">
        <v>0</v>
      </c>
      <c r="Y301" s="41">
        <v>5</v>
      </c>
      <c r="Z301" s="42">
        <v>5</v>
      </c>
      <c r="AA301">
        <f t="shared" si="65"/>
        <v>17</v>
      </c>
      <c r="AB301">
        <f t="shared" si="65"/>
        <v>19</v>
      </c>
      <c r="AC301" s="43">
        <v>41</v>
      </c>
      <c r="AD301" t="e">
        <f t="shared" si="75"/>
        <v>#REF!</v>
      </c>
      <c r="AE301" t="e">
        <f t="shared" si="75"/>
        <v>#REF!</v>
      </c>
      <c r="AF301" t="e">
        <f t="shared" si="75"/>
        <v>#REF!</v>
      </c>
      <c r="AG301" t="e">
        <f t="shared" si="75"/>
        <v>#REF!</v>
      </c>
      <c r="AH301" t="e">
        <f t="shared" si="75"/>
        <v>#REF!</v>
      </c>
      <c r="AI301" t="e">
        <f t="shared" si="75"/>
        <v>#REF!</v>
      </c>
      <c r="AJ301" t="e">
        <f t="shared" si="66"/>
        <v>#REF!</v>
      </c>
      <c r="AK301" t="e">
        <f t="shared" si="67"/>
        <v>#REF!</v>
      </c>
      <c r="AL301" t="e">
        <f t="shared" si="68"/>
        <v>#REF!</v>
      </c>
      <c r="AM301" t="e">
        <f t="shared" si="69"/>
        <v>#REF!</v>
      </c>
      <c r="AN301" t="e">
        <f t="shared" si="70"/>
        <v>#REF!</v>
      </c>
      <c r="AO301" t="e">
        <f t="shared" si="71"/>
        <v>#REF!</v>
      </c>
    </row>
    <row r="302" spans="1:41" x14ac:dyDescent="0.35">
      <c r="A302">
        <v>296</v>
      </c>
      <c r="B302" t="s">
        <v>2215</v>
      </c>
      <c r="C302" s="39">
        <v>28</v>
      </c>
      <c r="D302">
        <v>23</v>
      </c>
      <c r="E302">
        <v>51</v>
      </c>
      <c r="F302" s="40">
        <v>0</v>
      </c>
      <c r="G302" s="41">
        <v>4</v>
      </c>
      <c r="H302" s="42">
        <v>4</v>
      </c>
      <c r="I302">
        <f t="shared" si="63"/>
        <v>28</v>
      </c>
      <c r="J302">
        <f t="shared" si="63"/>
        <v>27</v>
      </c>
      <c r="K302" s="43">
        <v>55</v>
      </c>
      <c r="L302" s="39">
        <v>28</v>
      </c>
      <c r="M302">
        <v>25</v>
      </c>
      <c r="N302">
        <v>53</v>
      </c>
      <c r="O302" s="40">
        <v>0</v>
      </c>
      <c r="P302" s="41">
        <v>3</v>
      </c>
      <c r="Q302" s="42">
        <v>3</v>
      </c>
      <c r="R302">
        <f t="shared" si="64"/>
        <v>28</v>
      </c>
      <c r="S302">
        <f t="shared" si="64"/>
        <v>28</v>
      </c>
      <c r="T302" s="43">
        <v>55</v>
      </c>
      <c r="U302" s="39">
        <v>28</v>
      </c>
      <c r="V302">
        <v>26</v>
      </c>
      <c r="W302">
        <v>54</v>
      </c>
      <c r="X302" s="40">
        <v>0</v>
      </c>
      <c r="Y302" s="41">
        <v>3</v>
      </c>
      <c r="Z302" s="42">
        <v>3</v>
      </c>
      <c r="AA302">
        <f t="shared" si="65"/>
        <v>28</v>
      </c>
      <c r="AB302">
        <f t="shared" si="65"/>
        <v>29</v>
      </c>
      <c r="AC302" s="43">
        <v>55</v>
      </c>
      <c r="AD302" t="e">
        <f t="shared" si="75"/>
        <v>#REF!</v>
      </c>
      <c r="AE302" t="e">
        <f t="shared" si="75"/>
        <v>#REF!</v>
      </c>
      <c r="AF302" t="e">
        <f t="shared" si="75"/>
        <v>#REF!</v>
      </c>
      <c r="AG302" t="e">
        <f t="shared" si="75"/>
        <v>#REF!</v>
      </c>
      <c r="AH302" t="e">
        <f t="shared" si="75"/>
        <v>#REF!</v>
      </c>
      <c r="AI302" t="e">
        <f t="shared" si="75"/>
        <v>#REF!</v>
      </c>
      <c r="AJ302" t="e">
        <f t="shared" si="66"/>
        <v>#REF!</v>
      </c>
      <c r="AK302" t="e">
        <f t="shared" si="67"/>
        <v>#REF!</v>
      </c>
      <c r="AL302" t="e">
        <f t="shared" si="68"/>
        <v>#REF!</v>
      </c>
      <c r="AM302" t="e">
        <f t="shared" si="69"/>
        <v>#REF!</v>
      </c>
      <c r="AN302" t="e">
        <f t="shared" si="70"/>
        <v>#REF!</v>
      </c>
      <c r="AO302" t="e">
        <f t="shared" si="71"/>
        <v>#REF!</v>
      </c>
    </row>
    <row r="303" spans="1:41" x14ac:dyDescent="0.35">
      <c r="A303">
        <v>297</v>
      </c>
      <c r="B303" t="s">
        <v>2216</v>
      </c>
      <c r="C303" s="39">
        <v>12</v>
      </c>
      <c r="D303">
        <v>18</v>
      </c>
      <c r="E303">
        <v>30</v>
      </c>
      <c r="F303" s="40">
        <v>0</v>
      </c>
      <c r="G303" s="41">
        <v>1</v>
      </c>
      <c r="H303" s="42">
        <v>1</v>
      </c>
      <c r="I303">
        <f t="shared" si="63"/>
        <v>12</v>
      </c>
      <c r="J303">
        <f t="shared" si="63"/>
        <v>19</v>
      </c>
      <c r="K303" s="43">
        <v>31</v>
      </c>
      <c r="L303" s="39">
        <v>19</v>
      </c>
      <c r="M303">
        <v>12</v>
      </c>
      <c r="N303">
        <v>31</v>
      </c>
      <c r="O303" s="40">
        <v>0</v>
      </c>
      <c r="P303" s="41">
        <v>1</v>
      </c>
      <c r="Q303" s="42">
        <v>1</v>
      </c>
      <c r="R303">
        <f t="shared" si="64"/>
        <v>19</v>
      </c>
      <c r="S303">
        <f t="shared" si="64"/>
        <v>13</v>
      </c>
      <c r="T303" s="43">
        <v>31</v>
      </c>
      <c r="U303" s="39">
        <v>14</v>
      </c>
      <c r="V303">
        <v>17</v>
      </c>
      <c r="W303">
        <v>31</v>
      </c>
      <c r="X303" s="40">
        <v>0</v>
      </c>
      <c r="Y303" s="41">
        <v>2</v>
      </c>
      <c r="Z303" s="42">
        <v>2</v>
      </c>
      <c r="AA303">
        <f t="shared" si="65"/>
        <v>14</v>
      </c>
      <c r="AB303">
        <f t="shared" si="65"/>
        <v>19</v>
      </c>
      <c r="AC303" s="43">
        <v>31</v>
      </c>
      <c r="AD303" t="e">
        <f t="shared" si="75"/>
        <v>#REF!</v>
      </c>
      <c r="AE303" t="e">
        <f t="shared" si="75"/>
        <v>#REF!</v>
      </c>
      <c r="AF303" t="e">
        <f t="shared" si="75"/>
        <v>#REF!</v>
      </c>
      <c r="AG303" t="e">
        <f t="shared" si="75"/>
        <v>#REF!</v>
      </c>
      <c r="AH303" t="e">
        <f t="shared" si="75"/>
        <v>#REF!</v>
      </c>
      <c r="AI303" t="e">
        <f t="shared" si="75"/>
        <v>#REF!</v>
      </c>
      <c r="AJ303" t="e">
        <f t="shared" si="66"/>
        <v>#REF!</v>
      </c>
      <c r="AK303" t="e">
        <f t="shared" si="67"/>
        <v>#REF!</v>
      </c>
      <c r="AL303" t="e">
        <f t="shared" si="68"/>
        <v>#REF!</v>
      </c>
      <c r="AM303" t="e">
        <f t="shared" si="69"/>
        <v>#REF!</v>
      </c>
      <c r="AN303" t="e">
        <f t="shared" si="70"/>
        <v>#REF!</v>
      </c>
      <c r="AO303" t="e">
        <f t="shared" si="71"/>
        <v>#REF!</v>
      </c>
    </row>
    <row r="304" spans="1:41" x14ac:dyDescent="0.35">
      <c r="A304">
        <v>298</v>
      </c>
      <c r="B304" t="s">
        <v>2217</v>
      </c>
      <c r="C304" s="39">
        <v>6</v>
      </c>
      <c r="D304">
        <v>4</v>
      </c>
      <c r="E304">
        <v>10</v>
      </c>
      <c r="F304" s="40">
        <v>0</v>
      </c>
      <c r="G304" s="41">
        <v>2</v>
      </c>
      <c r="H304" s="42">
        <v>2</v>
      </c>
      <c r="I304">
        <f t="shared" si="63"/>
        <v>6</v>
      </c>
      <c r="J304">
        <f t="shared" si="63"/>
        <v>6</v>
      </c>
      <c r="K304" s="43">
        <v>12</v>
      </c>
      <c r="L304" s="39">
        <v>6</v>
      </c>
      <c r="M304">
        <v>5</v>
      </c>
      <c r="N304">
        <v>11</v>
      </c>
      <c r="O304" s="40">
        <v>0</v>
      </c>
      <c r="P304" s="41">
        <v>1</v>
      </c>
      <c r="Q304" s="42">
        <v>1</v>
      </c>
      <c r="R304">
        <f t="shared" si="64"/>
        <v>6</v>
      </c>
      <c r="S304">
        <f t="shared" si="64"/>
        <v>6</v>
      </c>
      <c r="T304" s="43">
        <v>12</v>
      </c>
      <c r="U304" s="39">
        <v>1</v>
      </c>
      <c r="V304">
        <v>5</v>
      </c>
      <c r="W304">
        <v>6</v>
      </c>
      <c r="X304" s="40">
        <v>0</v>
      </c>
      <c r="Y304" s="41">
        <v>2</v>
      </c>
      <c r="Z304" s="42">
        <v>2</v>
      </c>
      <c r="AA304">
        <f t="shared" si="65"/>
        <v>1</v>
      </c>
      <c r="AB304">
        <f t="shared" si="65"/>
        <v>7</v>
      </c>
      <c r="AC304" s="43">
        <v>12</v>
      </c>
      <c r="AD304" t="e">
        <f t="shared" si="75"/>
        <v>#REF!</v>
      </c>
      <c r="AE304" t="e">
        <f t="shared" si="75"/>
        <v>#REF!</v>
      </c>
      <c r="AF304" t="e">
        <f t="shared" si="75"/>
        <v>#REF!</v>
      </c>
      <c r="AG304" t="e">
        <f t="shared" si="75"/>
        <v>#REF!</v>
      </c>
      <c r="AH304" t="e">
        <f t="shared" si="75"/>
        <v>#REF!</v>
      </c>
      <c r="AI304" t="e">
        <f t="shared" si="75"/>
        <v>#REF!</v>
      </c>
      <c r="AJ304" t="e">
        <f t="shared" si="66"/>
        <v>#REF!</v>
      </c>
      <c r="AK304" t="e">
        <f t="shared" si="67"/>
        <v>#REF!</v>
      </c>
      <c r="AL304" t="e">
        <f t="shared" si="68"/>
        <v>#REF!</v>
      </c>
      <c r="AM304" t="e">
        <f t="shared" si="69"/>
        <v>#REF!</v>
      </c>
      <c r="AN304" t="e">
        <f t="shared" si="70"/>
        <v>#REF!</v>
      </c>
      <c r="AO304" t="e">
        <f t="shared" si="71"/>
        <v>#REF!</v>
      </c>
    </row>
    <row r="305" spans="1:41" x14ac:dyDescent="0.35">
      <c r="A305">
        <v>299</v>
      </c>
      <c r="B305" t="s">
        <v>2218</v>
      </c>
      <c r="C305" s="39">
        <v>27</v>
      </c>
      <c r="D305">
        <v>28</v>
      </c>
      <c r="E305">
        <v>55</v>
      </c>
      <c r="F305" s="40">
        <v>0</v>
      </c>
      <c r="G305" s="41">
        <v>3</v>
      </c>
      <c r="H305" s="42">
        <v>3</v>
      </c>
      <c r="I305">
        <f t="shared" si="63"/>
        <v>27</v>
      </c>
      <c r="J305">
        <f t="shared" si="63"/>
        <v>31</v>
      </c>
      <c r="K305" s="43">
        <v>58</v>
      </c>
      <c r="L305" s="39">
        <v>44</v>
      </c>
      <c r="M305">
        <v>24</v>
      </c>
      <c r="N305">
        <v>68</v>
      </c>
      <c r="O305" s="40">
        <v>1</v>
      </c>
      <c r="P305" s="41">
        <v>4</v>
      </c>
      <c r="Q305" s="42">
        <v>5</v>
      </c>
      <c r="R305">
        <f t="shared" si="64"/>
        <v>45</v>
      </c>
      <c r="S305">
        <f t="shared" si="64"/>
        <v>28</v>
      </c>
      <c r="T305" s="43">
        <v>58</v>
      </c>
      <c r="U305" s="39">
        <v>38</v>
      </c>
      <c r="V305">
        <v>35</v>
      </c>
      <c r="W305">
        <v>73</v>
      </c>
      <c r="X305" s="40">
        <v>0</v>
      </c>
      <c r="Y305" s="41">
        <v>9</v>
      </c>
      <c r="Z305" s="42">
        <v>9</v>
      </c>
      <c r="AA305">
        <f t="shared" si="65"/>
        <v>38</v>
      </c>
      <c r="AB305">
        <f t="shared" si="65"/>
        <v>44</v>
      </c>
      <c r="AC305" s="43">
        <v>58</v>
      </c>
      <c r="AD305" t="e">
        <f t="shared" si="75"/>
        <v>#REF!</v>
      </c>
      <c r="AE305" t="e">
        <f t="shared" si="75"/>
        <v>#REF!</v>
      </c>
      <c r="AF305" t="e">
        <f t="shared" si="75"/>
        <v>#REF!</v>
      </c>
      <c r="AG305" t="e">
        <f t="shared" si="75"/>
        <v>#REF!</v>
      </c>
      <c r="AH305" t="e">
        <f t="shared" si="75"/>
        <v>#REF!</v>
      </c>
      <c r="AI305" t="e">
        <f t="shared" si="75"/>
        <v>#REF!</v>
      </c>
      <c r="AJ305" t="e">
        <f t="shared" si="66"/>
        <v>#REF!</v>
      </c>
      <c r="AK305" t="e">
        <f t="shared" si="67"/>
        <v>#REF!</v>
      </c>
      <c r="AL305" t="e">
        <f t="shared" si="68"/>
        <v>#REF!</v>
      </c>
      <c r="AM305" t="e">
        <f t="shared" si="69"/>
        <v>#REF!</v>
      </c>
      <c r="AN305" t="e">
        <f t="shared" si="70"/>
        <v>#REF!</v>
      </c>
      <c r="AO305" t="e">
        <f t="shared" si="71"/>
        <v>#REF!</v>
      </c>
    </row>
    <row r="306" spans="1:41" x14ac:dyDescent="0.35">
      <c r="A306">
        <v>300</v>
      </c>
      <c r="B306" t="s">
        <v>2219</v>
      </c>
      <c r="C306" s="39">
        <v>9</v>
      </c>
      <c r="D306">
        <v>9</v>
      </c>
      <c r="E306">
        <v>18</v>
      </c>
      <c r="F306" s="40">
        <v>0</v>
      </c>
      <c r="G306" s="41">
        <v>2</v>
      </c>
      <c r="H306" s="42">
        <v>2</v>
      </c>
      <c r="I306">
        <f t="shared" si="63"/>
        <v>9</v>
      </c>
      <c r="J306">
        <f t="shared" si="63"/>
        <v>11</v>
      </c>
      <c r="K306" s="43">
        <v>20</v>
      </c>
      <c r="L306" s="39">
        <v>12</v>
      </c>
      <c r="M306">
        <v>8</v>
      </c>
      <c r="N306">
        <v>20</v>
      </c>
      <c r="O306" s="40">
        <v>0</v>
      </c>
      <c r="P306" s="41">
        <v>1</v>
      </c>
      <c r="Q306" s="42">
        <v>1</v>
      </c>
      <c r="R306">
        <f t="shared" si="64"/>
        <v>12</v>
      </c>
      <c r="S306">
        <f t="shared" si="64"/>
        <v>9</v>
      </c>
      <c r="T306" s="43">
        <v>20</v>
      </c>
      <c r="U306" s="39">
        <v>5</v>
      </c>
      <c r="V306">
        <v>8</v>
      </c>
      <c r="W306">
        <v>13</v>
      </c>
      <c r="X306" s="40">
        <v>0</v>
      </c>
      <c r="Y306" s="41">
        <v>3</v>
      </c>
      <c r="Z306" s="42">
        <v>3</v>
      </c>
      <c r="AA306">
        <f t="shared" si="65"/>
        <v>5</v>
      </c>
      <c r="AB306">
        <f t="shared" si="65"/>
        <v>11</v>
      </c>
      <c r="AC306" s="43">
        <v>20</v>
      </c>
      <c r="AD306" t="e">
        <f t="shared" si="75"/>
        <v>#REF!</v>
      </c>
      <c r="AE306" t="e">
        <f t="shared" si="75"/>
        <v>#REF!</v>
      </c>
      <c r="AF306" t="e">
        <f t="shared" si="75"/>
        <v>#REF!</v>
      </c>
      <c r="AG306" t="e">
        <f t="shared" si="75"/>
        <v>#REF!</v>
      </c>
      <c r="AH306" t="e">
        <f t="shared" si="75"/>
        <v>#REF!</v>
      </c>
      <c r="AI306" t="e">
        <f t="shared" si="75"/>
        <v>#REF!</v>
      </c>
      <c r="AJ306" t="e">
        <f t="shared" si="66"/>
        <v>#REF!</v>
      </c>
      <c r="AK306" t="e">
        <f t="shared" si="67"/>
        <v>#REF!</v>
      </c>
      <c r="AL306" t="e">
        <f t="shared" si="68"/>
        <v>#REF!</v>
      </c>
      <c r="AM306" t="e">
        <f t="shared" si="69"/>
        <v>#REF!</v>
      </c>
      <c r="AN306" t="e">
        <f t="shared" si="70"/>
        <v>#REF!</v>
      </c>
      <c r="AO306" t="e">
        <f t="shared" si="71"/>
        <v>#REF!</v>
      </c>
    </row>
    <row r="307" spans="1:41" x14ac:dyDescent="0.35">
      <c r="A307">
        <v>301</v>
      </c>
      <c r="B307" t="s">
        <v>2220</v>
      </c>
      <c r="C307" s="39">
        <v>67</v>
      </c>
      <c r="D307">
        <v>50</v>
      </c>
      <c r="E307">
        <v>117</v>
      </c>
      <c r="F307" s="40">
        <v>0</v>
      </c>
      <c r="G307" s="41">
        <v>5</v>
      </c>
      <c r="H307" s="42">
        <v>5</v>
      </c>
      <c r="I307">
        <f t="shared" si="63"/>
        <v>67</v>
      </c>
      <c r="J307">
        <f t="shared" si="63"/>
        <v>55</v>
      </c>
      <c r="K307" s="43">
        <v>122</v>
      </c>
      <c r="L307" s="39">
        <v>67</v>
      </c>
      <c r="M307">
        <v>64</v>
      </c>
      <c r="N307">
        <v>131</v>
      </c>
      <c r="O307" s="40">
        <v>0</v>
      </c>
      <c r="P307" s="41">
        <v>5</v>
      </c>
      <c r="Q307" s="42">
        <v>5</v>
      </c>
      <c r="R307">
        <f t="shared" si="64"/>
        <v>67</v>
      </c>
      <c r="S307">
        <f t="shared" si="64"/>
        <v>69</v>
      </c>
      <c r="T307" s="43">
        <v>122</v>
      </c>
      <c r="U307" s="39">
        <v>72</v>
      </c>
      <c r="V307">
        <v>69</v>
      </c>
      <c r="W307">
        <v>141</v>
      </c>
      <c r="X307" s="40">
        <v>0</v>
      </c>
      <c r="Y307" s="41">
        <v>7</v>
      </c>
      <c r="Z307" s="42">
        <v>7</v>
      </c>
      <c r="AA307">
        <f t="shared" si="65"/>
        <v>72</v>
      </c>
      <c r="AB307">
        <f t="shared" si="65"/>
        <v>76</v>
      </c>
      <c r="AC307" s="43">
        <v>122</v>
      </c>
      <c r="AD307" t="e">
        <f t="shared" ref="AD307:AI316" si="76">VLOOKUP($B307,EYPDG_Primary,AD$1,FALSE)</f>
        <v>#REF!</v>
      </c>
      <c r="AE307" t="e">
        <f t="shared" si="76"/>
        <v>#REF!</v>
      </c>
      <c r="AF307" t="e">
        <f t="shared" si="76"/>
        <v>#REF!</v>
      </c>
      <c r="AG307" t="e">
        <f t="shared" si="76"/>
        <v>#REF!</v>
      </c>
      <c r="AH307" t="e">
        <f t="shared" si="76"/>
        <v>#REF!</v>
      </c>
      <c r="AI307" t="e">
        <f t="shared" si="76"/>
        <v>#REF!</v>
      </c>
      <c r="AJ307" t="e">
        <f t="shared" si="66"/>
        <v>#REF!</v>
      </c>
      <c r="AK307" t="e">
        <f t="shared" si="67"/>
        <v>#REF!</v>
      </c>
      <c r="AL307" t="e">
        <f t="shared" si="68"/>
        <v>#REF!</v>
      </c>
      <c r="AM307" t="e">
        <f t="shared" si="69"/>
        <v>#REF!</v>
      </c>
      <c r="AN307" t="e">
        <f t="shared" si="70"/>
        <v>#REF!</v>
      </c>
      <c r="AO307" t="e">
        <f t="shared" si="71"/>
        <v>#REF!</v>
      </c>
    </row>
    <row r="308" spans="1:41" x14ac:dyDescent="0.35">
      <c r="A308">
        <v>302</v>
      </c>
      <c r="B308" t="s">
        <v>2221</v>
      </c>
      <c r="C308" s="39">
        <v>58</v>
      </c>
      <c r="D308">
        <v>51</v>
      </c>
      <c r="E308">
        <v>109</v>
      </c>
      <c r="F308" s="40">
        <v>0</v>
      </c>
      <c r="G308" s="41">
        <v>9</v>
      </c>
      <c r="H308" s="42">
        <v>9</v>
      </c>
      <c r="I308">
        <f t="shared" si="63"/>
        <v>58</v>
      </c>
      <c r="J308">
        <f t="shared" si="63"/>
        <v>60</v>
      </c>
      <c r="K308" s="43">
        <v>118</v>
      </c>
      <c r="L308" s="39">
        <v>57</v>
      </c>
      <c r="M308">
        <v>55</v>
      </c>
      <c r="N308">
        <v>112</v>
      </c>
      <c r="O308" s="40">
        <v>0</v>
      </c>
      <c r="P308" s="41">
        <v>8</v>
      </c>
      <c r="Q308" s="42">
        <v>8</v>
      </c>
      <c r="R308">
        <f t="shared" si="64"/>
        <v>57</v>
      </c>
      <c r="S308">
        <f t="shared" si="64"/>
        <v>63</v>
      </c>
      <c r="T308" s="43">
        <v>118</v>
      </c>
      <c r="U308" s="39">
        <v>67</v>
      </c>
      <c r="V308">
        <v>56</v>
      </c>
      <c r="W308">
        <v>123</v>
      </c>
      <c r="X308" s="40">
        <v>0</v>
      </c>
      <c r="Y308" s="41">
        <v>9</v>
      </c>
      <c r="Z308" s="42">
        <v>9</v>
      </c>
      <c r="AA308">
        <f t="shared" si="65"/>
        <v>67</v>
      </c>
      <c r="AB308">
        <f t="shared" si="65"/>
        <v>65</v>
      </c>
      <c r="AC308" s="43">
        <v>118</v>
      </c>
      <c r="AD308" t="e">
        <f t="shared" si="76"/>
        <v>#REF!</v>
      </c>
      <c r="AE308" t="e">
        <f t="shared" si="76"/>
        <v>#REF!</v>
      </c>
      <c r="AF308" t="e">
        <f t="shared" si="76"/>
        <v>#REF!</v>
      </c>
      <c r="AG308" t="e">
        <f t="shared" si="76"/>
        <v>#REF!</v>
      </c>
      <c r="AH308" t="e">
        <f t="shared" si="76"/>
        <v>#REF!</v>
      </c>
      <c r="AI308" t="e">
        <f t="shared" si="76"/>
        <v>#REF!</v>
      </c>
      <c r="AJ308" t="e">
        <f t="shared" si="66"/>
        <v>#REF!</v>
      </c>
      <c r="AK308" t="e">
        <f t="shared" si="67"/>
        <v>#REF!</v>
      </c>
      <c r="AL308" t="e">
        <f t="shared" si="68"/>
        <v>#REF!</v>
      </c>
      <c r="AM308" t="e">
        <f t="shared" si="69"/>
        <v>#REF!</v>
      </c>
      <c r="AN308" t="e">
        <f t="shared" si="70"/>
        <v>#REF!</v>
      </c>
      <c r="AO308" t="e">
        <f t="shared" si="71"/>
        <v>#REF!</v>
      </c>
    </row>
    <row r="309" spans="1:41" x14ac:dyDescent="0.35">
      <c r="A309">
        <v>303</v>
      </c>
      <c r="B309" t="s">
        <v>2222</v>
      </c>
      <c r="C309" s="39">
        <v>47</v>
      </c>
      <c r="D309">
        <v>41</v>
      </c>
      <c r="E309">
        <v>88</v>
      </c>
      <c r="F309" s="40">
        <v>0</v>
      </c>
      <c r="G309" s="41">
        <v>12</v>
      </c>
      <c r="H309" s="42">
        <v>12</v>
      </c>
      <c r="I309">
        <f t="shared" si="63"/>
        <v>47</v>
      </c>
      <c r="J309">
        <f t="shared" si="63"/>
        <v>53</v>
      </c>
      <c r="K309" s="43">
        <v>100</v>
      </c>
      <c r="L309" s="39">
        <v>45</v>
      </c>
      <c r="M309">
        <v>43</v>
      </c>
      <c r="N309">
        <v>88</v>
      </c>
      <c r="O309" s="40">
        <v>0</v>
      </c>
      <c r="P309" s="41">
        <v>8</v>
      </c>
      <c r="Q309" s="42">
        <v>8</v>
      </c>
      <c r="R309">
        <f t="shared" si="64"/>
        <v>45</v>
      </c>
      <c r="S309">
        <f t="shared" si="64"/>
        <v>51</v>
      </c>
      <c r="T309" s="43">
        <v>100</v>
      </c>
      <c r="U309" s="39">
        <v>50</v>
      </c>
      <c r="V309">
        <v>40</v>
      </c>
      <c r="W309">
        <v>90</v>
      </c>
      <c r="X309" s="40">
        <v>0</v>
      </c>
      <c r="Y309" s="41">
        <v>10</v>
      </c>
      <c r="Z309" s="42">
        <v>10</v>
      </c>
      <c r="AA309">
        <f t="shared" si="65"/>
        <v>50</v>
      </c>
      <c r="AB309">
        <f t="shared" si="65"/>
        <v>50</v>
      </c>
      <c r="AC309" s="43">
        <v>100</v>
      </c>
      <c r="AD309" t="e">
        <f t="shared" si="76"/>
        <v>#REF!</v>
      </c>
      <c r="AE309" t="e">
        <f t="shared" si="76"/>
        <v>#REF!</v>
      </c>
      <c r="AF309" t="e">
        <f t="shared" si="76"/>
        <v>#REF!</v>
      </c>
      <c r="AG309" t="e">
        <f t="shared" si="76"/>
        <v>#REF!</v>
      </c>
      <c r="AH309" t="e">
        <f t="shared" si="76"/>
        <v>#REF!</v>
      </c>
      <c r="AI309" t="e">
        <f t="shared" si="76"/>
        <v>#REF!</v>
      </c>
      <c r="AJ309" t="e">
        <f t="shared" si="66"/>
        <v>#REF!</v>
      </c>
      <c r="AK309" t="e">
        <f t="shared" si="67"/>
        <v>#REF!</v>
      </c>
      <c r="AL309" t="e">
        <f t="shared" si="68"/>
        <v>#REF!</v>
      </c>
      <c r="AM309" t="e">
        <f t="shared" si="69"/>
        <v>#REF!</v>
      </c>
      <c r="AN309" t="e">
        <f t="shared" si="70"/>
        <v>#REF!</v>
      </c>
      <c r="AO309" t="e">
        <f t="shared" si="71"/>
        <v>#REF!</v>
      </c>
    </row>
    <row r="310" spans="1:41" x14ac:dyDescent="0.35">
      <c r="A310">
        <v>304</v>
      </c>
      <c r="B310" t="s">
        <v>2223</v>
      </c>
      <c r="C310" s="39">
        <v>28</v>
      </c>
      <c r="D310">
        <v>32</v>
      </c>
      <c r="E310">
        <v>60</v>
      </c>
      <c r="F310" s="40">
        <v>0</v>
      </c>
      <c r="G310" s="41">
        <v>2</v>
      </c>
      <c r="H310" s="42">
        <v>2</v>
      </c>
      <c r="I310">
        <f t="shared" si="63"/>
        <v>28</v>
      </c>
      <c r="J310">
        <f t="shared" si="63"/>
        <v>34</v>
      </c>
      <c r="K310" s="43">
        <v>62</v>
      </c>
      <c r="L310" s="39">
        <v>34</v>
      </c>
      <c r="M310">
        <v>29</v>
      </c>
      <c r="N310">
        <v>63</v>
      </c>
      <c r="O310" s="40">
        <v>0</v>
      </c>
      <c r="P310" s="41">
        <v>1</v>
      </c>
      <c r="Q310" s="42">
        <v>1</v>
      </c>
      <c r="R310">
        <f t="shared" si="64"/>
        <v>34</v>
      </c>
      <c r="S310">
        <f t="shared" si="64"/>
        <v>30</v>
      </c>
      <c r="T310" s="43">
        <v>62</v>
      </c>
      <c r="U310" s="39">
        <v>30</v>
      </c>
      <c r="V310">
        <v>36</v>
      </c>
      <c r="W310">
        <v>66</v>
      </c>
      <c r="X310" s="40">
        <v>0</v>
      </c>
      <c r="Y310" s="41">
        <v>1</v>
      </c>
      <c r="Z310" s="42">
        <v>1</v>
      </c>
      <c r="AA310">
        <f t="shared" si="65"/>
        <v>30</v>
      </c>
      <c r="AB310">
        <f t="shared" si="65"/>
        <v>37</v>
      </c>
      <c r="AC310" s="43">
        <v>62</v>
      </c>
      <c r="AD310" t="e">
        <f t="shared" si="76"/>
        <v>#REF!</v>
      </c>
      <c r="AE310" t="e">
        <f t="shared" si="76"/>
        <v>#REF!</v>
      </c>
      <c r="AF310" t="e">
        <f t="shared" si="76"/>
        <v>#REF!</v>
      </c>
      <c r="AG310" t="e">
        <f t="shared" si="76"/>
        <v>#REF!</v>
      </c>
      <c r="AH310" t="e">
        <f t="shared" si="76"/>
        <v>#REF!</v>
      </c>
      <c r="AI310" t="e">
        <f t="shared" si="76"/>
        <v>#REF!</v>
      </c>
      <c r="AJ310" t="e">
        <f t="shared" si="66"/>
        <v>#REF!</v>
      </c>
      <c r="AK310" t="e">
        <f t="shared" si="67"/>
        <v>#REF!</v>
      </c>
      <c r="AL310" t="e">
        <f t="shared" si="68"/>
        <v>#REF!</v>
      </c>
      <c r="AM310" t="e">
        <f t="shared" si="69"/>
        <v>#REF!</v>
      </c>
      <c r="AN310" t="e">
        <f t="shared" si="70"/>
        <v>#REF!</v>
      </c>
      <c r="AO310" t="e">
        <f t="shared" si="71"/>
        <v>#REF!</v>
      </c>
    </row>
    <row r="311" spans="1:41" x14ac:dyDescent="0.35">
      <c r="A311">
        <v>305</v>
      </c>
      <c r="B311" t="s">
        <v>2224</v>
      </c>
      <c r="C311" s="39">
        <v>0</v>
      </c>
      <c r="D311">
        <v>0</v>
      </c>
      <c r="E311">
        <v>0</v>
      </c>
      <c r="F311" s="40">
        <v>0</v>
      </c>
      <c r="G311" s="41">
        <v>0</v>
      </c>
      <c r="H311" s="42">
        <v>0</v>
      </c>
      <c r="I311">
        <f t="shared" si="63"/>
        <v>0</v>
      </c>
      <c r="J311">
        <f t="shared" si="63"/>
        <v>0</v>
      </c>
      <c r="K311" s="43">
        <v>0</v>
      </c>
      <c r="L311" s="39">
        <v>20</v>
      </c>
      <c r="M311">
        <v>22</v>
      </c>
      <c r="N311">
        <v>42</v>
      </c>
      <c r="O311" s="40">
        <v>0</v>
      </c>
      <c r="P311" s="41">
        <v>8</v>
      </c>
      <c r="Q311" s="42">
        <v>8</v>
      </c>
      <c r="R311">
        <f t="shared" si="64"/>
        <v>20</v>
      </c>
      <c r="S311">
        <f t="shared" si="64"/>
        <v>30</v>
      </c>
      <c r="T311" s="43">
        <v>0</v>
      </c>
      <c r="U311" s="39">
        <v>19</v>
      </c>
      <c r="V311">
        <v>16</v>
      </c>
      <c r="W311">
        <v>35</v>
      </c>
      <c r="X311" s="40">
        <v>0</v>
      </c>
      <c r="Y311" s="41">
        <v>4</v>
      </c>
      <c r="Z311" s="42">
        <v>4</v>
      </c>
      <c r="AA311">
        <f t="shared" si="65"/>
        <v>19</v>
      </c>
      <c r="AB311">
        <f t="shared" si="65"/>
        <v>20</v>
      </c>
      <c r="AC311" s="43">
        <v>0</v>
      </c>
      <c r="AD311" t="e">
        <f t="shared" si="76"/>
        <v>#REF!</v>
      </c>
      <c r="AE311" t="e">
        <f t="shared" si="76"/>
        <v>#REF!</v>
      </c>
      <c r="AF311" t="e">
        <f t="shared" si="76"/>
        <v>#REF!</v>
      </c>
      <c r="AG311" t="e">
        <f t="shared" si="76"/>
        <v>#REF!</v>
      </c>
      <c r="AH311" t="e">
        <f t="shared" si="76"/>
        <v>#REF!</v>
      </c>
      <c r="AI311" t="e">
        <f t="shared" si="76"/>
        <v>#REF!</v>
      </c>
      <c r="AJ311" t="e">
        <f t="shared" si="66"/>
        <v>#REF!</v>
      </c>
      <c r="AK311" t="e">
        <f t="shared" si="67"/>
        <v>#REF!</v>
      </c>
      <c r="AL311" t="e">
        <f t="shared" si="68"/>
        <v>#REF!</v>
      </c>
      <c r="AM311" t="e">
        <f t="shared" si="69"/>
        <v>#REF!</v>
      </c>
      <c r="AN311" t="e">
        <f t="shared" si="70"/>
        <v>#REF!</v>
      </c>
      <c r="AO311" t="e">
        <f t="shared" si="71"/>
        <v>#REF!</v>
      </c>
    </row>
    <row r="312" spans="1:41" x14ac:dyDescent="0.35">
      <c r="A312">
        <v>306</v>
      </c>
      <c r="B312" t="s">
        <v>2225</v>
      </c>
      <c r="C312" s="39">
        <v>7</v>
      </c>
      <c r="D312">
        <v>11</v>
      </c>
      <c r="E312">
        <v>18</v>
      </c>
      <c r="F312" s="40">
        <v>0</v>
      </c>
      <c r="G312" s="41">
        <v>0</v>
      </c>
      <c r="H312" s="42">
        <v>0</v>
      </c>
      <c r="I312">
        <f t="shared" si="63"/>
        <v>7</v>
      </c>
      <c r="J312">
        <f t="shared" si="63"/>
        <v>11</v>
      </c>
      <c r="K312" s="43">
        <v>18</v>
      </c>
      <c r="L312" s="39">
        <v>6</v>
      </c>
      <c r="M312">
        <v>8</v>
      </c>
      <c r="N312">
        <v>14</v>
      </c>
      <c r="O312" s="40">
        <v>0</v>
      </c>
      <c r="P312" s="41">
        <v>0</v>
      </c>
      <c r="Q312" s="42">
        <v>0</v>
      </c>
      <c r="R312">
        <f t="shared" si="64"/>
        <v>6</v>
      </c>
      <c r="S312">
        <f t="shared" si="64"/>
        <v>8</v>
      </c>
      <c r="T312" s="43">
        <v>18</v>
      </c>
      <c r="U312" s="39">
        <v>5</v>
      </c>
      <c r="V312">
        <v>5</v>
      </c>
      <c r="W312">
        <v>10</v>
      </c>
      <c r="X312" s="40">
        <v>0</v>
      </c>
      <c r="Y312" s="41">
        <v>0</v>
      </c>
      <c r="Z312" s="42">
        <v>0</v>
      </c>
      <c r="AA312">
        <f t="shared" si="65"/>
        <v>5</v>
      </c>
      <c r="AB312">
        <f t="shared" si="65"/>
        <v>5</v>
      </c>
      <c r="AC312" s="43">
        <v>18</v>
      </c>
      <c r="AD312" t="e">
        <f t="shared" si="76"/>
        <v>#REF!</v>
      </c>
      <c r="AE312" t="e">
        <f t="shared" si="76"/>
        <v>#REF!</v>
      </c>
      <c r="AF312" t="e">
        <f t="shared" si="76"/>
        <v>#REF!</v>
      </c>
      <c r="AG312" t="e">
        <f t="shared" si="76"/>
        <v>#REF!</v>
      </c>
      <c r="AH312" t="e">
        <f t="shared" si="76"/>
        <v>#REF!</v>
      </c>
      <c r="AI312" t="e">
        <f t="shared" si="76"/>
        <v>#REF!</v>
      </c>
      <c r="AJ312" t="e">
        <f t="shared" si="66"/>
        <v>#REF!</v>
      </c>
      <c r="AK312" t="e">
        <f t="shared" si="67"/>
        <v>#REF!</v>
      </c>
      <c r="AL312" t="e">
        <f t="shared" si="68"/>
        <v>#REF!</v>
      </c>
      <c r="AM312" t="e">
        <f t="shared" si="69"/>
        <v>#REF!</v>
      </c>
      <c r="AN312" t="e">
        <f t="shared" si="70"/>
        <v>#REF!</v>
      </c>
      <c r="AO312" t="e">
        <f t="shared" si="71"/>
        <v>#REF!</v>
      </c>
    </row>
    <row r="313" spans="1:41" x14ac:dyDescent="0.35">
      <c r="A313">
        <v>307</v>
      </c>
      <c r="B313" t="s">
        <v>2226</v>
      </c>
      <c r="C313" s="39">
        <v>9</v>
      </c>
      <c r="D313">
        <v>9</v>
      </c>
      <c r="E313">
        <v>18</v>
      </c>
      <c r="F313" s="40">
        <v>0</v>
      </c>
      <c r="G313" s="41">
        <v>1</v>
      </c>
      <c r="H313" s="42">
        <v>1</v>
      </c>
      <c r="I313">
        <f t="shared" si="63"/>
        <v>9</v>
      </c>
      <c r="J313">
        <f t="shared" si="63"/>
        <v>10</v>
      </c>
      <c r="K313" s="43">
        <v>19</v>
      </c>
      <c r="L313" s="39">
        <v>6</v>
      </c>
      <c r="M313">
        <v>8</v>
      </c>
      <c r="N313">
        <v>14</v>
      </c>
      <c r="O313" s="40">
        <v>0</v>
      </c>
      <c r="P313" s="41">
        <v>1</v>
      </c>
      <c r="Q313" s="42">
        <v>1</v>
      </c>
      <c r="R313">
        <f t="shared" si="64"/>
        <v>6</v>
      </c>
      <c r="S313">
        <f t="shared" si="64"/>
        <v>9</v>
      </c>
      <c r="T313" s="43">
        <v>19</v>
      </c>
      <c r="U313" s="39">
        <v>10</v>
      </c>
      <c r="V313">
        <v>7</v>
      </c>
      <c r="W313">
        <v>17</v>
      </c>
      <c r="X313" s="40">
        <v>0</v>
      </c>
      <c r="Y313" s="41">
        <v>0</v>
      </c>
      <c r="Z313" s="42">
        <v>0</v>
      </c>
      <c r="AA313">
        <f t="shared" si="65"/>
        <v>10</v>
      </c>
      <c r="AB313">
        <f t="shared" si="65"/>
        <v>7</v>
      </c>
      <c r="AC313" s="43">
        <v>19</v>
      </c>
      <c r="AD313" t="e">
        <f t="shared" si="76"/>
        <v>#REF!</v>
      </c>
      <c r="AE313" t="e">
        <f t="shared" si="76"/>
        <v>#REF!</v>
      </c>
      <c r="AF313" t="e">
        <f t="shared" si="76"/>
        <v>#REF!</v>
      </c>
      <c r="AG313" t="e">
        <f t="shared" si="76"/>
        <v>#REF!</v>
      </c>
      <c r="AH313" t="e">
        <f t="shared" si="76"/>
        <v>#REF!</v>
      </c>
      <c r="AI313" t="e">
        <f t="shared" si="76"/>
        <v>#REF!</v>
      </c>
      <c r="AJ313" t="e">
        <f t="shared" si="66"/>
        <v>#REF!</v>
      </c>
      <c r="AK313" t="e">
        <f t="shared" si="67"/>
        <v>#REF!</v>
      </c>
      <c r="AL313" t="e">
        <f t="shared" si="68"/>
        <v>#REF!</v>
      </c>
      <c r="AM313" t="e">
        <f t="shared" si="69"/>
        <v>#REF!</v>
      </c>
      <c r="AN313" t="e">
        <f t="shared" si="70"/>
        <v>#REF!</v>
      </c>
      <c r="AO313" t="e">
        <f t="shared" si="71"/>
        <v>#REF!</v>
      </c>
    </row>
    <row r="314" spans="1:41" x14ac:dyDescent="0.35">
      <c r="A314">
        <v>308</v>
      </c>
      <c r="B314" t="s">
        <v>2227</v>
      </c>
      <c r="C314" s="39">
        <v>43</v>
      </c>
      <c r="D314">
        <v>33</v>
      </c>
      <c r="E314">
        <v>76</v>
      </c>
      <c r="F314" s="40">
        <v>0</v>
      </c>
      <c r="G314" s="41">
        <v>10</v>
      </c>
      <c r="H314" s="42">
        <v>10</v>
      </c>
      <c r="I314">
        <f t="shared" si="63"/>
        <v>43</v>
      </c>
      <c r="J314">
        <f t="shared" si="63"/>
        <v>43</v>
      </c>
      <c r="K314" s="43">
        <v>86</v>
      </c>
      <c r="L314" s="39">
        <v>37</v>
      </c>
      <c r="M314">
        <v>43</v>
      </c>
      <c r="N314">
        <v>80</v>
      </c>
      <c r="O314" s="40">
        <v>0</v>
      </c>
      <c r="P314" s="41">
        <v>4</v>
      </c>
      <c r="Q314" s="42">
        <v>4</v>
      </c>
      <c r="R314">
        <f t="shared" si="64"/>
        <v>37</v>
      </c>
      <c r="S314">
        <f t="shared" si="64"/>
        <v>47</v>
      </c>
      <c r="T314" s="43">
        <v>86</v>
      </c>
      <c r="U314" s="39">
        <v>28</v>
      </c>
      <c r="V314">
        <v>29</v>
      </c>
      <c r="W314">
        <v>57</v>
      </c>
      <c r="X314" s="40">
        <v>0</v>
      </c>
      <c r="Y314" s="41">
        <v>5</v>
      </c>
      <c r="Z314" s="42">
        <v>5</v>
      </c>
      <c r="AA314">
        <f t="shared" si="65"/>
        <v>28</v>
      </c>
      <c r="AB314">
        <f t="shared" si="65"/>
        <v>34</v>
      </c>
      <c r="AC314" s="43">
        <v>86</v>
      </c>
      <c r="AD314" t="e">
        <f t="shared" si="76"/>
        <v>#REF!</v>
      </c>
      <c r="AE314" t="e">
        <f t="shared" si="76"/>
        <v>#REF!</v>
      </c>
      <c r="AF314" t="e">
        <f t="shared" si="76"/>
        <v>#REF!</v>
      </c>
      <c r="AG314" t="e">
        <f t="shared" si="76"/>
        <v>#REF!</v>
      </c>
      <c r="AH314" t="e">
        <f t="shared" si="76"/>
        <v>#REF!</v>
      </c>
      <c r="AI314" t="e">
        <f t="shared" si="76"/>
        <v>#REF!</v>
      </c>
      <c r="AJ314" t="e">
        <f t="shared" si="66"/>
        <v>#REF!</v>
      </c>
      <c r="AK314" t="e">
        <f t="shared" si="67"/>
        <v>#REF!</v>
      </c>
      <c r="AL314" t="e">
        <f t="shared" si="68"/>
        <v>#REF!</v>
      </c>
      <c r="AM314" t="e">
        <f t="shared" si="69"/>
        <v>#REF!</v>
      </c>
      <c r="AN314" t="e">
        <f t="shared" si="70"/>
        <v>#REF!</v>
      </c>
      <c r="AO314" t="e">
        <f t="shared" si="71"/>
        <v>#REF!</v>
      </c>
    </row>
    <row r="315" spans="1:41" x14ac:dyDescent="0.35">
      <c r="A315">
        <v>309</v>
      </c>
      <c r="B315" t="s">
        <v>2228</v>
      </c>
      <c r="C315" s="39">
        <v>17</v>
      </c>
      <c r="D315">
        <v>16</v>
      </c>
      <c r="E315">
        <v>33</v>
      </c>
      <c r="F315" s="40">
        <v>0</v>
      </c>
      <c r="G315" s="41">
        <v>7</v>
      </c>
      <c r="H315" s="42">
        <v>7</v>
      </c>
      <c r="I315">
        <f t="shared" si="63"/>
        <v>17</v>
      </c>
      <c r="J315">
        <f t="shared" si="63"/>
        <v>23</v>
      </c>
      <c r="K315" s="43">
        <v>40</v>
      </c>
      <c r="L315" s="39">
        <v>16</v>
      </c>
      <c r="M315">
        <v>16</v>
      </c>
      <c r="N315">
        <v>32</v>
      </c>
      <c r="O315" s="40">
        <v>0</v>
      </c>
      <c r="P315" s="41">
        <v>3</v>
      </c>
      <c r="Q315" s="42">
        <v>3</v>
      </c>
      <c r="R315">
        <f t="shared" si="64"/>
        <v>16</v>
      </c>
      <c r="S315">
        <f t="shared" si="64"/>
        <v>19</v>
      </c>
      <c r="T315" s="43">
        <v>40</v>
      </c>
      <c r="U315" s="39">
        <v>23</v>
      </c>
      <c r="V315">
        <v>12</v>
      </c>
      <c r="W315">
        <v>35</v>
      </c>
      <c r="X315" s="40">
        <v>0</v>
      </c>
      <c r="Y315" s="41">
        <v>5</v>
      </c>
      <c r="Z315" s="42">
        <v>5</v>
      </c>
      <c r="AA315">
        <f t="shared" si="65"/>
        <v>23</v>
      </c>
      <c r="AB315">
        <f t="shared" si="65"/>
        <v>17</v>
      </c>
      <c r="AC315" s="43">
        <v>40</v>
      </c>
      <c r="AD315" t="e">
        <f t="shared" si="76"/>
        <v>#REF!</v>
      </c>
      <c r="AE315" t="e">
        <f t="shared" si="76"/>
        <v>#REF!</v>
      </c>
      <c r="AF315" t="e">
        <f t="shared" si="76"/>
        <v>#REF!</v>
      </c>
      <c r="AG315" t="e">
        <f t="shared" si="76"/>
        <v>#REF!</v>
      </c>
      <c r="AH315" t="e">
        <f t="shared" si="76"/>
        <v>#REF!</v>
      </c>
      <c r="AI315" t="e">
        <f t="shared" si="76"/>
        <v>#REF!</v>
      </c>
      <c r="AJ315" t="e">
        <f t="shared" si="66"/>
        <v>#REF!</v>
      </c>
      <c r="AK315" t="e">
        <f t="shared" si="67"/>
        <v>#REF!</v>
      </c>
      <c r="AL315" t="e">
        <f t="shared" si="68"/>
        <v>#REF!</v>
      </c>
      <c r="AM315" t="e">
        <f t="shared" si="69"/>
        <v>#REF!</v>
      </c>
      <c r="AN315" t="e">
        <f t="shared" si="70"/>
        <v>#REF!</v>
      </c>
      <c r="AO315" t="e">
        <f t="shared" si="71"/>
        <v>#REF!</v>
      </c>
    </row>
    <row r="316" spans="1:41" x14ac:dyDescent="0.35">
      <c r="A316">
        <v>310</v>
      </c>
      <c r="B316" t="s">
        <v>2229</v>
      </c>
      <c r="C316" s="39">
        <v>12</v>
      </c>
      <c r="D316">
        <v>18</v>
      </c>
      <c r="E316">
        <v>30</v>
      </c>
      <c r="F316" s="40">
        <v>0</v>
      </c>
      <c r="G316" s="41">
        <v>1</v>
      </c>
      <c r="H316" s="42">
        <v>1</v>
      </c>
      <c r="I316">
        <f t="shared" si="63"/>
        <v>12</v>
      </c>
      <c r="J316">
        <f t="shared" si="63"/>
        <v>19</v>
      </c>
      <c r="K316" s="43">
        <v>31</v>
      </c>
      <c r="L316" s="39">
        <v>11</v>
      </c>
      <c r="M316">
        <v>9</v>
      </c>
      <c r="N316">
        <v>20</v>
      </c>
      <c r="O316" s="40">
        <v>0</v>
      </c>
      <c r="P316" s="41">
        <v>1</v>
      </c>
      <c r="Q316" s="42">
        <v>1</v>
      </c>
      <c r="R316">
        <f t="shared" si="64"/>
        <v>11</v>
      </c>
      <c r="S316">
        <f t="shared" si="64"/>
        <v>10</v>
      </c>
      <c r="T316" s="43">
        <v>31</v>
      </c>
      <c r="U316" s="39">
        <v>10</v>
      </c>
      <c r="V316">
        <v>8</v>
      </c>
      <c r="W316">
        <v>18</v>
      </c>
      <c r="X316" s="40">
        <v>0</v>
      </c>
      <c r="Y316" s="41">
        <v>2</v>
      </c>
      <c r="Z316" s="42">
        <v>2</v>
      </c>
      <c r="AA316">
        <f t="shared" si="65"/>
        <v>10</v>
      </c>
      <c r="AB316">
        <f t="shared" si="65"/>
        <v>10</v>
      </c>
      <c r="AC316" s="43">
        <v>31</v>
      </c>
      <c r="AD316" t="e">
        <f t="shared" si="76"/>
        <v>#REF!</v>
      </c>
      <c r="AE316" t="e">
        <f t="shared" si="76"/>
        <v>#REF!</v>
      </c>
      <c r="AF316" t="e">
        <f t="shared" si="76"/>
        <v>#REF!</v>
      </c>
      <c r="AG316" t="e">
        <f t="shared" si="76"/>
        <v>#REF!</v>
      </c>
      <c r="AH316" t="e">
        <f t="shared" si="76"/>
        <v>#REF!</v>
      </c>
      <c r="AI316" t="e">
        <f t="shared" si="76"/>
        <v>#REF!</v>
      </c>
      <c r="AJ316" t="e">
        <f t="shared" si="66"/>
        <v>#REF!</v>
      </c>
      <c r="AK316" t="e">
        <f t="shared" si="67"/>
        <v>#REF!</v>
      </c>
      <c r="AL316" t="e">
        <f t="shared" si="68"/>
        <v>#REF!</v>
      </c>
      <c r="AM316" t="e">
        <f t="shared" si="69"/>
        <v>#REF!</v>
      </c>
      <c r="AN316" t="e">
        <f t="shared" si="70"/>
        <v>#REF!</v>
      </c>
      <c r="AO316" t="e">
        <f t="shared" si="71"/>
        <v>#REF!</v>
      </c>
    </row>
    <row r="317" spans="1:41" x14ac:dyDescent="0.35">
      <c r="A317">
        <v>311</v>
      </c>
      <c r="B317" t="s">
        <v>2230</v>
      </c>
      <c r="C317" s="39">
        <v>17</v>
      </c>
      <c r="D317">
        <v>17</v>
      </c>
      <c r="E317">
        <v>34</v>
      </c>
      <c r="F317" s="40">
        <v>0</v>
      </c>
      <c r="G317" s="41">
        <v>4</v>
      </c>
      <c r="H317" s="42">
        <v>4</v>
      </c>
      <c r="I317">
        <f t="shared" si="63"/>
        <v>17</v>
      </c>
      <c r="J317">
        <f t="shared" si="63"/>
        <v>21</v>
      </c>
      <c r="K317" s="43">
        <v>38</v>
      </c>
      <c r="L317" s="39">
        <v>18</v>
      </c>
      <c r="M317">
        <v>13</v>
      </c>
      <c r="N317">
        <v>31</v>
      </c>
      <c r="O317" s="40">
        <v>0</v>
      </c>
      <c r="P317" s="41">
        <v>4</v>
      </c>
      <c r="Q317" s="42">
        <v>4</v>
      </c>
      <c r="R317">
        <f t="shared" si="64"/>
        <v>18</v>
      </c>
      <c r="S317">
        <f t="shared" si="64"/>
        <v>17</v>
      </c>
      <c r="T317" s="43">
        <v>38</v>
      </c>
      <c r="U317" s="39">
        <v>20</v>
      </c>
      <c r="V317">
        <v>16</v>
      </c>
      <c r="W317">
        <v>36</v>
      </c>
      <c r="X317" s="40">
        <v>0</v>
      </c>
      <c r="Y317" s="41">
        <v>2</v>
      </c>
      <c r="Z317" s="42">
        <v>2</v>
      </c>
      <c r="AA317">
        <f t="shared" si="65"/>
        <v>20</v>
      </c>
      <c r="AB317">
        <f t="shared" si="65"/>
        <v>18</v>
      </c>
      <c r="AC317" s="43">
        <v>38</v>
      </c>
      <c r="AD317" t="e">
        <f t="shared" ref="AD317:AI326" si="77">VLOOKUP($B317,EYPDG_Primary,AD$1,FALSE)</f>
        <v>#REF!</v>
      </c>
      <c r="AE317" t="e">
        <f t="shared" si="77"/>
        <v>#REF!</v>
      </c>
      <c r="AF317" t="e">
        <f t="shared" si="77"/>
        <v>#REF!</v>
      </c>
      <c r="AG317" t="e">
        <f t="shared" si="77"/>
        <v>#REF!</v>
      </c>
      <c r="AH317" t="e">
        <f t="shared" si="77"/>
        <v>#REF!</v>
      </c>
      <c r="AI317" t="e">
        <f t="shared" si="77"/>
        <v>#REF!</v>
      </c>
      <c r="AJ317" t="e">
        <f t="shared" si="66"/>
        <v>#REF!</v>
      </c>
      <c r="AK317" t="e">
        <f t="shared" si="67"/>
        <v>#REF!</v>
      </c>
      <c r="AL317" t="e">
        <f t="shared" si="68"/>
        <v>#REF!</v>
      </c>
      <c r="AM317" t="e">
        <f t="shared" si="69"/>
        <v>#REF!</v>
      </c>
      <c r="AN317" t="e">
        <f t="shared" si="70"/>
        <v>#REF!</v>
      </c>
      <c r="AO317" t="e">
        <f t="shared" si="71"/>
        <v>#REF!</v>
      </c>
    </row>
    <row r="318" spans="1:41" x14ac:dyDescent="0.35">
      <c r="A318">
        <v>312</v>
      </c>
      <c r="B318" t="s">
        <v>2231</v>
      </c>
      <c r="C318" s="39">
        <v>40</v>
      </c>
      <c r="D318">
        <v>25</v>
      </c>
      <c r="E318">
        <v>65</v>
      </c>
      <c r="F318" s="40">
        <v>0</v>
      </c>
      <c r="G318" s="41">
        <v>14</v>
      </c>
      <c r="H318" s="42">
        <v>14</v>
      </c>
      <c r="I318">
        <f t="shared" si="63"/>
        <v>40</v>
      </c>
      <c r="J318">
        <f t="shared" si="63"/>
        <v>39</v>
      </c>
      <c r="K318" s="43">
        <v>79</v>
      </c>
      <c r="L318" s="39">
        <v>22</v>
      </c>
      <c r="M318">
        <v>35</v>
      </c>
      <c r="N318">
        <v>57</v>
      </c>
      <c r="O318" s="40">
        <v>0</v>
      </c>
      <c r="P318" s="41">
        <v>6</v>
      </c>
      <c r="Q318" s="42">
        <v>6</v>
      </c>
      <c r="R318">
        <f t="shared" si="64"/>
        <v>22</v>
      </c>
      <c r="S318">
        <f t="shared" si="64"/>
        <v>41</v>
      </c>
      <c r="T318" s="43">
        <v>79</v>
      </c>
      <c r="U318" s="39">
        <v>40</v>
      </c>
      <c r="V318">
        <v>19</v>
      </c>
      <c r="W318">
        <v>59</v>
      </c>
      <c r="X318" s="40">
        <v>0</v>
      </c>
      <c r="Y318" s="41">
        <v>8</v>
      </c>
      <c r="Z318" s="42">
        <v>8</v>
      </c>
      <c r="AA318">
        <f t="shared" si="65"/>
        <v>40</v>
      </c>
      <c r="AB318">
        <f t="shared" si="65"/>
        <v>27</v>
      </c>
      <c r="AC318" s="43">
        <v>79</v>
      </c>
      <c r="AD318" t="e">
        <f t="shared" si="77"/>
        <v>#REF!</v>
      </c>
      <c r="AE318" t="e">
        <f t="shared" si="77"/>
        <v>#REF!</v>
      </c>
      <c r="AF318" t="e">
        <f t="shared" si="77"/>
        <v>#REF!</v>
      </c>
      <c r="AG318" t="e">
        <f t="shared" si="77"/>
        <v>#REF!</v>
      </c>
      <c r="AH318" t="e">
        <f t="shared" si="77"/>
        <v>#REF!</v>
      </c>
      <c r="AI318" t="e">
        <f t="shared" si="77"/>
        <v>#REF!</v>
      </c>
      <c r="AJ318" t="e">
        <f t="shared" si="66"/>
        <v>#REF!</v>
      </c>
      <c r="AK318" t="e">
        <f t="shared" si="67"/>
        <v>#REF!</v>
      </c>
      <c r="AL318" t="e">
        <f t="shared" si="68"/>
        <v>#REF!</v>
      </c>
      <c r="AM318" t="e">
        <f t="shared" si="69"/>
        <v>#REF!</v>
      </c>
      <c r="AN318" t="e">
        <f t="shared" si="70"/>
        <v>#REF!</v>
      </c>
      <c r="AO318" t="e">
        <f t="shared" si="71"/>
        <v>#REF!</v>
      </c>
    </row>
    <row r="319" spans="1:41" x14ac:dyDescent="0.35">
      <c r="A319">
        <v>313</v>
      </c>
      <c r="B319" t="s">
        <v>2232</v>
      </c>
      <c r="C319" s="39">
        <v>15</v>
      </c>
      <c r="D319">
        <v>11</v>
      </c>
      <c r="E319">
        <v>26</v>
      </c>
      <c r="F319" s="40">
        <v>0</v>
      </c>
      <c r="G319" s="41">
        <v>1</v>
      </c>
      <c r="H319" s="42">
        <v>1</v>
      </c>
      <c r="I319">
        <f t="shared" si="63"/>
        <v>15</v>
      </c>
      <c r="J319">
        <f t="shared" si="63"/>
        <v>12</v>
      </c>
      <c r="K319" s="43">
        <v>27</v>
      </c>
      <c r="L319" s="39">
        <v>8</v>
      </c>
      <c r="M319">
        <v>11</v>
      </c>
      <c r="N319">
        <v>19</v>
      </c>
      <c r="O319" s="40">
        <v>0</v>
      </c>
      <c r="P319" s="41">
        <v>0</v>
      </c>
      <c r="Q319" s="42">
        <v>0</v>
      </c>
      <c r="R319">
        <f t="shared" si="64"/>
        <v>8</v>
      </c>
      <c r="S319">
        <f t="shared" si="64"/>
        <v>11</v>
      </c>
      <c r="T319" s="43">
        <v>27</v>
      </c>
      <c r="U319" s="39">
        <v>15</v>
      </c>
      <c r="V319">
        <v>4</v>
      </c>
      <c r="W319">
        <v>19</v>
      </c>
      <c r="X319" s="40">
        <v>0</v>
      </c>
      <c r="Y319" s="41">
        <v>2</v>
      </c>
      <c r="Z319" s="42">
        <v>2</v>
      </c>
      <c r="AA319">
        <f t="shared" si="65"/>
        <v>15</v>
      </c>
      <c r="AB319">
        <f t="shared" si="65"/>
        <v>6</v>
      </c>
      <c r="AC319" s="43">
        <v>27</v>
      </c>
      <c r="AD319" t="e">
        <f t="shared" si="77"/>
        <v>#REF!</v>
      </c>
      <c r="AE319" t="e">
        <f t="shared" si="77"/>
        <v>#REF!</v>
      </c>
      <c r="AF319" t="e">
        <f t="shared" si="77"/>
        <v>#REF!</v>
      </c>
      <c r="AG319" t="e">
        <f t="shared" si="77"/>
        <v>#REF!</v>
      </c>
      <c r="AH319" t="e">
        <f t="shared" si="77"/>
        <v>#REF!</v>
      </c>
      <c r="AI319" t="e">
        <f t="shared" si="77"/>
        <v>#REF!</v>
      </c>
      <c r="AJ319" t="e">
        <f t="shared" si="66"/>
        <v>#REF!</v>
      </c>
      <c r="AK319" t="e">
        <f t="shared" si="67"/>
        <v>#REF!</v>
      </c>
      <c r="AL319" t="e">
        <f t="shared" si="68"/>
        <v>#REF!</v>
      </c>
      <c r="AM319" t="e">
        <f t="shared" si="69"/>
        <v>#REF!</v>
      </c>
      <c r="AN319" t="e">
        <f t="shared" si="70"/>
        <v>#REF!</v>
      </c>
      <c r="AO319" t="e">
        <f t="shared" si="71"/>
        <v>#REF!</v>
      </c>
    </row>
    <row r="320" spans="1:41" x14ac:dyDescent="0.35">
      <c r="A320">
        <v>314</v>
      </c>
      <c r="B320" t="s">
        <v>2233</v>
      </c>
      <c r="C320" s="39">
        <v>13</v>
      </c>
      <c r="D320">
        <v>10</v>
      </c>
      <c r="E320">
        <v>23</v>
      </c>
      <c r="F320" s="40">
        <v>0</v>
      </c>
      <c r="G320" s="41">
        <v>2</v>
      </c>
      <c r="H320" s="42">
        <v>2</v>
      </c>
      <c r="I320">
        <f t="shared" si="63"/>
        <v>13</v>
      </c>
      <c r="J320">
        <f t="shared" si="63"/>
        <v>12</v>
      </c>
      <c r="K320" s="43">
        <v>25</v>
      </c>
      <c r="L320" s="39">
        <v>14</v>
      </c>
      <c r="M320">
        <v>14</v>
      </c>
      <c r="N320">
        <v>28</v>
      </c>
      <c r="O320" s="40">
        <v>0</v>
      </c>
      <c r="P320" s="41">
        <v>0</v>
      </c>
      <c r="Q320" s="42">
        <v>0</v>
      </c>
      <c r="R320">
        <f t="shared" si="64"/>
        <v>14</v>
      </c>
      <c r="S320">
        <f t="shared" si="64"/>
        <v>14</v>
      </c>
      <c r="T320" s="43">
        <v>25</v>
      </c>
      <c r="U320" s="39">
        <v>14</v>
      </c>
      <c r="V320">
        <v>15</v>
      </c>
      <c r="W320">
        <v>29</v>
      </c>
      <c r="X320" s="40">
        <v>0</v>
      </c>
      <c r="Y320" s="41">
        <v>1</v>
      </c>
      <c r="Z320" s="42">
        <v>1</v>
      </c>
      <c r="AA320">
        <f t="shared" si="65"/>
        <v>14</v>
      </c>
      <c r="AB320">
        <f t="shared" si="65"/>
        <v>16</v>
      </c>
      <c r="AC320" s="43">
        <v>25</v>
      </c>
      <c r="AD320" t="e">
        <f t="shared" si="77"/>
        <v>#REF!</v>
      </c>
      <c r="AE320" t="e">
        <f t="shared" si="77"/>
        <v>#REF!</v>
      </c>
      <c r="AF320" t="e">
        <f t="shared" si="77"/>
        <v>#REF!</v>
      </c>
      <c r="AG320" t="e">
        <f t="shared" si="77"/>
        <v>#REF!</v>
      </c>
      <c r="AH320" t="e">
        <f t="shared" si="77"/>
        <v>#REF!</v>
      </c>
      <c r="AI320" t="e">
        <f t="shared" si="77"/>
        <v>#REF!</v>
      </c>
      <c r="AJ320" t="e">
        <f t="shared" si="66"/>
        <v>#REF!</v>
      </c>
      <c r="AK320" t="e">
        <f t="shared" si="67"/>
        <v>#REF!</v>
      </c>
      <c r="AL320" t="e">
        <f t="shared" si="68"/>
        <v>#REF!</v>
      </c>
      <c r="AM320" t="e">
        <f t="shared" si="69"/>
        <v>#REF!</v>
      </c>
      <c r="AN320" t="e">
        <f t="shared" si="70"/>
        <v>#REF!</v>
      </c>
      <c r="AO320" t="e">
        <f t="shared" si="71"/>
        <v>#REF!</v>
      </c>
    </row>
    <row r="321" spans="1:41" x14ac:dyDescent="0.35">
      <c r="A321">
        <v>315</v>
      </c>
      <c r="B321" t="s">
        <v>2234</v>
      </c>
      <c r="C321" s="39">
        <v>0</v>
      </c>
      <c r="D321">
        <v>9</v>
      </c>
      <c r="E321">
        <v>9</v>
      </c>
      <c r="F321" s="40">
        <v>0</v>
      </c>
      <c r="G321" s="41">
        <v>6</v>
      </c>
      <c r="H321" s="42">
        <v>6</v>
      </c>
      <c r="I321">
        <f t="shared" si="63"/>
        <v>0</v>
      </c>
      <c r="J321">
        <f t="shared" si="63"/>
        <v>15</v>
      </c>
      <c r="K321" s="43">
        <v>15</v>
      </c>
      <c r="L321" s="39">
        <v>11</v>
      </c>
      <c r="M321">
        <v>11</v>
      </c>
      <c r="N321">
        <v>22</v>
      </c>
      <c r="O321" s="40">
        <v>0</v>
      </c>
      <c r="P321" s="41">
        <v>7</v>
      </c>
      <c r="Q321" s="42">
        <v>7</v>
      </c>
      <c r="R321">
        <f t="shared" si="64"/>
        <v>11</v>
      </c>
      <c r="S321">
        <f t="shared" si="64"/>
        <v>18</v>
      </c>
      <c r="T321" s="43">
        <v>15</v>
      </c>
      <c r="U321" s="39">
        <v>12</v>
      </c>
      <c r="V321">
        <v>5</v>
      </c>
      <c r="W321">
        <v>17</v>
      </c>
      <c r="X321" s="40">
        <v>0</v>
      </c>
      <c r="Y321" s="41">
        <v>4</v>
      </c>
      <c r="Z321" s="42">
        <v>4</v>
      </c>
      <c r="AA321">
        <f t="shared" si="65"/>
        <v>12</v>
      </c>
      <c r="AB321">
        <f t="shared" si="65"/>
        <v>9</v>
      </c>
      <c r="AC321" s="43">
        <v>15</v>
      </c>
      <c r="AD321" t="e">
        <f t="shared" si="77"/>
        <v>#REF!</v>
      </c>
      <c r="AE321" t="e">
        <f t="shared" si="77"/>
        <v>#REF!</v>
      </c>
      <c r="AF321" t="e">
        <f t="shared" si="77"/>
        <v>#REF!</v>
      </c>
      <c r="AG321" t="e">
        <f t="shared" si="77"/>
        <v>#REF!</v>
      </c>
      <c r="AH321" t="e">
        <f t="shared" si="77"/>
        <v>#REF!</v>
      </c>
      <c r="AI321" t="e">
        <f t="shared" si="77"/>
        <v>#REF!</v>
      </c>
      <c r="AJ321" t="e">
        <f t="shared" si="66"/>
        <v>#REF!</v>
      </c>
      <c r="AK321" t="e">
        <f t="shared" si="67"/>
        <v>#REF!</v>
      </c>
      <c r="AL321" t="e">
        <f t="shared" si="68"/>
        <v>#REF!</v>
      </c>
      <c r="AM321" t="e">
        <f t="shared" si="69"/>
        <v>#REF!</v>
      </c>
      <c r="AN321" t="e">
        <f t="shared" si="70"/>
        <v>#REF!</v>
      </c>
      <c r="AO321" t="e">
        <f t="shared" si="71"/>
        <v>#REF!</v>
      </c>
    </row>
    <row r="322" spans="1:41" x14ac:dyDescent="0.35">
      <c r="A322">
        <v>316</v>
      </c>
      <c r="B322" t="s">
        <v>2235</v>
      </c>
      <c r="C322" s="39">
        <v>15</v>
      </c>
      <c r="D322">
        <v>13</v>
      </c>
      <c r="E322">
        <v>28</v>
      </c>
      <c r="F322" s="40">
        <v>0</v>
      </c>
      <c r="G322" s="41">
        <v>0</v>
      </c>
      <c r="H322" s="42">
        <v>0</v>
      </c>
      <c r="I322">
        <f t="shared" si="63"/>
        <v>15</v>
      </c>
      <c r="J322">
        <f t="shared" si="63"/>
        <v>13</v>
      </c>
      <c r="K322" s="43">
        <v>28</v>
      </c>
      <c r="L322" s="39">
        <v>14</v>
      </c>
      <c r="M322">
        <v>15</v>
      </c>
      <c r="N322">
        <v>29</v>
      </c>
      <c r="O322" s="40">
        <v>0</v>
      </c>
      <c r="P322" s="41">
        <v>0</v>
      </c>
      <c r="Q322" s="42">
        <v>0</v>
      </c>
      <c r="R322">
        <f t="shared" si="64"/>
        <v>14</v>
      </c>
      <c r="S322">
        <f t="shared" si="64"/>
        <v>15</v>
      </c>
      <c r="T322" s="43">
        <v>28</v>
      </c>
      <c r="U322" s="39">
        <v>11</v>
      </c>
      <c r="V322">
        <v>15</v>
      </c>
      <c r="W322">
        <v>26</v>
      </c>
      <c r="X322" s="40">
        <v>0</v>
      </c>
      <c r="Y322" s="41">
        <v>0</v>
      </c>
      <c r="Z322" s="42">
        <v>0</v>
      </c>
      <c r="AA322">
        <f t="shared" si="65"/>
        <v>11</v>
      </c>
      <c r="AB322">
        <f t="shared" si="65"/>
        <v>15</v>
      </c>
      <c r="AC322" s="43">
        <v>28</v>
      </c>
      <c r="AD322" t="e">
        <f t="shared" si="77"/>
        <v>#REF!</v>
      </c>
      <c r="AE322" t="e">
        <f t="shared" si="77"/>
        <v>#REF!</v>
      </c>
      <c r="AF322" t="e">
        <f t="shared" si="77"/>
        <v>#REF!</v>
      </c>
      <c r="AG322" t="e">
        <f t="shared" si="77"/>
        <v>#REF!</v>
      </c>
      <c r="AH322" t="e">
        <f t="shared" si="77"/>
        <v>#REF!</v>
      </c>
      <c r="AI322" t="e">
        <f t="shared" si="77"/>
        <v>#REF!</v>
      </c>
      <c r="AJ322" t="e">
        <f t="shared" si="66"/>
        <v>#REF!</v>
      </c>
      <c r="AK322" t="e">
        <f t="shared" si="67"/>
        <v>#REF!</v>
      </c>
      <c r="AL322" t="e">
        <f t="shared" si="68"/>
        <v>#REF!</v>
      </c>
      <c r="AM322" t="e">
        <f t="shared" si="69"/>
        <v>#REF!</v>
      </c>
      <c r="AN322" t="e">
        <f t="shared" si="70"/>
        <v>#REF!</v>
      </c>
      <c r="AO322" t="e">
        <f t="shared" si="71"/>
        <v>#REF!</v>
      </c>
    </row>
    <row r="323" spans="1:41" x14ac:dyDescent="0.35">
      <c r="A323">
        <v>317</v>
      </c>
      <c r="B323" t="s">
        <v>2236</v>
      </c>
      <c r="C323" s="39">
        <v>6</v>
      </c>
      <c r="D323">
        <v>4</v>
      </c>
      <c r="E323">
        <v>10</v>
      </c>
      <c r="F323" s="40">
        <v>0</v>
      </c>
      <c r="G323" s="41">
        <v>1</v>
      </c>
      <c r="H323" s="42">
        <v>1</v>
      </c>
      <c r="I323">
        <f t="shared" si="63"/>
        <v>6</v>
      </c>
      <c r="J323">
        <f t="shared" si="63"/>
        <v>5</v>
      </c>
      <c r="K323" s="43">
        <v>11</v>
      </c>
      <c r="L323" s="39">
        <v>8</v>
      </c>
      <c r="M323">
        <v>5</v>
      </c>
      <c r="N323">
        <v>13</v>
      </c>
      <c r="O323" s="40">
        <v>0</v>
      </c>
      <c r="P323" s="41">
        <v>0</v>
      </c>
      <c r="Q323" s="42">
        <v>0</v>
      </c>
      <c r="R323">
        <f t="shared" si="64"/>
        <v>8</v>
      </c>
      <c r="S323">
        <f t="shared" si="64"/>
        <v>5</v>
      </c>
      <c r="T323" s="43">
        <v>11</v>
      </c>
      <c r="U323" s="39">
        <v>5</v>
      </c>
      <c r="V323">
        <v>7</v>
      </c>
      <c r="W323">
        <v>12</v>
      </c>
      <c r="X323" s="40">
        <v>0</v>
      </c>
      <c r="Y323" s="41">
        <v>0</v>
      </c>
      <c r="Z323" s="42">
        <v>0</v>
      </c>
      <c r="AA323">
        <f t="shared" si="65"/>
        <v>5</v>
      </c>
      <c r="AB323">
        <f t="shared" si="65"/>
        <v>7</v>
      </c>
      <c r="AC323" s="43">
        <v>11</v>
      </c>
      <c r="AD323" t="e">
        <f t="shared" si="77"/>
        <v>#REF!</v>
      </c>
      <c r="AE323" t="e">
        <f t="shared" si="77"/>
        <v>#REF!</v>
      </c>
      <c r="AF323" t="e">
        <f t="shared" si="77"/>
        <v>#REF!</v>
      </c>
      <c r="AG323" t="e">
        <f t="shared" si="77"/>
        <v>#REF!</v>
      </c>
      <c r="AH323" t="e">
        <f t="shared" si="77"/>
        <v>#REF!</v>
      </c>
      <c r="AI323" t="e">
        <f t="shared" si="77"/>
        <v>#REF!</v>
      </c>
      <c r="AJ323" t="e">
        <f t="shared" si="66"/>
        <v>#REF!</v>
      </c>
      <c r="AK323" t="e">
        <f t="shared" si="67"/>
        <v>#REF!</v>
      </c>
      <c r="AL323" t="e">
        <f t="shared" si="68"/>
        <v>#REF!</v>
      </c>
      <c r="AM323" t="e">
        <f t="shared" si="69"/>
        <v>#REF!</v>
      </c>
      <c r="AN323" t="e">
        <f t="shared" si="70"/>
        <v>#REF!</v>
      </c>
      <c r="AO323" t="e">
        <f t="shared" si="71"/>
        <v>#REF!</v>
      </c>
    </row>
    <row r="324" spans="1:41" x14ac:dyDescent="0.35">
      <c r="A324">
        <v>318</v>
      </c>
      <c r="B324" t="s">
        <v>2237</v>
      </c>
      <c r="C324" s="39">
        <v>58</v>
      </c>
      <c r="D324">
        <v>57</v>
      </c>
      <c r="E324">
        <v>115</v>
      </c>
      <c r="F324" s="40">
        <v>0</v>
      </c>
      <c r="G324" s="41">
        <v>3</v>
      </c>
      <c r="H324" s="42">
        <v>3</v>
      </c>
      <c r="I324">
        <f t="shared" si="63"/>
        <v>58</v>
      </c>
      <c r="J324">
        <f t="shared" si="63"/>
        <v>60</v>
      </c>
      <c r="K324" s="43">
        <v>118</v>
      </c>
      <c r="L324" s="39">
        <v>57</v>
      </c>
      <c r="M324">
        <v>58</v>
      </c>
      <c r="N324">
        <v>115</v>
      </c>
      <c r="O324" s="40">
        <v>0</v>
      </c>
      <c r="P324" s="41">
        <v>2</v>
      </c>
      <c r="Q324" s="42">
        <v>2</v>
      </c>
      <c r="R324">
        <f t="shared" si="64"/>
        <v>57</v>
      </c>
      <c r="S324">
        <f t="shared" si="64"/>
        <v>60</v>
      </c>
      <c r="T324" s="43">
        <v>118</v>
      </c>
      <c r="U324" s="39">
        <v>60</v>
      </c>
      <c r="V324">
        <v>54</v>
      </c>
      <c r="W324">
        <v>114</v>
      </c>
      <c r="X324" s="40">
        <v>0</v>
      </c>
      <c r="Y324" s="41">
        <v>0</v>
      </c>
      <c r="Z324" s="42">
        <v>0</v>
      </c>
      <c r="AA324">
        <f t="shared" si="65"/>
        <v>60</v>
      </c>
      <c r="AB324">
        <f t="shared" si="65"/>
        <v>54</v>
      </c>
      <c r="AC324" s="43">
        <v>118</v>
      </c>
      <c r="AD324" t="e">
        <f t="shared" si="77"/>
        <v>#REF!</v>
      </c>
      <c r="AE324" t="e">
        <f t="shared" si="77"/>
        <v>#REF!</v>
      </c>
      <c r="AF324" t="e">
        <f t="shared" si="77"/>
        <v>#REF!</v>
      </c>
      <c r="AG324" t="e">
        <f t="shared" si="77"/>
        <v>#REF!</v>
      </c>
      <c r="AH324" t="e">
        <f t="shared" si="77"/>
        <v>#REF!</v>
      </c>
      <c r="AI324" t="e">
        <f t="shared" si="77"/>
        <v>#REF!</v>
      </c>
      <c r="AJ324" t="e">
        <f t="shared" si="66"/>
        <v>#REF!</v>
      </c>
      <c r="AK324" t="e">
        <f t="shared" si="67"/>
        <v>#REF!</v>
      </c>
      <c r="AL324" t="e">
        <f t="shared" si="68"/>
        <v>#REF!</v>
      </c>
      <c r="AM324" t="e">
        <f t="shared" si="69"/>
        <v>#REF!</v>
      </c>
      <c r="AN324" t="e">
        <f t="shared" si="70"/>
        <v>#REF!</v>
      </c>
      <c r="AO324" t="e">
        <f t="shared" si="71"/>
        <v>#REF!</v>
      </c>
    </row>
    <row r="325" spans="1:41" x14ac:dyDescent="0.35">
      <c r="A325">
        <v>319</v>
      </c>
      <c r="B325" t="s">
        <v>2238</v>
      </c>
      <c r="C325" s="39">
        <v>17</v>
      </c>
      <c r="D325">
        <v>28</v>
      </c>
      <c r="E325">
        <v>45</v>
      </c>
      <c r="F325" s="40">
        <v>0</v>
      </c>
      <c r="G325" s="41">
        <v>0</v>
      </c>
      <c r="H325" s="42">
        <v>0</v>
      </c>
      <c r="I325">
        <f t="shared" si="63"/>
        <v>17</v>
      </c>
      <c r="J325">
        <f t="shared" si="63"/>
        <v>28</v>
      </c>
      <c r="K325" s="43">
        <v>45</v>
      </c>
      <c r="L325" s="39">
        <v>17</v>
      </c>
      <c r="M325">
        <v>20</v>
      </c>
      <c r="N325">
        <v>37</v>
      </c>
      <c r="O325" s="40">
        <v>1</v>
      </c>
      <c r="P325" s="41">
        <v>1</v>
      </c>
      <c r="Q325" s="42">
        <v>2</v>
      </c>
      <c r="R325">
        <f t="shared" si="64"/>
        <v>18</v>
      </c>
      <c r="S325">
        <f t="shared" si="64"/>
        <v>21</v>
      </c>
      <c r="T325" s="43">
        <v>45</v>
      </c>
      <c r="U325" s="39">
        <v>24</v>
      </c>
      <c r="V325">
        <v>21</v>
      </c>
      <c r="W325">
        <v>45</v>
      </c>
      <c r="X325" s="40">
        <v>0</v>
      </c>
      <c r="Y325" s="41">
        <v>1</v>
      </c>
      <c r="Z325" s="42">
        <v>1</v>
      </c>
      <c r="AA325">
        <f t="shared" si="65"/>
        <v>24</v>
      </c>
      <c r="AB325">
        <f t="shared" si="65"/>
        <v>22</v>
      </c>
      <c r="AC325" s="43">
        <v>45</v>
      </c>
      <c r="AD325" t="e">
        <f t="shared" si="77"/>
        <v>#REF!</v>
      </c>
      <c r="AE325" t="e">
        <f t="shared" si="77"/>
        <v>#REF!</v>
      </c>
      <c r="AF325" t="e">
        <f t="shared" si="77"/>
        <v>#REF!</v>
      </c>
      <c r="AG325" t="e">
        <f t="shared" si="77"/>
        <v>#REF!</v>
      </c>
      <c r="AH325" t="e">
        <f t="shared" si="77"/>
        <v>#REF!</v>
      </c>
      <c r="AI325" t="e">
        <f t="shared" si="77"/>
        <v>#REF!</v>
      </c>
      <c r="AJ325" t="e">
        <f t="shared" si="66"/>
        <v>#REF!</v>
      </c>
      <c r="AK325" t="e">
        <f t="shared" si="67"/>
        <v>#REF!</v>
      </c>
      <c r="AL325" t="e">
        <f t="shared" si="68"/>
        <v>#REF!</v>
      </c>
      <c r="AM325" t="e">
        <f t="shared" si="69"/>
        <v>#REF!</v>
      </c>
      <c r="AN325" t="e">
        <f t="shared" si="70"/>
        <v>#REF!</v>
      </c>
      <c r="AO325" t="e">
        <f t="shared" si="71"/>
        <v>#REF!</v>
      </c>
    </row>
    <row r="326" spans="1:41" x14ac:dyDescent="0.35">
      <c r="A326">
        <v>320</v>
      </c>
      <c r="B326" t="s">
        <v>2239</v>
      </c>
      <c r="C326" s="39">
        <v>6</v>
      </c>
      <c r="D326">
        <v>4</v>
      </c>
      <c r="E326">
        <v>10</v>
      </c>
      <c r="F326" s="40">
        <v>0</v>
      </c>
      <c r="G326" s="41">
        <v>5</v>
      </c>
      <c r="H326" s="42">
        <v>5</v>
      </c>
      <c r="I326">
        <f t="shared" si="63"/>
        <v>6</v>
      </c>
      <c r="J326">
        <f t="shared" si="63"/>
        <v>9</v>
      </c>
      <c r="K326" s="43">
        <v>15</v>
      </c>
      <c r="L326" s="39">
        <v>9</v>
      </c>
      <c r="M326">
        <v>5</v>
      </c>
      <c r="N326">
        <v>14</v>
      </c>
      <c r="O326" s="40">
        <v>0</v>
      </c>
      <c r="P326" s="41">
        <v>2</v>
      </c>
      <c r="Q326" s="42">
        <v>2</v>
      </c>
      <c r="R326">
        <f t="shared" si="64"/>
        <v>9</v>
      </c>
      <c r="S326">
        <f t="shared" si="64"/>
        <v>7</v>
      </c>
      <c r="T326" s="43">
        <v>15</v>
      </c>
      <c r="U326" s="39">
        <v>7</v>
      </c>
      <c r="V326">
        <v>11</v>
      </c>
      <c r="W326">
        <v>18</v>
      </c>
      <c r="X326" s="40">
        <v>0</v>
      </c>
      <c r="Y326" s="41">
        <v>3</v>
      </c>
      <c r="Z326" s="42">
        <v>3</v>
      </c>
      <c r="AA326">
        <f t="shared" si="65"/>
        <v>7</v>
      </c>
      <c r="AB326">
        <f t="shared" si="65"/>
        <v>14</v>
      </c>
      <c r="AC326" s="43">
        <v>15</v>
      </c>
      <c r="AD326" t="e">
        <f t="shared" si="77"/>
        <v>#REF!</v>
      </c>
      <c r="AE326" t="e">
        <f t="shared" si="77"/>
        <v>#REF!</v>
      </c>
      <c r="AF326" t="e">
        <f t="shared" si="77"/>
        <v>#REF!</v>
      </c>
      <c r="AG326" t="e">
        <f t="shared" si="77"/>
        <v>#REF!</v>
      </c>
      <c r="AH326" t="e">
        <f t="shared" si="77"/>
        <v>#REF!</v>
      </c>
      <c r="AI326" t="e">
        <f t="shared" si="77"/>
        <v>#REF!</v>
      </c>
      <c r="AJ326" t="e">
        <f t="shared" si="66"/>
        <v>#REF!</v>
      </c>
      <c r="AK326" t="e">
        <f t="shared" si="67"/>
        <v>#REF!</v>
      </c>
      <c r="AL326" t="e">
        <f t="shared" si="68"/>
        <v>#REF!</v>
      </c>
      <c r="AM326" t="e">
        <f t="shared" si="69"/>
        <v>#REF!</v>
      </c>
      <c r="AN326" t="e">
        <f t="shared" si="70"/>
        <v>#REF!</v>
      </c>
      <c r="AO326" t="e">
        <f t="shared" si="71"/>
        <v>#REF!</v>
      </c>
    </row>
    <row r="327" spans="1:41" x14ac:dyDescent="0.35">
      <c r="A327">
        <v>321</v>
      </c>
      <c r="B327" t="s">
        <v>2240</v>
      </c>
      <c r="C327" s="39">
        <v>32</v>
      </c>
      <c r="D327">
        <v>0</v>
      </c>
      <c r="E327">
        <v>32</v>
      </c>
      <c r="F327" s="40">
        <v>0</v>
      </c>
      <c r="G327" s="41">
        <v>0</v>
      </c>
      <c r="H327" s="42">
        <v>0</v>
      </c>
      <c r="I327">
        <f t="shared" si="63"/>
        <v>32</v>
      </c>
      <c r="J327">
        <f t="shared" si="63"/>
        <v>0</v>
      </c>
      <c r="K327" s="43">
        <v>32</v>
      </c>
      <c r="L327" s="39">
        <v>28</v>
      </c>
      <c r="M327">
        <v>0</v>
      </c>
      <c r="N327">
        <v>28</v>
      </c>
      <c r="O327" s="40">
        <v>0</v>
      </c>
      <c r="P327" s="41">
        <v>0</v>
      </c>
      <c r="Q327" s="42">
        <v>0</v>
      </c>
      <c r="R327">
        <f t="shared" si="64"/>
        <v>28</v>
      </c>
      <c r="S327">
        <f t="shared" si="64"/>
        <v>0</v>
      </c>
      <c r="T327" s="43">
        <v>32</v>
      </c>
      <c r="U327" s="39">
        <v>24</v>
      </c>
      <c r="V327">
        <v>1</v>
      </c>
      <c r="W327">
        <v>25</v>
      </c>
      <c r="X327" s="40">
        <v>0</v>
      </c>
      <c r="Y327" s="41">
        <v>0</v>
      </c>
      <c r="Z327" s="42">
        <v>0</v>
      </c>
      <c r="AA327">
        <f t="shared" si="65"/>
        <v>24</v>
      </c>
      <c r="AB327">
        <f t="shared" si="65"/>
        <v>1</v>
      </c>
      <c r="AC327" s="43">
        <v>32</v>
      </c>
      <c r="AD327" t="e">
        <f t="shared" ref="AD327:AI336" si="78">VLOOKUP($B327,EYPDG_Primary,AD$1,FALSE)</f>
        <v>#REF!</v>
      </c>
      <c r="AE327" t="e">
        <f t="shared" si="78"/>
        <v>#REF!</v>
      </c>
      <c r="AF327" t="e">
        <f t="shared" si="78"/>
        <v>#REF!</v>
      </c>
      <c r="AG327" t="e">
        <f t="shared" si="78"/>
        <v>#REF!</v>
      </c>
      <c r="AH327" t="e">
        <f t="shared" si="78"/>
        <v>#REF!</v>
      </c>
      <c r="AI327" t="e">
        <f t="shared" si="78"/>
        <v>#REF!</v>
      </c>
      <c r="AJ327" t="e">
        <f t="shared" si="66"/>
        <v>#REF!</v>
      </c>
      <c r="AK327" t="e">
        <f t="shared" si="67"/>
        <v>#REF!</v>
      </c>
      <c r="AL327" t="e">
        <f t="shared" si="68"/>
        <v>#REF!</v>
      </c>
      <c r="AM327" t="e">
        <f t="shared" si="69"/>
        <v>#REF!</v>
      </c>
      <c r="AN327" t="e">
        <f t="shared" si="70"/>
        <v>#REF!</v>
      </c>
      <c r="AO327" t="e">
        <f t="shared" si="71"/>
        <v>#REF!</v>
      </c>
    </row>
    <row r="328" spans="1:41" x14ac:dyDescent="0.35">
      <c r="A328">
        <v>322</v>
      </c>
      <c r="B328" t="s">
        <v>2241</v>
      </c>
      <c r="C328" s="39">
        <v>30</v>
      </c>
      <c r="D328">
        <v>21</v>
      </c>
      <c r="E328">
        <v>51</v>
      </c>
      <c r="F328" s="40">
        <v>0</v>
      </c>
      <c r="G328" s="41">
        <v>0</v>
      </c>
      <c r="H328" s="42">
        <v>0</v>
      </c>
      <c r="I328">
        <f t="shared" ref="I328:J391" si="79">+C328+F328</f>
        <v>30</v>
      </c>
      <c r="J328">
        <f t="shared" si="79"/>
        <v>21</v>
      </c>
      <c r="K328" s="43">
        <v>51</v>
      </c>
      <c r="L328" s="39">
        <v>29</v>
      </c>
      <c r="M328">
        <v>29</v>
      </c>
      <c r="N328">
        <v>58</v>
      </c>
      <c r="O328" s="40">
        <v>0</v>
      </c>
      <c r="P328" s="41">
        <v>0</v>
      </c>
      <c r="Q328" s="42">
        <v>0</v>
      </c>
      <c r="R328">
        <f t="shared" ref="R328:S391" si="80">+L328+O328</f>
        <v>29</v>
      </c>
      <c r="S328">
        <f t="shared" si="80"/>
        <v>29</v>
      </c>
      <c r="T328" s="43">
        <v>51</v>
      </c>
      <c r="U328" s="39">
        <v>29</v>
      </c>
      <c r="V328">
        <v>31</v>
      </c>
      <c r="W328">
        <v>60</v>
      </c>
      <c r="X328" s="40">
        <v>0</v>
      </c>
      <c r="Y328" s="41">
        <v>0</v>
      </c>
      <c r="Z328" s="42">
        <v>0</v>
      </c>
      <c r="AA328">
        <f t="shared" ref="AA328:AB391" si="81">+U328+X328</f>
        <v>29</v>
      </c>
      <c r="AB328">
        <f t="shared" si="81"/>
        <v>31</v>
      </c>
      <c r="AC328" s="43">
        <v>51</v>
      </c>
      <c r="AD328" t="e">
        <f t="shared" si="78"/>
        <v>#REF!</v>
      </c>
      <c r="AE328" t="e">
        <f t="shared" si="78"/>
        <v>#REF!</v>
      </c>
      <c r="AF328" t="e">
        <f t="shared" si="78"/>
        <v>#REF!</v>
      </c>
      <c r="AG328" t="e">
        <f t="shared" si="78"/>
        <v>#REF!</v>
      </c>
      <c r="AH328" t="e">
        <f t="shared" si="78"/>
        <v>#REF!</v>
      </c>
      <c r="AI328" t="e">
        <f t="shared" si="78"/>
        <v>#REF!</v>
      </c>
      <c r="AJ328" t="e">
        <f t="shared" ref="AJ328:AJ391" si="82">AD328=I328</f>
        <v>#REF!</v>
      </c>
      <c r="AK328" t="e">
        <f t="shared" ref="AK328:AK391" si="83">AE328=J328</f>
        <v>#REF!</v>
      </c>
      <c r="AL328" t="e">
        <f t="shared" ref="AL328:AL391" si="84">AF328=R328</f>
        <v>#REF!</v>
      </c>
      <c r="AM328" t="e">
        <f t="shared" ref="AM328:AM391" si="85">AG328=S328</f>
        <v>#REF!</v>
      </c>
      <c r="AN328" t="e">
        <f t="shared" ref="AN328:AN391" si="86">AH328=AA328</f>
        <v>#REF!</v>
      </c>
      <c r="AO328" t="e">
        <f t="shared" ref="AO328:AO391" si="87">AI328=AB328</f>
        <v>#REF!</v>
      </c>
    </row>
    <row r="329" spans="1:41" x14ac:dyDescent="0.35">
      <c r="A329">
        <v>323</v>
      </c>
      <c r="B329" t="s">
        <v>2242</v>
      </c>
      <c r="C329" s="39">
        <v>3</v>
      </c>
      <c r="D329">
        <v>8</v>
      </c>
      <c r="E329">
        <v>11</v>
      </c>
      <c r="F329" s="40">
        <v>0</v>
      </c>
      <c r="G329" s="41">
        <v>1</v>
      </c>
      <c r="H329" s="42">
        <v>1</v>
      </c>
      <c r="I329">
        <f t="shared" si="79"/>
        <v>3</v>
      </c>
      <c r="J329">
        <f t="shared" si="79"/>
        <v>9</v>
      </c>
      <c r="K329" s="43">
        <v>12</v>
      </c>
      <c r="L329" s="39">
        <v>5</v>
      </c>
      <c r="M329">
        <v>5</v>
      </c>
      <c r="N329">
        <v>10</v>
      </c>
      <c r="O329" s="40">
        <v>0</v>
      </c>
      <c r="P329" s="41">
        <v>0</v>
      </c>
      <c r="Q329" s="42">
        <v>0</v>
      </c>
      <c r="R329">
        <f t="shared" si="80"/>
        <v>5</v>
      </c>
      <c r="S329">
        <f t="shared" si="80"/>
        <v>5</v>
      </c>
      <c r="T329" s="43">
        <v>12</v>
      </c>
      <c r="U329" s="39">
        <v>6</v>
      </c>
      <c r="V329">
        <v>4</v>
      </c>
      <c r="W329">
        <v>10</v>
      </c>
      <c r="X329" s="40">
        <v>0</v>
      </c>
      <c r="Y329" s="41">
        <v>0</v>
      </c>
      <c r="Z329" s="42">
        <v>0</v>
      </c>
      <c r="AA329">
        <f t="shared" si="81"/>
        <v>6</v>
      </c>
      <c r="AB329">
        <f t="shared" si="81"/>
        <v>4</v>
      </c>
      <c r="AC329" s="43">
        <v>12</v>
      </c>
      <c r="AD329" t="e">
        <f t="shared" si="78"/>
        <v>#REF!</v>
      </c>
      <c r="AE329" t="e">
        <f t="shared" si="78"/>
        <v>#REF!</v>
      </c>
      <c r="AF329" t="e">
        <f t="shared" si="78"/>
        <v>#REF!</v>
      </c>
      <c r="AG329" t="e">
        <f t="shared" si="78"/>
        <v>#REF!</v>
      </c>
      <c r="AH329" t="e">
        <f t="shared" si="78"/>
        <v>#REF!</v>
      </c>
      <c r="AI329" t="e">
        <f t="shared" si="78"/>
        <v>#REF!</v>
      </c>
      <c r="AJ329" t="e">
        <f t="shared" si="82"/>
        <v>#REF!</v>
      </c>
      <c r="AK329" t="e">
        <f t="shared" si="83"/>
        <v>#REF!</v>
      </c>
      <c r="AL329" t="e">
        <f t="shared" si="84"/>
        <v>#REF!</v>
      </c>
      <c r="AM329" t="e">
        <f t="shared" si="85"/>
        <v>#REF!</v>
      </c>
      <c r="AN329" t="e">
        <f t="shared" si="86"/>
        <v>#REF!</v>
      </c>
      <c r="AO329" t="e">
        <f t="shared" si="87"/>
        <v>#REF!</v>
      </c>
    </row>
    <row r="330" spans="1:41" x14ac:dyDescent="0.35">
      <c r="A330">
        <v>324</v>
      </c>
      <c r="B330" t="s">
        <v>2243</v>
      </c>
      <c r="C330" s="39">
        <v>5</v>
      </c>
      <c r="D330">
        <v>10</v>
      </c>
      <c r="E330">
        <v>15</v>
      </c>
      <c r="F330" s="40">
        <v>0</v>
      </c>
      <c r="G330" s="41">
        <v>0</v>
      </c>
      <c r="H330" s="42">
        <v>0</v>
      </c>
      <c r="I330">
        <f t="shared" si="79"/>
        <v>5</v>
      </c>
      <c r="J330">
        <f t="shared" si="79"/>
        <v>10</v>
      </c>
      <c r="K330" s="43">
        <v>15</v>
      </c>
      <c r="L330" s="39">
        <v>10</v>
      </c>
      <c r="M330">
        <v>5</v>
      </c>
      <c r="N330">
        <v>15</v>
      </c>
      <c r="O330" s="40">
        <v>0</v>
      </c>
      <c r="P330" s="41">
        <v>0</v>
      </c>
      <c r="Q330" s="42">
        <v>0</v>
      </c>
      <c r="R330">
        <f t="shared" si="80"/>
        <v>10</v>
      </c>
      <c r="S330">
        <f t="shared" si="80"/>
        <v>5</v>
      </c>
      <c r="T330" s="43">
        <v>15</v>
      </c>
      <c r="U330" s="39">
        <v>10</v>
      </c>
      <c r="V330">
        <v>8</v>
      </c>
      <c r="W330">
        <v>18</v>
      </c>
      <c r="X330" s="40">
        <v>0</v>
      </c>
      <c r="Y330" s="41">
        <v>2</v>
      </c>
      <c r="Z330" s="42">
        <v>2</v>
      </c>
      <c r="AA330">
        <f t="shared" si="81"/>
        <v>10</v>
      </c>
      <c r="AB330">
        <f t="shared" si="81"/>
        <v>10</v>
      </c>
      <c r="AC330" s="43">
        <v>15</v>
      </c>
      <c r="AD330" t="e">
        <f t="shared" si="78"/>
        <v>#REF!</v>
      </c>
      <c r="AE330" t="e">
        <f t="shared" si="78"/>
        <v>#REF!</v>
      </c>
      <c r="AF330" t="e">
        <f t="shared" si="78"/>
        <v>#REF!</v>
      </c>
      <c r="AG330" t="e">
        <f t="shared" si="78"/>
        <v>#REF!</v>
      </c>
      <c r="AH330" t="e">
        <f t="shared" si="78"/>
        <v>#REF!</v>
      </c>
      <c r="AI330" t="e">
        <f t="shared" si="78"/>
        <v>#REF!</v>
      </c>
      <c r="AJ330" t="e">
        <f t="shared" si="82"/>
        <v>#REF!</v>
      </c>
      <c r="AK330" t="e">
        <f t="shared" si="83"/>
        <v>#REF!</v>
      </c>
      <c r="AL330" t="e">
        <f t="shared" si="84"/>
        <v>#REF!</v>
      </c>
      <c r="AM330" t="e">
        <f t="shared" si="85"/>
        <v>#REF!</v>
      </c>
      <c r="AN330" t="e">
        <f t="shared" si="86"/>
        <v>#REF!</v>
      </c>
      <c r="AO330" t="e">
        <f t="shared" si="87"/>
        <v>#REF!</v>
      </c>
    </row>
    <row r="331" spans="1:41" x14ac:dyDescent="0.35">
      <c r="A331">
        <v>325</v>
      </c>
      <c r="B331" t="s">
        <v>2244</v>
      </c>
      <c r="C331" s="39">
        <v>17</v>
      </c>
      <c r="D331">
        <v>11</v>
      </c>
      <c r="E331">
        <v>28</v>
      </c>
      <c r="F331" s="40">
        <v>0</v>
      </c>
      <c r="G331" s="41">
        <v>1</v>
      </c>
      <c r="H331" s="42">
        <v>1</v>
      </c>
      <c r="I331">
        <f t="shared" si="79"/>
        <v>17</v>
      </c>
      <c r="J331">
        <f t="shared" si="79"/>
        <v>12</v>
      </c>
      <c r="K331" s="43">
        <v>29</v>
      </c>
      <c r="L331" s="39">
        <v>9</v>
      </c>
      <c r="M331">
        <v>19</v>
      </c>
      <c r="N331">
        <v>28</v>
      </c>
      <c r="O331" s="40">
        <v>0</v>
      </c>
      <c r="P331" s="41">
        <v>0</v>
      </c>
      <c r="Q331" s="42">
        <v>0</v>
      </c>
      <c r="R331">
        <f t="shared" si="80"/>
        <v>9</v>
      </c>
      <c r="S331">
        <f t="shared" si="80"/>
        <v>19</v>
      </c>
      <c r="T331" s="43">
        <v>29</v>
      </c>
      <c r="U331" s="39">
        <v>7</v>
      </c>
      <c r="V331">
        <v>9</v>
      </c>
      <c r="W331">
        <v>16</v>
      </c>
      <c r="X331" s="40">
        <v>1</v>
      </c>
      <c r="Y331" s="41">
        <v>1</v>
      </c>
      <c r="Z331" s="42">
        <v>2</v>
      </c>
      <c r="AA331">
        <f t="shared" si="81"/>
        <v>8</v>
      </c>
      <c r="AB331">
        <f t="shared" si="81"/>
        <v>10</v>
      </c>
      <c r="AC331" s="43">
        <v>29</v>
      </c>
      <c r="AD331" t="e">
        <f t="shared" si="78"/>
        <v>#REF!</v>
      </c>
      <c r="AE331" t="e">
        <f t="shared" si="78"/>
        <v>#REF!</v>
      </c>
      <c r="AF331" t="e">
        <f t="shared" si="78"/>
        <v>#REF!</v>
      </c>
      <c r="AG331" t="e">
        <f t="shared" si="78"/>
        <v>#REF!</v>
      </c>
      <c r="AH331" t="e">
        <f t="shared" si="78"/>
        <v>#REF!</v>
      </c>
      <c r="AI331" t="e">
        <f t="shared" si="78"/>
        <v>#REF!</v>
      </c>
      <c r="AJ331" t="e">
        <f t="shared" si="82"/>
        <v>#REF!</v>
      </c>
      <c r="AK331" t="e">
        <f t="shared" si="83"/>
        <v>#REF!</v>
      </c>
      <c r="AL331" t="e">
        <f t="shared" si="84"/>
        <v>#REF!</v>
      </c>
      <c r="AM331" t="e">
        <f t="shared" si="85"/>
        <v>#REF!</v>
      </c>
      <c r="AN331" t="e">
        <f t="shared" si="86"/>
        <v>#REF!</v>
      </c>
      <c r="AO331" t="e">
        <f t="shared" si="87"/>
        <v>#REF!</v>
      </c>
    </row>
    <row r="332" spans="1:41" x14ac:dyDescent="0.35">
      <c r="A332">
        <v>326</v>
      </c>
      <c r="B332" t="s">
        <v>2245</v>
      </c>
      <c r="C332" s="39">
        <v>3</v>
      </c>
      <c r="D332">
        <v>2</v>
      </c>
      <c r="E332">
        <v>5</v>
      </c>
      <c r="F332" s="40">
        <v>0</v>
      </c>
      <c r="G332" s="41">
        <v>0</v>
      </c>
      <c r="H332" s="42">
        <v>0</v>
      </c>
      <c r="I332">
        <f t="shared" si="79"/>
        <v>3</v>
      </c>
      <c r="J332">
        <f t="shared" si="79"/>
        <v>2</v>
      </c>
      <c r="K332" s="43">
        <v>5</v>
      </c>
      <c r="L332" s="39">
        <v>4</v>
      </c>
      <c r="M332">
        <v>2</v>
      </c>
      <c r="N332">
        <v>6</v>
      </c>
      <c r="O332" s="40">
        <v>0</v>
      </c>
      <c r="P332" s="41">
        <v>0</v>
      </c>
      <c r="Q332" s="42">
        <v>0</v>
      </c>
      <c r="R332">
        <f t="shared" si="80"/>
        <v>4</v>
      </c>
      <c r="S332">
        <f t="shared" si="80"/>
        <v>2</v>
      </c>
      <c r="T332" s="43">
        <v>5</v>
      </c>
      <c r="U332" s="39">
        <v>2</v>
      </c>
      <c r="V332">
        <v>3</v>
      </c>
      <c r="W332">
        <v>5</v>
      </c>
      <c r="X332" s="40">
        <v>0</v>
      </c>
      <c r="Y332" s="41">
        <v>0</v>
      </c>
      <c r="Z332" s="42">
        <v>0</v>
      </c>
      <c r="AA332">
        <f t="shared" si="81"/>
        <v>2</v>
      </c>
      <c r="AB332">
        <f t="shared" si="81"/>
        <v>3</v>
      </c>
      <c r="AC332" s="43">
        <v>5</v>
      </c>
      <c r="AD332" t="e">
        <f t="shared" si="78"/>
        <v>#REF!</v>
      </c>
      <c r="AE332" t="e">
        <f t="shared" si="78"/>
        <v>#REF!</v>
      </c>
      <c r="AF332" t="e">
        <f t="shared" si="78"/>
        <v>#REF!</v>
      </c>
      <c r="AG332" t="e">
        <f t="shared" si="78"/>
        <v>#REF!</v>
      </c>
      <c r="AH332" t="e">
        <f t="shared" si="78"/>
        <v>#REF!</v>
      </c>
      <c r="AI332" t="e">
        <f t="shared" si="78"/>
        <v>#REF!</v>
      </c>
      <c r="AJ332" t="e">
        <f t="shared" si="82"/>
        <v>#REF!</v>
      </c>
      <c r="AK332" t="e">
        <f t="shared" si="83"/>
        <v>#REF!</v>
      </c>
      <c r="AL332" t="e">
        <f t="shared" si="84"/>
        <v>#REF!</v>
      </c>
      <c r="AM332" t="e">
        <f t="shared" si="85"/>
        <v>#REF!</v>
      </c>
      <c r="AN332" t="e">
        <f t="shared" si="86"/>
        <v>#REF!</v>
      </c>
      <c r="AO332" t="e">
        <f t="shared" si="87"/>
        <v>#REF!</v>
      </c>
    </row>
    <row r="333" spans="1:41" x14ac:dyDescent="0.35">
      <c r="A333">
        <v>327</v>
      </c>
      <c r="B333" t="s">
        <v>2246</v>
      </c>
      <c r="C333" s="39">
        <v>2</v>
      </c>
      <c r="D333">
        <v>2</v>
      </c>
      <c r="E333">
        <v>4</v>
      </c>
      <c r="F333" s="40">
        <v>0</v>
      </c>
      <c r="G333" s="41">
        <v>0</v>
      </c>
      <c r="H333" s="42">
        <v>0</v>
      </c>
      <c r="I333">
        <f t="shared" si="79"/>
        <v>2</v>
      </c>
      <c r="J333">
        <f t="shared" si="79"/>
        <v>2</v>
      </c>
      <c r="K333" s="43">
        <v>4</v>
      </c>
      <c r="L333" s="39">
        <v>5</v>
      </c>
      <c r="M333">
        <v>3</v>
      </c>
      <c r="N333">
        <v>8</v>
      </c>
      <c r="O333" s="40">
        <v>0</v>
      </c>
      <c r="P333" s="41">
        <v>0</v>
      </c>
      <c r="Q333" s="42">
        <v>0</v>
      </c>
      <c r="R333">
        <f t="shared" si="80"/>
        <v>5</v>
      </c>
      <c r="S333">
        <f t="shared" si="80"/>
        <v>3</v>
      </c>
      <c r="T333" s="43">
        <v>4</v>
      </c>
      <c r="U333" s="39">
        <v>2</v>
      </c>
      <c r="V333">
        <v>5</v>
      </c>
      <c r="W333">
        <v>7</v>
      </c>
      <c r="X333" s="40">
        <v>0</v>
      </c>
      <c r="Y333" s="41">
        <v>0</v>
      </c>
      <c r="Z333" s="42">
        <v>0</v>
      </c>
      <c r="AA333">
        <f t="shared" si="81"/>
        <v>2</v>
      </c>
      <c r="AB333">
        <f t="shared" si="81"/>
        <v>5</v>
      </c>
      <c r="AC333" s="43">
        <v>4</v>
      </c>
      <c r="AD333" t="e">
        <f t="shared" si="78"/>
        <v>#REF!</v>
      </c>
      <c r="AE333" t="e">
        <f t="shared" si="78"/>
        <v>#REF!</v>
      </c>
      <c r="AF333" t="e">
        <f t="shared" si="78"/>
        <v>#REF!</v>
      </c>
      <c r="AG333" t="e">
        <f t="shared" si="78"/>
        <v>#REF!</v>
      </c>
      <c r="AH333" t="e">
        <f t="shared" si="78"/>
        <v>#REF!</v>
      </c>
      <c r="AI333" t="e">
        <f t="shared" si="78"/>
        <v>#REF!</v>
      </c>
      <c r="AJ333" t="e">
        <f t="shared" si="82"/>
        <v>#REF!</v>
      </c>
      <c r="AK333" t="e">
        <f t="shared" si="83"/>
        <v>#REF!</v>
      </c>
      <c r="AL333" t="e">
        <f t="shared" si="84"/>
        <v>#REF!</v>
      </c>
      <c r="AM333" t="e">
        <f t="shared" si="85"/>
        <v>#REF!</v>
      </c>
      <c r="AN333" t="e">
        <f t="shared" si="86"/>
        <v>#REF!</v>
      </c>
      <c r="AO333" t="e">
        <f t="shared" si="87"/>
        <v>#REF!</v>
      </c>
    </row>
    <row r="334" spans="1:41" x14ac:dyDescent="0.35">
      <c r="A334">
        <v>328</v>
      </c>
      <c r="B334" t="s">
        <v>2247</v>
      </c>
      <c r="C334" s="39">
        <v>25</v>
      </c>
      <c r="D334">
        <v>26</v>
      </c>
      <c r="E334">
        <v>51</v>
      </c>
      <c r="F334" s="40">
        <v>3</v>
      </c>
      <c r="G334" s="41">
        <v>4</v>
      </c>
      <c r="H334" s="42">
        <v>7</v>
      </c>
      <c r="I334">
        <f t="shared" si="79"/>
        <v>28</v>
      </c>
      <c r="J334">
        <f t="shared" si="79"/>
        <v>30</v>
      </c>
      <c r="K334" s="43">
        <v>58</v>
      </c>
      <c r="L334" s="39">
        <v>28</v>
      </c>
      <c r="M334">
        <v>21</v>
      </c>
      <c r="N334">
        <v>49</v>
      </c>
      <c r="O334" s="40">
        <v>2</v>
      </c>
      <c r="P334" s="41">
        <v>8</v>
      </c>
      <c r="Q334" s="42">
        <v>10</v>
      </c>
      <c r="R334">
        <f t="shared" si="80"/>
        <v>30</v>
      </c>
      <c r="S334">
        <f t="shared" si="80"/>
        <v>29</v>
      </c>
      <c r="T334" s="43">
        <v>58</v>
      </c>
      <c r="U334" s="39">
        <v>23</v>
      </c>
      <c r="V334">
        <v>21</v>
      </c>
      <c r="W334">
        <v>44</v>
      </c>
      <c r="X334" s="40">
        <v>2</v>
      </c>
      <c r="Y334" s="41">
        <v>9</v>
      </c>
      <c r="Z334" s="42">
        <v>11</v>
      </c>
      <c r="AA334">
        <f t="shared" si="81"/>
        <v>25</v>
      </c>
      <c r="AB334">
        <f t="shared" si="81"/>
        <v>30</v>
      </c>
      <c r="AC334" s="43">
        <v>58</v>
      </c>
      <c r="AD334" t="e">
        <f t="shared" si="78"/>
        <v>#REF!</v>
      </c>
      <c r="AE334" t="e">
        <f t="shared" si="78"/>
        <v>#REF!</v>
      </c>
      <c r="AF334" t="e">
        <f t="shared" si="78"/>
        <v>#REF!</v>
      </c>
      <c r="AG334" t="e">
        <f t="shared" si="78"/>
        <v>#REF!</v>
      </c>
      <c r="AH334" t="e">
        <f t="shared" si="78"/>
        <v>#REF!</v>
      </c>
      <c r="AI334" t="e">
        <f t="shared" si="78"/>
        <v>#REF!</v>
      </c>
      <c r="AJ334" t="e">
        <f t="shared" si="82"/>
        <v>#REF!</v>
      </c>
      <c r="AK334" t="e">
        <f t="shared" si="83"/>
        <v>#REF!</v>
      </c>
      <c r="AL334" t="e">
        <f t="shared" si="84"/>
        <v>#REF!</v>
      </c>
      <c r="AM334" t="e">
        <f t="shared" si="85"/>
        <v>#REF!</v>
      </c>
      <c r="AN334" t="e">
        <f t="shared" si="86"/>
        <v>#REF!</v>
      </c>
      <c r="AO334" t="e">
        <f t="shared" si="87"/>
        <v>#REF!</v>
      </c>
    </row>
    <row r="335" spans="1:41" x14ac:dyDescent="0.35">
      <c r="A335">
        <v>329</v>
      </c>
      <c r="B335" t="s">
        <v>2248</v>
      </c>
      <c r="C335" s="39">
        <v>19</v>
      </c>
      <c r="D335">
        <v>22</v>
      </c>
      <c r="E335">
        <v>41</v>
      </c>
      <c r="F335" s="40">
        <v>0</v>
      </c>
      <c r="G335" s="41">
        <v>8</v>
      </c>
      <c r="H335" s="42">
        <v>8</v>
      </c>
      <c r="I335">
        <f t="shared" si="79"/>
        <v>19</v>
      </c>
      <c r="J335">
        <f t="shared" si="79"/>
        <v>30</v>
      </c>
      <c r="K335" s="43">
        <v>49</v>
      </c>
      <c r="L335" s="39">
        <v>17</v>
      </c>
      <c r="M335">
        <v>17</v>
      </c>
      <c r="N335">
        <v>34</v>
      </c>
      <c r="O335" s="40">
        <v>0</v>
      </c>
      <c r="P335" s="41">
        <v>5</v>
      </c>
      <c r="Q335" s="42">
        <v>5</v>
      </c>
      <c r="R335">
        <f t="shared" si="80"/>
        <v>17</v>
      </c>
      <c r="S335">
        <f t="shared" si="80"/>
        <v>22</v>
      </c>
      <c r="T335" s="43">
        <v>49</v>
      </c>
      <c r="U335" s="39">
        <v>21</v>
      </c>
      <c r="V335">
        <v>16</v>
      </c>
      <c r="W335">
        <v>37</v>
      </c>
      <c r="X335" s="40">
        <v>2</v>
      </c>
      <c r="Y335" s="41">
        <v>3</v>
      </c>
      <c r="Z335" s="42">
        <v>5</v>
      </c>
      <c r="AA335">
        <f t="shared" si="81"/>
        <v>23</v>
      </c>
      <c r="AB335">
        <f t="shared" si="81"/>
        <v>19</v>
      </c>
      <c r="AC335" s="43">
        <v>49</v>
      </c>
      <c r="AD335" t="e">
        <f t="shared" si="78"/>
        <v>#REF!</v>
      </c>
      <c r="AE335" t="e">
        <f t="shared" si="78"/>
        <v>#REF!</v>
      </c>
      <c r="AF335" t="e">
        <f t="shared" si="78"/>
        <v>#REF!</v>
      </c>
      <c r="AG335" t="e">
        <f t="shared" si="78"/>
        <v>#REF!</v>
      </c>
      <c r="AH335" t="e">
        <f t="shared" si="78"/>
        <v>#REF!</v>
      </c>
      <c r="AI335" t="e">
        <f t="shared" si="78"/>
        <v>#REF!</v>
      </c>
      <c r="AJ335" t="e">
        <f t="shared" si="82"/>
        <v>#REF!</v>
      </c>
      <c r="AK335" t="e">
        <f t="shared" si="83"/>
        <v>#REF!</v>
      </c>
      <c r="AL335" t="e">
        <f t="shared" si="84"/>
        <v>#REF!</v>
      </c>
      <c r="AM335" t="e">
        <f t="shared" si="85"/>
        <v>#REF!</v>
      </c>
      <c r="AN335" t="e">
        <f t="shared" si="86"/>
        <v>#REF!</v>
      </c>
      <c r="AO335" t="e">
        <f t="shared" si="87"/>
        <v>#REF!</v>
      </c>
    </row>
    <row r="336" spans="1:41" x14ac:dyDescent="0.35">
      <c r="A336">
        <v>330</v>
      </c>
      <c r="B336" t="s">
        <v>2249</v>
      </c>
      <c r="C336" s="39">
        <v>25</v>
      </c>
      <c r="D336">
        <v>20</v>
      </c>
      <c r="E336">
        <v>45</v>
      </c>
      <c r="F336" s="40">
        <v>0</v>
      </c>
      <c r="G336" s="41">
        <v>2</v>
      </c>
      <c r="H336" s="42">
        <v>2</v>
      </c>
      <c r="I336">
        <f t="shared" si="79"/>
        <v>25</v>
      </c>
      <c r="J336">
        <f t="shared" si="79"/>
        <v>22</v>
      </c>
      <c r="K336" s="43">
        <v>47</v>
      </c>
      <c r="L336" s="39">
        <v>18</v>
      </c>
      <c r="M336">
        <v>20</v>
      </c>
      <c r="N336">
        <v>38</v>
      </c>
      <c r="O336" s="40">
        <v>0</v>
      </c>
      <c r="P336" s="41">
        <v>9</v>
      </c>
      <c r="Q336" s="42">
        <v>9</v>
      </c>
      <c r="R336">
        <f t="shared" si="80"/>
        <v>18</v>
      </c>
      <c r="S336">
        <f t="shared" si="80"/>
        <v>29</v>
      </c>
      <c r="T336" s="43">
        <v>47</v>
      </c>
      <c r="U336" s="39">
        <v>23</v>
      </c>
      <c r="V336">
        <v>20</v>
      </c>
      <c r="W336">
        <v>43</v>
      </c>
      <c r="X336" s="40">
        <v>0</v>
      </c>
      <c r="Y336" s="41">
        <v>3</v>
      </c>
      <c r="Z336" s="42">
        <v>3</v>
      </c>
      <c r="AA336">
        <f t="shared" si="81"/>
        <v>23</v>
      </c>
      <c r="AB336">
        <f t="shared" si="81"/>
        <v>23</v>
      </c>
      <c r="AC336" s="43">
        <v>47</v>
      </c>
      <c r="AD336" t="e">
        <f t="shared" si="78"/>
        <v>#REF!</v>
      </c>
      <c r="AE336" t="e">
        <f t="shared" si="78"/>
        <v>#REF!</v>
      </c>
      <c r="AF336" t="e">
        <f t="shared" si="78"/>
        <v>#REF!</v>
      </c>
      <c r="AG336" t="e">
        <f t="shared" si="78"/>
        <v>#REF!</v>
      </c>
      <c r="AH336" t="e">
        <f t="shared" si="78"/>
        <v>#REF!</v>
      </c>
      <c r="AI336" t="e">
        <f t="shared" si="78"/>
        <v>#REF!</v>
      </c>
      <c r="AJ336" t="e">
        <f t="shared" si="82"/>
        <v>#REF!</v>
      </c>
      <c r="AK336" t="e">
        <f t="shared" si="83"/>
        <v>#REF!</v>
      </c>
      <c r="AL336" t="e">
        <f t="shared" si="84"/>
        <v>#REF!</v>
      </c>
      <c r="AM336" t="e">
        <f t="shared" si="85"/>
        <v>#REF!</v>
      </c>
      <c r="AN336" t="e">
        <f t="shared" si="86"/>
        <v>#REF!</v>
      </c>
      <c r="AO336" t="e">
        <f t="shared" si="87"/>
        <v>#REF!</v>
      </c>
    </row>
    <row r="337" spans="1:41" x14ac:dyDescent="0.35">
      <c r="A337">
        <v>331</v>
      </c>
      <c r="B337" t="s">
        <v>2250</v>
      </c>
      <c r="C337" s="39">
        <v>6</v>
      </c>
      <c r="D337">
        <v>14</v>
      </c>
      <c r="E337">
        <v>20</v>
      </c>
      <c r="F337" s="40">
        <v>0</v>
      </c>
      <c r="G337" s="41">
        <v>1</v>
      </c>
      <c r="H337" s="42">
        <v>1</v>
      </c>
      <c r="I337">
        <f t="shared" si="79"/>
        <v>6</v>
      </c>
      <c r="J337">
        <f t="shared" si="79"/>
        <v>15</v>
      </c>
      <c r="K337" s="43">
        <v>21</v>
      </c>
      <c r="L337" s="39">
        <v>18</v>
      </c>
      <c r="M337">
        <v>4</v>
      </c>
      <c r="N337">
        <v>22</v>
      </c>
      <c r="O337" s="40">
        <v>1</v>
      </c>
      <c r="P337" s="41">
        <v>2</v>
      </c>
      <c r="Q337" s="42">
        <v>3</v>
      </c>
      <c r="R337">
        <f t="shared" si="80"/>
        <v>19</v>
      </c>
      <c r="S337">
        <f t="shared" si="80"/>
        <v>6</v>
      </c>
      <c r="T337" s="43">
        <v>21</v>
      </c>
      <c r="U337" s="39">
        <v>19</v>
      </c>
      <c r="V337">
        <v>16</v>
      </c>
      <c r="W337">
        <v>35</v>
      </c>
      <c r="X337" s="40">
        <v>1</v>
      </c>
      <c r="Y337" s="41">
        <v>4</v>
      </c>
      <c r="Z337" s="42">
        <v>5</v>
      </c>
      <c r="AA337">
        <f t="shared" si="81"/>
        <v>20</v>
      </c>
      <c r="AB337">
        <f t="shared" si="81"/>
        <v>20</v>
      </c>
      <c r="AC337" s="43">
        <v>21</v>
      </c>
      <c r="AD337" t="e">
        <f t="shared" ref="AD337:AI346" si="88">VLOOKUP($B337,EYPDG_Primary,AD$1,FALSE)</f>
        <v>#REF!</v>
      </c>
      <c r="AE337" t="e">
        <f t="shared" si="88"/>
        <v>#REF!</v>
      </c>
      <c r="AF337" t="e">
        <f t="shared" si="88"/>
        <v>#REF!</v>
      </c>
      <c r="AG337" t="e">
        <f t="shared" si="88"/>
        <v>#REF!</v>
      </c>
      <c r="AH337" t="e">
        <f t="shared" si="88"/>
        <v>#REF!</v>
      </c>
      <c r="AI337" t="e">
        <f t="shared" si="88"/>
        <v>#REF!</v>
      </c>
      <c r="AJ337" t="e">
        <f t="shared" si="82"/>
        <v>#REF!</v>
      </c>
      <c r="AK337" t="e">
        <f t="shared" si="83"/>
        <v>#REF!</v>
      </c>
      <c r="AL337" t="e">
        <f t="shared" si="84"/>
        <v>#REF!</v>
      </c>
      <c r="AM337" t="e">
        <f t="shared" si="85"/>
        <v>#REF!</v>
      </c>
      <c r="AN337" t="e">
        <f t="shared" si="86"/>
        <v>#REF!</v>
      </c>
      <c r="AO337" t="e">
        <f t="shared" si="87"/>
        <v>#REF!</v>
      </c>
    </row>
    <row r="338" spans="1:41" x14ac:dyDescent="0.35">
      <c r="A338">
        <v>332</v>
      </c>
      <c r="B338" t="s">
        <v>2251</v>
      </c>
      <c r="C338" s="39">
        <v>39</v>
      </c>
      <c r="D338">
        <v>27</v>
      </c>
      <c r="E338">
        <v>66</v>
      </c>
      <c r="F338" s="40">
        <v>5</v>
      </c>
      <c r="G338" s="41">
        <v>16</v>
      </c>
      <c r="H338" s="42">
        <v>21</v>
      </c>
      <c r="I338">
        <f t="shared" si="79"/>
        <v>44</v>
      </c>
      <c r="J338">
        <f t="shared" si="79"/>
        <v>43</v>
      </c>
      <c r="K338" s="43">
        <v>87</v>
      </c>
      <c r="L338" s="39">
        <v>36</v>
      </c>
      <c r="M338">
        <v>32</v>
      </c>
      <c r="N338">
        <v>68</v>
      </c>
      <c r="O338" s="40">
        <v>3</v>
      </c>
      <c r="P338" s="41">
        <v>16</v>
      </c>
      <c r="Q338" s="42">
        <v>19</v>
      </c>
      <c r="R338">
        <f t="shared" si="80"/>
        <v>39</v>
      </c>
      <c r="S338">
        <f t="shared" si="80"/>
        <v>48</v>
      </c>
      <c r="T338" s="43">
        <v>87</v>
      </c>
      <c r="U338" s="39">
        <v>31</v>
      </c>
      <c r="V338">
        <v>37</v>
      </c>
      <c r="W338">
        <v>68</v>
      </c>
      <c r="X338" s="40">
        <v>5</v>
      </c>
      <c r="Y338" s="41">
        <v>18</v>
      </c>
      <c r="Z338" s="42">
        <v>23</v>
      </c>
      <c r="AA338">
        <f t="shared" si="81"/>
        <v>36</v>
      </c>
      <c r="AB338">
        <f t="shared" si="81"/>
        <v>55</v>
      </c>
      <c r="AC338" s="43">
        <v>87</v>
      </c>
      <c r="AD338" t="e">
        <f t="shared" si="88"/>
        <v>#REF!</v>
      </c>
      <c r="AE338" t="e">
        <f t="shared" si="88"/>
        <v>#REF!</v>
      </c>
      <c r="AF338" t="e">
        <f t="shared" si="88"/>
        <v>#REF!</v>
      </c>
      <c r="AG338" t="e">
        <f t="shared" si="88"/>
        <v>#REF!</v>
      </c>
      <c r="AH338" t="e">
        <f t="shared" si="88"/>
        <v>#REF!</v>
      </c>
      <c r="AI338" t="e">
        <f t="shared" si="88"/>
        <v>#REF!</v>
      </c>
      <c r="AJ338" t="e">
        <f t="shared" si="82"/>
        <v>#REF!</v>
      </c>
      <c r="AK338" t="e">
        <f t="shared" si="83"/>
        <v>#REF!</v>
      </c>
      <c r="AL338" t="e">
        <f t="shared" si="84"/>
        <v>#REF!</v>
      </c>
      <c r="AM338" t="e">
        <f t="shared" si="85"/>
        <v>#REF!</v>
      </c>
      <c r="AN338" t="e">
        <f t="shared" si="86"/>
        <v>#REF!</v>
      </c>
      <c r="AO338" t="e">
        <f t="shared" si="87"/>
        <v>#REF!</v>
      </c>
    </row>
    <row r="339" spans="1:41" x14ac:dyDescent="0.35">
      <c r="A339">
        <v>333</v>
      </c>
      <c r="B339" t="s">
        <v>2252</v>
      </c>
      <c r="C339" s="39">
        <v>19</v>
      </c>
      <c r="D339">
        <v>11</v>
      </c>
      <c r="E339">
        <v>30</v>
      </c>
      <c r="F339" s="40">
        <v>0</v>
      </c>
      <c r="G339" s="41">
        <v>9</v>
      </c>
      <c r="H339" s="42">
        <v>9</v>
      </c>
      <c r="I339">
        <f t="shared" si="79"/>
        <v>19</v>
      </c>
      <c r="J339">
        <f t="shared" si="79"/>
        <v>20</v>
      </c>
      <c r="K339" s="43">
        <v>39</v>
      </c>
      <c r="L339" s="39">
        <v>24</v>
      </c>
      <c r="M339">
        <v>11</v>
      </c>
      <c r="N339">
        <v>35</v>
      </c>
      <c r="O339" s="40">
        <v>0</v>
      </c>
      <c r="P339" s="41">
        <v>9</v>
      </c>
      <c r="Q339" s="42">
        <v>9</v>
      </c>
      <c r="R339">
        <f t="shared" si="80"/>
        <v>24</v>
      </c>
      <c r="S339">
        <f t="shared" si="80"/>
        <v>20</v>
      </c>
      <c r="T339" s="43">
        <v>39</v>
      </c>
      <c r="U339" s="39">
        <v>21</v>
      </c>
      <c r="V339">
        <v>15</v>
      </c>
      <c r="W339">
        <v>36</v>
      </c>
      <c r="X339" s="40">
        <v>0</v>
      </c>
      <c r="Y339" s="41">
        <v>9</v>
      </c>
      <c r="Z339" s="42">
        <v>9</v>
      </c>
      <c r="AA339">
        <f t="shared" si="81"/>
        <v>21</v>
      </c>
      <c r="AB339">
        <f t="shared" si="81"/>
        <v>24</v>
      </c>
      <c r="AC339" s="43">
        <v>39</v>
      </c>
      <c r="AD339" t="e">
        <f t="shared" si="88"/>
        <v>#REF!</v>
      </c>
      <c r="AE339" t="e">
        <f t="shared" si="88"/>
        <v>#REF!</v>
      </c>
      <c r="AF339" t="e">
        <f t="shared" si="88"/>
        <v>#REF!</v>
      </c>
      <c r="AG339" t="e">
        <f t="shared" si="88"/>
        <v>#REF!</v>
      </c>
      <c r="AH339" t="e">
        <f t="shared" si="88"/>
        <v>#REF!</v>
      </c>
      <c r="AI339" t="e">
        <f t="shared" si="88"/>
        <v>#REF!</v>
      </c>
      <c r="AJ339" t="e">
        <f t="shared" si="82"/>
        <v>#REF!</v>
      </c>
      <c r="AK339" t="e">
        <f t="shared" si="83"/>
        <v>#REF!</v>
      </c>
      <c r="AL339" t="e">
        <f t="shared" si="84"/>
        <v>#REF!</v>
      </c>
      <c r="AM339" t="e">
        <f t="shared" si="85"/>
        <v>#REF!</v>
      </c>
      <c r="AN339" t="e">
        <f t="shared" si="86"/>
        <v>#REF!</v>
      </c>
      <c r="AO339" t="e">
        <f t="shared" si="87"/>
        <v>#REF!</v>
      </c>
    </row>
    <row r="340" spans="1:41" x14ac:dyDescent="0.35">
      <c r="A340">
        <v>334</v>
      </c>
      <c r="B340" t="s">
        <v>2253</v>
      </c>
      <c r="C340" s="39">
        <v>13</v>
      </c>
      <c r="D340">
        <v>12</v>
      </c>
      <c r="E340">
        <v>25</v>
      </c>
      <c r="F340" s="40">
        <v>1</v>
      </c>
      <c r="G340" s="41">
        <v>0</v>
      </c>
      <c r="H340" s="42">
        <v>1</v>
      </c>
      <c r="I340">
        <f t="shared" si="79"/>
        <v>14</v>
      </c>
      <c r="J340">
        <f t="shared" si="79"/>
        <v>12</v>
      </c>
      <c r="K340" s="43">
        <v>26</v>
      </c>
      <c r="L340" s="39">
        <v>14</v>
      </c>
      <c r="M340">
        <v>14</v>
      </c>
      <c r="N340">
        <v>28</v>
      </c>
      <c r="O340" s="40">
        <v>1</v>
      </c>
      <c r="P340" s="41">
        <v>2</v>
      </c>
      <c r="Q340" s="42">
        <v>3</v>
      </c>
      <c r="R340">
        <f t="shared" si="80"/>
        <v>15</v>
      </c>
      <c r="S340">
        <f t="shared" si="80"/>
        <v>16</v>
      </c>
      <c r="T340" s="43">
        <v>26</v>
      </c>
      <c r="U340" s="39">
        <v>8</v>
      </c>
      <c r="V340">
        <v>14</v>
      </c>
      <c r="W340">
        <v>22</v>
      </c>
      <c r="X340" s="40">
        <v>1</v>
      </c>
      <c r="Y340" s="41">
        <v>2</v>
      </c>
      <c r="Z340" s="42">
        <v>3</v>
      </c>
      <c r="AA340">
        <f t="shared" si="81"/>
        <v>9</v>
      </c>
      <c r="AB340">
        <f t="shared" si="81"/>
        <v>16</v>
      </c>
      <c r="AC340" s="43">
        <v>26</v>
      </c>
      <c r="AD340" t="e">
        <f t="shared" si="88"/>
        <v>#REF!</v>
      </c>
      <c r="AE340" t="e">
        <f t="shared" si="88"/>
        <v>#REF!</v>
      </c>
      <c r="AF340" t="e">
        <f t="shared" si="88"/>
        <v>#REF!</v>
      </c>
      <c r="AG340" t="e">
        <f t="shared" si="88"/>
        <v>#REF!</v>
      </c>
      <c r="AH340" t="e">
        <f t="shared" si="88"/>
        <v>#REF!</v>
      </c>
      <c r="AI340" t="e">
        <f t="shared" si="88"/>
        <v>#REF!</v>
      </c>
      <c r="AJ340" t="e">
        <f t="shared" si="82"/>
        <v>#REF!</v>
      </c>
      <c r="AK340" t="e">
        <f t="shared" si="83"/>
        <v>#REF!</v>
      </c>
      <c r="AL340" t="e">
        <f t="shared" si="84"/>
        <v>#REF!</v>
      </c>
      <c r="AM340" t="e">
        <f t="shared" si="85"/>
        <v>#REF!</v>
      </c>
      <c r="AN340" t="e">
        <f t="shared" si="86"/>
        <v>#REF!</v>
      </c>
      <c r="AO340" t="e">
        <f t="shared" si="87"/>
        <v>#REF!</v>
      </c>
    </row>
    <row r="341" spans="1:41" x14ac:dyDescent="0.35">
      <c r="A341">
        <v>335</v>
      </c>
      <c r="B341" t="s">
        <v>2254</v>
      </c>
      <c r="C341" s="39">
        <v>14</v>
      </c>
      <c r="D341">
        <v>18</v>
      </c>
      <c r="E341">
        <v>32</v>
      </c>
      <c r="F341" s="40">
        <v>0</v>
      </c>
      <c r="G341" s="41">
        <v>2</v>
      </c>
      <c r="H341" s="42">
        <v>2</v>
      </c>
      <c r="I341">
        <f t="shared" si="79"/>
        <v>14</v>
      </c>
      <c r="J341">
        <f t="shared" si="79"/>
        <v>20</v>
      </c>
      <c r="K341" s="43">
        <v>34</v>
      </c>
      <c r="L341" s="39">
        <v>17</v>
      </c>
      <c r="M341">
        <v>15</v>
      </c>
      <c r="N341">
        <v>32</v>
      </c>
      <c r="O341" s="40">
        <v>0</v>
      </c>
      <c r="P341" s="41">
        <v>0</v>
      </c>
      <c r="Q341" s="42">
        <v>0</v>
      </c>
      <c r="R341">
        <f t="shared" si="80"/>
        <v>17</v>
      </c>
      <c r="S341">
        <f t="shared" si="80"/>
        <v>15</v>
      </c>
      <c r="T341" s="43">
        <v>34</v>
      </c>
      <c r="U341" s="39">
        <v>20</v>
      </c>
      <c r="V341">
        <v>19</v>
      </c>
      <c r="W341">
        <v>39</v>
      </c>
      <c r="X341" s="40">
        <v>0</v>
      </c>
      <c r="Y341" s="41">
        <v>1</v>
      </c>
      <c r="Z341" s="42">
        <v>1</v>
      </c>
      <c r="AA341">
        <f t="shared" si="81"/>
        <v>20</v>
      </c>
      <c r="AB341">
        <f t="shared" si="81"/>
        <v>20</v>
      </c>
      <c r="AC341" s="43">
        <v>34</v>
      </c>
      <c r="AD341" t="e">
        <f t="shared" si="88"/>
        <v>#REF!</v>
      </c>
      <c r="AE341" t="e">
        <f t="shared" si="88"/>
        <v>#REF!</v>
      </c>
      <c r="AF341" t="e">
        <f t="shared" si="88"/>
        <v>#REF!</v>
      </c>
      <c r="AG341" t="e">
        <f t="shared" si="88"/>
        <v>#REF!</v>
      </c>
      <c r="AH341" t="e">
        <f t="shared" si="88"/>
        <v>#REF!</v>
      </c>
      <c r="AI341" t="e">
        <f t="shared" si="88"/>
        <v>#REF!</v>
      </c>
      <c r="AJ341" t="e">
        <f t="shared" si="82"/>
        <v>#REF!</v>
      </c>
      <c r="AK341" t="e">
        <f t="shared" si="83"/>
        <v>#REF!</v>
      </c>
      <c r="AL341" t="e">
        <f t="shared" si="84"/>
        <v>#REF!</v>
      </c>
      <c r="AM341" t="e">
        <f t="shared" si="85"/>
        <v>#REF!</v>
      </c>
      <c r="AN341" t="e">
        <f t="shared" si="86"/>
        <v>#REF!</v>
      </c>
      <c r="AO341" t="e">
        <f t="shared" si="87"/>
        <v>#REF!</v>
      </c>
    </row>
    <row r="342" spans="1:41" x14ac:dyDescent="0.35">
      <c r="A342">
        <v>336</v>
      </c>
      <c r="B342" t="s">
        <v>2255</v>
      </c>
      <c r="C342" s="39">
        <v>13</v>
      </c>
      <c r="D342">
        <v>14</v>
      </c>
      <c r="E342">
        <v>27</v>
      </c>
      <c r="F342" s="40">
        <v>0</v>
      </c>
      <c r="G342" s="41">
        <v>1</v>
      </c>
      <c r="H342" s="42">
        <v>1</v>
      </c>
      <c r="I342">
        <f t="shared" si="79"/>
        <v>13</v>
      </c>
      <c r="J342">
        <f t="shared" si="79"/>
        <v>15</v>
      </c>
      <c r="K342" s="43">
        <v>28</v>
      </c>
      <c r="L342" s="39">
        <v>16</v>
      </c>
      <c r="M342">
        <v>10</v>
      </c>
      <c r="N342">
        <v>26</v>
      </c>
      <c r="O342" s="40">
        <v>0</v>
      </c>
      <c r="P342" s="41">
        <v>5</v>
      </c>
      <c r="Q342" s="42">
        <v>5</v>
      </c>
      <c r="R342">
        <f t="shared" si="80"/>
        <v>16</v>
      </c>
      <c r="S342">
        <f t="shared" si="80"/>
        <v>15</v>
      </c>
      <c r="T342" s="43">
        <v>28</v>
      </c>
      <c r="U342" s="39">
        <v>22</v>
      </c>
      <c r="V342">
        <v>16</v>
      </c>
      <c r="W342">
        <v>38</v>
      </c>
      <c r="X342" s="40">
        <v>0</v>
      </c>
      <c r="Y342" s="41">
        <v>3</v>
      </c>
      <c r="Z342" s="42">
        <v>3</v>
      </c>
      <c r="AA342">
        <f t="shared" si="81"/>
        <v>22</v>
      </c>
      <c r="AB342">
        <f t="shared" si="81"/>
        <v>19</v>
      </c>
      <c r="AC342" s="43">
        <v>28</v>
      </c>
      <c r="AD342" t="e">
        <f t="shared" si="88"/>
        <v>#REF!</v>
      </c>
      <c r="AE342" t="e">
        <f t="shared" si="88"/>
        <v>#REF!</v>
      </c>
      <c r="AF342" t="e">
        <f t="shared" si="88"/>
        <v>#REF!</v>
      </c>
      <c r="AG342" t="e">
        <f t="shared" si="88"/>
        <v>#REF!</v>
      </c>
      <c r="AH342" t="e">
        <f t="shared" si="88"/>
        <v>#REF!</v>
      </c>
      <c r="AI342" t="e">
        <f t="shared" si="88"/>
        <v>#REF!</v>
      </c>
      <c r="AJ342" t="e">
        <f t="shared" si="82"/>
        <v>#REF!</v>
      </c>
      <c r="AK342" t="e">
        <f t="shared" si="83"/>
        <v>#REF!</v>
      </c>
      <c r="AL342" t="e">
        <f t="shared" si="84"/>
        <v>#REF!</v>
      </c>
      <c r="AM342" t="e">
        <f t="shared" si="85"/>
        <v>#REF!</v>
      </c>
      <c r="AN342" t="e">
        <f t="shared" si="86"/>
        <v>#REF!</v>
      </c>
      <c r="AO342" t="e">
        <f t="shared" si="87"/>
        <v>#REF!</v>
      </c>
    </row>
    <row r="343" spans="1:41" x14ac:dyDescent="0.35">
      <c r="A343">
        <v>337</v>
      </c>
      <c r="B343" t="s">
        <v>2256</v>
      </c>
      <c r="C343" s="39">
        <v>39</v>
      </c>
      <c r="D343">
        <v>39</v>
      </c>
      <c r="E343">
        <v>78</v>
      </c>
      <c r="F343" s="40">
        <v>0</v>
      </c>
      <c r="G343" s="41">
        <v>5</v>
      </c>
      <c r="H343" s="42">
        <v>5</v>
      </c>
      <c r="I343">
        <f t="shared" si="79"/>
        <v>39</v>
      </c>
      <c r="J343">
        <f t="shared" si="79"/>
        <v>44</v>
      </c>
      <c r="K343" s="43">
        <v>83</v>
      </c>
      <c r="L343" s="39">
        <v>34</v>
      </c>
      <c r="M343">
        <v>33</v>
      </c>
      <c r="N343">
        <v>67</v>
      </c>
      <c r="O343" s="40">
        <v>0</v>
      </c>
      <c r="P343" s="41">
        <v>7</v>
      </c>
      <c r="Q343" s="42">
        <v>7</v>
      </c>
      <c r="R343">
        <f t="shared" si="80"/>
        <v>34</v>
      </c>
      <c r="S343">
        <f t="shared" si="80"/>
        <v>40</v>
      </c>
      <c r="T343" s="43">
        <v>83</v>
      </c>
      <c r="U343" s="39">
        <v>44</v>
      </c>
      <c r="V343">
        <v>26</v>
      </c>
      <c r="W343">
        <v>70</v>
      </c>
      <c r="X343" s="40">
        <v>0</v>
      </c>
      <c r="Y343" s="41">
        <v>10</v>
      </c>
      <c r="Z343" s="42">
        <v>10</v>
      </c>
      <c r="AA343">
        <f t="shared" si="81"/>
        <v>44</v>
      </c>
      <c r="AB343">
        <f t="shared" si="81"/>
        <v>36</v>
      </c>
      <c r="AC343" s="43">
        <v>83</v>
      </c>
      <c r="AD343" t="e">
        <f t="shared" si="88"/>
        <v>#REF!</v>
      </c>
      <c r="AE343" t="e">
        <f t="shared" si="88"/>
        <v>#REF!</v>
      </c>
      <c r="AF343" t="e">
        <f t="shared" si="88"/>
        <v>#REF!</v>
      </c>
      <c r="AG343" t="e">
        <f t="shared" si="88"/>
        <v>#REF!</v>
      </c>
      <c r="AH343" t="e">
        <f t="shared" si="88"/>
        <v>#REF!</v>
      </c>
      <c r="AI343" t="e">
        <f t="shared" si="88"/>
        <v>#REF!</v>
      </c>
      <c r="AJ343" t="e">
        <f t="shared" si="82"/>
        <v>#REF!</v>
      </c>
      <c r="AK343" t="e">
        <f t="shared" si="83"/>
        <v>#REF!</v>
      </c>
      <c r="AL343" t="e">
        <f t="shared" si="84"/>
        <v>#REF!</v>
      </c>
      <c r="AM343" t="e">
        <f t="shared" si="85"/>
        <v>#REF!</v>
      </c>
      <c r="AN343" t="e">
        <f t="shared" si="86"/>
        <v>#REF!</v>
      </c>
      <c r="AO343" t="e">
        <f t="shared" si="87"/>
        <v>#REF!</v>
      </c>
    </row>
    <row r="344" spans="1:41" x14ac:dyDescent="0.35">
      <c r="A344">
        <v>338</v>
      </c>
      <c r="B344" t="s">
        <v>2257</v>
      </c>
      <c r="C344" s="39">
        <v>27</v>
      </c>
      <c r="D344">
        <v>18</v>
      </c>
      <c r="E344">
        <v>45</v>
      </c>
      <c r="F344" s="40">
        <v>0</v>
      </c>
      <c r="G344" s="41">
        <v>7</v>
      </c>
      <c r="H344" s="42">
        <v>7</v>
      </c>
      <c r="I344">
        <f t="shared" si="79"/>
        <v>27</v>
      </c>
      <c r="J344">
        <f t="shared" si="79"/>
        <v>25</v>
      </c>
      <c r="K344" s="43">
        <v>52</v>
      </c>
      <c r="L344" s="39">
        <v>29</v>
      </c>
      <c r="M344">
        <v>27</v>
      </c>
      <c r="N344">
        <v>56</v>
      </c>
      <c r="O344" s="40">
        <v>0</v>
      </c>
      <c r="P344" s="41">
        <v>3</v>
      </c>
      <c r="Q344" s="42">
        <v>3</v>
      </c>
      <c r="R344">
        <f t="shared" si="80"/>
        <v>29</v>
      </c>
      <c r="S344">
        <f t="shared" si="80"/>
        <v>30</v>
      </c>
      <c r="T344" s="43">
        <v>52</v>
      </c>
      <c r="U344" s="39">
        <v>30</v>
      </c>
      <c r="V344">
        <v>30</v>
      </c>
      <c r="W344">
        <v>60</v>
      </c>
      <c r="X344" s="40">
        <v>0</v>
      </c>
      <c r="Y344" s="41">
        <v>0</v>
      </c>
      <c r="Z344" s="42">
        <v>0</v>
      </c>
      <c r="AA344">
        <f t="shared" si="81"/>
        <v>30</v>
      </c>
      <c r="AB344">
        <f t="shared" si="81"/>
        <v>30</v>
      </c>
      <c r="AC344" s="43">
        <v>52</v>
      </c>
      <c r="AD344" t="e">
        <f t="shared" si="88"/>
        <v>#REF!</v>
      </c>
      <c r="AE344" t="e">
        <f t="shared" si="88"/>
        <v>#REF!</v>
      </c>
      <c r="AF344" t="e">
        <f t="shared" si="88"/>
        <v>#REF!</v>
      </c>
      <c r="AG344" t="e">
        <f t="shared" si="88"/>
        <v>#REF!</v>
      </c>
      <c r="AH344" t="e">
        <f t="shared" si="88"/>
        <v>#REF!</v>
      </c>
      <c r="AI344" t="e">
        <f t="shared" si="88"/>
        <v>#REF!</v>
      </c>
      <c r="AJ344" t="e">
        <f t="shared" si="82"/>
        <v>#REF!</v>
      </c>
      <c r="AK344" t="e">
        <f t="shared" si="83"/>
        <v>#REF!</v>
      </c>
      <c r="AL344" t="e">
        <f t="shared" si="84"/>
        <v>#REF!</v>
      </c>
      <c r="AM344" t="e">
        <f t="shared" si="85"/>
        <v>#REF!</v>
      </c>
      <c r="AN344" t="e">
        <f t="shared" si="86"/>
        <v>#REF!</v>
      </c>
      <c r="AO344" t="e">
        <f t="shared" si="87"/>
        <v>#REF!</v>
      </c>
    </row>
    <row r="345" spans="1:41" x14ac:dyDescent="0.35">
      <c r="A345">
        <v>339</v>
      </c>
      <c r="B345" t="s">
        <v>2258</v>
      </c>
      <c r="C345" s="39">
        <v>59</v>
      </c>
      <c r="D345">
        <v>58</v>
      </c>
      <c r="E345">
        <v>117</v>
      </c>
      <c r="F345" s="40">
        <v>0</v>
      </c>
      <c r="G345" s="41">
        <v>3</v>
      </c>
      <c r="H345" s="42">
        <v>3</v>
      </c>
      <c r="I345">
        <f t="shared" si="79"/>
        <v>59</v>
      </c>
      <c r="J345">
        <f t="shared" si="79"/>
        <v>61</v>
      </c>
      <c r="K345" s="43">
        <v>120</v>
      </c>
      <c r="L345" s="39">
        <v>61</v>
      </c>
      <c r="M345">
        <v>50</v>
      </c>
      <c r="N345">
        <v>111</v>
      </c>
      <c r="O345" s="40">
        <v>0</v>
      </c>
      <c r="P345" s="41">
        <v>10</v>
      </c>
      <c r="Q345" s="42">
        <v>10</v>
      </c>
      <c r="R345">
        <f t="shared" si="80"/>
        <v>61</v>
      </c>
      <c r="S345">
        <f t="shared" si="80"/>
        <v>60</v>
      </c>
      <c r="T345" s="43">
        <v>120</v>
      </c>
      <c r="U345" s="39">
        <v>60</v>
      </c>
      <c r="V345">
        <v>58</v>
      </c>
      <c r="W345">
        <v>118</v>
      </c>
      <c r="X345" s="40">
        <v>1</v>
      </c>
      <c r="Y345" s="41">
        <v>6</v>
      </c>
      <c r="Z345" s="42">
        <v>7</v>
      </c>
      <c r="AA345">
        <f t="shared" si="81"/>
        <v>61</v>
      </c>
      <c r="AB345">
        <f t="shared" si="81"/>
        <v>64</v>
      </c>
      <c r="AC345" s="43">
        <v>120</v>
      </c>
      <c r="AD345" t="e">
        <f t="shared" si="88"/>
        <v>#REF!</v>
      </c>
      <c r="AE345" t="e">
        <f t="shared" si="88"/>
        <v>#REF!</v>
      </c>
      <c r="AF345" t="e">
        <f t="shared" si="88"/>
        <v>#REF!</v>
      </c>
      <c r="AG345" t="e">
        <f t="shared" si="88"/>
        <v>#REF!</v>
      </c>
      <c r="AH345" t="e">
        <f t="shared" si="88"/>
        <v>#REF!</v>
      </c>
      <c r="AI345" t="e">
        <f t="shared" si="88"/>
        <v>#REF!</v>
      </c>
      <c r="AJ345" t="e">
        <f t="shared" si="82"/>
        <v>#REF!</v>
      </c>
      <c r="AK345" t="e">
        <f t="shared" si="83"/>
        <v>#REF!</v>
      </c>
      <c r="AL345" t="e">
        <f t="shared" si="84"/>
        <v>#REF!</v>
      </c>
      <c r="AM345" t="e">
        <f t="shared" si="85"/>
        <v>#REF!</v>
      </c>
      <c r="AN345" t="e">
        <f t="shared" si="86"/>
        <v>#REF!</v>
      </c>
      <c r="AO345" t="e">
        <f t="shared" si="87"/>
        <v>#REF!</v>
      </c>
    </row>
    <row r="346" spans="1:41" x14ac:dyDescent="0.35">
      <c r="A346">
        <v>340</v>
      </c>
      <c r="B346" t="s">
        <v>2259</v>
      </c>
      <c r="C346" s="39">
        <v>23</v>
      </c>
      <c r="D346">
        <v>23</v>
      </c>
      <c r="E346">
        <v>46</v>
      </c>
      <c r="F346" s="40">
        <v>0</v>
      </c>
      <c r="G346" s="41">
        <v>1</v>
      </c>
      <c r="H346" s="42">
        <v>1</v>
      </c>
      <c r="I346">
        <f t="shared" si="79"/>
        <v>23</v>
      </c>
      <c r="J346">
        <f t="shared" si="79"/>
        <v>24</v>
      </c>
      <c r="K346" s="43">
        <v>47</v>
      </c>
      <c r="L346" s="39">
        <v>25</v>
      </c>
      <c r="M346">
        <v>27</v>
      </c>
      <c r="N346">
        <v>52</v>
      </c>
      <c r="O346" s="40">
        <v>0</v>
      </c>
      <c r="P346" s="41">
        <v>1</v>
      </c>
      <c r="Q346" s="42">
        <v>1</v>
      </c>
      <c r="R346">
        <f t="shared" si="80"/>
        <v>25</v>
      </c>
      <c r="S346">
        <f t="shared" si="80"/>
        <v>28</v>
      </c>
      <c r="T346" s="43">
        <v>47</v>
      </c>
      <c r="U346" s="39">
        <v>22</v>
      </c>
      <c r="V346">
        <v>24</v>
      </c>
      <c r="W346">
        <v>46</v>
      </c>
      <c r="X346" s="40">
        <v>0</v>
      </c>
      <c r="Y346" s="41">
        <v>2</v>
      </c>
      <c r="Z346" s="42">
        <v>2</v>
      </c>
      <c r="AA346">
        <f t="shared" si="81"/>
        <v>22</v>
      </c>
      <c r="AB346">
        <f t="shared" si="81"/>
        <v>26</v>
      </c>
      <c r="AC346" s="43">
        <v>47</v>
      </c>
      <c r="AD346" t="e">
        <f t="shared" si="88"/>
        <v>#REF!</v>
      </c>
      <c r="AE346" t="e">
        <f t="shared" si="88"/>
        <v>#REF!</v>
      </c>
      <c r="AF346" t="e">
        <f t="shared" si="88"/>
        <v>#REF!</v>
      </c>
      <c r="AG346" t="e">
        <f t="shared" si="88"/>
        <v>#REF!</v>
      </c>
      <c r="AH346" t="e">
        <f t="shared" si="88"/>
        <v>#REF!</v>
      </c>
      <c r="AI346" t="e">
        <f t="shared" si="88"/>
        <v>#REF!</v>
      </c>
      <c r="AJ346" t="e">
        <f t="shared" si="82"/>
        <v>#REF!</v>
      </c>
      <c r="AK346" t="e">
        <f t="shared" si="83"/>
        <v>#REF!</v>
      </c>
      <c r="AL346" t="e">
        <f t="shared" si="84"/>
        <v>#REF!</v>
      </c>
      <c r="AM346" t="e">
        <f t="shared" si="85"/>
        <v>#REF!</v>
      </c>
      <c r="AN346" t="e">
        <f t="shared" si="86"/>
        <v>#REF!</v>
      </c>
      <c r="AO346" t="e">
        <f t="shared" si="87"/>
        <v>#REF!</v>
      </c>
    </row>
    <row r="347" spans="1:41" x14ac:dyDescent="0.35">
      <c r="A347">
        <v>341</v>
      </c>
      <c r="B347" t="s">
        <v>2260</v>
      </c>
      <c r="C347" s="39">
        <v>30</v>
      </c>
      <c r="D347">
        <v>28</v>
      </c>
      <c r="E347">
        <v>58</v>
      </c>
      <c r="F347" s="40">
        <v>0</v>
      </c>
      <c r="G347" s="41">
        <v>2</v>
      </c>
      <c r="H347" s="42">
        <v>2</v>
      </c>
      <c r="I347">
        <f t="shared" si="79"/>
        <v>30</v>
      </c>
      <c r="J347">
        <f t="shared" si="79"/>
        <v>30</v>
      </c>
      <c r="K347" s="43">
        <v>60</v>
      </c>
      <c r="L347" s="39">
        <v>30</v>
      </c>
      <c r="M347">
        <v>28</v>
      </c>
      <c r="N347">
        <v>58</v>
      </c>
      <c r="O347" s="40">
        <v>1</v>
      </c>
      <c r="P347" s="41">
        <v>2</v>
      </c>
      <c r="Q347" s="42">
        <v>3</v>
      </c>
      <c r="R347">
        <f t="shared" si="80"/>
        <v>31</v>
      </c>
      <c r="S347">
        <f t="shared" si="80"/>
        <v>30</v>
      </c>
      <c r="T347" s="43">
        <v>60</v>
      </c>
      <c r="U347" s="39">
        <v>30</v>
      </c>
      <c r="V347">
        <v>29</v>
      </c>
      <c r="W347">
        <v>59</v>
      </c>
      <c r="X347" s="40">
        <v>0</v>
      </c>
      <c r="Y347" s="41">
        <v>1</v>
      </c>
      <c r="Z347" s="42">
        <v>1</v>
      </c>
      <c r="AA347">
        <f t="shared" si="81"/>
        <v>30</v>
      </c>
      <c r="AB347">
        <f t="shared" si="81"/>
        <v>30</v>
      </c>
      <c r="AC347" s="43">
        <v>60</v>
      </c>
      <c r="AD347" t="e">
        <f t="shared" ref="AD347:AI356" si="89">VLOOKUP($B347,EYPDG_Primary,AD$1,FALSE)</f>
        <v>#REF!</v>
      </c>
      <c r="AE347" t="e">
        <f t="shared" si="89"/>
        <v>#REF!</v>
      </c>
      <c r="AF347" t="e">
        <f t="shared" si="89"/>
        <v>#REF!</v>
      </c>
      <c r="AG347" t="e">
        <f t="shared" si="89"/>
        <v>#REF!</v>
      </c>
      <c r="AH347" t="e">
        <f t="shared" si="89"/>
        <v>#REF!</v>
      </c>
      <c r="AI347" t="e">
        <f t="shared" si="89"/>
        <v>#REF!</v>
      </c>
      <c r="AJ347" t="e">
        <f t="shared" si="82"/>
        <v>#REF!</v>
      </c>
      <c r="AK347" t="e">
        <f t="shared" si="83"/>
        <v>#REF!</v>
      </c>
      <c r="AL347" t="e">
        <f t="shared" si="84"/>
        <v>#REF!</v>
      </c>
      <c r="AM347" t="e">
        <f t="shared" si="85"/>
        <v>#REF!</v>
      </c>
      <c r="AN347" t="e">
        <f t="shared" si="86"/>
        <v>#REF!</v>
      </c>
      <c r="AO347" t="e">
        <f t="shared" si="87"/>
        <v>#REF!</v>
      </c>
    </row>
    <row r="348" spans="1:41" x14ac:dyDescent="0.35">
      <c r="A348">
        <v>342</v>
      </c>
      <c r="B348" t="s">
        <v>2261</v>
      </c>
      <c r="C348" s="39">
        <v>35</v>
      </c>
      <c r="D348">
        <v>38</v>
      </c>
      <c r="E348">
        <v>73</v>
      </c>
      <c r="F348" s="40">
        <v>0</v>
      </c>
      <c r="G348" s="41">
        <v>2</v>
      </c>
      <c r="H348" s="42">
        <v>2</v>
      </c>
      <c r="I348">
        <f t="shared" si="79"/>
        <v>35</v>
      </c>
      <c r="J348">
        <f t="shared" si="79"/>
        <v>40</v>
      </c>
      <c r="K348" s="43">
        <v>75</v>
      </c>
      <c r="L348" s="39">
        <v>45</v>
      </c>
      <c r="M348">
        <v>38</v>
      </c>
      <c r="N348">
        <v>83</v>
      </c>
      <c r="O348" s="40">
        <v>0</v>
      </c>
      <c r="P348" s="41">
        <v>2</v>
      </c>
      <c r="Q348" s="42">
        <v>2</v>
      </c>
      <c r="R348">
        <f t="shared" si="80"/>
        <v>45</v>
      </c>
      <c r="S348">
        <f t="shared" si="80"/>
        <v>40</v>
      </c>
      <c r="T348" s="43">
        <v>75</v>
      </c>
      <c r="U348" s="39">
        <v>36</v>
      </c>
      <c r="V348">
        <v>42</v>
      </c>
      <c r="W348">
        <v>78</v>
      </c>
      <c r="X348" s="40">
        <v>0</v>
      </c>
      <c r="Y348" s="41">
        <v>0</v>
      </c>
      <c r="Z348" s="42">
        <v>0</v>
      </c>
      <c r="AA348">
        <f t="shared" si="81"/>
        <v>36</v>
      </c>
      <c r="AB348">
        <f t="shared" si="81"/>
        <v>42</v>
      </c>
      <c r="AC348" s="43">
        <v>75</v>
      </c>
      <c r="AD348" t="e">
        <f t="shared" si="89"/>
        <v>#REF!</v>
      </c>
      <c r="AE348" t="e">
        <f t="shared" si="89"/>
        <v>#REF!</v>
      </c>
      <c r="AF348" t="e">
        <f t="shared" si="89"/>
        <v>#REF!</v>
      </c>
      <c r="AG348" t="e">
        <f t="shared" si="89"/>
        <v>#REF!</v>
      </c>
      <c r="AH348" t="e">
        <f t="shared" si="89"/>
        <v>#REF!</v>
      </c>
      <c r="AI348" t="e">
        <f t="shared" si="89"/>
        <v>#REF!</v>
      </c>
      <c r="AJ348" t="e">
        <f t="shared" si="82"/>
        <v>#REF!</v>
      </c>
      <c r="AK348" t="e">
        <f t="shared" si="83"/>
        <v>#REF!</v>
      </c>
      <c r="AL348" t="e">
        <f t="shared" si="84"/>
        <v>#REF!</v>
      </c>
      <c r="AM348" t="e">
        <f t="shared" si="85"/>
        <v>#REF!</v>
      </c>
      <c r="AN348" t="e">
        <f t="shared" si="86"/>
        <v>#REF!</v>
      </c>
      <c r="AO348" t="e">
        <f t="shared" si="87"/>
        <v>#REF!</v>
      </c>
    </row>
    <row r="349" spans="1:41" x14ac:dyDescent="0.35">
      <c r="A349">
        <v>343</v>
      </c>
      <c r="B349" t="s">
        <v>2262</v>
      </c>
      <c r="C349" s="39">
        <v>45</v>
      </c>
      <c r="D349">
        <v>39</v>
      </c>
      <c r="E349">
        <v>84</v>
      </c>
      <c r="F349" s="40">
        <v>0</v>
      </c>
      <c r="G349" s="41">
        <v>5</v>
      </c>
      <c r="H349" s="42">
        <v>5</v>
      </c>
      <c r="I349">
        <f t="shared" si="79"/>
        <v>45</v>
      </c>
      <c r="J349">
        <f t="shared" si="79"/>
        <v>44</v>
      </c>
      <c r="K349" s="43">
        <v>89</v>
      </c>
      <c r="L349" s="39">
        <v>45</v>
      </c>
      <c r="M349">
        <v>45</v>
      </c>
      <c r="N349">
        <v>90</v>
      </c>
      <c r="O349" s="40">
        <v>0</v>
      </c>
      <c r="P349" s="41">
        <v>1</v>
      </c>
      <c r="Q349" s="42">
        <v>1</v>
      </c>
      <c r="R349">
        <f t="shared" si="80"/>
        <v>45</v>
      </c>
      <c r="S349">
        <f t="shared" si="80"/>
        <v>46</v>
      </c>
      <c r="T349" s="43">
        <v>89</v>
      </c>
      <c r="U349" s="39">
        <v>0</v>
      </c>
      <c r="V349">
        <v>0</v>
      </c>
      <c r="W349">
        <v>0</v>
      </c>
      <c r="X349" s="40">
        <v>0</v>
      </c>
      <c r="Y349" s="41">
        <v>0</v>
      </c>
      <c r="Z349" s="42">
        <v>0</v>
      </c>
      <c r="AA349">
        <f t="shared" si="81"/>
        <v>0</v>
      </c>
      <c r="AB349">
        <f t="shared" si="81"/>
        <v>0</v>
      </c>
      <c r="AC349" s="43">
        <v>89</v>
      </c>
      <c r="AD349" t="e">
        <f t="shared" si="89"/>
        <v>#REF!</v>
      </c>
      <c r="AE349" t="e">
        <f t="shared" si="89"/>
        <v>#REF!</v>
      </c>
      <c r="AF349" t="e">
        <f t="shared" si="89"/>
        <v>#REF!</v>
      </c>
      <c r="AG349" t="e">
        <f t="shared" si="89"/>
        <v>#REF!</v>
      </c>
      <c r="AH349" t="e">
        <f t="shared" si="89"/>
        <v>#REF!</v>
      </c>
      <c r="AI349" t="e">
        <f t="shared" si="89"/>
        <v>#REF!</v>
      </c>
      <c r="AJ349" t="e">
        <f t="shared" si="82"/>
        <v>#REF!</v>
      </c>
      <c r="AK349" t="e">
        <f t="shared" si="83"/>
        <v>#REF!</v>
      </c>
      <c r="AL349" t="e">
        <f t="shared" si="84"/>
        <v>#REF!</v>
      </c>
      <c r="AM349" t="e">
        <f t="shared" si="85"/>
        <v>#REF!</v>
      </c>
      <c r="AN349" t="e">
        <f t="shared" si="86"/>
        <v>#REF!</v>
      </c>
      <c r="AO349" t="e">
        <f t="shared" si="87"/>
        <v>#REF!</v>
      </c>
    </row>
    <row r="350" spans="1:41" x14ac:dyDescent="0.35">
      <c r="A350">
        <v>344</v>
      </c>
      <c r="B350" t="s">
        <v>2263</v>
      </c>
      <c r="C350" s="39">
        <v>33</v>
      </c>
      <c r="D350">
        <v>34</v>
      </c>
      <c r="E350">
        <v>67</v>
      </c>
      <c r="F350" s="40">
        <v>1</v>
      </c>
      <c r="G350" s="41">
        <v>6</v>
      </c>
      <c r="H350" s="42">
        <v>7</v>
      </c>
      <c r="I350">
        <f t="shared" si="79"/>
        <v>34</v>
      </c>
      <c r="J350">
        <f t="shared" si="79"/>
        <v>40</v>
      </c>
      <c r="K350" s="43">
        <v>74</v>
      </c>
      <c r="L350" s="39">
        <v>46</v>
      </c>
      <c r="M350">
        <v>34</v>
      </c>
      <c r="N350">
        <v>80</v>
      </c>
      <c r="O350" s="40">
        <v>0</v>
      </c>
      <c r="P350" s="41">
        <v>3</v>
      </c>
      <c r="Q350" s="42">
        <v>3</v>
      </c>
      <c r="R350">
        <f t="shared" si="80"/>
        <v>46</v>
      </c>
      <c r="S350">
        <f t="shared" si="80"/>
        <v>37</v>
      </c>
      <c r="T350" s="43">
        <v>74</v>
      </c>
      <c r="U350" s="39">
        <v>35</v>
      </c>
      <c r="V350">
        <v>34</v>
      </c>
      <c r="W350">
        <v>69</v>
      </c>
      <c r="X350" s="40">
        <v>1</v>
      </c>
      <c r="Y350" s="41">
        <v>9</v>
      </c>
      <c r="Z350" s="42">
        <v>10</v>
      </c>
      <c r="AA350">
        <f t="shared" si="81"/>
        <v>36</v>
      </c>
      <c r="AB350">
        <f t="shared" si="81"/>
        <v>43</v>
      </c>
      <c r="AC350" s="43">
        <v>74</v>
      </c>
      <c r="AD350" t="e">
        <f t="shared" si="89"/>
        <v>#REF!</v>
      </c>
      <c r="AE350" t="e">
        <f t="shared" si="89"/>
        <v>#REF!</v>
      </c>
      <c r="AF350" t="e">
        <f t="shared" si="89"/>
        <v>#REF!</v>
      </c>
      <c r="AG350" t="e">
        <f t="shared" si="89"/>
        <v>#REF!</v>
      </c>
      <c r="AH350" t="e">
        <f t="shared" si="89"/>
        <v>#REF!</v>
      </c>
      <c r="AI350" t="e">
        <f t="shared" si="89"/>
        <v>#REF!</v>
      </c>
      <c r="AJ350" t="e">
        <f t="shared" si="82"/>
        <v>#REF!</v>
      </c>
      <c r="AK350" t="e">
        <f t="shared" si="83"/>
        <v>#REF!</v>
      </c>
      <c r="AL350" t="e">
        <f t="shared" si="84"/>
        <v>#REF!</v>
      </c>
      <c r="AM350" t="e">
        <f t="shared" si="85"/>
        <v>#REF!</v>
      </c>
      <c r="AN350" t="e">
        <f t="shared" si="86"/>
        <v>#REF!</v>
      </c>
      <c r="AO350" t="e">
        <f t="shared" si="87"/>
        <v>#REF!</v>
      </c>
    </row>
    <row r="351" spans="1:41" x14ac:dyDescent="0.35">
      <c r="A351">
        <v>345</v>
      </c>
      <c r="B351" t="s">
        <v>2264</v>
      </c>
      <c r="C351" s="39">
        <v>19</v>
      </c>
      <c r="D351">
        <v>10</v>
      </c>
      <c r="E351">
        <v>29</v>
      </c>
      <c r="F351" s="40">
        <v>0</v>
      </c>
      <c r="G351" s="41">
        <v>1</v>
      </c>
      <c r="H351" s="42">
        <v>1</v>
      </c>
      <c r="I351">
        <f t="shared" si="79"/>
        <v>19</v>
      </c>
      <c r="J351">
        <f t="shared" si="79"/>
        <v>11</v>
      </c>
      <c r="K351" s="43">
        <v>30</v>
      </c>
      <c r="L351" s="39">
        <v>10</v>
      </c>
      <c r="M351">
        <v>18</v>
      </c>
      <c r="N351">
        <v>28</v>
      </c>
      <c r="O351" s="40">
        <v>1</v>
      </c>
      <c r="P351" s="41">
        <v>1</v>
      </c>
      <c r="Q351" s="42">
        <v>2</v>
      </c>
      <c r="R351">
        <f t="shared" si="80"/>
        <v>11</v>
      </c>
      <c r="S351">
        <f t="shared" si="80"/>
        <v>19</v>
      </c>
      <c r="T351" s="43">
        <v>30</v>
      </c>
      <c r="U351" s="39">
        <v>11</v>
      </c>
      <c r="V351">
        <v>13</v>
      </c>
      <c r="W351">
        <v>24</v>
      </c>
      <c r="X351" s="40">
        <v>0</v>
      </c>
      <c r="Y351" s="41">
        <v>0</v>
      </c>
      <c r="Z351" s="42">
        <v>0</v>
      </c>
      <c r="AA351">
        <f t="shared" si="81"/>
        <v>11</v>
      </c>
      <c r="AB351">
        <f t="shared" si="81"/>
        <v>13</v>
      </c>
      <c r="AC351" s="43">
        <v>30</v>
      </c>
      <c r="AD351" t="e">
        <f t="shared" si="89"/>
        <v>#REF!</v>
      </c>
      <c r="AE351" t="e">
        <f t="shared" si="89"/>
        <v>#REF!</v>
      </c>
      <c r="AF351" t="e">
        <f t="shared" si="89"/>
        <v>#REF!</v>
      </c>
      <c r="AG351" t="e">
        <f t="shared" si="89"/>
        <v>#REF!</v>
      </c>
      <c r="AH351" t="e">
        <f t="shared" si="89"/>
        <v>#REF!</v>
      </c>
      <c r="AI351" t="e">
        <f t="shared" si="89"/>
        <v>#REF!</v>
      </c>
      <c r="AJ351" t="e">
        <f t="shared" si="82"/>
        <v>#REF!</v>
      </c>
      <c r="AK351" t="e">
        <f t="shared" si="83"/>
        <v>#REF!</v>
      </c>
      <c r="AL351" t="e">
        <f t="shared" si="84"/>
        <v>#REF!</v>
      </c>
      <c r="AM351" t="e">
        <f t="shared" si="85"/>
        <v>#REF!</v>
      </c>
      <c r="AN351" t="e">
        <f t="shared" si="86"/>
        <v>#REF!</v>
      </c>
      <c r="AO351" t="e">
        <f t="shared" si="87"/>
        <v>#REF!</v>
      </c>
    </row>
    <row r="352" spans="1:41" x14ac:dyDescent="0.35">
      <c r="A352">
        <v>346</v>
      </c>
      <c r="B352" t="s">
        <v>2265</v>
      </c>
      <c r="C352" s="39">
        <v>10</v>
      </c>
      <c r="D352">
        <v>7</v>
      </c>
      <c r="E352">
        <v>17</v>
      </c>
      <c r="F352" s="40">
        <v>0</v>
      </c>
      <c r="G352" s="41">
        <v>1</v>
      </c>
      <c r="H352" s="42">
        <v>1</v>
      </c>
      <c r="I352">
        <f t="shared" si="79"/>
        <v>10</v>
      </c>
      <c r="J352">
        <f t="shared" si="79"/>
        <v>8</v>
      </c>
      <c r="K352" s="43">
        <v>18</v>
      </c>
      <c r="L352" s="39">
        <v>13</v>
      </c>
      <c r="M352">
        <v>11</v>
      </c>
      <c r="N352">
        <v>24</v>
      </c>
      <c r="O352" s="40">
        <v>0</v>
      </c>
      <c r="P352" s="41">
        <v>0</v>
      </c>
      <c r="Q352" s="42">
        <v>0</v>
      </c>
      <c r="R352">
        <f t="shared" si="80"/>
        <v>13</v>
      </c>
      <c r="S352">
        <f t="shared" si="80"/>
        <v>11</v>
      </c>
      <c r="T352" s="43">
        <v>18</v>
      </c>
      <c r="U352" s="39">
        <v>14</v>
      </c>
      <c r="V352">
        <v>15</v>
      </c>
      <c r="W352">
        <v>29</v>
      </c>
      <c r="X352" s="40">
        <v>0</v>
      </c>
      <c r="Y352" s="41">
        <v>0</v>
      </c>
      <c r="Z352" s="42">
        <v>0</v>
      </c>
      <c r="AA352">
        <f t="shared" si="81"/>
        <v>14</v>
      </c>
      <c r="AB352">
        <f t="shared" si="81"/>
        <v>15</v>
      </c>
      <c r="AC352" s="43">
        <v>18</v>
      </c>
      <c r="AD352" t="e">
        <f t="shared" si="89"/>
        <v>#REF!</v>
      </c>
      <c r="AE352" t="e">
        <f t="shared" si="89"/>
        <v>#REF!</v>
      </c>
      <c r="AF352" t="e">
        <f t="shared" si="89"/>
        <v>#REF!</v>
      </c>
      <c r="AG352" t="e">
        <f t="shared" si="89"/>
        <v>#REF!</v>
      </c>
      <c r="AH352" t="e">
        <f t="shared" si="89"/>
        <v>#REF!</v>
      </c>
      <c r="AI352" t="e">
        <f t="shared" si="89"/>
        <v>#REF!</v>
      </c>
      <c r="AJ352" t="e">
        <f t="shared" si="82"/>
        <v>#REF!</v>
      </c>
      <c r="AK352" t="e">
        <f t="shared" si="83"/>
        <v>#REF!</v>
      </c>
      <c r="AL352" t="e">
        <f t="shared" si="84"/>
        <v>#REF!</v>
      </c>
      <c r="AM352" t="e">
        <f t="shared" si="85"/>
        <v>#REF!</v>
      </c>
      <c r="AN352" t="e">
        <f t="shared" si="86"/>
        <v>#REF!</v>
      </c>
      <c r="AO352" t="e">
        <f t="shared" si="87"/>
        <v>#REF!</v>
      </c>
    </row>
    <row r="353" spans="1:41" x14ac:dyDescent="0.35">
      <c r="A353">
        <v>347</v>
      </c>
      <c r="B353" t="s">
        <v>2266</v>
      </c>
      <c r="C353" s="39">
        <v>52</v>
      </c>
      <c r="D353">
        <v>40</v>
      </c>
      <c r="E353">
        <v>92</v>
      </c>
      <c r="F353" s="40">
        <v>0</v>
      </c>
      <c r="G353" s="41">
        <v>6</v>
      </c>
      <c r="H353" s="42">
        <v>6</v>
      </c>
      <c r="I353">
        <f t="shared" si="79"/>
        <v>52</v>
      </c>
      <c r="J353">
        <f t="shared" si="79"/>
        <v>46</v>
      </c>
      <c r="K353" s="43">
        <v>98</v>
      </c>
      <c r="L353" s="39">
        <v>52</v>
      </c>
      <c r="M353">
        <v>46</v>
      </c>
      <c r="N353">
        <v>98</v>
      </c>
      <c r="O353" s="40">
        <v>1</v>
      </c>
      <c r="P353" s="41">
        <v>10</v>
      </c>
      <c r="Q353" s="42">
        <v>11</v>
      </c>
      <c r="R353">
        <f t="shared" si="80"/>
        <v>53</v>
      </c>
      <c r="S353">
        <f t="shared" si="80"/>
        <v>56</v>
      </c>
      <c r="T353" s="43">
        <v>98</v>
      </c>
      <c r="U353" s="39">
        <v>59</v>
      </c>
      <c r="V353">
        <v>43</v>
      </c>
      <c r="W353">
        <v>102</v>
      </c>
      <c r="X353" s="40">
        <v>0</v>
      </c>
      <c r="Y353" s="41">
        <v>11</v>
      </c>
      <c r="Z353" s="42">
        <v>11</v>
      </c>
      <c r="AA353">
        <f t="shared" si="81"/>
        <v>59</v>
      </c>
      <c r="AB353">
        <f t="shared" si="81"/>
        <v>54</v>
      </c>
      <c r="AC353" s="43">
        <v>98</v>
      </c>
      <c r="AD353" t="e">
        <f t="shared" si="89"/>
        <v>#REF!</v>
      </c>
      <c r="AE353" t="e">
        <f t="shared" si="89"/>
        <v>#REF!</v>
      </c>
      <c r="AF353" t="e">
        <f t="shared" si="89"/>
        <v>#REF!</v>
      </c>
      <c r="AG353" t="e">
        <f t="shared" si="89"/>
        <v>#REF!</v>
      </c>
      <c r="AH353" t="e">
        <f t="shared" si="89"/>
        <v>#REF!</v>
      </c>
      <c r="AI353" t="e">
        <f t="shared" si="89"/>
        <v>#REF!</v>
      </c>
      <c r="AJ353" t="e">
        <f t="shared" si="82"/>
        <v>#REF!</v>
      </c>
      <c r="AK353" t="e">
        <f t="shared" si="83"/>
        <v>#REF!</v>
      </c>
      <c r="AL353" t="e">
        <f t="shared" si="84"/>
        <v>#REF!</v>
      </c>
      <c r="AM353" t="e">
        <f t="shared" si="85"/>
        <v>#REF!</v>
      </c>
      <c r="AN353" t="e">
        <f t="shared" si="86"/>
        <v>#REF!</v>
      </c>
      <c r="AO353" t="e">
        <f t="shared" si="87"/>
        <v>#REF!</v>
      </c>
    </row>
    <row r="354" spans="1:41" x14ac:dyDescent="0.35">
      <c r="A354">
        <v>348</v>
      </c>
      <c r="B354" t="s">
        <v>2267</v>
      </c>
      <c r="C354" s="39">
        <v>44</v>
      </c>
      <c r="D354">
        <v>42</v>
      </c>
      <c r="E354">
        <v>86</v>
      </c>
      <c r="F354" s="40">
        <v>0</v>
      </c>
      <c r="G354" s="41">
        <v>3</v>
      </c>
      <c r="H354" s="42">
        <v>3</v>
      </c>
      <c r="I354">
        <f t="shared" si="79"/>
        <v>44</v>
      </c>
      <c r="J354">
        <f t="shared" si="79"/>
        <v>45</v>
      </c>
      <c r="K354" s="43">
        <v>89</v>
      </c>
      <c r="L354" s="39">
        <v>41</v>
      </c>
      <c r="M354">
        <v>40</v>
      </c>
      <c r="N354">
        <v>81</v>
      </c>
      <c r="O354" s="40">
        <v>1</v>
      </c>
      <c r="P354" s="41">
        <v>5</v>
      </c>
      <c r="Q354" s="42">
        <v>6</v>
      </c>
      <c r="R354">
        <f t="shared" si="80"/>
        <v>42</v>
      </c>
      <c r="S354">
        <f t="shared" si="80"/>
        <v>45</v>
      </c>
      <c r="T354" s="43">
        <v>89</v>
      </c>
      <c r="U354" s="39">
        <v>31</v>
      </c>
      <c r="V354">
        <v>36</v>
      </c>
      <c r="W354">
        <v>67</v>
      </c>
      <c r="X354" s="40">
        <v>1</v>
      </c>
      <c r="Y354" s="41">
        <v>6</v>
      </c>
      <c r="Z354" s="42">
        <v>7</v>
      </c>
      <c r="AA354">
        <f t="shared" si="81"/>
        <v>32</v>
      </c>
      <c r="AB354">
        <f t="shared" si="81"/>
        <v>42</v>
      </c>
      <c r="AC354" s="43">
        <v>89</v>
      </c>
      <c r="AD354" t="e">
        <f t="shared" si="89"/>
        <v>#REF!</v>
      </c>
      <c r="AE354" t="e">
        <f t="shared" si="89"/>
        <v>#REF!</v>
      </c>
      <c r="AF354" t="e">
        <f t="shared" si="89"/>
        <v>#REF!</v>
      </c>
      <c r="AG354" t="e">
        <f t="shared" si="89"/>
        <v>#REF!</v>
      </c>
      <c r="AH354" t="e">
        <f t="shared" si="89"/>
        <v>#REF!</v>
      </c>
      <c r="AI354" t="e">
        <f t="shared" si="89"/>
        <v>#REF!</v>
      </c>
      <c r="AJ354" t="e">
        <f t="shared" si="82"/>
        <v>#REF!</v>
      </c>
      <c r="AK354" t="e">
        <f t="shared" si="83"/>
        <v>#REF!</v>
      </c>
      <c r="AL354" t="e">
        <f t="shared" si="84"/>
        <v>#REF!</v>
      </c>
      <c r="AM354" t="e">
        <f t="shared" si="85"/>
        <v>#REF!</v>
      </c>
      <c r="AN354" t="e">
        <f t="shared" si="86"/>
        <v>#REF!</v>
      </c>
      <c r="AO354" t="e">
        <f t="shared" si="87"/>
        <v>#REF!</v>
      </c>
    </row>
    <row r="355" spans="1:41" x14ac:dyDescent="0.35">
      <c r="A355">
        <v>349</v>
      </c>
      <c r="B355" t="s">
        <v>2268</v>
      </c>
      <c r="C355" s="39">
        <v>40</v>
      </c>
      <c r="D355">
        <v>38</v>
      </c>
      <c r="E355">
        <v>78</v>
      </c>
      <c r="F355" s="40">
        <v>0</v>
      </c>
      <c r="G355" s="41">
        <v>1</v>
      </c>
      <c r="H355" s="42">
        <v>1</v>
      </c>
      <c r="I355">
        <f t="shared" si="79"/>
        <v>40</v>
      </c>
      <c r="J355">
        <f t="shared" si="79"/>
        <v>39</v>
      </c>
      <c r="K355" s="43">
        <v>79</v>
      </c>
      <c r="L355" s="39">
        <v>45</v>
      </c>
      <c r="M355">
        <v>40</v>
      </c>
      <c r="N355">
        <v>85</v>
      </c>
      <c r="O355" s="40">
        <v>0</v>
      </c>
      <c r="P355" s="41">
        <v>2</v>
      </c>
      <c r="Q355" s="42">
        <v>2</v>
      </c>
      <c r="R355">
        <f t="shared" si="80"/>
        <v>45</v>
      </c>
      <c r="S355">
        <f t="shared" si="80"/>
        <v>42</v>
      </c>
      <c r="T355" s="43">
        <v>79</v>
      </c>
      <c r="U355" s="39">
        <v>45</v>
      </c>
      <c r="V355">
        <v>43</v>
      </c>
      <c r="W355">
        <v>88</v>
      </c>
      <c r="X355" s="40">
        <v>0</v>
      </c>
      <c r="Y355" s="41">
        <v>2</v>
      </c>
      <c r="Z355" s="42">
        <v>2</v>
      </c>
      <c r="AA355">
        <f t="shared" si="81"/>
        <v>45</v>
      </c>
      <c r="AB355">
        <f t="shared" si="81"/>
        <v>45</v>
      </c>
      <c r="AC355" s="43">
        <v>79</v>
      </c>
      <c r="AD355" t="e">
        <f t="shared" si="89"/>
        <v>#REF!</v>
      </c>
      <c r="AE355" t="e">
        <f t="shared" si="89"/>
        <v>#REF!</v>
      </c>
      <c r="AF355" t="e">
        <f t="shared" si="89"/>
        <v>#REF!</v>
      </c>
      <c r="AG355" t="e">
        <f t="shared" si="89"/>
        <v>#REF!</v>
      </c>
      <c r="AH355" t="e">
        <f t="shared" si="89"/>
        <v>#REF!</v>
      </c>
      <c r="AI355" t="e">
        <f t="shared" si="89"/>
        <v>#REF!</v>
      </c>
      <c r="AJ355" t="e">
        <f t="shared" si="82"/>
        <v>#REF!</v>
      </c>
      <c r="AK355" t="e">
        <f t="shared" si="83"/>
        <v>#REF!</v>
      </c>
      <c r="AL355" t="e">
        <f t="shared" si="84"/>
        <v>#REF!</v>
      </c>
      <c r="AM355" t="e">
        <f t="shared" si="85"/>
        <v>#REF!</v>
      </c>
      <c r="AN355" t="e">
        <f t="shared" si="86"/>
        <v>#REF!</v>
      </c>
      <c r="AO355" t="e">
        <f t="shared" si="87"/>
        <v>#REF!</v>
      </c>
    </row>
    <row r="356" spans="1:41" x14ac:dyDescent="0.35">
      <c r="A356">
        <v>350</v>
      </c>
      <c r="B356" t="s">
        <v>2269</v>
      </c>
      <c r="C356" s="39">
        <v>34</v>
      </c>
      <c r="D356">
        <v>32</v>
      </c>
      <c r="E356">
        <v>66</v>
      </c>
      <c r="F356" s="40">
        <v>0</v>
      </c>
      <c r="G356" s="41">
        <v>6</v>
      </c>
      <c r="H356" s="42">
        <v>6</v>
      </c>
      <c r="I356">
        <f t="shared" si="79"/>
        <v>34</v>
      </c>
      <c r="J356">
        <f t="shared" si="79"/>
        <v>38</v>
      </c>
      <c r="K356" s="43">
        <v>72</v>
      </c>
      <c r="L356" s="39">
        <v>30</v>
      </c>
      <c r="M356">
        <v>29</v>
      </c>
      <c r="N356">
        <v>59</v>
      </c>
      <c r="O356" s="40">
        <v>1</v>
      </c>
      <c r="P356" s="41">
        <v>10</v>
      </c>
      <c r="Q356" s="42">
        <v>11</v>
      </c>
      <c r="R356">
        <f t="shared" si="80"/>
        <v>31</v>
      </c>
      <c r="S356">
        <f t="shared" si="80"/>
        <v>39</v>
      </c>
      <c r="T356" s="43">
        <v>72</v>
      </c>
      <c r="U356" s="39">
        <v>42</v>
      </c>
      <c r="V356">
        <v>24</v>
      </c>
      <c r="W356">
        <v>66</v>
      </c>
      <c r="X356" s="40">
        <v>0</v>
      </c>
      <c r="Y356" s="41">
        <v>8</v>
      </c>
      <c r="Z356" s="42">
        <v>8</v>
      </c>
      <c r="AA356">
        <f t="shared" si="81"/>
        <v>42</v>
      </c>
      <c r="AB356">
        <f t="shared" si="81"/>
        <v>32</v>
      </c>
      <c r="AC356" s="43">
        <v>72</v>
      </c>
      <c r="AD356" t="e">
        <f t="shared" si="89"/>
        <v>#REF!</v>
      </c>
      <c r="AE356" t="e">
        <f t="shared" si="89"/>
        <v>#REF!</v>
      </c>
      <c r="AF356" t="e">
        <f t="shared" si="89"/>
        <v>#REF!</v>
      </c>
      <c r="AG356" t="e">
        <f t="shared" si="89"/>
        <v>#REF!</v>
      </c>
      <c r="AH356" t="e">
        <f t="shared" si="89"/>
        <v>#REF!</v>
      </c>
      <c r="AI356" t="e">
        <f t="shared" si="89"/>
        <v>#REF!</v>
      </c>
      <c r="AJ356" t="e">
        <f t="shared" si="82"/>
        <v>#REF!</v>
      </c>
      <c r="AK356" t="e">
        <f t="shared" si="83"/>
        <v>#REF!</v>
      </c>
      <c r="AL356" t="e">
        <f t="shared" si="84"/>
        <v>#REF!</v>
      </c>
      <c r="AM356" t="e">
        <f t="shared" si="85"/>
        <v>#REF!</v>
      </c>
      <c r="AN356" t="e">
        <f t="shared" si="86"/>
        <v>#REF!</v>
      </c>
      <c r="AO356" t="e">
        <f t="shared" si="87"/>
        <v>#REF!</v>
      </c>
    </row>
    <row r="357" spans="1:41" x14ac:dyDescent="0.35">
      <c r="A357">
        <v>351</v>
      </c>
      <c r="B357" t="s">
        <v>2270</v>
      </c>
      <c r="C357" s="39">
        <v>30</v>
      </c>
      <c r="D357">
        <v>22</v>
      </c>
      <c r="E357">
        <v>52</v>
      </c>
      <c r="F357" s="40">
        <v>0</v>
      </c>
      <c r="G357" s="41">
        <v>7</v>
      </c>
      <c r="H357" s="42">
        <v>7</v>
      </c>
      <c r="I357">
        <f t="shared" si="79"/>
        <v>30</v>
      </c>
      <c r="J357">
        <f t="shared" si="79"/>
        <v>29</v>
      </c>
      <c r="K357" s="43">
        <v>59</v>
      </c>
      <c r="L357" s="39">
        <v>28</v>
      </c>
      <c r="M357">
        <v>23</v>
      </c>
      <c r="N357">
        <v>51</v>
      </c>
      <c r="O357" s="40">
        <v>0</v>
      </c>
      <c r="P357" s="41">
        <v>7</v>
      </c>
      <c r="Q357" s="42">
        <v>7</v>
      </c>
      <c r="R357">
        <f t="shared" si="80"/>
        <v>28</v>
      </c>
      <c r="S357">
        <f t="shared" si="80"/>
        <v>30</v>
      </c>
      <c r="T357" s="43">
        <v>59</v>
      </c>
      <c r="U357" s="39">
        <v>29</v>
      </c>
      <c r="V357">
        <v>25</v>
      </c>
      <c r="W357">
        <v>54</v>
      </c>
      <c r="X357" s="40">
        <v>0</v>
      </c>
      <c r="Y357" s="41">
        <v>2</v>
      </c>
      <c r="Z357" s="42">
        <v>2</v>
      </c>
      <c r="AA357">
        <f t="shared" si="81"/>
        <v>29</v>
      </c>
      <c r="AB357">
        <f t="shared" si="81"/>
        <v>27</v>
      </c>
      <c r="AC357" s="43">
        <v>59</v>
      </c>
      <c r="AD357" t="e">
        <f t="shared" ref="AD357:AI366" si="90">VLOOKUP($B357,EYPDG_Primary,AD$1,FALSE)</f>
        <v>#REF!</v>
      </c>
      <c r="AE357" t="e">
        <f t="shared" si="90"/>
        <v>#REF!</v>
      </c>
      <c r="AF357" t="e">
        <f t="shared" si="90"/>
        <v>#REF!</v>
      </c>
      <c r="AG357" t="e">
        <f t="shared" si="90"/>
        <v>#REF!</v>
      </c>
      <c r="AH357" t="e">
        <f t="shared" si="90"/>
        <v>#REF!</v>
      </c>
      <c r="AI357" t="e">
        <f t="shared" si="90"/>
        <v>#REF!</v>
      </c>
      <c r="AJ357" t="e">
        <f t="shared" si="82"/>
        <v>#REF!</v>
      </c>
      <c r="AK357" t="e">
        <f t="shared" si="83"/>
        <v>#REF!</v>
      </c>
      <c r="AL357" t="e">
        <f t="shared" si="84"/>
        <v>#REF!</v>
      </c>
      <c r="AM357" t="e">
        <f t="shared" si="85"/>
        <v>#REF!</v>
      </c>
      <c r="AN357" t="e">
        <f t="shared" si="86"/>
        <v>#REF!</v>
      </c>
      <c r="AO357" t="e">
        <f t="shared" si="87"/>
        <v>#REF!</v>
      </c>
    </row>
    <row r="358" spans="1:41" x14ac:dyDescent="0.35">
      <c r="A358">
        <v>352</v>
      </c>
      <c r="B358" t="s">
        <v>2271</v>
      </c>
      <c r="C358" s="39">
        <v>39</v>
      </c>
      <c r="D358">
        <v>38</v>
      </c>
      <c r="E358">
        <v>77</v>
      </c>
      <c r="F358" s="40">
        <v>0</v>
      </c>
      <c r="G358" s="41">
        <v>15</v>
      </c>
      <c r="H358" s="42">
        <v>15</v>
      </c>
      <c r="I358">
        <f t="shared" si="79"/>
        <v>39</v>
      </c>
      <c r="J358">
        <f t="shared" si="79"/>
        <v>53</v>
      </c>
      <c r="K358" s="43">
        <v>92</v>
      </c>
      <c r="L358" s="39">
        <v>44</v>
      </c>
      <c r="M358">
        <v>27</v>
      </c>
      <c r="N358">
        <v>71</v>
      </c>
      <c r="O358" s="40">
        <v>0</v>
      </c>
      <c r="P358" s="41">
        <v>19</v>
      </c>
      <c r="Q358" s="42">
        <v>19</v>
      </c>
      <c r="R358">
        <f t="shared" si="80"/>
        <v>44</v>
      </c>
      <c r="S358">
        <f t="shared" si="80"/>
        <v>46</v>
      </c>
      <c r="T358" s="43">
        <v>92</v>
      </c>
      <c r="U358" s="39">
        <v>42</v>
      </c>
      <c r="V358">
        <v>32</v>
      </c>
      <c r="W358">
        <v>74</v>
      </c>
      <c r="X358" s="40">
        <v>0</v>
      </c>
      <c r="Y358" s="41">
        <v>18</v>
      </c>
      <c r="Z358" s="42">
        <v>18</v>
      </c>
      <c r="AA358">
        <f t="shared" si="81"/>
        <v>42</v>
      </c>
      <c r="AB358">
        <f t="shared" si="81"/>
        <v>50</v>
      </c>
      <c r="AC358" s="43">
        <v>92</v>
      </c>
      <c r="AD358" t="e">
        <f t="shared" si="90"/>
        <v>#REF!</v>
      </c>
      <c r="AE358" t="e">
        <f t="shared" si="90"/>
        <v>#REF!</v>
      </c>
      <c r="AF358" t="e">
        <f t="shared" si="90"/>
        <v>#REF!</v>
      </c>
      <c r="AG358" t="e">
        <f t="shared" si="90"/>
        <v>#REF!</v>
      </c>
      <c r="AH358" t="e">
        <f t="shared" si="90"/>
        <v>#REF!</v>
      </c>
      <c r="AI358" t="e">
        <f t="shared" si="90"/>
        <v>#REF!</v>
      </c>
      <c r="AJ358" t="e">
        <f t="shared" si="82"/>
        <v>#REF!</v>
      </c>
      <c r="AK358" t="e">
        <f t="shared" si="83"/>
        <v>#REF!</v>
      </c>
      <c r="AL358" t="e">
        <f t="shared" si="84"/>
        <v>#REF!</v>
      </c>
      <c r="AM358" t="e">
        <f t="shared" si="85"/>
        <v>#REF!</v>
      </c>
      <c r="AN358" t="e">
        <f t="shared" si="86"/>
        <v>#REF!</v>
      </c>
      <c r="AO358" t="e">
        <f t="shared" si="87"/>
        <v>#REF!</v>
      </c>
    </row>
    <row r="359" spans="1:41" x14ac:dyDescent="0.35">
      <c r="A359">
        <v>353</v>
      </c>
      <c r="B359" t="s">
        <v>2272</v>
      </c>
      <c r="C359" s="39">
        <v>35</v>
      </c>
      <c r="D359">
        <v>14</v>
      </c>
      <c r="E359">
        <v>49</v>
      </c>
      <c r="F359" s="40">
        <v>0</v>
      </c>
      <c r="G359" s="41">
        <v>26</v>
      </c>
      <c r="H359" s="42">
        <v>26</v>
      </c>
      <c r="I359">
        <f t="shared" si="79"/>
        <v>35</v>
      </c>
      <c r="J359">
        <f t="shared" si="79"/>
        <v>40</v>
      </c>
      <c r="K359" s="43">
        <v>75</v>
      </c>
      <c r="L359" s="39">
        <v>28</v>
      </c>
      <c r="M359">
        <v>16</v>
      </c>
      <c r="N359">
        <v>44</v>
      </c>
      <c r="O359" s="40">
        <v>0</v>
      </c>
      <c r="P359" s="41">
        <v>28</v>
      </c>
      <c r="Q359" s="42">
        <v>28</v>
      </c>
      <c r="R359">
        <f t="shared" si="80"/>
        <v>28</v>
      </c>
      <c r="S359">
        <f t="shared" si="80"/>
        <v>44</v>
      </c>
      <c r="T359" s="43">
        <v>75</v>
      </c>
      <c r="U359" s="39">
        <v>36</v>
      </c>
      <c r="V359">
        <v>18</v>
      </c>
      <c r="W359">
        <v>54</v>
      </c>
      <c r="X359" s="40">
        <v>0</v>
      </c>
      <c r="Y359" s="41">
        <v>18</v>
      </c>
      <c r="Z359" s="42">
        <v>18</v>
      </c>
      <c r="AA359">
        <f t="shared" si="81"/>
        <v>36</v>
      </c>
      <c r="AB359">
        <f t="shared" si="81"/>
        <v>36</v>
      </c>
      <c r="AC359" s="43">
        <v>75</v>
      </c>
      <c r="AD359" t="e">
        <f t="shared" si="90"/>
        <v>#REF!</v>
      </c>
      <c r="AE359" t="e">
        <f t="shared" si="90"/>
        <v>#REF!</v>
      </c>
      <c r="AF359" t="e">
        <f t="shared" si="90"/>
        <v>#REF!</v>
      </c>
      <c r="AG359" t="e">
        <f t="shared" si="90"/>
        <v>#REF!</v>
      </c>
      <c r="AH359" t="e">
        <f t="shared" si="90"/>
        <v>#REF!</v>
      </c>
      <c r="AI359" t="e">
        <f t="shared" si="90"/>
        <v>#REF!</v>
      </c>
      <c r="AJ359" t="e">
        <f t="shared" si="82"/>
        <v>#REF!</v>
      </c>
      <c r="AK359" t="e">
        <f t="shared" si="83"/>
        <v>#REF!</v>
      </c>
      <c r="AL359" t="e">
        <f t="shared" si="84"/>
        <v>#REF!</v>
      </c>
      <c r="AM359" t="e">
        <f t="shared" si="85"/>
        <v>#REF!</v>
      </c>
      <c r="AN359" t="e">
        <f t="shared" si="86"/>
        <v>#REF!</v>
      </c>
      <c r="AO359" t="e">
        <f t="shared" si="87"/>
        <v>#REF!</v>
      </c>
    </row>
    <row r="360" spans="1:41" x14ac:dyDescent="0.35">
      <c r="A360">
        <v>354</v>
      </c>
      <c r="B360" t="s">
        <v>2273</v>
      </c>
      <c r="C360" s="39">
        <v>45</v>
      </c>
      <c r="D360">
        <v>22</v>
      </c>
      <c r="E360">
        <v>67</v>
      </c>
      <c r="F360" s="40">
        <v>0</v>
      </c>
      <c r="G360" s="41">
        <v>22</v>
      </c>
      <c r="H360" s="42">
        <v>22</v>
      </c>
      <c r="I360">
        <f t="shared" si="79"/>
        <v>45</v>
      </c>
      <c r="J360">
        <f t="shared" si="79"/>
        <v>44</v>
      </c>
      <c r="K360" s="43">
        <v>89</v>
      </c>
      <c r="L360" s="39">
        <v>43</v>
      </c>
      <c r="M360">
        <v>25</v>
      </c>
      <c r="N360">
        <v>68</v>
      </c>
      <c r="O360" s="40">
        <v>0</v>
      </c>
      <c r="P360" s="41">
        <v>23</v>
      </c>
      <c r="Q360" s="42">
        <v>23</v>
      </c>
      <c r="R360">
        <f t="shared" si="80"/>
        <v>43</v>
      </c>
      <c r="S360">
        <f t="shared" si="80"/>
        <v>48</v>
      </c>
      <c r="T360" s="43">
        <v>89</v>
      </c>
      <c r="U360" s="39">
        <v>36</v>
      </c>
      <c r="V360">
        <v>27</v>
      </c>
      <c r="W360">
        <v>63</v>
      </c>
      <c r="X360" s="40">
        <v>0</v>
      </c>
      <c r="Y360" s="41">
        <v>20</v>
      </c>
      <c r="Z360" s="42">
        <v>20</v>
      </c>
      <c r="AA360">
        <f t="shared" si="81"/>
        <v>36</v>
      </c>
      <c r="AB360">
        <f t="shared" si="81"/>
        <v>47</v>
      </c>
      <c r="AC360" s="43">
        <v>89</v>
      </c>
      <c r="AD360" t="e">
        <f t="shared" si="90"/>
        <v>#REF!</v>
      </c>
      <c r="AE360" t="e">
        <f t="shared" si="90"/>
        <v>#REF!</v>
      </c>
      <c r="AF360" t="e">
        <f t="shared" si="90"/>
        <v>#REF!</v>
      </c>
      <c r="AG360" t="e">
        <f t="shared" si="90"/>
        <v>#REF!</v>
      </c>
      <c r="AH360" t="e">
        <f t="shared" si="90"/>
        <v>#REF!</v>
      </c>
      <c r="AI360" t="e">
        <f t="shared" si="90"/>
        <v>#REF!</v>
      </c>
      <c r="AJ360" t="e">
        <f t="shared" si="82"/>
        <v>#REF!</v>
      </c>
      <c r="AK360" t="e">
        <f t="shared" si="83"/>
        <v>#REF!</v>
      </c>
      <c r="AL360" t="e">
        <f t="shared" si="84"/>
        <v>#REF!</v>
      </c>
      <c r="AM360" t="e">
        <f t="shared" si="85"/>
        <v>#REF!</v>
      </c>
      <c r="AN360" t="e">
        <f t="shared" si="86"/>
        <v>#REF!</v>
      </c>
      <c r="AO360" t="e">
        <f t="shared" si="87"/>
        <v>#REF!</v>
      </c>
    </row>
    <row r="361" spans="1:41" x14ac:dyDescent="0.35">
      <c r="A361">
        <v>355</v>
      </c>
      <c r="B361" t="s">
        <v>2274</v>
      </c>
      <c r="C361" s="39">
        <v>39</v>
      </c>
      <c r="D361">
        <v>34</v>
      </c>
      <c r="E361">
        <v>73</v>
      </c>
      <c r="F361" s="40">
        <v>1</v>
      </c>
      <c r="G361" s="41">
        <v>9</v>
      </c>
      <c r="H361" s="42">
        <v>10</v>
      </c>
      <c r="I361">
        <f t="shared" si="79"/>
        <v>40</v>
      </c>
      <c r="J361">
        <f t="shared" si="79"/>
        <v>43</v>
      </c>
      <c r="K361" s="43">
        <v>83</v>
      </c>
      <c r="L361" s="39">
        <v>38</v>
      </c>
      <c r="M361">
        <v>31</v>
      </c>
      <c r="N361">
        <v>69</v>
      </c>
      <c r="O361" s="40">
        <v>3</v>
      </c>
      <c r="P361" s="41">
        <v>8</v>
      </c>
      <c r="Q361" s="42">
        <v>11</v>
      </c>
      <c r="R361">
        <f t="shared" si="80"/>
        <v>41</v>
      </c>
      <c r="S361">
        <f t="shared" si="80"/>
        <v>39</v>
      </c>
      <c r="T361" s="43">
        <v>83</v>
      </c>
      <c r="U361" s="39">
        <v>39</v>
      </c>
      <c r="V361">
        <v>37</v>
      </c>
      <c r="W361">
        <v>76</v>
      </c>
      <c r="X361" s="40">
        <v>1</v>
      </c>
      <c r="Y361" s="41">
        <v>6</v>
      </c>
      <c r="Z361" s="42">
        <v>7</v>
      </c>
      <c r="AA361">
        <f t="shared" si="81"/>
        <v>40</v>
      </c>
      <c r="AB361">
        <f t="shared" si="81"/>
        <v>43</v>
      </c>
      <c r="AC361" s="43">
        <v>83</v>
      </c>
      <c r="AD361" t="e">
        <f t="shared" si="90"/>
        <v>#REF!</v>
      </c>
      <c r="AE361" t="e">
        <f t="shared" si="90"/>
        <v>#REF!</v>
      </c>
      <c r="AF361" t="e">
        <f t="shared" si="90"/>
        <v>#REF!</v>
      </c>
      <c r="AG361" t="e">
        <f t="shared" si="90"/>
        <v>#REF!</v>
      </c>
      <c r="AH361" t="e">
        <f t="shared" si="90"/>
        <v>#REF!</v>
      </c>
      <c r="AI361" t="e">
        <f t="shared" si="90"/>
        <v>#REF!</v>
      </c>
      <c r="AJ361" t="e">
        <f t="shared" si="82"/>
        <v>#REF!</v>
      </c>
      <c r="AK361" t="e">
        <f t="shared" si="83"/>
        <v>#REF!</v>
      </c>
      <c r="AL361" t="e">
        <f t="shared" si="84"/>
        <v>#REF!</v>
      </c>
      <c r="AM361" t="e">
        <f t="shared" si="85"/>
        <v>#REF!</v>
      </c>
      <c r="AN361" t="e">
        <f t="shared" si="86"/>
        <v>#REF!</v>
      </c>
      <c r="AO361" t="e">
        <f t="shared" si="87"/>
        <v>#REF!</v>
      </c>
    </row>
    <row r="362" spans="1:41" x14ac:dyDescent="0.35">
      <c r="A362">
        <v>356</v>
      </c>
      <c r="B362" t="s">
        <v>2275</v>
      </c>
      <c r="C362" s="39">
        <v>32</v>
      </c>
      <c r="D362">
        <v>20</v>
      </c>
      <c r="E362">
        <v>52</v>
      </c>
      <c r="F362" s="40">
        <v>0</v>
      </c>
      <c r="G362" s="41">
        <v>9</v>
      </c>
      <c r="H362" s="42">
        <v>9</v>
      </c>
      <c r="I362">
        <f t="shared" si="79"/>
        <v>32</v>
      </c>
      <c r="J362">
        <f t="shared" si="79"/>
        <v>29</v>
      </c>
      <c r="K362" s="43">
        <v>61</v>
      </c>
      <c r="L362" s="39">
        <v>27</v>
      </c>
      <c r="M362">
        <v>19</v>
      </c>
      <c r="N362">
        <v>46</v>
      </c>
      <c r="O362" s="40">
        <v>0</v>
      </c>
      <c r="P362" s="41">
        <v>11</v>
      </c>
      <c r="Q362" s="42">
        <v>11</v>
      </c>
      <c r="R362">
        <f t="shared" si="80"/>
        <v>27</v>
      </c>
      <c r="S362">
        <f t="shared" si="80"/>
        <v>30</v>
      </c>
      <c r="T362" s="43">
        <v>61</v>
      </c>
      <c r="U362" s="39">
        <v>30</v>
      </c>
      <c r="V362">
        <v>13</v>
      </c>
      <c r="W362">
        <v>43</v>
      </c>
      <c r="X362" s="40">
        <v>0</v>
      </c>
      <c r="Y362" s="41">
        <v>14</v>
      </c>
      <c r="Z362" s="42">
        <v>14</v>
      </c>
      <c r="AA362">
        <f t="shared" si="81"/>
        <v>30</v>
      </c>
      <c r="AB362">
        <f t="shared" si="81"/>
        <v>27</v>
      </c>
      <c r="AC362" s="43">
        <v>61</v>
      </c>
      <c r="AD362" t="e">
        <f t="shared" si="90"/>
        <v>#REF!</v>
      </c>
      <c r="AE362" t="e">
        <f t="shared" si="90"/>
        <v>#REF!</v>
      </c>
      <c r="AF362" t="e">
        <f t="shared" si="90"/>
        <v>#REF!</v>
      </c>
      <c r="AG362" t="e">
        <f t="shared" si="90"/>
        <v>#REF!</v>
      </c>
      <c r="AH362" t="e">
        <f t="shared" si="90"/>
        <v>#REF!</v>
      </c>
      <c r="AI362" t="e">
        <f t="shared" si="90"/>
        <v>#REF!</v>
      </c>
      <c r="AJ362" t="e">
        <f t="shared" si="82"/>
        <v>#REF!</v>
      </c>
      <c r="AK362" t="e">
        <f t="shared" si="83"/>
        <v>#REF!</v>
      </c>
      <c r="AL362" t="e">
        <f t="shared" si="84"/>
        <v>#REF!</v>
      </c>
      <c r="AM362" t="e">
        <f t="shared" si="85"/>
        <v>#REF!</v>
      </c>
      <c r="AN362" t="e">
        <f t="shared" si="86"/>
        <v>#REF!</v>
      </c>
      <c r="AO362" t="e">
        <f t="shared" si="87"/>
        <v>#REF!</v>
      </c>
    </row>
    <row r="363" spans="1:41" x14ac:dyDescent="0.35">
      <c r="A363">
        <v>357</v>
      </c>
      <c r="B363" t="s">
        <v>2276</v>
      </c>
      <c r="C363" s="39">
        <v>45</v>
      </c>
      <c r="D363">
        <v>26</v>
      </c>
      <c r="E363">
        <v>71</v>
      </c>
      <c r="F363" s="40">
        <v>8</v>
      </c>
      <c r="G363" s="41">
        <v>16</v>
      </c>
      <c r="H363" s="42">
        <v>24</v>
      </c>
      <c r="I363">
        <f t="shared" si="79"/>
        <v>53</v>
      </c>
      <c r="J363">
        <f t="shared" si="79"/>
        <v>42</v>
      </c>
      <c r="K363" s="43">
        <v>95</v>
      </c>
      <c r="L363" s="39">
        <v>34</v>
      </c>
      <c r="M363">
        <v>38</v>
      </c>
      <c r="N363">
        <v>72</v>
      </c>
      <c r="O363" s="40">
        <v>6</v>
      </c>
      <c r="P363" s="41">
        <v>13</v>
      </c>
      <c r="Q363" s="42">
        <v>19</v>
      </c>
      <c r="R363">
        <f t="shared" si="80"/>
        <v>40</v>
      </c>
      <c r="S363">
        <f t="shared" si="80"/>
        <v>51</v>
      </c>
      <c r="T363" s="43">
        <v>95</v>
      </c>
      <c r="U363" s="39">
        <v>40</v>
      </c>
      <c r="V363">
        <v>25</v>
      </c>
      <c r="W363">
        <v>65</v>
      </c>
      <c r="X363" s="40">
        <v>9</v>
      </c>
      <c r="Y363" s="41">
        <v>16</v>
      </c>
      <c r="Z363" s="42">
        <v>25</v>
      </c>
      <c r="AA363">
        <f t="shared" si="81"/>
        <v>49</v>
      </c>
      <c r="AB363">
        <f t="shared" si="81"/>
        <v>41</v>
      </c>
      <c r="AC363" s="43">
        <v>95</v>
      </c>
      <c r="AD363" t="e">
        <f t="shared" si="90"/>
        <v>#REF!</v>
      </c>
      <c r="AE363" t="e">
        <f t="shared" si="90"/>
        <v>#REF!</v>
      </c>
      <c r="AF363" t="e">
        <f t="shared" si="90"/>
        <v>#REF!</v>
      </c>
      <c r="AG363" t="e">
        <f t="shared" si="90"/>
        <v>#REF!</v>
      </c>
      <c r="AH363" t="e">
        <f t="shared" si="90"/>
        <v>#REF!</v>
      </c>
      <c r="AI363" t="e">
        <f t="shared" si="90"/>
        <v>#REF!</v>
      </c>
      <c r="AJ363" t="e">
        <f t="shared" si="82"/>
        <v>#REF!</v>
      </c>
      <c r="AK363" t="e">
        <f t="shared" si="83"/>
        <v>#REF!</v>
      </c>
      <c r="AL363" t="e">
        <f t="shared" si="84"/>
        <v>#REF!</v>
      </c>
      <c r="AM363" t="e">
        <f t="shared" si="85"/>
        <v>#REF!</v>
      </c>
      <c r="AN363" t="e">
        <f t="shared" si="86"/>
        <v>#REF!</v>
      </c>
      <c r="AO363" t="e">
        <f t="shared" si="87"/>
        <v>#REF!</v>
      </c>
    </row>
    <row r="364" spans="1:41" x14ac:dyDescent="0.35">
      <c r="A364">
        <v>358</v>
      </c>
      <c r="B364" t="s">
        <v>2277</v>
      </c>
      <c r="C364" s="39">
        <v>35</v>
      </c>
      <c r="D364">
        <v>37</v>
      </c>
      <c r="E364">
        <v>72</v>
      </c>
      <c r="F364" s="40">
        <v>0</v>
      </c>
      <c r="G364" s="41">
        <v>6</v>
      </c>
      <c r="H364" s="42">
        <v>6</v>
      </c>
      <c r="I364">
        <f t="shared" si="79"/>
        <v>35</v>
      </c>
      <c r="J364">
        <f t="shared" si="79"/>
        <v>43</v>
      </c>
      <c r="K364" s="43">
        <v>78</v>
      </c>
      <c r="L364" s="39">
        <v>31</v>
      </c>
      <c r="M364">
        <v>30</v>
      </c>
      <c r="N364">
        <v>61</v>
      </c>
      <c r="O364" s="40">
        <v>0</v>
      </c>
      <c r="P364" s="41">
        <v>6</v>
      </c>
      <c r="Q364" s="42">
        <v>6</v>
      </c>
      <c r="R364">
        <f t="shared" si="80"/>
        <v>31</v>
      </c>
      <c r="S364">
        <f t="shared" si="80"/>
        <v>36</v>
      </c>
      <c r="T364" s="43">
        <v>78</v>
      </c>
      <c r="U364" s="39">
        <v>30</v>
      </c>
      <c r="V364">
        <v>30</v>
      </c>
      <c r="W364">
        <v>60</v>
      </c>
      <c r="X364" s="40">
        <v>0</v>
      </c>
      <c r="Y364" s="41">
        <v>3</v>
      </c>
      <c r="Z364" s="42">
        <v>3</v>
      </c>
      <c r="AA364">
        <f t="shared" si="81"/>
        <v>30</v>
      </c>
      <c r="AB364">
        <f t="shared" si="81"/>
        <v>33</v>
      </c>
      <c r="AC364" s="43">
        <v>78</v>
      </c>
      <c r="AD364" t="e">
        <f t="shared" si="90"/>
        <v>#REF!</v>
      </c>
      <c r="AE364" t="e">
        <f t="shared" si="90"/>
        <v>#REF!</v>
      </c>
      <c r="AF364" t="e">
        <f t="shared" si="90"/>
        <v>#REF!</v>
      </c>
      <c r="AG364" t="e">
        <f t="shared" si="90"/>
        <v>#REF!</v>
      </c>
      <c r="AH364" t="e">
        <f t="shared" si="90"/>
        <v>#REF!</v>
      </c>
      <c r="AI364" t="e">
        <f t="shared" si="90"/>
        <v>#REF!</v>
      </c>
      <c r="AJ364" t="e">
        <f t="shared" si="82"/>
        <v>#REF!</v>
      </c>
      <c r="AK364" t="e">
        <f t="shared" si="83"/>
        <v>#REF!</v>
      </c>
      <c r="AL364" t="e">
        <f t="shared" si="84"/>
        <v>#REF!</v>
      </c>
      <c r="AM364" t="e">
        <f t="shared" si="85"/>
        <v>#REF!</v>
      </c>
      <c r="AN364" t="e">
        <f t="shared" si="86"/>
        <v>#REF!</v>
      </c>
      <c r="AO364" t="e">
        <f t="shared" si="87"/>
        <v>#REF!</v>
      </c>
    </row>
    <row r="365" spans="1:41" x14ac:dyDescent="0.35">
      <c r="A365">
        <v>359</v>
      </c>
      <c r="B365" t="s">
        <v>2278</v>
      </c>
      <c r="C365" s="39">
        <v>23</v>
      </c>
      <c r="D365">
        <v>25</v>
      </c>
      <c r="E365">
        <v>48</v>
      </c>
      <c r="F365" s="40">
        <v>0</v>
      </c>
      <c r="G365" s="41">
        <v>5</v>
      </c>
      <c r="H365" s="42">
        <v>5</v>
      </c>
      <c r="I365">
        <f t="shared" si="79"/>
        <v>23</v>
      </c>
      <c r="J365">
        <f t="shared" si="79"/>
        <v>30</v>
      </c>
      <c r="K365" s="43">
        <v>53</v>
      </c>
      <c r="L365" s="39">
        <v>32</v>
      </c>
      <c r="M365">
        <v>16</v>
      </c>
      <c r="N365">
        <v>48</v>
      </c>
      <c r="O365" s="40">
        <v>0</v>
      </c>
      <c r="P365" s="41">
        <v>8</v>
      </c>
      <c r="Q365" s="42">
        <v>8</v>
      </c>
      <c r="R365">
        <f t="shared" si="80"/>
        <v>32</v>
      </c>
      <c r="S365">
        <f t="shared" si="80"/>
        <v>24</v>
      </c>
      <c r="T365" s="43">
        <v>53</v>
      </c>
      <c r="U365" s="39">
        <v>28</v>
      </c>
      <c r="V365">
        <v>23</v>
      </c>
      <c r="W365">
        <v>51</v>
      </c>
      <c r="X365" s="40">
        <v>0</v>
      </c>
      <c r="Y365" s="41">
        <v>14</v>
      </c>
      <c r="Z365" s="42">
        <v>14</v>
      </c>
      <c r="AA365">
        <f t="shared" si="81"/>
        <v>28</v>
      </c>
      <c r="AB365">
        <f t="shared" si="81"/>
        <v>37</v>
      </c>
      <c r="AC365" s="43">
        <v>53</v>
      </c>
      <c r="AD365" t="e">
        <f t="shared" si="90"/>
        <v>#REF!</v>
      </c>
      <c r="AE365" t="e">
        <f t="shared" si="90"/>
        <v>#REF!</v>
      </c>
      <c r="AF365" t="e">
        <f t="shared" si="90"/>
        <v>#REF!</v>
      </c>
      <c r="AG365" t="e">
        <f t="shared" si="90"/>
        <v>#REF!</v>
      </c>
      <c r="AH365" t="e">
        <f t="shared" si="90"/>
        <v>#REF!</v>
      </c>
      <c r="AI365" t="e">
        <f t="shared" si="90"/>
        <v>#REF!</v>
      </c>
      <c r="AJ365" t="e">
        <f t="shared" si="82"/>
        <v>#REF!</v>
      </c>
      <c r="AK365" t="e">
        <f t="shared" si="83"/>
        <v>#REF!</v>
      </c>
      <c r="AL365" t="e">
        <f t="shared" si="84"/>
        <v>#REF!</v>
      </c>
      <c r="AM365" t="e">
        <f t="shared" si="85"/>
        <v>#REF!</v>
      </c>
      <c r="AN365" t="e">
        <f t="shared" si="86"/>
        <v>#REF!</v>
      </c>
      <c r="AO365" t="e">
        <f t="shared" si="87"/>
        <v>#REF!</v>
      </c>
    </row>
    <row r="366" spans="1:41" x14ac:dyDescent="0.35">
      <c r="A366">
        <v>360</v>
      </c>
      <c r="B366" t="s">
        <v>2279</v>
      </c>
      <c r="C366" s="39">
        <v>56</v>
      </c>
      <c r="D366">
        <v>54</v>
      </c>
      <c r="E366">
        <v>110</v>
      </c>
      <c r="F366" s="40">
        <v>1</v>
      </c>
      <c r="G366" s="41">
        <v>8</v>
      </c>
      <c r="H366" s="42">
        <v>9</v>
      </c>
      <c r="I366">
        <f t="shared" si="79"/>
        <v>57</v>
      </c>
      <c r="J366">
        <f t="shared" si="79"/>
        <v>62</v>
      </c>
      <c r="K366" s="43">
        <v>119</v>
      </c>
      <c r="L366" s="39">
        <v>59</v>
      </c>
      <c r="M366">
        <v>49</v>
      </c>
      <c r="N366">
        <v>108</v>
      </c>
      <c r="O366" s="40">
        <v>0</v>
      </c>
      <c r="P366" s="41">
        <v>9</v>
      </c>
      <c r="Q366" s="42">
        <v>9</v>
      </c>
      <c r="R366">
        <f t="shared" si="80"/>
        <v>59</v>
      </c>
      <c r="S366">
        <f t="shared" si="80"/>
        <v>58</v>
      </c>
      <c r="T366" s="43">
        <v>119</v>
      </c>
      <c r="U366" s="39">
        <v>51</v>
      </c>
      <c r="V366">
        <v>52</v>
      </c>
      <c r="W366">
        <v>103</v>
      </c>
      <c r="X366" s="40">
        <v>0</v>
      </c>
      <c r="Y366" s="41">
        <v>9</v>
      </c>
      <c r="Z366" s="42">
        <v>9</v>
      </c>
      <c r="AA366">
        <f t="shared" si="81"/>
        <v>51</v>
      </c>
      <c r="AB366">
        <f t="shared" si="81"/>
        <v>61</v>
      </c>
      <c r="AC366" s="43">
        <v>119</v>
      </c>
      <c r="AD366" t="e">
        <f t="shared" si="90"/>
        <v>#REF!</v>
      </c>
      <c r="AE366" t="e">
        <f t="shared" si="90"/>
        <v>#REF!</v>
      </c>
      <c r="AF366" t="e">
        <f t="shared" si="90"/>
        <v>#REF!</v>
      </c>
      <c r="AG366" t="e">
        <f t="shared" si="90"/>
        <v>#REF!</v>
      </c>
      <c r="AH366" t="e">
        <f t="shared" si="90"/>
        <v>#REF!</v>
      </c>
      <c r="AI366" t="e">
        <f t="shared" si="90"/>
        <v>#REF!</v>
      </c>
      <c r="AJ366" t="e">
        <f t="shared" si="82"/>
        <v>#REF!</v>
      </c>
      <c r="AK366" t="e">
        <f t="shared" si="83"/>
        <v>#REF!</v>
      </c>
      <c r="AL366" t="e">
        <f t="shared" si="84"/>
        <v>#REF!</v>
      </c>
      <c r="AM366" t="e">
        <f t="shared" si="85"/>
        <v>#REF!</v>
      </c>
      <c r="AN366" t="e">
        <f t="shared" si="86"/>
        <v>#REF!</v>
      </c>
      <c r="AO366" t="e">
        <f t="shared" si="87"/>
        <v>#REF!</v>
      </c>
    </row>
    <row r="367" spans="1:41" x14ac:dyDescent="0.35">
      <c r="A367">
        <v>361</v>
      </c>
      <c r="B367" t="s">
        <v>2280</v>
      </c>
      <c r="C367" s="39">
        <v>60</v>
      </c>
      <c r="D367">
        <v>49</v>
      </c>
      <c r="E367">
        <v>109</v>
      </c>
      <c r="F367" s="40">
        <v>0</v>
      </c>
      <c r="G367" s="41">
        <v>8</v>
      </c>
      <c r="H367" s="42">
        <v>8</v>
      </c>
      <c r="I367">
        <f t="shared" si="79"/>
        <v>60</v>
      </c>
      <c r="J367">
        <f t="shared" si="79"/>
        <v>57</v>
      </c>
      <c r="K367" s="43">
        <v>117</v>
      </c>
      <c r="L367" s="39">
        <v>60</v>
      </c>
      <c r="M367">
        <v>56</v>
      </c>
      <c r="N367">
        <v>116</v>
      </c>
      <c r="O367" s="40">
        <v>0</v>
      </c>
      <c r="P367" s="41">
        <v>3</v>
      </c>
      <c r="Q367" s="42">
        <v>3</v>
      </c>
      <c r="R367">
        <f t="shared" si="80"/>
        <v>60</v>
      </c>
      <c r="S367">
        <f t="shared" si="80"/>
        <v>59</v>
      </c>
      <c r="T367" s="43">
        <v>117</v>
      </c>
      <c r="U367" s="39">
        <v>59</v>
      </c>
      <c r="V367">
        <v>48</v>
      </c>
      <c r="W367">
        <v>107</v>
      </c>
      <c r="X367" s="40">
        <v>1</v>
      </c>
      <c r="Y367" s="41">
        <v>12</v>
      </c>
      <c r="Z367" s="42">
        <v>13</v>
      </c>
      <c r="AA367">
        <f t="shared" si="81"/>
        <v>60</v>
      </c>
      <c r="AB367">
        <f t="shared" si="81"/>
        <v>60</v>
      </c>
      <c r="AC367" s="43">
        <v>117</v>
      </c>
      <c r="AD367" t="e">
        <f t="shared" ref="AD367:AI376" si="91">VLOOKUP($B367,EYPDG_Primary,AD$1,FALSE)</f>
        <v>#REF!</v>
      </c>
      <c r="AE367" t="e">
        <f t="shared" si="91"/>
        <v>#REF!</v>
      </c>
      <c r="AF367" t="e">
        <f t="shared" si="91"/>
        <v>#REF!</v>
      </c>
      <c r="AG367" t="e">
        <f t="shared" si="91"/>
        <v>#REF!</v>
      </c>
      <c r="AH367" t="e">
        <f t="shared" si="91"/>
        <v>#REF!</v>
      </c>
      <c r="AI367" t="e">
        <f t="shared" si="91"/>
        <v>#REF!</v>
      </c>
      <c r="AJ367" t="e">
        <f t="shared" si="82"/>
        <v>#REF!</v>
      </c>
      <c r="AK367" t="e">
        <f t="shared" si="83"/>
        <v>#REF!</v>
      </c>
      <c r="AL367" t="e">
        <f t="shared" si="84"/>
        <v>#REF!</v>
      </c>
      <c r="AM367" t="e">
        <f t="shared" si="85"/>
        <v>#REF!</v>
      </c>
      <c r="AN367" t="e">
        <f t="shared" si="86"/>
        <v>#REF!</v>
      </c>
      <c r="AO367" t="e">
        <f t="shared" si="87"/>
        <v>#REF!</v>
      </c>
    </row>
    <row r="368" spans="1:41" x14ac:dyDescent="0.35">
      <c r="A368">
        <v>362</v>
      </c>
      <c r="B368" t="s">
        <v>2281</v>
      </c>
      <c r="C368" s="39">
        <v>46</v>
      </c>
      <c r="D368">
        <v>48</v>
      </c>
      <c r="E368">
        <v>94</v>
      </c>
      <c r="F368" s="40">
        <v>0</v>
      </c>
      <c r="G368" s="41">
        <v>10</v>
      </c>
      <c r="H368" s="42">
        <v>10</v>
      </c>
      <c r="I368">
        <f t="shared" si="79"/>
        <v>46</v>
      </c>
      <c r="J368">
        <f t="shared" si="79"/>
        <v>58</v>
      </c>
      <c r="K368" s="43">
        <v>104</v>
      </c>
      <c r="L368" s="39">
        <v>46</v>
      </c>
      <c r="M368">
        <v>37</v>
      </c>
      <c r="N368">
        <v>83</v>
      </c>
      <c r="O368" s="40">
        <v>0</v>
      </c>
      <c r="P368" s="41">
        <v>10</v>
      </c>
      <c r="Q368" s="42">
        <v>10</v>
      </c>
      <c r="R368">
        <f t="shared" si="80"/>
        <v>46</v>
      </c>
      <c r="S368">
        <f t="shared" si="80"/>
        <v>47</v>
      </c>
      <c r="T368" s="43">
        <v>104</v>
      </c>
      <c r="U368" s="39">
        <v>44</v>
      </c>
      <c r="V368">
        <v>44</v>
      </c>
      <c r="W368">
        <v>88</v>
      </c>
      <c r="X368" s="40">
        <v>0</v>
      </c>
      <c r="Y368" s="41">
        <v>4</v>
      </c>
      <c r="Z368" s="42">
        <v>4</v>
      </c>
      <c r="AA368">
        <f t="shared" si="81"/>
        <v>44</v>
      </c>
      <c r="AB368">
        <f t="shared" si="81"/>
        <v>48</v>
      </c>
      <c r="AC368" s="43">
        <v>104</v>
      </c>
      <c r="AD368" t="e">
        <f t="shared" si="91"/>
        <v>#REF!</v>
      </c>
      <c r="AE368" t="e">
        <f t="shared" si="91"/>
        <v>#REF!</v>
      </c>
      <c r="AF368" t="e">
        <f t="shared" si="91"/>
        <v>#REF!</v>
      </c>
      <c r="AG368" t="e">
        <f t="shared" si="91"/>
        <v>#REF!</v>
      </c>
      <c r="AH368" t="e">
        <f t="shared" si="91"/>
        <v>#REF!</v>
      </c>
      <c r="AI368" t="e">
        <f t="shared" si="91"/>
        <v>#REF!</v>
      </c>
      <c r="AJ368" t="e">
        <f t="shared" si="82"/>
        <v>#REF!</v>
      </c>
      <c r="AK368" t="e">
        <f t="shared" si="83"/>
        <v>#REF!</v>
      </c>
      <c r="AL368" t="e">
        <f t="shared" si="84"/>
        <v>#REF!</v>
      </c>
      <c r="AM368" t="e">
        <f t="shared" si="85"/>
        <v>#REF!</v>
      </c>
      <c r="AN368" t="e">
        <f t="shared" si="86"/>
        <v>#REF!</v>
      </c>
      <c r="AO368" t="e">
        <f t="shared" si="87"/>
        <v>#REF!</v>
      </c>
    </row>
    <row r="369" spans="1:41" x14ac:dyDescent="0.35">
      <c r="A369">
        <v>363</v>
      </c>
      <c r="B369" t="s">
        <v>2282</v>
      </c>
      <c r="C369" s="39">
        <v>30</v>
      </c>
      <c r="D369">
        <v>28</v>
      </c>
      <c r="E369">
        <v>58</v>
      </c>
      <c r="F369" s="40">
        <v>0</v>
      </c>
      <c r="G369" s="41">
        <v>0</v>
      </c>
      <c r="H369" s="42">
        <v>0</v>
      </c>
      <c r="I369">
        <f t="shared" si="79"/>
        <v>30</v>
      </c>
      <c r="J369">
        <f t="shared" si="79"/>
        <v>28</v>
      </c>
      <c r="K369" s="43">
        <v>58</v>
      </c>
      <c r="L369" s="39">
        <v>30</v>
      </c>
      <c r="M369">
        <v>28</v>
      </c>
      <c r="N369">
        <v>58</v>
      </c>
      <c r="O369" s="40">
        <v>0</v>
      </c>
      <c r="P369" s="41">
        <v>2</v>
      </c>
      <c r="Q369" s="42">
        <v>2</v>
      </c>
      <c r="R369">
        <f t="shared" si="80"/>
        <v>30</v>
      </c>
      <c r="S369">
        <f t="shared" si="80"/>
        <v>30</v>
      </c>
      <c r="T369" s="43">
        <v>58</v>
      </c>
      <c r="U369" s="39">
        <v>29</v>
      </c>
      <c r="V369">
        <v>28</v>
      </c>
      <c r="W369">
        <v>57</v>
      </c>
      <c r="X369" s="40">
        <v>0</v>
      </c>
      <c r="Y369" s="41">
        <v>2</v>
      </c>
      <c r="Z369" s="42">
        <v>2</v>
      </c>
      <c r="AA369">
        <f t="shared" si="81"/>
        <v>29</v>
      </c>
      <c r="AB369">
        <f t="shared" si="81"/>
        <v>30</v>
      </c>
      <c r="AC369" s="43">
        <v>58</v>
      </c>
      <c r="AD369" t="e">
        <f t="shared" si="91"/>
        <v>#REF!</v>
      </c>
      <c r="AE369" t="e">
        <f t="shared" si="91"/>
        <v>#REF!</v>
      </c>
      <c r="AF369" t="e">
        <f t="shared" si="91"/>
        <v>#REF!</v>
      </c>
      <c r="AG369" t="e">
        <f t="shared" si="91"/>
        <v>#REF!</v>
      </c>
      <c r="AH369" t="e">
        <f t="shared" si="91"/>
        <v>#REF!</v>
      </c>
      <c r="AI369" t="e">
        <f t="shared" si="91"/>
        <v>#REF!</v>
      </c>
      <c r="AJ369" t="e">
        <f t="shared" si="82"/>
        <v>#REF!</v>
      </c>
      <c r="AK369" t="e">
        <f t="shared" si="83"/>
        <v>#REF!</v>
      </c>
      <c r="AL369" t="e">
        <f t="shared" si="84"/>
        <v>#REF!</v>
      </c>
      <c r="AM369" t="e">
        <f t="shared" si="85"/>
        <v>#REF!</v>
      </c>
      <c r="AN369" t="e">
        <f t="shared" si="86"/>
        <v>#REF!</v>
      </c>
      <c r="AO369" t="e">
        <f t="shared" si="87"/>
        <v>#REF!</v>
      </c>
    </row>
    <row r="370" spans="1:41" x14ac:dyDescent="0.35">
      <c r="A370">
        <v>364</v>
      </c>
      <c r="B370" t="s">
        <v>2283</v>
      </c>
      <c r="C370" s="39">
        <v>0</v>
      </c>
      <c r="D370">
        <v>0</v>
      </c>
      <c r="E370">
        <v>0</v>
      </c>
      <c r="F370" s="40">
        <v>0</v>
      </c>
      <c r="G370" s="41">
        <v>0</v>
      </c>
      <c r="H370" s="42">
        <v>0</v>
      </c>
      <c r="I370">
        <f t="shared" si="79"/>
        <v>0</v>
      </c>
      <c r="J370">
        <f t="shared" si="79"/>
        <v>0</v>
      </c>
      <c r="K370" s="43">
        <v>0</v>
      </c>
      <c r="L370" s="39">
        <v>0</v>
      </c>
      <c r="M370">
        <v>0</v>
      </c>
      <c r="N370">
        <v>0</v>
      </c>
      <c r="O370" s="40">
        <v>0</v>
      </c>
      <c r="P370" s="41">
        <v>0</v>
      </c>
      <c r="Q370" s="42">
        <v>0</v>
      </c>
      <c r="R370">
        <f t="shared" si="80"/>
        <v>0</v>
      </c>
      <c r="S370">
        <f t="shared" si="80"/>
        <v>0</v>
      </c>
      <c r="T370" s="43">
        <v>0</v>
      </c>
      <c r="U370" s="39">
        <v>45</v>
      </c>
      <c r="V370">
        <v>34</v>
      </c>
      <c r="W370">
        <v>79</v>
      </c>
      <c r="X370" s="40">
        <v>0</v>
      </c>
      <c r="Y370" s="41">
        <v>10</v>
      </c>
      <c r="Z370" s="42">
        <v>10</v>
      </c>
      <c r="AA370">
        <f t="shared" si="81"/>
        <v>45</v>
      </c>
      <c r="AB370">
        <f t="shared" si="81"/>
        <v>44</v>
      </c>
      <c r="AC370" s="43">
        <v>0</v>
      </c>
      <c r="AD370" t="e">
        <f t="shared" si="91"/>
        <v>#REF!</v>
      </c>
      <c r="AE370" t="e">
        <f t="shared" si="91"/>
        <v>#REF!</v>
      </c>
      <c r="AF370" t="e">
        <f t="shared" si="91"/>
        <v>#REF!</v>
      </c>
      <c r="AG370" t="e">
        <f t="shared" si="91"/>
        <v>#REF!</v>
      </c>
      <c r="AH370" t="e">
        <f t="shared" si="91"/>
        <v>#REF!</v>
      </c>
      <c r="AI370" t="e">
        <f t="shared" si="91"/>
        <v>#REF!</v>
      </c>
      <c r="AJ370" t="e">
        <f t="shared" si="82"/>
        <v>#REF!</v>
      </c>
      <c r="AK370" t="e">
        <f t="shared" si="83"/>
        <v>#REF!</v>
      </c>
      <c r="AL370" t="e">
        <f t="shared" si="84"/>
        <v>#REF!</v>
      </c>
      <c r="AM370" t="e">
        <f t="shared" si="85"/>
        <v>#REF!</v>
      </c>
      <c r="AN370" t="e">
        <f t="shared" si="86"/>
        <v>#REF!</v>
      </c>
      <c r="AO370" t="e">
        <f t="shared" si="87"/>
        <v>#REF!</v>
      </c>
    </row>
    <row r="371" spans="1:41" x14ac:dyDescent="0.35">
      <c r="A371">
        <v>365</v>
      </c>
      <c r="B371" t="s">
        <v>2284</v>
      </c>
      <c r="C371" s="39">
        <v>19</v>
      </c>
      <c r="D371">
        <v>34</v>
      </c>
      <c r="E371">
        <v>53</v>
      </c>
      <c r="F371" s="40">
        <v>0</v>
      </c>
      <c r="G371" s="41">
        <v>3</v>
      </c>
      <c r="H371" s="42">
        <v>3</v>
      </c>
      <c r="I371">
        <f t="shared" si="79"/>
        <v>19</v>
      </c>
      <c r="J371">
        <f t="shared" si="79"/>
        <v>37</v>
      </c>
      <c r="K371" s="43">
        <v>56</v>
      </c>
      <c r="L371" s="39">
        <v>20</v>
      </c>
      <c r="M371">
        <v>20</v>
      </c>
      <c r="N371">
        <v>40</v>
      </c>
      <c r="O371" s="40">
        <v>0</v>
      </c>
      <c r="P371" s="41">
        <v>3</v>
      </c>
      <c r="Q371" s="42">
        <v>3</v>
      </c>
      <c r="R371">
        <f t="shared" si="80"/>
        <v>20</v>
      </c>
      <c r="S371">
        <f t="shared" si="80"/>
        <v>23</v>
      </c>
      <c r="T371" s="43">
        <v>56</v>
      </c>
      <c r="U371" s="39">
        <v>36</v>
      </c>
      <c r="V371">
        <v>20</v>
      </c>
      <c r="W371">
        <v>56</v>
      </c>
      <c r="X371" s="40">
        <v>0</v>
      </c>
      <c r="Y371" s="41">
        <v>0</v>
      </c>
      <c r="Z371" s="42">
        <v>0</v>
      </c>
      <c r="AA371">
        <f t="shared" si="81"/>
        <v>36</v>
      </c>
      <c r="AB371">
        <f t="shared" si="81"/>
        <v>20</v>
      </c>
      <c r="AC371" s="43">
        <v>56</v>
      </c>
      <c r="AD371" t="e">
        <f t="shared" si="91"/>
        <v>#REF!</v>
      </c>
      <c r="AE371" t="e">
        <f t="shared" si="91"/>
        <v>#REF!</v>
      </c>
      <c r="AF371" t="e">
        <f t="shared" si="91"/>
        <v>#REF!</v>
      </c>
      <c r="AG371" t="e">
        <f t="shared" si="91"/>
        <v>#REF!</v>
      </c>
      <c r="AH371" t="e">
        <f t="shared" si="91"/>
        <v>#REF!</v>
      </c>
      <c r="AI371" t="e">
        <f t="shared" si="91"/>
        <v>#REF!</v>
      </c>
      <c r="AJ371" t="e">
        <f t="shared" si="82"/>
        <v>#REF!</v>
      </c>
      <c r="AK371" t="e">
        <f t="shared" si="83"/>
        <v>#REF!</v>
      </c>
      <c r="AL371" t="e">
        <f t="shared" si="84"/>
        <v>#REF!</v>
      </c>
      <c r="AM371" t="e">
        <f t="shared" si="85"/>
        <v>#REF!</v>
      </c>
      <c r="AN371" t="e">
        <f t="shared" si="86"/>
        <v>#REF!</v>
      </c>
      <c r="AO371" t="e">
        <f t="shared" si="87"/>
        <v>#REF!</v>
      </c>
    </row>
    <row r="372" spans="1:41" x14ac:dyDescent="0.35">
      <c r="A372">
        <v>366</v>
      </c>
      <c r="B372" t="s">
        <v>2285</v>
      </c>
      <c r="C372" s="39">
        <v>8</v>
      </c>
      <c r="D372">
        <v>11</v>
      </c>
      <c r="E372">
        <v>19</v>
      </c>
      <c r="F372" s="40">
        <v>0</v>
      </c>
      <c r="G372" s="41">
        <v>0</v>
      </c>
      <c r="H372" s="42">
        <v>0</v>
      </c>
      <c r="I372">
        <f t="shared" si="79"/>
        <v>8</v>
      </c>
      <c r="J372">
        <f t="shared" si="79"/>
        <v>11</v>
      </c>
      <c r="K372" s="43">
        <v>19</v>
      </c>
      <c r="L372" s="39">
        <v>12</v>
      </c>
      <c r="M372">
        <v>8</v>
      </c>
      <c r="N372">
        <v>20</v>
      </c>
      <c r="O372" s="40">
        <v>0</v>
      </c>
      <c r="P372" s="41">
        <v>0</v>
      </c>
      <c r="Q372" s="42">
        <v>0</v>
      </c>
      <c r="R372">
        <f t="shared" si="80"/>
        <v>12</v>
      </c>
      <c r="S372">
        <f t="shared" si="80"/>
        <v>8</v>
      </c>
      <c r="T372" s="43">
        <v>19</v>
      </c>
      <c r="U372" s="39">
        <v>9</v>
      </c>
      <c r="V372">
        <v>9</v>
      </c>
      <c r="W372">
        <v>18</v>
      </c>
      <c r="X372" s="40">
        <v>0</v>
      </c>
      <c r="Y372" s="41">
        <v>2</v>
      </c>
      <c r="Z372" s="42">
        <v>2</v>
      </c>
      <c r="AA372">
        <f t="shared" si="81"/>
        <v>9</v>
      </c>
      <c r="AB372">
        <f t="shared" si="81"/>
        <v>11</v>
      </c>
      <c r="AC372" s="43">
        <v>19</v>
      </c>
      <c r="AD372" t="e">
        <f t="shared" si="91"/>
        <v>#REF!</v>
      </c>
      <c r="AE372" t="e">
        <f t="shared" si="91"/>
        <v>#REF!</v>
      </c>
      <c r="AF372" t="e">
        <f t="shared" si="91"/>
        <v>#REF!</v>
      </c>
      <c r="AG372" t="e">
        <f t="shared" si="91"/>
        <v>#REF!</v>
      </c>
      <c r="AH372" t="e">
        <f t="shared" si="91"/>
        <v>#REF!</v>
      </c>
      <c r="AI372" t="e">
        <f t="shared" si="91"/>
        <v>#REF!</v>
      </c>
      <c r="AJ372" t="e">
        <f t="shared" si="82"/>
        <v>#REF!</v>
      </c>
      <c r="AK372" t="e">
        <f t="shared" si="83"/>
        <v>#REF!</v>
      </c>
      <c r="AL372" t="e">
        <f t="shared" si="84"/>
        <v>#REF!</v>
      </c>
      <c r="AM372" t="e">
        <f t="shared" si="85"/>
        <v>#REF!</v>
      </c>
      <c r="AN372" t="e">
        <f t="shared" si="86"/>
        <v>#REF!</v>
      </c>
      <c r="AO372" t="e">
        <f t="shared" si="87"/>
        <v>#REF!</v>
      </c>
    </row>
    <row r="373" spans="1:41" x14ac:dyDescent="0.35">
      <c r="A373">
        <v>367</v>
      </c>
      <c r="B373" t="s">
        <v>2286</v>
      </c>
      <c r="C373" s="39">
        <v>4</v>
      </c>
      <c r="D373">
        <v>6</v>
      </c>
      <c r="E373">
        <v>10</v>
      </c>
      <c r="F373" s="40">
        <v>0</v>
      </c>
      <c r="G373" s="41">
        <v>0</v>
      </c>
      <c r="H373" s="42">
        <v>0</v>
      </c>
      <c r="I373">
        <f t="shared" si="79"/>
        <v>4</v>
      </c>
      <c r="J373">
        <f t="shared" si="79"/>
        <v>6</v>
      </c>
      <c r="K373" s="43">
        <v>10</v>
      </c>
      <c r="L373" s="39">
        <v>6</v>
      </c>
      <c r="M373">
        <v>4</v>
      </c>
      <c r="N373">
        <v>10</v>
      </c>
      <c r="O373" s="40">
        <v>0</v>
      </c>
      <c r="P373" s="41">
        <v>1</v>
      </c>
      <c r="Q373" s="42">
        <v>1</v>
      </c>
      <c r="R373">
        <f t="shared" si="80"/>
        <v>6</v>
      </c>
      <c r="S373">
        <f t="shared" si="80"/>
        <v>5</v>
      </c>
      <c r="T373" s="43">
        <v>10</v>
      </c>
      <c r="U373" s="39">
        <v>8</v>
      </c>
      <c r="V373">
        <v>9</v>
      </c>
      <c r="W373">
        <v>17</v>
      </c>
      <c r="X373" s="40">
        <v>0</v>
      </c>
      <c r="Y373" s="41">
        <v>1</v>
      </c>
      <c r="Z373" s="42">
        <v>1</v>
      </c>
      <c r="AA373">
        <f t="shared" si="81"/>
        <v>8</v>
      </c>
      <c r="AB373">
        <f t="shared" si="81"/>
        <v>10</v>
      </c>
      <c r="AC373" s="43">
        <v>10</v>
      </c>
      <c r="AD373" t="e">
        <f t="shared" si="91"/>
        <v>#REF!</v>
      </c>
      <c r="AE373" t="e">
        <f t="shared" si="91"/>
        <v>#REF!</v>
      </c>
      <c r="AF373" t="e">
        <f t="shared" si="91"/>
        <v>#REF!</v>
      </c>
      <c r="AG373" t="e">
        <f t="shared" si="91"/>
        <v>#REF!</v>
      </c>
      <c r="AH373" t="e">
        <f t="shared" si="91"/>
        <v>#REF!</v>
      </c>
      <c r="AI373" t="e">
        <f t="shared" si="91"/>
        <v>#REF!</v>
      </c>
      <c r="AJ373" t="e">
        <f t="shared" si="82"/>
        <v>#REF!</v>
      </c>
      <c r="AK373" t="e">
        <f t="shared" si="83"/>
        <v>#REF!</v>
      </c>
      <c r="AL373" t="e">
        <f t="shared" si="84"/>
        <v>#REF!</v>
      </c>
      <c r="AM373" t="e">
        <f t="shared" si="85"/>
        <v>#REF!</v>
      </c>
      <c r="AN373" t="e">
        <f t="shared" si="86"/>
        <v>#REF!</v>
      </c>
      <c r="AO373" t="e">
        <f t="shared" si="87"/>
        <v>#REF!</v>
      </c>
    </row>
    <row r="374" spans="1:41" x14ac:dyDescent="0.35">
      <c r="A374">
        <v>368</v>
      </c>
      <c r="B374" t="s">
        <v>2287</v>
      </c>
      <c r="C374" s="39">
        <v>3</v>
      </c>
      <c r="D374">
        <v>4</v>
      </c>
      <c r="E374">
        <v>7</v>
      </c>
      <c r="F374" s="40">
        <v>0</v>
      </c>
      <c r="G374" s="41">
        <v>1</v>
      </c>
      <c r="H374" s="42">
        <v>1</v>
      </c>
      <c r="I374">
        <f t="shared" si="79"/>
        <v>3</v>
      </c>
      <c r="J374">
        <f t="shared" si="79"/>
        <v>5</v>
      </c>
      <c r="K374" s="43">
        <v>8</v>
      </c>
      <c r="L374" s="39">
        <v>3</v>
      </c>
      <c r="M374">
        <v>4</v>
      </c>
      <c r="N374">
        <v>7</v>
      </c>
      <c r="O374" s="40">
        <v>0</v>
      </c>
      <c r="P374" s="41">
        <v>0</v>
      </c>
      <c r="Q374" s="42">
        <v>0</v>
      </c>
      <c r="R374">
        <f t="shared" si="80"/>
        <v>3</v>
      </c>
      <c r="S374">
        <f t="shared" si="80"/>
        <v>4</v>
      </c>
      <c r="T374" s="43">
        <v>8</v>
      </c>
      <c r="U374" s="39">
        <v>4</v>
      </c>
      <c r="V374">
        <v>3</v>
      </c>
      <c r="W374">
        <v>7</v>
      </c>
      <c r="X374" s="40">
        <v>0</v>
      </c>
      <c r="Y374" s="41">
        <v>0</v>
      </c>
      <c r="Z374" s="42">
        <v>0</v>
      </c>
      <c r="AA374">
        <f t="shared" si="81"/>
        <v>4</v>
      </c>
      <c r="AB374">
        <f t="shared" si="81"/>
        <v>3</v>
      </c>
      <c r="AC374" s="43">
        <v>8</v>
      </c>
      <c r="AD374" t="e">
        <f t="shared" si="91"/>
        <v>#REF!</v>
      </c>
      <c r="AE374" t="e">
        <f t="shared" si="91"/>
        <v>#REF!</v>
      </c>
      <c r="AF374" t="e">
        <f t="shared" si="91"/>
        <v>#REF!</v>
      </c>
      <c r="AG374" t="e">
        <f t="shared" si="91"/>
        <v>#REF!</v>
      </c>
      <c r="AH374" t="e">
        <f t="shared" si="91"/>
        <v>#REF!</v>
      </c>
      <c r="AI374" t="e">
        <f t="shared" si="91"/>
        <v>#REF!</v>
      </c>
      <c r="AJ374" t="e">
        <f t="shared" si="82"/>
        <v>#REF!</v>
      </c>
      <c r="AK374" t="e">
        <f t="shared" si="83"/>
        <v>#REF!</v>
      </c>
      <c r="AL374" t="e">
        <f t="shared" si="84"/>
        <v>#REF!</v>
      </c>
      <c r="AM374" t="e">
        <f t="shared" si="85"/>
        <v>#REF!</v>
      </c>
      <c r="AN374" t="e">
        <f t="shared" si="86"/>
        <v>#REF!</v>
      </c>
      <c r="AO374" t="e">
        <f t="shared" si="87"/>
        <v>#REF!</v>
      </c>
    </row>
    <row r="375" spans="1:41" x14ac:dyDescent="0.35">
      <c r="A375">
        <v>369</v>
      </c>
      <c r="B375" t="s">
        <v>2288</v>
      </c>
      <c r="C375" s="39">
        <v>60</v>
      </c>
      <c r="D375">
        <v>35</v>
      </c>
      <c r="E375">
        <v>95</v>
      </c>
      <c r="F375" s="40">
        <v>0</v>
      </c>
      <c r="G375" s="41">
        <v>12</v>
      </c>
      <c r="H375" s="42">
        <v>12</v>
      </c>
      <c r="I375">
        <f t="shared" si="79"/>
        <v>60</v>
      </c>
      <c r="J375">
        <f t="shared" si="79"/>
        <v>47</v>
      </c>
      <c r="K375" s="43">
        <v>107</v>
      </c>
      <c r="L375" s="39">
        <v>60</v>
      </c>
      <c r="M375">
        <v>46</v>
      </c>
      <c r="N375">
        <v>106</v>
      </c>
      <c r="O375" s="40">
        <v>0</v>
      </c>
      <c r="P375" s="41">
        <v>13</v>
      </c>
      <c r="Q375" s="42">
        <v>13</v>
      </c>
      <c r="R375">
        <f t="shared" si="80"/>
        <v>60</v>
      </c>
      <c r="S375">
        <f t="shared" si="80"/>
        <v>59</v>
      </c>
      <c r="T375" s="43">
        <v>107</v>
      </c>
      <c r="U375" s="39">
        <v>44</v>
      </c>
      <c r="V375">
        <v>52</v>
      </c>
      <c r="W375">
        <v>96</v>
      </c>
      <c r="X375" s="40">
        <v>0</v>
      </c>
      <c r="Y375" s="41">
        <v>8</v>
      </c>
      <c r="Z375" s="42">
        <v>8</v>
      </c>
      <c r="AA375">
        <f t="shared" si="81"/>
        <v>44</v>
      </c>
      <c r="AB375">
        <f t="shared" si="81"/>
        <v>60</v>
      </c>
      <c r="AC375" s="43">
        <v>107</v>
      </c>
      <c r="AD375" t="e">
        <f t="shared" si="91"/>
        <v>#REF!</v>
      </c>
      <c r="AE375" t="e">
        <f t="shared" si="91"/>
        <v>#REF!</v>
      </c>
      <c r="AF375" t="e">
        <f t="shared" si="91"/>
        <v>#REF!</v>
      </c>
      <c r="AG375" t="e">
        <f t="shared" si="91"/>
        <v>#REF!</v>
      </c>
      <c r="AH375" t="e">
        <f t="shared" si="91"/>
        <v>#REF!</v>
      </c>
      <c r="AI375" t="e">
        <f t="shared" si="91"/>
        <v>#REF!</v>
      </c>
      <c r="AJ375" t="e">
        <f t="shared" si="82"/>
        <v>#REF!</v>
      </c>
      <c r="AK375" t="e">
        <f t="shared" si="83"/>
        <v>#REF!</v>
      </c>
      <c r="AL375" t="e">
        <f t="shared" si="84"/>
        <v>#REF!</v>
      </c>
      <c r="AM375" t="e">
        <f t="shared" si="85"/>
        <v>#REF!</v>
      </c>
      <c r="AN375" t="e">
        <f t="shared" si="86"/>
        <v>#REF!</v>
      </c>
      <c r="AO375" t="e">
        <f t="shared" si="87"/>
        <v>#REF!</v>
      </c>
    </row>
    <row r="376" spans="1:41" x14ac:dyDescent="0.35">
      <c r="A376">
        <v>370</v>
      </c>
      <c r="B376" t="s">
        <v>2289</v>
      </c>
      <c r="C376" s="39">
        <v>15</v>
      </c>
      <c r="D376">
        <v>8</v>
      </c>
      <c r="E376">
        <v>23</v>
      </c>
      <c r="F376" s="40">
        <v>0</v>
      </c>
      <c r="G376" s="41">
        <v>1</v>
      </c>
      <c r="H376" s="42">
        <v>1</v>
      </c>
      <c r="I376">
        <f t="shared" si="79"/>
        <v>15</v>
      </c>
      <c r="J376">
        <f t="shared" si="79"/>
        <v>9</v>
      </c>
      <c r="K376" s="43">
        <v>24</v>
      </c>
      <c r="L376" s="39">
        <v>9</v>
      </c>
      <c r="M376">
        <v>14</v>
      </c>
      <c r="N376">
        <v>23</v>
      </c>
      <c r="O376" s="40">
        <v>1</v>
      </c>
      <c r="P376" s="41">
        <v>1</v>
      </c>
      <c r="Q376" s="42">
        <v>2</v>
      </c>
      <c r="R376">
        <f t="shared" si="80"/>
        <v>10</v>
      </c>
      <c r="S376">
        <f t="shared" si="80"/>
        <v>15</v>
      </c>
      <c r="T376" s="43">
        <v>24</v>
      </c>
      <c r="U376" s="39">
        <v>8</v>
      </c>
      <c r="V376">
        <v>8</v>
      </c>
      <c r="W376">
        <v>16</v>
      </c>
      <c r="X376" s="40">
        <v>0</v>
      </c>
      <c r="Y376" s="41">
        <v>1</v>
      </c>
      <c r="Z376" s="42">
        <v>1</v>
      </c>
      <c r="AA376">
        <f t="shared" si="81"/>
        <v>8</v>
      </c>
      <c r="AB376">
        <f t="shared" si="81"/>
        <v>9</v>
      </c>
      <c r="AC376" s="43">
        <v>24</v>
      </c>
      <c r="AD376" t="e">
        <f t="shared" si="91"/>
        <v>#REF!</v>
      </c>
      <c r="AE376" t="e">
        <f t="shared" si="91"/>
        <v>#REF!</v>
      </c>
      <c r="AF376" t="e">
        <f t="shared" si="91"/>
        <v>#REF!</v>
      </c>
      <c r="AG376" t="e">
        <f t="shared" si="91"/>
        <v>#REF!</v>
      </c>
      <c r="AH376" t="e">
        <f t="shared" si="91"/>
        <v>#REF!</v>
      </c>
      <c r="AI376" t="e">
        <f t="shared" si="91"/>
        <v>#REF!</v>
      </c>
      <c r="AJ376" t="e">
        <f t="shared" si="82"/>
        <v>#REF!</v>
      </c>
      <c r="AK376" t="e">
        <f t="shared" si="83"/>
        <v>#REF!</v>
      </c>
      <c r="AL376" t="e">
        <f t="shared" si="84"/>
        <v>#REF!</v>
      </c>
      <c r="AM376" t="e">
        <f t="shared" si="85"/>
        <v>#REF!</v>
      </c>
      <c r="AN376" t="e">
        <f t="shared" si="86"/>
        <v>#REF!</v>
      </c>
      <c r="AO376" t="e">
        <f t="shared" si="87"/>
        <v>#REF!</v>
      </c>
    </row>
    <row r="377" spans="1:41" x14ac:dyDescent="0.35">
      <c r="A377">
        <v>371</v>
      </c>
      <c r="B377" t="s">
        <v>2290</v>
      </c>
      <c r="C377" s="39">
        <v>24</v>
      </c>
      <c r="D377">
        <v>10</v>
      </c>
      <c r="E377">
        <v>34</v>
      </c>
      <c r="F377" s="40">
        <v>0</v>
      </c>
      <c r="G377" s="41">
        <v>0</v>
      </c>
      <c r="H377" s="42">
        <v>0</v>
      </c>
      <c r="I377">
        <f t="shared" si="79"/>
        <v>24</v>
      </c>
      <c r="J377">
        <f t="shared" si="79"/>
        <v>10</v>
      </c>
      <c r="K377" s="43">
        <v>34</v>
      </c>
      <c r="L377" s="39">
        <v>22</v>
      </c>
      <c r="M377">
        <v>19</v>
      </c>
      <c r="N377">
        <v>41</v>
      </c>
      <c r="O377" s="40">
        <v>0</v>
      </c>
      <c r="P377" s="41">
        <v>4</v>
      </c>
      <c r="Q377" s="42">
        <v>4</v>
      </c>
      <c r="R377">
        <f t="shared" si="80"/>
        <v>22</v>
      </c>
      <c r="S377">
        <f t="shared" si="80"/>
        <v>23</v>
      </c>
      <c r="T377" s="43">
        <v>34</v>
      </c>
      <c r="U377" s="39">
        <v>13</v>
      </c>
      <c r="V377">
        <v>21</v>
      </c>
      <c r="W377">
        <v>34</v>
      </c>
      <c r="X377" s="40">
        <v>0</v>
      </c>
      <c r="Y377" s="41">
        <v>1</v>
      </c>
      <c r="Z377" s="42">
        <v>1</v>
      </c>
      <c r="AA377">
        <f t="shared" si="81"/>
        <v>13</v>
      </c>
      <c r="AB377">
        <f t="shared" si="81"/>
        <v>22</v>
      </c>
      <c r="AC377" s="43">
        <v>34</v>
      </c>
      <c r="AD377" t="e">
        <f t="shared" ref="AD377:AI386" si="92">VLOOKUP($B377,EYPDG_Primary,AD$1,FALSE)</f>
        <v>#REF!</v>
      </c>
      <c r="AE377" t="e">
        <f t="shared" si="92"/>
        <v>#REF!</v>
      </c>
      <c r="AF377" t="e">
        <f t="shared" si="92"/>
        <v>#REF!</v>
      </c>
      <c r="AG377" t="e">
        <f t="shared" si="92"/>
        <v>#REF!</v>
      </c>
      <c r="AH377" t="e">
        <f t="shared" si="92"/>
        <v>#REF!</v>
      </c>
      <c r="AI377" t="e">
        <f t="shared" si="92"/>
        <v>#REF!</v>
      </c>
      <c r="AJ377" t="e">
        <f t="shared" si="82"/>
        <v>#REF!</v>
      </c>
      <c r="AK377" t="e">
        <f t="shared" si="83"/>
        <v>#REF!</v>
      </c>
      <c r="AL377" t="e">
        <f t="shared" si="84"/>
        <v>#REF!</v>
      </c>
      <c r="AM377" t="e">
        <f t="shared" si="85"/>
        <v>#REF!</v>
      </c>
      <c r="AN377" t="e">
        <f t="shared" si="86"/>
        <v>#REF!</v>
      </c>
      <c r="AO377" t="e">
        <f t="shared" si="87"/>
        <v>#REF!</v>
      </c>
    </row>
    <row r="378" spans="1:41" x14ac:dyDescent="0.35">
      <c r="A378">
        <v>372</v>
      </c>
      <c r="B378" t="s">
        <v>2291</v>
      </c>
      <c r="C378" s="39">
        <v>11</v>
      </c>
      <c r="D378">
        <v>10</v>
      </c>
      <c r="E378">
        <v>21</v>
      </c>
      <c r="F378" s="40">
        <v>0</v>
      </c>
      <c r="G378" s="41">
        <v>0</v>
      </c>
      <c r="H378" s="42">
        <v>0</v>
      </c>
      <c r="I378">
        <f t="shared" si="79"/>
        <v>11</v>
      </c>
      <c r="J378">
        <f t="shared" si="79"/>
        <v>10</v>
      </c>
      <c r="K378" s="43">
        <v>21</v>
      </c>
      <c r="L378" s="39">
        <v>16</v>
      </c>
      <c r="M378">
        <v>10</v>
      </c>
      <c r="N378">
        <v>26</v>
      </c>
      <c r="O378" s="40">
        <v>0</v>
      </c>
      <c r="P378" s="41">
        <v>0</v>
      </c>
      <c r="Q378" s="42">
        <v>0</v>
      </c>
      <c r="R378">
        <f t="shared" si="80"/>
        <v>16</v>
      </c>
      <c r="S378">
        <f t="shared" si="80"/>
        <v>10</v>
      </c>
      <c r="T378" s="43">
        <v>21</v>
      </c>
      <c r="U378" s="39">
        <v>6</v>
      </c>
      <c r="V378">
        <v>16</v>
      </c>
      <c r="W378">
        <v>22</v>
      </c>
      <c r="X378" s="40">
        <v>0</v>
      </c>
      <c r="Y378" s="41">
        <v>0</v>
      </c>
      <c r="Z378" s="42">
        <v>0</v>
      </c>
      <c r="AA378">
        <f t="shared" si="81"/>
        <v>6</v>
      </c>
      <c r="AB378">
        <f t="shared" si="81"/>
        <v>16</v>
      </c>
      <c r="AC378" s="43">
        <v>21</v>
      </c>
      <c r="AD378" t="e">
        <f t="shared" si="92"/>
        <v>#REF!</v>
      </c>
      <c r="AE378" t="e">
        <f t="shared" si="92"/>
        <v>#REF!</v>
      </c>
      <c r="AF378" t="e">
        <f t="shared" si="92"/>
        <v>#REF!</v>
      </c>
      <c r="AG378" t="e">
        <f t="shared" si="92"/>
        <v>#REF!</v>
      </c>
      <c r="AH378" t="e">
        <f t="shared" si="92"/>
        <v>#REF!</v>
      </c>
      <c r="AI378" t="e">
        <f t="shared" si="92"/>
        <v>#REF!</v>
      </c>
      <c r="AJ378" t="e">
        <f t="shared" si="82"/>
        <v>#REF!</v>
      </c>
      <c r="AK378" t="e">
        <f t="shared" si="83"/>
        <v>#REF!</v>
      </c>
      <c r="AL378" t="e">
        <f t="shared" si="84"/>
        <v>#REF!</v>
      </c>
      <c r="AM378" t="e">
        <f t="shared" si="85"/>
        <v>#REF!</v>
      </c>
      <c r="AN378" t="e">
        <f t="shared" si="86"/>
        <v>#REF!</v>
      </c>
      <c r="AO378" t="e">
        <f t="shared" si="87"/>
        <v>#REF!</v>
      </c>
    </row>
    <row r="379" spans="1:41" x14ac:dyDescent="0.35">
      <c r="A379">
        <v>373</v>
      </c>
      <c r="B379" t="s">
        <v>2292</v>
      </c>
      <c r="C379" s="39">
        <v>47</v>
      </c>
      <c r="D379">
        <v>52</v>
      </c>
      <c r="E379">
        <v>99</v>
      </c>
      <c r="F379" s="40">
        <v>0</v>
      </c>
      <c r="G379" s="41">
        <v>3</v>
      </c>
      <c r="H379" s="42">
        <v>3</v>
      </c>
      <c r="I379">
        <f t="shared" si="79"/>
        <v>47</v>
      </c>
      <c r="J379">
        <f t="shared" si="79"/>
        <v>55</v>
      </c>
      <c r="K379" s="43">
        <v>102</v>
      </c>
      <c r="L379" s="39">
        <v>48</v>
      </c>
      <c r="M379">
        <v>46</v>
      </c>
      <c r="N379">
        <v>94</v>
      </c>
      <c r="O379" s="40">
        <v>0</v>
      </c>
      <c r="P379" s="41">
        <v>5</v>
      </c>
      <c r="Q379" s="42">
        <v>5</v>
      </c>
      <c r="R379">
        <f t="shared" si="80"/>
        <v>48</v>
      </c>
      <c r="S379">
        <f t="shared" si="80"/>
        <v>51</v>
      </c>
      <c r="T379" s="43">
        <v>102</v>
      </c>
      <c r="U379" s="39">
        <v>52</v>
      </c>
      <c r="V379">
        <v>47</v>
      </c>
      <c r="W379">
        <v>99</v>
      </c>
      <c r="X379" s="40">
        <v>0</v>
      </c>
      <c r="Y379" s="41">
        <v>2</v>
      </c>
      <c r="Z379" s="42">
        <v>2</v>
      </c>
      <c r="AA379">
        <f t="shared" si="81"/>
        <v>52</v>
      </c>
      <c r="AB379">
        <f t="shared" si="81"/>
        <v>49</v>
      </c>
      <c r="AC379" s="43">
        <v>102</v>
      </c>
      <c r="AD379" t="e">
        <f t="shared" si="92"/>
        <v>#REF!</v>
      </c>
      <c r="AE379" t="e">
        <f t="shared" si="92"/>
        <v>#REF!</v>
      </c>
      <c r="AF379" t="e">
        <f t="shared" si="92"/>
        <v>#REF!</v>
      </c>
      <c r="AG379" t="e">
        <f t="shared" si="92"/>
        <v>#REF!</v>
      </c>
      <c r="AH379" t="e">
        <f t="shared" si="92"/>
        <v>#REF!</v>
      </c>
      <c r="AI379" t="e">
        <f t="shared" si="92"/>
        <v>#REF!</v>
      </c>
      <c r="AJ379" t="e">
        <f t="shared" si="82"/>
        <v>#REF!</v>
      </c>
      <c r="AK379" t="e">
        <f t="shared" si="83"/>
        <v>#REF!</v>
      </c>
      <c r="AL379" t="e">
        <f t="shared" si="84"/>
        <v>#REF!</v>
      </c>
      <c r="AM379" t="e">
        <f t="shared" si="85"/>
        <v>#REF!</v>
      </c>
      <c r="AN379" t="e">
        <f t="shared" si="86"/>
        <v>#REF!</v>
      </c>
      <c r="AO379" t="e">
        <f t="shared" si="87"/>
        <v>#REF!</v>
      </c>
    </row>
    <row r="380" spans="1:41" x14ac:dyDescent="0.35">
      <c r="A380">
        <v>374</v>
      </c>
      <c r="B380" t="s">
        <v>2293</v>
      </c>
      <c r="C380" s="39">
        <v>14</v>
      </c>
      <c r="D380">
        <v>12</v>
      </c>
      <c r="E380">
        <v>26</v>
      </c>
      <c r="F380" s="40">
        <v>0</v>
      </c>
      <c r="G380" s="41">
        <v>1</v>
      </c>
      <c r="H380" s="42">
        <v>1</v>
      </c>
      <c r="I380">
        <f t="shared" si="79"/>
        <v>14</v>
      </c>
      <c r="J380">
        <f t="shared" si="79"/>
        <v>13</v>
      </c>
      <c r="K380" s="43">
        <v>27</v>
      </c>
      <c r="L380" s="39">
        <v>16</v>
      </c>
      <c r="M380">
        <v>13</v>
      </c>
      <c r="N380">
        <v>29</v>
      </c>
      <c r="O380" s="40">
        <v>0</v>
      </c>
      <c r="P380" s="41">
        <v>0</v>
      </c>
      <c r="Q380" s="42">
        <v>0</v>
      </c>
      <c r="R380">
        <f t="shared" si="80"/>
        <v>16</v>
      </c>
      <c r="S380">
        <f t="shared" si="80"/>
        <v>13</v>
      </c>
      <c r="T380" s="43">
        <v>27</v>
      </c>
      <c r="U380" s="39">
        <v>18</v>
      </c>
      <c r="V380">
        <v>15</v>
      </c>
      <c r="W380">
        <v>33</v>
      </c>
      <c r="X380" s="40">
        <v>0</v>
      </c>
      <c r="Y380" s="41">
        <v>1</v>
      </c>
      <c r="Z380" s="42">
        <v>1</v>
      </c>
      <c r="AA380">
        <f t="shared" si="81"/>
        <v>18</v>
      </c>
      <c r="AB380">
        <f t="shared" si="81"/>
        <v>16</v>
      </c>
      <c r="AC380" s="43">
        <v>27</v>
      </c>
      <c r="AD380" t="e">
        <f t="shared" si="92"/>
        <v>#REF!</v>
      </c>
      <c r="AE380" t="e">
        <f t="shared" si="92"/>
        <v>#REF!</v>
      </c>
      <c r="AF380" t="e">
        <f t="shared" si="92"/>
        <v>#REF!</v>
      </c>
      <c r="AG380" t="e">
        <f t="shared" si="92"/>
        <v>#REF!</v>
      </c>
      <c r="AH380" t="e">
        <f t="shared" si="92"/>
        <v>#REF!</v>
      </c>
      <c r="AI380" t="e">
        <f t="shared" si="92"/>
        <v>#REF!</v>
      </c>
      <c r="AJ380" t="e">
        <f t="shared" si="82"/>
        <v>#REF!</v>
      </c>
      <c r="AK380" t="e">
        <f t="shared" si="83"/>
        <v>#REF!</v>
      </c>
      <c r="AL380" t="e">
        <f t="shared" si="84"/>
        <v>#REF!</v>
      </c>
      <c r="AM380" t="e">
        <f t="shared" si="85"/>
        <v>#REF!</v>
      </c>
      <c r="AN380" t="e">
        <f t="shared" si="86"/>
        <v>#REF!</v>
      </c>
      <c r="AO380" t="e">
        <f t="shared" si="87"/>
        <v>#REF!</v>
      </c>
    </row>
    <row r="381" spans="1:41" x14ac:dyDescent="0.35">
      <c r="A381">
        <v>375</v>
      </c>
      <c r="B381" t="s">
        <v>2294</v>
      </c>
      <c r="C381" s="39">
        <v>40</v>
      </c>
      <c r="D381">
        <v>33</v>
      </c>
      <c r="E381">
        <v>73</v>
      </c>
      <c r="F381" s="40">
        <v>0</v>
      </c>
      <c r="G381" s="41">
        <v>2</v>
      </c>
      <c r="H381" s="42">
        <v>2</v>
      </c>
      <c r="I381">
        <f t="shared" si="79"/>
        <v>40</v>
      </c>
      <c r="J381">
        <f t="shared" si="79"/>
        <v>35</v>
      </c>
      <c r="K381" s="43">
        <v>75</v>
      </c>
      <c r="L381" s="39">
        <v>27</v>
      </c>
      <c r="M381">
        <v>43</v>
      </c>
      <c r="N381">
        <v>70</v>
      </c>
      <c r="O381" s="40">
        <v>0</v>
      </c>
      <c r="P381" s="41">
        <v>1</v>
      </c>
      <c r="Q381" s="42">
        <v>1</v>
      </c>
      <c r="R381">
        <f t="shared" si="80"/>
        <v>27</v>
      </c>
      <c r="S381">
        <f t="shared" si="80"/>
        <v>44</v>
      </c>
      <c r="T381" s="43">
        <v>75</v>
      </c>
      <c r="U381" s="39">
        <v>34</v>
      </c>
      <c r="V381">
        <v>30</v>
      </c>
      <c r="W381">
        <v>64</v>
      </c>
      <c r="X381" s="40">
        <v>0</v>
      </c>
      <c r="Y381" s="41">
        <v>1</v>
      </c>
      <c r="Z381" s="42">
        <v>1</v>
      </c>
      <c r="AA381">
        <f t="shared" si="81"/>
        <v>34</v>
      </c>
      <c r="AB381">
        <f t="shared" si="81"/>
        <v>31</v>
      </c>
      <c r="AC381" s="43">
        <v>75</v>
      </c>
      <c r="AD381" t="e">
        <f t="shared" si="92"/>
        <v>#REF!</v>
      </c>
      <c r="AE381" t="e">
        <f t="shared" si="92"/>
        <v>#REF!</v>
      </c>
      <c r="AF381" t="e">
        <f t="shared" si="92"/>
        <v>#REF!</v>
      </c>
      <c r="AG381" t="e">
        <f t="shared" si="92"/>
        <v>#REF!</v>
      </c>
      <c r="AH381" t="e">
        <f t="shared" si="92"/>
        <v>#REF!</v>
      </c>
      <c r="AI381" t="e">
        <f t="shared" si="92"/>
        <v>#REF!</v>
      </c>
      <c r="AJ381" t="e">
        <f t="shared" si="82"/>
        <v>#REF!</v>
      </c>
      <c r="AK381" t="e">
        <f t="shared" si="83"/>
        <v>#REF!</v>
      </c>
      <c r="AL381" t="e">
        <f t="shared" si="84"/>
        <v>#REF!</v>
      </c>
      <c r="AM381" t="e">
        <f t="shared" si="85"/>
        <v>#REF!</v>
      </c>
      <c r="AN381" t="e">
        <f t="shared" si="86"/>
        <v>#REF!</v>
      </c>
      <c r="AO381" t="e">
        <f t="shared" si="87"/>
        <v>#REF!</v>
      </c>
    </row>
    <row r="382" spans="1:41" x14ac:dyDescent="0.35">
      <c r="A382">
        <v>376</v>
      </c>
      <c r="B382" t="s">
        <v>2295</v>
      </c>
      <c r="C382" s="39">
        <v>30</v>
      </c>
      <c r="D382">
        <v>27</v>
      </c>
      <c r="E382">
        <v>57</v>
      </c>
      <c r="F382" s="40">
        <v>0</v>
      </c>
      <c r="G382" s="41">
        <v>3</v>
      </c>
      <c r="H382" s="42">
        <v>3</v>
      </c>
      <c r="I382">
        <f t="shared" si="79"/>
        <v>30</v>
      </c>
      <c r="J382">
        <f t="shared" si="79"/>
        <v>30</v>
      </c>
      <c r="K382" s="43">
        <v>60</v>
      </c>
      <c r="L382" s="39">
        <v>28</v>
      </c>
      <c r="M382">
        <v>28</v>
      </c>
      <c r="N382">
        <v>56</v>
      </c>
      <c r="O382" s="40">
        <v>0</v>
      </c>
      <c r="P382" s="41">
        <v>2</v>
      </c>
      <c r="Q382" s="42">
        <v>2</v>
      </c>
      <c r="R382">
        <f t="shared" si="80"/>
        <v>28</v>
      </c>
      <c r="S382">
        <f t="shared" si="80"/>
        <v>30</v>
      </c>
      <c r="T382" s="43">
        <v>60</v>
      </c>
      <c r="U382" s="39">
        <v>26</v>
      </c>
      <c r="V382">
        <v>28</v>
      </c>
      <c r="W382">
        <v>54</v>
      </c>
      <c r="X382" s="40">
        <v>0</v>
      </c>
      <c r="Y382" s="41">
        <v>2</v>
      </c>
      <c r="Z382" s="42">
        <v>2</v>
      </c>
      <c r="AA382">
        <f t="shared" si="81"/>
        <v>26</v>
      </c>
      <c r="AB382">
        <f t="shared" si="81"/>
        <v>30</v>
      </c>
      <c r="AC382" s="43">
        <v>60</v>
      </c>
      <c r="AD382" t="e">
        <f t="shared" si="92"/>
        <v>#REF!</v>
      </c>
      <c r="AE382" t="e">
        <f t="shared" si="92"/>
        <v>#REF!</v>
      </c>
      <c r="AF382" t="e">
        <f t="shared" si="92"/>
        <v>#REF!</v>
      </c>
      <c r="AG382" t="e">
        <f t="shared" si="92"/>
        <v>#REF!</v>
      </c>
      <c r="AH382" t="e">
        <f t="shared" si="92"/>
        <v>#REF!</v>
      </c>
      <c r="AI382" t="e">
        <f t="shared" si="92"/>
        <v>#REF!</v>
      </c>
      <c r="AJ382" t="e">
        <f t="shared" si="82"/>
        <v>#REF!</v>
      </c>
      <c r="AK382" t="e">
        <f t="shared" si="83"/>
        <v>#REF!</v>
      </c>
      <c r="AL382" t="e">
        <f t="shared" si="84"/>
        <v>#REF!</v>
      </c>
      <c r="AM382" t="e">
        <f t="shared" si="85"/>
        <v>#REF!</v>
      </c>
      <c r="AN382" t="e">
        <f t="shared" si="86"/>
        <v>#REF!</v>
      </c>
      <c r="AO382" t="e">
        <f t="shared" si="87"/>
        <v>#REF!</v>
      </c>
    </row>
    <row r="383" spans="1:41" x14ac:dyDescent="0.35">
      <c r="A383">
        <v>377</v>
      </c>
      <c r="B383" t="s">
        <v>2296</v>
      </c>
      <c r="C383" s="39">
        <v>14</v>
      </c>
      <c r="D383">
        <v>18</v>
      </c>
      <c r="E383">
        <v>32</v>
      </c>
      <c r="F383" s="40">
        <v>1</v>
      </c>
      <c r="G383" s="41">
        <v>4</v>
      </c>
      <c r="H383" s="42">
        <v>5</v>
      </c>
      <c r="I383">
        <f t="shared" si="79"/>
        <v>15</v>
      </c>
      <c r="J383">
        <f t="shared" si="79"/>
        <v>22</v>
      </c>
      <c r="K383" s="43">
        <v>37</v>
      </c>
      <c r="L383" s="39">
        <v>15</v>
      </c>
      <c r="M383">
        <v>16</v>
      </c>
      <c r="N383">
        <v>31</v>
      </c>
      <c r="O383" s="40">
        <v>0</v>
      </c>
      <c r="P383" s="41">
        <v>1</v>
      </c>
      <c r="Q383" s="42">
        <v>1</v>
      </c>
      <c r="R383">
        <f t="shared" si="80"/>
        <v>15</v>
      </c>
      <c r="S383">
        <f t="shared" si="80"/>
        <v>17</v>
      </c>
      <c r="T383" s="43">
        <v>37</v>
      </c>
      <c r="U383" s="39">
        <v>16</v>
      </c>
      <c r="V383">
        <v>12</v>
      </c>
      <c r="W383">
        <v>28</v>
      </c>
      <c r="X383" s="40">
        <v>0</v>
      </c>
      <c r="Y383" s="41">
        <v>3</v>
      </c>
      <c r="Z383" s="42">
        <v>3</v>
      </c>
      <c r="AA383">
        <f t="shared" si="81"/>
        <v>16</v>
      </c>
      <c r="AB383">
        <f t="shared" si="81"/>
        <v>15</v>
      </c>
      <c r="AC383" s="43">
        <v>37</v>
      </c>
      <c r="AD383" t="e">
        <f t="shared" si="92"/>
        <v>#REF!</v>
      </c>
      <c r="AE383" t="e">
        <f t="shared" si="92"/>
        <v>#REF!</v>
      </c>
      <c r="AF383" t="e">
        <f t="shared" si="92"/>
        <v>#REF!</v>
      </c>
      <c r="AG383" t="e">
        <f t="shared" si="92"/>
        <v>#REF!</v>
      </c>
      <c r="AH383" t="e">
        <f t="shared" si="92"/>
        <v>#REF!</v>
      </c>
      <c r="AI383" t="e">
        <f t="shared" si="92"/>
        <v>#REF!</v>
      </c>
      <c r="AJ383" t="e">
        <f t="shared" si="82"/>
        <v>#REF!</v>
      </c>
      <c r="AK383" t="e">
        <f t="shared" si="83"/>
        <v>#REF!</v>
      </c>
      <c r="AL383" t="e">
        <f t="shared" si="84"/>
        <v>#REF!</v>
      </c>
      <c r="AM383" t="e">
        <f t="shared" si="85"/>
        <v>#REF!</v>
      </c>
      <c r="AN383" t="e">
        <f t="shared" si="86"/>
        <v>#REF!</v>
      </c>
      <c r="AO383" t="e">
        <f t="shared" si="87"/>
        <v>#REF!</v>
      </c>
    </row>
    <row r="384" spans="1:41" x14ac:dyDescent="0.35">
      <c r="A384">
        <v>378</v>
      </c>
      <c r="B384" t="s">
        <v>2297</v>
      </c>
      <c r="C384" s="39">
        <v>26</v>
      </c>
      <c r="D384">
        <v>23</v>
      </c>
      <c r="E384">
        <v>49</v>
      </c>
      <c r="F384" s="40">
        <v>0</v>
      </c>
      <c r="G384" s="41">
        <v>4</v>
      </c>
      <c r="H384" s="42">
        <v>4</v>
      </c>
      <c r="I384">
        <f t="shared" si="79"/>
        <v>26</v>
      </c>
      <c r="J384">
        <f t="shared" si="79"/>
        <v>27</v>
      </c>
      <c r="K384" s="43">
        <v>53</v>
      </c>
      <c r="L384" s="39">
        <v>24</v>
      </c>
      <c r="M384">
        <v>20</v>
      </c>
      <c r="N384">
        <v>44</v>
      </c>
      <c r="O384" s="40">
        <v>2</v>
      </c>
      <c r="P384" s="41">
        <v>11</v>
      </c>
      <c r="Q384" s="42">
        <v>13</v>
      </c>
      <c r="R384">
        <f t="shared" si="80"/>
        <v>26</v>
      </c>
      <c r="S384">
        <f t="shared" si="80"/>
        <v>31</v>
      </c>
      <c r="T384" s="43">
        <v>53</v>
      </c>
      <c r="U384" s="39">
        <v>25</v>
      </c>
      <c r="V384">
        <v>18</v>
      </c>
      <c r="W384">
        <v>43</v>
      </c>
      <c r="X384" s="40">
        <v>0</v>
      </c>
      <c r="Y384" s="41">
        <v>10</v>
      </c>
      <c r="Z384" s="42">
        <v>10</v>
      </c>
      <c r="AA384">
        <f t="shared" si="81"/>
        <v>25</v>
      </c>
      <c r="AB384">
        <f t="shared" si="81"/>
        <v>28</v>
      </c>
      <c r="AC384" s="43">
        <v>53</v>
      </c>
      <c r="AD384" t="e">
        <f t="shared" si="92"/>
        <v>#REF!</v>
      </c>
      <c r="AE384" t="e">
        <f t="shared" si="92"/>
        <v>#REF!</v>
      </c>
      <c r="AF384" t="e">
        <f t="shared" si="92"/>
        <v>#REF!</v>
      </c>
      <c r="AG384" t="e">
        <f t="shared" si="92"/>
        <v>#REF!</v>
      </c>
      <c r="AH384" t="e">
        <f t="shared" si="92"/>
        <v>#REF!</v>
      </c>
      <c r="AI384" t="e">
        <f t="shared" si="92"/>
        <v>#REF!</v>
      </c>
      <c r="AJ384" t="e">
        <f t="shared" si="82"/>
        <v>#REF!</v>
      </c>
      <c r="AK384" t="e">
        <f t="shared" si="83"/>
        <v>#REF!</v>
      </c>
      <c r="AL384" t="e">
        <f t="shared" si="84"/>
        <v>#REF!</v>
      </c>
      <c r="AM384" t="e">
        <f t="shared" si="85"/>
        <v>#REF!</v>
      </c>
      <c r="AN384" t="e">
        <f t="shared" si="86"/>
        <v>#REF!</v>
      </c>
      <c r="AO384" t="e">
        <f t="shared" si="87"/>
        <v>#REF!</v>
      </c>
    </row>
    <row r="385" spans="1:41" x14ac:dyDescent="0.35">
      <c r="A385">
        <v>379</v>
      </c>
      <c r="B385" t="s">
        <v>2298</v>
      </c>
      <c r="C385" s="39">
        <v>24</v>
      </c>
      <c r="D385">
        <v>18</v>
      </c>
      <c r="E385">
        <v>42</v>
      </c>
      <c r="F385" s="40">
        <v>0</v>
      </c>
      <c r="G385" s="41">
        <v>1</v>
      </c>
      <c r="H385" s="42">
        <v>1</v>
      </c>
      <c r="I385">
        <f t="shared" si="79"/>
        <v>24</v>
      </c>
      <c r="J385">
        <f t="shared" si="79"/>
        <v>19</v>
      </c>
      <c r="K385" s="43">
        <v>43</v>
      </c>
      <c r="L385" s="39">
        <v>30</v>
      </c>
      <c r="M385">
        <v>25</v>
      </c>
      <c r="N385">
        <v>55</v>
      </c>
      <c r="O385" s="40">
        <v>0</v>
      </c>
      <c r="P385" s="41">
        <v>1</v>
      </c>
      <c r="Q385" s="42">
        <v>1</v>
      </c>
      <c r="R385">
        <f t="shared" si="80"/>
        <v>30</v>
      </c>
      <c r="S385">
        <f t="shared" si="80"/>
        <v>26</v>
      </c>
      <c r="T385" s="43">
        <v>43</v>
      </c>
      <c r="U385" s="39">
        <v>21</v>
      </c>
      <c r="V385">
        <v>28</v>
      </c>
      <c r="W385">
        <v>49</v>
      </c>
      <c r="X385" s="40">
        <v>0</v>
      </c>
      <c r="Y385" s="41">
        <v>1</v>
      </c>
      <c r="Z385" s="42">
        <v>1</v>
      </c>
      <c r="AA385">
        <f t="shared" si="81"/>
        <v>21</v>
      </c>
      <c r="AB385">
        <f t="shared" si="81"/>
        <v>29</v>
      </c>
      <c r="AC385" s="43">
        <v>43</v>
      </c>
      <c r="AD385" t="e">
        <f t="shared" si="92"/>
        <v>#REF!</v>
      </c>
      <c r="AE385" t="e">
        <f t="shared" si="92"/>
        <v>#REF!</v>
      </c>
      <c r="AF385" t="e">
        <f t="shared" si="92"/>
        <v>#REF!</v>
      </c>
      <c r="AG385" t="e">
        <f t="shared" si="92"/>
        <v>#REF!</v>
      </c>
      <c r="AH385" t="e">
        <f t="shared" si="92"/>
        <v>#REF!</v>
      </c>
      <c r="AI385" t="e">
        <f t="shared" si="92"/>
        <v>#REF!</v>
      </c>
      <c r="AJ385" t="e">
        <f t="shared" si="82"/>
        <v>#REF!</v>
      </c>
      <c r="AK385" t="e">
        <f t="shared" si="83"/>
        <v>#REF!</v>
      </c>
      <c r="AL385" t="e">
        <f t="shared" si="84"/>
        <v>#REF!</v>
      </c>
      <c r="AM385" t="e">
        <f t="shared" si="85"/>
        <v>#REF!</v>
      </c>
      <c r="AN385" t="e">
        <f t="shared" si="86"/>
        <v>#REF!</v>
      </c>
      <c r="AO385" t="e">
        <f t="shared" si="87"/>
        <v>#REF!</v>
      </c>
    </row>
    <row r="386" spans="1:41" x14ac:dyDescent="0.35">
      <c r="A386">
        <v>380</v>
      </c>
      <c r="B386" t="s">
        <v>2299</v>
      </c>
      <c r="C386" s="39">
        <v>7</v>
      </c>
      <c r="D386">
        <v>5</v>
      </c>
      <c r="E386">
        <v>12</v>
      </c>
      <c r="F386" s="40">
        <v>0</v>
      </c>
      <c r="G386" s="41">
        <v>0</v>
      </c>
      <c r="H386" s="42">
        <v>0</v>
      </c>
      <c r="I386">
        <f t="shared" si="79"/>
        <v>7</v>
      </c>
      <c r="J386">
        <f t="shared" si="79"/>
        <v>5</v>
      </c>
      <c r="K386" s="43">
        <v>12</v>
      </c>
      <c r="L386" s="39">
        <v>5</v>
      </c>
      <c r="M386">
        <v>5</v>
      </c>
      <c r="N386">
        <v>10</v>
      </c>
      <c r="O386" s="40">
        <v>0</v>
      </c>
      <c r="P386" s="41">
        <v>2</v>
      </c>
      <c r="Q386" s="42">
        <v>2</v>
      </c>
      <c r="R386">
        <f t="shared" si="80"/>
        <v>5</v>
      </c>
      <c r="S386">
        <f t="shared" si="80"/>
        <v>7</v>
      </c>
      <c r="T386" s="43">
        <v>12</v>
      </c>
      <c r="U386" s="39">
        <v>5</v>
      </c>
      <c r="V386">
        <v>6</v>
      </c>
      <c r="W386">
        <v>11</v>
      </c>
      <c r="X386" s="40">
        <v>3</v>
      </c>
      <c r="Y386" s="41">
        <v>0</v>
      </c>
      <c r="Z386" s="42">
        <v>3</v>
      </c>
      <c r="AA386">
        <f t="shared" si="81"/>
        <v>8</v>
      </c>
      <c r="AB386">
        <f t="shared" si="81"/>
        <v>6</v>
      </c>
      <c r="AC386" s="43">
        <v>12</v>
      </c>
      <c r="AD386" t="e">
        <f t="shared" si="92"/>
        <v>#REF!</v>
      </c>
      <c r="AE386" t="e">
        <f t="shared" si="92"/>
        <v>#REF!</v>
      </c>
      <c r="AF386" t="e">
        <f t="shared" si="92"/>
        <v>#REF!</v>
      </c>
      <c r="AG386" t="e">
        <f t="shared" si="92"/>
        <v>#REF!</v>
      </c>
      <c r="AH386" t="e">
        <f t="shared" si="92"/>
        <v>#REF!</v>
      </c>
      <c r="AI386" t="e">
        <f t="shared" si="92"/>
        <v>#REF!</v>
      </c>
      <c r="AJ386" t="e">
        <f t="shared" si="82"/>
        <v>#REF!</v>
      </c>
      <c r="AK386" t="e">
        <f t="shared" si="83"/>
        <v>#REF!</v>
      </c>
      <c r="AL386" t="e">
        <f t="shared" si="84"/>
        <v>#REF!</v>
      </c>
      <c r="AM386" t="e">
        <f t="shared" si="85"/>
        <v>#REF!</v>
      </c>
      <c r="AN386" t="e">
        <f t="shared" si="86"/>
        <v>#REF!</v>
      </c>
      <c r="AO386" t="e">
        <f t="shared" si="87"/>
        <v>#REF!</v>
      </c>
    </row>
    <row r="387" spans="1:41" x14ac:dyDescent="0.35">
      <c r="A387">
        <v>381</v>
      </c>
      <c r="B387" t="s">
        <v>2300</v>
      </c>
      <c r="C387" s="39">
        <v>5</v>
      </c>
      <c r="D387">
        <v>9</v>
      </c>
      <c r="E387">
        <v>14</v>
      </c>
      <c r="F387" s="40">
        <v>1</v>
      </c>
      <c r="G387" s="41">
        <v>0</v>
      </c>
      <c r="H387" s="42">
        <v>1</v>
      </c>
      <c r="I387">
        <f t="shared" si="79"/>
        <v>6</v>
      </c>
      <c r="J387">
        <f t="shared" si="79"/>
        <v>9</v>
      </c>
      <c r="K387" s="43">
        <v>15</v>
      </c>
      <c r="L387" s="39">
        <v>2</v>
      </c>
      <c r="M387">
        <v>6</v>
      </c>
      <c r="N387">
        <v>8</v>
      </c>
      <c r="O387" s="40">
        <v>1</v>
      </c>
      <c r="P387" s="41">
        <v>2</v>
      </c>
      <c r="Q387" s="42">
        <v>3</v>
      </c>
      <c r="R387">
        <f t="shared" si="80"/>
        <v>3</v>
      </c>
      <c r="S387">
        <f t="shared" si="80"/>
        <v>8</v>
      </c>
      <c r="T387" s="43">
        <v>15</v>
      </c>
      <c r="U387" s="39">
        <v>7</v>
      </c>
      <c r="V387">
        <v>7</v>
      </c>
      <c r="W387">
        <v>14</v>
      </c>
      <c r="X387" s="40">
        <v>0</v>
      </c>
      <c r="Y387" s="41">
        <v>1</v>
      </c>
      <c r="Z387" s="42">
        <v>1</v>
      </c>
      <c r="AA387">
        <f t="shared" si="81"/>
        <v>7</v>
      </c>
      <c r="AB387">
        <f t="shared" si="81"/>
        <v>8</v>
      </c>
      <c r="AC387" s="43">
        <v>15</v>
      </c>
      <c r="AD387" t="e">
        <f t="shared" ref="AD387:AI396" si="93">VLOOKUP($B387,EYPDG_Primary,AD$1,FALSE)</f>
        <v>#REF!</v>
      </c>
      <c r="AE387" t="e">
        <f t="shared" si="93"/>
        <v>#REF!</v>
      </c>
      <c r="AF387" t="e">
        <f t="shared" si="93"/>
        <v>#REF!</v>
      </c>
      <c r="AG387" t="e">
        <f t="shared" si="93"/>
        <v>#REF!</v>
      </c>
      <c r="AH387" t="e">
        <f t="shared" si="93"/>
        <v>#REF!</v>
      </c>
      <c r="AI387" t="e">
        <f t="shared" si="93"/>
        <v>#REF!</v>
      </c>
      <c r="AJ387" t="e">
        <f t="shared" si="82"/>
        <v>#REF!</v>
      </c>
      <c r="AK387" t="e">
        <f t="shared" si="83"/>
        <v>#REF!</v>
      </c>
      <c r="AL387" t="e">
        <f t="shared" si="84"/>
        <v>#REF!</v>
      </c>
      <c r="AM387" t="e">
        <f t="shared" si="85"/>
        <v>#REF!</v>
      </c>
      <c r="AN387" t="e">
        <f t="shared" si="86"/>
        <v>#REF!</v>
      </c>
      <c r="AO387" t="e">
        <f t="shared" si="87"/>
        <v>#REF!</v>
      </c>
    </row>
    <row r="388" spans="1:41" x14ac:dyDescent="0.35">
      <c r="A388">
        <v>382</v>
      </c>
      <c r="B388" t="s">
        <v>2301</v>
      </c>
      <c r="C388" s="39">
        <v>5</v>
      </c>
      <c r="D388">
        <v>10</v>
      </c>
      <c r="E388">
        <v>15</v>
      </c>
      <c r="F388" s="40">
        <v>0</v>
      </c>
      <c r="G388" s="41">
        <v>0</v>
      </c>
      <c r="H388" s="42">
        <v>0</v>
      </c>
      <c r="I388">
        <f t="shared" si="79"/>
        <v>5</v>
      </c>
      <c r="J388">
        <f t="shared" si="79"/>
        <v>10</v>
      </c>
      <c r="K388" s="43">
        <v>15</v>
      </c>
      <c r="L388" s="39">
        <v>4</v>
      </c>
      <c r="M388">
        <v>9</v>
      </c>
      <c r="N388">
        <v>13</v>
      </c>
      <c r="O388" s="40">
        <v>2</v>
      </c>
      <c r="P388" s="41">
        <v>0</v>
      </c>
      <c r="Q388" s="42">
        <v>2</v>
      </c>
      <c r="R388">
        <f t="shared" si="80"/>
        <v>6</v>
      </c>
      <c r="S388">
        <f t="shared" si="80"/>
        <v>9</v>
      </c>
      <c r="T388" s="43">
        <v>15</v>
      </c>
      <c r="U388" s="39">
        <v>9</v>
      </c>
      <c r="V388">
        <v>10</v>
      </c>
      <c r="W388">
        <v>19</v>
      </c>
      <c r="X388" s="40">
        <v>0</v>
      </c>
      <c r="Y388" s="41">
        <v>1</v>
      </c>
      <c r="Z388" s="42">
        <v>1</v>
      </c>
      <c r="AA388">
        <f t="shared" si="81"/>
        <v>9</v>
      </c>
      <c r="AB388">
        <f t="shared" si="81"/>
        <v>11</v>
      </c>
      <c r="AC388" s="43">
        <v>15</v>
      </c>
      <c r="AD388" t="e">
        <f t="shared" si="93"/>
        <v>#REF!</v>
      </c>
      <c r="AE388" t="e">
        <f t="shared" si="93"/>
        <v>#REF!</v>
      </c>
      <c r="AF388" t="e">
        <f t="shared" si="93"/>
        <v>#REF!</v>
      </c>
      <c r="AG388" t="e">
        <f t="shared" si="93"/>
        <v>#REF!</v>
      </c>
      <c r="AH388" t="e">
        <f t="shared" si="93"/>
        <v>#REF!</v>
      </c>
      <c r="AI388" t="e">
        <f t="shared" si="93"/>
        <v>#REF!</v>
      </c>
      <c r="AJ388" t="e">
        <f t="shared" si="82"/>
        <v>#REF!</v>
      </c>
      <c r="AK388" t="e">
        <f t="shared" si="83"/>
        <v>#REF!</v>
      </c>
      <c r="AL388" t="e">
        <f t="shared" si="84"/>
        <v>#REF!</v>
      </c>
      <c r="AM388" t="e">
        <f t="shared" si="85"/>
        <v>#REF!</v>
      </c>
      <c r="AN388" t="e">
        <f t="shared" si="86"/>
        <v>#REF!</v>
      </c>
      <c r="AO388" t="e">
        <f t="shared" si="87"/>
        <v>#REF!</v>
      </c>
    </row>
    <row r="389" spans="1:41" x14ac:dyDescent="0.35">
      <c r="A389">
        <v>383</v>
      </c>
      <c r="B389" t="s">
        <v>2302</v>
      </c>
      <c r="C389" s="39">
        <v>2</v>
      </c>
      <c r="D389">
        <v>2</v>
      </c>
      <c r="E389">
        <v>4</v>
      </c>
      <c r="F389" s="40">
        <v>0</v>
      </c>
      <c r="G389" s="41">
        <v>0</v>
      </c>
      <c r="H389" s="42">
        <v>0</v>
      </c>
      <c r="I389">
        <f t="shared" si="79"/>
        <v>2</v>
      </c>
      <c r="J389">
        <f t="shared" si="79"/>
        <v>2</v>
      </c>
      <c r="K389" s="43">
        <v>4</v>
      </c>
      <c r="L389" s="39">
        <v>0</v>
      </c>
      <c r="M389">
        <v>5</v>
      </c>
      <c r="N389">
        <v>5</v>
      </c>
      <c r="O389" s="40">
        <v>0</v>
      </c>
      <c r="P389" s="41">
        <v>1</v>
      </c>
      <c r="Q389" s="42">
        <v>1</v>
      </c>
      <c r="R389">
        <f t="shared" si="80"/>
        <v>0</v>
      </c>
      <c r="S389">
        <f t="shared" si="80"/>
        <v>6</v>
      </c>
      <c r="T389" s="43">
        <v>4</v>
      </c>
      <c r="U389" s="39">
        <v>0</v>
      </c>
      <c r="V389">
        <v>1</v>
      </c>
      <c r="W389">
        <v>1</v>
      </c>
      <c r="X389" s="40">
        <v>0</v>
      </c>
      <c r="Y389" s="41">
        <v>0</v>
      </c>
      <c r="Z389" s="42">
        <v>0</v>
      </c>
      <c r="AA389">
        <f t="shared" si="81"/>
        <v>0</v>
      </c>
      <c r="AB389">
        <f t="shared" si="81"/>
        <v>1</v>
      </c>
      <c r="AC389" s="43">
        <v>4</v>
      </c>
      <c r="AD389" t="e">
        <f t="shared" si="93"/>
        <v>#REF!</v>
      </c>
      <c r="AE389" t="e">
        <f t="shared" si="93"/>
        <v>#REF!</v>
      </c>
      <c r="AF389" t="e">
        <f t="shared" si="93"/>
        <v>#REF!</v>
      </c>
      <c r="AG389" t="e">
        <f t="shared" si="93"/>
        <v>#REF!</v>
      </c>
      <c r="AH389" t="e">
        <f t="shared" si="93"/>
        <v>#REF!</v>
      </c>
      <c r="AI389" t="e">
        <f t="shared" si="93"/>
        <v>#REF!</v>
      </c>
      <c r="AJ389" t="e">
        <f t="shared" si="82"/>
        <v>#REF!</v>
      </c>
      <c r="AK389" t="e">
        <f t="shared" si="83"/>
        <v>#REF!</v>
      </c>
      <c r="AL389" t="e">
        <f t="shared" si="84"/>
        <v>#REF!</v>
      </c>
      <c r="AM389" t="e">
        <f t="shared" si="85"/>
        <v>#REF!</v>
      </c>
      <c r="AN389" t="e">
        <f t="shared" si="86"/>
        <v>#REF!</v>
      </c>
      <c r="AO389" t="e">
        <f t="shared" si="87"/>
        <v>#REF!</v>
      </c>
    </row>
    <row r="390" spans="1:41" x14ac:dyDescent="0.35">
      <c r="A390">
        <v>384</v>
      </c>
      <c r="B390" t="s">
        <v>2303</v>
      </c>
      <c r="C390" s="39">
        <v>7</v>
      </c>
      <c r="D390">
        <v>8</v>
      </c>
      <c r="E390">
        <v>15</v>
      </c>
      <c r="F390" s="40">
        <v>0</v>
      </c>
      <c r="G390" s="41">
        <v>0</v>
      </c>
      <c r="H390" s="42">
        <v>0</v>
      </c>
      <c r="I390">
        <f t="shared" si="79"/>
        <v>7</v>
      </c>
      <c r="J390">
        <f t="shared" si="79"/>
        <v>8</v>
      </c>
      <c r="K390" s="43">
        <v>15</v>
      </c>
      <c r="L390" s="39">
        <v>7</v>
      </c>
      <c r="M390">
        <v>9</v>
      </c>
      <c r="N390">
        <v>16</v>
      </c>
      <c r="O390" s="40">
        <v>0</v>
      </c>
      <c r="P390" s="41">
        <v>1</v>
      </c>
      <c r="Q390" s="42">
        <v>1</v>
      </c>
      <c r="R390">
        <f t="shared" si="80"/>
        <v>7</v>
      </c>
      <c r="S390">
        <f t="shared" si="80"/>
        <v>10</v>
      </c>
      <c r="T390" s="43">
        <v>15</v>
      </c>
      <c r="U390" s="39">
        <v>6</v>
      </c>
      <c r="V390">
        <v>9</v>
      </c>
      <c r="W390">
        <v>15</v>
      </c>
      <c r="X390" s="40">
        <v>1</v>
      </c>
      <c r="Y390" s="41">
        <v>1</v>
      </c>
      <c r="Z390" s="42">
        <v>2</v>
      </c>
      <c r="AA390">
        <f t="shared" si="81"/>
        <v>7</v>
      </c>
      <c r="AB390">
        <f t="shared" si="81"/>
        <v>10</v>
      </c>
      <c r="AC390" s="43">
        <v>15</v>
      </c>
      <c r="AD390" t="e">
        <f t="shared" si="93"/>
        <v>#REF!</v>
      </c>
      <c r="AE390" t="e">
        <f t="shared" si="93"/>
        <v>#REF!</v>
      </c>
      <c r="AF390" t="e">
        <f t="shared" si="93"/>
        <v>#REF!</v>
      </c>
      <c r="AG390" t="e">
        <f t="shared" si="93"/>
        <v>#REF!</v>
      </c>
      <c r="AH390" t="e">
        <f t="shared" si="93"/>
        <v>#REF!</v>
      </c>
      <c r="AI390" t="e">
        <f t="shared" si="93"/>
        <v>#REF!</v>
      </c>
      <c r="AJ390" t="e">
        <f t="shared" si="82"/>
        <v>#REF!</v>
      </c>
      <c r="AK390" t="e">
        <f t="shared" si="83"/>
        <v>#REF!</v>
      </c>
      <c r="AL390" t="e">
        <f t="shared" si="84"/>
        <v>#REF!</v>
      </c>
      <c r="AM390" t="e">
        <f t="shared" si="85"/>
        <v>#REF!</v>
      </c>
      <c r="AN390" t="e">
        <f t="shared" si="86"/>
        <v>#REF!</v>
      </c>
      <c r="AO390" t="e">
        <f t="shared" si="87"/>
        <v>#REF!</v>
      </c>
    </row>
    <row r="391" spans="1:41" x14ac:dyDescent="0.35">
      <c r="A391">
        <v>385</v>
      </c>
      <c r="B391" t="s">
        <v>2304</v>
      </c>
      <c r="C391" s="39">
        <v>4</v>
      </c>
      <c r="D391">
        <v>11</v>
      </c>
      <c r="E391">
        <v>15</v>
      </c>
      <c r="F391" s="40">
        <v>0</v>
      </c>
      <c r="G391" s="41">
        <v>3</v>
      </c>
      <c r="H391" s="42">
        <v>3</v>
      </c>
      <c r="I391">
        <f t="shared" si="79"/>
        <v>4</v>
      </c>
      <c r="J391">
        <f t="shared" si="79"/>
        <v>14</v>
      </c>
      <c r="K391" s="43">
        <v>18</v>
      </c>
      <c r="L391" s="39">
        <v>4</v>
      </c>
      <c r="M391">
        <v>3</v>
      </c>
      <c r="N391">
        <v>7</v>
      </c>
      <c r="O391" s="40">
        <v>1</v>
      </c>
      <c r="P391" s="41">
        <v>2</v>
      </c>
      <c r="Q391" s="42">
        <v>3</v>
      </c>
      <c r="R391">
        <f t="shared" si="80"/>
        <v>5</v>
      </c>
      <c r="S391">
        <f t="shared" si="80"/>
        <v>5</v>
      </c>
      <c r="T391" s="43">
        <v>18</v>
      </c>
      <c r="U391" s="39">
        <v>0</v>
      </c>
      <c r="V391">
        <v>4</v>
      </c>
      <c r="W391">
        <v>4</v>
      </c>
      <c r="X391" s="40">
        <v>0</v>
      </c>
      <c r="Y391" s="41">
        <v>3</v>
      </c>
      <c r="Z391" s="42">
        <v>3</v>
      </c>
      <c r="AA391">
        <f t="shared" si="81"/>
        <v>0</v>
      </c>
      <c r="AB391">
        <f t="shared" si="81"/>
        <v>7</v>
      </c>
      <c r="AC391" s="43">
        <v>18</v>
      </c>
      <c r="AD391" t="e">
        <f t="shared" si="93"/>
        <v>#REF!</v>
      </c>
      <c r="AE391" t="e">
        <f t="shared" si="93"/>
        <v>#REF!</v>
      </c>
      <c r="AF391" t="e">
        <f t="shared" si="93"/>
        <v>#REF!</v>
      </c>
      <c r="AG391" t="e">
        <f t="shared" si="93"/>
        <v>#REF!</v>
      </c>
      <c r="AH391" t="e">
        <f t="shared" si="93"/>
        <v>#REF!</v>
      </c>
      <c r="AI391" t="e">
        <f t="shared" si="93"/>
        <v>#REF!</v>
      </c>
      <c r="AJ391" t="e">
        <f t="shared" si="82"/>
        <v>#REF!</v>
      </c>
      <c r="AK391" t="e">
        <f t="shared" si="83"/>
        <v>#REF!</v>
      </c>
      <c r="AL391" t="e">
        <f t="shared" si="84"/>
        <v>#REF!</v>
      </c>
      <c r="AM391" t="e">
        <f t="shared" si="85"/>
        <v>#REF!</v>
      </c>
      <c r="AN391" t="e">
        <f t="shared" si="86"/>
        <v>#REF!</v>
      </c>
      <c r="AO391" t="e">
        <f t="shared" si="87"/>
        <v>#REF!</v>
      </c>
    </row>
    <row r="392" spans="1:41" x14ac:dyDescent="0.35">
      <c r="A392">
        <v>386</v>
      </c>
      <c r="B392" t="s">
        <v>2305</v>
      </c>
      <c r="C392" s="39">
        <v>4</v>
      </c>
      <c r="D392">
        <v>7</v>
      </c>
      <c r="E392">
        <v>11</v>
      </c>
      <c r="F392" s="40">
        <v>0</v>
      </c>
      <c r="G392" s="41">
        <v>0</v>
      </c>
      <c r="H392" s="42">
        <v>0</v>
      </c>
      <c r="I392">
        <f t="shared" ref="I392:J455" si="94">+C392+F392</f>
        <v>4</v>
      </c>
      <c r="J392">
        <f t="shared" si="94"/>
        <v>7</v>
      </c>
      <c r="K392" s="43">
        <v>11</v>
      </c>
      <c r="L392" s="39">
        <v>4</v>
      </c>
      <c r="M392">
        <v>5</v>
      </c>
      <c r="N392">
        <v>9</v>
      </c>
      <c r="O392" s="40">
        <v>1</v>
      </c>
      <c r="P392" s="41">
        <v>1</v>
      </c>
      <c r="Q392" s="42">
        <v>2</v>
      </c>
      <c r="R392">
        <f t="shared" ref="R392:S455" si="95">+L392+O392</f>
        <v>5</v>
      </c>
      <c r="S392">
        <f t="shared" si="95"/>
        <v>6</v>
      </c>
      <c r="T392" s="43">
        <v>11</v>
      </c>
      <c r="U392" s="39">
        <v>1</v>
      </c>
      <c r="V392">
        <v>6</v>
      </c>
      <c r="W392">
        <v>7</v>
      </c>
      <c r="X392" s="40">
        <v>0</v>
      </c>
      <c r="Y392" s="41">
        <v>1</v>
      </c>
      <c r="Z392" s="42">
        <v>1</v>
      </c>
      <c r="AA392">
        <f t="shared" ref="AA392:AB455" si="96">+U392+X392</f>
        <v>1</v>
      </c>
      <c r="AB392">
        <f t="shared" si="96"/>
        <v>7</v>
      </c>
      <c r="AC392" s="43">
        <v>11</v>
      </c>
      <c r="AD392" t="e">
        <f t="shared" si="93"/>
        <v>#REF!</v>
      </c>
      <c r="AE392" t="e">
        <f t="shared" si="93"/>
        <v>#REF!</v>
      </c>
      <c r="AF392" t="e">
        <f t="shared" si="93"/>
        <v>#REF!</v>
      </c>
      <c r="AG392" t="e">
        <f t="shared" si="93"/>
        <v>#REF!</v>
      </c>
      <c r="AH392" t="e">
        <f t="shared" si="93"/>
        <v>#REF!</v>
      </c>
      <c r="AI392" t="e">
        <f t="shared" si="93"/>
        <v>#REF!</v>
      </c>
      <c r="AJ392" t="e">
        <f t="shared" ref="AJ392:AJ455" si="97">AD392=I392</f>
        <v>#REF!</v>
      </c>
      <c r="AK392" t="e">
        <f t="shared" ref="AK392:AK455" si="98">AE392=J392</f>
        <v>#REF!</v>
      </c>
      <c r="AL392" t="e">
        <f t="shared" ref="AL392:AL455" si="99">AF392=R392</f>
        <v>#REF!</v>
      </c>
      <c r="AM392" t="e">
        <f t="shared" ref="AM392:AM455" si="100">AG392=S392</f>
        <v>#REF!</v>
      </c>
      <c r="AN392" t="e">
        <f t="shared" ref="AN392:AN455" si="101">AH392=AA392</f>
        <v>#REF!</v>
      </c>
      <c r="AO392" t="e">
        <f t="shared" ref="AO392:AO455" si="102">AI392=AB392</f>
        <v>#REF!</v>
      </c>
    </row>
    <row r="393" spans="1:41" x14ac:dyDescent="0.35">
      <c r="A393">
        <v>387</v>
      </c>
      <c r="B393" t="s">
        <v>2306</v>
      </c>
      <c r="C393" s="39">
        <v>10</v>
      </c>
      <c r="D393">
        <v>15</v>
      </c>
      <c r="E393">
        <v>25</v>
      </c>
      <c r="F393" s="40">
        <v>1</v>
      </c>
      <c r="G393" s="41">
        <v>2</v>
      </c>
      <c r="H393" s="42">
        <v>3</v>
      </c>
      <c r="I393">
        <f t="shared" si="94"/>
        <v>11</v>
      </c>
      <c r="J393">
        <f t="shared" si="94"/>
        <v>17</v>
      </c>
      <c r="K393" s="43">
        <v>28</v>
      </c>
      <c r="L393" s="39">
        <v>8</v>
      </c>
      <c r="M393">
        <v>16</v>
      </c>
      <c r="N393">
        <v>24</v>
      </c>
      <c r="O393" s="40">
        <v>0</v>
      </c>
      <c r="P393" s="41">
        <v>1</v>
      </c>
      <c r="Q393" s="42">
        <v>1</v>
      </c>
      <c r="R393">
        <f t="shared" si="95"/>
        <v>8</v>
      </c>
      <c r="S393">
        <f t="shared" si="95"/>
        <v>17</v>
      </c>
      <c r="T393" s="43">
        <v>28</v>
      </c>
      <c r="U393" s="39">
        <v>8</v>
      </c>
      <c r="V393">
        <v>14</v>
      </c>
      <c r="W393">
        <v>22</v>
      </c>
      <c r="X393" s="40">
        <v>1</v>
      </c>
      <c r="Y393" s="41">
        <v>0</v>
      </c>
      <c r="Z393" s="42">
        <v>1</v>
      </c>
      <c r="AA393">
        <f t="shared" si="96"/>
        <v>9</v>
      </c>
      <c r="AB393">
        <f t="shared" si="96"/>
        <v>14</v>
      </c>
      <c r="AC393" s="43">
        <v>28</v>
      </c>
      <c r="AD393" t="e">
        <f t="shared" si="93"/>
        <v>#REF!</v>
      </c>
      <c r="AE393" t="e">
        <f t="shared" si="93"/>
        <v>#REF!</v>
      </c>
      <c r="AF393" t="e">
        <f t="shared" si="93"/>
        <v>#REF!</v>
      </c>
      <c r="AG393" t="e">
        <f t="shared" si="93"/>
        <v>#REF!</v>
      </c>
      <c r="AH393" t="e">
        <f t="shared" si="93"/>
        <v>#REF!</v>
      </c>
      <c r="AI393" t="e">
        <f t="shared" si="93"/>
        <v>#REF!</v>
      </c>
      <c r="AJ393" t="e">
        <f t="shared" si="97"/>
        <v>#REF!</v>
      </c>
      <c r="AK393" t="e">
        <f t="shared" si="98"/>
        <v>#REF!</v>
      </c>
      <c r="AL393" t="e">
        <f t="shared" si="99"/>
        <v>#REF!</v>
      </c>
      <c r="AM393" t="e">
        <f t="shared" si="100"/>
        <v>#REF!</v>
      </c>
      <c r="AN393" t="e">
        <f t="shared" si="101"/>
        <v>#REF!</v>
      </c>
      <c r="AO393" t="e">
        <f t="shared" si="102"/>
        <v>#REF!</v>
      </c>
    </row>
    <row r="394" spans="1:41" x14ac:dyDescent="0.35">
      <c r="A394">
        <v>388</v>
      </c>
      <c r="B394" t="s">
        <v>2307</v>
      </c>
      <c r="C394" s="39">
        <v>5</v>
      </c>
      <c r="D394">
        <v>9</v>
      </c>
      <c r="E394">
        <v>14</v>
      </c>
      <c r="F394" s="40">
        <v>0</v>
      </c>
      <c r="G394" s="41">
        <v>1</v>
      </c>
      <c r="H394" s="42">
        <v>1</v>
      </c>
      <c r="I394">
        <f t="shared" si="94"/>
        <v>5</v>
      </c>
      <c r="J394">
        <f t="shared" si="94"/>
        <v>10</v>
      </c>
      <c r="K394" s="43">
        <v>15</v>
      </c>
      <c r="L394" s="39">
        <v>4</v>
      </c>
      <c r="M394">
        <v>10</v>
      </c>
      <c r="N394">
        <v>14</v>
      </c>
      <c r="O394" s="40">
        <v>0</v>
      </c>
      <c r="P394" s="41">
        <v>1</v>
      </c>
      <c r="Q394" s="42">
        <v>1</v>
      </c>
      <c r="R394">
        <f t="shared" si="95"/>
        <v>4</v>
      </c>
      <c r="S394">
        <f t="shared" si="95"/>
        <v>11</v>
      </c>
      <c r="T394" s="43">
        <v>15</v>
      </c>
      <c r="U394" s="39">
        <v>6</v>
      </c>
      <c r="V394">
        <v>10</v>
      </c>
      <c r="W394">
        <v>16</v>
      </c>
      <c r="X394" s="40">
        <v>1</v>
      </c>
      <c r="Y394" s="41">
        <v>0</v>
      </c>
      <c r="Z394" s="42">
        <v>1</v>
      </c>
      <c r="AA394">
        <f t="shared" si="96"/>
        <v>7</v>
      </c>
      <c r="AB394">
        <f t="shared" si="96"/>
        <v>10</v>
      </c>
      <c r="AC394" s="43">
        <v>15</v>
      </c>
      <c r="AD394" t="e">
        <f t="shared" si="93"/>
        <v>#REF!</v>
      </c>
      <c r="AE394" t="e">
        <f t="shared" si="93"/>
        <v>#REF!</v>
      </c>
      <c r="AF394" t="e">
        <f t="shared" si="93"/>
        <v>#REF!</v>
      </c>
      <c r="AG394" t="e">
        <f t="shared" si="93"/>
        <v>#REF!</v>
      </c>
      <c r="AH394" t="e">
        <f t="shared" si="93"/>
        <v>#REF!</v>
      </c>
      <c r="AI394" t="e">
        <f t="shared" si="93"/>
        <v>#REF!</v>
      </c>
      <c r="AJ394" t="e">
        <f t="shared" si="97"/>
        <v>#REF!</v>
      </c>
      <c r="AK394" t="e">
        <f t="shared" si="98"/>
        <v>#REF!</v>
      </c>
      <c r="AL394" t="e">
        <f t="shared" si="99"/>
        <v>#REF!</v>
      </c>
      <c r="AM394" t="e">
        <f t="shared" si="100"/>
        <v>#REF!</v>
      </c>
      <c r="AN394" t="e">
        <f t="shared" si="101"/>
        <v>#REF!</v>
      </c>
      <c r="AO394" t="e">
        <f t="shared" si="102"/>
        <v>#REF!</v>
      </c>
    </row>
    <row r="395" spans="1:41" x14ac:dyDescent="0.35">
      <c r="A395">
        <v>389</v>
      </c>
      <c r="B395" t="s">
        <v>2308</v>
      </c>
      <c r="C395" s="39">
        <v>5</v>
      </c>
      <c r="D395">
        <v>6</v>
      </c>
      <c r="E395">
        <v>11</v>
      </c>
      <c r="F395" s="40">
        <v>2</v>
      </c>
      <c r="G395" s="41">
        <v>1</v>
      </c>
      <c r="H395" s="42">
        <v>3</v>
      </c>
      <c r="I395">
        <f t="shared" si="94"/>
        <v>7</v>
      </c>
      <c r="J395">
        <f t="shared" si="94"/>
        <v>7</v>
      </c>
      <c r="K395" s="43">
        <v>14</v>
      </c>
      <c r="L395" s="39">
        <v>8</v>
      </c>
      <c r="M395">
        <v>7</v>
      </c>
      <c r="N395">
        <v>15</v>
      </c>
      <c r="O395" s="40">
        <v>1</v>
      </c>
      <c r="P395" s="41">
        <v>2</v>
      </c>
      <c r="Q395" s="42">
        <v>3</v>
      </c>
      <c r="R395">
        <f t="shared" si="95"/>
        <v>9</v>
      </c>
      <c r="S395">
        <f t="shared" si="95"/>
        <v>9</v>
      </c>
      <c r="T395" s="43">
        <v>14</v>
      </c>
      <c r="U395" s="39">
        <v>0</v>
      </c>
      <c r="V395">
        <v>10</v>
      </c>
      <c r="W395">
        <v>10</v>
      </c>
      <c r="X395" s="40">
        <v>0</v>
      </c>
      <c r="Y395" s="41">
        <v>1</v>
      </c>
      <c r="Z395" s="42">
        <v>1</v>
      </c>
      <c r="AA395">
        <f t="shared" si="96"/>
        <v>0</v>
      </c>
      <c r="AB395">
        <f t="shared" si="96"/>
        <v>11</v>
      </c>
      <c r="AC395" s="43">
        <v>14</v>
      </c>
      <c r="AD395" t="e">
        <f t="shared" si="93"/>
        <v>#REF!</v>
      </c>
      <c r="AE395" t="e">
        <f t="shared" si="93"/>
        <v>#REF!</v>
      </c>
      <c r="AF395" t="e">
        <f t="shared" si="93"/>
        <v>#REF!</v>
      </c>
      <c r="AG395" t="e">
        <f t="shared" si="93"/>
        <v>#REF!</v>
      </c>
      <c r="AH395" t="e">
        <f t="shared" si="93"/>
        <v>#REF!</v>
      </c>
      <c r="AI395" t="e">
        <f t="shared" si="93"/>
        <v>#REF!</v>
      </c>
      <c r="AJ395" t="e">
        <f t="shared" si="97"/>
        <v>#REF!</v>
      </c>
      <c r="AK395" t="e">
        <f t="shared" si="98"/>
        <v>#REF!</v>
      </c>
      <c r="AL395" t="e">
        <f t="shared" si="99"/>
        <v>#REF!</v>
      </c>
      <c r="AM395" t="e">
        <f t="shared" si="100"/>
        <v>#REF!</v>
      </c>
      <c r="AN395" t="e">
        <f t="shared" si="101"/>
        <v>#REF!</v>
      </c>
      <c r="AO395" t="e">
        <f t="shared" si="102"/>
        <v>#REF!</v>
      </c>
    </row>
    <row r="396" spans="1:41" x14ac:dyDescent="0.35">
      <c r="A396">
        <v>390</v>
      </c>
      <c r="B396" t="s">
        <v>2309</v>
      </c>
      <c r="C396" s="39">
        <v>10</v>
      </c>
      <c r="D396">
        <v>4</v>
      </c>
      <c r="E396">
        <v>14</v>
      </c>
      <c r="F396" s="40">
        <v>0</v>
      </c>
      <c r="G396" s="41">
        <v>3</v>
      </c>
      <c r="H396" s="42">
        <v>3</v>
      </c>
      <c r="I396">
        <f t="shared" si="94"/>
        <v>10</v>
      </c>
      <c r="J396">
        <f t="shared" si="94"/>
        <v>7</v>
      </c>
      <c r="K396" s="43">
        <v>17</v>
      </c>
      <c r="L396" s="39">
        <v>8</v>
      </c>
      <c r="M396">
        <v>9</v>
      </c>
      <c r="N396">
        <v>17</v>
      </c>
      <c r="O396" s="40">
        <v>0</v>
      </c>
      <c r="P396" s="41">
        <v>0</v>
      </c>
      <c r="Q396" s="42">
        <v>0</v>
      </c>
      <c r="R396">
        <f t="shared" si="95"/>
        <v>8</v>
      </c>
      <c r="S396">
        <f t="shared" si="95"/>
        <v>9</v>
      </c>
      <c r="T396" s="43">
        <v>17</v>
      </c>
      <c r="U396" s="39">
        <v>11</v>
      </c>
      <c r="V396">
        <v>2</v>
      </c>
      <c r="W396">
        <v>13</v>
      </c>
      <c r="X396" s="40">
        <v>0</v>
      </c>
      <c r="Y396" s="41">
        <v>1</v>
      </c>
      <c r="Z396" s="42">
        <v>1</v>
      </c>
      <c r="AA396">
        <f t="shared" si="96"/>
        <v>11</v>
      </c>
      <c r="AB396">
        <f t="shared" si="96"/>
        <v>3</v>
      </c>
      <c r="AC396" s="43">
        <v>17</v>
      </c>
      <c r="AD396" t="e">
        <f t="shared" si="93"/>
        <v>#REF!</v>
      </c>
      <c r="AE396" t="e">
        <f t="shared" si="93"/>
        <v>#REF!</v>
      </c>
      <c r="AF396" t="e">
        <f t="shared" si="93"/>
        <v>#REF!</v>
      </c>
      <c r="AG396" t="e">
        <f t="shared" si="93"/>
        <v>#REF!</v>
      </c>
      <c r="AH396" t="e">
        <f t="shared" si="93"/>
        <v>#REF!</v>
      </c>
      <c r="AI396" t="e">
        <f t="shared" si="93"/>
        <v>#REF!</v>
      </c>
      <c r="AJ396" t="e">
        <f t="shared" si="97"/>
        <v>#REF!</v>
      </c>
      <c r="AK396" t="e">
        <f t="shared" si="98"/>
        <v>#REF!</v>
      </c>
      <c r="AL396" t="e">
        <f t="shared" si="99"/>
        <v>#REF!</v>
      </c>
      <c r="AM396" t="e">
        <f t="shared" si="100"/>
        <v>#REF!</v>
      </c>
      <c r="AN396" t="e">
        <f t="shared" si="101"/>
        <v>#REF!</v>
      </c>
      <c r="AO396" t="e">
        <f t="shared" si="102"/>
        <v>#REF!</v>
      </c>
    </row>
    <row r="397" spans="1:41" x14ac:dyDescent="0.35">
      <c r="A397">
        <v>391</v>
      </c>
      <c r="B397" t="s">
        <v>2310</v>
      </c>
      <c r="C397" s="39">
        <v>16</v>
      </c>
      <c r="D397">
        <v>20</v>
      </c>
      <c r="E397">
        <v>36</v>
      </c>
      <c r="F397" s="40">
        <v>3</v>
      </c>
      <c r="G397" s="41">
        <v>1</v>
      </c>
      <c r="H397" s="42">
        <v>4</v>
      </c>
      <c r="I397">
        <f t="shared" si="94"/>
        <v>19</v>
      </c>
      <c r="J397">
        <f t="shared" si="94"/>
        <v>21</v>
      </c>
      <c r="K397" s="43">
        <v>40</v>
      </c>
      <c r="L397" s="39">
        <v>12</v>
      </c>
      <c r="M397">
        <v>28</v>
      </c>
      <c r="N397">
        <v>40</v>
      </c>
      <c r="O397" s="40">
        <v>1</v>
      </c>
      <c r="P397" s="41">
        <v>3</v>
      </c>
      <c r="Q397" s="42">
        <v>4</v>
      </c>
      <c r="R397">
        <f t="shared" si="95"/>
        <v>13</v>
      </c>
      <c r="S397">
        <f t="shared" si="95"/>
        <v>31</v>
      </c>
      <c r="T397" s="43">
        <v>40</v>
      </c>
      <c r="U397" s="39">
        <v>12</v>
      </c>
      <c r="V397">
        <v>19</v>
      </c>
      <c r="W397">
        <v>31</v>
      </c>
      <c r="X397" s="40">
        <v>2</v>
      </c>
      <c r="Y397" s="41">
        <v>5</v>
      </c>
      <c r="Z397" s="42">
        <v>7</v>
      </c>
      <c r="AA397">
        <f t="shared" si="96"/>
        <v>14</v>
      </c>
      <c r="AB397">
        <f t="shared" si="96"/>
        <v>24</v>
      </c>
      <c r="AC397" s="43">
        <v>40</v>
      </c>
      <c r="AD397" t="e">
        <f t="shared" ref="AD397:AI406" si="103">VLOOKUP($B397,EYPDG_Primary,AD$1,FALSE)</f>
        <v>#REF!</v>
      </c>
      <c r="AE397" t="e">
        <f t="shared" si="103"/>
        <v>#REF!</v>
      </c>
      <c r="AF397" t="e">
        <f t="shared" si="103"/>
        <v>#REF!</v>
      </c>
      <c r="AG397" t="e">
        <f t="shared" si="103"/>
        <v>#REF!</v>
      </c>
      <c r="AH397" t="e">
        <f t="shared" si="103"/>
        <v>#REF!</v>
      </c>
      <c r="AI397" t="e">
        <f t="shared" si="103"/>
        <v>#REF!</v>
      </c>
      <c r="AJ397" t="e">
        <f t="shared" si="97"/>
        <v>#REF!</v>
      </c>
      <c r="AK397" t="e">
        <f t="shared" si="98"/>
        <v>#REF!</v>
      </c>
      <c r="AL397" t="e">
        <f t="shared" si="99"/>
        <v>#REF!</v>
      </c>
      <c r="AM397" t="e">
        <f t="shared" si="100"/>
        <v>#REF!</v>
      </c>
      <c r="AN397" t="e">
        <f t="shared" si="101"/>
        <v>#REF!</v>
      </c>
      <c r="AO397" t="e">
        <f t="shared" si="102"/>
        <v>#REF!</v>
      </c>
    </row>
    <row r="398" spans="1:41" x14ac:dyDescent="0.35">
      <c r="A398">
        <v>392</v>
      </c>
      <c r="B398" t="s">
        <v>2311</v>
      </c>
      <c r="C398" s="39">
        <v>7</v>
      </c>
      <c r="D398">
        <v>26</v>
      </c>
      <c r="E398">
        <v>33</v>
      </c>
      <c r="F398" s="40">
        <v>1</v>
      </c>
      <c r="G398" s="41">
        <v>2</v>
      </c>
      <c r="H398" s="42">
        <v>3</v>
      </c>
      <c r="I398">
        <f t="shared" si="94"/>
        <v>8</v>
      </c>
      <c r="J398">
        <f t="shared" si="94"/>
        <v>28</v>
      </c>
      <c r="K398" s="43">
        <v>36</v>
      </c>
      <c r="L398" s="39">
        <v>0</v>
      </c>
      <c r="M398">
        <v>0</v>
      </c>
      <c r="N398">
        <v>0</v>
      </c>
      <c r="O398" s="40">
        <v>0</v>
      </c>
      <c r="P398" s="41">
        <v>0</v>
      </c>
      <c r="Q398" s="42">
        <v>0</v>
      </c>
      <c r="R398">
        <f t="shared" si="95"/>
        <v>0</v>
      </c>
      <c r="S398">
        <f t="shared" si="95"/>
        <v>0</v>
      </c>
      <c r="T398" s="43">
        <v>36</v>
      </c>
      <c r="U398" s="39">
        <v>0</v>
      </c>
      <c r="V398">
        <v>0</v>
      </c>
      <c r="W398">
        <v>0</v>
      </c>
      <c r="X398" s="40">
        <v>0</v>
      </c>
      <c r="Y398" s="41">
        <v>0</v>
      </c>
      <c r="Z398" s="42">
        <v>0</v>
      </c>
      <c r="AA398">
        <f t="shared" si="96"/>
        <v>0</v>
      </c>
      <c r="AB398">
        <f t="shared" si="96"/>
        <v>0</v>
      </c>
      <c r="AC398" s="43">
        <v>36</v>
      </c>
      <c r="AD398" t="e">
        <f t="shared" si="103"/>
        <v>#REF!</v>
      </c>
      <c r="AE398" t="e">
        <f t="shared" si="103"/>
        <v>#REF!</v>
      </c>
      <c r="AF398" t="e">
        <f t="shared" si="103"/>
        <v>#REF!</v>
      </c>
      <c r="AG398" t="e">
        <f t="shared" si="103"/>
        <v>#REF!</v>
      </c>
      <c r="AH398" t="e">
        <f t="shared" si="103"/>
        <v>#REF!</v>
      </c>
      <c r="AI398" t="e">
        <f t="shared" si="103"/>
        <v>#REF!</v>
      </c>
      <c r="AJ398" t="e">
        <f t="shared" si="97"/>
        <v>#REF!</v>
      </c>
      <c r="AK398" t="e">
        <f t="shared" si="98"/>
        <v>#REF!</v>
      </c>
      <c r="AL398" t="e">
        <f t="shared" si="99"/>
        <v>#REF!</v>
      </c>
      <c r="AM398" t="e">
        <f t="shared" si="100"/>
        <v>#REF!</v>
      </c>
      <c r="AN398" t="e">
        <f t="shared" si="101"/>
        <v>#REF!</v>
      </c>
      <c r="AO398" t="e">
        <f t="shared" si="102"/>
        <v>#REF!</v>
      </c>
    </row>
    <row r="399" spans="1:41" x14ac:dyDescent="0.35">
      <c r="A399">
        <v>393</v>
      </c>
      <c r="B399" t="s">
        <v>2312</v>
      </c>
      <c r="C399" s="39">
        <v>7</v>
      </c>
      <c r="D399">
        <v>2</v>
      </c>
      <c r="E399">
        <v>9</v>
      </c>
      <c r="F399" s="40">
        <v>0</v>
      </c>
      <c r="G399" s="41">
        <v>2</v>
      </c>
      <c r="H399" s="42">
        <v>2</v>
      </c>
      <c r="I399">
        <f t="shared" si="94"/>
        <v>7</v>
      </c>
      <c r="J399">
        <f t="shared" si="94"/>
        <v>4</v>
      </c>
      <c r="K399" s="43">
        <v>11</v>
      </c>
      <c r="L399" s="39">
        <v>4</v>
      </c>
      <c r="M399">
        <v>10</v>
      </c>
      <c r="N399">
        <v>14</v>
      </c>
      <c r="O399" s="40">
        <v>0</v>
      </c>
      <c r="P399" s="41">
        <v>2</v>
      </c>
      <c r="Q399" s="42">
        <v>2</v>
      </c>
      <c r="R399">
        <f t="shared" si="95"/>
        <v>4</v>
      </c>
      <c r="S399">
        <f t="shared" si="95"/>
        <v>12</v>
      </c>
      <c r="T399" s="43">
        <v>11</v>
      </c>
      <c r="U399" s="39">
        <v>5</v>
      </c>
      <c r="V399">
        <v>9</v>
      </c>
      <c r="W399">
        <v>14</v>
      </c>
      <c r="X399" s="40">
        <v>0</v>
      </c>
      <c r="Y399" s="41">
        <v>0</v>
      </c>
      <c r="Z399" s="42">
        <v>0</v>
      </c>
      <c r="AA399">
        <f t="shared" si="96"/>
        <v>5</v>
      </c>
      <c r="AB399">
        <f t="shared" si="96"/>
        <v>9</v>
      </c>
      <c r="AC399" s="43">
        <v>11</v>
      </c>
      <c r="AD399" t="e">
        <f t="shared" si="103"/>
        <v>#REF!</v>
      </c>
      <c r="AE399" t="e">
        <f t="shared" si="103"/>
        <v>#REF!</v>
      </c>
      <c r="AF399" t="e">
        <f t="shared" si="103"/>
        <v>#REF!</v>
      </c>
      <c r="AG399" t="e">
        <f t="shared" si="103"/>
        <v>#REF!</v>
      </c>
      <c r="AH399" t="e">
        <f t="shared" si="103"/>
        <v>#REF!</v>
      </c>
      <c r="AI399" t="e">
        <f t="shared" si="103"/>
        <v>#REF!</v>
      </c>
      <c r="AJ399" t="e">
        <f t="shared" si="97"/>
        <v>#REF!</v>
      </c>
      <c r="AK399" t="e">
        <f t="shared" si="98"/>
        <v>#REF!</v>
      </c>
      <c r="AL399" t="e">
        <f t="shared" si="99"/>
        <v>#REF!</v>
      </c>
      <c r="AM399" t="e">
        <f t="shared" si="100"/>
        <v>#REF!</v>
      </c>
      <c r="AN399" t="e">
        <f t="shared" si="101"/>
        <v>#REF!</v>
      </c>
      <c r="AO399" t="e">
        <f t="shared" si="102"/>
        <v>#REF!</v>
      </c>
    </row>
    <row r="400" spans="1:41" x14ac:dyDescent="0.35">
      <c r="A400">
        <v>394</v>
      </c>
      <c r="B400" t="s">
        <v>2313</v>
      </c>
      <c r="C400" s="39">
        <v>25</v>
      </c>
      <c r="D400">
        <v>40</v>
      </c>
      <c r="E400">
        <v>65</v>
      </c>
      <c r="F400" s="40">
        <v>1</v>
      </c>
      <c r="G400" s="41">
        <v>4</v>
      </c>
      <c r="H400" s="42">
        <v>5</v>
      </c>
      <c r="I400">
        <f t="shared" si="94"/>
        <v>26</v>
      </c>
      <c r="J400">
        <f t="shared" si="94"/>
        <v>44</v>
      </c>
      <c r="K400" s="43">
        <v>70</v>
      </c>
      <c r="L400" s="39">
        <v>20</v>
      </c>
      <c r="M400">
        <v>41</v>
      </c>
      <c r="N400">
        <v>61</v>
      </c>
      <c r="O400" s="40">
        <v>0</v>
      </c>
      <c r="P400" s="41">
        <v>3</v>
      </c>
      <c r="Q400" s="42">
        <v>3</v>
      </c>
      <c r="R400">
        <f t="shared" si="95"/>
        <v>20</v>
      </c>
      <c r="S400">
        <f t="shared" si="95"/>
        <v>44</v>
      </c>
      <c r="T400" s="43">
        <v>70</v>
      </c>
      <c r="U400" s="39">
        <v>22</v>
      </c>
      <c r="V400">
        <v>43</v>
      </c>
      <c r="W400">
        <v>65</v>
      </c>
      <c r="X400" s="40">
        <v>1</v>
      </c>
      <c r="Y400" s="41">
        <v>2</v>
      </c>
      <c r="Z400" s="42">
        <v>3</v>
      </c>
      <c r="AA400">
        <f t="shared" si="96"/>
        <v>23</v>
      </c>
      <c r="AB400">
        <f t="shared" si="96"/>
        <v>45</v>
      </c>
      <c r="AC400" s="43">
        <v>70</v>
      </c>
      <c r="AD400" t="e">
        <f t="shared" si="103"/>
        <v>#REF!</v>
      </c>
      <c r="AE400" t="e">
        <f t="shared" si="103"/>
        <v>#REF!</v>
      </c>
      <c r="AF400" t="e">
        <f t="shared" si="103"/>
        <v>#REF!</v>
      </c>
      <c r="AG400" t="e">
        <f t="shared" si="103"/>
        <v>#REF!</v>
      </c>
      <c r="AH400" t="e">
        <f t="shared" si="103"/>
        <v>#REF!</v>
      </c>
      <c r="AI400" t="e">
        <f t="shared" si="103"/>
        <v>#REF!</v>
      </c>
      <c r="AJ400" t="e">
        <f t="shared" si="97"/>
        <v>#REF!</v>
      </c>
      <c r="AK400" t="e">
        <f t="shared" si="98"/>
        <v>#REF!</v>
      </c>
      <c r="AL400" t="e">
        <f t="shared" si="99"/>
        <v>#REF!</v>
      </c>
      <c r="AM400" t="e">
        <f t="shared" si="100"/>
        <v>#REF!</v>
      </c>
      <c r="AN400" t="e">
        <f t="shared" si="101"/>
        <v>#REF!</v>
      </c>
      <c r="AO400" t="e">
        <f t="shared" si="102"/>
        <v>#REF!</v>
      </c>
    </row>
    <row r="401" spans="1:41" x14ac:dyDescent="0.35">
      <c r="A401">
        <v>395</v>
      </c>
      <c r="B401" t="s">
        <v>2314</v>
      </c>
      <c r="C401" s="39">
        <v>1</v>
      </c>
      <c r="D401">
        <v>4</v>
      </c>
      <c r="E401">
        <v>5</v>
      </c>
      <c r="F401" s="40">
        <v>0</v>
      </c>
      <c r="G401" s="41">
        <v>0</v>
      </c>
      <c r="H401" s="42">
        <v>0</v>
      </c>
      <c r="I401">
        <f t="shared" si="94"/>
        <v>1</v>
      </c>
      <c r="J401">
        <f t="shared" si="94"/>
        <v>4</v>
      </c>
      <c r="K401" s="43">
        <v>5</v>
      </c>
      <c r="L401" s="39">
        <v>1</v>
      </c>
      <c r="M401">
        <v>1</v>
      </c>
      <c r="N401">
        <v>2</v>
      </c>
      <c r="O401" s="40">
        <v>0</v>
      </c>
      <c r="P401" s="41">
        <v>0</v>
      </c>
      <c r="Q401" s="42">
        <v>0</v>
      </c>
      <c r="R401">
        <f t="shared" si="95"/>
        <v>1</v>
      </c>
      <c r="S401">
        <f t="shared" si="95"/>
        <v>1</v>
      </c>
      <c r="T401" s="43">
        <v>5</v>
      </c>
      <c r="U401" s="39">
        <v>4</v>
      </c>
      <c r="V401">
        <v>3</v>
      </c>
      <c r="W401">
        <v>7</v>
      </c>
      <c r="X401" s="40">
        <v>0</v>
      </c>
      <c r="Y401" s="41">
        <v>0</v>
      </c>
      <c r="Z401" s="42">
        <v>0</v>
      </c>
      <c r="AA401">
        <f t="shared" si="96"/>
        <v>4</v>
      </c>
      <c r="AB401">
        <f t="shared" si="96"/>
        <v>3</v>
      </c>
      <c r="AC401" s="43">
        <v>5</v>
      </c>
      <c r="AD401" t="e">
        <f t="shared" si="103"/>
        <v>#REF!</v>
      </c>
      <c r="AE401" t="e">
        <f t="shared" si="103"/>
        <v>#REF!</v>
      </c>
      <c r="AF401" t="e">
        <f t="shared" si="103"/>
        <v>#REF!</v>
      </c>
      <c r="AG401" t="e">
        <f t="shared" si="103"/>
        <v>#REF!</v>
      </c>
      <c r="AH401" t="e">
        <f t="shared" si="103"/>
        <v>#REF!</v>
      </c>
      <c r="AI401" t="e">
        <f t="shared" si="103"/>
        <v>#REF!</v>
      </c>
      <c r="AJ401" t="e">
        <f t="shared" si="97"/>
        <v>#REF!</v>
      </c>
      <c r="AK401" t="e">
        <f t="shared" si="98"/>
        <v>#REF!</v>
      </c>
      <c r="AL401" t="e">
        <f t="shared" si="99"/>
        <v>#REF!</v>
      </c>
      <c r="AM401" t="e">
        <f t="shared" si="100"/>
        <v>#REF!</v>
      </c>
      <c r="AN401" t="e">
        <f t="shared" si="101"/>
        <v>#REF!</v>
      </c>
      <c r="AO401" t="e">
        <f t="shared" si="102"/>
        <v>#REF!</v>
      </c>
    </row>
    <row r="402" spans="1:41" x14ac:dyDescent="0.35">
      <c r="A402">
        <v>396</v>
      </c>
      <c r="B402" t="s">
        <v>2315</v>
      </c>
      <c r="C402" s="39">
        <v>15</v>
      </c>
      <c r="D402">
        <v>19</v>
      </c>
      <c r="E402">
        <v>34</v>
      </c>
      <c r="F402" s="40">
        <v>1</v>
      </c>
      <c r="G402" s="41">
        <v>1</v>
      </c>
      <c r="H402" s="42">
        <v>2</v>
      </c>
      <c r="I402">
        <f t="shared" si="94"/>
        <v>16</v>
      </c>
      <c r="J402">
        <f t="shared" si="94"/>
        <v>20</v>
      </c>
      <c r="K402" s="43">
        <v>36</v>
      </c>
      <c r="L402" s="39">
        <v>13</v>
      </c>
      <c r="M402">
        <v>14</v>
      </c>
      <c r="N402">
        <v>27</v>
      </c>
      <c r="O402" s="40">
        <v>2</v>
      </c>
      <c r="P402" s="41">
        <v>2</v>
      </c>
      <c r="Q402" s="42">
        <v>4</v>
      </c>
      <c r="R402">
        <f t="shared" si="95"/>
        <v>15</v>
      </c>
      <c r="S402">
        <f t="shared" si="95"/>
        <v>16</v>
      </c>
      <c r="T402" s="43">
        <v>36</v>
      </c>
      <c r="U402" s="39">
        <v>6</v>
      </c>
      <c r="V402">
        <v>25</v>
      </c>
      <c r="W402">
        <v>31</v>
      </c>
      <c r="X402" s="40">
        <v>1</v>
      </c>
      <c r="Y402" s="41">
        <v>2</v>
      </c>
      <c r="Z402" s="42">
        <v>3</v>
      </c>
      <c r="AA402">
        <f t="shared" si="96"/>
        <v>7</v>
      </c>
      <c r="AB402">
        <f t="shared" si="96"/>
        <v>27</v>
      </c>
      <c r="AC402" s="43">
        <v>36</v>
      </c>
      <c r="AD402" t="e">
        <f t="shared" si="103"/>
        <v>#REF!</v>
      </c>
      <c r="AE402" t="e">
        <f t="shared" si="103"/>
        <v>#REF!</v>
      </c>
      <c r="AF402" t="e">
        <f t="shared" si="103"/>
        <v>#REF!</v>
      </c>
      <c r="AG402" t="e">
        <f t="shared" si="103"/>
        <v>#REF!</v>
      </c>
      <c r="AH402" t="e">
        <f t="shared" si="103"/>
        <v>#REF!</v>
      </c>
      <c r="AI402" t="e">
        <f t="shared" si="103"/>
        <v>#REF!</v>
      </c>
      <c r="AJ402" t="e">
        <f t="shared" si="97"/>
        <v>#REF!</v>
      </c>
      <c r="AK402" t="e">
        <f t="shared" si="98"/>
        <v>#REF!</v>
      </c>
      <c r="AL402" t="e">
        <f t="shared" si="99"/>
        <v>#REF!</v>
      </c>
      <c r="AM402" t="e">
        <f t="shared" si="100"/>
        <v>#REF!</v>
      </c>
      <c r="AN402" t="e">
        <f t="shared" si="101"/>
        <v>#REF!</v>
      </c>
      <c r="AO402" t="e">
        <f t="shared" si="102"/>
        <v>#REF!</v>
      </c>
    </row>
    <row r="403" spans="1:41" x14ac:dyDescent="0.35">
      <c r="A403">
        <v>397</v>
      </c>
      <c r="B403" t="s">
        <v>2316</v>
      </c>
      <c r="C403" s="39">
        <v>11</v>
      </c>
      <c r="D403">
        <v>14</v>
      </c>
      <c r="E403">
        <v>25</v>
      </c>
      <c r="F403" s="40">
        <v>1</v>
      </c>
      <c r="G403" s="41">
        <v>2</v>
      </c>
      <c r="H403" s="42">
        <v>3</v>
      </c>
      <c r="I403">
        <f t="shared" si="94"/>
        <v>12</v>
      </c>
      <c r="J403">
        <f t="shared" si="94"/>
        <v>16</v>
      </c>
      <c r="K403" s="43">
        <v>28</v>
      </c>
      <c r="L403" s="39">
        <v>9</v>
      </c>
      <c r="M403">
        <v>18</v>
      </c>
      <c r="N403">
        <v>27</v>
      </c>
      <c r="O403" s="40">
        <v>1</v>
      </c>
      <c r="P403" s="41">
        <v>4</v>
      </c>
      <c r="Q403" s="42">
        <v>5</v>
      </c>
      <c r="R403">
        <f t="shared" si="95"/>
        <v>10</v>
      </c>
      <c r="S403">
        <f t="shared" si="95"/>
        <v>22</v>
      </c>
      <c r="T403" s="43">
        <v>28</v>
      </c>
      <c r="U403" s="39">
        <v>8</v>
      </c>
      <c r="V403">
        <v>19</v>
      </c>
      <c r="W403">
        <v>27</v>
      </c>
      <c r="X403" s="40">
        <v>0</v>
      </c>
      <c r="Y403" s="41">
        <v>1</v>
      </c>
      <c r="Z403" s="42">
        <v>1</v>
      </c>
      <c r="AA403">
        <f t="shared" si="96"/>
        <v>8</v>
      </c>
      <c r="AB403">
        <f t="shared" si="96"/>
        <v>20</v>
      </c>
      <c r="AC403" s="43">
        <v>28</v>
      </c>
      <c r="AD403" t="e">
        <f t="shared" si="103"/>
        <v>#REF!</v>
      </c>
      <c r="AE403" t="e">
        <f t="shared" si="103"/>
        <v>#REF!</v>
      </c>
      <c r="AF403" t="e">
        <f t="shared" si="103"/>
        <v>#REF!</v>
      </c>
      <c r="AG403" t="e">
        <f t="shared" si="103"/>
        <v>#REF!</v>
      </c>
      <c r="AH403" t="e">
        <f t="shared" si="103"/>
        <v>#REF!</v>
      </c>
      <c r="AI403" t="e">
        <f t="shared" si="103"/>
        <v>#REF!</v>
      </c>
      <c r="AJ403" t="e">
        <f t="shared" si="97"/>
        <v>#REF!</v>
      </c>
      <c r="AK403" t="e">
        <f t="shared" si="98"/>
        <v>#REF!</v>
      </c>
      <c r="AL403" t="e">
        <f t="shared" si="99"/>
        <v>#REF!</v>
      </c>
      <c r="AM403" t="e">
        <f t="shared" si="100"/>
        <v>#REF!</v>
      </c>
      <c r="AN403" t="e">
        <f t="shared" si="101"/>
        <v>#REF!</v>
      </c>
      <c r="AO403" t="e">
        <f t="shared" si="102"/>
        <v>#REF!</v>
      </c>
    </row>
    <row r="404" spans="1:41" x14ac:dyDescent="0.35">
      <c r="A404">
        <v>398</v>
      </c>
      <c r="B404" t="s">
        <v>2317</v>
      </c>
      <c r="C404" s="39">
        <v>11</v>
      </c>
      <c r="D404">
        <v>27</v>
      </c>
      <c r="E404">
        <v>38</v>
      </c>
      <c r="F404" s="40">
        <v>8</v>
      </c>
      <c r="G404" s="41">
        <v>14</v>
      </c>
      <c r="H404" s="42">
        <v>22</v>
      </c>
      <c r="I404">
        <f t="shared" si="94"/>
        <v>19</v>
      </c>
      <c r="J404">
        <f t="shared" si="94"/>
        <v>41</v>
      </c>
      <c r="K404" s="43">
        <v>60</v>
      </c>
      <c r="L404" s="39">
        <v>10</v>
      </c>
      <c r="M404">
        <v>21</v>
      </c>
      <c r="N404">
        <v>31</v>
      </c>
      <c r="O404" s="40">
        <v>6</v>
      </c>
      <c r="P404" s="41">
        <v>12</v>
      </c>
      <c r="Q404" s="42">
        <v>18</v>
      </c>
      <c r="R404">
        <f t="shared" si="95"/>
        <v>16</v>
      </c>
      <c r="S404">
        <f t="shared" si="95"/>
        <v>33</v>
      </c>
      <c r="T404" s="43">
        <v>60</v>
      </c>
      <c r="U404" s="39">
        <v>9</v>
      </c>
      <c r="V404">
        <v>23</v>
      </c>
      <c r="W404">
        <v>32</v>
      </c>
      <c r="X404" s="40">
        <v>8</v>
      </c>
      <c r="Y404" s="41">
        <v>10</v>
      </c>
      <c r="Z404" s="42">
        <v>18</v>
      </c>
      <c r="AA404">
        <f t="shared" si="96"/>
        <v>17</v>
      </c>
      <c r="AB404">
        <f t="shared" si="96"/>
        <v>33</v>
      </c>
      <c r="AC404" s="43">
        <v>60</v>
      </c>
      <c r="AD404" t="e">
        <f t="shared" si="103"/>
        <v>#REF!</v>
      </c>
      <c r="AE404" t="e">
        <f t="shared" si="103"/>
        <v>#REF!</v>
      </c>
      <c r="AF404" t="e">
        <f t="shared" si="103"/>
        <v>#REF!</v>
      </c>
      <c r="AG404" t="e">
        <f t="shared" si="103"/>
        <v>#REF!</v>
      </c>
      <c r="AH404" t="e">
        <f t="shared" si="103"/>
        <v>#REF!</v>
      </c>
      <c r="AI404" t="e">
        <f t="shared" si="103"/>
        <v>#REF!</v>
      </c>
      <c r="AJ404" t="e">
        <f t="shared" si="97"/>
        <v>#REF!</v>
      </c>
      <c r="AK404" t="e">
        <f t="shared" si="98"/>
        <v>#REF!</v>
      </c>
      <c r="AL404" t="e">
        <f t="shared" si="99"/>
        <v>#REF!</v>
      </c>
      <c r="AM404" t="e">
        <f t="shared" si="100"/>
        <v>#REF!</v>
      </c>
      <c r="AN404" t="e">
        <f t="shared" si="101"/>
        <v>#REF!</v>
      </c>
      <c r="AO404" t="e">
        <f t="shared" si="102"/>
        <v>#REF!</v>
      </c>
    </row>
    <row r="405" spans="1:41" x14ac:dyDescent="0.35">
      <c r="A405">
        <v>399</v>
      </c>
      <c r="B405" t="s">
        <v>2318</v>
      </c>
      <c r="C405" s="39">
        <v>10</v>
      </c>
      <c r="D405">
        <v>17</v>
      </c>
      <c r="E405">
        <v>27</v>
      </c>
      <c r="F405" s="40">
        <v>0</v>
      </c>
      <c r="G405" s="41">
        <v>2</v>
      </c>
      <c r="H405" s="42">
        <v>2</v>
      </c>
      <c r="I405">
        <f t="shared" si="94"/>
        <v>10</v>
      </c>
      <c r="J405">
        <f t="shared" si="94"/>
        <v>19</v>
      </c>
      <c r="K405" s="43">
        <v>29</v>
      </c>
      <c r="L405" s="39">
        <v>12</v>
      </c>
      <c r="M405">
        <v>7</v>
      </c>
      <c r="N405">
        <v>19</v>
      </c>
      <c r="O405" s="40">
        <v>1</v>
      </c>
      <c r="P405" s="41">
        <v>1</v>
      </c>
      <c r="Q405" s="42">
        <v>2</v>
      </c>
      <c r="R405">
        <f t="shared" si="95"/>
        <v>13</v>
      </c>
      <c r="S405">
        <f t="shared" si="95"/>
        <v>8</v>
      </c>
      <c r="T405" s="43">
        <v>29</v>
      </c>
      <c r="U405" s="39">
        <v>12</v>
      </c>
      <c r="V405">
        <v>21</v>
      </c>
      <c r="W405">
        <v>33</v>
      </c>
      <c r="X405" s="40">
        <v>0</v>
      </c>
      <c r="Y405" s="41">
        <v>1</v>
      </c>
      <c r="Z405" s="42">
        <v>1</v>
      </c>
      <c r="AA405">
        <f t="shared" si="96"/>
        <v>12</v>
      </c>
      <c r="AB405">
        <f t="shared" si="96"/>
        <v>22</v>
      </c>
      <c r="AC405" s="43">
        <v>29</v>
      </c>
      <c r="AD405" t="e">
        <f t="shared" si="103"/>
        <v>#REF!</v>
      </c>
      <c r="AE405" t="e">
        <f t="shared" si="103"/>
        <v>#REF!</v>
      </c>
      <c r="AF405" t="e">
        <f t="shared" si="103"/>
        <v>#REF!</v>
      </c>
      <c r="AG405" t="e">
        <f t="shared" si="103"/>
        <v>#REF!</v>
      </c>
      <c r="AH405" t="e">
        <f t="shared" si="103"/>
        <v>#REF!</v>
      </c>
      <c r="AI405" t="e">
        <f t="shared" si="103"/>
        <v>#REF!</v>
      </c>
      <c r="AJ405" t="e">
        <f t="shared" si="97"/>
        <v>#REF!</v>
      </c>
      <c r="AK405" t="e">
        <f t="shared" si="98"/>
        <v>#REF!</v>
      </c>
      <c r="AL405" t="e">
        <f t="shared" si="99"/>
        <v>#REF!</v>
      </c>
      <c r="AM405" t="e">
        <f t="shared" si="100"/>
        <v>#REF!</v>
      </c>
      <c r="AN405" t="e">
        <f t="shared" si="101"/>
        <v>#REF!</v>
      </c>
      <c r="AO405" t="e">
        <f t="shared" si="102"/>
        <v>#REF!</v>
      </c>
    </row>
    <row r="406" spans="1:41" x14ac:dyDescent="0.35">
      <c r="A406">
        <v>400</v>
      </c>
      <c r="B406" t="s">
        <v>2319</v>
      </c>
      <c r="C406" s="39">
        <v>19</v>
      </c>
      <c r="D406">
        <v>37</v>
      </c>
      <c r="E406">
        <v>56</v>
      </c>
      <c r="F406" s="40">
        <v>7</v>
      </c>
      <c r="G406" s="41">
        <v>7</v>
      </c>
      <c r="H406" s="42">
        <v>14</v>
      </c>
      <c r="I406">
        <f t="shared" si="94"/>
        <v>26</v>
      </c>
      <c r="J406">
        <f t="shared" si="94"/>
        <v>44</v>
      </c>
      <c r="K406" s="43">
        <v>70</v>
      </c>
      <c r="L406" s="39">
        <v>21</v>
      </c>
      <c r="M406">
        <v>27</v>
      </c>
      <c r="N406">
        <v>48</v>
      </c>
      <c r="O406" s="40">
        <v>3</v>
      </c>
      <c r="P406" s="41">
        <v>6</v>
      </c>
      <c r="Q406" s="42">
        <v>9</v>
      </c>
      <c r="R406">
        <f t="shared" si="95"/>
        <v>24</v>
      </c>
      <c r="S406">
        <f t="shared" si="95"/>
        <v>33</v>
      </c>
      <c r="T406" s="43">
        <v>70</v>
      </c>
      <c r="U406" s="39">
        <v>21</v>
      </c>
      <c r="V406">
        <v>31</v>
      </c>
      <c r="W406">
        <v>52</v>
      </c>
      <c r="X406" s="40">
        <v>1</v>
      </c>
      <c r="Y406" s="41">
        <v>2</v>
      </c>
      <c r="Z406" s="42">
        <v>3</v>
      </c>
      <c r="AA406">
        <f t="shared" si="96"/>
        <v>22</v>
      </c>
      <c r="AB406">
        <f t="shared" si="96"/>
        <v>33</v>
      </c>
      <c r="AC406" s="43">
        <v>70</v>
      </c>
      <c r="AD406" t="e">
        <f t="shared" si="103"/>
        <v>#REF!</v>
      </c>
      <c r="AE406" t="e">
        <f t="shared" si="103"/>
        <v>#REF!</v>
      </c>
      <c r="AF406" t="e">
        <f t="shared" si="103"/>
        <v>#REF!</v>
      </c>
      <c r="AG406" t="e">
        <f t="shared" si="103"/>
        <v>#REF!</v>
      </c>
      <c r="AH406" t="e">
        <f t="shared" si="103"/>
        <v>#REF!</v>
      </c>
      <c r="AI406" t="e">
        <f t="shared" si="103"/>
        <v>#REF!</v>
      </c>
      <c r="AJ406" t="e">
        <f t="shared" si="97"/>
        <v>#REF!</v>
      </c>
      <c r="AK406" t="e">
        <f t="shared" si="98"/>
        <v>#REF!</v>
      </c>
      <c r="AL406" t="e">
        <f t="shared" si="99"/>
        <v>#REF!</v>
      </c>
      <c r="AM406" t="e">
        <f t="shared" si="100"/>
        <v>#REF!</v>
      </c>
      <c r="AN406" t="e">
        <f t="shared" si="101"/>
        <v>#REF!</v>
      </c>
      <c r="AO406" t="e">
        <f t="shared" si="102"/>
        <v>#REF!</v>
      </c>
    </row>
    <row r="407" spans="1:41" x14ac:dyDescent="0.35">
      <c r="A407">
        <v>401</v>
      </c>
      <c r="B407" t="s">
        <v>2320</v>
      </c>
      <c r="C407" s="39">
        <v>13</v>
      </c>
      <c r="D407">
        <v>18</v>
      </c>
      <c r="E407">
        <v>31</v>
      </c>
      <c r="F407" s="40">
        <v>0</v>
      </c>
      <c r="G407" s="41">
        <v>1</v>
      </c>
      <c r="H407" s="42">
        <v>1</v>
      </c>
      <c r="I407">
        <f t="shared" si="94"/>
        <v>13</v>
      </c>
      <c r="J407">
        <f t="shared" si="94"/>
        <v>19</v>
      </c>
      <c r="K407" s="43">
        <v>32</v>
      </c>
      <c r="L407" s="39">
        <v>6</v>
      </c>
      <c r="M407">
        <v>20</v>
      </c>
      <c r="N407">
        <v>26</v>
      </c>
      <c r="O407" s="40">
        <v>3</v>
      </c>
      <c r="P407" s="41">
        <v>2</v>
      </c>
      <c r="Q407" s="42">
        <v>5</v>
      </c>
      <c r="R407">
        <f t="shared" si="95"/>
        <v>9</v>
      </c>
      <c r="S407">
        <f t="shared" si="95"/>
        <v>22</v>
      </c>
      <c r="T407" s="43">
        <v>32</v>
      </c>
      <c r="U407" s="39">
        <v>15</v>
      </c>
      <c r="V407">
        <v>17</v>
      </c>
      <c r="W407">
        <v>32</v>
      </c>
      <c r="X407" s="40">
        <v>0</v>
      </c>
      <c r="Y407" s="41">
        <v>1</v>
      </c>
      <c r="Z407" s="42">
        <v>1</v>
      </c>
      <c r="AA407">
        <f t="shared" si="96"/>
        <v>15</v>
      </c>
      <c r="AB407">
        <f t="shared" si="96"/>
        <v>18</v>
      </c>
      <c r="AC407" s="43">
        <v>32</v>
      </c>
      <c r="AD407" t="e">
        <f t="shared" ref="AD407:AI416" si="104">VLOOKUP($B407,EYPDG_Primary,AD$1,FALSE)</f>
        <v>#REF!</v>
      </c>
      <c r="AE407" t="e">
        <f t="shared" si="104"/>
        <v>#REF!</v>
      </c>
      <c r="AF407" t="e">
        <f t="shared" si="104"/>
        <v>#REF!</v>
      </c>
      <c r="AG407" t="e">
        <f t="shared" si="104"/>
        <v>#REF!</v>
      </c>
      <c r="AH407" t="e">
        <f t="shared" si="104"/>
        <v>#REF!</v>
      </c>
      <c r="AI407" t="e">
        <f t="shared" si="104"/>
        <v>#REF!</v>
      </c>
      <c r="AJ407" t="e">
        <f t="shared" si="97"/>
        <v>#REF!</v>
      </c>
      <c r="AK407" t="e">
        <f t="shared" si="98"/>
        <v>#REF!</v>
      </c>
      <c r="AL407" t="e">
        <f t="shared" si="99"/>
        <v>#REF!</v>
      </c>
      <c r="AM407" t="e">
        <f t="shared" si="100"/>
        <v>#REF!</v>
      </c>
      <c r="AN407" t="e">
        <f t="shared" si="101"/>
        <v>#REF!</v>
      </c>
      <c r="AO407" t="e">
        <f t="shared" si="102"/>
        <v>#REF!</v>
      </c>
    </row>
    <row r="408" spans="1:41" x14ac:dyDescent="0.35">
      <c r="A408">
        <v>402</v>
      </c>
      <c r="B408" t="s">
        <v>2321</v>
      </c>
      <c r="C408" s="39">
        <v>4</v>
      </c>
      <c r="D408">
        <v>5</v>
      </c>
      <c r="E408">
        <v>9</v>
      </c>
      <c r="F408" s="40">
        <v>0</v>
      </c>
      <c r="G408" s="41">
        <v>0</v>
      </c>
      <c r="H408" s="42">
        <v>0</v>
      </c>
      <c r="I408">
        <f t="shared" si="94"/>
        <v>4</v>
      </c>
      <c r="J408">
        <f t="shared" si="94"/>
        <v>5</v>
      </c>
      <c r="K408" s="43">
        <v>9</v>
      </c>
      <c r="L408" s="39">
        <v>0</v>
      </c>
      <c r="M408">
        <v>5</v>
      </c>
      <c r="N408">
        <v>5</v>
      </c>
      <c r="O408" s="40">
        <v>1</v>
      </c>
      <c r="P408" s="41">
        <v>0</v>
      </c>
      <c r="Q408" s="42">
        <v>1</v>
      </c>
      <c r="R408">
        <f t="shared" si="95"/>
        <v>1</v>
      </c>
      <c r="S408">
        <f t="shared" si="95"/>
        <v>5</v>
      </c>
      <c r="T408" s="43">
        <v>9</v>
      </c>
      <c r="U408" s="39">
        <v>5</v>
      </c>
      <c r="V408">
        <v>8</v>
      </c>
      <c r="W408">
        <v>13</v>
      </c>
      <c r="X408" s="40">
        <v>0</v>
      </c>
      <c r="Y408" s="41">
        <v>0</v>
      </c>
      <c r="Z408" s="42">
        <v>0</v>
      </c>
      <c r="AA408">
        <f t="shared" si="96"/>
        <v>5</v>
      </c>
      <c r="AB408">
        <f t="shared" si="96"/>
        <v>8</v>
      </c>
      <c r="AC408" s="43">
        <v>9</v>
      </c>
      <c r="AD408" t="e">
        <f t="shared" si="104"/>
        <v>#REF!</v>
      </c>
      <c r="AE408" t="e">
        <f t="shared" si="104"/>
        <v>#REF!</v>
      </c>
      <c r="AF408" t="e">
        <f t="shared" si="104"/>
        <v>#REF!</v>
      </c>
      <c r="AG408" t="e">
        <f t="shared" si="104"/>
        <v>#REF!</v>
      </c>
      <c r="AH408" t="e">
        <f t="shared" si="104"/>
        <v>#REF!</v>
      </c>
      <c r="AI408" t="e">
        <f t="shared" si="104"/>
        <v>#REF!</v>
      </c>
      <c r="AJ408" t="e">
        <f t="shared" si="97"/>
        <v>#REF!</v>
      </c>
      <c r="AK408" t="e">
        <f t="shared" si="98"/>
        <v>#REF!</v>
      </c>
      <c r="AL408" t="e">
        <f t="shared" si="99"/>
        <v>#REF!</v>
      </c>
      <c r="AM408" t="e">
        <f t="shared" si="100"/>
        <v>#REF!</v>
      </c>
      <c r="AN408" t="e">
        <f t="shared" si="101"/>
        <v>#REF!</v>
      </c>
      <c r="AO408" t="e">
        <f t="shared" si="102"/>
        <v>#REF!</v>
      </c>
    </row>
    <row r="409" spans="1:41" x14ac:dyDescent="0.35">
      <c r="A409">
        <v>403</v>
      </c>
      <c r="B409" t="s">
        <v>2322</v>
      </c>
      <c r="C409" s="39">
        <v>1</v>
      </c>
      <c r="D409">
        <v>6</v>
      </c>
      <c r="E409">
        <v>7</v>
      </c>
      <c r="F409" s="40">
        <v>0</v>
      </c>
      <c r="G409" s="41">
        <v>0</v>
      </c>
      <c r="H409" s="42">
        <v>0</v>
      </c>
      <c r="I409">
        <f t="shared" si="94"/>
        <v>1</v>
      </c>
      <c r="J409">
        <f t="shared" si="94"/>
        <v>6</v>
      </c>
      <c r="K409" s="43">
        <v>7</v>
      </c>
      <c r="L409" s="39">
        <v>2</v>
      </c>
      <c r="M409">
        <v>4</v>
      </c>
      <c r="N409">
        <v>6</v>
      </c>
      <c r="O409" s="40">
        <v>0</v>
      </c>
      <c r="P409" s="41">
        <v>1</v>
      </c>
      <c r="Q409" s="42">
        <v>1</v>
      </c>
      <c r="R409">
        <f t="shared" si="95"/>
        <v>2</v>
      </c>
      <c r="S409">
        <f t="shared" si="95"/>
        <v>5</v>
      </c>
      <c r="T409" s="43">
        <v>7</v>
      </c>
      <c r="U409" s="39">
        <v>6</v>
      </c>
      <c r="V409">
        <v>5</v>
      </c>
      <c r="W409">
        <v>11</v>
      </c>
      <c r="X409" s="40">
        <v>1</v>
      </c>
      <c r="Y409" s="41">
        <v>1</v>
      </c>
      <c r="Z409" s="42">
        <v>2</v>
      </c>
      <c r="AA409">
        <f t="shared" si="96"/>
        <v>7</v>
      </c>
      <c r="AB409">
        <f t="shared" si="96"/>
        <v>6</v>
      </c>
      <c r="AC409" s="43">
        <v>7</v>
      </c>
      <c r="AD409" t="e">
        <f t="shared" si="104"/>
        <v>#REF!</v>
      </c>
      <c r="AE409" t="e">
        <f t="shared" si="104"/>
        <v>#REF!</v>
      </c>
      <c r="AF409" t="e">
        <f t="shared" si="104"/>
        <v>#REF!</v>
      </c>
      <c r="AG409" t="e">
        <f t="shared" si="104"/>
        <v>#REF!</v>
      </c>
      <c r="AH409" t="e">
        <f t="shared" si="104"/>
        <v>#REF!</v>
      </c>
      <c r="AI409" t="e">
        <f t="shared" si="104"/>
        <v>#REF!</v>
      </c>
      <c r="AJ409" t="e">
        <f t="shared" si="97"/>
        <v>#REF!</v>
      </c>
      <c r="AK409" t="e">
        <f t="shared" si="98"/>
        <v>#REF!</v>
      </c>
      <c r="AL409" t="e">
        <f t="shared" si="99"/>
        <v>#REF!</v>
      </c>
      <c r="AM409" t="e">
        <f t="shared" si="100"/>
        <v>#REF!</v>
      </c>
      <c r="AN409" t="e">
        <f t="shared" si="101"/>
        <v>#REF!</v>
      </c>
      <c r="AO409" t="e">
        <f t="shared" si="102"/>
        <v>#REF!</v>
      </c>
    </row>
    <row r="410" spans="1:41" x14ac:dyDescent="0.35">
      <c r="A410">
        <v>404</v>
      </c>
      <c r="B410" t="s">
        <v>2323</v>
      </c>
      <c r="C410" s="39">
        <v>7</v>
      </c>
      <c r="D410">
        <v>17</v>
      </c>
      <c r="E410">
        <v>24</v>
      </c>
      <c r="F410" s="40">
        <v>1</v>
      </c>
      <c r="G410" s="41">
        <v>1</v>
      </c>
      <c r="H410" s="42">
        <v>2</v>
      </c>
      <c r="I410">
        <f t="shared" si="94"/>
        <v>8</v>
      </c>
      <c r="J410">
        <f t="shared" si="94"/>
        <v>18</v>
      </c>
      <c r="K410" s="43">
        <v>26</v>
      </c>
      <c r="L410" s="39">
        <v>13</v>
      </c>
      <c r="M410">
        <v>14</v>
      </c>
      <c r="N410">
        <v>27</v>
      </c>
      <c r="O410" s="40">
        <v>0</v>
      </c>
      <c r="P410" s="41">
        <v>1</v>
      </c>
      <c r="Q410" s="42">
        <v>1</v>
      </c>
      <c r="R410">
        <f t="shared" si="95"/>
        <v>13</v>
      </c>
      <c r="S410">
        <f t="shared" si="95"/>
        <v>15</v>
      </c>
      <c r="T410" s="43">
        <v>26</v>
      </c>
      <c r="U410" s="39">
        <v>8</v>
      </c>
      <c r="V410">
        <v>23</v>
      </c>
      <c r="W410">
        <v>31</v>
      </c>
      <c r="X410" s="40">
        <v>1</v>
      </c>
      <c r="Y410" s="41">
        <v>2</v>
      </c>
      <c r="Z410" s="42">
        <v>3</v>
      </c>
      <c r="AA410">
        <f t="shared" si="96"/>
        <v>9</v>
      </c>
      <c r="AB410">
        <f t="shared" si="96"/>
        <v>25</v>
      </c>
      <c r="AC410" s="43">
        <v>26</v>
      </c>
      <c r="AD410" t="e">
        <f t="shared" si="104"/>
        <v>#REF!</v>
      </c>
      <c r="AE410" t="e">
        <f t="shared" si="104"/>
        <v>#REF!</v>
      </c>
      <c r="AF410" t="e">
        <f t="shared" si="104"/>
        <v>#REF!</v>
      </c>
      <c r="AG410" t="e">
        <f t="shared" si="104"/>
        <v>#REF!</v>
      </c>
      <c r="AH410" t="e">
        <f t="shared" si="104"/>
        <v>#REF!</v>
      </c>
      <c r="AI410" t="e">
        <f t="shared" si="104"/>
        <v>#REF!</v>
      </c>
      <c r="AJ410" t="e">
        <f t="shared" si="97"/>
        <v>#REF!</v>
      </c>
      <c r="AK410" t="e">
        <f t="shared" si="98"/>
        <v>#REF!</v>
      </c>
      <c r="AL410" t="e">
        <f t="shared" si="99"/>
        <v>#REF!</v>
      </c>
      <c r="AM410" t="e">
        <f t="shared" si="100"/>
        <v>#REF!</v>
      </c>
      <c r="AN410" t="e">
        <f t="shared" si="101"/>
        <v>#REF!</v>
      </c>
      <c r="AO410" t="e">
        <f t="shared" si="102"/>
        <v>#REF!</v>
      </c>
    </row>
    <row r="411" spans="1:41" x14ac:dyDescent="0.35">
      <c r="A411">
        <v>405</v>
      </c>
      <c r="B411" t="s">
        <v>2324</v>
      </c>
      <c r="C411" s="39">
        <v>2</v>
      </c>
      <c r="D411">
        <v>13</v>
      </c>
      <c r="E411">
        <v>15</v>
      </c>
      <c r="F411" s="40">
        <v>0</v>
      </c>
      <c r="G411" s="41">
        <v>1</v>
      </c>
      <c r="H411" s="42">
        <v>1</v>
      </c>
      <c r="I411">
        <f t="shared" si="94"/>
        <v>2</v>
      </c>
      <c r="J411">
        <f t="shared" si="94"/>
        <v>14</v>
      </c>
      <c r="K411" s="43">
        <v>16</v>
      </c>
      <c r="L411" s="39">
        <v>9</v>
      </c>
      <c r="M411">
        <v>7</v>
      </c>
      <c r="N411">
        <v>16</v>
      </c>
      <c r="O411" s="40">
        <v>0</v>
      </c>
      <c r="P411" s="41">
        <v>0</v>
      </c>
      <c r="Q411" s="42">
        <v>0</v>
      </c>
      <c r="R411">
        <f t="shared" si="95"/>
        <v>9</v>
      </c>
      <c r="S411">
        <f t="shared" si="95"/>
        <v>7</v>
      </c>
      <c r="T411" s="43">
        <v>16</v>
      </c>
      <c r="U411" s="39">
        <v>5</v>
      </c>
      <c r="V411">
        <v>13</v>
      </c>
      <c r="W411">
        <v>18</v>
      </c>
      <c r="X411" s="40">
        <v>0</v>
      </c>
      <c r="Y411" s="41">
        <v>0</v>
      </c>
      <c r="Z411" s="42">
        <v>0</v>
      </c>
      <c r="AA411">
        <f t="shared" si="96"/>
        <v>5</v>
      </c>
      <c r="AB411">
        <f t="shared" si="96"/>
        <v>13</v>
      </c>
      <c r="AC411" s="43">
        <v>16</v>
      </c>
      <c r="AD411" t="e">
        <f t="shared" si="104"/>
        <v>#REF!</v>
      </c>
      <c r="AE411" t="e">
        <f t="shared" si="104"/>
        <v>#REF!</v>
      </c>
      <c r="AF411" t="e">
        <f t="shared" si="104"/>
        <v>#REF!</v>
      </c>
      <c r="AG411" t="e">
        <f t="shared" si="104"/>
        <v>#REF!</v>
      </c>
      <c r="AH411" t="e">
        <f t="shared" si="104"/>
        <v>#REF!</v>
      </c>
      <c r="AI411" t="e">
        <f t="shared" si="104"/>
        <v>#REF!</v>
      </c>
      <c r="AJ411" t="e">
        <f t="shared" si="97"/>
        <v>#REF!</v>
      </c>
      <c r="AK411" t="e">
        <f t="shared" si="98"/>
        <v>#REF!</v>
      </c>
      <c r="AL411" t="e">
        <f t="shared" si="99"/>
        <v>#REF!</v>
      </c>
      <c r="AM411" t="e">
        <f t="shared" si="100"/>
        <v>#REF!</v>
      </c>
      <c r="AN411" t="e">
        <f t="shared" si="101"/>
        <v>#REF!</v>
      </c>
      <c r="AO411" t="e">
        <f t="shared" si="102"/>
        <v>#REF!</v>
      </c>
    </row>
    <row r="412" spans="1:41" x14ac:dyDescent="0.35">
      <c r="A412">
        <v>406</v>
      </c>
      <c r="B412" t="s">
        <v>2325</v>
      </c>
      <c r="C412" s="39">
        <v>7</v>
      </c>
      <c r="D412">
        <v>5</v>
      </c>
      <c r="E412">
        <v>12</v>
      </c>
      <c r="F412" s="40">
        <v>0</v>
      </c>
      <c r="G412" s="41">
        <v>0</v>
      </c>
      <c r="H412" s="42">
        <v>0</v>
      </c>
      <c r="I412">
        <f t="shared" si="94"/>
        <v>7</v>
      </c>
      <c r="J412">
        <f t="shared" si="94"/>
        <v>5</v>
      </c>
      <c r="K412" s="43">
        <v>12</v>
      </c>
      <c r="L412" s="39">
        <v>5</v>
      </c>
      <c r="M412">
        <v>13</v>
      </c>
      <c r="N412">
        <v>18</v>
      </c>
      <c r="O412" s="40">
        <v>0</v>
      </c>
      <c r="P412" s="41">
        <v>0</v>
      </c>
      <c r="Q412" s="42">
        <v>0</v>
      </c>
      <c r="R412">
        <f t="shared" si="95"/>
        <v>5</v>
      </c>
      <c r="S412">
        <f t="shared" si="95"/>
        <v>13</v>
      </c>
      <c r="T412" s="43">
        <v>12</v>
      </c>
      <c r="U412" s="39">
        <v>5</v>
      </c>
      <c r="V412">
        <v>14</v>
      </c>
      <c r="W412">
        <v>19</v>
      </c>
      <c r="X412" s="40">
        <v>0</v>
      </c>
      <c r="Y412" s="41">
        <v>0</v>
      </c>
      <c r="Z412" s="42">
        <v>0</v>
      </c>
      <c r="AA412">
        <f t="shared" si="96"/>
        <v>5</v>
      </c>
      <c r="AB412">
        <f t="shared" si="96"/>
        <v>14</v>
      </c>
      <c r="AC412" s="43">
        <v>12</v>
      </c>
      <c r="AD412" t="e">
        <f t="shared" si="104"/>
        <v>#REF!</v>
      </c>
      <c r="AE412" t="e">
        <f t="shared" si="104"/>
        <v>#REF!</v>
      </c>
      <c r="AF412" t="e">
        <f t="shared" si="104"/>
        <v>#REF!</v>
      </c>
      <c r="AG412" t="e">
        <f t="shared" si="104"/>
        <v>#REF!</v>
      </c>
      <c r="AH412" t="e">
        <f t="shared" si="104"/>
        <v>#REF!</v>
      </c>
      <c r="AI412" t="e">
        <f t="shared" si="104"/>
        <v>#REF!</v>
      </c>
      <c r="AJ412" t="e">
        <f t="shared" si="97"/>
        <v>#REF!</v>
      </c>
      <c r="AK412" t="e">
        <f t="shared" si="98"/>
        <v>#REF!</v>
      </c>
      <c r="AL412" t="e">
        <f t="shared" si="99"/>
        <v>#REF!</v>
      </c>
      <c r="AM412" t="e">
        <f t="shared" si="100"/>
        <v>#REF!</v>
      </c>
      <c r="AN412" t="e">
        <f t="shared" si="101"/>
        <v>#REF!</v>
      </c>
      <c r="AO412" t="e">
        <f t="shared" si="102"/>
        <v>#REF!</v>
      </c>
    </row>
    <row r="413" spans="1:41" x14ac:dyDescent="0.35">
      <c r="A413">
        <v>407</v>
      </c>
      <c r="B413" t="s">
        <v>2326</v>
      </c>
      <c r="C413" s="39">
        <v>16</v>
      </c>
      <c r="D413">
        <v>13</v>
      </c>
      <c r="E413">
        <v>29</v>
      </c>
      <c r="F413" s="40">
        <v>9</v>
      </c>
      <c r="G413" s="41">
        <v>14</v>
      </c>
      <c r="H413" s="42">
        <v>23</v>
      </c>
      <c r="I413">
        <f t="shared" si="94"/>
        <v>25</v>
      </c>
      <c r="J413">
        <f t="shared" si="94"/>
        <v>27</v>
      </c>
      <c r="K413" s="43">
        <v>52</v>
      </c>
      <c r="L413" s="39">
        <v>15</v>
      </c>
      <c r="M413">
        <v>11</v>
      </c>
      <c r="N413">
        <v>26</v>
      </c>
      <c r="O413" s="40">
        <v>7</v>
      </c>
      <c r="P413" s="41">
        <v>12</v>
      </c>
      <c r="Q413" s="42">
        <v>19</v>
      </c>
      <c r="R413">
        <f t="shared" si="95"/>
        <v>22</v>
      </c>
      <c r="S413">
        <f t="shared" si="95"/>
        <v>23</v>
      </c>
      <c r="T413" s="43">
        <v>52</v>
      </c>
      <c r="U413" s="39">
        <v>24</v>
      </c>
      <c r="V413">
        <v>9</v>
      </c>
      <c r="W413">
        <v>33</v>
      </c>
      <c r="X413" s="40">
        <v>8</v>
      </c>
      <c r="Y413" s="41">
        <v>10</v>
      </c>
      <c r="Z413" s="42">
        <v>18</v>
      </c>
      <c r="AA413">
        <f t="shared" si="96"/>
        <v>32</v>
      </c>
      <c r="AB413">
        <f t="shared" si="96"/>
        <v>19</v>
      </c>
      <c r="AC413" s="43">
        <v>52</v>
      </c>
      <c r="AD413" t="e">
        <f t="shared" si="104"/>
        <v>#REF!</v>
      </c>
      <c r="AE413" t="e">
        <f t="shared" si="104"/>
        <v>#REF!</v>
      </c>
      <c r="AF413" t="e">
        <f t="shared" si="104"/>
        <v>#REF!</v>
      </c>
      <c r="AG413" t="e">
        <f t="shared" si="104"/>
        <v>#REF!</v>
      </c>
      <c r="AH413" t="e">
        <f t="shared" si="104"/>
        <v>#REF!</v>
      </c>
      <c r="AI413" t="e">
        <f t="shared" si="104"/>
        <v>#REF!</v>
      </c>
      <c r="AJ413" t="e">
        <f t="shared" si="97"/>
        <v>#REF!</v>
      </c>
      <c r="AK413" t="e">
        <f t="shared" si="98"/>
        <v>#REF!</v>
      </c>
      <c r="AL413" t="e">
        <f t="shared" si="99"/>
        <v>#REF!</v>
      </c>
      <c r="AM413" t="e">
        <f t="shared" si="100"/>
        <v>#REF!</v>
      </c>
      <c r="AN413" t="e">
        <f t="shared" si="101"/>
        <v>#REF!</v>
      </c>
      <c r="AO413" t="e">
        <f t="shared" si="102"/>
        <v>#REF!</v>
      </c>
    </row>
    <row r="414" spans="1:41" x14ac:dyDescent="0.35">
      <c r="A414">
        <v>408</v>
      </c>
      <c r="B414" t="s">
        <v>2327</v>
      </c>
      <c r="C414" s="39">
        <v>8</v>
      </c>
      <c r="D414">
        <v>9</v>
      </c>
      <c r="E414">
        <v>17</v>
      </c>
      <c r="F414" s="40">
        <v>1</v>
      </c>
      <c r="G414" s="41">
        <v>5</v>
      </c>
      <c r="H414" s="42">
        <v>6</v>
      </c>
      <c r="I414">
        <f t="shared" si="94"/>
        <v>9</v>
      </c>
      <c r="J414">
        <f t="shared" si="94"/>
        <v>14</v>
      </c>
      <c r="K414" s="43">
        <v>23</v>
      </c>
      <c r="L414" s="39">
        <v>13</v>
      </c>
      <c r="M414">
        <v>11</v>
      </c>
      <c r="N414">
        <v>24</v>
      </c>
      <c r="O414" s="40">
        <v>6</v>
      </c>
      <c r="P414" s="41">
        <v>4</v>
      </c>
      <c r="Q414" s="42">
        <v>10</v>
      </c>
      <c r="R414">
        <f t="shared" si="95"/>
        <v>19</v>
      </c>
      <c r="S414">
        <f t="shared" si="95"/>
        <v>15</v>
      </c>
      <c r="T414" s="43">
        <v>23</v>
      </c>
      <c r="U414" s="39">
        <v>6</v>
      </c>
      <c r="V414">
        <v>18</v>
      </c>
      <c r="W414">
        <v>24</v>
      </c>
      <c r="X414" s="40">
        <v>5</v>
      </c>
      <c r="Y414" s="41">
        <v>8</v>
      </c>
      <c r="Z414" s="42">
        <v>13</v>
      </c>
      <c r="AA414">
        <f t="shared" si="96"/>
        <v>11</v>
      </c>
      <c r="AB414">
        <f t="shared" si="96"/>
        <v>26</v>
      </c>
      <c r="AC414" s="43">
        <v>23</v>
      </c>
      <c r="AD414" t="e">
        <f t="shared" si="104"/>
        <v>#REF!</v>
      </c>
      <c r="AE414" t="e">
        <f t="shared" si="104"/>
        <v>#REF!</v>
      </c>
      <c r="AF414" t="e">
        <f t="shared" si="104"/>
        <v>#REF!</v>
      </c>
      <c r="AG414" t="e">
        <f t="shared" si="104"/>
        <v>#REF!</v>
      </c>
      <c r="AH414" t="e">
        <f t="shared" si="104"/>
        <v>#REF!</v>
      </c>
      <c r="AI414" t="e">
        <f t="shared" si="104"/>
        <v>#REF!</v>
      </c>
      <c r="AJ414" t="e">
        <f t="shared" si="97"/>
        <v>#REF!</v>
      </c>
      <c r="AK414" t="e">
        <f t="shared" si="98"/>
        <v>#REF!</v>
      </c>
      <c r="AL414" t="e">
        <f t="shared" si="99"/>
        <v>#REF!</v>
      </c>
      <c r="AM414" t="e">
        <f t="shared" si="100"/>
        <v>#REF!</v>
      </c>
      <c r="AN414" t="e">
        <f t="shared" si="101"/>
        <v>#REF!</v>
      </c>
      <c r="AO414" t="e">
        <f t="shared" si="102"/>
        <v>#REF!</v>
      </c>
    </row>
    <row r="415" spans="1:41" x14ac:dyDescent="0.35">
      <c r="A415">
        <v>409</v>
      </c>
      <c r="B415" t="s">
        <v>2328</v>
      </c>
      <c r="C415" s="39">
        <v>22</v>
      </c>
      <c r="D415">
        <v>7</v>
      </c>
      <c r="E415">
        <v>29</v>
      </c>
      <c r="F415" s="40">
        <v>1</v>
      </c>
      <c r="G415" s="41">
        <v>7</v>
      </c>
      <c r="H415" s="42">
        <v>8</v>
      </c>
      <c r="I415">
        <f t="shared" si="94"/>
        <v>23</v>
      </c>
      <c r="J415">
        <f t="shared" si="94"/>
        <v>14</v>
      </c>
      <c r="K415" s="43">
        <v>37</v>
      </c>
      <c r="L415" s="39">
        <v>7</v>
      </c>
      <c r="M415">
        <v>18</v>
      </c>
      <c r="N415">
        <v>25</v>
      </c>
      <c r="O415" s="40">
        <v>3</v>
      </c>
      <c r="P415" s="41">
        <v>6</v>
      </c>
      <c r="Q415" s="42">
        <v>9</v>
      </c>
      <c r="R415">
        <f t="shared" si="95"/>
        <v>10</v>
      </c>
      <c r="S415">
        <f t="shared" si="95"/>
        <v>24</v>
      </c>
      <c r="T415" s="43">
        <v>37</v>
      </c>
      <c r="U415" s="39">
        <v>3</v>
      </c>
      <c r="V415">
        <v>15</v>
      </c>
      <c r="W415">
        <v>18</v>
      </c>
      <c r="X415" s="40">
        <v>2</v>
      </c>
      <c r="Y415" s="41">
        <v>6</v>
      </c>
      <c r="Z415" s="42">
        <v>8</v>
      </c>
      <c r="AA415">
        <f t="shared" si="96"/>
        <v>5</v>
      </c>
      <c r="AB415">
        <f t="shared" si="96"/>
        <v>21</v>
      </c>
      <c r="AC415" s="43">
        <v>37</v>
      </c>
      <c r="AD415" t="e">
        <f t="shared" si="104"/>
        <v>#REF!</v>
      </c>
      <c r="AE415" t="e">
        <f t="shared" si="104"/>
        <v>#REF!</v>
      </c>
      <c r="AF415" t="e">
        <f t="shared" si="104"/>
        <v>#REF!</v>
      </c>
      <c r="AG415" t="e">
        <f t="shared" si="104"/>
        <v>#REF!</v>
      </c>
      <c r="AH415" t="e">
        <f t="shared" si="104"/>
        <v>#REF!</v>
      </c>
      <c r="AI415" t="e">
        <f t="shared" si="104"/>
        <v>#REF!</v>
      </c>
      <c r="AJ415" t="e">
        <f t="shared" si="97"/>
        <v>#REF!</v>
      </c>
      <c r="AK415" t="e">
        <f t="shared" si="98"/>
        <v>#REF!</v>
      </c>
      <c r="AL415" t="e">
        <f t="shared" si="99"/>
        <v>#REF!</v>
      </c>
      <c r="AM415" t="e">
        <f t="shared" si="100"/>
        <v>#REF!</v>
      </c>
      <c r="AN415" t="e">
        <f t="shared" si="101"/>
        <v>#REF!</v>
      </c>
      <c r="AO415" t="e">
        <f t="shared" si="102"/>
        <v>#REF!</v>
      </c>
    </row>
    <row r="416" spans="1:41" x14ac:dyDescent="0.35">
      <c r="A416">
        <v>410</v>
      </c>
      <c r="B416" t="s">
        <v>2329</v>
      </c>
      <c r="C416" s="39">
        <v>4</v>
      </c>
      <c r="D416">
        <v>2</v>
      </c>
      <c r="E416">
        <v>6</v>
      </c>
      <c r="F416" s="40">
        <v>0</v>
      </c>
      <c r="G416" s="41">
        <v>1</v>
      </c>
      <c r="H416" s="42">
        <v>1</v>
      </c>
      <c r="I416">
        <f t="shared" si="94"/>
        <v>4</v>
      </c>
      <c r="J416">
        <f t="shared" si="94"/>
        <v>3</v>
      </c>
      <c r="K416" s="43">
        <v>7</v>
      </c>
      <c r="L416" s="39">
        <v>2</v>
      </c>
      <c r="M416">
        <v>6</v>
      </c>
      <c r="N416">
        <v>8</v>
      </c>
      <c r="O416" s="40">
        <v>0</v>
      </c>
      <c r="P416" s="41">
        <v>0</v>
      </c>
      <c r="Q416" s="42">
        <v>0</v>
      </c>
      <c r="R416">
        <f t="shared" si="95"/>
        <v>2</v>
      </c>
      <c r="S416">
        <f t="shared" si="95"/>
        <v>6</v>
      </c>
      <c r="T416" s="43">
        <v>7</v>
      </c>
      <c r="U416" s="39">
        <v>1</v>
      </c>
      <c r="V416">
        <v>2</v>
      </c>
      <c r="W416">
        <v>3</v>
      </c>
      <c r="X416" s="40">
        <v>1</v>
      </c>
      <c r="Y416" s="41">
        <v>0</v>
      </c>
      <c r="Z416" s="42">
        <v>1</v>
      </c>
      <c r="AA416">
        <f t="shared" si="96"/>
        <v>2</v>
      </c>
      <c r="AB416">
        <f t="shared" si="96"/>
        <v>2</v>
      </c>
      <c r="AC416" s="43">
        <v>7</v>
      </c>
      <c r="AD416" t="e">
        <f t="shared" si="104"/>
        <v>#REF!</v>
      </c>
      <c r="AE416" t="e">
        <f t="shared" si="104"/>
        <v>#REF!</v>
      </c>
      <c r="AF416" t="e">
        <f t="shared" si="104"/>
        <v>#REF!</v>
      </c>
      <c r="AG416" t="e">
        <f t="shared" si="104"/>
        <v>#REF!</v>
      </c>
      <c r="AH416" t="e">
        <f t="shared" si="104"/>
        <v>#REF!</v>
      </c>
      <c r="AI416" t="e">
        <f t="shared" si="104"/>
        <v>#REF!</v>
      </c>
      <c r="AJ416" t="e">
        <f t="shared" si="97"/>
        <v>#REF!</v>
      </c>
      <c r="AK416" t="e">
        <f t="shared" si="98"/>
        <v>#REF!</v>
      </c>
      <c r="AL416" t="e">
        <f t="shared" si="99"/>
        <v>#REF!</v>
      </c>
      <c r="AM416" t="e">
        <f t="shared" si="100"/>
        <v>#REF!</v>
      </c>
      <c r="AN416" t="e">
        <f t="shared" si="101"/>
        <v>#REF!</v>
      </c>
      <c r="AO416" t="e">
        <f t="shared" si="102"/>
        <v>#REF!</v>
      </c>
    </row>
    <row r="417" spans="1:41" x14ac:dyDescent="0.35">
      <c r="A417">
        <v>411</v>
      </c>
      <c r="B417" t="s">
        <v>2330</v>
      </c>
      <c r="C417" s="39">
        <v>2</v>
      </c>
      <c r="D417">
        <v>6</v>
      </c>
      <c r="E417">
        <v>8</v>
      </c>
      <c r="F417" s="40">
        <v>0</v>
      </c>
      <c r="G417" s="41">
        <v>0</v>
      </c>
      <c r="H417" s="42">
        <v>0</v>
      </c>
      <c r="I417">
        <f t="shared" si="94"/>
        <v>2</v>
      </c>
      <c r="J417">
        <f t="shared" si="94"/>
        <v>6</v>
      </c>
      <c r="K417" s="43">
        <v>8</v>
      </c>
      <c r="L417" s="39">
        <v>2</v>
      </c>
      <c r="M417">
        <v>6</v>
      </c>
      <c r="N417">
        <v>8</v>
      </c>
      <c r="O417" s="40">
        <v>0</v>
      </c>
      <c r="P417" s="41">
        <v>0</v>
      </c>
      <c r="Q417" s="42">
        <v>0</v>
      </c>
      <c r="R417">
        <f t="shared" si="95"/>
        <v>2</v>
      </c>
      <c r="S417">
        <f t="shared" si="95"/>
        <v>6</v>
      </c>
      <c r="T417" s="43">
        <v>8</v>
      </c>
      <c r="U417" s="39">
        <v>6</v>
      </c>
      <c r="V417">
        <v>4</v>
      </c>
      <c r="W417">
        <v>10</v>
      </c>
      <c r="X417" s="40">
        <v>0</v>
      </c>
      <c r="Y417" s="41">
        <v>0</v>
      </c>
      <c r="Z417" s="42">
        <v>0</v>
      </c>
      <c r="AA417">
        <f t="shared" si="96"/>
        <v>6</v>
      </c>
      <c r="AB417">
        <f t="shared" si="96"/>
        <v>4</v>
      </c>
      <c r="AC417" s="43">
        <v>8</v>
      </c>
      <c r="AD417" t="e">
        <f t="shared" ref="AD417:AI426" si="105">VLOOKUP($B417,EYPDG_Primary,AD$1,FALSE)</f>
        <v>#REF!</v>
      </c>
      <c r="AE417" t="e">
        <f t="shared" si="105"/>
        <v>#REF!</v>
      </c>
      <c r="AF417" t="e">
        <f t="shared" si="105"/>
        <v>#REF!</v>
      </c>
      <c r="AG417" t="e">
        <f t="shared" si="105"/>
        <v>#REF!</v>
      </c>
      <c r="AH417" t="e">
        <f t="shared" si="105"/>
        <v>#REF!</v>
      </c>
      <c r="AI417" t="e">
        <f t="shared" si="105"/>
        <v>#REF!</v>
      </c>
      <c r="AJ417" t="e">
        <f t="shared" si="97"/>
        <v>#REF!</v>
      </c>
      <c r="AK417" t="e">
        <f t="shared" si="98"/>
        <v>#REF!</v>
      </c>
      <c r="AL417" t="e">
        <f t="shared" si="99"/>
        <v>#REF!</v>
      </c>
      <c r="AM417" t="e">
        <f t="shared" si="100"/>
        <v>#REF!</v>
      </c>
      <c r="AN417" t="e">
        <f t="shared" si="101"/>
        <v>#REF!</v>
      </c>
      <c r="AO417" t="e">
        <f t="shared" si="102"/>
        <v>#REF!</v>
      </c>
    </row>
    <row r="418" spans="1:41" x14ac:dyDescent="0.35">
      <c r="A418">
        <v>412</v>
      </c>
      <c r="B418" t="s">
        <v>2331</v>
      </c>
      <c r="C418" s="39">
        <v>18</v>
      </c>
      <c r="D418">
        <v>22</v>
      </c>
      <c r="E418">
        <v>40</v>
      </c>
      <c r="F418" s="40">
        <v>3</v>
      </c>
      <c r="G418" s="41">
        <v>7</v>
      </c>
      <c r="H418" s="42">
        <v>10</v>
      </c>
      <c r="I418">
        <f t="shared" si="94"/>
        <v>21</v>
      </c>
      <c r="J418">
        <f t="shared" si="94"/>
        <v>29</v>
      </c>
      <c r="K418" s="43">
        <v>50</v>
      </c>
      <c r="L418" s="39">
        <v>29</v>
      </c>
      <c r="M418">
        <v>23</v>
      </c>
      <c r="N418">
        <v>52</v>
      </c>
      <c r="O418" s="40">
        <v>6</v>
      </c>
      <c r="P418" s="41">
        <v>5</v>
      </c>
      <c r="Q418" s="42">
        <v>11</v>
      </c>
      <c r="R418">
        <f t="shared" si="95"/>
        <v>35</v>
      </c>
      <c r="S418">
        <f t="shared" si="95"/>
        <v>28</v>
      </c>
      <c r="T418" s="43">
        <v>50</v>
      </c>
      <c r="U418" s="39">
        <v>41</v>
      </c>
      <c r="V418">
        <v>30</v>
      </c>
      <c r="W418">
        <v>71</v>
      </c>
      <c r="X418" s="40">
        <v>4</v>
      </c>
      <c r="Y418" s="41">
        <v>9</v>
      </c>
      <c r="Z418" s="42">
        <v>13</v>
      </c>
      <c r="AA418">
        <f t="shared" si="96"/>
        <v>45</v>
      </c>
      <c r="AB418">
        <f t="shared" si="96"/>
        <v>39</v>
      </c>
      <c r="AC418" s="43">
        <v>50</v>
      </c>
      <c r="AD418" t="e">
        <f t="shared" si="105"/>
        <v>#REF!</v>
      </c>
      <c r="AE418" t="e">
        <f t="shared" si="105"/>
        <v>#REF!</v>
      </c>
      <c r="AF418" t="e">
        <f t="shared" si="105"/>
        <v>#REF!</v>
      </c>
      <c r="AG418" t="e">
        <f t="shared" si="105"/>
        <v>#REF!</v>
      </c>
      <c r="AH418" t="e">
        <f t="shared" si="105"/>
        <v>#REF!</v>
      </c>
      <c r="AI418" t="e">
        <f t="shared" si="105"/>
        <v>#REF!</v>
      </c>
      <c r="AJ418" t="e">
        <f t="shared" si="97"/>
        <v>#REF!</v>
      </c>
      <c r="AK418" t="e">
        <f t="shared" si="98"/>
        <v>#REF!</v>
      </c>
      <c r="AL418" t="e">
        <f t="shared" si="99"/>
        <v>#REF!</v>
      </c>
      <c r="AM418" t="e">
        <f t="shared" si="100"/>
        <v>#REF!</v>
      </c>
      <c r="AN418" t="e">
        <f t="shared" si="101"/>
        <v>#REF!</v>
      </c>
      <c r="AO418" t="e">
        <f t="shared" si="102"/>
        <v>#REF!</v>
      </c>
    </row>
    <row r="419" spans="1:41" x14ac:dyDescent="0.35">
      <c r="A419">
        <v>413</v>
      </c>
      <c r="B419" t="s">
        <v>2332</v>
      </c>
      <c r="C419" s="39">
        <v>3</v>
      </c>
      <c r="D419">
        <v>5</v>
      </c>
      <c r="E419">
        <v>8</v>
      </c>
      <c r="F419" s="40">
        <v>0</v>
      </c>
      <c r="G419" s="41">
        <v>0</v>
      </c>
      <c r="H419" s="42">
        <v>0</v>
      </c>
      <c r="I419">
        <f t="shared" si="94"/>
        <v>3</v>
      </c>
      <c r="J419">
        <f t="shared" si="94"/>
        <v>5</v>
      </c>
      <c r="K419" s="43">
        <v>8</v>
      </c>
      <c r="L419" s="39">
        <v>0</v>
      </c>
      <c r="M419">
        <v>3</v>
      </c>
      <c r="N419">
        <v>3</v>
      </c>
      <c r="O419" s="40">
        <v>0</v>
      </c>
      <c r="P419" s="41">
        <v>0</v>
      </c>
      <c r="Q419" s="42">
        <v>0</v>
      </c>
      <c r="R419">
        <f t="shared" si="95"/>
        <v>0</v>
      </c>
      <c r="S419">
        <f t="shared" si="95"/>
        <v>3</v>
      </c>
      <c r="T419" s="43">
        <v>8</v>
      </c>
      <c r="U419" s="39">
        <v>3</v>
      </c>
      <c r="V419">
        <v>1</v>
      </c>
      <c r="W419">
        <v>4</v>
      </c>
      <c r="X419" s="40">
        <v>0</v>
      </c>
      <c r="Y419" s="41">
        <v>0</v>
      </c>
      <c r="Z419" s="42">
        <v>0</v>
      </c>
      <c r="AA419">
        <f t="shared" si="96"/>
        <v>3</v>
      </c>
      <c r="AB419">
        <f t="shared" si="96"/>
        <v>1</v>
      </c>
      <c r="AC419" s="43">
        <v>8</v>
      </c>
      <c r="AD419" t="e">
        <f t="shared" si="105"/>
        <v>#REF!</v>
      </c>
      <c r="AE419" t="e">
        <f t="shared" si="105"/>
        <v>#REF!</v>
      </c>
      <c r="AF419" t="e">
        <f t="shared" si="105"/>
        <v>#REF!</v>
      </c>
      <c r="AG419" t="e">
        <f t="shared" si="105"/>
        <v>#REF!</v>
      </c>
      <c r="AH419" t="e">
        <f t="shared" si="105"/>
        <v>#REF!</v>
      </c>
      <c r="AI419" t="e">
        <f t="shared" si="105"/>
        <v>#REF!</v>
      </c>
      <c r="AJ419" t="e">
        <f t="shared" si="97"/>
        <v>#REF!</v>
      </c>
      <c r="AK419" t="e">
        <f t="shared" si="98"/>
        <v>#REF!</v>
      </c>
      <c r="AL419" t="e">
        <f t="shared" si="99"/>
        <v>#REF!</v>
      </c>
      <c r="AM419" t="e">
        <f t="shared" si="100"/>
        <v>#REF!</v>
      </c>
      <c r="AN419" t="e">
        <f t="shared" si="101"/>
        <v>#REF!</v>
      </c>
      <c r="AO419" t="e">
        <f t="shared" si="102"/>
        <v>#REF!</v>
      </c>
    </row>
    <row r="420" spans="1:41" x14ac:dyDescent="0.35">
      <c r="A420">
        <v>414</v>
      </c>
      <c r="B420" t="s">
        <v>2333</v>
      </c>
      <c r="C420" s="39">
        <v>9</v>
      </c>
      <c r="D420">
        <v>16</v>
      </c>
      <c r="E420">
        <v>25</v>
      </c>
      <c r="F420" s="40">
        <v>0</v>
      </c>
      <c r="G420" s="41">
        <v>0</v>
      </c>
      <c r="H420" s="42">
        <v>0</v>
      </c>
      <c r="I420">
        <f t="shared" si="94"/>
        <v>9</v>
      </c>
      <c r="J420">
        <f t="shared" si="94"/>
        <v>16</v>
      </c>
      <c r="K420" s="43">
        <v>25</v>
      </c>
      <c r="L420" s="39">
        <v>9</v>
      </c>
      <c r="M420">
        <v>19</v>
      </c>
      <c r="N420">
        <v>28</v>
      </c>
      <c r="O420" s="40">
        <v>0</v>
      </c>
      <c r="P420" s="41">
        <v>0</v>
      </c>
      <c r="Q420" s="42">
        <v>0</v>
      </c>
      <c r="R420">
        <f t="shared" si="95"/>
        <v>9</v>
      </c>
      <c r="S420">
        <f t="shared" si="95"/>
        <v>19</v>
      </c>
      <c r="T420" s="43">
        <v>25</v>
      </c>
      <c r="U420" s="39">
        <v>6</v>
      </c>
      <c r="V420">
        <v>17</v>
      </c>
      <c r="W420">
        <v>23</v>
      </c>
      <c r="X420" s="40">
        <v>2</v>
      </c>
      <c r="Y420" s="41">
        <v>0</v>
      </c>
      <c r="Z420" s="42">
        <v>2</v>
      </c>
      <c r="AA420">
        <f t="shared" si="96"/>
        <v>8</v>
      </c>
      <c r="AB420">
        <f t="shared" si="96"/>
        <v>17</v>
      </c>
      <c r="AC420" s="43">
        <v>25</v>
      </c>
      <c r="AD420" t="e">
        <f t="shared" si="105"/>
        <v>#REF!</v>
      </c>
      <c r="AE420" t="e">
        <f t="shared" si="105"/>
        <v>#REF!</v>
      </c>
      <c r="AF420" t="e">
        <f t="shared" si="105"/>
        <v>#REF!</v>
      </c>
      <c r="AG420" t="e">
        <f t="shared" si="105"/>
        <v>#REF!</v>
      </c>
      <c r="AH420" t="e">
        <f t="shared" si="105"/>
        <v>#REF!</v>
      </c>
      <c r="AI420" t="e">
        <f t="shared" si="105"/>
        <v>#REF!</v>
      </c>
      <c r="AJ420" t="e">
        <f t="shared" si="97"/>
        <v>#REF!</v>
      </c>
      <c r="AK420" t="e">
        <f t="shared" si="98"/>
        <v>#REF!</v>
      </c>
      <c r="AL420" t="e">
        <f t="shared" si="99"/>
        <v>#REF!</v>
      </c>
      <c r="AM420" t="e">
        <f t="shared" si="100"/>
        <v>#REF!</v>
      </c>
      <c r="AN420" t="e">
        <f t="shared" si="101"/>
        <v>#REF!</v>
      </c>
      <c r="AO420" t="e">
        <f t="shared" si="102"/>
        <v>#REF!</v>
      </c>
    </row>
    <row r="421" spans="1:41" x14ac:dyDescent="0.35">
      <c r="A421">
        <v>415</v>
      </c>
      <c r="B421" t="s">
        <v>2334</v>
      </c>
      <c r="C421" s="39">
        <v>2</v>
      </c>
      <c r="D421">
        <v>5</v>
      </c>
      <c r="E421">
        <v>7</v>
      </c>
      <c r="F421" s="40">
        <v>0</v>
      </c>
      <c r="G421" s="41">
        <v>0</v>
      </c>
      <c r="H421" s="42">
        <v>0</v>
      </c>
      <c r="I421">
        <f t="shared" si="94"/>
        <v>2</v>
      </c>
      <c r="J421">
        <f t="shared" si="94"/>
        <v>5</v>
      </c>
      <c r="K421" s="43">
        <v>7</v>
      </c>
      <c r="L421" s="39">
        <v>3</v>
      </c>
      <c r="M421">
        <v>3</v>
      </c>
      <c r="N421">
        <v>6</v>
      </c>
      <c r="O421" s="40">
        <v>0</v>
      </c>
      <c r="P421" s="41">
        <v>0</v>
      </c>
      <c r="Q421" s="42">
        <v>0</v>
      </c>
      <c r="R421">
        <f t="shared" si="95"/>
        <v>3</v>
      </c>
      <c r="S421">
        <f t="shared" si="95"/>
        <v>3</v>
      </c>
      <c r="T421" s="43">
        <v>7</v>
      </c>
      <c r="U421" s="39">
        <v>5</v>
      </c>
      <c r="V421">
        <v>7</v>
      </c>
      <c r="W421">
        <v>12</v>
      </c>
      <c r="X421" s="40">
        <v>0</v>
      </c>
      <c r="Y421" s="41">
        <v>0</v>
      </c>
      <c r="Z421" s="42">
        <v>0</v>
      </c>
      <c r="AA421">
        <f t="shared" si="96"/>
        <v>5</v>
      </c>
      <c r="AB421">
        <f t="shared" si="96"/>
        <v>7</v>
      </c>
      <c r="AC421" s="43">
        <v>7</v>
      </c>
      <c r="AD421" t="e">
        <f t="shared" si="105"/>
        <v>#REF!</v>
      </c>
      <c r="AE421" t="e">
        <f t="shared" si="105"/>
        <v>#REF!</v>
      </c>
      <c r="AF421" t="e">
        <f t="shared" si="105"/>
        <v>#REF!</v>
      </c>
      <c r="AG421" t="e">
        <f t="shared" si="105"/>
        <v>#REF!</v>
      </c>
      <c r="AH421" t="e">
        <f t="shared" si="105"/>
        <v>#REF!</v>
      </c>
      <c r="AI421" t="e">
        <f t="shared" si="105"/>
        <v>#REF!</v>
      </c>
      <c r="AJ421" t="e">
        <f t="shared" si="97"/>
        <v>#REF!</v>
      </c>
      <c r="AK421" t="e">
        <f t="shared" si="98"/>
        <v>#REF!</v>
      </c>
      <c r="AL421" t="e">
        <f t="shared" si="99"/>
        <v>#REF!</v>
      </c>
      <c r="AM421" t="e">
        <f t="shared" si="100"/>
        <v>#REF!</v>
      </c>
      <c r="AN421" t="e">
        <f t="shared" si="101"/>
        <v>#REF!</v>
      </c>
      <c r="AO421" t="e">
        <f t="shared" si="102"/>
        <v>#REF!</v>
      </c>
    </row>
    <row r="422" spans="1:41" x14ac:dyDescent="0.35">
      <c r="A422">
        <v>416</v>
      </c>
      <c r="B422" t="s">
        <v>2335</v>
      </c>
      <c r="C422" s="39">
        <v>22</v>
      </c>
      <c r="D422">
        <v>12</v>
      </c>
      <c r="E422">
        <v>34</v>
      </c>
      <c r="F422" s="40">
        <v>1</v>
      </c>
      <c r="G422" s="41">
        <v>4</v>
      </c>
      <c r="H422" s="42">
        <v>5</v>
      </c>
      <c r="I422">
        <f t="shared" si="94"/>
        <v>23</v>
      </c>
      <c r="J422">
        <f t="shared" si="94"/>
        <v>16</v>
      </c>
      <c r="K422" s="43">
        <v>39</v>
      </c>
      <c r="L422" s="39">
        <v>13</v>
      </c>
      <c r="M422">
        <v>22</v>
      </c>
      <c r="N422">
        <v>35</v>
      </c>
      <c r="O422" s="40">
        <v>2</v>
      </c>
      <c r="P422" s="41">
        <v>2</v>
      </c>
      <c r="Q422" s="42">
        <v>4</v>
      </c>
      <c r="R422">
        <f t="shared" si="95"/>
        <v>15</v>
      </c>
      <c r="S422">
        <f t="shared" si="95"/>
        <v>24</v>
      </c>
      <c r="T422" s="43">
        <v>39</v>
      </c>
      <c r="U422" s="39">
        <v>8</v>
      </c>
      <c r="V422">
        <v>17</v>
      </c>
      <c r="W422">
        <v>25</v>
      </c>
      <c r="X422" s="40">
        <v>2</v>
      </c>
      <c r="Y422" s="41">
        <v>3</v>
      </c>
      <c r="Z422" s="42">
        <v>5</v>
      </c>
      <c r="AA422">
        <f t="shared" si="96"/>
        <v>10</v>
      </c>
      <c r="AB422">
        <f t="shared" si="96"/>
        <v>20</v>
      </c>
      <c r="AC422" s="43">
        <v>39</v>
      </c>
      <c r="AD422" t="e">
        <f t="shared" si="105"/>
        <v>#REF!</v>
      </c>
      <c r="AE422" t="e">
        <f t="shared" si="105"/>
        <v>#REF!</v>
      </c>
      <c r="AF422" t="e">
        <f t="shared" si="105"/>
        <v>#REF!</v>
      </c>
      <c r="AG422" t="e">
        <f t="shared" si="105"/>
        <v>#REF!</v>
      </c>
      <c r="AH422" t="e">
        <f t="shared" si="105"/>
        <v>#REF!</v>
      </c>
      <c r="AI422" t="e">
        <f t="shared" si="105"/>
        <v>#REF!</v>
      </c>
      <c r="AJ422" t="e">
        <f t="shared" si="97"/>
        <v>#REF!</v>
      </c>
      <c r="AK422" t="e">
        <f t="shared" si="98"/>
        <v>#REF!</v>
      </c>
      <c r="AL422" t="e">
        <f t="shared" si="99"/>
        <v>#REF!</v>
      </c>
      <c r="AM422" t="e">
        <f t="shared" si="100"/>
        <v>#REF!</v>
      </c>
      <c r="AN422" t="e">
        <f t="shared" si="101"/>
        <v>#REF!</v>
      </c>
      <c r="AO422" t="e">
        <f t="shared" si="102"/>
        <v>#REF!</v>
      </c>
    </row>
    <row r="423" spans="1:41" x14ac:dyDescent="0.35">
      <c r="A423">
        <v>417</v>
      </c>
      <c r="B423" t="s">
        <v>2336</v>
      </c>
      <c r="C423" s="39">
        <v>34</v>
      </c>
      <c r="D423">
        <v>35</v>
      </c>
      <c r="E423">
        <v>69</v>
      </c>
      <c r="F423" s="40">
        <v>3</v>
      </c>
      <c r="G423" s="41">
        <v>7</v>
      </c>
      <c r="H423" s="42">
        <v>10</v>
      </c>
      <c r="I423">
        <f t="shared" si="94"/>
        <v>37</v>
      </c>
      <c r="J423">
        <f t="shared" si="94"/>
        <v>42</v>
      </c>
      <c r="K423" s="43">
        <v>79</v>
      </c>
      <c r="L423" s="39">
        <v>31</v>
      </c>
      <c r="M423">
        <v>40</v>
      </c>
      <c r="N423">
        <v>71</v>
      </c>
      <c r="O423" s="40">
        <v>3</v>
      </c>
      <c r="P423" s="41">
        <v>7</v>
      </c>
      <c r="Q423" s="42">
        <v>10</v>
      </c>
      <c r="R423">
        <f t="shared" si="95"/>
        <v>34</v>
      </c>
      <c r="S423">
        <f t="shared" si="95"/>
        <v>47</v>
      </c>
      <c r="T423" s="43">
        <v>79</v>
      </c>
      <c r="U423" s="39">
        <v>45</v>
      </c>
      <c r="V423">
        <v>35</v>
      </c>
      <c r="W423">
        <v>80</v>
      </c>
      <c r="X423" s="40">
        <v>6</v>
      </c>
      <c r="Y423" s="41">
        <v>3</v>
      </c>
      <c r="Z423" s="42">
        <v>9</v>
      </c>
      <c r="AA423">
        <f t="shared" si="96"/>
        <v>51</v>
      </c>
      <c r="AB423">
        <f t="shared" si="96"/>
        <v>38</v>
      </c>
      <c r="AC423" s="43">
        <v>79</v>
      </c>
      <c r="AD423" t="e">
        <f t="shared" si="105"/>
        <v>#REF!</v>
      </c>
      <c r="AE423" t="e">
        <f t="shared" si="105"/>
        <v>#REF!</v>
      </c>
      <c r="AF423" t="e">
        <f t="shared" si="105"/>
        <v>#REF!</v>
      </c>
      <c r="AG423" t="e">
        <f t="shared" si="105"/>
        <v>#REF!</v>
      </c>
      <c r="AH423" t="e">
        <f t="shared" si="105"/>
        <v>#REF!</v>
      </c>
      <c r="AI423" t="e">
        <f t="shared" si="105"/>
        <v>#REF!</v>
      </c>
      <c r="AJ423" t="e">
        <f t="shared" si="97"/>
        <v>#REF!</v>
      </c>
      <c r="AK423" t="e">
        <f t="shared" si="98"/>
        <v>#REF!</v>
      </c>
      <c r="AL423" t="e">
        <f t="shared" si="99"/>
        <v>#REF!</v>
      </c>
      <c r="AM423" t="e">
        <f t="shared" si="100"/>
        <v>#REF!</v>
      </c>
      <c r="AN423" t="e">
        <f t="shared" si="101"/>
        <v>#REF!</v>
      </c>
      <c r="AO423" t="e">
        <f t="shared" si="102"/>
        <v>#REF!</v>
      </c>
    </row>
    <row r="424" spans="1:41" x14ac:dyDescent="0.35">
      <c r="A424">
        <v>418</v>
      </c>
      <c r="B424" t="s">
        <v>2337</v>
      </c>
      <c r="C424" s="39">
        <v>8</v>
      </c>
      <c r="D424">
        <v>4</v>
      </c>
      <c r="E424">
        <v>12</v>
      </c>
      <c r="F424" s="40">
        <v>0</v>
      </c>
      <c r="G424" s="41">
        <v>0</v>
      </c>
      <c r="H424" s="42">
        <v>0</v>
      </c>
      <c r="I424">
        <f t="shared" si="94"/>
        <v>8</v>
      </c>
      <c r="J424">
        <f t="shared" si="94"/>
        <v>4</v>
      </c>
      <c r="K424" s="43">
        <v>12</v>
      </c>
      <c r="L424" s="39">
        <v>13</v>
      </c>
      <c r="M424">
        <v>7</v>
      </c>
      <c r="N424">
        <v>20</v>
      </c>
      <c r="O424" s="40">
        <v>0</v>
      </c>
      <c r="P424" s="41">
        <v>1</v>
      </c>
      <c r="Q424" s="42">
        <v>1</v>
      </c>
      <c r="R424">
        <f t="shared" si="95"/>
        <v>13</v>
      </c>
      <c r="S424">
        <f t="shared" si="95"/>
        <v>8</v>
      </c>
      <c r="T424" s="43">
        <v>12</v>
      </c>
      <c r="U424" s="39">
        <v>7</v>
      </c>
      <c r="V424">
        <v>12</v>
      </c>
      <c r="W424">
        <v>19</v>
      </c>
      <c r="X424" s="40">
        <v>2</v>
      </c>
      <c r="Y424" s="41">
        <v>3</v>
      </c>
      <c r="Z424" s="42">
        <v>5</v>
      </c>
      <c r="AA424">
        <f t="shared" si="96"/>
        <v>9</v>
      </c>
      <c r="AB424">
        <f t="shared" si="96"/>
        <v>15</v>
      </c>
      <c r="AC424" s="43">
        <v>12</v>
      </c>
      <c r="AD424" t="e">
        <f t="shared" si="105"/>
        <v>#REF!</v>
      </c>
      <c r="AE424" t="e">
        <f t="shared" si="105"/>
        <v>#REF!</v>
      </c>
      <c r="AF424" t="e">
        <f t="shared" si="105"/>
        <v>#REF!</v>
      </c>
      <c r="AG424" t="e">
        <f t="shared" si="105"/>
        <v>#REF!</v>
      </c>
      <c r="AH424" t="e">
        <f t="shared" si="105"/>
        <v>#REF!</v>
      </c>
      <c r="AI424" t="e">
        <f t="shared" si="105"/>
        <v>#REF!</v>
      </c>
      <c r="AJ424" t="e">
        <f t="shared" si="97"/>
        <v>#REF!</v>
      </c>
      <c r="AK424" t="e">
        <f t="shared" si="98"/>
        <v>#REF!</v>
      </c>
      <c r="AL424" t="e">
        <f t="shared" si="99"/>
        <v>#REF!</v>
      </c>
      <c r="AM424" t="e">
        <f t="shared" si="100"/>
        <v>#REF!</v>
      </c>
      <c r="AN424" t="e">
        <f t="shared" si="101"/>
        <v>#REF!</v>
      </c>
      <c r="AO424" t="e">
        <f t="shared" si="102"/>
        <v>#REF!</v>
      </c>
    </row>
    <row r="425" spans="1:41" x14ac:dyDescent="0.35">
      <c r="A425">
        <v>419</v>
      </c>
      <c r="B425" t="s">
        <v>2338</v>
      </c>
      <c r="C425" s="39">
        <v>19</v>
      </c>
      <c r="D425">
        <v>30</v>
      </c>
      <c r="E425">
        <v>49</v>
      </c>
      <c r="F425" s="40">
        <v>3</v>
      </c>
      <c r="G425" s="41">
        <v>0</v>
      </c>
      <c r="H425" s="42">
        <v>3</v>
      </c>
      <c r="I425">
        <f t="shared" si="94"/>
        <v>22</v>
      </c>
      <c r="J425">
        <f t="shared" si="94"/>
        <v>30</v>
      </c>
      <c r="K425" s="43">
        <v>52</v>
      </c>
      <c r="L425" s="39">
        <v>11</v>
      </c>
      <c r="M425">
        <v>31</v>
      </c>
      <c r="N425">
        <v>42</v>
      </c>
      <c r="O425" s="40">
        <v>0</v>
      </c>
      <c r="P425" s="41">
        <v>3</v>
      </c>
      <c r="Q425" s="42">
        <v>3</v>
      </c>
      <c r="R425">
        <f t="shared" si="95"/>
        <v>11</v>
      </c>
      <c r="S425">
        <f t="shared" si="95"/>
        <v>34</v>
      </c>
      <c r="T425" s="43">
        <v>52</v>
      </c>
      <c r="U425" s="39">
        <v>13</v>
      </c>
      <c r="V425">
        <v>26</v>
      </c>
      <c r="W425">
        <v>39</v>
      </c>
      <c r="X425" s="40">
        <v>1</v>
      </c>
      <c r="Y425" s="41">
        <v>2</v>
      </c>
      <c r="Z425" s="42">
        <v>3</v>
      </c>
      <c r="AA425">
        <f t="shared" si="96"/>
        <v>14</v>
      </c>
      <c r="AB425">
        <f t="shared" si="96"/>
        <v>28</v>
      </c>
      <c r="AC425" s="43">
        <v>52</v>
      </c>
      <c r="AD425" t="e">
        <f t="shared" si="105"/>
        <v>#REF!</v>
      </c>
      <c r="AE425" t="e">
        <f t="shared" si="105"/>
        <v>#REF!</v>
      </c>
      <c r="AF425" t="e">
        <f t="shared" si="105"/>
        <v>#REF!</v>
      </c>
      <c r="AG425" t="e">
        <f t="shared" si="105"/>
        <v>#REF!</v>
      </c>
      <c r="AH425" t="e">
        <f t="shared" si="105"/>
        <v>#REF!</v>
      </c>
      <c r="AI425" t="e">
        <f t="shared" si="105"/>
        <v>#REF!</v>
      </c>
      <c r="AJ425" t="e">
        <f t="shared" si="97"/>
        <v>#REF!</v>
      </c>
      <c r="AK425" t="e">
        <f t="shared" si="98"/>
        <v>#REF!</v>
      </c>
      <c r="AL425" t="e">
        <f t="shared" si="99"/>
        <v>#REF!</v>
      </c>
      <c r="AM425" t="e">
        <f t="shared" si="100"/>
        <v>#REF!</v>
      </c>
      <c r="AN425" t="e">
        <f t="shared" si="101"/>
        <v>#REF!</v>
      </c>
      <c r="AO425" t="e">
        <f t="shared" si="102"/>
        <v>#REF!</v>
      </c>
    </row>
    <row r="426" spans="1:41" x14ac:dyDescent="0.35">
      <c r="A426">
        <v>420</v>
      </c>
      <c r="B426" t="s">
        <v>2339</v>
      </c>
      <c r="C426" s="39">
        <v>8</v>
      </c>
      <c r="D426">
        <v>17</v>
      </c>
      <c r="E426">
        <v>25</v>
      </c>
      <c r="F426" s="40">
        <v>1</v>
      </c>
      <c r="G426" s="41">
        <v>0</v>
      </c>
      <c r="H426" s="42">
        <v>1</v>
      </c>
      <c r="I426">
        <f t="shared" si="94"/>
        <v>9</v>
      </c>
      <c r="J426">
        <f t="shared" si="94"/>
        <v>17</v>
      </c>
      <c r="K426" s="43">
        <v>26</v>
      </c>
      <c r="L426" s="39">
        <v>10</v>
      </c>
      <c r="M426">
        <v>14</v>
      </c>
      <c r="N426">
        <v>24</v>
      </c>
      <c r="O426" s="40">
        <v>0</v>
      </c>
      <c r="P426" s="41">
        <v>1</v>
      </c>
      <c r="Q426" s="42">
        <v>1</v>
      </c>
      <c r="R426">
        <f t="shared" si="95"/>
        <v>10</v>
      </c>
      <c r="S426">
        <f t="shared" si="95"/>
        <v>15</v>
      </c>
      <c r="T426" s="43">
        <v>26</v>
      </c>
      <c r="U426" s="39">
        <v>12</v>
      </c>
      <c r="V426">
        <v>13</v>
      </c>
      <c r="W426">
        <v>25</v>
      </c>
      <c r="X426" s="40">
        <v>0</v>
      </c>
      <c r="Y426" s="41">
        <v>2</v>
      </c>
      <c r="Z426" s="42">
        <v>2</v>
      </c>
      <c r="AA426">
        <f t="shared" si="96"/>
        <v>12</v>
      </c>
      <c r="AB426">
        <f t="shared" si="96"/>
        <v>15</v>
      </c>
      <c r="AC426" s="43">
        <v>26</v>
      </c>
      <c r="AD426" t="e">
        <f t="shared" si="105"/>
        <v>#REF!</v>
      </c>
      <c r="AE426" t="e">
        <f t="shared" si="105"/>
        <v>#REF!</v>
      </c>
      <c r="AF426" t="e">
        <f t="shared" si="105"/>
        <v>#REF!</v>
      </c>
      <c r="AG426" t="e">
        <f t="shared" si="105"/>
        <v>#REF!</v>
      </c>
      <c r="AH426" t="e">
        <f t="shared" si="105"/>
        <v>#REF!</v>
      </c>
      <c r="AI426" t="e">
        <f t="shared" si="105"/>
        <v>#REF!</v>
      </c>
      <c r="AJ426" t="e">
        <f t="shared" si="97"/>
        <v>#REF!</v>
      </c>
      <c r="AK426" t="e">
        <f t="shared" si="98"/>
        <v>#REF!</v>
      </c>
      <c r="AL426" t="e">
        <f t="shared" si="99"/>
        <v>#REF!</v>
      </c>
      <c r="AM426" t="e">
        <f t="shared" si="100"/>
        <v>#REF!</v>
      </c>
      <c r="AN426" t="e">
        <f t="shared" si="101"/>
        <v>#REF!</v>
      </c>
      <c r="AO426" t="e">
        <f t="shared" si="102"/>
        <v>#REF!</v>
      </c>
    </row>
    <row r="427" spans="1:41" x14ac:dyDescent="0.35">
      <c r="A427">
        <v>421</v>
      </c>
      <c r="B427" t="s">
        <v>2340</v>
      </c>
      <c r="C427" s="39">
        <v>22</v>
      </c>
      <c r="D427">
        <v>27</v>
      </c>
      <c r="E427">
        <v>49</v>
      </c>
      <c r="F427" s="40">
        <v>1</v>
      </c>
      <c r="G427" s="41">
        <v>1</v>
      </c>
      <c r="H427" s="42">
        <v>2</v>
      </c>
      <c r="I427">
        <f t="shared" si="94"/>
        <v>23</v>
      </c>
      <c r="J427">
        <f t="shared" si="94"/>
        <v>28</v>
      </c>
      <c r="K427" s="43">
        <v>51</v>
      </c>
      <c r="L427" s="39">
        <v>16</v>
      </c>
      <c r="M427">
        <v>30</v>
      </c>
      <c r="N427">
        <v>46</v>
      </c>
      <c r="O427" s="40">
        <v>1</v>
      </c>
      <c r="P427" s="41">
        <v>1</v>
      </c>
      <c r="Q427" s="42">
        <v>2</v>
      </c>
      <c r="R427">
        <f t="shared" si="95"/>
        <v>17</v>
      </c>
      <c r="S427">
        <f t="shared" si="95"/>
        <v>31</v>
      </c>
      <c r="T427" s="43">
        <v>51</v>
      </c>
      <c r="U427" s="39">
        <v>12</v>
      </c>
      <c r="V427">
        <v>26</v>
      </c>
      <c r="W427">
        <v>38</v>
      </c>
      <c r="X427" s="40">
        <v>0</v>
      </c>
      <c r="Y427" s="41">
        <v>2</v>
      </c>
      <c r="Z427" s="42">
        <v>2</v>
      </c>
      <c r="AA427">
        <f t="shared" si="96"/>
        <v>12</v>
      </c>
      <c r="AB427">
        <f t="shared" si="96"/>
        <v>28</v>
      </c>
      <c r="AC427" s="43">
        <v>51</v>
      </c>
      <c r="AD427" t="e">
        <f t="shared" ref="AD427:AI436" si="106">VLOOKUP($B427,EYPDG_Primary,AD$1,FALSE)</f>
        <v>#REF!</v>
      </c>
      <c r="AE427" t="e">
        <f t="shared" si="106"/>
        <v>#REF!</v>
      </c>
      <c r="AF427" t="e">
        <f t="shared" si="106"/>
        <v>#REF!</v>
      </c>
      <c r="AG427" t="e">
        <f t="shared" si="106"/>
        <v>#REF!</v>
      </c>
      <c r="AH427" t="e">
        <f t="shared" si="106"/>
        <v>#REF!</v>
      </c>
      <c r="AI427" t="e">
        <f t="shared" si="106"/>
        <v>#REF!</v>
      </c>
      <c r="AJ427" t="e">
        <f t="shared" si="97"/>
        <v>#REF!</v>
      </c>
      <c r="AK427" t="e">
        <f t="shared" si="98"/>
        <v>#REF!</v>
      </c>
      <c r="AL427" t="e">
        <f t="shared" si="99"/>
        <v>#REF!</v>
      </c>
      <c r="AM427" t="e">
        <f t="shared" si="100"/>
        <v>#REF!</v>
      </c>
      <c r="AN427" t="e">
        <f t="shared" si="101"/>
        <v>#REF!</v>
      </c>
      <c r="AO427" t="e">
        <f t="shared" si="102"/>
        <v>#REF!</v>
      </c>
    </row>
    <row r="428" spans="1:41" x14ac:dyDescent="0.35">
      <c r="A428">
        <v>422</v>
      </c>
      <c r="B428" t="s">
        <v>2341</v>
      </c>
      <c r="C428" s="39">
        <v>15</v>
      </c>
      <c r="D428">
        <v>15</v>
      </c>
      <c r="E428">
        <v>30</v>
      </c>
      <c r="F428" s="40">
        <v>1</v>
      </c>
      <c r="G428" s="41">
        <v>0</v>
      </c>
      <c r="H428" s="42">
        <v>1</v>
      </c>
      <c r="I428">
        <f t="shared" si="94"/>
        <v>16</v>
      </c>
      <c r="J428">
        <f t="shared" si="94"/>
        <v>15</v>
      </c>
      <c r="K428" s="43">
        <v>31</v>
      </c>
      <c r="L428" s="39">
        <v>13</v>
      </c>
      <c r="M428">
        <v>18</v>
      </c>
      <c r="N428">
        <v>31</v>
      </c>
      <c r="O428" s="40">
        <v>1</v>
      </c>
      <c r="P428" s="41">
        <v>0</v>
      </c>
      <c r="Q428" s="42">
        <v>1</v>
      </c>
      <c r="R428">
        <f t="shared" si="95"/>
        <v>14</v>
      </c>
      <c r="S428">
        <f t="shared" si="95"/>
        <v>18</v>
      </c>
      <c r="T428" s="43">
        <v>31</v>
      </c>
      <c r="U428" s="39">
        <v>15</v>
      </c>
      <c r="V428">
        <v>11</v>
      </c>
      <c r="W428">
        <v>26</v>
      </c>
      <c r="X428" s="40">
        <v>0</v>
      </c>
      <c r="Y428" s="41">
        <v>1</v>
      </c>
      <c r="Z428" s="42">
        <v>1</v>
      </c>
      <c r="AA428">
        <f t="shared" si="96"/>
        <v>15</v>
      </c>
      <c r="AB428">
        <f t="shared" si="96"/>
        <v>12</v>
      </c>
      <c r="AC428" s="43">
        <v>31</v>
      </c>
      <c r="AD428" t="e">
        <f t="shared" si="106"/>
        <v>#REF!</v>
      </c>
      <c r="AE428" t="e">
        <f t="shared" si="106"/>
        <v>#REF!</v>
      </c>
      <c r="AF428" t="e">
        <f t="shared" si="106"/>
        <v>#REF!</v>
      </c>
      <c r="AG428" t="e">
        <f t="shared" si="106"/>
        <v>#REF!</v>
      </c>
      <c r="AH428" t="e">
        <f t="shared" si="106"/>
        <v>#REF!</v>
      </c>
      <c r="AI428" t="e">
        <f t="shared" si="106"/>
        <v>#REF!</v>
      </c>
      <c r="AJ428" t="e">
        <f t="shared" si="97"/>
        <v>#REF!</v>
      </c>
      <c r="AK428" t="e">
        <f t="shared" si="98"/>
        <v>#REF!</v>
      </c>
      <c r="AL428" t="e">
        <f t="shared" si="99"/>
        <v>#REF!</v>
      </c>
      <c r="AM428" t="e">
        <f t="shared" si="100"/>
        <v>#REF!</v>
      </c>
      <c r="AN428" t="e">
        <f t="shared" si="101"/>
        <v>#REF!</v>
      </c>
      <c r="AO428" t="e">
        <f t="shared" si="102"/>
        <v>#REF!</v>
      </c>
    </row>
    <row r="429" spans="1:41" x14ac:dyDescent="0.35">
      <c r="A429">
        <v>423</v>
      </c>
      <c r="B429" t="s">
        <v>2342</v>
      </c>
      <c r="C429" s="39">
        <v>21</v>
      </c>
      <c r="D429">
        <v>22</v>
      </c>
      <c r="E429">
        <v>43</v>
      </c>
      <c r="F429" s="40">
        <v>1</v>
      </c>
      <c r="G429" s="41">
        <v>2</v>
      </c>
      <c r="H429" s="42">
        <v>3</v>
      </c>
      <c r="I429">
        <f t="shared" si="94"/>
        <v>22</v>
      </c>
      <c r="J429">
        <f t="shared" si="94"/>
        <v>24</v>
      </c>
      <c r="K429" s="43">
        <v>46</v>
      </c>
      <c r="L429" s="39">
        <v>11</v>
      </c>
      <c r="M429">
        <v>22</v>
      </c>
      <c r="N429">
        <v>33</v>
      </c>
      <c r="O429" s="40">
        <v>0</v>
      </c>
      <c r="P429" s="41">
        <v>2</v>
      </c>
      <c r="Q429" s="42">
        <v>2</v>
      </c>
      <c r="R429">
        <f t="shared" si="95"/>
        <v>11</v>
      </c>
      <c r="S429">
        <f t="shared" si="95"/>
        <v>24</v>
      </c>
      <c r="T429" s="43">
        <v>46</v>
      </c>
      <c r="U429" s="39">
        <v>13</v>
      </c>
      <c r="V429">
        <v>21</v>
      </c>
      <c r="W429">
        <v>34</v>
      </c>
      <c r="X429" s="40">
        <v>1</v>
      </c>
      <c r="Y429" s="41">
        <v>2</v>
      </c>
      <c r="Z429" s="42">
        <v>3</v>
      </c>
      <c r="AA429">
        <f t="shared" si="96"/>
        <v>14</v>
      </c>
      <c r="AB429">
        <f t="shared" si="96"/>
        <v>23</v>
      </c>
      <c r="AC429" s="43">
        <v>46</v>
      </c>
      <c r="AD429" t="e">
        <f t="shared" si="106"/>
        <v>#REF!</v>
      </c>
      <c r="AE429" t="e">
        <f t="shared" si="106"/>
        <v>#REF!</v>
      </c>
      <c r="AF429" t="e">
        <f t="shared" si="106"/>
        <v>#REF!</v>
      </c>
      <c r="AG429" t="e">
        <f t="shared" si="106"/>
        <v>#REF!</v>
      </c>
      <c r="AH429" t="e">
        <f t="shared" si="106"/>
        <v>#REF!</v>
      </c>
      <c r="AI429" t="e">
        <f t="shared" si="106"/>
        <v>#REF!</v>
      </c>
      <c r="AJ429" t="e">
        <f t="shared" si="97"/>
        <v>#REF!</v>
      </c>
      <c r="AK429" t="e">
        <f t="shared" si="98"/>
        <v>#REF!</v>
      </c>
      <c r="AL429" t="e">
        <f t="shared" si="99"/>
        <v>#REF!</v>
      </c>
      <c r="AM429" t="e">
        <f t="shared" si="100"/>
        <v>#REF!</v>
      </c>
      <c r="AN429" t="e">
        <f t="shared" si="101"/>
        <v>#REF!</v>
      </c>
      <c r="AO429" t="e">
        <f t="shared" si="102"/>
        <v>#REF!</v>
      </c>
    </row>
    <row r="430" spans="1:41" x14ac:dyDescent="0.35">
      <c r="A430">
        <v>424</v>
      </c>
      <c r="B430" t="s">
        <v>2343</v>
      </c>
      <c r="C430" s="39">
        <v>7</v>
      </c>
      <c r="D430">
        <v>12</v>
      </c>
      <c r="E430">
        <v>19</v>
      </c>
      <c r="F430" s="40">
        <v>0</v>
      </c>
      <c r="G430" s="41">
        <v>0</v>
      </c>
      <c r="H430" s="42">
        <v>0</v>
      </c>
      <c r="I430">
        <f t="shared" si="94"/>
        <v>7</v>
      </c>
      <c r="J430">
        <f t="shared" si="94"/>
        <v>12</v>
      </c>
      <c r="K430" s="43">
        <v>19</v>
      </c>
      <c r="L430" s="39">
        <v>8</v>
      </c>
      <c r="M430">
        <v>19</v>
      </c>
      <c r="N430">
        <v>27</v>
      </c>
      <c r="O430" s="40">
        <v>1</v>
      </c>
      <c r="P430" s="41">
        <v>0</v>
      </c>
      <c r="Q430" s="42">
        <v>1</v>
      </c>
      <c r="R430">
        <f t="shared" si="95"/>
        <v>9</v>
      </c>
      <c r="S430">
        <f t="shared" si="95"/>
        <v>19</v>
      </c>
      <c r="T430" s="43">
        <v>19</v>
      </c>
      <c r="U430" s="39">
        <v>9</v>
      </c>
      <c r="V430">
        <v>17</v>
      </c>
      <c r="W430">
        <v>26</v>
      </c>
      <c r="X430" s="40">
        <v>0</v>
      </c>
      <c r="Y430" s="41">
        <v>0</v>
      </c>
      <c r="Z430" s="42">
        <v>0</v>
      </c>
      <c r="AA430">
        <f t="shared" si="96"/>
        <v>9</v>
      </c>
      <c r="AB430">
        <f t="shared" si="96"/>
        <v>17</v>
      </c>
      <c r="AC430" s="43">
        <v>19</v>
      </c>
      <c r="AD430" t="e">
        <f t="shared" si="106"/>
        <v>#REF!</v>
      </c>
      <c r="AE430" t="e">
        <f t="shared" si="106"/>
        <v>#REF!</v>
      </c>
      <c r="AF430" t="e">
        <f t="shared" si="106"/>
        <v>#REF!</v>
      </c>
      <c r="AG430" t="e">
        <f t="shared" si="106"/>
        <v>#REF!</v>
      </c>
      <c r="AH430" t="e">
        <f t="shared" si="106"/>
        <v>#REF!</v>
      </c>
      <c r="AI430" t="e">
        <f t="shared" si="106"/>
        <v>#REF!</v>
      </c>
      <c r="AJ430" t="e">
        <f t="shared" si="97"/>
        <v>#REF!</v>
      </c>
      <c r="AK430" t="e">
        <f t="shared" si="98"/>
        <v>#REF!</v>
      </c>
      <c r="AL430" t="e">
        <f t="shared" si="99"/>
        <v>#REF!</v>
      </c>
      <c r="AM430" t="e">
        <f t="shared" si="100"/>
        <v>#REF!</v>
      </c>
      <c r="AN430" t="e">
        <f t="shared" si="101"/>
        <v>#REF!</v>
      </c>
      <c r="AO430" t="e">
        <f t="shared" si="102"/>
        <v>#REF!</v>
      </c>
    </row>
    <row r="431" spans="1:41" x14ac:dyDescent="0.35">
      <c r="A431">
        <v>425</v>
      </c>
      <c r="B431" t="s">
        <v>2344</v>
      </c>
      <c r="C431" s="39">
        <v>5</v>
      </c>
      <c r="D431">
        <v>7</v>
      </c>
      <c r="E431">
        <v>12</v>
      </c>
      <c r="F431" s="40">
        <v>0</v>
      </c>
      <c r="G431" s="41">
        <v>3</v>
      </c>
      <c r="H431" s="42">
        <v>3</v>
      </c>
      <c r="I431">
        <f t="shared" si="94"/>
        <v>5</v>
      </c>
      <c r="J431">
        <f t="shared" si="94"/>
        <v>10</v>
      </c>
      <c r="K431" s="43">
        <v>15</v>
      </c>
      <c r="L431" s="39">
        <v>6</v>
      </c>
      <c r="M431">
        <v>8</v>
      </c>
      <c r="N431">
        <v>14</v>
      </c>
      <c r="O431" s="40">
        <v>0</v>
      </c>
      <c r="P431" s="41">
        <v>1</v>
      </c>
      <c r="Q431" s="42">
        <v>1</v>
      </c>
      <c r="R431">
        <f t="shared" si="95"/>
        <v>6</v>
      </c>
      <c r="S431">
        <f t="shared" si="95"/>
        <v>9</v>
      </c>
      <c r="T431" s="43">
        <v>15</v>
      </c>
      <c r="U431" s="39">
        <v>2</v>
      </c>
      <c r="V431">
        <v>10</v>
      </c>
      <c r="W431">
        <v>12</v>
      </c>
      <c r="X431" s="40">
        <v>0</v>
      </c>
      <c r="Y431" s="41">
        <v>1</v>
      </c>
      <c r="Z431" s="42">
        <v>1</v>
      </c>
      <c r="AA431">
        <f t="shared" si="96"/>
        <v>2</v>
      </c>
      <c r="AB431">
        <f t="shared" si="96"/>
        <v>11</v>
      </c>
      <c r="AC431" s="43">
        <v>15</v>
      </c>
      <c r="AD431" t="e">
        <f t="shared" si="106"/>
        <v>#REF!</v>
      </c>
      <c r="AE431" t="e">
        <f t="shared" si="106"/>
        <v>#REF!</v>
      </c>
      <c r="AF431" t="e">
        <f t="shared" si="106"/>
        <v>#REF!</v>
      </c>
      <c r="AG431" t="e">
        <f t="shared" si="106"/>
        <v>#REF!</v>
      </c>
      <c r="AH431" t="e">
        <f t="shared" si="106"/>
        <v>#REF!</v>
      </c>
      <c r="AI431" t="e">
        <f t="shared" si="106"/>
        <v>#REF!</v>
      </c>
      <c r="AJ431" t="e">
        <f t="shared" si="97"/>
        <v>#REF!</v>
      </c>
      <c r="AK431" t="e">
        <f t="shared" si="98"/>
        <v>#REF!</v>
      </c>
      <c r="AL431" t="e">
        <f t="shared" si="99"/>
        <v>#REF!</v>
      </c>
      <c r="AM431" t="e">
        <f t="shared" si="100"/>
        <v>#REF!</v>
      </c>
      <c r="AN431" t="e">
        <f t="shared" si="101"/>
        <v>#REF!</v>
      </c>
      <c r="AO431" t="e">
        <f t="shared" si="102"/>
        <v>#REF!</v>
      </c>
    </row>
    <row r="432" spans="1:41" x14ac:dyDescent="0.35">
      <c r="A432">
        <v>426</v>
      </c>
      <c r="B432" t="s">
        <v>2345</v>
      </c>
      <c r="C432" s="39">
        <v>8</v>
      </c>
      <c r="D432">
        <v>6</v>
      </c>
      <c r="E432">
        <v>14</v>
      </c>
      <c r="F432" s="40">
        <v>0</v>
      </c>
      <c r="G432" s="41">
        <v>0</v>
      </c>
      <c r="H432" s="42">
        <v>0</v>
      </c>
      <c r="I432">
        <f t="shared" si="94"/>
        <v>8</v>
      </c>
      <c r="J432">
        <f t="shared" si="94"/>
        <v>6</v>
      </c>
      <c r="K432" s="43">
        <v>14</v>
      </c>
      <c r="L432" s="39">
        <v>7</v>
      </c>
      <c r="M432">
        <v>9</v>
      </c>
      <c r="N432">
        <v>16</v>
      </c>
      <c r="O432" s="40">
        <v>0</v>
      </c>
      <c r="P432" s="41">
        <v>0</v>
      </c>
      <c r="Q432" s="42">
        <v>0</v>
      </c>
      <c r="R432">
        <f t="shared" si="95"/>
        <v>7</v>
      </c>
      <c r="S432">
        <f t="shared" si="95"/>
        <v>9</v>
      </c>
      <c r="T432" s="43">
        <v>14</v>
      </c>
      <c r="U432" s="39">
        <v>3</v>
      </c>
      <c r="V432">
        <v>7</v>
      </c>
      <c r="W432">
        <v>10</v>
      </c>
      <c r="X432" s="40">
        <v>1</v>
      </c>
      <c r="Y432" s="41">
        <v>0</v>
      </c>
      <c r="Z432" s="42">
        <v>1</v>
      </c>
      <c r="AA432">
        <f t="shared" si="96"/>
        <v>4</v>
      </c>
      <c r="AB432">
        <f t="shared" si="96"/>
        <v>7</v>
      </c>
      <c r="AC432" s="43">
        <v>14</v>
      </c>
      <c r="AD432" t="e">
        <f t="shared" si="106"/>
        <v>#REF!</v>
      </c>
      <c r="AE432" t="e">
        <f t="shared" si="106"/>
        <v>#REF!</v>
      </c>
      <c r="AF432" t="e">
        <f t="shared" si="106"/>
        <v>#REF!</v>
      </c>
      <c r="AG432" t="e">
        <f t="shared" si="106"/>
        <v>#REF!</v>
      </c>
      <c r="AH432" t="e">
        <f t="shared" si="106"/>
        <v>#REF!</v>
      </c>
      <c r="AI432" t="e">
        <f t="shared" si="106"/>
        <v>#REF!</v>
      </c>
      <c r="AJ432" t="e">
        <f t="shared" si="97"/>
        <v>#REF!</v>
      </c>
      <c r="AK432" t="e">
        <f t="shared" si="98"/>
        <v>#REF!</v>
      </c>
      <c r="AL432" t="e">
        <f t="shared" si="99"/>
        <v>#REF!</v>
      </c>
      <c r="AM432" t="e">
        <f t="shared" si="100"/>
        <v>#REF!</v>
      </c>
      <c r="AN432" t="e">
        <f t="shared" si="101"/>
        <v>#REF!</v>
      </c>
      <c r="AO432" t="e">
        <f t="shared" si="102"/>
        <v>#REF!</v>
      </c>
    </row>
    <row r="433" spans="1:41" x14ac:dyDescent="0.35">
      <c r="A433">
        <v>427</v>
      </c>
      <c r="B433" t="s">
        <v>2346</v>
      </c>
      <c r="C433" s="39">
        <v>5</v>
      </c>
      <c r="D433">
        <v>5</v>
      </c>
      <c r="E433">
        <v>10</v>
      </c>
      <c r="F433" s="40">
        <v>0</v>
      </c>
      <c r="G433" s="41">
        <v>1</v>
      </c>
      <c r="H433" s="42">
        <v>1</v>
      </c>
      <c r="I433">
        <f t="shared" si="94"/>
        <v>5</v>
      </c>
      <c r="J433">
        <f t="shared" si="94"/>
        <v>6</v>
      </c>
      <c r="K433" s="43">
        <v>11</v>
      </c>
      <c r="L433" s="39">
        <v>1</v>
      </c>
      <c r="M433">
        <v>7</v>
      </c>
      <c r="N433">
        <v>8</v>
      </c>
      <c r="O433" s="40">
        <v>0</v>
      </c>
      <c r="P433" s="41">
        <v>1</v>
      </c>
      <c r="Q433" s="42">
        <v>1</v>
      </c>
      <c r="R433">
        <f t="shared" si="95"/>
        <v>1</v>
      </c>
      <c r="S433">
        <f t="shared" si="95"/>
        <v>8</v>
      </c>
      <c r="T433" s="43">
        <v>11</v>
      </c>
      <c r="U433" s="39">
        <v>1</v>
      </c>
      <c r="V433">
        <v>3</v>
      </c>
      <c r="W433">
        <v>4</v>
      </c>
      <c r="X433" s="40">
        <v>0</v>
      </c>
      <c r="Y433" s="41">
        <v>1</v>
      </c>
      <c r="Z433" s="42">
        <v>1</v>
      </c>
      <c r="AA433">
        <f t="shared" si="96"/>
        <v>1</v>
      </c>
      <c r="AB433">
        <f t="shared" si="96"/>
        <v>4</v>
      </c>
      <c r="AC433" s="43">
        <v>11</v>
      </c>
      <c r="AD433" t="e">
        <f t="shared" si="106"/>
        <v>#REF!</v>
      </c>
      <c r="AE433" t="e">
        <f t="shared" si="106"/>
        <v>#REF!</v>
      </c>
      <c r="AF433" t="e">
        <f t="shared" si="106"/>
        <v>#REF!</v>
      </c>
      <c r="AG433" t="e">
        <f t="shared" si="106"/>
        <v>#REF!</v>
      </c>
      <c r="AH433" t="e">
        <f t="shared" si="106"/>
        <v>#REF!</v>
      </c>
      <c r="AI433" t="e">
        <f t="shared" si="106"/>
        <v>#REF!</v>
      </c>
      <c r="AJ433" t="e">
        <f t="shared" si="97"/>
        <v>#REF!</v>
      </c>
      <c r="AK433" t="e">
        <f t="shared" si="98"/>
        <v>#REF!</v>
      </c>
      <c r="AL433" t="e">
        <f t="shared" si="99"/>
        <v>#REF!</v>
      </c>
      <c r="AM433" t="e">
        <f t="shared" si="100"/>
        <v>#REF!</v>
      </c>
      <c r="AN433" t="e">
        <f t="shared" si="101"/>
        <v>#REF!</v>
      </c>
      <c r="AO433" t="e">
        <f t="shared" si="102"/>
        <v>#REF!</v>
      </c>
    </row>
    <row r="434" spans="1:41" x14ac:dyDescent="0.35">
      <c r="A434">
        <v>428</v>
      </c>
      <c r="B434" t="s">
        <v>2347</v>
      </c>
      <c r="C434" s="39">
        <v>29</v>
      </c>
      <c r="D434">
        <v>28</v>
      </c>
      <c r="E434">
        <v>57</v>
      </c>
      <c r="F434" s="40">
        <v>2</v>
      </c>
      <c r="G434" s="41">
        <v>1</v>
      </c>
      <c r="H434" s="42">
        <v>3</v>
      </c>
      <c r="I434">
        <f t="shared" si="94"/>
        <v>31</v>
      </c>
      <c r="J434">
        <f t="shared" si="94"/>
        <v>29</v>
      </c>
      <c r="K434" s="43">
        <v>60</v>
      </c>
      <c r="L434" s="39">
        <v>29</v>
      </c>
      <c r="M434">
        <v>25</v>
      </c>
      <c r="N434">
        <v>54</v>
      </c>
      <c r="O434" s="40">
        <v>1</v>
      </c>
      <c r="P434" s="41">
        <v>4</v>
      </c>
      <c r="Q434" s="42">
        <v>5</v>
      </c>
      <c r="R434">
        <f t="shared" si="95"/>
        <v>30</v>
      </c>
      <c r="S434">
        <f t="shared" si="95"/>
        <v>29</v>
      </c>
      <c r="T434" s="43">
        <v>60</v>
      </c>
      <c r="U434" s="39">
        <v>29</v>
      </c>
      <c r="V434">
        <v>26</v>
      </c>
      <c r="W434">
        <v>55</v>
      </c>
      <c r="X434" s="40">
        <v>1</v>
      </c>
      <c r="Y434" s="41">
        <v>3</v>
      </c>
      <c r="Z434" s="42">
        <v>4</v>
      </c>
      <c r="AA434">
        <f t="shared" si="96"/>
        <v>30</v>
      </c>
      <c r="AB434">
        <f t="shared" si="96"/>
        <v>29</v>
      </c>
      <c r="AC434" s="43">
        <v>60</v>
      </c>
      <c r="AD434" t="e">
        <f t="shared" si="106"/>
        <v>#REF!</v>
      </c>
      <c r="AE434" t="e">
        <f t="shared" si="106"/>
        <v>#REF!</v>
      </c>
      <c r="AF434" t="e">
        <f t="shared" si="106"/>
        <v>#REF!</v>
      </c>
      <c r="AG434" t="e">
        <f t="shared" si="106"/>
        <v>#REF!</v>
      </c>
      <c r="AH434" t="e">
        <f t="shared" si="106"/>
        <v>#REF!</v>
      </c>
      <c r="AI434" t="e">
        <f t="shared" si="106"/>
        <v>#REF!</v>
      </c>
      <c r="AJ434" t="e">
        <f t="shared" si="97"/>
        <v>#REF!</v>
      </c>
      <c r="AK434" t="e">
        <f t="shared" si="98"/>
        <v>#REF!</v>
      </c>
      <c r="AL434" t="e">
        <f t="shared" si="99"/>
        <v>#REF!</v>
      </c>
      <c r="AM434" t="e">
        <f t="shared" si="100"/>
        <v>#REF!</v>
      </c>
      <c r="AN434" t="e">
        <f t="shared" si="101"/>
        <v>#REF!</v>
      </c>
      <c r="AO434" t="e">
        <f t="shared" si="102"/>
        <v>#REF!</v>
      </c>
    </row>
    <row r="435" spans="1:41" x14ac:dyDescent="0.35">
      <c r="A435">
        <v>429</v>
      </c>
      <c r="B435" t="s">
        <v>2348</v>
      </c>
      <c r="C435" s="39">
        <v>17</v>
      </c>
      <c r="D435">
        <v>15</v>
      </c>
      <c r="E435">
        <v>32</v>
      </c>
      <c r="F435" s="40">
        <v>0</v>
      </c>
      <c r="G435" s="41">
        <v>1</v>
      </c>
      <c r="H435" s="42">
        <v>1</v>
      </c>
      <c r="I435">
        <f t="shared" si="94"/>
        <v>17</v>
      </c>
      <c r="J435">
        <f t="shared" si="94"/>
        <v>16</v>
      </c>
      <c r="K435" s="43">
        <v>33</v>
      </c>
      <c r="L435" s="39">
        <v>28</v>
      </c>
      <c r="M435">
        <v>17</v>
      </c>
      <c r="N435">
        <v>45</v>
      </c>
      <c r="O435" s="40">
        <v>2</v>
      </c>
      <c r="P435" s="41">
        <v>0</v>
      </c>
      <c r="Q435" s="42">
        <v>2</v>
      </c>
      <c r="R435">
        <f t="shared" si="95"/>
        <v>30</v>
      </c>
      <c r="S435">
        <f t="shared" si="95"/>
        <v>17</v>
      </c>
      <c r="T435" s="43">
        <v>33</v>
      </c>
      <c r="U435" s="39">
        <v>17</v>
      </c>
      <c r="V435">
        <v>25</v>
      </c>
      <c r="W435">
        <v>42</v>
      </c>
      <c r="X435" s="40">
        <v>0</v>
      </c>
      <c r="Y435" s="41">
        <v>2</v>
      </c>
      <c r="Z435" s="42">
        <v>2</v>
      </c>
      <c r="AA435">
        <f t="shared" si="96"/>
        <v>17</v>
      </c>
      <c r="AB435">
        <f t="shared" si="96"/>
        <v>27</v>
      </c>
      <c r="AC435" s="43">
        <v>33</v>
      </c>
      <c r="AD435" t="e">
        <f t="shared" si="106"/>
        <v>#REF!</v>
      </c>
      <c r="AE435" t="e">
        <f t="shared" si="106"/>
        <v>#REF!</v>
      </c>
      <c r="AF435" t="e">
        <f t="shared" si="106"/>
        <v>#REF!</v>
      </c>
      <c r="AG435" t="e">
        <f t="shared" si="106"/>
        <v>#REF!</v>
      </c>
      <c r="AH435" t="e">
        <f t="shared" si="106"/>
        <v>#REF!</v>
      </c>
      <c r="AI435" t="e">
        <f t="shared" si="106"/>
        <v>#REF!</v>
      </c>
      <c r="AJ435" t="e">
        <f t="shared" si="97"/>
        <v>#REF!</v>
      </c>
      <c r="AK435" t="e">
        <f t="shared" si="98"/>
        <v>#REF!</v>
      </c>
      <c r="AL435" t="e">
        <f t="shared" si="99"/>
        <v>#REF!</v>
      </c>
      <c r="AM435" t="e">
        <f t="shared" si="100"/>
        <v>#REF!</v>
      </c>
      <c r="AN435" t="e">
        <f t="shared" si="101"/>
        <v>#REF!</v>
      </c>
      <c r="AO435" t="e">
        <f t="shared" si="102"/>
        <v>#REF!</v>
      </c>
    </row>
    <row r="436" spans="1:41" x14ac:dyDescent="0.35">
      <c r="A436">
        <v>430</v>
      </c>
      <c r="B436" t="s">
        <v>2349</v>
      </c>
      <c r="C436" s="39">
        <v>21</v>
      </c>
      <c r="D436">
        <v>23</v>
      </c>
      <c r="E436">
        <v>44</v>
      </c>
      <c r="F436" s="40">
        <v>0</v>
      </c>
      <c r="G436" s="41">
        <v>0</v>
      </c>
      <c r="H436" s="42">
        <v>0</v>
      </c>
      <c r="I436">
        <f t="shared" si="94"/>
        <v>21</v>
      </c>
      <c r="J436">
        <f t="shared" si="94"/>
        <v>23</v>
      </c>
      <c r="K436" s="43">
        <v>44</v>
      </c>
      <c r="L436" s="39">
        <v>16</v>
      </c>
      <c r="M436">
        <v>21</v>
      </c>
      <c r="N436">
        <v>37</v>
      </c>
      <c r="O436" s="40">
        <v>0</v>
      </c>
      <c r="P436" s="41">
        <v>0</v>
      </c>
      <c r="Q436" s="42">
        <v>0</v>
      </c>
      <c r="R436">
        <f t="shared" si="95"/>
        <v>16</v>
      </c>
      <c r="S436">
        <f t="shared" si="95"/>
        <v>21</v>
      </c>
      <c r="T436" s="43">
        <v>44</v>
      </c>
      <c r="U436" s="39">
        <v>15</v>
      </c>
      <c r="V436">
        <v>16</v>
      </c>
      <c r="W436">
        <v>31</v>
      </c>
      <c r="X436" s="40">
        <v>0</v>
      </c>
      <c r="Y436" s="41">
        <v>0</v>
      </c>
      <c r="Z436" s="42">
        <v>0</v>
      </c>
      <c r="AA436">
        <f t="shared" si="96"/>
        <v>15</v>
      </c>
      <c r="AB436">
        <f t="shared" si="96"/>
        <v>16</v>
      </c>
      <c r="AC436" s="43">
        <v>44</v>
      </c>
      <c r="AD436" t="e">
        <f t="shared" si="106"/>
        <v>#REF!</v>
      </c>
      <c r="AE436" t="e">
        <f t="shared" si="106"/>
        <v>#REF!</v>
      </c>
      <c r="AF436" t="e">
        <f t="shared" si="106"/>
        <v>#REF!</v>
      </c>
      <c r="AG436" t="e">
        <f t="shared" si="106"/>
        <v>#REF!</v>
      </c>
      <c r="AH436" t="e">
        <f t="shared" si="106"/>
        <v>#REF!</v>
      </c>
      <c r="AI436" t="e">
        <f t="shared" si="106"/>
        <v>#REF!</v>
      </c>
      <c r="AJ436" t="e">
        <f t="shared" si="97"/>
        <v>#REF!</v>
      </c>
      <c r="AK436" t="e">
        <f t="shared" si="98"/>
        <v>#REF!</v>
      </c>
      <c r="AL436" t="e">
        <f t="shared" si="99"/>
        <v>#REF!</v>
      </c>
      <c r="AM436" t="e">
        <f t="shared" si="100"/>
        <v>#REF!</v>
      </c>
      <c r="AN436" t="e">
        <f t="shared" si="101"/>
        <v>#REF!</v>
      </c>
      <c r="AO436" t="e">
        <f t="shared" si="102"/>
        <v>#REF!</v>
      </c>
    </row>
    <row r="437" spans="1:41" x14ac:dyDescent="0.35">
      <c r="A437">
        <v>431</v>
      </c>
      <c r="B437" t="s">
        <v>2350</v>
      </c>
      <c r="C437" s="39">
        <v>3</v>
      </c>
      <c r="D437">
        <v>10</v>
      </c>
      <c r="E437">
        <v>13</v>
      </c>
      <c r="F437" s="40">
        <v>1</v>
      </c>
      <c r="G437" s="41">
        <v>0</v>
      </c>
      <c r="H437" s="42">
        <v>1</v>
      </c>
      <c r="I437">
        <f t="shared" si="94"/>
        <v>4</v>
      </c>
      <c r="J437">
        <f t="shared" si="94"/>
        <v>10</v>
      </c>
      <c r="K437" s="43">
        <v>14</v>
      </c>
      <c r="L437" s="39">
        <v>7</v>
      </c>
      <c r="M437">
        <v>9</v>
      </c>
      <c r="N437">
        <v>16</v>
      </c>
      <c r="O437" s="40">
        <v>0</v>
      </c>
      <c r="P437" s="41">
        <v>1</v>
      </c>
      <c r="Q437" s="42">
        <v>1</v>
      </c>
      <c r="R437">
        <f t="shared" si="95"/>
        <v>7</v>
      </c>
      <c r="S437">
        <f t="shared" si="95"/>
        <v>10</v>
      </c>
      <c r="T437" s="43">
        <v>14</v>
      </c>
      <c r="U437" s="39">
        <v>5</v>
      </c>
      <c r="V437">
        <v>12</v>
      </c>
      <c r="W437">
        <v>17</v>
      </c>
      <c r="X437" s="40">
        <v>0</v>
      </c>
      <c r="Y437" s="41">
        <v>0</v>
      </c>
      <c r="Z437" s="42">
        <v>0</v>
      </c>
      <c r="AA437">
        <f t="shared" si="96"/>
        <v>5</v>
      </c>
      <c r="AB437">
        <f t="shared" si="96"/>
        <v>12</v>
      </c>
      <c r="AC437" s="43">
        <v>14</v>
      </c>
      <c r="AD437" t="e">
        <f t="shared" ref="AD437:AI446" si="107">VLOOKUP($B437,EYPDG_Primary,AD$1,FALSE)</f>
        <v>#REF!</v>
      </c>
      <c r="AE437" t="e">
        <f t="shared" si="107"/>
        <v>#REF!</v>
      </c>
      <c r="AF437" t="e">
        <f t="shared" si="107"/>
        <v>#REF!</v>
      </c>
      <c r="AG437" t="e">
        <f t="shared" si="107"/>
        <v>#REF!</v>
      </c>
      <c r="AH437" t="e">
        <f t="shared" si="107"/>
        <v>#REF!</v>
      </c>
      <c r="AI437" t="e">
        <f t="shared" si="107"/>
        <v>#REF!</v>
      </c>
      <c r="AJ437" t="e">
        <f t="shared" si="97"/>
        <v>#REF!</v>
      </c>
      <c r="AK437" t="e">
        <f t="shared" si="98"/>
        <v>#REF!</v>
      </c>
      <c r="AL437" t="e">
        <f t="shared" si="99"/>
        <v>#REF!</v>
      </c>
      <c r="AM437" t="e">
        <f t="shared" si="100"/>
        <v>#REF!</v>
      </c>
      <c r="AN437" t="e">
        <f t="shared" si="101"/>
        <v>#REF!</v>
      </c>
      <c r="AO437" t="e">
        <f t="shared" si="102"/>
        <v>#REF!</v>
      </c>
    </row>
    <row r="438" spans="1:41" x14ac:dyDescent="0.35">
      <c r="A438">
        <v>432</v>
      </c>
      <c r="B438" t="s">
        <v>2351</v>
      </c>
      <c r="C438" s="39">
        <v>0</v>
      </c>
      <c r="D438">
        <v>6</v>
      </c>
      <c r="E438">
        <v>6</v>
      </c>
      <c r="F438" s="40">
        <v>0</v>
      </c>
      <c r="G438" s="41">
        <v>1</v>
      </c>
      <c r="H438" s="42">
        <v>1</v>
      </c>
      <c r="I438">
        <f t="shared" si="94"/>
        <v>0</v>
      </c>
      <c r="J438">
        <f t="shared" si="94"/>
        <v>7</v>
      </c>
      <c r="K438" s="43">
        <v>7</v>
      </c>
      <c r="L438" s="39">
        <v>1</v>
      </c>
      <c r="M438">
        <v>2</v>
      </c>
      <c r="N438">
        <v>3</v>
      </c>
      <c r="O438" s="40">
        <v>0</v>
      </c>
      <c r="P438" s="41">
        <v>0</v>
      </c>
      <c r="Q438" s="42">
        <v>0</v>
      </c>
      <c r="R438">
        <f t="shared" si="95"/>
        <v>1</v>
      </c>
      <c r="S438">
        <f t="shared" si="95"/>
        <v>2</v>
      </c>
      <c r="T438" s="43">
        <v>7</v>
      </c>
      <c r="U438" s="39">
        <v>2</v>
      </c>
      <c r="V438">
        <v>3</v>
      </c>
      <c r="W438">
        <v>5</v>
      </c>
      <c r="X438" s="40">
        <v>0</v>
      </c>
      <c r="Y438" s="41">
        <v>0</v>
      </c>
      <c r="Z438" s="42">
        <v>0</v>
      </c>
      <c r="AA438">
        <f t="shared" si="96"/>
        <v>2</v>
      </c>
      <c r="AB438">
        <f t="shared" si="96"/>
        <v>3</v>
      </c>
      <c r="AC438" s="43">
        <v>7</v>
      </c>
      <c r="AD438" t="e">
        <f t="shared" si="107"/>
        <v>#REF!</v>
      </c>
      <c r="AE438" t="e">
        <f t="shared" si="107"/>
        <v>#REF!</v>
      </c>
      <c r="AF438" t="e">
        <f t="shared" si="107"/>
        <v>#REF!</v>
      </c>
      <c r="AG438" t="e">
        <f t="shared" si="107"/>
        <v>#REF!</v>
      </c>
      <c r="AH438" t="e">
        <f t="shared" si="107"/>
        <v>#REF!</v>
      </c>
      <c r="AI438" t="e">
        <f t="shared" si="107"/>
        <v>#REF!</v>
      </c>
      <c r="AJ438" t="e">
        <f t="shared" si="97"/>
        <v>#REF!</v>
      </c>
      <c r="AK438" t="e">
        <f t="shared" si="98"/>
        <v>#REF!</v>
      </c>
      <c r="AL438" t="e">
        <f t="shared" si="99"/>
        <v>#REF!</v>
      </c>
      <c r="AM438" t="e">
        <f t="shared" si="100"/>
        <v>#REF!</v>
      </c>
      <c r="AN438" t="e">
        <f t="shared" si="101"/>
        <v>#REF!</v>
      </c>
      <c r="AO438" t="e">
        <f t="shared" si="102"/>
        <v>#REF!</v>
      </c>
    </row>
    <row r="439" spans="1:41" x14ac:dyDescent="0.35">
      <c r="A439">
        <v>433</v>
      </c>
      <c r="B439" t="s">
        <v>2352</v>
      </c>
      <c r="C439" s="39">
        <v>14</v>
      </c>
      <c r="D439">
        <v>25</v>
      </c>
      <c r="E439">
        <v>39</v>
      </c>
      <c r="F439" s="40">
        <v>3</v>
      </c>
      <c r="G439" s="41">
        <v>3</v>
      </c>
      <c r="H439" s="42">
        <v>6</v>
      </c>
      <c r="I439">
        <f t="shared" si="94"/>
        <v>17</v>
      </c>
      <c r="J439">
        <f t="shared" si="94"/>
        <v>28</v>
      </c>
      <c r="K439" s="43">
        <v>45</v>
      </c>
      <c r="L439" s="39">
        <v>9</v>
      </c>
      <c r="M439">
        <v>23</v>
      </c>
      <c r="N439">
        <v>32</v>
      </c>
      <c r="O439" s="40">
        <v>3</v>
      </c>
      <c r="P439" s="41">
        <v>3</v>
      </c>
      <c r="Q439" s="42">
        <v>6</v>
      </c>
      <c r="R439">
        <f t="shared" si="95"/>
        <v>12</v>
      </c>
      <c r="S439">
        <f t="shared" si="95"/>
        <v>26</v>
      </c>
      <c r="T439" s="43">
        <v>45</v>
      </c>
      <c r="U439" s="39">
        <v>10</v>
      </c>
      <c r="V439">
        <v>18</v>
      </c>
      <c r="W439">
        <v>28</v>
      </c>
      <c r="X439" s="40">
        <v>3</v>
      </c>
      <c r="Y439" s="41">
        <v>3</v>
      </c>
      <c r="Z439" s="42">
        <v>6</v>
      </c>
      <c r="AA439">
        <f t="shared" si="96"/>
        <v>13</v>
      </c>
      <c r="AB439">
        <f t="shared" si="96"/>
        <v>21</v>
      </c>
      <c r="AC439" s="43">
        <v>45</v>
      </c>
      <c r="AD439" t="e">
        <f t="shared" si="107"/>
        <v>#REF!</v>
      </c>
      <c r="AE439" t="e">
        <f t="shared" si="107"/>
        <v>#REF!</v>
      </c>
      <c r="AF439" t="e">
        <f t="shared" si="107"/>
        <v>#REF!</v>
      </c>
      <c r="AG439" t="e">
        <f t="shared" si="107"/>
        <v>#REF!</v>
      </c>
      <c r="AH439" t="e">
        <f t="shared" si="107"/>
        <v>#REF!</v>
      </c>
      <c r="AI439" t="e">
        <f t="shared" si="107"/>
        <v>#REF!</v>
      </c>
      <c r="AJ439" t="e">
        <f t="shared" si="97"/>
        <v>#REF!</v>
      </c>
      <c r="AK439" t="e">
        <f t="shared" si="98"/>
        <v>#REF!</v>
      </c>
      <c r="AL439" t="e">
        <f t="shared" si="99"/>
        <v>#REF!</v>
      </c>
      <c r="AM439" t="e">
        <f t="shared" si="100"/>
        <v>#REF!</v>
      </c>
      <c r="AN439" t="e">
        <f t="shared" si="101"/>
        <v>#REF!</v>
      </c>
      <c r="AO439" t="e">
        <f t="shared" si="102"/>
        <v>#REF!</v>
      </c>
    </row>
    <row r="440" spans="1:41" x14ac:dyDescent="0.35">
      <c r="A440">
        <v>434</v>
      </c>
      <c r="B440" t="s">
        <v>2353</v>
      </c>
      <c r="C440" s="39">
        <v>22</v>
      </c>
      <c r="D440">
        <v>6</v>
      </c>
      <c r="E440">
        <v>28</v>
      </c>
      <c r="F440" s="40">
        <v>0</v>
      </c>
      <c r="G440" s="41">
        <v>6</v>
      </c>
      <c r="H440" s="42">
        <v>6</v>
      </c>
      <c r="I440">
        <f t="shared" si="94"/>
        <v>22</v>
      </c>
      <c r="J440">
        <f t="shared" si="94"/>
        <v>12</v>
      </c>
      <c r="K440" s="43">
        <v>34</v>
      </c>
      <c r="L440" s="39">
        <v>4</v>
      </c>
      <c r="M440">
        <v>19</v>
      </c>
      <c r="N440">
        <v>23</v>
      </c>
      <c r="O440" s="40">
        <v>1</v>
      </c>
      <c r="P440" s="41">
        <v>4</v>
      </c>
      <c r="Q440" s="42">
        <v>5</v>
      </c>
      <c r="R440">
        <f t="shared" si="95"/>
        <v>5</v>
      </c>
      <c r="S440">
        <f t="shared" si="95"/>
        <v>23</v>
      </c>
      <c r="T440" s="43">
        <v>34</v>
      </c>
      <c r="U440" s="39">
        <v>6</v>
      </c>
      <c r="V440">
        <v>14</v>
      </c>
      <c r="W440">
        <v>20</v>
      </c>
      <c r="X440" s="40">
        <v>4</v>
      </c>
      <c r="Y440" s="41">
        <v>4</v>
      </c>
      <c r="Z440" s="42">
        <v>8</v>
      </c>
      <c r="AA440">
        <f t="shared" si="96"/>
        <v>10</v>
      </c>
      <c r="AB440">
        <f t="shared" si="96"/>
        <v>18</v>
      </c>
      <c r="AC440" s="43">
        <v>34</v>
      </c>
      <c r="AD440" t="e">
        <f t="shared" si="107"/>
        <v>#REF!</v>
      </c>
      <c r="AE440" t="e">
        <f t="shared" si="107"/>
        <v>#REF!</v>
      </c>
      <c r="AF440" t="e">
        <f t="shared" si="107"/>
        <v>#REF!</v>
      </c>
      <c r="AG440" t="e">
        <f t="shared" si="107"/>
        <v>#REF!</v>
      </c>
      <c r="AH440" t="e">
        <f t="shared" si="107"/>
        <v>#REF!</v>
      </c>
      <c r="AI440" t="e">
        <f t="shared" si="107"/>
        <v>#REF!</v>
      </c>
      <c r="AJ440" t="e">
        <f t="shared" si="97"/>
        <v>#REF!</v>
      </c>
      <c r="AK440" t="e">
        <f t="shared" si="98"/>
        <v>#REF!</v>
      </c>
      <c r="AL440" t="e">
        <f t="shared" si="99"/>
        <v>#REF!</v>
      </c>
      <c r="AM440" t="e">
        <f t="shared" si="100"/>
        <v>#REF!</v>
      </c>
      <c r="AN440" t="e">
        <f t="shared" si="101"/>
        <v>#REF!</v>
      </c>
      <c r="AO440" t="e">
        <f t="shared" si="102"/>
        <v>#REF!</v>
      </c>
    </row>
    <row r="441" spans="1:41" x14ac:dyDescent="0.35">
      <c r="A441">
        <v>435</v>
      </c>
      <c r="B441" t="s">
        <v>2354</v>
      </c>
      <c r="C441" s="39">
        <v>14</v>
      </c>
      <c r="D441">
        <v>16</v>
      </c>
      <c r="E441">
        <v>30</v>
      </c>
      <c r="F441" s="40">
        <v>9</v>
      </c>
      <c r="G441" s="41">
        <v>8</v>
      </c>
      <c r="H441" s="42">
        <v>17</v>
      </c>
      <c r="I441">
        <f t="shared" si="94"/>
        <v>23</v>
      </c>
      <c r="J441">
        <f t="shared" si="94"/>
        <v>24</v>
      </c>
      <c r="K441" s="43">
        <v>47</v>
      </c>
      <c r="L441" s="39">
        <v>28</v>
      </c>
      <c r="M441">
        <v>14</v>
      </c>
      <c r="N441">
        <v>42</v>
      </c>
      <c r="O441" s="40">
        <v>5</v>
      </c>
      <c r="P441" s="41">
        <v>8</v>
      </c>
      <c r="Q441" s="42">
        <v>13</v>
      </c>
      <c r="R441">
        <f t="shared" si="95"/>
        <v>33</v>
      </c>
      <c r="S441">
        <f t="shared" si="95"/>
        <v>22</v>
      </c>
      <c r="T441" s="43">
        <v>47</v>
      </c>
      <c r="U441" s="39">
        <v>23</v>
      </c>
      <c r="V441">
        <v>22</v>
      </c>
      <c r="W441">
        <v>45</v>
      </c>
      <c r="X441" s="40">
        <v>8</v>
      </c>
      <c r="Y441" s="41">
        <v>12</v>
      </c>
      <c r="Z441" s="42">
        <v>20</v>
      </c>
      <c r="AA441">
        <f t="shared" si="96"/>
        <v>31</v>
      </c>
      <c r="AB441">
        <f t="shared" si="96"/>
        <v>34</v>
      </c>
      <c r="AC441" s="43">
        <v>47</v>
      </c>
      <c r="AD441" t="e">
        <f t="shared" si="107"/>
        <v>#REF!</v>
      </c>
      <c r="AE441" t="e">
        <f t="shared" si="107"/>
        <v>#REF!</v>
      </c>
      <c r="AF441" t="e">
        <f t="shared" si="107"/>
        <v>#REF!</v>
      </c>
      <c r="AG441" t="e">
        <f t="shared" si="107"/>
        <v>#REF!</v>
      </c>
      <c r="AH441" t="e">
        <f t="shared" si="107"/>
        <v>#REF!</v>
      </c>
      <c r="AI441" t="e">
        <f t="shared" si="107"/>
        <v>#REF!</v>
      </c>
      <c r="AJ441" t="e">
        <f t="shared" si="97"/>
        <v>#REF!</v>
      </c>
      <c r="AK441" t="e">
        <f t="shared" si="98"/>
        <v>#REF!</v>
      </c>
      <c r="AL441" t="e">
        <f t="shared" si="99"/>
        <v>#REF!</v>
      </c>
      <c r="AM441" t="e">
        <f t="shared" si="100"/>
        <v>#REF!</v>
      </c>
      <c r="AN441" t="e">
        <f t="shared" si="101"/>
        <v>#REF!</v>
      </c>
      <c r="AO441" t="e">
        <f t="shared" si="102"/>
        <v>#REF!</v>
      </c>
    </row>
    <row r="442" spans="1:41" x14ac:dyDescent="0.35">
      <c r="A442">
        <v>436</v>
      </c>
      <c r="B442" t="s">
        <v>2355</v>
      </c>
      <c r="C442" s="39">
        <v>27</v>
      </c>
      <c r="D442">
        <v>22</v>
      </c>
      <c r="E442">
        <v>49</v>
      </c>
      <c r="F442" s="40">
        <v>1</v>
      </c>
      <c r="G442" s="41">
        <v>4</v>
      </c>
      <c r="H442" s="42">
        <v>5</v>
      </c>
      <c r="I442">
        <f t="shared" si="94"/>
        <v>28</v>
      </c>
      <c r="J442">
        <f t="shared" si="94"/>
        <v>26</v>
      </c>
      <c r="K442" s="43">
        <v>54</v>
      </c>
      <c r="L442" s="39">
        <v>30</v>
      </c>
      <c r="M442">
        <v>24</v>
      </c>
      <c r="N442">
        <v>54</v>
      </c>
      <c r="O442" s="40">
        <v>2</v>
      </c>
      <c r="P442" s="41">
        <v>2</v>
      </c>
      <c r="Q442" s="42">
        <v>4</v>
      </c>
      <c r="R442">
        <f t="shared" si="95"/>
        <v>32</v>
      </c>
      <c r="S442">
        <f t="shared" si="95"/>
        <v>26</v>
      </c>
      <c r="T442" s="43">
        <v>54</v>
      </c>
      <c r="U442" s="39">
        <v>15</v>
      </c>
      <c r="V442">
        <v>29</v>
      </c>
      <c r="W442">
        <v>44</v>
      </c>
      <c r="X442" s="40">
        <v>1</v>
      </c>
      <c r="Y442" s="41">
        <v>0</v>
      </c>
      <c r="Z442" s="42">
        <v>1</v>
      </c>
      <c r="AA442">
        <f t="shared" si="96"/>
        <v>16</v>
      </c>
      <c r="AB442">
        <f t="shared" si="96"/>
        <v>29</v>
      </c>
      <c r="AC442" s="43">
        <v>54</v>
      </c>
      <c r="AD442" t="e">
        <f t="shared" si="107"/>
        <v>#REF!</v>
      </c>
      <c r="AE442" t="e">
        <f t="shared" si="107"/>
        <v>#REF!</v>
      </c>
      <c r="AF442" t="e">
        <f t="shared" si="107"/>
        <v>#REF!</v>
      </c>
      <c r="AG442" t="e">
        <f t="shared" si="107"/>
        <v>#REF!</v>
      </c>
      <c r="AH442" t="e">
        <f t="shared" si="107"/>
        <v>#REF!</v>
      </c>
      <c r="AI442" t="e">
        <f t="shared" si="107"/>
        <v>#REF!</v>
      </c>
      <c r="AJ442" t="e">
        <f t="shared" si="97"/>
        <v>#REF!</v>
      </c>
      <c r="AK442" t="e">
        <f t="shared" si="98"/>
        <v>#REF!</v>
      </c>
      <c r="AL442" t="e">
        <f t="shared" si="99"/>
        <v>#REF!</v>
      </c>
      <c r="AM442" t="e">
        <f t="shared" si="100"/>
        <v>#REF!</v>
      </c>
      <c r="AN442" t="e">
        <f t="shared" si="101"/>
        <v>#REF!</v>
      </c>
      <c r="AO442" t="e">
        <f t="shared" si="102"/>
        <v>#REF!</v>
      </c>
    </row>
    <row r="443" spans="1:41" x14ac:dyDescent="0.35">
      <c r="A443">
        <v>437</v>
      </c>
      <c r="B443" t="s">
        <v>2356</v>
      </c>
      <c r="C443" s="39">
        <v>41</v>
      </c>
      <c r="D443">
        <v>26</v>
      </c>
      <c r="E443">
        <v>67</v>
      </c>
      <c r="F443" s="40">
        <v>3</v>
      </c>
      <c r="G443" s="41">
        <v>5</v>
      </c>
      <c r="H443" s="42">
        <v>8</v>
      </c>
      <c r="I443">
        <f t="shared" si="94"/>
        <v>44</v>
      </c>
      <c r="J443">
        <f t="shared" si="94"/>
        <v>31</v>
      </c>
      <c r="K443" s="43">
        <v>75</v>
      </c>
      <c r="L443" s="39">
        <v>49</v>
      </c>
      <c r="M443">
        <v>40</v>
      </c>
      <c r="N443">
        <v>89</v>
      </c>
      <c r="O443" s="40">
        <v>1</v>
      </c>
      <c r="P443" s="41">
        <v>5</v>
      </c>
      <c r="Q443" s="42">
        <v>6</v>
      </c>
      <c r="R443">
        <f t="shared" si="95"/>
        <v>50</v>
      </c>
      <c r="S443">
        <f t="shared" si="95"/>
        <v>45</v>
      </c>
      <c r="T443" s="43">
        <v>75</v>
      </c>
      <c r="U443" s="39">
        <v>46</v>
      </c>
      <c r="V443">
        <v>45</v>
      </c>
      <c r="W443">
        <v>91</v>
      </c>
      <c r="X443" s="40">
        <v>3</v>
      </c>
      <c r="Y443" s="41">
        <v>5</v>
      </c>
      <c r="Z443" s="42">
        <v>8</v>
      </c>
      <c r="AA443">
        <f t="shared" si="96"/>
        <v>49</v>
      </c>
      <c r="AB443">
        <f t="shared" si="96"/>
        <v>50</v>
      </c>
      <c r="AC443" s="43">
        <v>75</v>
      </c>
      <c r="AD443" t="e">
        <f t="shared" si="107"/>
        <v>#REF!</v>
      </c>
      <c r="AE443" t="e">
        <f t="shared" si="107"/>
        <v>#REF!</v>
      </c>
      <c r="AF443" t="e">
        <f t="shared" si="107"/>
        <v>#REF!</v>
      </c>
      <c r="AG443" t="e">
        <f t="shared" si="107"/>
        <v>#REF!</v>
      </c>
      <c r="AH443" t="e">
        <f t="shared" si="107"/>
        <v>#REF!</v>
      </c>
      <c r="AI443" t="e">
        <f t="shared" si="107"/>
        <v>#REF!</v>
      </c>
      <c r="AJ443" t="e">
        <f t="shared" si="97"/>
        <v>#REF!</v>
      </c>
      <c r="AK443" t="e">
        <f t="shared" si="98"/>
        <v>#REF!</v>
      </c>
      <c r="AL443" t="e">
        <f t="shared" si="99"/>
        <v>#REF!</v>
      </c>
      <c r="AM443" t="e">
        <f t="shared" si="100"/>
        <v>#REF!</v>
      </c>
      <c r="AN443" t="e">
        <f t="shared" si="101"/>
        <v>#REF!</v>
      </c>
      <c r="AO443" t="e">
        <f t="shared" si="102"/>
        <v>#REF!</v>
      </c>
    </row>
    <row r="444" spans="1:41" x14ac:dyDescent="0.35">
      <c r="A444">
        <v>438</v>
      </c>
      <c r="B444" t="s">
        <v>2357</v>
      </c>
      <c r="C444" s="39">
        <v>2</v>
      </c>
      <c r="D444">
        <v>4</v>
      </c>
      <c r="E444">
        <v>6</v>
      </c>
      <c r="F444" s="40">
        <v>0</v>
      </c>
      <c r="G444" s="41">
        <v>0</v>
      </c>
      <c r="H444" s="42">
        <v>0</v>
      </c>
      <c r="I444">
        <f t="shared" si="94"/>
        <v>2</v>
      </c>
      <c r="J444">
        <f t="shared" si="94"/>
        <v>4</v>
      </c>
      <c r="K444" s="43">
        <v>6</v>
      </c>
      <c r="L444" s="39">
        <v>1</v>
      </c>
      <c r="M444">
        <v>7</v>
      </c>
      <c r="N444">
        <v>8</v>
      </c>
      <c r="O444" s="40">
        <v>0</v>
      </c>
      <c r="P444" s="41">
        <v>0</v>
      </c>
      <c r="Q444" s="42">
        <v>0</v>
      </c>
      <c r="R444">
        <f t="shared" si="95"/>
        <v>1</v>
      </c>
      <c r="S444">
        <f t="shared" si="95"/>
        <v>7</v>
      </c>
      <c r="T444" s="43">
        <v>6</v>
      </c>
      <c r="U444" s="39">
        <v>0</v>
      </c>
      <c r="V444">
        <v>3</v>
      </c>
      <c r="W444">
        <v>3</v>
      </c>
      <c r="X444" s="40">
        <v>0</v>
      </c>
      <c r="Y444" s="41">
        <v>0</v>
      </c>
      <c r="Z444" s="42">
        <v>0</v>
      </c>
      <c r="AA444">
        <f t="shared" si="96"/>
        <v>0</v>
      </c>
      <c r="AB444">
        <f t="shared" si="96"/>
        <v>3</v>
      </c>
      <c r="AC444" s="43">
        <v>6</v>
      </c>
      <c r="AD444" t="e">
        <f t="shared" si="107"/>
        <v>#REF!</v>
      </c>
      <c r="AE444" t="e">
        <f t="shared" si="107"/>
        <v>#REF!</v>
      </c>
      <c r="AF444" t="e">
        <f t="shared" si="107"/>
        <v>#REF!</v>
      </c>
      <c r="AG444" t="e">
        <f t="shared" si="107"/>
        <v>#REF!</v>
      </c>
      <c r="AH444" t="e">
        <f t="shared" si="107"/>
        <v>#REF!</v>
      </c>
      <c r="AI444" t="e">
        <f t="shared" si="107"/>
        <v>#REF!</v>
      </c>
      <c r="AJ444" t="e">
        <f t="shared" si="97"/>
        <v>#REF!</v>
      </c>
      <c r="AK444" t="e">
        <f t="shared" si="98"/>
        <v>#REF!</v>
      </c>
      <c r="AL444" t="e">
        <f t="shared" si="99"/>
        <v>#REF!</v>
      </c>
      <c r="AM444" t="e">
        <f t="shared" si="100"/>
        <v>#REF!</v>
      </c>
      <c r="AN444" t="e">
        <f t="shared" si="101"/>
        <v>#REF!</v>
      </c>
      <c r="AO444" t="e">
        <f t="shared" si="102"/>
        <v>#REF!</v>
      </c>
    </row>
    <row r="445" spans="1:41" x14ac:dyDescent="0.35">
      <c r="A445">
        <v>439</v>
      </c>
      <c r="B445" t="s">
        <v>2358</v>
      </c>
      <c r="C445" s="39">
        <v>15</v>
      </c>
      <c r="D445">
        <v>10</v>
      </c>
      <c r="E445">
        <v>25</v>
      </c>
      <c r="F445" s="40">
        <v>0</v>
      </c>
      <c r="G445" s="41">
        <v>1</v>
      </c>
      <c r="H445" s="42">
        <v>1</v>
      </c>
      <c r="I445">
        <f t="shared" si="94"/>
        <v>15</v>
      </c>
      <c r="J445">
        <f t="shared" si="94"/>
        <v>11</v>
      </c>
      <c r="K445" s="43">
        <v>26</v>
      </c>
      <c r="L445" s="39">
        <v>15</v>
      </c>
      <c r="M445">
        <v>17</v>
      </c>
      <c r="N445">
        <v>32</v>
      </c>
      <c r="O445" s="40">
        <v>1</v>
      </c>
      <c r="P445" s="41">
        <v>0</v>
      </c>
      <c r="Q445" s="42">
        <v>1</v>
      </c>
      <c r="R445">
        <f t="shared" si="95"/>
        <v>16</v>
      </c>
      <c r="S445">
        <f t="shared" si="95"/>
        <v>17</v>
      </c>
      <c r="T445" s="43">
        <v>26</v>
      </c>
      <c r="U445" s="39">
        <v>7</v>
      </c>
      <c r="V445">
        <v>21</v>
      </c>
      <c r="W445">
        <v>28</v>
      </c>
      <c r="X445" s="40">
        <v>0</v>
      </c>
      <c r="Y445" s="41">
        <v>2</v>
      </c>
      <c r="Z445" s="42">
        <v>2</v>
      </c>
      <c r="AA445">
        <f t="shared" si="96"/>
        <v>7</v>
      </c>
      <c r="AB445">
        <f t="shared" si="96"/>
        <v>23</v>
      </c>
      <c r="AC445" s="43">
        <v>26</v>
      </c>
      <c r="AD445" t="e">
        <f t="shared" si="107"/>
        <v>#REF!</v>
      </c>
      <c r="AE445" t="e">
        <f t="shared" si="107"/>
        <v>#REF!</v>
      </c>
      <c r="AF445" t="e">
        <f t="shared" si="107"/>
        <v>#REF!</v>
      </c>
      <c r="AG445" t="e">
        <f t="shared" si="107"/>
        <v>#REF!</v>
      </c>
      <c r="AH445" t="e">
        <f t="shared" si="107"/>
        <v>#REF!</v>
      </c>
      <c r="AI445" t="e">
        <f t="shared" si="107"/>
        <v>#REF!</v>
      </c>
      <c r="AJ445" t="e">
        <f t="shared" si="97"/>
        <v>#REF!</v>
      </c>
      <c r="AK445" t="e">
        <f t="shared" si="98"/>
        <v>#REF!</v>
      </c>
      <c r="AL445" t="e">
        <f t="shared" si="99"/>
        <v>#REF!</v>
      </c>
      <c r="AM445" t="e">
        <f t="shared" si="100"/>
        <v>#REF!</v>
      </c>
      <c r="AN445" t="e">
        <f t="shared" si="101"/>
        <v>#REF!</v>
      </c>
      <c r="AO445" t="e">
        <f t="shared" si="102"/>
        <v>#REF!</v>
      </c>
    </row>
    <row r="446" spans="1:41" x14ac:dyDescent="0.35">
      <c r="A446">
        <v>440</v>
      </c>
      <c r="B446" t="s">
        <v>2359</v>
      </c>
      <c r="C446" s="39">
        <v>14</v>
      </c>
      <c r="D446">
        <v>12</v>
      </c>
      <c r="E446">
        <v>26</v>
      </c>
      <c r="F446" s="40">
        <v>6</v>
      </c>
      <c r="G446" s="41">
        <v>7</v>
      </c>
      <c r="H446" s="42">
        <v>13</v>
      </c>
      <c r="I446">
        <f t="shared" si="94"/>
        <v>20</v>
      </c>
      <c r="J446">
        <f t="shared" si="94"/>
        <v>19</v>
      </c>
      <c r="K446" s="43">
        <v>39</v>
      </c>
      <c r="L446" s="39">
        <v>15</v>
      </c>
      <c r="M446">
        <v>14</v>
      </c>
      <c r="N446">
        <v>29</v>
      </c>
      <c r="O446" s="40">
        <v>1</v>
      </c>
      <c r="P446" s="41">
        <v>9</v>
      </c>
      <c r="Q446" s="42">
        <v>10</v>
      </c>
      <c r="R446">
        <f t="shared" si="95"/>
        <v>16</v>
      </c>
      <c r="S446">
        <f t="shared" si="95"/>
        <v>23</v>
      </c>
      <c r="T446" s="43">
        <v>39</v>
      </c>
      <c r="U446" s="39">
        <v>18</v>
      </c>
      <c r="V446">
        <v>15</v>
      </c>
      <c r="W446">
        <v>33</v>
      </c>
      <c r="X446" s="40">
        <v>5</v>
      </c>
      <c r="Y446" s="41">
        <v>4</v>
      </c>
      <c r="Z446" s="42">
        <v>9</v>
      </c>
      <c r="AA446">
        <f t="shared" si="96"/>
        <v>23</v>
      </c>
      <c r="AB446">
        <f t="shared" si="96"/>
        <v>19</v>
      </c>
      <c r="AC446" s="43">
        <v>39</v>
      </c>
      <c r="AD446" t="e">
        <f t="shared" si="107"/>
        <v>#REF!</v>
      </c>
      <c r="AE446" t="e">
        <f t="shared" si="107"/>
        <v>#REF!</v>
      </c>
      <c r="AF446" t="e">
        <f t="shared" si="107"/>
        <v>#REF!</v>
      </c>
      <c r="AG446" t="e">
        <f t="shared" si="107"/>
        <v>#REF!</v>
      </c>
      <c r="AH446" t="e">
        <f t="shared" si="107"/>
        <v>#REF!</v>
      </c>
      <c r="AI446" t="e">
        <f t="shared" si="107"/>
        <v>#REF!</v>
      </c>
      <c r="AJ446" t="e">
        <f t="shared" si="97"/>
        <v>#REF!</v>
      </c>
      <c r="AK446" t="e">
        <f t="shared" si="98"/>
        <v>#REF!</v>
      </c>
      <c r="AL446" t="e">
        <f t="shared" si="99"/>
        <v>#REF!</v>
      </c>
      <c r="AM446" t="e">
        <f t="shared" si="100"/>
        <v>#REF!</v>
      </c>
      <c r="AN446" t="e">
        <f t="shared" si="101"/>
        <v>#REF!</v>
      </c>
      <c r="AO446" t="e">
        <f t="shared" si="102"/>
        <v>#REF!</v>
      </c>
    </row>
    <row r="447" spans="1:41" x14ac:dyDescent="0.35">
      <c r="A447">
        <v>441</v>
      </c>
      <c r="B447" t="s">
        <v>2360</v>
      </c>
      <c r="C447" s="39">
        <v>8</v>
      </c>
      <c r="D447">
        <v>9</v>
      </c>
      <c r="E447">
        <v>17</v>
      </c>
      <c r="F447" s="40">
        <v>0</v>
      </c>
      <c r="G447" s="41">
        <v>1</v>
      </c>
      <c r="H447" s="42">
        <v>1</v>
      </c>
      <c r="I447">
        <f t="shared" si="94"/>
        <v>8</v>
      </c>
      <c r="J447">
        <f t="shared" si="94"/>
        <v>10</v>
      </c>
      <c r="K447" s="43">
        <v>18</v>
      </c>
      <c r="L447" s="39">
        <v>5</v>
      </c>
      <c r="M447">
        <v>11</v>
      </c>
      <c r="N447">
        <v>16</v>
      </c>
      <c r="O447" s="40">
        <v>0</v>
      </c>
      <c r="P447" s="41">
        <v>0</v>
      </c>
      <c r="Q447" s="42">
        <v>0</v>
      </c>
      <c r="R447">
        <f t="shared" si="95"/>
        <v>5</v>
      </c>
      <c r="S447">
        <f t="shared" si="95"/>
        <v>11</v>
      </c>
      <c r="T447" s="43">
        <v>18</v>
      </c>
      <c r="U447" s="39">
        <v>3</v>
      </c>
      <c r="V447">
        <v>7</v>
      </c>
      <c r="W447">
        <v>10</v>
      </c>
      <c r="X447" s="40">
        <v>0</v>
      </c>
      <c r="Y447" s="41">
        <v>0</v>
      </c>
      <c r="Z447" s="42">
        <v>0</v>
      </c>
      <c r="AA447">
        <f t="shared" si="96"/>
        <v>3</v>
      </c>
      <c r="AB447">
        <f t="shared" si="96"/>
        <v>7</v>
      </c>
      <c r="AC447" s="43">
        <v>18</v>
      </c>
      <c r="AD447" t="e">
        <f t="shared" ref="AD447:AI456" si="108">VLOOKUP($B447,EYPDG_Primary,AD$1,FALSE)</f>
        <v>#REF!</v>
      </c>
      <c r="AE447" t="e">
        <f t="shared" si="108"/>
        <v>#REF!</v>
      </c>
      <c r="AF447" t="e">
        <f t="shared" si="108"/>
        <v>#REF!</v>
      </c>
      <c r="AG447" t="e">
        <f t="shared" si="108"/>
        <v>#REF!</v>
      </c>
      <c r="AH447" t="e">
        <f t="shared" si="108"/>
        <v>#REF!</v>
      </c>
      <c r="AI447" t="e">
        <f t="shared" si="108"/>
        <v>#REF!</v>
      </c>
      <c r="AJ447" t="e">
        <f t="shared" si="97"/>
        <v>#REF!</v>
      </c>
      <c r="AK447" t="e">
        <f t="shared" si="98"/>
        <v>#REF!</v>
      </c>
      <c r="AL447" t="e">
        <f t="shared" si="99"/>
        <v>#REF!</v>
      </c>
      <c r="AM447" t="e">
        <f t="shared" si="100"/>
        <v>#REF!</v>
      </c>
      <c r="AN447" t="e">
        <f t="shared" si="101"/>
        <v>#REF!</v>
      </c>
      <c r="AO447" t="e">
        <f t="shared" si="102"/>
        <v>#REF!</v>
      </c>
    </row>
    <row r="448" spans="1:41" x14ac:dyDescent="0.35">
      <c r="A448">
        <v>442</v>
      </c>
      <c r="B448" t="s">
        <v>2361</v>
      </c>
      <c r="C448" s="39">
        <v>2</v>
      </c>
      <c r="D448">
        <v>15</v>
      </c>
      <c r="E448">
        <v>17</v>
      </c>
      <c r="F448" s="40">
        <v>2</v>
      </c>
      <c r="G448" s="41">
        <v>2</v>
      </c>
      <c r="H448" s="42">
        <v>4</v>
      </c>
      <c r="I448">
        <f t="shared" si="94"/>
        <v>4</v>
      </c>
      <c r="J448">
        <f t="shared" si="94"/>
        <v>17</v>
      </c>
      <c r="K448" s="43">
        <v>21</v>
      </c>
      <c r="L448" s="39">
        <v>3</v>
      </c>
      <c r="M448">
        <v>8</v>
      </c>
      <c r="N448">
        <v>11</v>
      </c>
      <c r="O448" s="40">
        <v>1</v>
      </c>
      <c r="P448" s="41">
        <v>1</v>
      </c>
      <c r="Q448" s="42">
        <v>2</v>
      </c>
      <c r="R448">
        <f t="shared" si="95"/>
        <v>4</v>
      </c>
      <c r="S448">
        <f t="shared" si="95"/>
        <v>9</v>
      </c>
      <c r="T448" s="43">
        <v>21</v>
      </c>
      <c r="U448" s="39">
        <v>1</v>
      </c>
      <c r="V448">
        <v>12</v>
      </c>
      <c r="W448">
        <v>13</v>
      </c>
      <c r="X448" s="40">
        <v>0</v>
      </c>
      <c r="Y448" s="41">
        <v>1</v>
      </c>
      <c r="Z448" s="42">
        <v>1</v>
      </c>
      <c r="AA448">
        <f t="shared" si="96"/>
        <v>1</v>
      </c>
      <c r="AB448">
        <f t="shared" si="96"/>
        <v>13</v>
      </c>
      <c r="AC448" s="43">
        <v>21</v>
      </c>
      <c r="AD448" t="e">
        <f t="shared" si="108"/>
        <v>#REF!</v>
      </c>
      <c r="AE448" t="e">
        <f t="shared" si="108"/>
        <v>#REF!</v>
      </c>
      <c r="AF448" t="e">
        <f t="shared" si="108"/>
        <v>#REF!</v>
      </c>
      <c r="AG448" t="e">
        <f t="shared" si="108"/>
        <v>#REF!</v>
      </c>
      <c r="AH448" t="e">
        <f t="shared" si="108"/>
        <v>#REF!</v>
      </c>
      <c r="AI448" t="e">
        <f t="shared" si="108"/>
        <v>#REF!</v>
      </c>
      <c r="AJ448" t="e">
        <f t="shared" si="97"/>
        <v>#REF!</v>
      </c>
      <c r="AK448" t="e">
        <f t="shared" si="98"/>
        <v>#REF!</v>
      </c>
      <c r="AL448" t="e">
        <f t="shared" si="99"/>
        <v>#REF!</v>
      </c>
      <c r="AM448" t="e">
        <f t="shared" si="100"/>
        <v>#REF!</v>
      </c>
      <c r="AN448" t="e">
        <f t="shared" si="101"/>
        <v>#REF!</v>
      </c>
      <c r="AO448" t="e">
        <f t="shared" si="102"/>
        <v>#REF!</v>
      </c>
    </row>
    <row r="449" spans="1:41" x14ac:dyDescent="0.35">
      <c r="A449">
        <v>443</v>
      </c>
      <c r="B449" t="s">
        <v>2362</v>
      </c>
      <c r="C449" s="39">
        <v>1</v>
      </c>
      <c r="D449">
        <v>8</v>
      </c>
      <c r="E449">
        <v>9</v>
      </c>
      <c r="F449" s="40">
        <v>0</v>
      </c>
      <c r="G449" s="41">
        <v>0</v>
      </c>
      <c r="H449" s="42">
        <v>0</v>
      </c>
      <c r="I449">
        <f t="shared" si="94"/>
        <v>1</v>
      </c>
      <c r="J449">
        <f t="shared" si="94"/>
        <v>8</v>
      </c>
      <c r="K449" s="43">
        <v>9</v>
      </c>
      <c r="L449" s="39">
        <v>5</v>
      </c>
      <c r="M449">
        <v>1</v>
      </c>
      <c r="N449">
        <v>6</v>
      </c>
      <c r="O449" s="40">
        <v>1</v>
      </c>
      <c r="P449" s="41">
        <v>0</v>
      </c>
      <c r="Q449" s="42">
        <v>1</v>
      </c>
      <c r="R449">
        <f t="shared" si="95"/>
        <v>6</v>
      </c>
      <c r="S449">
        <f t="shared" si="95"/>
        <v>1</v>
      </c>
      <c r="T449" s="43">
        <v>9</v>
      </c>
      <c r="U449" s="39">
        <v>1</v>
      </c>
      <c r="V449">
        <v>9</v>
      </c>
      <c r="W449">
        <v>10</v>
      </c>
      <c r="X449" s="40">
        <v>0</v>
      </c>
      <c r="Y449" s="41">
        <v>0</v>
      </c>
      <c r="Z449" s="42">
        <v>0</v>
      </c>
      <c r="AA449">
        <f t="shared" si="96"/>
        <v>1</v>
      </c>
      <c r="AB449">
        <f t="shared" si="96"/>
        <v>9</v>
      </c>
      <c r="AC449" s="43">
        <v>9</v>
      </c>
      <c r="AD449" t="e">
        <f t="shared" si="108"/>
        <v>#REF!</v>
      </c>
      <c r="AE449" t="e">
        <f t="shared" si="108"/>
        <v>#REF!</v>
      </c>
      <c r="AF449" t="e">
        <f t="shared" si="108"/>
        <v>#REF!</v>
      </c>
      <c r="AG449" t="e">
        <f t="shared" si="108"/>
        <v>#REF!</v>
      </c>
      <c r="AH449" t="e">
        <f t="shared" si="108"/>
        <v>#REF!</v>
      </c>
      <c r="AI449" t="e">
        <f t="shared" si="108"/>
        <v>#REF!</v>
      </c>
      <c r="AJ449" t="e">
        <f t="shared" si="97"/>
        <v>#REF!</v>
      </c>
      <c r="AK449" t="e">
        <f t="shared" si="98"/>
        <v>#REF!</v>
      </c>
      <c r="AL449" t="e">
        <f t="shared" si="99"/>
        <v>#REF!</v>
      </c>
      <c r="AM449" t="e">
        <f t="shared" si="100"/>
        <v>#REF!</v>
      </c>
      <c r="AN449" t="e">
        <f t="shared" si="101"/>
        <v>#REF!</v>
      </c>
      <c r="AO449" t="e">
        <f t="shared" si="102"/>
        <v>#REF!</v>
      </c>
    </row>
    <row r="450" spans="1:41" x14ac:dyDescent="0.35">
      <c r="A450">
        <v>444</v>
      </c>
      <c r="B450" t="s">
        <v>2363</v>
      </c>
      <c r="C450" s="39">
        <v>5</v>
      </c>
      <c r="D450">
        <v>6</v>
      </c>
      <c r="E450">
        <v>11</v>
      </c>
      <c r="F450" s="40">
        <v>0</v>
      </c>
      <c r="G450" s="41">
        <v>1</v>
      </c>
      <c r="H450" s="42">
        <v>1</v>
      </c>
      <c r="I450">
        <f t="shared" si="94"/>
        <v>5</v>
      </c>
      <c r="J450">
        <f t="shared" si="94"/>
        <v>7</v>
      </c>
      <c r="K450" s="43">
        <v>12</v>
      </c>
      <c r="L450" s="39">
        <v>1</v>
      </c>
      <c r="M450">
        <v>7</v>
      </c>
      <c r="N450">
        <v>8</v>
      </c>
      <c r="O450" s="40">
        <v>0</v>
      </c>
      <c r="P450" s="41">
        <v>0</v>
      </c>
      <c r="Q450" s="42">
        <v>0</v>
      </c>
      <c r="R450">
        <f t="shared" si="95"/>
        <v>1</v>
      </c>
      <c r="S450">
        <f t="shared" si="95"/>
        <v>7</v>
      </c>
      <c r="T450" s="43">
        <v>12</v>
      </c>
      <c r="U450" s="39">
        <v>5</v>
      </c>
      <c r="V450">
        <v>3</v>
      </c>
      <c r="W450">
        <v>8</v>
      </c>
      <c r="X450" s="40">
        <v>0</v>
      </c>
      <c r="Y450" s="41">
        <v>0</v>
      </c>
      <c r="Z450" s="42">
        <v>0</v>
      </c>
      <c r="AA450">
        <f t="shared" si="96"/>
        <v>5</v>
      </c>
      <c r="AB450">
        <f t="shared" si="96"/>
        <v>3</v>
      </c>
      <c r="AC450" s="43">
        <v>12</v>
      </c>
      <c r="AD450" t="e">
        <f t="shared" si="108"/>
        <v>#REF!</v>
      </c>
      <c r="AE450" t="e">
        <f t="shared" si="108"/>
        <v>#REF!</v>
      </c>
      <c r="AF450" t="e">
        <f t="shared" si="108"/>
        <v>#REF!</v>
      </c>
      <c r="AG450" t="e">
        <f t="shared" si="108"/>
        <v>#REF!</v>
      </c>
      <c r="AH450" t="e">
        <f t="shared" si="108"/>
        <v>#REF!</v>
      </c>
      <c r="AI450" t="e">
        <f t="shared" si="108"/>
        <v>#REF!</v>
      </c>
      <c r="AJ450" t="e">
        <f t="shared" si="97"/>
        <v>#REF!</v>
      </c>
      <c r="AK450" t="e">
        <f t="shared" si="98"/>
        <v>#REF!</v>
      </c>
      <c r="AL450" t="e">
        <f t="shared" si="99"/>
        <v>#REF!</v>
      </c>
      <c r="AM450" t="e">
        <f t="shared" si="100"/>
        <v>#REF!</v>
      </c>
      <c r="AN450" t="e">
        <f t="shared" si="101"/>
        <v>#REF!</v>
      </c>
      <c r="AO450" t="e">
        <f t="shared" si="102"/>
        <v>#REF!</v>
      </c>
    </row>
    <row r="451" spans="1:41" x14ac:dyDescent="0.35">
      <c r="A451">
        <v>445</v>
      </c>
      <c r="B451" t="s">
        <v>2364</v>
      </c>
      <c r="C451" s="39">
        <v>21</v>
      </c>
      <c r="D451">
        <v>18</v>
      </c>
      <c r="E451">
        <v>39</v>
      </c>
      <c r="F451" s="40">
        <v>4</v>
      </c>
      <c r="G451" s="41">
        <v>10</v>
      </c>
      <c r="H451" s="42">
        <v>14</v>
      </c>
      <c r="I451">
        <f t="shared" si="94"/>
        <v>25</v>
      </c>
      <c r="J451">
        <f t="shared" si="94"/>
        <v>28</v>
      </c>
      <c r="K451" s="43">
        <v>53</v>
      </c>
      <c r="L451" s="39">
        <v>21</v>
      </c>
      <c r="M451">
        <v>24</v>
      </c>
      <c r="N451">
        <v>45</v>
      </c>
      <c r="O451" s="40">
        <v>1</v>
      </c>
      <c r="P451" s="41">
        <v>5</v>
      </c>
      <c r="Q451" s="42">
        <v>6</v>
      </c>
      <c r="R451">
        <f t="shared" si="95"/>
        <v>22</v>
      </c>
      <c r="S451">
        <f t="shared" si="95"/>
        <v>29</v>
      </c>
      <c r="T451" s="43">
        <v>53</v>
      </c>
      <c r="U451" s="39">
        <v>10</v>
      </c>
      <c r="V451">
        <v>27</v>
      </c>
      <c r="W451">
        <v>37</v>
      </c>
      <c r="X451" s="40">
        <v>3</v>
      </c>
      <c r="Y451" s="41">
        <v>6</v>
      </c>
      <c r="Z451" s="42">
        <v>9</v>
      </c>
      <c r="AA451">
        <f t="shared" si="96"/>
        <v>13</v>
      </c>
      <c r="AB451">
        <f t="shared" si="96"/>
        <v>33</v>
      </c>
      <c r="AC451" s="43">
        <v>53</v>
      </c>
      <c r="AD451" t="e">
        <f t="shared" si="108"/>
        <v>#REF!</v>
      </c>
      <c r="AE451" t="e">
        <f t="shared" si="108"/>
        <v>#REF!</v>
      </c>
      <c r="AF451" t="e">
        <f t="shared" si="108"/>
        <v>#REF!</v>
      </c>
      <c r="AG451" t="e">
        <f t="shared" si="108"/>
        <v>#REF!</v>
      </c>
      <c r="AH451" t="e">
        <f t="shared" si="108"/>
        <v>#REF!</v>
      </c>
      <c r="AI451" t="e">
        <f t="shared" si="108"/>
        <v>#REF!</v>
      </c>
      <c r="AJ451" t="e">
        <f t="shared" si="97"/>
        <v>#REF!</v>
      </c>
      <c r="AK451" t="e">
        <f t="shared" si="98"/>
        <v>#REF!</v>
      </c>
      <c r="AL451" t="e">
        <f t="shared" si="99"/>
        <v>#REF!</v>
      </c>
      <c r="AM451" t="e">
        <f t="shared" si="100"/>
        <v>#REF!</v>
      </c>
      <c r="AN451" t="e">
        <f t="shared" si="101"/>
        <v>#REF!</v>
      </c>
      <c r="AO451" t="e">
        <f t="shared" si="102"/>
        <v>#REF!</v>
      </c>
    </row>
    <row r="452" spans="1:41" x14ac:dyDescent="0.35">
      <c r="A452">
        <v>446</v>
      </c>
      <c r="B452" t="s">
        <v>2365</v>
      </c>
      <c r="C452" s="39">
        <v>16</v>
      </c>
      <c r="D452">
        <v>11</v>
      </c>
      <c r="E452">
        <v>27</v>
      </c>
      <c r="F452" s="40">
        <v>0</v>
      </c>
      <c r="G452" s="41">
        <v>5</v>
      </c>
      <c r="H452" s="42">
        <v>5</v>
      </c>
      <c r="I452">
        <f t="shared" si="94"/>
        <v>16</v>
      </c>
      <c r="J452">
        <f t="shared" si="94"/>
        <v>16</v>
      </c>
      <c r="K452" s="43">
        <v>32</v>
      </c>
      <c r="L452" s="39">
        <v>11</v>
      </c>
      <c r="M452">
        <v>15</v>
      </c>
      <c r="N452">
        <v>26</v>
      </c>
      <c r="O452" s="40">
        <v>1</v>
      </c>
      <c r="P452" s="41">
        <v>2</v>
      </c>
      <c r="Q452" s="42">
        <v>3</v>
      </c>
      <c r="R452">
        <f t="shared" si="95"/>
        <v>12</v>
      </c>
      <c r="S452">
        <f t="shared" si="95"/>
        <v>17</v>
      </c>
      <c r="T452" s="43">
        <v>32</v>
      </c>
      <c r="U452" s="39">
        <v>21</v>
      </c>
      <c r="V452">
        <v>11</v>
      </c>
      <c r="W452">
        <v>32</v>
      </c>
      <c r="X452" s="40">
        <v>0</v>
      </c>
      <c r="Y452" s="41">
        <v>0</v>
      </c>
      <c r="Z452" s="42">
        <v>0</v>
      </c>
      <c r="AA452">
        <f t="shared" si="96"/>
        <v>21</v>
      </c>
      <c r="AB452">
        <f t="shared" si="96"/>
        <v>11</v>
      </c>
      <c r="AC452" s="43">
        <v>32</v>
      </c>
      <c r="AD452" t="e">
        <f t="shared" si="108"/>
        <v>#REF!</v>
      </c>
      <c r="AE452" t="e">
        <f t="shared" si="108"/>
        <v>#REF!</v>
      </c>
      <c r="AF452" t="e">
        <f t="shared" si="108"/>
        <v>#REF!</v>
      </c>
      <c r="AG452" t="e">
        <f t="shared" si="108"/>
        <v>#REF!</v>
      </c>
      <c r="AH452" t="e">
        <f t="shared" si="108"/>
        <v>#REF!</v>
      </c>
      <c r="AI452" t="e">
        <f t="shared" si="108"/>
        <v>#REF!</v>
      </c>
      <c r="AJ452" t="e">
        <f t="shared" si="97"/>
        <v>#REF!</v>
      </c>
      <c r="AK452" t="e">
        <f t="shared" si="98"/>
        <v>#REF!</v>
      </c>
      <c r="AL452" t="e">
        <f t="shared" si="99"/>
        <v>#REF!</v>
      </c>
      <c r="AM452" t="e">
        <f t="shared" si="100"/>
        <v>#REF!</v>
      </c>
      <c r="AN452" t="e">
        <f t="shared" si="101"/>
        <v>#REF!</v>
      </c>
      <c r="AO452" t="e">
        <f t="shared" si="102"/>
        <v>#REF!</v>
      </c>
    </row>
    <row r="453" spans="1:41" x14ac:dyDescent="0.35">
      <c r="A453">
        <v>447</v>
      </c>
      <c r="B453" t="s">
        <v>2366</v>
      </c>
      <c r="C453" s="39">
        <v>1</v>
      </c>
      <c r="D453">
        <v>4</v>
      </c>
      <c r="E453">
        <v>5</v>
      </c>
      <c r="F453" s="40">
        <v>0</v>
      </c>
      <c r="G453" s="41">
        <v>0</v>
      </c>
      <c r="H453" s="42">
        <v>0</v>
      </c>
      <c r="I453">
        <f t="shared" si="94"/>
        <v>1</v>
      </c>
      <c r="J453">
        <f t="shared" si="94"/>
        <v>4</v>
      </c>
      <c r="K453" s="43">
        <v>5</v>
      </c>
      <c r="L453" s="39">
        <v>1</v>
      </c>
      <c r="M453">
        <v>5</v>
      </c>
      <c r="N453">
        <v>6</v>
      </c>
      <c r="O453" s="40">
        <v>0</v>
      </c>
      <c r="P453" s="41">
        <v>1</v>
      </c>
      <c r="Q453" s="42">
        <v>1</v>
      </c>
      <c r="R453">
        <f t="shared" si="95"/>
        <v>1</v>
      </c>
      <c r="S453">
        <f t="shared" si="95"/>
        <v>6</v>
      </c>
      <c r="T453" s="43">
        <v>5</v>
      </c>
      <c r="U453" s="39">
        <v>1</v>
      </c>
      <c r="V453">
        <v>1</v>
      </c>
      <c r="W453">
        <v>2</v>
      </c>
      <c r="X453" s="40">
        <v>0</v>
      </c>
      <c r="Y453" s="41">
        <v>0</v>
      </c>
      <c r="Z453" s="42">
        <v>0</v>
      </c>
      <c r="AA453">
        <f t="shared" si="96"/>
        <v>1</v>
      </c>
      <c r="AB453">
        <f t="shared" si="96"/>
        <v>1</v>
      </c>
      <c r="AC453" s="43">
        <v>5</v>
      </c>
      <c r="AD453" t="e">
        <f t="shared" si="108"/>
        <v>#REF!</v>
      </c>
      <c r="AE453" t="e">
        <f t="shared" si="108"/>
        <v>#REF!</v>
      </c>
      <c r="AF453" t="e">
        <f t="shared" si="108"/>
        <v>#REF!</v>
      </c>
      <c r="AG453" t="e">
        <f t="shared" si="108"/>
        <v>#REF!</v>
      </c>
      <c r="AH453" t="e">
        <f t="shared" si="108"/>
        <v>#REF!</v>
      </c>
      <c r="AI453" t="e">
        <f t="shared" si="108"/>
        <v>#REF!</v>
      </c>
      <c r="AJ453" t="e">
        <f t="shared" si="97"/>
        <v>#REF!</v>
      </c>
      <c r="AK453" t="e">
        <f t="shared" si="98"/>
        <v>#REF!</v>
      </c>
      <c r="AL453" t="e">
        <f t="shared" si="99"/>
        <v>#REF!</v>
      </c>
      <c r="AM453" t="e">
        <f t="shared" si="100"/>
        <v>#REF!</v>
      </c>
      <c r="AN453" t="e">
        <f t="shared" si="101"/>
        <v>#REF!</v>
      </c>
      <c r="AO453" t="e">
        <f t="shared" si="102"/>
        <v>#REF!</v>
      </c>
    </row>
    <row r="454" spans="1:41" x14ac:dyDescent="0.35">
      <c r="A454">
        <v>448</v>
      </c>
      <c r="B454" t="s">
        <v>2367</v>
      </c>
      <c r="C454" s="39">
        <v>2</v>
      </c>
      <c r="D454">
        <v>21</v>
      </c>
      <c r="E454">
        <v>23</v>
      </c>
      <c r="F454" s="40">
        <v>0</v>
      </c>
      <c r="G454" s="41">
        <v>0</v>
      </c>
      <c r="H454" s="42">
        <v>0</v>
      </c>
      <c r="I454">
        <f t="shared" si="94"/>
        <v>2</v>
      </c>
      <c r="J454">
        <f t="shared" si="94"/>
        <v>21</v>
      </c>
      <c r="K454" s="43">
        <v>23</v>
      </c>
      <c r="L454" s="39">
        <v>6</v>
      </c>
      <c r="M454">
        <v>6</v>
      </c>
      <c r="N454">
        <v>12</v>
      </c>
      <c r="O454" s="40">
        <v>0</v>
      </c>
      <c r="P454" s="41">
        <v>1</v>
      </c>
      <c r="Q454" s="42">
        <v>1</v>
      </c>
      <c r="R454">
        <f t="shared" si="95"/>
        <v>6</v>
      </c>
      <c r="S454">
        <f t="shared" si="95"/>
        <v>7</v>
      </c>
      <c r="T454" s="43">
        <v>23</v>
      </c>
      <c r="U454" s="39">
        <v>2</v>
      </c>
      <c r="V454">
        <v>15</v>
      </c>
      <c r="W454">
        <v>17</v>
      </c>
      <c r="X454" s="40">
        <v>0</v>
      </c>
      <c r="Y454" s="41">
        <v>0</v>
      </c>
      <c r="Z454" s="42">
        <v>0</v>
      </c>
      <c r="AA454">
        <f t="shared" si="96"/>
        <v>2</v>
      </c>
      <c r="AB454">
        <f t="shared" si="96"/>
        <v>15</v>
      </c>
      <c r="AC454" s="43">
        <v>23</v>
      </c>
      <c r="AD454" t="e">
        <f t="shared" si="108"/>
        <v>#REF!</v>
      </c>
      <c r="AE454" t="e">
        <f t="shared" si="108"/>
        <v>#REF!</v>
      </c>
      <c r="AF454" t="e">
        <f t="shared" si="108"/>
        <v>#REF!</v>
      </c>
      <c r="AG454" t="e">
        <f t="shared" si="108"/>
        <v>#REF!</v>
      </c>
      <c r="AH454" t="e">
        <f t="shared" si="108"/>
        <v>#REF!</v>
      </c>
      <c r="AI454" t="e">
        <f t="shared" si="108"/>
        <v>#REF!</v>
      </c>
      <c r="AJ454" t="e">
        <f t="shared" si="97"/>
        <v>#REF!</v>
      </c>
      <c r="AK454" t="e">
        <f t="shared" si="98"/>
        <v>#REF!</v>
      </c>
      <c r="AL454" t="e">
        <f t="shared" si="99"/>
        <v>#REF!</v>
      </c>
      <c r="AM454" t="e">
        <f t="shared" si="100"/>
        <v>#REF!</v>
      </c>
      <c r="AN454" t="e">
        <f t="shared" si="101"/>
        <v>#REF!</v>
      </c>
      <c r="AO454" t="e">
        <f t="shared" si="102"/>
        <v>#REF!</v>
      </c>
    </row>
    <row r="455" spans="1:41" x14ac:dyDescent="0.35">
      <c r="A455">
        <v>449</v>
      </c>
      <c r="B455" t="s">
        <v>2368</v>
      </c>
      <c r="C455" s="39">
        <v>30</v>
      </c>
      <c r="D455">
        <v>23</v>
      </c>
      <c r="E455">
        <v>53</v>
      </c>
      <c r="F455" s="40">
        <v>0</v>
      </c>
      <c r="G455" s="41">
        <v>5</v>
      </c>
      <c r="H455" s="42">
        <v>5</v>
      </c>
      <c r="I455">
        <f t="shared" si="94"/>
        <v>30</v>
      </c>
      <c r="J455">
        <f t="shared" si="94"/>
        <v>28</v>
      </c>
      <c r="K455" s="43">
        <v>58</v>
      </c>
      <c r="L455" s="39">
        <v>28</v>
      </c>
      <c r="M455">
        <v>29</v>
      </c>
      <c r="N455">
        <v>57</v>
      </c>
      <c r="O455" s="40">
        <v>0</v>
      </c>
      <c r="P455" s="41">
        <v>2</v>
      </c>
      <c r="Q455" s="42">
        <v>2</v>
      </c>
      <c r="R455">
        <f t="shared" si="95"/>
        <v>28</v>
      </c>
      <c r="S455">
        <f t="shared" si="95"/>
        <v>31</v>
      </c>
      <c r="T455" s="43">
        <v>58</v>
      </c>
      <c r="U455" s="39">
        <v>30</v>
      </c>
      <c r="V455">
        <v>29</v>
      </c>
      <c r="W455">
        <v>59</v>
      </c>
      <c r="X455" s="40">
        <v>2</v>
      </c>
      <c r="Y455" s="41">
        <v>1</v>
      </c>
      <c r="Z455" s="42">
        <v>3</v>
      </c>
      <c r="AA455">
        <f t="shared" si="96"/>
        <v>32</v>
      </c>
      <c r="AB455">
        <f t="shared" si="96"/>
        <v>30</v>
      </c>
      <c r="AC455" s="43">
        <v>58</v>
      </c>
      <c r="AD455" t="e">
        <f t="shared" si="108"/>
        <v>#REF!</v>
      </c>
      <c r="AE455" t="e">
        <f t="shared" si="108"/>
        <v>#REF!</v>
      </c>
      <c r="AF455" t="e">
        <f t="shared" si="108"/>
        <v>#REF!</v>
      </c>
      <c r="AG455" t="e">
        <f t="shared" si="108"/>
        <v>#REF!</v>
      </c>
      <c r="AH455" t="e">
        <f t="shared" si="108"/>
        <v>#REF!</v>
      </c>
      <c r="AI455" t="e">
        <f t="shared" si="108"/>
        <v>#REF!</v>
      </c>
      <c r="AJ455" t="e">
        <f t="shared" si="97"/>
        <v>#REF!</v>
      </c>
      <c r="AK455" t="e">
        <f t="shared" si="98"/>
        <v>#REF!</v>
      </c>
      <c r="AL455" t="e">
        <f t="shared" si="99"/>
        <v>#REF!</v>
      </c>
      <c r="AM455" t="e">
        <f t="shared" si="100"/>
        <v>#REF!</v>
      </c>
      <c r="AN455" t="e">
        <f t="shared" si="101"/>
        <v>#REF!</v>
      </c>
      <c r="AO455" t="e">
        <f t="shared" si="102"/>
        <v>#REF!</v>
      </c>
    </row>
    <row r="456" spans="1:41" x14ac:dyDescent="0.35">
      <c r="A456">
        <v>450</v>
      </c>
      <c r="B456" t="s">
        <v>2369</v>
      </c>
      <c r="C456" s="39">
        <v>8</v>
      </c>
      <c r="D456">
        <v>16</v>
      </c>
      <c r="E456">
        <v>24</v>
      </c>
      <c r="F456" s="40">
        <v>4</v>
      </c>
      <c r="G456" s="41">
        <v>3</v>
      </c>
      <c r="H456" s="42">
        <v>7</v>
      </c>
      <c r="I456">
        <f t="shared" ref="I456:J519" si="109">+C456+F456</f>
        <v>12</v>
      </c>
      <c r="J456">
        <f t="shared" si="109"/>
        <v>19</v>
      </c>
      <c r="K456" s="43">
        <v>31</v>
      </c>
      <c r="L456" s="39">
        <v>16</v>
      </c>
      <c r="M456">
        <v>18</v>
      </c>
      <c r="N456">
        <v>34</v>
      </c>
      <c r="O456" s="40">
        <v>1</v>
      </c>
      <c r="P456" s="41">
        <v>6</v>
      </c>
      <c r="Q456" s="42">
        <v>7</v>
      </c>
      <c r="R456">
        <f t="shared" ref="R456:S519" si="110">+L456+O456</f>
        <v>17</v>
      </c>
      <c r="S456">
        <f t="shared" si="110"/>
        <v>24</v>
      </c>
      <c r="T456" s="43">
        <v>31</v>
      </c>
      <c r="U456" s="39">
        <v>12</v>
      </c>
      <c r="V456">
        <v>24</v>
      </c>
      <c r="W456">
        <v>36</v>
      </c>
      <c r="X456" s="40">
        <v>0</v>
      </c>
      <c r="Y456" s="41">
        <v>5</v>
      </c>
      <c r="Z456" s="42">
        <v>5</v>
      </c>
      <c r="AA456">
        <f t="shared" ref="AA456:AB519" si="111">+U456+X456</f>
        <v>12</v>
      </c>
      <c r="AB456">
        <f t="shared" si="111"/>
        <v>29</v>
      </c>
      <c r="AC456" s="43">
        <v>31</v>
      </c>
      <c r="AD456" t="e">
        <f t="shared" si="108"/>
        <v>#REF!</v>
      </c>
      <c r="AE456" t="e">
        <f t="shared" si="108"/>
        <v>#REF!</v>
      </c>
      <c r="AF456" t="e">
        <f t="shared" si="108"/>
        <v>#REF!</v>
      </c>
      <c r="AG456" t="e">
        <f t="shared" si="108"/>
        <v>#REF!</v>
      </c>
      <c r="AH456" t="e">
        <f t="shared" si="108"/>
        <v>#REF!</v>
      </c>
      <c r="AI456" t="e">
        <f t="shared" si="108"/>
        <v>#REF!</v>
      </c>
      <c r="AJ456" t="e">
        <f t="shared" ref="AJ456:AJ519" si="112">AD456=I456</f>
        <v>#REF!</v>
      </c>
      <c r="AK456" t="e">
        <f t="shared" ref="AK456:AK519" si="113">AE456=J456</f>
        <v>#REF!</v>
      </c>
      <c r="AL456" t="e">
        <f t="shared" ref="AL456:AL519" si="114">AF456=R456</f>
        <v>#REF!</v>
      </c>
      <c r="AM456" t="e">
        <f t="shared" ref="AM456:AM519" si="115">AG456=S456</f>
        <v>#REF!</v>
      </c>
      <c r="AN456" t="e">
        <f t="shared" ref="AN456:AN519" si="116">AH456=AA456</f>
        <v>#REF!</v>
      </c>
      <c r="AO456" t="e">
        <f t="shared" ref="AO456:AO519" si="117">AI456=AB456</f>
        <v>#REF!</v>
      </c>
    </row>
    <row r="457" spans="1:41" x14ac:dyDescent="0.35">
      <c r="A457">
        <v>451</v>
      </c>
      <c r="B457" t="s">
        <v>2370</v>
      </c>
      <c r="C457" s="39">
        <v>10</v>
      </c>
      <c r="D457">
        <v>10</v>
      </c>
      <c r="E457">
        <v>20</v>
      </c>
      <c r="F457" s="40">
        <v>0</v>
      </c>
      <c r="G457" s="41">
        <v>0</v>
      </c>
      <c r="H457" s="42">
        <v>0</v>
      </c>
      <c r="I457">
        <f t="shared" si="109"/>
        <v>10</v>
      </c>
      <c r="J457">
        <f t="shared" si="109"/>
        <v>10</v>
      </c>
      <c r="K457" s="43">
        <v>20</v>
      </c>
      <c r="L457" s="39">
        <v>15</v>
      </c>
      <c r="M457">
        <v>10</v>
      </c>
      <c r="N457">
        <v>25</v>
      </c>
      <c r="O457" s="40">
        <v>0</v>
      </c>
      <c r="P457" s="41">
        <v>0</v>
      </c>
      <c r="Q457" s="42">
        <v>0</v>
      </c>
      <c r="R457">
        <f t="shared" si="110"/>
        <v>15</v>
      </c>
      <c r="S457">
        <f t="shared" si="110"/>
        <v>10</v>
      </c>
      <c r="T457" s="43">
        <v>20</v>
      </c>
      <c r="U457" s="39">
        <v>7</v>
      </c>
      <c r="V457">
        <v>16</v>
      </c>
      <c r="W457">
        <v>23</v>
      </c>
      <c r="X457" s="40">
        <v>0</v>
      </c>
      <c r="Y457" s="41">
        <v>1</v>
      </c>
      <c r="Z457" s="42">
        <v>1</v>
      </c>
      <c r="AA457">
        <f t="shared" si="111"/>
        <v>7</v>
      </c>
      <c r="AB457">
        <f t="shared" si="111"/>
        <v>17</v>
      </c>
      <c r="AC457" s="43">
        <v>20</v>
      </c>
      <c r="AD457" t="e">
        <f t="shared" ref="AD457:AI466" si="118">VLOOKUP($B457,EYPDG_Primary,AD$1,FALSE)</f>
        <v>#REF!</v>
      </c>
      <c r="AE457" t="e">
        <f t="shared" si="118"/>
        <v>#REF!</v>
      </c>
      <c r="AF457" t="e">
        <f t="shared" si="118"/>
        <v>#REF!</v>
      </c>
      <c r="AG457" t="e">
        <f t="shared" si="118"/>
        <v>#REF!</v>
      </c>
      <c r="AH457" t="e">
        <f t="shared" si="118"/>
        <v>#REF!</v>
      </c>
      <c r="AI457" t="e">
        <f t="shared" si="118"/>
        <v>#REF!</v>
      </c>
      <c r="AJ457" t="e">
        <f t="shared" si="112"/>
        <v>#REF!</v>
      </c>
      <c r="AK457" t="e">
        <f t="shared" si="113"/>
        <v>#REF!</v>
      </c>
      <c r="AL457" t="e">
        <f t="shared" si="114"/>
        <v>#REF!</v>
      </c>
      <c r="AM457" t="e">
        <f t="shared" si="115"/>
        <v>#REF!</v>
      </c>
      <c r="AN457" t="e">
        <f t="shared" si="116"/>
        <v>#REF!</v>
      </c>
      <c r="AO457" t="e">
        <f t="shared" si="117"/>
        <v>#REF!</v>
      </c>
    </row>
    <row r="458" spans="1:41" x14ac:dyDescent="0.35">
      <c r="A458">
        <v>452</v>
      </c>
      <c r="B458" t="s">
        <v>2371</v>
      </c>
      <c r="C458" s="39">
        <v>2</v>
      </c>
      <c r="D458">
        <v>1</v>
      </c>
      <c r="E458">
        <v>3</v>
      </c>
      <c r="F458" s="40">
        <v>0</v>
      </c>
      <c r="G458" s="41">
        <v>0</v>
      </c>
      <c r="H458" s="42">
        <v>0</v>
      </c>
      <c r="I458">
        <f t="shared" si="109"/>
        <v>2</v>
      </c>
      <c r="J458">
        <f t="shared" si="109"/>
        <v>1</v>
      </c>
      <c r="K458" s="43">
        <v>3</v>
      </c>
      <c r="L458" s="39">
        <v>0</v>
      </c>
      <c r="M458">
        <v>4</v>
      </c>
      <c r="N458">
        <v>4</v>
      </c>
      <c r="O458" s="40">
        <v>0</v>
      </c>
      <c r="P458" s="41">
        <v>0</v>
      </c>
      <c r="Q458" s="42">
        <v>0</v>
      </c>
      <c r="R458">
        <f t="shared" si="110"/>
        <v>0</v>
      </c>
      <c r="S458">
        <f t="shared" si="110"/>
        <v>4</v>
      </c>
      <c r="T458" s="43">
        <v>3</v>
      </c>
      <c r="U458" s="39">
        <v>0</v>
      </c>
      <c r="V458">
        <v>3</v>
      </c>
      <c r="W458">
        <v>3</v>
      </c>
      <c r="X458" s="40">
        <v>0</v>
      </c>
      <c r="Y458" s="41">
        <v>0</v>
      </c>
      <c r="Z458" s="42">
        <v>0</v>
      </c>
      <c r="AA458">
        <f t="shared" si="111"/>
        <v>0</v>
      </c>
      <c r="AB458">
        <f t="shared" si="111"/>
        <v>3</v>
      </c>
      <c r="AC458" s="43">
        <v>3</v>
      </c>
      <c r="AD458" t="e">
        <f t="shared" si="118"/>
        <v>#REF!</v>
      </c>
      <c r="AE458" t="e">
        <f t="shared" si="118"/>
        <v>#REF!</v>
      </c>
      <c r="AF458" t="e">
        <f t="shared" si="118"/>
        <v>#REF!</v>
      </c>
      <c r="AG458" t="e">
        <f t="shared" si="118"/>
        <v>#REF!</v>
      </c>
      <c r="AH458" t="e">
        <f t="shared" si="118"/>
        <v>#REF!</v>
      </c>
      <c r="AI458" t="e">
        <f t="shared" si="118"/>
        <v>#REF!</v>
      </c>
      <c r="AJ458" t="e">
        <f t="shared" si="112"/>
        <v>#REF!</v>
      </c>
      <c r="AK458" t="e">
        <f t="shared" si="113"/>
        <v>#REF!</v>
      </c>
      <c r="AL458" t="e">
        <f t="shared" si="114"/>
        <v>#REF!</v>
      </c>
      <c r="AM458" t="e">
        <f t="shared" si="115"/>
        <v>#REF!</v>
      </c>
      <c r="AN458" t="e">
        <f t="shared" si="116"/>
        <v>#REF!</v>
      </c>
      <c r="AO458" t="e">
        <f t="shared" si="117"/>
        <v>#REF!</v>
      </c>
    </row>
    <row r="459" spans="1:41" x14ac:dyDescent="0.35">
      <c r="A459">
        <v>453</v>
      </c>
      <c r="B459" t="s">
        <v>2372</v>
      </c>
      <c r="C459" s="39">
        <v>6</v>
      </c>
      <c r="D459">
        <v>10</v>
      </c>
      <c r="E459">
        <v>16</v>
      </c>
      <c r="F459" s="40">
        <v>0</v>
      </c>
      <c r="G459" s="41">
        <v>0</v>
      </c>
      <c r="H459" s="42">
        <v>0</v>
      </c>
      <c r="I459">
        <f t="shared" si="109"/>
        <v>6</v>
      </c>
      <c r="J459">
        <f t="shared" si="109"/>
        <v>10</v>
      </c>
      <c r="K459" s="43">
        <v>16</v>
      </c>
      <c r="L459" s="39">
        <v>10</v>
      </c>
      <c r="M459">
        <v>14</v>
      </c>
      <c r="N459">
        <v>24</v>
      </c>
      <c r="O459" s="40">
        <v>0</v>
      </c>
      <c r="P459" s="41">
        <v>0</v>
      </c>
      <c r="Q459" s="42">
        <v>0</v>
      </c>
      <c r="R459">
        <f t="shared" si="110"/>
        <v>10</v>
      </c>
      <c r="S459">
        <f t="shared" si="110"/>
        <v>14</v>
      </c>
      <c r="T459" s="43">
        <v>16</v>
      </c>
      <c r="U459" s="39">
        <v>14</v>
      </c>
      <c r="V459">
        <v>19</v>
      </c>
      <c r="W459">
        <v>33</v>
      </c>
      <c r="X459" s="40">
        <v>0</v>
      </c>
      <c r="Y459" s="41">
        <v>0</v>
      </c>
      <c r="Z459" s="42">
        <v>0</v>
      </c>
      <c r="AA459">
        <f t="shared" si="111"/>
        <v>14</v>
      </c>
      <c r="AB459">
        <f t="shared" si="111"/>
        <v>19</v>
      </c>
      <c r="AC459" s="43">
        <v>16</v>
      </c>
      <c r="AD459" t="e">
        <f t="shared" si="118"/>
        <v>#REF!</v>
      </c>
      <c r="AE459" t="e">
        <f t="shared" si="118"/>
        <v>#REF!</v>
      </c>
      <c r="AF459" t="e">
        <f t="shared" si="118"/>
        <v>#REF!</v>
      </c>
      <c r="AG459" t="e">
        <f t="shared" si="118"/>
        <v>#REF!</v>
      </c>
      <c r="AH459" t="e">
        <f t="shared" si="118"/>
        <v>#REF!</v>
      </c>
      <c r="AI459" t="e">
        <f t="shared" si="118"/>
        <v>#REF!</v>
      </c>
      <c r="AJ459" t="e">
        <f t="shared" si="112"/>
        <v>#REF!</v>
      </c>
      <c r="AK459" t="e">
        <f t="shared" si="113"/>
        <v>#REF!</v>
      </c>
      <c r="AL459" t="e">
        <f t="shared" si="114"/>
        <v>#REF!</v>
      </c>
      <c r="AM459" t="e">
        <f t="shared" si="115"/>
        <v>#REF!</v>
      </c>
      <c r="AN459" t="e">
        <f t="shared" si="116"/>
        <v>#REF!</v>
      </c>
      <c r="AO459" t="e">
        <f t="shared" si="117"/>
        <v>#REF!</v>
      </c>
    </row>
    <row r="460" spans="1:41" x14ac:dyDescent="0.35">
      <c r="A460">
        <v>454</v>
      </c>
      <c r="B460" t="s">
        <v>2373</v>
      </c>
      <c r="C460" s="39">
        <v>6</v>
      </c>
      <c r="D460">
        <v>17</v>
      </c>
      <c r="E460">
        <v>23</v>
      </c>
      <c r="F460" s="40">
        <v>1</v>
      </c>
      <c r="G460" s="41">
        <v>2</v>
      </c>
      <c r="H460" s="42">
        <v>3</v>
      </c>
      <c r="I460">
        <f t="shared" si="109"/>
        <v>7</v>
      </c>
      <c r="J460">
        <f t="shared" si="109"/>
        <v>19</v>
      </c>
      <c r="K460" s="43">
        <v>26</v>
      </c>
      <c r="L460" s="39">
        <v>4</v>
      </c>
      <c r="M460">
        <v>11</v>
      </c>
      <c r="N460">
        <v>15</v>
      </c>
      <c r="O460" s="40">
        <v>2</v>
      </c>
      <c r="P460" s="41">
        <v>1</v>
      </c>
      <c r="Q460" s="42">
        <v>3</v>
      </c>
      <c r="R460">
        <f t="shared" si="110"/>
        <v>6</v>
      </c>
      <c r="S460">
        <f t="shared" si="110"/>
        <v>12</v>
      </c>
      <c r="T460" s="43">
        <v>26</v>
      </c>
      <c r="U460" s="39">
        <v>12</v>
      </c>
      <c r="V460">
        <v>11</v>
      </c>
      <c r="W460">
        <v>23</v>
      </c>
      <c r="X460" s="40">
        <v>0</v>
      </c>
      <c r="Y460" s="41">
        <v>3</v>
      </c>
      <c r="Z460" s="42">
        <v>3</v>
      </c>
      <c r="AA460">
        <f t="shared" si="111"/>
        <v>12</v>
      </c>
      <c r="AB460">
        <f t="shared" si="111"/>
        <v>14</v>
      </c>
      <c r="AC460" s="43">
        <v>26</v>
      </c>
      <c r="AD460" t="e">
        <f t="shared" si="118"/>
        <v>#REF!</v>
      </c>
      <c r="AE460" t="e">
        <f t="shared" si="118"/>
        <v>#REF!</v>
      </c>
      <c r="AF460" t="e">
        <f t="shared" si="118"/>
        <v>#REF!</v>
      </c>
      <c r="AG460" t="e">
        <f t="shared" si="118"/>
        <v>#REF!</v>
      </c>
      <c r="AH460" t="e">
        <f t="shared" si="118"/>
        <v>#REF!</v>
      </c>
      <c r="AI460" t="e">
        <f t="shared" si="118"/>
        <v>#REF!</v>
      </c>
      <c r="AJ460" t="e">
        <f t="shared" si="112"/>
        <v>#REF!</v>
      </c>
      <c r="AK460" t="e">
        <f t="shared" si="113"/>
        <v>#REF!</v>
      </c>
      <c r="AL460" t="e">
        <f t="shared" si="114"/>
        <v>#REF!</v>
      </c>
      <c r="AM460" t="e">
        <f t="shared" si="115"/>
        <v>#REF!</v>
      </c>
      <c r="AN460" t="e">
        <f t="shared" si="116"/>
        <v>#REF!</v>
      </c>
      <c r="AO460" t="e">
        <f t="shared" si="117"/>
        <v>#REF!</v>
      </c>
    </row>
    <row r="461" spans="1:41" x14ac:dyDescent="0.35">
      <c r="A461">
        <v>455</v>
      </c>
      <c r="B461" t="s">
        <v>2374</v>
      </c>
      <c r="C461" s="39">
        <v>19</v>
      </c>
      <c r="D461">
        <v>15</v>
      </c>
      <c r="E461">
        <v>34</v>
      </c>
      <c r="F461" s="40">
        <v>0</v>
      </c>
      <c r="G461" s="41">
        <v>3</v>
      </c>
      <c r="H461" s="42">
        <v>3</v>
      </c>
      <c r="I461">
        <f t="shared" si="109"/>
        <v>19</v>
      </c>
      <c r="J461">
        <f t="shared" si="109"/>
        <v>18</v>
      </c>
      <c r="K461" s="43">
        <v>37</v>
      </c>
      <c r="L461" s="39">
        <v>6</v>
      </c>
      <c r="M461">
        <v>19</v>
      </c>
      <c r="N461">
        <v>25</v>
      </c>
      <c r="O461" s="40">
        <v>1</v>
      </c>
      <c r="P461" s="41">
        <v>1</v>
      </c>
      <c r="Q461" s="42">
        <v>2</v>
      </c>
      <c r="R461">
        <f t="shared" si="110"/>
        <v>7</v>
      </c>
      <c r="S461">
        <f t="shared" si="110"/>
        <v>20</v>
      </c>
      <c r="T461" s="43">
        <v>37</v>
      </c>
      <c r="U461" s="39">
        <v>16</v>
      </c>
      <c r="V461">
        <v>13</v>
      </c>
      <c r="W461">
        <v>29</v>
      </c>
      <c r="X461" s="40">
        <v>1</v>
      </c>
      <c r="Y461" s="41">
        <v>1</v>
      </c>
      <c r="Z461" s="42">
        <v>2</v>
      </c>
      <c r="AA461">
        <f t="shared" si="111"/>
        <v>17</v>
      </c>
      <c r="AB461">
        <f t="shared" si="111"/>
        <v>14</v>
      </c>
      <c r="AC461" s="43">
        <v>37</v>
      </c>
      <c r="AD461" t="e">
        <f t="shared" si="118"/>
        <v>#REF!</v>
      </c>
      <c r="AE461" t="e">
        <f t="shared" si="118"/>
        <v>#REF!</v>
      </c>
      <c r="AF461" t="e">
        <f t="shared" si="118"/>
        <v>#REF!</v>
      </c>
      <c r="AG461" t="e">
        <f t="shared" si="118"/>
        <v>#REF!</v>
      </c>
      <c r="AH461" t="e">
        <f t="shared" si="118"/>
        <v>#REF!</v>
      </c>
      <c r="AI461" t="e">
        <f t="shared" si="118"/>
        <v>#REF!</v>
      </c>
      <c r="AJ461" t="e">
        <f t="shared" si="112"/>
        <v>#REF!</v>
      </c>
      <c r="AK461" t="e">
        <f t="shared" si="113"/>
        <v>#REF!</v>
      </c>
      <c r="AL461" t="e">
        <f t="shared" si="114"/>
        <v>#REF!</v>
      </c>
      <c r="AM461" t="e">
        <f t="shared" si="115"/>
        <v>#REF!</v>
      </c>
      <c r="AN461" t="e">
        <f t="shared" si="116"/>
        <v>#REF!</v>
      </c>
      <c r="AO461" t="e">
        <f t="shared" si="117"/>
        <v>#REF!</v>
      </c>
    </row>
    <row r="462" spans="1:41" x14ac:dyDescent="0.35">
      <c r="A462">
        <v>456</v>
      </c>
      <c r="B462" t="s">
        <v>2375</v>
      </c>
      <c r="C462" s="39">
        <v>1</v>
      </c>
      <c r="D462">
        <v>4</v>
      </c>
      <c r="E462">
        <v>5</v>
      </c>
      <c r="F462" s="40">
        <v>0</v>
      </c>
      <c r="G462" s="41">
        <v>0</v>
      </c>
      <c r="H462" s="42">
        <v>0</v>
      </c>
      <c r="I462">
        <f t="shared" si="109"/>
        <v>1</v>
      </c>
      <c r="J462">
        <f t="shared" si="109"/>
        <v>4</v>
      </c>
      <c r="K462" s="43">
        <v>5</v>
      </c>
      <c r="L462" s="39">
        <v>0</v>
      </c>
      <c r="M462">
        <v>1</v>
      </c>
      <c r="N462">
        <v>1</v>
      </c>
      <c r="O462" s="40">
        <v>0</v>
      </c>
      <c r="P462" s="41">
        <v>0</v>
      </c>
      <c r="Q462" s="42">
        <v>0</v>
      </c>
      <c r="R462">
        <f t="shared" si="110"/>
        <v>0</v>
      </c>
      <c r="S462">
        <f t="shared" si="110"/>
        <v>1</v>
      </c>
      <c r="T462" s="43">
        <v>5</v>
      </c>
      <c r="U462" s="39">
        <v>0</v>
      </c>
      <c r="V462">
        <v>0</v>
      </c>
      <c r="W462">
        <v>0</v>
      </c>
      <c r="X462" s="40">
        <v>0</v>
      </c>
      <c r="Y462" s="41">
        <v>0</v>
      </c>
      <c r="Z462" s="42">
        <v>0</v>
      </c>
      <c r="AA462">
        <f t="shared" si="111"/>
        <v>0</v>
      </c>
      <c r="AB462">
        <f t="shared" si="111"/>
        <v>0</v>
      </c>
      <c r="AC462" s="43">
        <v>5</v>
      </c>
      <c r="AD462" t="e">
        <f t="shared" si="118"/>
        <v>#REF!</v>
      </c>
      <c r="AE462" t="e">
        <f t="shared" si="118"/>
        <v>#REF!</v>
      </c>
      <c r="AF462" t="e">
        <f t="shared" si="118"/>
        <v>#REF!</v>
      </c>
      <c r="AG462" t="e">
        <f t="shared" si="118"/>
        <v>#REF!</v>
      </c>
      <c r="AH462" t="e">
        <f t="shared" si="118"/>
        <v>#REF!</v>
      </c>
      <c r="AI462" t="e">
        <f t="shared" si="118"/>
        <v>#REF!</v>
      </c>
      <c r="AJ462" t="e">
        <f t="shared" si="112"/>
        <v>#REF!</v>
      </c>
      <c r="AK462" t="e">
        <f t="shared" si="113"/>
        <v>#REF!</v>
      </c>
      <c r="AL462" t="e">
        <f t="shared" si="114"/>
        <v>#REF!</v>
      </c>
      <c r="AM462" t="e">
        <f t="shared" si="115"/>
        <v>#REF!</v>
      </c>
      <c r="AN462" t="e">
        <f t="shared" si="116"/>
        <v>#REF!</v>
      </c>
      <c r="AO462" t="e">
        <f t="shared" si="117"/>
        <v>#REF!</v>
      </c>
    </row>
    <row r="463" spans="1:41" x14ac:dyDescent="0.35">
      <c r="A463">
        <v>457</v>
      </c>
      <c r="B463" t="s">
        <v>2376</v>
      </c>
      <c r="C463" s="39">
        <v>4</v>
      </c>
      <c r="D463">
        <v>5</v>
      </c>
      <c r="E463">
        <v>9</v>
      </c>
      <c r="F463" s="40">
        <v>0</v>
      </c>
      <c r="G463" s="41">
        <v>1</v>
      </c>
      <c r="H463" s="42">
        <v>1</v>
      </c>
      <c r="I463">
        <f t="shared" si="109"/>
        <v>4</v>
      </c>
      <c r="J463">
        <f t="shared" si="109"/>
        <v>6</v>
      </c>
      <c r="K463" s="43">
        <v>10</v>
      </c>
      <c r="L463" s="39">
        <v>4</v>
      </c>
      <c r="M463">
        <v>4</v>
      </c>
      <c r="N463">
        <v>8</v>
      </c>
      <c r="O463" s="40">
        <v>0</v>
      </c>
      <c r="P463" s="41">
        <v>0</v>
      </c>
      <c r="Q463" s="42">
        <v>0</v>
      </c>
      <c r="R463">
        <f t="shared" si="110"/>
        <v>4</v>
      </c>
      <c r="S463">
        <f t="shared" si="110"/>
        <v>4</v>
      </c>
      <c r="T463" s="43">
        <v>10</v>
      </c>
      <c r="U463" s="39">
        <v>4</v>
      </c>
      <c r="V463">
        <v>6</v>
      </c>
      <c r="W463">
        <v>10</v>
      </c>
      <c r="X463" s="40">
        <v>0</v>
      </c>
      <c r="Y463" s="41">
        <v>0</v>
      </c>
      <c r="Z463" s="42">
        <v>0</v>
      </c>
      <c r="AA463">
        <f t="shared" si="111"/>
        <v>4</v>
      </c>
      <c r="AB463">
        <f t="shared" si="111"/>
        <v>6</v>
      </c>
      <c r="AC463" s="43">
        <v>10</v>
      </c>
      <c r="AD463" t="e">
        <f t="shared" si="118"/>
        <v>#REF!</v>
      </c>
      <c r="AE463" t="e">
        <f t="shared" si="118"/>
        <v>#REF!</v>
      </c>
      <c r="AF463" t="e">
        <f t="shared" si="118"/>
        <v>#REF!</v>
      </c>
      <c r="AG463" t="e">
        <f t="shared" si="118"/>
        <v>#REF!</v>
      </c>
      <c r="AH463" t="e">
        <f t="shared" si="118"/>
        <v>#REF!</v>
      </c>
      <c r="AI463" t="e">
        <f t="shared" si="118"/>
        <v>#REF!</v>
      </c>
      <c r="AJ463" t="e">
        <f t="shared" si="112"/>
        <v>#REF!</v>
      </c>
      <c r="AK463" t="e">
        <f t="shared" si="113"/>
        <v>#REF!</v>
      </c>
      <c r="AL463" t="e">
        <f t="shared" si="114"/>
        <v>#REF!</v>
      </c>
      <c r="AM463" t="e">
        <f t="shared" si="115"/>
        <v>#REF!</v>
      </c>
      <c r="AN463" t="e">
        <f t="shared" si="116"/>
        <v>#REF!</v>
      </c>
      <c r="AO463" t="e">
        <f t="shared" si="117"/>
        <v>#REF!</v>
      </c>
    </row>
    <row r="464" spans="1:41" x14ac:dyDescent="0.35">
      <c r="A464">
        <v>458</v>
      </c>
      <c r="B464" t="s">
        <v>2377</v>
      </c>
      <c r="C464" s="39">
        <v>20</v>
      </c>
      <c r="D464">
        <v>11</v>
      </c>
      <c r="E464">
        <v>31</v>
      </c>
      <c r="F464" s="40">
        <v>0</v>
      </c>
      <c r="G464" s="41">
        <v>1</v>
      </c>
      <c r="H464" s="42">
        <v>1</v>
      </c>
      <c r="I464">
        <f t="shared" si="109"/>
        <v>20</v>
      </c>
      <c r="J464">
        <f t="shared" si="109"/>
        <v>12</v>
      </c>
      <c r="K464" s="43">
        <v>32</v>
      </c>
      <c r="L464" s="39">
        <v>14</v>
      </c>
      <c r="M464">
        <v>18</v>
      </c>
      <c r="N464">
        <v>32</v>
      </c>
      <c r="O464" s="40">
        <v>0</v>
      </c>
      <c r="P464" s="41">
        <v>0</v>
      </c>
      <c r="Q464" s="42">
        <v>0</v>
      </c>
      <c r="R464">
        <f t="shared" si="110"/>
        <v>14</v>
      </c>
      <c r="S464">
        <f t="shared" si="110"/>
        <v>18</v>
      </c>
      <c r="T464" s="43">
        <v>32</v>
      </c>
      <c r="U464" s="39">
        <v>17</v>
      </c>
      <c r="V464">
        <v>21</v>
      </c>
      <c r="W464">
        <v>38</v>
      </c>
      <c r="X464" s="40">
        <v>0</v>
      </c>
      <c r="Y464" s="41">
        <v>0</v>
      </c>
      <c r="Z464" s="42">
        <v>0</v>
      </c>
      <c r="AA464">
        <f t="shared" si="111"/>
        <v>17</v>
      </c>
      <c r="AB464">
        <f t="shared" si="111"/>
        <v>21</v>
      </c>
      <c r="AC464" s="43">
        <v>32</v>
      </c>
      <c r="AD464" t="e">
        <f t="shared" si="118"/>
        <v>#REF!</v>
      </c>
      <c r="AE464" t="e">
        <f t="shared" si="118"/>
        <v>#REF!</v>
      </c>
      <c r="AF464" t="e">
        <f t="shared" si="118"/>
        <v>#REF!</v>
      </c>
      <c r="AG464" t="e">
        <f t="shared" si="118"/>
        <v>#REF!</v>
      </c>
      <c r="AH464" t="e">
        <f t="shared" si="118"/>
        <v>#REF!</v>
      </c>
      <c r="AI464" t="e">
        <f t="shared" si="118"/>
        <v>#REF!</v>
      </c>
      <c r="AJ464" t="e">
        <f t="shared" si="112"/>
        <v>#REF!</v>
      </c>
      <c r="AK464" t="e">
        <f t="shared" si="113"/>
        <v>#REF!</v>
      </c>
      <c r="AL464" t="e">
        <f t="shared" si="114"/>
        <v>#REF!</v>
      </c>
      <c r="AM464" t="e">
        <f t="shared" si="115"/>
        <v>#REF!</v>
      </c>
      <c r="AN464" t="e">
        <f t="shared" si="116"/>
        <v>#REF!</v>
      </c>
      <c r="AO464" t="e">
        <f t="shared" si="117"/>
        <v>#REF!</v>
      </c>
    </row>
    <row r="465" spans="1:41" x14ac:dyDescent="0.35">
      <c r="A465">
        <v>459</v>
      </c>
      <c r="B465" t="s">
        <v>2378</v>
      </c>
      <c r="C465" s="39">
        <v>11</v>
      </c>
      <c r="D465">
        <v>23</v>
      </c>
      <c r="E465">
        <v>34</v>
      </c>
      <c r="F465" s="40">
        <v>6</v>
      </c>
      <c r="G465" s="41">
        <v>5</v>
      </c>
      <c r="H465" s="42">
        <v>11</v>
      </c>
      <c r="I465">
        <f t="shared" si="109"/>
        <v>17</v>
      </c>
      <c r="J465">
        <f t="shared" si="109"/>
        <v>28</v>
      </c>
      <c r="K465" s="43">
        <v>45</v>
      </c>
      <c r="L465" s="39">
        <v>9</v>
      </c>
      <c r="M465">
        <v>14</v>
      </c>
      <c r="N465">
        <v>23</v>
      </c>
      <c r="O465" s="40">
        <v>5</v>
      </c>
      <c r="P465" s="41">
        <v>2</v>
      </c>
      <c r="Q465" s="42">
        <v>7</v>
      </c>
      <c r="R465">
        <f t="shared" si="110"/>
        <v>14</v>
      </c>
      <c r="S465">
        <f t="shared" si="110"/>
        <v>16</v>
      </c>
      <c r="T465" s="43">
        <v>45</v>
      </c>
      <c r="U465" s="39">
        <v>4</v>
      </c>
      <c r="V465">
        <v>17</v>
      </c>
      <c r="W465">
        <v>21</v>
      </c>
      <c r="X465" s="40">
        <v>3</v>
      </c>
      <c r="Y465" s="41">
        <v>7</v>
      </c>
      <c r="Z465" s="42">
        <v>10</v>
      </c>
      <c r="AA465">
        <f t="shared" si="111"/>
        <v>7</v>
      </c>
      <c r="AB465">
        <f t="shared" si="111"/>
        <v>24</v>
      </c>
      <c r="AC465" s="43">
        <v>45</v>
      </c>
      <c r="AD465" t="e">
        <f t="shared" si="118"/>
        <v>#REF!</v>
      </c>
      <c r="AE465" t="e">
        <f t="shared" si="118"/>
        <v>#REF!</v>
      </c>
      <c r="AF465" t="e">
        <f t="shared" si="118"/>
        <v>#REF!</v>
      </c>
      <c r="AG465" t="e">
        <f t="shared" si="118"/>
        <v>#REF!</v>
      </c>
      <c r="AH465" t="e">
        <f t="shared" si="118"/>
        <v>#REF!</v>
      </c>
      <c r="AI465" t="e">
        <f t="shared" si="118"/>
        <v>#REF!</v>
      </c>
      <c r="AJ465" t="e">
        <f t="shared" si="112"/>
        <v>#REF!</v>
      </c>
      <c r="AK465" t="e">
        <f t="shared" si="113"/>
        <v>#REF!</v>
      </c>
      <c r="AL465" t="e">
        <f t="shared" si="114"/>
        <v>#REF!</v>
      </c>
      <c r="AM465" t="e">
        <f t="shared" si="115"/>
        <v>#REF!</v>
      </c>
      <c r="AN465" t="e">
        <f t="shared" si="116"/>
        <v>#REF!</v>
      </c>
      <c r="AO465" t="e">
        <f t="shared" si="117"/>
        <v>#REF!</v>
      </c>
    </row>
    <row r="466" spans="1:41" x14ac:dyDescent="0.35">
      <c r="A466">
        <v>460</v>
      </c>
      <c r="B466" t="s">
        <v>2379</v>
      </c>
      <c r="C466" s="39">
        <v>8</v>
      </c>
      <c r="D466">
        <v>16</v>
      </c>
      <c r="E466">
        <v>24</v>
      </c>
      <c r="F466" s="40">
        <v>1</v>
      </c>
      <c r="G466" s="41">
        <v>4</v>
      </c>
      <c r="H466" s="42">
        <v>5</v>
      </c>
      <c r="I466">
        <f t="shared" si="109"/>
        <v>9</v>
      </c>
      <c r="J466">
        <f t="shared" si="109"/>
        <v>20</v>
      </c>
      <c r="K466" s="43">
        <v>29</v>
      </c>
      <c r="L466" s="39">
        <v>4</v>
      </c>
      <c r="M466">
        <v>12</v>
      </c>
      <c r="N466">
        <v>16</v>
      </c>
      <c r="O466" s="40">
        <v>0</v>
      </c>
      <c r="P466" s="41">
        <v>1</v>
      </c>
      <c r="Q466" s="42">
        <v>1</v>
      </c>
      <c r="R466">
        <f t="shared" si="110"/>
        <v>4</v>
      </c>
      <c r="S466">
        <f t="shared" si="110"/>
        <v>13</v>
      </c>
      <c r="T466" s="43">
        <v>29</v>
      </c>
      <c r="U466" s="39">
        <v>4</v>
      </c>
      <c r="V466">
        <v>7</v>
      </c>
      <c r="W466">
        <v>11</v>
      </c>
      <c r="X466" s="40">
        <v>0</v>
      </c>
      <c r="Y466" s="41">
        <v>1</v>
      </c>
      <c r="Z466" s="42">
        <v>1</v>
      </c>
      <c r="AA466">
        <f t="shared" si="111"/>
        <v>4</v>
      </c>
      <c r="AB466">
        <f t="shared" si="111"/>
        <v>8</v>
      </c>
      <c r="AC466" s="43">
        <v>29</v>
      </c>
      <c r="AD466" t="e">
        <f t="shared" si="118"/>
        <v>#REF!</v>
      </c>
      <c r="AE466" t="e">
        <f t="shared" si="118"/>
        <v>#REF!</v>
      </c>
      <c r="AF466" t="e">
        <f t="shared" si="118"/>
        <v>#REF!</v>
      </c>
      <c r="AG466" t="e">
        <f t="shared" si="118"/>
        <v>#REF!</v>
      </c>
      <c r="AH466" t="e">
        <f t="shared" si="118"/>
        <v>#REF!</v>
      </c>
      <c r="AI466" t="e">
        <f t="shared" si="118"/>
        <v>#REF!</v>
      </c>
      <c r="AJ466" t="e">
        <f t="shared" si="112"/>
        <v>#REF!</v>
      </c>
      <c r="AK466" t="e">
        <f t="shared" si="113"/>
        <v>#REF!</v>
      </c>
      <c r="AL466" t="e">
        <f t="shared" si="114"/>
        <v>#REF!</v>
      </c>
      <c r="AM466" t="e">
        <f t="shared" si="115"/>
        <v>#REF!</v>
      </c>
      <c r="AN466" t="e">
        <f t="shared" si="116"/>
        <v>#REF!</v>
      </c>
      <c r="AO466" t="e">
        <f t="shared" si="117"/>
        <v>#REF!</v>
      </c>
    </row>
    <row r="467" spans="1:41" x14ac:dyDescent="0.35">
      <c r="A467">
        <v>461</v>
      </c>
      <c r="B467" t="s">
        <v>2380</v>
      </c>
      <c r="C467" s="39">
        <v>6</v>
      </c>
      <c r="D467">
        <v>10</v>
      </c>
      <c r="E467">
        <v>16</v>
      </c>
      <c r="F467" s="40">
        <v>0</v>
      </c>
      <c r="G467" s="41">
        <v>1</v>
      </c>
      <c r="H467" s="42">
        <v>1</v>
      </c>
      <c r="I467">
        <f t="shared" si="109"/>
        <v>6</v>
      </c>
      <c r="J467">
        <f t="shared" si="109"/>
        <v>11</v>
      </c>
      <c r="K467" s="43">
        <v>17</v>
      </c>
      <c r="L467" s="39">
        <v>9</v>
      </c>
      <c r="M467">
        <v>13</v>
      </c>
      <c r="N467">
        <v>22</v>
      </c>
      <c r="O467" s="40">
        <v>0</v>
      </c>
      <c r="P467" s="41">
        <v>1</v>
      </c>
      <c r="Q467" s="42">
        <v>1</v>
      </c>
      <c r="R467">
        <f t="shared" si="110"/>
        <v>9</v>
      </c>
      <c r="S467">
        <f t="shared" si="110"/>
        <v>14</v>
      </c>
      <c r="T467" s="43">
        <v>17</v>
      </c>
      <c r="U467" s="39">
        <v>6</v>
      </c>
      <c r="V467">
        <v>16</v>
      </c>
      <c r="W467">
        <v>22</v>
      </c>
      <c r="X467" s="40">
        <v>0</v>
      </c>
      <c r="Y467" s="41">
        <v>1</v>
      </c>
      <c r="Z467" s="42">
        <v>1</v>
      </c>
      <c r="AA467">
        <f t="shared" si="111"/>
        <v>6</v>
      </c>
      <c r="AB467">
        <f t="shared" si="111"/>
        <v>17</v>
      </c>
      <c r="AC467" s="43">
        <v>17</v>
      </c>
      <c r="AD467" t="e">
        <f t="shared" ref="AD467:AI476" si="119">VLOOKUP($B467,EYPDG_Primary,AD$1,FALSE)</f>
        <v>#REF!</v>
      </c>
      <c r="AE467" t="e">
        <f t="shared" si="119"/>
        <v>#REF!</v>
      </c>
      <c r="AF467" t="e">
        <f t="shared" si="119"/>
        <v>#REF!</v>
      </c>
      <c r="AG467" t="e">
        <f t="shared" si="119"/>
        <v>#REF!</v>
      </c>
      <c r="AH467" t="e">
        <f t="shared" si="119"/>
        <v>#REF!</v>
      </c>
      <c r="AI467" t="e">
        <f t="shared" si="119"/>
        <v>#REF!</v>
      </c>
      <c r="AJ467" t="e">
        <f t="shared" si="112"/>
        <v>#REF!</v>
      </c>
      <c r="AK467" t="e">
        <f t="shared" si="113"/>
        <v>#REF!</v>
      </c>
      <c r="AL467" t="e">
        <f t="shared" si="114"/>
        <v>#REF!</v>
      </c>
      <c r="AM467" t="e">
        <f t="shared" si="115"/>
        <v>#REF!</v>
      </c>
      <c r="AN467" t="e">
        <f t="shared" si="116"/>
        <v>#REF!</v>
      </c>
      <c r="AO467" t="e">
        <f t="shared" si="117"/>
        <v>#REF!</v>
      </c>
    </row>
    <row r="468" spans="1:41" x14ac:dyDescent="0.35">
      <c r="A468">
        <v>462</v>
      </c>
      <c r="B468" t="s">
        <v>2381</v>
      </c>
      <c r="C468" s="39">
        <v>0</v>
      </c>
      <c r="D468">
        <v>4</v>
      </c>
      <c r="E468">
        <v>4</v>
      </c>
      <c r="F468" s="40">
        <v>1</v>
      </c>
      <c r="G468" s="41">
        <v>0</v>
      </c>
      <c r="H468" s="42">
        <v>1</v>
      </c>
      <c r="I468">
        <f t="shared" si="109"/>
        <v>1</v>
      </c>
      <c r="J468">
        <f t="shared" si="109"/>
        <v>4</v>
      </c>
      <c r="K468" s="43">
        <v>5</v>
      </c>
      <c r="L468" s="39">
        <v>3</v>
      </c>
      <c r="M468">
        <v>0</v>
      </c>
      <c r="N468">
        <v>3</v>
      </c>
      <c r="O468" s="40">
        <v>1</v>
      </c>
      <c r="P468" s="41">
        <v>1</v>
      </c>
      <c r="Q468" s="42">
        <v>2</v>
      </c>
      <c r="R468">
        <f t="shared" si="110"/>
        <v>4</v>
      </c>
      <c r="S468">
        <f t="shared" si="110"/>
        <v>1</v>
      </c>
      <c r="T468" s="43">
        <v>5</v>
      </c>
      <c r="U468" s="39">
        <v>0</v>
      </c>
      <c r="V468">
        <v>7</v>
      </c>
      <c r="W468">
        <v>7</v>
      </c>
      <c r="X468" s="40">
        <v>0</v>
      </c>
      <c r="Y468" s="41">
        <v>0</v>
      </c>
      <c r="Z468" s="42">
        <v>0</v>
      </c>
      <c r="AA468">
        <f t="shared" si="111"/>
        <v>0</v>
      </c>
      <c r="AB468">
        <f t="shared" si="111"/>
        <v>7</v>
      </c>
      <c r="AC468" s="43">
        <v>5</v>
      </c>
      <c r="AD468" t="e">
        <f t="shared" si="119"/>
        <v>#REF!</v>
      </c>
      <c r="AE468" t="e">
        <f t="shared" si="119"/>
        <v>#REF!</v>
      </c>
      <c r="AF468" t="e">
        <f t="shared" si="119"/>
        <v>#REF!</v>
      </c>
      <c r="AG468" t="e">
        <f t="shared" si="119"/>
        <v>#REF!</v>
      </c>
      <c r="AH468" t="e">
        <f t="shared" si="119"/>
        <v>#REF!</v>
      </c>
      <c r="AI468" t="e">
        <f t="shared" si="119"/>
        <v>#REF!</v>
      </c>
      <c r="AJ468" t="e">
        <f t="shared" si="112"/>
        <v>#REF!</v>
      </c>
      <c r="AK468" t="e">
        <f t="shared" si="113"/>
        <v>#REF!</v>
      </c>
      <c r="AL468" t="e">
        <f t="shared" si="114"/>
        <v>#REF!</v>
      </c>
      <c r="AM468" t="e">
        <f t="shared" si="115"/>
        <v>#REF!</v>
      </c>
      <c r="AN468" t="e">
        <f t="shared" si="116"/>
        <v>#REF!</v>
      </c>
      <c r="AO468" t="e">
        <f t="shared" si="117"/>
        <v>#REF!</v>
      </c>
    </row>
    <row r="469" spans="1:41" x14ac:dyDescent="0.35">
      <c r="A469">
        <v>463</v>
      </c>
      <c r="B469" t="s">
        <v>2382</v>
      </c>
      <c r="C469" s="39">
        <v>0</v>
      </c>
      <c r="D469">
        <v>0</v>
      </c>
      <c r="E469">
        <v>0</v>
      </c>
      <c r="F469" s="40">
        <v>0</v>
      </c>
      <c r="G469" s="41">
        <v>0</v>
      </c>
      <c r="H469" s="42">
        <v>0</v>
      </c>
      <c r="I469">
        <f t="shared" si="109"/>
        <v>0</v>
      </c>
      <c r="J469">
        <f t="shared" si="109"/>
        <v>0</v>
      </c>
      <c r="K469" s="43">
        <v>0</v>
      </c>
      <c r="L469" s="39">
        <v>16</v>
      </c>
      <c r="M469">
        <v>18</v>
      </c>
      <c r="N469">
        <v>34</v>
      </c>
      <c r="O469" s="40">
        <v>3</v>
      </c>
      <c r="P469" s="41">
        <v>3</v>
      </c>
      <c r="Q469" s="42">
        <v>6</v>
      </c>
      <c r="R469">
        <f t="shared" si="110"/>
        <v>19</v>
      </c>
      <c r="S469">
        <f t="shared" si="110"/>
        <v>21</v>
      </c>
      <c r="T469" s="43">
        <v>0</v>
      </c>
      <c r="U469" s="39">
        <v>7</v>
      </c>
      <c r="V469">
        <v>27</v>
      </c>
      <c r="W469">
        <v>34</v>
      </c>
      <c r="X469" s="40">
        <v>4</v>
      </c>
      <c r="Y469" s="41">
        <v>7</v>
      </c>
      <c r="Z469" s="42">
        <v>11</v>
      </c>
      <c r="AA469">
        <f t="shared" si="111"/>
        <v>11</v>
      </c>
      <c r="AB469">
        <f t="shared" si="111"/>
        <v>34</v>
      </c>
      <c r="AC469" s="43">
        <v>0</v>
      </c>
      <c r="AD469" t="e">
        <f t="shared" si="119"/>
        <v>#REF!</v>
      </c>
      <c r="AE469" t="e">
        <f t="shared" si="119"/>
        <v>#REF!</v>
      </c>
      <c r="AF469" t="e">
        <f t="shared" si="119"/>
        <v>#REF!</v>
      </c>
      <c r="AG469" t="e">
        <f t="shared" si="119"/>
        <v>#REF!</v>
      </c>
      <c r="AH469" t="e">
        <f t="shared" si="119"/>
        <v>#REF!</v>
      </c>
      <c r="AI469" t="e">
        <f t="shared" si="119"/>
        <v>#REF!</v>
      </c>
      <c r="AJ469" t="e">
        <f t="shared" si="112"/>
        <v>#REF!</v>
      </c>
      <c r="AK469" t="e">
        <f t="shared" si="113"/>
        <v>#REF!</v>
      </c>
      <c r="AL469" t="e">
        <f t="shared" si="114"/>
        <v>#REF!</v>
      </c>
      <c r="AM469" t="e">
        <f t="shared" si="115"/>
        <v>#REF!</v>
      </c>
      <c r="AN469" t="e">
        <f t="shared" si="116"/>
        <v>#REF!</v>
      </c>
      <c r="AO469" t="e">
        <f t="shared" si="117"/>
        <v>#REF!</v>
      </c>
    </row>
    <row r="470" spans="1:41" x14ac:dyDescent="0.35">
      <c r="A470">
        <v>464</v>
      </c>
      <c r="B470" t="s">
        <v>2383</v>
      </c>
      <c r="C470" s="39">
        <v>2</v>
      </c>
      <c r="D470">
        <v>2</v>
      </c>
      <c r="E470">
        <v>4</v>
      </c>
      <c r="F470" s="40">
        <v>0</v>
      </c>
      <c r="G470" s="41">
        <v>0</v>
      </c>
      <c r="H470" s="42">
        <v>0</v>
      </c>
      <c r="I470">
        <f t="shared" si="109"/>
        <v>2</v>
      </c>
      <c r="J470">
        <f t="shared" si="109"/>
        <v>2</v>
      </c>
      <c r="K470" s="43">
        <v>4</v>
      </c>
      <c r="L470" s="39">
        <v>3</v>
      </c>
      <c r="M470">
        <v>0</v>
      </c>
      <c r="N470">
        <v>3</v>
      </c>
      <c r="O470" s="40">
        <v>0</v>
      </c>
      <c r="P470" s="41">
        <v>2</v>
      </c>
      <c r="Q470" s="42">
        <v>2</v>
      </c>
      <c r="R470">
        <f t="shared" si="110"/>
        <v>3</v>
      </c>
      <c r="S470">
        <f t="shared" si="110"/>
        <v>2</v>
      </c>
      <c r="T470" s="43">
        <v>4</v>
      </c>
      <c r="U470" s="39">
        <v>1</v>
      </c>
      <c r="V470">
        <v>3</v>
      </c>
      <c r="W470">
        <v>4</v>
      </c>
      <c r="X470" s="40">
        <v>1</v>
      </c>
      <c r="Y470" s="41">
        <v>2</v>
      </c>
      <c r="Z470" s="42">
        <v>3</v>
      </c>
      <c r="AA470">
        <f t="shared" si="111"/>
        <v>2</v>
      </c>
      <c r="AB470">
        <f t="shared" si="111"/>
        <v>5</v>
      </c>
      <c r="AC470" s="43">
        <v>4</v>
      </c>
      <c r="AD470" t="e">
        <f t="shared" si="119"/>
        <v>#REF!</v>
      </c>
      <c r="AE470" t="e">
        <f t="shared" si="119"/>
        <v>#REF!</v>
      </c>
      <c r="AF470" t="e">
        <f t="shared" si="119"/>
        <v>#REF!</v>
      </c>
      <c r="AG470" t="e">
        <f t="shared" si="119"/>
        <v>#REF!</v>
      </c>
      <c r="AH470" t="e">
        <f t="shared" si="119"/>
        <v>#REF!</v>
      </c>
      <c r="AI470" t="e">
        <f t="shared" si="119"/>
        <v>#REF!</v>
      </c>
      <c r="AJ470" t="e">
        <f t="shared" si="112"/>
        <v>#REF!</v>
      </c>
      <c r="AK470" t="e">
        <f t="shared" si="113"/>
        <v>#REF!</v>
      </c>
      <c r="AL470" t="e">
        <f t="shared" si="114"/>
        <v>#REF!</v>
      </c>
      <c r="AM470" t="e">
        <f t="shared" si="115"/>
        <v>#REF!</v>
      </c>
      <c r="AN470" t="e">
        <f t="shared" si="116"/>
        <v>#REF!</v>
      </c>
      <c r="AO470" t="e">
        <f t="shared" si="117"/>
        <v>#REF!</v>
      </c>
    </row>
    <row r="471" spans="1:41" x14ac:dyDescent="0.35">
      <c r="A471">
        <v>465</v>
      </c>
      <c r="B471" t="s">
        <v>2384</v>
      </c>
      <c r="C471" s="39">
        <v>0</v>
      </c>
      <c r="D471">
        <v>3</v>
      </c>
      <c r="E471">
        <v>3</v>
      </c>
      <c r="F471" s="40">
        <v>0</v>
      </c>
      <c r="G471" s="41">
        <v>2</v>
      </c>
      <c r="H471" s="42">
        <v>2</v>
      </c>
      <c r="I471">
        <f t="shared" si="109"/>
        <v>0</v>
      </c>
      <c r="J471">
        <f t="shared" si="109"/>
        <v>5</v>
      </c>
      <c r="K471" s="43">
        <v>5</v>
      </c>
      <c r="L471" s="39">
        <v>0</v>
      </c>
      <c r="M471">
        <v>0</v>
      </c>
      <c r="N471">
        <v>0</v>
      </c>
      <c r="O471" s="40">
        <v>0</v>
      </c>
      <c r="P471" s="41">
        <v>1</v>
      </c>
      <c r="Q471" s="42">
        <v>1</v>
      </c>
      <c r="R471">
        <f t="shared" si="110"/>
        <v>0</v>
      </c>
      <c r="S471">
        <f t="shared" si="110"/>
        <v>1</v>
      </c>
      <c r="T471" s="43">
        <v>5</v>
      </c>
      <c r="U471" s="39">
        <v>2</v>
      </c>
      <c r="V471">
        <v>1</v>
      </c>
      <c r="W471">
        <v>3</v>
      </c>
      <c r="X471" s="40">
        <v>0</v>
      </c>
      <c r="Y471" s="41">
        <v>0</v>
      </c>
      <c r="Z471" s="42">
        <v>0</v>
      </c>
      <c r="AA471">
        <f t="shared" si="111"/>
        <v>2</v>
      </c>
      <c r="AB471">
        <f t="shared" si="111"/>
        <v>1</v>
      </c>
      <c r="AC471" s="43">
        <v>5</v>
      </c>
      <c r="AD471" t="e">
        <f t="shared" si="119"/>
        <v>#REF!</v>
      </c>
      <c r="AE471" t="e">
        <f t="shared" si="119"/>
        <v>#REF!</v>
      </c>
      <c r="AF471" t="e">
        <f t="shared" si="119"/>
        <v>#REF!</v>
      </c>
      <c r="AG471" t="e">
        <f t="shared" si="119"/>
        <v>#REF!</v>
      </c>
      <c r="AH471" t="e">
        <f t="shared" si="119"/>
        <v>#REF!</v>
      </c>
      <c r="AI471" t="e">
        <f t="shared" si="119"/>
        <v>#REF!</v>
      </c>
      <c r="AJ471" t="e">
        <f t="shared" si="112"/>
        <v>#REF!</v>
      </c>
      <c r="AK471" t="e">
        <f t="shared" si="113"/>
        <v>#REF!</v>
      </c>
      <c r="AL471" t="e">
        <f t="shared" si="114"/>
        <v>#REF!</v>
      </c>
      <c r="AM471" t="e">
        <f t="shared" si="115"/>
        <v>#REF!</v>
      </c>
      <c r="AN471" t="e">
        <f t="shared" si="116"/>
        <v>#REF!</v>
      </c>
      <c r="AO471" t="e">
        <f t="shared" si="117"/>
        <v>#REF!</v>
      </c>
    </row>
    <row r="472" spans="1:41" x14ac:dyDescent="0.35">
      <c r="A472">
        <v>466</v>
      </c>
      <c r="B472" t="s">
        <v>2385</v>
      </c>
      <c r="C472" s="39">
        <v>35</v>
      </c>
      <c r="D472">
        <v>17</v>
      </c>
      <c r="E472">
        <v>52</v>
      </c>
      <c r="F472" s="40">
        <v>0</v>
      </c>
      <c r="G472" s="41">
        <v>0</v>
      </c>
      <c r="H472" s="42">
        <v>0</v>
      </c>
      <c r="I472">
        <f t="shared" si="109"/>
        <v>35</v>
      </c>
      <c r="J472">
        <f t="shared" si="109"/>
        <v>17</v>
      </c>
      <c r="K472" s="43">
        <v>52</v>
      </c>
      <c r="L472" s="39">
        <v>19</v>
      </c>
      <c r="M472">
        <v>26</v>
      </c>
      <c r="N472">
        <v>45</v>
      </c>
      <c r="O472" s="40">
        <v>1</v>
      </c>
      <c r="P472" s="41">
        <v>7</v>
      </c>
      <c r="Q472" s="42">
        <v>8</v>
      </c>
      <c r="R472">
        <f t="shared" si="110"/>
        <v>20</v>
      </c>
      <c r="S472">
        <f t="shared" si="110"/>
        <v>33</v>
      </c>
      <c r="T472" s="43">
        <v>52</v>
      </c>
      <c r="U472" s="39">
        <v>27</v>
      </c>
      <c r="V472">
        <v>18</v>
      </c>
      <c r="W472">
        <v>45</v>
      </c>
      <c r="X472" s="40">
        <v>2</v>
      </c>
      <c r="Y472" s="41">
        <v>1</v>
      </c>
      <c r="Z472" s="42">
        <v>3</v>
      </c>
      <c r="AA472">
        <f t="shared" si="111"/>
        <v>29</v>
      </c>
      <c r="AB472">
        <f t="shared" si="111"/>
        <v>19</v>
      </c>
      <c r="AC472" s="43">
        <v>52</v>
      </c>
      <c r="AD472" t="e">
        <f t="shared" si="119"/>
        <v>#REF!</v>
      </c>
      <c r="AE472" t="e">
        <f t="shared" si="119"/>
        <v>#REF!</v>
      </c>
      <c r="AF472" t="e">
        <f t="shared" si="119"/>
        <v>#REF!</v>
      </c>
      <c r="AG472" t="e">
        <f t="shared" si="119"/>
        <v>#REF!</v>
      </c>
      <c r="AH472" t="e">
        <f t="shared" si="119"/>
        <v>#REF!</v>
      </c>
      <c r="AI472" t="e">
        <f t="shared" si="119"/>
        <v>#REF!</v>
      </c>
      <c r="AJ472" t="e">
        <f t="shared" si="112"/>
        <v>#REF!</v>
      </c>
      <c r="AK472" t="e">
        <f t="shared" si="113"/>
        <v>#REF!</v>
      </c>
      <c r="AL472" t="e">
        <f t="shared" si="114"/>
        <v>#REF!</v>
      </c>
      <c r="AM472" t="e">
        <f t="shared" si="115"/>
        <v>#REF!</v>
      </c>
      <c r="AN472" t="e">
        <f t="shared" si="116"/>
        <v>#REF!</v>
      </c>
      <c r="AO472" t="e">
        <f t="shared" si="117"/>
        <v>#REF!</v>
      </c>
    </row>
    <row r="473" spans="1:41" x14ac:dyDescent="0.35">
      <c r="A473">
        <v>467</v>
      </c>
      <c r="B473" t="s">
        <v>2386</v>
      </c>
      <c r="C473" s="39">
        <v>0</v>
      </c>
      <c r="D473">
        <v>2</v>
      </c>
      <c r="E473">
        <v>2</v>
      </c>
      <c r="F473" s="40">
        <v>0</v>
      </c>
      <c r="G473" s="41">
        <v>1</v>
      </c>
      <c r="H473" s="42">
        <v>1</v>
      </c>
      <c r="I473">
        <f t="shared" si="109"/>
        <v>0</v>
      </c>
      <c r="J473">
        <f t="shared" si="109"/>
        <v>3</v>
      </c>
      <c r="K473" s="43">
        <v>3</v>
      </c>
      <c r="L473" s="39">
        <v>4</v>
      </c>
      <c r="M473">
        <v>2</v>
      </c>
      <c r="N473">
        <v>6</v>
      </c>
      <c r="O473" s="40">
        <v>0</v>
      </c>
      <c r="P473" s="41">
        <v>0</v>
      </c>
      <c r="Q473" s="42">
        <v>0</v>
      </c>
      <c r="R473">
        <f t="shared" si="110"/>
        <v>4</v>
      </c>
      <c r="S473">
        <f t="shared" si="110"/>
        <v>2</v>
      </c>
      <c r="T473" s="43">
        <v>3</v>
      </c>
      <c r="U473" s="39">
        <v>0</v>
      </c>
      <c r="V473">
        <v>4</v>
      </c>
      <c r="W473">
        <v>4</v>
      </c>
      <c r="X473" s="40">
        <v>0</v>
      </c>
      <c r="Y473" s="41">
        <v>0</v>
      </c>
      <c r="Z473" s="42">
        <v>0</v>
      </c>
      <c r="AA473">
        <f t="shared" si="111"/>
        <v>0</v>
      </c>
      <c r="AB473">
        <f t="shared" si="111"/>
        <v>4</v>
      </c>
      <c r="AC473" s="43">
        <v>3</v>
      </c>
      <c r="AD473" t="e">
        <f t="shared" si="119"/>
        <v>#REF!</v>
      </c>
      <c r="AE473" t="e">
        <f t="shared" si="119"/>
        <v>#REF!</v>
      </c>
      <c r="AF473" t="e">
        <f t="shared" si="119"/>
        <v>#REF!</v>
      </c>
      <c r="AG473" t="e">
        <f t="shared" si="119"/>
        <v>#REF!</v>
      </c>
      <c r="AH473" t="e">
        <f t="shared" si="119"/>
        <v>#REF!</v>
      </c>
      <c r="AI473" t="e">
        <f t="shared" si="119"/>
        <v>#REF!</v>
      </c>
      <c r="AJ473" t="e">
        <f t="shared" si="112"/>
        <v>#REF!</v>
      </c>
      <c r="AK473" t="e">
        <f t="shared" si="113"/>
        <v>#REF!</v>
      </c>
      <c r="AL473" t="e">
        <f t="shared" si="114"/>
        <v>#REF!</v>
      </c>
      <c r="AM473" t="e">
        <f t="shared" si="115"/>
        <v>#REF!</v>
      </c>
      <c r="AN473" t="e">
        <f t="shared" si="116"/>
        <v>#REF!</v>
      </c>
      <c r="AO473" t="e">
        <f t="shared" si="117"/>
        <v>#REF!</v>
      </c>
    </row>
    <row r="474" spans="1:41" x14ac:dyDescent="0.35">
      <c r="A474">
        <v>468</v>
      </c>
      <c r="B474" t="s">
        <v>2387</v>
      </c>
      <c r="C474" s="39">
        <v>3</v>
      </c>
      <c r="D474">
        <v>4</v>
      </c>
      <c r="E474">
        <v>7</v>
      </c>
      <c r="F474" s="40">
        <v>1</v>
      </c>
      <c r="G474" s="41">
        <v>0</v>
      </c>
      <c r="H474" s="42">
        <v>1</v>
      </c>
      <c r="I474">
        <f t="shared" si="109"/>
        <v>4</v>
      </c>
      <c r="J474">
        <f t="shared" si="109"/>
        <v>4</v>
      </c>
      <c r="K474" s="43">
        <v>8</v>
      </c>
      <c r="L474" s="39">
        <v>3</v>
      </c>
      <c r="M474">
        <v>8</v>
      </c>
      <c r="N474">
        <v>11</v>
      </c>
      <c r="O474" s="40">
        <v>1</v>
      </c>
      <c r="P474" s="41">
        <v>1</v>
      </c>
      <c r="Q474" s="42">
        <v>2</v>
      </c>
      <c r="R474">
        <f t="shared" si="110"/>
        <v>4</v>
      </c>
      <c r="S474">
        <f t="shared" si="110"/>
        <v>9</v>
      </c>
      <c r="T474" s="43">
        <v>8</v>
      </c>
      <c r="U474" s="39">
        <v>4</v>
      </c>
      <c r="V474">
        <v>5</v>
      </c>
      <c r="W474">
        <v>9</v>
      </c>
      <c r="X474" s="40">
        <v>0</v>
      </c>
      <c r="Y474" s="41">
        <v>1</v>
      </c>
      <c r="Z474" s="42">
        <v>1</v>
      </c>
      <c r="AA474">
        <f t="shared" si="111"/>
        <v>4</v>
      </c>
      <c r="AB474">
        <f t="shared" si="111"/>
        <v>6</v>
      </c>
      <c r="AC474" s="43">
        <v>8</v>
      </c>
      <c r="AD474" t="e">
        <f t="shared" si="119"/>
        <v>#REF!</v>
      </c>
      <c r="AE474" t="e">
        <f t="shared" si="119"/>
        <v>#REF!</v>
      </c>
      <c r="AF474" t="e">
        <f t="shared" si="119"/>
        <v>#REF!</v>
      </c>
      <c r="AG474" t="e">
        <f t="shared" si="119"/>
        <v>#REF!</v>
      </c>
      <c r="AH474" t="e">
        <f t="shared" si="119"/>
        <v>#REF!</v>
      </c>
      <c r="AI474" t="e">
        <f t="shared" si="119"/>
        <v>#REF!</v>
      </c>
      <c r="AJ474" t="e">
        <f t="shared" si="112"/>
        <v>#REF!</v>
      </c>
      <c r="AK474" t="e">
        <f t="shared" si="113"/>
        <v>#REF!</v>
      </c>
      <c r="AL474" t="e">
        <f t="shared" si="114"/>
        <v>#REF!</v>
      </c>
      <c r="AM474" t="e">
        <f t="shared" si="115"/>
        <v>#REF!</v>
      </c>
      <c r="AN474" t="e">
        <f t="shared" si="116"/>
        <v>#REF!</v>
      </c>
      <c r="AO474" t="e">
        <f t="shared" si="117"/>
        <v>#REF!</v>
      </c>
    </row>
    <row r="475" spans="1:41" x14ac:dyDescent="0.35">
      <c r="A475">
        <v>469</v>
      </c>
      <c r="B475" t="s">
        <v>2388</v>
      </c>
      <c r="C475" s="39">
        <v>0</v>
      </c>
      <c r="D475">
        <v>2</v>
      </c>
      <c r="E475">
        <v>2</v>
      </c>
      <c r="F475" s="40">
        <v>0</v>
      </c>
      <c r="G475" s="41">
        <v>0</v>
      </c>
      <c r="H475" s="42">
        <v>0</v>
      </c>
      <c r="I475">
        <f t="shared" si="109"/>
        <v>0</v>
      </c>
      <c r="J475">
        <f t="shared" si="109"/>
        <v>2</v>
      </c>
      <c r="K475" s="43">
        <v>2</v>
      </c>
      <c r="L475" s="39">
        <v>1</v>
      </c>
      <c r="M475">
        <v>8</v>
      </c>
      <c r="N475">
        <v>9</v>
      </c>
      <c r="O475" s="40">
        <v>0</v>
      </c>
      <c r="P475" s="41">
        <v>0</v>
      </c>
      <c r="Q475" s="42">
        <v>0</v>
      </c>
      <c r="R475">
        <f t="shared" si="110"/>
        <v>1</v>
      </c>
      <c r="S475">
        <f t="shared" si="110"/>
        <v>8</v>
      </c>
      <c r="T475" s="43">
        <v>2</v>
      </c>
      <c r="U475" s="39">
        <v>2</v>
      </c>
      <c r="V475">
        <v>3</v>
      </c>
      <c r="W475">
        <v>5</v>
      </c>
      <c r="X475" s="40">
        <v>0</v>
      </c>
      <c r="Y475" s="41">
        <v>0</v>
      </c>
      <c r="Z475" s="42">
        <v>0</v>
      </c>
      <c r="AA475">
        <f t="shared" si="111"/>
        <v>2</v>
      </c>
      <c r="AB475">
        <f t="shared" si="111"/>
        <v>3</v>
      </c>
      <c r="AC475" s="43">
        <v>2</v>
      </c>
      <c r="AD475" t="e">
        <f t="shared" si="119"/>
        <v>#REF!</v>
      </c>
      <c r="AE475" t="e">
        <f t="shared" si="119"/>
        <v>#REF!</v>
      </c>
      <c r="AF475" t="e">
        <f t="shared" si="119"/>
        <v>#REF!</v>
      </c>
      <c r="AG475" t="e">
        <f t="shared" si="119"/>
        <v>#REF!</v>
      </c>
      <c r="AH475" t="e">
        <f t="shared" si="119"/>
        <v>#REF!</v>
      </c>
      <c r="AI475" t="e">
        <f t="shared" si="119"/>
        <v>#REF!</v>
      </c>
      <c r="AJ475" t="e">
        <f t="shared" si="112"/>
        <v>#REF!</v>
      </c>
      <c r="AK475" t="e">
        <f t="shared" si="113"/>
        <v>#REF!</v>
      </c>
      <c r="AL475" t="e">
        <f t="shared" si="114"/>
        <v>#REF!</v>
      </c>
      <c r="AM475" t="e">
        <f t="shared" si="115"/>
        <v>#REF!</v>
      </c>
      <c r="AN475" t="e">
        <f t="shared" si="116"/>
        <v>#REF!</v>
      </c>
      <c r="AO475" t="e">
        <f t="shared" si="117"/>
        <v>#REF!</v>
      </c>
    </row>
    <row r="476" spans="1:41" x14ac:dyDescent="0.35">
      <c r="A476">
        <v>470</v>
      </c>
      <c r="B476" t="s">
        <v>2389</v>
      </c>
      <c r="C476" s="39">
        <v>2</v>
      </c>
      <c r="D476">
        <v>6</v>
      </c>
      <c r="E476">
        <v>8</v>
      </c>
      <c r="F476" s="40">
        <v>0</v>
      </c>
      <c r="G476" s="41">
        <v>1</v>
      </c>
      <c r="H476" s="42">
        <v>1</v>
      </c>
      <c r="I476">
        <f t="shared" si="109"/>
        <v>2</v>
      </c>
      <c r="J476">
        <f t="shared" si="109"/>
        <v>7</v>
      </c>
      <c r="K476" s="43">
        <v>9</v>
      </c>
      <c r="L476" s="39">
        <v>3</v>
      </c>
      <c r="M476">
        <v>11</v>
      </c>
      <c r="N476">
        <v>14</v>
      </c>
      <c r="O476" s="40">
        <v>0</v>
      </c>
      <c r="P476" s="41">
        <v>0</v>
      </c>
      <c r="Q476" s="42">
        <v>0</v>
      </c>
      <c r="R476">
        <f t="shared" si="110"/>
        <v>3</v>
      </c>
      <c r="S476">
        <f t="shared" si="110"/>
        <v>11</v>
      </c>
      <c r="T476" s="43">
        <v>9</v>
      </c>
      <c r="U476" s="39">
        <v>0</v>
      </c>
      <c r="V476">
        <v>7</v>
      </c>
      <c r="W476">
        <v>7</v>
      </c>
      <c r="X476" s="40">
        <v>0</v>
      </c>
      <c r="Y476" s="41">
        <v>1</v>
      </c>
      <c r="Z476" s="42">
        <v>1</v>
      </c>
      <c r="AA476">
        <f t="shared" si="111"/>
        <v>0</v>
      </c>
      <c r="AB476">
        <f t="shared" si="111"/>
        <v>8</v>
      </c>
      <c r="AC476" s="43">
        <v>9</v>
      </c>
      <c r="AD476" t="e">
        <f t="shared" si="119"/>
        <v>#REF!</v>
      </c>
      <c r="AE476" t="e">
        <f t="shared" si="119"/>
        <v>#REF!</v>
      </c>
      <c r="AF476" t="e">
        <f t="shared" si="119"/>
        <v>#REF!</v>
      </c>
      <c r="AG476" t="e">
        <f t="shared" si="119"/>
        <v>#REF!</v>
      </c>
      <c r="AH476" t="e">
        <f t="shared" si="119"/>
        <v>#REF!</v>
      </c>
      <c r="AI476" t="e">
        <f t="shared" si="119"/>
        <v>#REF!</v>
      </c>
      <c r="AJ476" t="e">
        <f t="shared" si="112"/>
        <v>#REF!</v>
      </c>
      <c r="AK476" t="e">
        <f t="shared" si="113"/>
        <v>#REF!</v>
      </c>
      <c r="AL476" t="e">
        <f t="shared" si="114"/>
        <v>#REF!</v>
      </c>
      <c r="AM476" t="e">
        <f t="shared" si="115"/>
        <v>#REF!</v>
      </c>
      <c r="AN476" t="e">
        <f t="shared" si="116"/>
        <v>#REF!</v>
      </c>
      <c r="AO476" t="e">
        <f t="shared" si="117"/>
        <v>#REF!</v>
      </c>
    </row>
    <row r="477" spans="1:41" x14ac:dyDescent="0.35">
      <c r="A477">
        <v>471</v>
      </c>
      <c r="B477" t="s">
        <v>2390</v>
      </c>
      <c r="C477" s="39">
        <v>5</v>
      </c>
      <c r="D477">
        <v>5</v>
      </c>
      <c r="E477">
        <v>10</v>
      </c>
      <c r="F477" s="40">
        <v>0</v>
      </c>
      <c r="G477" s="41">
        <v>3</v>
      </c>
      <c r="H477" s="42">
        <v>3</v>
      </c>
      <c r="I477">
        <f t="shared" si="109"/>
        <v>5</v>
      </c>
      <c r="J477">
        <f t="shared" si="109"/>
        <v>8</v>
      </c>
      <c r="K477" s="43">
        <v>13</v>
      </c>
      <c r="L477" s="39">
        <v>3</v>
      </c>
      <c r="M477">
        <v>6</v>
      </c>
      <c r="N477">
        <v>9</v>
      </c>
      <c r="O477" s="40">
        <v>2</v>
      </c>
      <c r="P477" s="41">
        <v>5</v>
      </c>
      <c r="Q477" s="42">
        <v>7</v>
      </c>
      <c r="R477">
        <f t="shared" si="110"/>
        <v>5</v>
      </c>
      <c r="S477">
        <f t="shared" si="110"/>
        <v>11</v>
      </c>
      <c r="T477" s="43">
        <v>13</v>
      </c>
      <c r="U477" s="39">
        <v>4</v>
      </c>
      <c r="V477">
        <v>4</v>
      </c>
      <c r="W477">
        <v>8</v>
      </c>
      <c r="X477" s="40">
        <v>0</v>
      </c>
      <c r="Y477" s="41">
        <v>1</v>
      </c>
      <c r="Z477" s="42">
        <v>1</v>
      </c>
      <c r="AA477">
        <f t="shared" si="111"/>
        <v>4</v>
      </c>
      <c r="AB477">
        <f t="shared" si="111"/>
        <v>5</v>
      </c>
      <c r="AC477" s="43">
        <v>13</v>
      </c>
      <c r="AD477" t="e">
        <f t="shared" ref="AD477:AI486" si="120">VLOOKUP($B477,EYPDG_Primary,AD$1,FALSE)</f>
        <v>#REF!</v>
      </c>
      <c r="AE477" t="e">
        <f t="shared" si="120"/>
        <v>#REF!</v>
      </c>
      <c r="AF477" t="e">
        <f t="shared" si="120"/>
        <v>#REF!</v>
      </c>
      <c r="AG477" t="e">
        <f t="shared" si="120"/>
        <v>#REF!</v>
      </c>
      <c r="AH477" t="e">
        <f t="shared" si="120"/>
        <v>#REF!</v>
      </c>
      <c r="AI477" t="e">
        <f t="shared" si="120"/>
        <v>#REF!</v>
      </c>
      <c r="AJ477" t="e">
        <f t="shared" si="112"/>
        <v>#REF!</v>
      </c>
      <c r="AK477" t="e">
        <f t="shared" si="113"/>
        <v>#REF!</v>
      </c>
      <c r="AL477" t="e">
        <f t="shared" si="114"/>
        <v>#REF!</v>
      </c>
      <c r="AM477" t="e">
        <f t="shared" si="115"/>
        <v>#REF!</v>
      </c>
      <c r="AN477" t="e">
        <f t="shared" si="116"/>
        <v>#REF!</v>
      </c>
      <c r="AO477" t="e">
        <f t="shared" si="117"/>
        <v>#REF!</v>
      </c>
    </row>
    <row r="478" spans="1:41" x14ac:dyDescent="0.35">
      <c r="A478">
        <v>472</v>
      </c>
      <c r="B478" t="s">
        <v>2391</v>
      </c>
      <c r="C478" s="39">
        <v>1</v>
      </c>
      <c r="D478">
        <v>6</v>
      </c>
      <c r="E478">
        <v>7</v>
      </c>
      <c r="F478" s="40">
        <v>0</v>
      </c>
      <c r="G478" s="41">
        <v>0</v>
      </c>
      <c r="H478" s="42">
        <v>0</v>
      </c>
      <c r="I478">
        <f t="shared" si="109"/>
        <v>1</v>
      </c>
      <c r="J478">
        <f t="shared" si="109"/>
        <v>6</v>
      </c>
      <c r="K478" s="43">
        <v>7</v>
      </c>
      <c r="L478" s="39">
        <v>2</v>
      </c>
      <c r="M478">
        <v>7</v>
      </c>
      <c r="N478">
        <v>9</v>
      </c>
      <c r="O478" s="40">
        <v>0</v>
      </c>
      <c r="P478" s="41">
        <v>1</v>
      </c>
      <c r="Q478" s="42">
        <v>1</v>
      </c>
      <c r="R478">
        <f t="shared" si="110"/>
        <v>2</v>
      </c>
      <c r="S478">
        <f t="shared" si="110"/>
        <v>8</v>
      </c>
      <c r="T478" s="43">
        <v>7</v>
      </c>
      <c r="U478" s="39">
        <v>0</v>
      </c>
      <c r="V478">
        <v>6</v>
      </c>
      <c r="W478">
        <v>6</v>
      </c>
      <c r="X478" s="40">
        <v>0</v>
      </c>
      <c r="Y478" s="41">
        <v>1</v>
      </c>
      <c r="Z478" s="42">
        <v>1</v>
      </c>
      <c r="AA478">
        <f t="shared" si="111"/>
        <v>0</v>
      </c>
      <c r="AB478">
        <f t="shared" si="111"/>
        <v>7</v>
      </c>
      <c r="AC478" s="43">
        <v>7</v>
      </c>
      <c r="AD478" t="e">
        <f t="shared" si="120"/>
        <v>#REF!</v>
      </c>
      <c r="AE478" t="e">
        <f t="shared" si="120"/>
        <v>#REF!</v>
      </c>
      <c r="AF478" t="e">
        <f t="shared" si="120"/>
        <v>#REF!</v>
      </c>
      <c r="AG478" t="e">
        <f t="shared" si="120"/>
        <v>#REF!</v>
      </c>
      <c r="AH478" t="e">
        <f t="shared" si="120"/>
        <v>#REF!</v>
      </c>
      <c r="AI478" t="e">
        <f t="shared" si="120"/>
        <v>#REF!</v>
      </c>
      <c r="AJ478" t="e">
        <f t="shared" si="112"/>
        <v>#REF!</v>
      </c>
      <c r="AK478" t="e">
        <f t="shared" si="113"/>
        <v>#REF!</v>
      </c>
      <c r="AL478" t="e">
        <f t="shared" si="114"/>
        <v>#REF!</v>
      </c>
      <c r="AM478" t="e">
        <f t="shared" si="115"/>
        <v>#REF!</v>
      </c>
      <c r="AN478" t="e">
        <f t="shared" si="116"/>
        <v>#REF!</v>
      </c>
      <c r="AO478" t="e">
        <f t="shared" si="117"/>
        <v>#REF!</v>
      </c>
    </row>
    <row r="479" spans="1:41" x14ac:dyDescent="0.35">
      <c r="A479">
        <v>473</v>
      </c>
      <c r="B479" t="s">
        <v>2392</v>
      </c>
      <c r="C479" s="39">
        <v>5</v>
      </c>
      <c r="D479">
        <v>14</v>
      </c>
      <c r="E479">
        <v>19</v>
      </c>
      <c r="F479" s="40">
        <v>0</v>
      </c>
      <c r="G479" s="41">
        <v>1</v>
      </c>
      <c r="H479" s="42">
        <v>1</v>
      </c>
      <c r="I479">
        <f t="shared" si="109"/>
        <v>5</v>
      </c>
      <c r="J479">
        <f t="shared" si="109"/>
        <v>15</v>
      </c>
      <c r="K479" s="43">
        <v>20</v>
      </c>
      <c r="L479" s="39">
        <v>8</v>
      </c>
      <c r="M479">
        <v>12</v>
      </c>
      <c r="N479">
        <v>20</v>
      </c>
      <c r="O479" s="40">
        <v>1</v>
      </c>
      <c r="P479" s="41">
        <v>2</v>
      </c>
      <c r="Q479" s="42">
        <v>3</v>
      </c>
      <c r="R479">
        <f t="shared" si="110"/>
        <v>9</v>
      </c>
      <c r="S479">
        <f t="shared" si="110"/>
        <v>14</v>
      </c>
      <c r="T479" s="43">
        <v>20</v>
      </c>
      <c r="U479" s="39">
        <v>3</v>
      </c>
      <c r="V479">
        <v>15</v>
      </c>
      <c r="W479">
        <v>18</v>
      </c>
      <c r="X479" s="40">
        <v>0</v>
      </c>
      <c r="Y479" s="41">
        <v>4</v>
      </c>
      <c r="Z479" s="42">
        <v>4</v>
      </c>
      <c r="AA479">
        <f t="shared" si="111"/>
        <v>3</v>
      </c>
      <c r="AB479">
        <f t="shared" si="111"/>
        <v>19</v>
      </c>
      <c r="AC479" s="43">
        <v>20</v>
      </c>
      <c r="AD479" t="e">
        <f t="shared" si="120"/>
        <v>#REF!</v>
      </c>
      <c r="AE479" t="e">
        <f t="shared" si="120"/>
        <v>#REF!</v>
      </c>
      <c r="AF479" t="e">
        <f t="shared" si="120"/>
        <v>#REF!</v>
      </c>
      <c r="AG479" t="e">
        <f t="shared" si="120"/>
        <v>#REF!</v>
      </c>
      <c r="AH479" t="e">
        <f t="shared" si="120"/>
        <v>#REF!</v>
      </c>
      <c r="AI479" t="e">
        <f t="shared" si="120"/>
        <v>#REF!</v>
      </c>
      <c r="AJ479" t="e">
        <f t="shared" si="112"/>
        <v>#REF!</v>
      </c>
      <c r="AK479" t="e">
        <f t="shared" si="113"/>
        <v>#REF!</v>
      </c>
      <c r="AL479" t="e">
        <f t="shared" si="114"/>
        <v>#REF!</v>
      </c>
      <c r="AM479" t="e">
        <f t="shared" si="115"/>
        <v>#REF!</v>
      </c>
      <c r="AN479" t="e">
        <f t="shared" si="116"/>
        <v>#REF!</v>
      </c>
      <c r="AO479" t="e">
        <f t="shared" si="117"/>
        <v>#REF!</v>
      </c>
    </row>
    <row r="480" spans="1:41" x14ac:dyDescent="0.35">
      <c r="A480">
        <v>474</v>
      </c>
      <c r="B480" t="s">
        <v>2393</v>
      </c>
      <c r="C480" s="39">
        <v>3</v>
      </c>
      <c r="D480">
        <v>9</v>
      </c>
      <c r="E480">
        <v>12</v>
      </c>
      <c r="F480" s="40">
        <v>0</v>
      </c>
      <c r="G480" s="41">
        <v>2</v>
      </c>
      <c r="H480" s="42">
        <v>2</v>
      </c>
      <c r="I480">
        <f t="shared" si="109"/>
        <v>3</v>
      </c>
      <c r="J480">
        <f t="shared" si="109"/>
        <v>11</v>
      </c>
      <c r="K480" s="43">
        <v>14</v>
      </c>
      <c r="L480" s="39">
        <v>1</v>
      </c>
      <c r="M480">
        <v>7</v>
      </c>
      <c r="N480">
        <v>8</v>
      </c>
      <c r="O480" s="40">
        <v>0</v>
      </c>
      <c r="P480" s="41">
        <v>1</v>
      </c>
      <c r="Q480" s="42">
        <v>1</v>
      </c>
      <c r="R480">
        <f t="shared" si="110"/>
        <v>1</v>
      </c>
      <c r="S480">
        <f t="shared" si="110"/>
        <v>8</v>
      </c>
      <c r="T480" s="43">
        <v>14</v>
      </c>
      <c r="U480" s="39">
        <v>2</v>
      </c>
      <c r="V480">
        <v>7</v>
      </c>
      <c r="W480">
        <v>9</v>
      </c>
      <c r="X480" s="40">
        <v>2</v>
      </c>
      <c r="Y480" s="41">
        <v>0</v>
      </c>
      <c r="Z480" s="42">
        <v>2</v>
      </c>
      <c r="AA480">
        <f t="shared" si="111"/>
        <v>4</v>
      </c>
      <c r="AB480">
        <f t="shared" si="111"/>
        <v>7</v>
      </c>
      <c r="AC480" s="43">
        <v>14</v>
      </c>
      <c r="AD480" t="e">
        <f t="shared" si="120"/>
        <v>#REF!</v>
      </c>
      <c r="AE480" t="e">
        <f t="shared" si="120"/>
        <v>#REF!</v>
      </c>
      <c r="AF480" t="e">
        <f t="shared" si="120"/>
        <v>#REF!</v>
      </c>
      <c r="AG480" t="e">
        <f t="shared" si="120"/>
        <v>#REF!</v>
      </c>
      <c r="AH480" t="e">
        <f t="shared" si="120"/>
        <v>#REF!</v>
      </c>
      <c r="AI480" t="e">
        <f t="shared" si="120"/>
        <v>#REF!</v>
      </c>
      <c r="AJ480" t="e">
        <f t="shared" si="112"/>
        <v>#REF!</v>
      </c>
      <c r="AK480" t="e">
        <f t="shared" si="113"/>
        <v>#REF!</v>
      </c>
      <c r="AL480" t="e">
        <f t="shared" si="114"/>
        <v>#REF!</v>
      </c>
      <c r="AM480" t="e">
        <f t="shared" si="115"/>
        <v>#REF!</v>
      </c>
      <c r="AN480" t="e">
        <f t="shared" si="116"/>
        <v>#REF!</v>
      </c>
      <c r="AO480" t="e">
        <f t="shared" si="117"/>
        <v>#REF!</v>
      </c>
    </row>
    <row r="481" spans="1:41" x14ac:dyDescent="0.35">
      <c r="A481">
        <v>475</v>
      </c>
      <c r="B481" t="s">
        <v>2394</v>
      </c>
      <c r="C481" s="39">
        <v>43</v>
      </c>
      <c r="D481">
        <v>51</v>
      </c>
      <c r="E481">
        <v>94</v>
      </c>
      <c r="F481" s="40">
        <v>0</v>
      </c>
      <c r="G481" s="41">
        <v>2</v>
      </c>
      <c r="H481" s="42">
        <v>2</v>
      </c>
      <c r="I481">
        <f t="shared" si="109"/>
        <v>43</v>
      </c>
      <c r="J481">
        <f t="shared" si="109"/>
        <v>53</v>
      </c>
      <c r="K481" s="43">
        <v>96</v>
      </c>
      <c r="L481" s="39">
        <v>46</v>
      </c>
      <c r="M481">
        <v>41</v>
      </c>
      <c r="N481">
        <v>87</v>
      </c>
      <c r="O481" s="40">
        <v>1</v>
      </c>
      <c r="P481" s="41">
        <v>3</v>
      </c>
      <c r="Q481" s="42">
        <v>4</v>
      </c>
      <c r="R481">
        <f t="shared" si="110"/>
        <v>47</v>
      </c>
      <c r="S481">
        <f t="shared" si="110"/>
        <v>44</v>
      </c>
      <c r="T481" s="43">
        <v>96</v>
      </c>
      <c r="U481" s="39">
        <v>57</v>
      </c>
      <c r="V481">
        <v>44</v>
      </c>
      <c r="W481">
        <v>101</v>
      </c>
      <c r="X481" s="40">
        <v>0</v>
      </c>
      <c r="Y481" s="41">
        <v>3</v>
      </c>
      <c r="Z481" s="42">
        <v>3</v>
      </c>
      <c r="AA481">
        <f t="shared" si="111"/>
        <v>57</v>
      </c>
      <c r="AB481">
        <f t="shared" si="111"/>
        <v>47</v>
      </c>
      <c r="AC481" s="43">
        <v>96</v>
      </c>
      <c r="AD481" t="e">
        <f t="shared" si="120"/>
        <v>#REF!</v>
      </c>
      <c r="AE481" t="e">
        <f t="shared" si="120"/>
        <v>#REF!</v>
      </c>
      <c r="AF481" t="e">
        <f t="shared" si="120"/>
        <v>#REF!</v>
      </c>
      <c r="AG481" t="e">
        <f t="shared" si="120"/>
        <v>#REF!</v>
      </c>
      <c r="AH481" t="e">
        <f t="shared" si="120"/>
        <v>#REF!</v>
      </c>
      <c r="AI481" t="e">
        <f t="shared" si="120"/>
        <v>#REF!</v>
      </c>
      <c r="AJ481" t="e">
        <f t="shared" si="112"/>
        <v>#REF!</v>
      </c>
      <c r="AK481" t="e">
        <f t="shared" si="113"/>
        <v>#REF!</v>
      </c>
      <c r="AL481" t="e">
        <f t="shared" si="114"/>
        <v>#REF!</v>
      </c>
      <c r="AM481" t="e">
        <f t="shared" si="115"/>
        <v>#REF!</v>
      </c>
      <c r="AN481" t="e">
        <f t="shared" si="116"/>
        <v>#REF!</v>
      </c>
      <c r="AO481" t="e">
        <f t="shared" si="117"/>
        <v>#REF!</v>
      </c>
    </row>
    <row r="482" spans="1:41" x14ac:dyDescent="0.35">
      <c r="A482">
        <v>476</v>
      </c>
      <c r="B482" t="s">
        <v>2395</v>
      </c>
      <c r="C482" s="39">
        <v>9</v>
      </c>
      <c r="D482">
        <v>21</v>
      </c>
      <c r="E482">
        <v>30</v>
      </c>
      <c r="F482" s="40">
        <v>0</v>
      </c>
      <c r="G482" s="41">
        <v>0</v>
      </c>
      <c r="H482" s="42">
        <v>0</v>
      </c>
      <c r="I482">
        <f t="shared" si="109"/>
        <v>9</v>
      </c>
      <c r="J482">
        <f t="shared" si="109"/>
        <v>21</v>
      </c>
      <c r="K482" s="43">
        <v>30</v>
      </c>
      <c r="L482" s="39">
        <v>10</v>
      </c>
      <c r="M482">
        <v>32</v>
      </c>
      <c r="N482">
        <v>42</v>
      </c>
      <c r="O482" s="40">
        <v>0</v>
      </c>
      <c r="P482" s="41">
        <v>1</v>
      </c>
      <c r="Q482" s="42">
        <v>1</v>
      </c>
      <c r="R482">
        <f t="shared" si="110"/>
        <v>10</v>
      </c>
      <c r="S482">
        <f t="shared" si="110"/>
        <v>33</v>
      </c>
      <c r="T482" s="43">
        <v>30</v>
      </c>
      <c r="U482" s="39">
        <v>9</v>
      </c>
      <c r="V482">
        <v>19</v>
      </c>
      <c r="W482">
        <v>28</v>
      </c>
      <c r="X482" s="40">
        <v>1</v>
      </c>
      <c r="Y482" s="41">
        <v>4</v>
      </c>
      <c r="Z482" s="42">
        <v>5</v>
      </c>
      <c r="AA482">
        <f t="shared" si="111"/>
        <v>10</v>
      </c>
      <c r="AB482">
        <f t="shared" si="111"/>
        <v>23</v>
      </c>
      <c r="AC482" s="43">
        <v>30</v>
      </c>
      <c r="AD482" t="e">
        <f t="shared" si="120"/>
        <v>#REF!</v>
      </c>
      <c r="AE482" t="e">
        <f t="shared" si="120"/>
        <v>#REF!</v>
      </c>
      <c r="AF482" t="e">
        <f t="shared" si="120"/>
        <v>#REF!</v>
      </c>
      <c r="AG482" t="e">
        <f t="shared" si="120"/>
        <v>#REF!</v>
      </c>
      <c r="AH482" t="e">
        <f t="shared" si="120"/>
        <v>#REF!</v>
      </c>
      <c r="AI482" t="e">
        <f t="shared" si="120"/>
        <v>#REF!</v>
      </c>
      <c r="AJ482" t="e">
        <f t="shared" si="112"/>
        <v>#REF!</v>
      </c>
      <c r="AK482" t="e">
        <f t="shared" si="113"/>
        <v>#REF!</v>
      </c>
      <c r="AL482" t="e">
        <f t="shared" si="114"/>
        <v>#REF!</v>
      </c>
      <c r="AM482" t="e">
        <f t="shared" si="115"/>
        <v>#REF!</v>
      </c>
      <c r="AN482" t="e">
        <f t="shared" si="116"/>
        <v>#REF!</v>
      </c>
      <c r="AO482" t="e">
        <f t="shared" si="117"/>
        <v>#REF!</v>
      </c>
    </row>
    <row r="483" spans="1:41" x14ac:dyDescent="0.35">
      <c r="A483">
        <v>477</v>
      </c>
      <c r="B483" t="s">
        <v>2396</v>
      </c>
      <c r="C483" s="39">
        <v>3</v>
      </c>
      <c r="D483">
        <v>1</v>
      </c>
      <c r="E483">
        <v>4</v>
      </c>
      <c r="F483" s="40">
        <v>0</v>
      </c>
      <c r="G483" s="41">
        <v>1</v>
      </c>
      <c r="H483" s="42">
        <v>1</v>
      </c>
      <c r="I483">
        <f t="shared" si="109"/>
        <v>3</v>
      </c>
      <c r="J483">
        <f t="shared" si="109"/>
        <v>2</v>
      </c>
      <c r="K483" s="43">
        <v>5</v>
      </c>
      <c r="L483" s="39">
        <v>6</v>
      </c>
      <c r="M483">
        <v>4</v>
      </c>
      <c r="N483">
        <v>10</v>
      </c>
      <c r="O483" s="40">
        <v>0</v>
      </c>
      <c r="P483" s="41">
        <v>0</v>
      </c>
      <c r="Q483" s="42">
        <v>0</v>
      </c>
      <c r="R483">
        <f t="shared" si="110"/>
        <v>6</v>
      </c>
      <c r="S483">
        <f t="shared" si="110"/>
        <v>4</v>
      </c>
      <c r="T483" s="43">
        <v>5</v>
      </c>
      <c r="U483" s="39">
        <v>1</v>
      </c>
      <c r="V483">
        <v>5</v>
      </c>
      <c r="W483">
        <v>6</v>
      </c>
      <c r="X483" s="40">
        <v>0</v>
      </c>
      <c r="Y483" s="41">
        <v>0</v>
      </c>
      <c r="Z483" s="42">
        <v>0</v>
      </c>
      <c r="AA483">
        <f t="shared" si="111"/>
        <v>1</v>
      </c>
      <c r="AB483">
        <f t="shared" si="111"/>
        <v>5</v>
      </c>
      <c r="AC483" s="43">
        <v>5</v>
      </c>
      <c r="AD483" t="e">
        <f t="shared" si="120"/>
        <v>#REF!</v>
      </c>
      <c r="AE483" t="e">
        <f t="shared" si="120"/>
        <v>#REF!</v>
      </c>
      <c r="AF483" t="e">
        <f t="shared" si="120"/>
        <v>#REF!</v>
      </c>
      <c r="AG483" t="e">
        <f t="shared" si="120"/>
        <v>#REF!</v>
      </c>
      <c r="AH483" t="e">
        <f t="shared" si="120"/>
        <v>#REF!</v>
      </c>
      <c r="AI483" t="e">
        <f t="shared" si="120"/>
        <v>#REF!</v>
      </c>
      <c r="AJ483" t="e">
        <f t="shared" si="112"/>
        <v>#REF!</v>
      </c>
      <c r="AK483" t="e">
        <f t="shared" si="113"/>
        <v>#REF!</v>
      </c>
      <c r="AL483" t="e">
        <f t="shared" si="114"/>
        <v>#REF!</v>
      </c>
      <c r="AM483" t="e">
        <f t="shared" si="115"/>
        <v>#REF!</v>
      </c>
      <c r="AN483" t="e">
        <f t="shared" si="116"/>
        <v>#REF!</v>
      </c>
      <c r="AO483" t="e">
        <f t="shared" si="117"/>
        <v>#REF!</v>
      </c>
    </row>
    <row r="484" spans="1:41" x14ac:dyDescent="0.35">
      <c r="A484">
        <v>478</v>
      </c>
      <c r="B484" t="s">
        <v>2397</v>
      </c>
      <c r="C484" s="39">
        <v>0</v>
      </c>
      <c r="D484">
        <v>1</v>
      </c>
      <c r="E484">
        <v>1</v>
      </c>
      <c r="F484" s="40">
        <v>0</v>
      </c>
      <c r="G484" s="41">
        <v>1</v>
      </c>
      <c r="H484" s="42">
        <v>1</v>
      </c>
      <c r="I484">
        <f t="shared" si="109"/>
        <v>0</v>
      </c>
      <c r="J484">
        <f t="shared" si="109"/>
        <v>2</v>
      </c>
      <c r="K484" s="43">
        <v>2</v>
      </c>
      <c r="L484" s="39">
        <v>0</v>
      </c>
      <c r="M484">
        <v>0</v>
      </c>
      <c r="N484">
        <v>0</v>
      </c>
      <c r="O484" s="40">
        <v>0</v>
      </c>
      <c r="P484" s="41">
        <v>0</v>
      </c>
      <c r="Q484" s="42">
        <v>0</v>
      </c>
      <c r="R484">
        <f t="shared" si="110"/>
        <v>0</v>
      </c>
      <c r="S484">
        <f t="shared" si="110"/>
        <v>0</v>
      </c>
      <c r="T484" s="43">
        <v>2</v>
      </c>
      <c r="U484" s="39">
        <v>0</v>
      </c>
      <c r="V484">
        <v>0</v>
      </c>
      <c r="W484">
        <v>0</v>
      </c>
      <c r="X484" s="40">
        <v>0</v>
      </c>
      <c r="Y484" s="41">
        <v>0</v>
      </c>
      <c r="Z484" s="42">
        <v>0</v>
      </c>
      <c r="AA484">
        <f t="shared" si="111"/>
        <v>0</v>
      </c>
      <c r="AB484">
        <f t="shared" si="111"/>
        <v>0</v>
      </c>
      <c r="AC484" s="43">
        <v>2</v>
      </c>
      <c r="AD484" t="e">
        <f t="shared" si="120"/>
        <v>#REF!</v>
      </c>
      <c r="AE484" t="e">
        <f t="shared" si="120"/>
        <v>#REF!</v>
      </c>
      <c r="AF484" t="e">
        <f t="shared" si="120"/>
        <v>#REF!</v>
      </c>
      <c r="AG484" t="e">
        <f t="shared" si="120"/>
        <v>#REF!</v>
      </c>
      <c r="AH484" t="e">
        <f t="shared" si="120"/>
        <v>#REF!</v>
      </c>
      <c r="AI484" t="e">
        <f t="shared" si="120"/>
        <v>#REF!</v>
      </c>
      <c r="AJ484" t="e">
        <f t="shared" si="112"/>
        <v>#REF!</v>
      </c>
      <c r="AK484" t="e">
        <f t="shared" si="113"/>
        <v>#REF!</v>
      </c>
      <c r="AL484" t="e">
        <f t="shared" si="114"/>
        <v>#REF!</v>
      </c>
      <c r="AM484" t="e">
        <f t="shared" si="115"/>
        <v>#REF!</v>
      </c>
      <c r="AN484" t="e">
        <f t="shared" si="116"/>
        <v>#REF!</v>
      </c>
      <c r="AO484" t="e">
        <f t="shared" si="117"/>
        <v>#REF!</v>
      </c>
    </row>
    <row r="485" spans="1:41" x14ac:dyDescent="0.35">
      <c r="A485">
        <v>479</v>
      </c>
      <c r="B485" t="s">
        <v>2398</v>
      </c>
      <c r="C485" s="39">
        <v>2</v>
      </c>
      <c r="D485">
        <v>2</v>
      </c>
      <c r="E485">
        <v>4</v>
      </c>
      <c r="F485" s="40">
        <v>0</v>
      </c>
      <c r="G485" s="41">
        <v>0</v>
      </c>
      <c r="H485" s="42">
        <v>0</v>
      </c>
      <c r="I485">
        <f t="shared" si="109"/>
        <v>2</v>
      </c>
      <c r="J485">
        <f t="shared" si="109"/>
        <v>2</v>
      </c>
      <c r="K485" s="43">
        <v>4</v>
      </c>
      <c r="L485" s="39">
        <v>2</v>
      </c>
      <c r="M485">
        <v>3</v>
      </c>
      <c r="N485">
        <v>5</v>
      </c>
      <c r="O485" s="40">
        <v>0</v>
      </c>
      <c r="P485" s="41">
        <v>0</v>
      </c>
      <c r="Q485" s="42">
        <v>0</v>
      </c>
      <c r="R485">
        <f t="shared" si="110"/>
        <v>2</v>
      </c>
      <c r="S485">
        <f t="shared" si="110"/>
        <v>3</v>
      </c>
      <c r="T485" s="43">
        <v>4</v>
      </c>
      <c r="U485" s="39">
        <v>1</v>
      </c>
      <c r="V485">
        <v>2</v>
      </c>
      <c r="W485">
        <v>3</v>
      </c>
      <c r="X485" s="40">
        <v>0</v>
      </c>
      <c r="Y485" s="41">
        <v>0</v>
      </c>
      <c r="Z485" s="42">
        <v>0</v>
      </c>
      <c r="AA485">
        <f t="shared" si="111"/>
        <v>1</v>
      </c>
      <c r="AB485">
        <f t="shared" si="111"/>
        <v>2</v>
      </c>
      <c r="AC485" s="43">
        <v>4</v>
      </c>
      <c r="AD485" t="e">
        <f t="shared" si="120"/>
        <v>#REF!</v>
      </c>
      <c r="AE485" t="e">
        <f t="shared" si="120"/>
        <v>#REF!</v>
      </c>
      <c r="AF485" t="e">
        <f t="shared" si="120"/>
        <v>#REF!</v>
      </c>
      <c r="AG485" t="e">
        <f t="shared" si="120"/>
        <v>#REF!</v>
      </c>
      <c r="AH485" t="e">
        <f t="shared" si="120"/>
        <v>#REF!</v>
      </c>
      <c r="AI485" t="e">
        <f t="shared" si="120"/>
        <v>#REF!</v>
      </c>
      <c r="AJ485" t="e">
        <f t="shared" si="112"/>
        <v>#REF!</v>
      </c>
      <c r="AK485" t="e">
        <f t="shared" si="113"/>
        <v>#REF!</v>
      </c>
      <c r="AL485" t="e">
        <f t="shared" si="114"/>
        <v>#REF!</v>
      </c>
      <c r="AM485" t="e">
        <f t="shared" si="115"/>
        <v>#REF!</v>
      </c>
      <c r="AN485" t="e">
        <f t="shared" si="116"/>
        <v>#REF!</v>
      </c>
      <c r="AO485" t="e">
        <f t="shared" si="117"/>
        <v>#REF!</v>
      </c>
    </row>
    <row r="486" spans="1:41" x14ac:dyDescent="0.35">
      <c r="A486">
        <v>480</v>
      </c>
      <c r="B486" t="s">
        <v>2399</v>
      </c>
      <c r="C486" s="39">
        <v>2</v>
      </c>
      <c r="D486">
        <v>8</v>
      </c>
      <c r="E486">
        <v>10</v>
      </c>
      <c r="F486" s="40">
        <v>0</v>
      </c>
      <c r="G486" s="41">
        <v>1</v>
      </c>
      <c r="H486" s="42">
        <v>1</v>
      </c>
      <c r="I486">
        <f t="shared" si="109"/>
        <v>2</v>
      </c>
      <c r="J486">
        <f t="shared" si="109"/>
        <v>9</v>
      </c>
      <c r="K486" s="43">
        <v>11</v>
      </c>
      <c r="L486" s="39">
        <v>1</v>
      </c>
      <c r="M486">
        <v>7</v>
      </c>
      <c r="N486">
        <v>8</v>
      </c>
      <c r="O486" s="40">
        <v>2</v>
      </c>
      <c r="P486" s="41">
        <v>2</v>
      </c>
      <c r="Q486" s="42">
        <v>4</v>
      </c>
      <c r="R486">
        <f t="shared" si="110"/>
        <v>3</v>
      </c>
      <c r="S486">
        <f t="shared" si="110"/>
        <v>9</v>
      </c>
      <c r="T486" s="43">
        <v>11</v>
      </c>
      <c r="U486" s="39">
        <v>0</v>
      </c>
      <c r="V486">
        <v>5</v>
      </c>
      <c r="W486">
        <v>5</v>
      </c>
      <c r="X486" s="40">
        <v>0</v>
      </c>
      <c r="Y486" s="41">
        <v>5</v>
      </c>
      <c r="Z486" s="42">
        <v>5</v>
      </c>
      <c r="AA486">
        <f t="shared" si="111"/>
        <v>0</v>
      </c>
      <c r="AB486">
        <f t="shared" si="111"/>
        <v>10</v>
      </c>
      <c r="AC486" s="43">
        <v>11</v>
      </c>
      <c r="AD486" t="e">
        <f t="shared" si="120"/>
        <v>#REF!</v>
      </c>
      <c r="AE486" t="e">
        <f t="shared" si="120"/>
        <v>#REF!</v>
      </c>
      <c r="AF486" t="e">
        <f t="shared" si="120"/>
        <v>#REF!</v>
      </c>
      <c r="AG486" t="e">
        <f t="shared" si="120"/>
        <v>#REF!</v>
      </c>
      <c r="AH486" t="e">
        <f t="shared" si="120"/>
        <v>#REF!</v>
      </c>
      <c r="AI486" t="e">
        <f t="shared" si="120"/>
        <v>#REF!</v>
      </c>
      <c r="AJ486" t="e">
        <f t="shared" si="112"/>
        <v>#REF!</v>
      </c>
      <c r="AK486" t="e">
        <f t="shared" si="113"/>
        <v>#REF!</v>
      </c>
      <c r="AL486" t="e">
        <f t="shared" si="114"/>
        <v>#REF!</v>
      </c>
      <c r="AM486" t="e">
        <f t="shared" si="115"/>
        <v>#REF!</v>
      </c>
      <c r="AN486" t="e">
        <f t="shared" si="116"/>
        <v>#REF!</v>
      </c>
      <c r="AO486" t="e">
        <f t="shared" si="117"/>
        <v>#REF!</v>
      </c>
    </row>
    <row r="487" spans="1:41" x14ac:dyDescent="0.35">
      <c r="A487">
        <v>481</v>
      </c>
      <c r="B487" t="s">
        <v>2400</v>
      </c>
      <c r="C487" s="39">
        <v>2</v>
      </c>
      <c r="D487">
        <v>3</v>
      </c>
      <c r="E487">
        <v>5</v>
      </c>
      <c r="F487" s="40">
        <v>0</v>
      </c>
      <c r="G487" s="41">
        <v>0</v>
      </c>
      <c r="H487" s="42">
        <v>0</v>
      </c>
      <c r="I487">
        <f t="shared" si="109"/>
        <v>2</v>
      </c>
      <c r="J487">
        <f t="shared" si="109"/>
        <v>3</v>
      </c>
      <c r="K487" s="43">
        <v>5</v>
      </c>
      <c r="L487" s="39">
        <v>2</v>
      </c>
      <c r="M487">
        <v>3</v>
      </c>
      <c r="N487">
        <v>5</v>
      </c>
      <c r="O487" s="40">
        <v>0</v>
      </c>
      <c r="P487" s="41">
        <v>0</v>
      </c>
      <c r="Q487" s="42">
        <v>0</v>
      </c>
      <c r="R487">
        <f t="shared" si="110"/>
        <v>2</v>
      </c>
      <c r="S487">
        <f t="shared" si="110"/>
        <v>3</v>
      </c>
      <c r="T487" s="43">
        <v>5</v>
      </c>
      <c r="U487" s="39">
        <v>0</v>
      </c>
      <c r="V487">
        <v>2</v>
      </c>
      <c r="W487">
        <v>2</v>
      </c>
      <c r="X487" s="40">
        <v>0</v>
      </c>
      <c r="Y487" s="41">
        <v>1</v>
      </c>
      <c r="Z487" s="42">
        <v>1</v>
      </c>
      <c r="AA487">
        <f t="shared" si="111"/>
        <v>0</v>
      </c>
      <c r="AB487">
        <f t="shared" si="111"/>
        <v>3</v>
      </c>
      <c r="AC487" s="43">
        <v>5</v>
      </c>
      <c r="AD487" t="e">
        <f t="shared" ref="AD487:AI496" si="121">VLOOKUP($B487,EYPDG_Primary,AD$1,FALSE)</f>
        <v>#REF!</v>
      </c>
      <c r="AE487" t="e">
        <f t="shared" si="121"/>
        <v>#REF!</v>
      </c>
      <c r="AF487" t="e">
        <f t="shared" si="121"/>
        <v>#REF!</v>
      </c>
      <c r="AG487" t="e">
        <f t="shared" si="121"/>
        <v>#REF!</v>
      </c>
      <c r="AH487" t="e">
        <f t="shared" si="121"/>
        <v>#REF!</v>
      </c>
      <c r="AI487" t="e">
        <f t="shared" si="121"/>
        <v>#REF!</v>
      </c>
      <c r="AJ487" t="e">
        <f t="shared" si="112"/>
        <v>#REF!</v>
      </c>
      <c r="AK487" t="e">
        <f t="shared" si="113"/>
        <v>#REF!</v>
      </c>
      <c r="AL487" t="e">
        <f t="shared" si="114"/>
        <v>#REF!</v>
      </c>
      <c r="AM487" t="e">
        <f t="shared" si="115"/>
        <v>#REF!</v>
      </c>
      <c r="AN487" t="e">
        <f t="shared" si="116"/>
        <v>#REF!</v>
      </c>
      <c r="AO487" t="e">
        <f t="shared" si="117"/>
        <v>#REF!</v>
      </c>
    </row>
    <row r="488" spans="1:41" x14ac:dyDescent="0.35">
      <c r="A488">
        <v>482</v>
      </c>
      <c r="B488" t="s">
        <v>2401</v>
      </c>
      <c r="C488" s="39">
        <v>2</v>
      </c>
      <c r="D488">
        <v>6</v>
      </c>
      <c r="E488">
        <v>8</v>
      </c>
      <c r="F488" s="40">
        <v>0</v>
      </c>
      <c r="G488" s="41">
        <v>0</v>
      </c>
      <c r="H488" s="42">
        <v>0</v>
      </c>
      <c r="I488">
        <f t="shared" si="109"/>
        <v>2</v>
      </c>
      <c r="J488">
        <f t="shared" si="109"/>
        <v>6</v>
      </c>
      <c r="K488" s="43">
        <v>8</v>
      </c>
      <c r="L488" s="39">
        <v>4</v>
      </c>
      <c r="M488">
        <v>7</v>
      </c>
      <c r="N488">
        <v>11</v>
      </c>
      <c r="O488" s="40">
        <v>0</v>
      </c>
      <c r="P488" s="41">
        <v>1</v>
      </c>
      <c r="Q488" s="42">
        <v>1</v>
      </c>
      <c r="R488">
        <f t="shared" si="110"/>
        <v>4</v>
      </c>
      <c r="S488">
        <f t="shared" si="110"/>
        <v>8</v>
      </c>
      <c r="T488" s="43">
        <v>8</v>
      </c>
      <c r="U488" s="39">
        <v>1</v>
      </c>
      <c r="V488">
        <v>7</v>
      </c>
      <c r="W488">
        <v>8</v>
      </c>
      <c r="X488" s="40">
        <v>0</v>
      </c>
      <c r="Y488" s="41">
        <v>0</v>
      </c>
      <c r="Z488" s="42">
        <v>0</v>
      </c>
      <c r="AA488">
        <f t="shared" si="111"/>
        <v>1</v>
      </c>
      <c r="AB488">
        <f t="shared" si="111"/>
        <v>7</v>
      </c>
      <c r="AC488" s="43">
        <v>8</v>
      </c>
      <c r="AD488" t="e">
        <f t="shared" si="121"/>
        <v>#REF!</v>
      </c>
      <c r="AE488" t="e">
        <f t="shared" si="121"/>
        <v>#REF!</v>
      </c>
      <c r="AF488" t="e">
        <f t="shared" si="121"/>
        <v>#REF!</v>
      </c>
      <c r="AG488" t="e">
        <f t="shared" si="121"/>
        <v>#REF!</v>
      </c>
      <c r="AH488" t="e">
        <f t="shared" si="121"/>
        <v>#REF!</v>
      </c>
      <c r="AI488" t="e">
        <f t="shared" si="121"/>
        <v>#REF!</v>
      </c>
      <c r="AJ488" t="e">
        <f t="shared" si="112"/>
        <v>#REF!</v>
      </c>
      <c r="AK488" t="e">
        <f t="shared" si="113"/>
        <v>#REF!</v>
      </c>
      <c r="AL488" t="e">
        <f t="shared" si="114"/>
        <v>#REF!</v>
      </c>
      <c r="AM488" t="e">
        <f t="shared" si="115"/>
        <v>#REF!</v>
      </c>
      <c r="AN488" t="e">
        <f t="shared" si="116"/>
        <v>#REF!</v>
      </c>
      <c r="AO488" t="e">
        <f t="shared" si="117"/>
        <v>#REF!</v>
      </c>
    </row>
    <row r="489" spans="1:41" x14ac:dyDescent="0.35">
      <c r="A489">
        <v>483</v>
      </c>
      <c r="B489" t="s">
        <v>2402</v>
      </c>
      <c r="C489" s="39">
        <v>4</v>
      </c>
      <c r="D489">
        <v>14</v>
      </c>
      <c r="E489">
        <v>18</v>
      </c>
      <c r="F489" s="40">
        <v>0</v>
      </c>
      <c r="G489" s="41">
        <v>0</v>
      </c>
      <c r="H489" s="42">
        <v>0</v>
      </c>
      <c r="I489">
        <f t="shared" si="109"/>
        <v>4</v>
      </c>
      <c r="J489">
        <f t="shared" si="109"/>
        <v>14</v>
      </c>
      <c r="K489" s="43">
        <v>18</v>
      </c>
      <c r="L489" s="39">
        <v>4</v>
      </c>
      <c r="M489">
        <v>13</v>
      </c>
      <c r="N489">
        <v>17</v>
      </c>
      <c r="O489" s="40">
        <v>0</v>
      </c>
      <c r="P489" s="41">
        <v>1</v>
      </c>
      <c r="Q489" s="42">
        <v>1</v>
      </c>
      <c r="R489">
        <f t="shared" si="110"/>
        <v>4</v>
      </c>
      <c r="S489">
        <f t="shared" si="110"/>
        <v>14</v>
      </c>
      <c r="T489" s="43">
        <v>18</v>
      </c>
      <c r="U489" s="39">
        <v>3</v>
      </c>
      <c r="V489">
        <v>18</v>
      </c>
      <c r="W489">
        <v>21</v>
      </c>
      <c r="X489" s="40">
        <v>0</v>
      </c>
      <c r="Y489" s="41">
        <v>0</v>
      </c>
      <c r="Z489" s="42">
        <v>0</v>
      </c>
      <c r="AA489">
        <f t="shared" si="111"/>
        <v>3</v>
      </c>
      <c r="AB489">
        <f t="shared" si="111"/>
        <v>18</v>
      </c>
      <c r="AC489" s="43">
        <v>18</v>
      </c>
      <c r="AD489" t="e">
        <f t="shared" si="121"/>
        <v>#REF!</v>
      </c>
      <c r="AE489" t="e">
        <f t="shared" si="121"/>
        <v>#REF!</v>
      </c>
      <c r="AF489" t="e">
        <f t="shared" si="121"/>
        <v>#REF!</v>
      </c>
      <c r="AG489" t="e">
        <f t="shared" si="121"/>
        <v>#REF!</v>
      </c>
      <c r="AH489" t="e">
        <f t="shared" si="121"/>
        <v>#REF!</v>
      </c>
      <c r="AI489" t="e">
        <f t="shared" si="121"/>
        <v>#REF!</v>
      </c>
      <c r="AJ489" t="e">
        <f t="shared" si="112"/>
        <v>#REF!</v>
      </c>
      <c r="AK489" t="e">
        <f t="shared" si="113"/>
        <v>#REF!</v>
      </c>
      <c r="AL489" t="e">
        <f t="shared" si="114"/>
        <v>#REF!</v>
      </c>
      <c r="AM489" t="e">
        <f t="shared" si="115"/>
        <v>#REF!</v>
      </c>
      <c r="AN489" t="e">
        <f t="shared" si="116"/>
        <v>#REF!</v>
      </c>
      <c r="AO489" t="e">
        <f t="shared" si="117"/>
        <v>#REF!</v>
      </c>
    </row>
    <row r="490" spans="1:41" x14ac:dyDescent="0.35">
      <c r="A490">
        <v>484</v>
      </c>
      <c r="B490" t="s">
        <v>2403</v>
      </c>
      <c r="C490" s="39">
        <v>1</v>
      </c>
      <c r="D490">
        <v>2</v>
      </c>
      <c r="E490">
        <v>3</v>
      </c>
      <c r="F490" s="40">
        <v>0</v>
      </c>
      <c r="G490" s="41">
        <v>0</v>
      </c>
      <c r="H490" s="42">
        <v>0</v>
      </c>
      <c r="I490">
        <f t="shared" si="109"/>
        <v>1</v>
      </c>
      <c r="J490">
        <f t="shared" si="109"/>
        <v>2</v>
      </c>
      <c r="K490" s="43">
        <v>3</v>
      </c>
      <c r="L490" s="39">
        <v>3</v>
      </c>
      <c r="M490">
        <v>1</v>
      </c>
      <c r="N490">
        <v>4</v>
      </c>
      <c r="O490" s="40">
        <v>0</v>
      </c>
      <c r="P490" s="41">
        <v>2</v>
      </c>
      <c r="Q490" s="42">
        <v>2</v>
      </c>
      <c r="R490">
        <f t="shared" si="110"/>
        <v>3</v>
      </c>
      <c r="S490">
        <f t="shared" si="110"/>
        <v>3</v>
      </c>
      <c r="T490" s="43">
        <v>3</v>
      </c>
      <c r="U490" s="39">
        <v>1</v>
      </c>
      <c r="V490">
        <v>6</v>
      </c>
      <c r="W490">
        <v>7</v>
      </c>
      <c r="X490" s="40">
        <v>1</v>
      </c>
      <c r="Y490" s="41">
        <v>0</v>
      </c>
      <c r="Z490" s="42">
        <v>1</v>
      </c>
      <c r="AA490">
        <f t="shared" si="111"/>
        <v>2</v>
      </c>
      <c r="AB490">
        <f t="shared" si="111"/>
        <v>6</v>
      </c>
      <c r="AC490" s="43">
        <v>3</v>
      </c>
      <c r="AD490" t="e">
        <f t="shared" si="121"/>
        <v>#REF!</v>
      </c>
      <c r="AE490" t="e">
        <f t="shared" si="121"/>
        <v>#REF!</v>
      </c>
      <c r="AF490" t="e">
        <f t="shared" si="121"/>
        <v>#REF!</v>
      </c>
      <c r="AG490" t="e">
        <f t="shared" si="121"/>
        <v>#REF!</v>
      </c>
      <c r="AH490" t="e">
        <f t="shared" si="121"/>
        <v>#REF!</v>
      </c>
      <c r="AI490" t="e">
        <f t="shared" si="121"/>
        <v>#REF!</v>
      </c>
      <c r="AJ490" t="e">
        <f t="shared" si="112"/>
        <v>#REF!</v>
      </c>
      <c r="AK490" t="e">
        <f t="shared" si="113"/>
        <v>#REF!</v>
      </c>
      <c r="AL490" t="e">
        <f t="shared" si="114"/>
        <v>#REF!</v>
      </c>
      <c r="AM490" t="e">
        <f t="shared" si="115"/>
        <v>#REF!</v>
      </c>
      <c r="AN490" t="e">
        <f t="shared" si="116"/>
        <v>#REF!</v>
      </c>
      <c r="AO490" t="e">
        <f t="shared" si="117"/>
        <v>#REF!</v>
      </c>
    </row>
    <row r="491" spans="1:41" x14ac:dyDescent="0.35">
      <c r="A491">
        <v>485</v>
      </c>
      <c r="B491" t="s">
        <v>2404</v>
      </c>
      <c r="C491" s="39">
        <v>2</v>
      </c>
      <c r="D491">
        <v>3</v>
      </c>
      <c r="E491">
        <v>5</v>
      </c>
      <c r="F491" s="40">
        <v>1</v>
      </c>
      <c r="G491" s="41">
        <v>2</v>
      </c>
      <c r="H491" s="42">
        <v>3</v>
      </c>
      <c r="I491">
        <f t="shared" si="109"/>
        <v>3</v>
      </c>
      <c r="J491">
        <f t="shared" si="109"/>
        <v>5</v>
      </c>
      <c r="K491" s="43">
        <v>8</v>
      </c>
      <c r="L491" s="39">
        <v>1</v>
      </c>
      <c r="M491">
        <v>9</v>
      </c>
      <c r="N491">
        <v>10</v>
      </c>
      <c r="O491" s="40">
        <v>0</v>
      </c>
      <c r="P491" s="41">
        <v>2</v>
      </c>
      <c r="Q491" s="42">
        <v>2</v>
      </c>
      <c r="R491">
        <f t="shared" si="110"/>
        <v>1</v>
      </c>
      <c r="S491">
        <f t="shared" si="110"/>
        <v>11</v>
      </c>
      <c r="T491" s="43">
        <v>8</v>
      </c>
      <c r="U491" s="39">
        <v>0</v>
      </c>
      <c r="V491">
        <v>6</v>
      </c>
      <c r="W491">
        <v>6</v>
      </c>
      <c r="X491" s="40">
        <v>1</v>
      </c>
      <c r="Y491" s="41">
        <v>2</v>
      </c>
      <c r="Z491" s="42">
        <v>3</v>
      </c>
      <c r="AA491">
        <f t="shared" si="111"/>
        <v>1</v>
      </c>
      <c r="AB491">
        <f t="shared" si="111"/>
        <v>8</v>
      </c>
      <c r="AC491" s="43">
        <v>8</v>
      </c>
      <c r="AD491" t="e">
        <f t="shared" si="121"/>
        <v>#REF!</v>
      </c>
      <c r="AE491" t="e">
        <f t="shared" si="121"/>
        <v>#REF!</v>
      </c>
      <c r="AF491" t="e">
        <f t="shared" si="121"/>
        <v>#REF!</v>
      </c>
      <c r="AG491" t="e">
        <f t="shared" si="121"/>
        <v>#REF!</v>
      </c>
      <c r="AH491" t="e">
        <f t="shared" si="121"/>
        <v>#REF!</v>
      </c>
      <c r="AI491" t="e">
        <f t="shared" si="121"/>
        <v>#REF!</v>
      </c>
      <c r="AJ491" t="e">
        <f t="shared" si="112"/>
        <v>#REF!</v>
      </c>
      <c r="AK491" t="e">
        <f t="shared" si="113"/>
        <v>#REF!</v>
      </c>
      <c r="AL491" t="e">
        <f t="shared" si="114"/>
        <v>#REF!</v>
      </c>
      <c r="AM491" t="e">
        <f t="shared" si="115"/>
        <v>#REF!</v>
      </c>
      <c r="AN491" t="e">
        <f t="shared" si="116"/>
        <v>#REF!</v>
      </c>
      <c r="AO491" t="e">
        <f t="shared" si="117"/>
        <v>#REF!</v>
      </c>
    </row>
    <row r="492" spans="1:41" x14ac:dyDescent="0.35">
      <c r="A492">
        <v>486</v>
      </c>
      <c r="B492" t="s">
        <v>2405</v>
      </c>
      <c r="C492" s="39">
        <v>23</v>
      </c>
      <c r="D492">
        <v>15</v>
      </c>
      <c r="E492">
        <v>38</v>
      </c>
      <c r="F492" s="40">
        <v>4</v>
      </c>
      <c r="G492" s="41">
        <v>12</v>
      </c>
      <c r="H492" s="42">
        <v>16</v>
      </c>
      <c r="I492">
        <f t="shared" si="109"/>
        <v>27</v>
      </c>
      <c r="J492">
        <f t="shared" si="109"/>
        <v>27</v>
      </c>
      <c r="K492" s="43">
        <v>54</v>
      </c>
      <c r="L492" s="39">
        <v>25</v>
      </c>
      <c r="M492">
        <v>21</v>
      </c>
      <c r="N492">
        <v>46</v>
      </c>
      <c r="O492" s="40">
        <v>4</v>
      </c>
      <c r="P492" s="41">
        <v>9</v>
      </c>
      <c r="Q492" s="42">
        <v>13</v>
      </c>
      <c r="R492">
        <f t="shared" si="110"/>
        <v>29</v>
      </c>
      <c r="S492">
        <f t="shared" si="110"/>
        <v>30</v>
      </c>
      <c r="T492" s="43">
        <v>54</v>
      </c>
      <c r="U492" s="39">
        <v>24</v>
      </c>
      <c r="V492">
        <v>18</v>
      </c>
      <c r="W492">
        <v>42</v>
      </c>
      <c r="X492" s="40">
        <v>2</v>
      </c>
      <c r="Y492" s="41">
        <v>9</v>
      </c>
      <c r="Z492" s="42">
        <v>11</v>
      </c>
      <c r="AA492">
        <f t="shared" si="111"/>
        <v>26</v>
      </c>
      <c r="AB492">
        <f t="shared" si="111"/>
        <v>27</v>
      </c>
      <c r="AC492" s="43">
        <v>54</v>
      </c>
      <c r="AD492" t="e">
        <f t="shared" si="121"/>
        <v>#REF!</v>
      </c>
      <c r="AE492" t="e">
        <f t="shared" si="121"/>
        <v>#REF!</v>
      </c>
      <c r="AF492" t="e">
        <f t="shared" si="121"/>
        <v>#REF!</v>
      </c>
      <c r="AG492" t="e">
        <f t="shared" si="121"/>
        <v>#REF!</v>
      </c>
      <c r="AH492" t="e">
        <f t="shared" si="121"/>
        <v>#REF!</v>
      </c>
      <c r="AI492" t="e">
        <f t="shared" si="121"/>
        <v>#REF!</v>
      </c>
      <c r="AJ492" t="e">
        <f t="shared" si="112"/>
        <v>#REF!</v>
      </c>
      <c r="AK492" t="e">
        <f t="shared" si="113"/>
        <v>#REF!</v>
      </c>
      <c r="AL492" t="e">
        <f t="shared" si="114"/>
        <v>#REF!</v>
      </c>
      <c r="AM492" t="e">
        <f t="shared" si="115"/>
        <v>#REF!</v>
      </c>
      <c r="AN492" t="e">
        <f t="shared" si="116"/>
        <v>#REF!</v>
      </c>
      <c r="AO492" t="e">
        <f t="shared" si="117"/>
        <v>#REF!</v>
      </c>
    </row>
    <row r="493" spans="1:41" x14ac:dyDescent="0.35">
      <c r="A493">
        <v>487</v>
      </c>
      <c r="B493" t="s">
        <v>2406</v>
      </c>
      <c r="C493" s="39">
        <v>2</v>
      </c>
      <c r="D493">
        <v>4</v>
      </c>
      <c r="E493">
        <v>6</v>
      </c>
      <c r="F493" s="40">
        <v>0</v>
      </c>
      <c r="G493" s="41">
        <v>0</v>
      </c>
      <c r="H493" s="42">
        <v>0</v>
      </c>
      <c r="I493">
        <f t="shared" si="109"/>
        <v>2</v>
      </c>
      <c r="J493">
        <f t="shared" si="109"/>
        <v>4</v>
      </c>
      <c r="K493" s="43">
        <v>6</v>
      </c>
      <c r="L493" s="39">
        <v>0</v>
      </c>
      <c r="M493">
        <v>3</v>
      </c>
      <c r="N493">
        <v>3</v>
      </c>
      <c r="O493" s="40">
        <v>0</v>
      </c>
      <c r="P493" s="41">
        <v>1</v>
      </c>
      <c r="Q493" s="42">
        <v>1</v>
      </c>
      <c r="R493">
        <f t="shared" si="110"/>
        <v>0</v>
      </c>
      <c r="S493">
        <f t="shared" si="110"/>
        <v>4</v>
      </c>
      <c r="T493" s="43">
        <v>6</v>
      </c>
      <c r="U493" s="39">
        <v>3</v>
      </c>
      <c r="V493">
        <v>1</v>
      </c>
      <c r="W493">
        <v>4</v>
      </c>
      <c r="X493" s="40">
        <v>0</v>
      </c>
      <c r="Y493" s="41">
        <v>1</v>
      </c>
      <c r="Z493" s="42">
        <v>1</v>
      </c>
      <c r="AA493">
        <f t="shared" si="111"/>
        <v>3</v>
      </c>
      <c r="AB493">
        <f t="shared" si="111"/>
        <v>2</v>
      </c>
      <c r="AC493" s="43">
        <v>6</v>
      </c>
      <c r="AD493" t="e">
        <f t="shared" si="121"/>
        <v>#REF!</v>
      </c>
      <c r="AE493" t="e">
        <f t="shared" si="121"/>
        <v>#REF!</v>
      </c>
      <c r="AF493" t="e">
        <f t="shared" si="121"/>
        <v>#REF!</v>
      </c>
      <c r="AG493" t="e">
        <f t="shared" si="121"/>
        <v>#REF!</v>
      </c>
      <c r="AH493" t="e">
        <f t="shared" si="121"/>
        <v>#REF!</v>
      </c>
      <c r="AI493" t="e">
        <f t="shared" si="121"/>
        <v>#REF!</v>
      </c>
      <c r="AJ493" t="e">
        <f t="shared" si="112"/>
        <v>#REF!</v>
      </c>
      <c r="AK493" t="e">
        <f t="shared" si="113"/>
        <v>#REF!</v>
      </c>
      <c r="AL493" t="e">
        <f t="shared" si="114"/>
        <v>#REF!</v>
      </c>
      <c r="AM493" t="e">
        <f t="shared" si="115"/>
        <v>#REF!</v>
      </c>
      <c r="AN493" t="e">
        <f t="shared" si="116"/>
        <v>#REF!</v>
      </c>
      <c r="AO493" t="e">
        <f t="shared" si="117"/>
        <v>#REF!</v>
      </c>
    </row>
    <row r="494" spans="1:41" x14ac:dyDescent="0.35">
      <c r="A494">
        <v>488</v>
      </c>
      <c r="B494" t="s">
        <v>2407</v>
      </c>
      <c r="C494" s="39">
        <v>25</v>
      </c>
      <c r="D494">
        <v>15</v>
      </c>
      <c r="E494">
        <v>40</v>
      </c>
      <c r="F494" s="40">
        <v>1</v>
      </c>
      <c r="G494" s="41">
        <v>0</v>
      </c>
      <c r="H494" s="42">
        <v>1</v>
      </c>
      <c r="I494">
        <f t="shared" si="109"/>
        <v>26</v>
      </c>
      <c r="J494">
        <f t="shared" si="109"/>
        <v>15</v>
      </c>
      <c r="K494" s="43">
        <v>41</v>
      </c>
      <c r="L494" s="39">
        <v>15</v>
      </c>
      <c r="M494">
        <v>26</v>
      </c>
      <c r="N494">
        <v>41</v>
      </c>
      <c r="O494" s="40">
        <v>0</v>
      </c>
      <c r="P494" s="41">
        <v>0</v>
      </c>
      <c r="Q494" s="42">
        <v>0</v>
      </c>
      <c r="R494">
        <f t="shared" si="110"/>
        <v>15</v>
      </c>
      <c r="S494">
        <f t="shared" si="110"/>
        <v>26</v>
      </c>
      <c r="T494" s="43">
        <v>41</v>
      </c>
      <c r="U494" s="39">
        <v>24</v>
      </c>
      <c r="V494">
        <v>15</v>
      </c>
      <c r="W494">
        <v>39</v>
      </c>
      <c r="X494" s="40">
        <v>1</v>
      </c>
      <c r="Y494" s="41">
        <v>0</v>
      </c>
      <c r="Z494" s="42">
        <v>1</v>
      </c>
      <c r="AA494">
        <f t="shared" si="111"/>
        <v>25</v>
      </c>
      <c r="AB494">
        <f t="shared" si="111"/>
        <v>15</v>
      </c>
      <c r="AC494" s="43">
        <v>41</v>
      </c>
      <c r="AD494" t="e">
        <f t="shared" si="121"/>
        <v>#REF!</v>
      </c>
      <c r="AE494" t="e">
        <f t="shared" si="121"/>
        <v>#REF!</v>
      </c>
      <c r="AF494" t="e">
        <f t="shared" si="121"/>
        <v>#REF!</v>
      </c>
      <c r="AG494" t="e">
        <f t="shared" si="121"/>
        <v>#REF!</v>
      </c>
      <c r="AH494" t="e">
        <f t="shared" si="121"/>
        <v>#REF!</v>
      </c>
      <c r="AI494" t="e">
        <f t="shared" si="121"/>
        <v>#REF!</v>
      </c>
      <c r="AJ494" t="e">
        <f t="shared" si="112"/>
        <v>#REF!</v>
      </c>
      <c r="AK494" t="e">
        <f t="shared" si="113"/>
        <v>#REF!</v>
      </c>
      <c r="AL494" t="e">
        <f t="shared" si="114"/>
        <v>#REF!</v>
      </c>
      <c r="AM494" t="e">
        <f t="shared" si="115"/>
        <v>#REF!</v>
      </c>
      <c r="AN494" t="e">
        <f t="shared" si="116"/>
        <v>#REF!</v>
      </c>
      <c r="AO494" t="e">
        <f t="shared" si="117"/>
        <v>#REF!</v>
      </c>
    </row>
    <row r="495" spans="1:41" x14ac:dyDescent="0.35">
      <c r="A495">
        <v>489</v>
      </c>
      <c r="B495" t="s">
        <v>2408</v>
      </c>
      <c r="C495" s="39">
        <v>4</v>
      </c>
      <c r="D495">
        <v>6</v>
      </c>
      <c r="E495">
        <v>10</v>
      </c>
      <c r="F495" s="40">
        <v>0</v>
      </c>
      <c r="G495" s="41">
        <v>4</v>
      </c>
      <c r="H495" s="42">
        <v>4</v>
      </c>
      <c r="I495">
        <f t="shared" si="109"/>
        <v>4</v>
      </c>
      <c r="J495">
        <f t="shared" si="109"/>
        <v>10</v>
      </c>
      <c r="K495" s="43">
        <v>14</v>
      </c>
      <c r="L495" s="39">
        <v>1</v>
      </c>
      <c r="M495">
        <v>11</v>
      </c>
      <c r="N495">
        <v>12</v>
      </c>
      <c r="O495" s="40">
        <v>0</v>
      </c>
      <c r="P495" s="41">
        <v>1</v>
      </c>
      <c r="Q495" s="42">
        <v>1</v>
      </c>
      <c r="R495">
        <f t="shared" si="110"/>
        <v>1</v>
      </c>
      <c r="S495">
        <f t="shared" si="110"/>
        <v>12</v>
      </c>
      <c r="T495" s="43">
        <v>14</v>
      </c>
      <c r="U495" s="39">
        <v>4</v>
      </c>
      <c r="V495">
        <v>2</v>
      </c>
      <c r="W495">
        <v>6</v>
      </c>
      <c r="X495" s="40">
        <v>0</v>
      </c>
      <c r="Y495" s="41">
        <v>0</v>
      </c>
      <c r="Z495" s="42">
        <v>0</v>
      </c>
      <c r="AA495">
        <f t="shared" si="111"/>
        <v>4</v>
      </c>
      <c r="AB495">
        <f t="shared" si="111"/>
        <v>2</v>
      </c>
      <c r="AC495" s="43">
        <v>14</v>
      </c>
      <c r="AD495" t="e">
        <f t="shared" si="121"/>
        <v>#REF!</v>
      </c>
      <c r="AE495" t="e">
        <f t="shared" si="121"/>
        <v>#REF!</v>
      </c>
      <c r="AF495" t="e">
        <f t="shared" si="121"/>
        <v>#REF!</v>
      </c>
      <c r="AG495" t="e">
        <f t="shared" si="121"/>
        <v>#REF!</v>
      </c>
      <c r="AH495" t="e">
        <f t="shared" si="121"/>
        <v>#REF!</v>
      </c>
      <c r="AI495" t="e">
        <f t="shared" si="121"/>
        <v>#REF!</v>
      </c>
      <c r="AJ495" t="e">
        <f t="shared" si="112"/>
        <v>#REF!</v>
      </c>
      <c r="AK495" t="e">
        <f t="shared" si="113"/>
        <v>#REF!</v>
      </c>
      <c r="AL495" t="e">
        <f t="shared" si="114"/>
        <v>#REF!</v>
      </c>
      <c r="AM495" t="e">
        <f t="shared" si="115"/>
        <v>#REF!</v>
      </c>
      <c r="AN495" t="e">
        <f t="shared" si="116"/>
        <v>#REF!</v>
      </c>
      <c r="AO495" t="e">
        <f t="shared" si="117"/>
        <v>#REF!</v>
      </c>
    </row>
    <row r="496" spans="1:41" x14ac:dyDescent="0.35">
      <c r="A496">
        <v>490</v>
      </c>
      <c r="B496" t="s">
        <v>2409</v>
      </c>
      <c r="C496" s="39">
        <v>5</v>
      </c>
      <c r="D496">
        <v>9</v>
      </c>
      <c r="E496">
        <v>14</v>
      </c>
      <c r="F496" s="40">
        <v>1</v>
      </c>
      <c r="G496" s="41">
        <v>1</v>
      </c>
      <c r="H496" s="42">
        <v>2</v>
      </c>
      <c r="I496">
        <f t="shared" si="109"/>
        <v>6</v>
      </c>
      <c r="J496">
        <f t="shared" si="109"/>
        <v>10</v>
      </c>
      <c r="K496" s="43">
        <v>16</v>
      </c>
      <c r="L496" s="39">
        <v>8</v>
      </c>
      <c r="M496">
        <v>10</v>
      </c>
      <c r="N496">
        <v>18</v>
      </c>
      <c r="O496" s="40">
        <v>1</v>
      </c>
      <c r="P496" s="41">
        <v>6</v>
      </c>
      <c r="Q496" s="42">
        <v>7</v>
      </c>
      <c r="R496">
        <f t="shared" si="110"/>
        <v>9</v>
      </c>
      <c r="S496">
        <f t="shared" si="110"/>
        <v>16</v>
      </c>
      <c r="T496" s="43">
        <v>16</v>
      </c>
      <c r="U496" s="39">
        <v>5</v>
      </c>
      <c r="V496">
        <v>15</v>
      </c>
      <c r="W496">
        <v>20</v>
      </c>
      <c r="X496" s="40">
        <v>1</v>
      </c>
      <c r="Y496" s="41">
        <v>6</v>
      </c>
      <c r="Z496" s="42">
        <v>7</v>
      </c>
      <c r="AA496">
        <f t="shared" si="111"/>
        <v>6</v>
      </c>
      <c r="AB496">
        <f t="shared" si="111"/>
        <v>21</v>
      </c>
      <c r="AC496" s="43">
        <v>16</v>
      </c>
      <c r="AD496" t="e">
        <f t="shared" si="121"/>
        <v>#REF!</v>
      </c>
      <c r="AE496" t="e">
        <f t="shared" si="121"/>
        <v>#REF!</v>
      </c>
      <c r="AF496" t="e">
        <f t="shared" si="121"/>
        <v>#REF!</v>
      </c>
      <c r="AG496" t="e">
        <f t="shared" si="121"/>
        <v>#REF!</v>
      </c>
      <c r="AH496" t="e">
        <f t="shared" si="121"/>
        <v>#REF!</v>
      </c>
      <c r="AI496" t="e">
        <f t="shared" si="121"/>
        <v>#REF!</v>
      </c>
      <c r="AJ496" t="e">
        <f t="shared" si="112"/>
        <v>#REF!</v>
      </c>
      <c r="AK496" t="e">
        <f t="shared" si="113"/>
        <v>#REF!</v>
      </c>
      <c r="AL496" t="e">
        <f t="shared" si="114"/>
        <v>#REF!</v>
      </c>
      <c r="AM496" t="e">
        <f t="shared" si="115"/>
        <v>#REF!</v>
      </c>
      <c r="AN496" t="e">
        <f t="shared" si="116"/>
        <v>#REF!</v>
      </c>
      <c r="AO496" t="e">
        <f t="shared" si="117"/>
        <v>#REF!</v>
      </c>
    </row>
    <row r="497" spans="1:41" x14ac:dyDescent="0.35">
      <c r="A497">
        <v>491</v>
      </c>
      <c r="B497" t="s">
        <v>2410</v>
      </c>
      <c r="C497" s="39">
        <v>2</v>
      </c>
      <c r="D497">
        <v>2</v>
      </c>
      <c r="E497">
        <v>4</v>
      </c>
      <c r="F497" s="40">
        <v>1</v>
      </c>
      <c r="G497" s="41">
        <v>0</v>
      </c>
      <c r="H497" s="42">
        <v>1</v>
      </c>
      <c r="I497">
        <f t="shared" si="109"/>
        <v>3</v>
      </c>
      <c r="J497">
        <f t="shared" si="109"/>
        <v>2</v>
      </c>
      <c r="K497" s="43">
        <v>5</v>
      </c>
      <c r="L497" s="39">
        <v>0</v>
      </c>
      <c r="M497">
        <v>6</v>
      </c>
      <c r="N497">
        <v>6</v>
      </c>
      <c r="O497" s="40">
        <v>0</v>
      </c>
      <c r="P497" s="41">
        <v>0</v>
      </c>
      <c r="Q497" s="42">
        <v>0</v>
      </c>
      <c r="R497">
        <f t="shared" si="110"/>
        <v>0</v>
      </c>
      <c r="S497">
        <f t="shared" si="110"/>
        <v>6</v>
      </c>
      <c r="T497" s="43">
        <v>5</v>
      </c>
      <c r="U497" s="39">
        <v>1</v>
      </c>
      <c r="V497">
        <v>4</v>
      </c>
      <c r="W497">
        <v>5</v>
      </c>
      <c r="X497" s="40">
        <v>0</v>
      </c>
      <c r="Y497" s="41">
        <v>1</v>
      </c>
      <c r="Z497" s="42">
        <v>1</v>
      </c>
      <c r="AA497">
        <f t="shared" si="111"/>
        <v>1</v>
      </c>
      <c r="AB497">
        <f t="shared" si="111"/>
        <v>5</v>
      </c>
      <c r="AC497" s="43">
        <v>5</v>
      </c>
      <c r="AD497" t="e">
        <f t="shared" ref="AD497:AI506" si="122">VLOOKUP($B497,EYPDG_Primary,AD$1,FALSE)</f>
        <v>#REF!</v>
      </c>
      <c r="AE497" t="e">
        <f t="shared" si="122"/>
        <v>#REF!</v>
      </c>
      <c r="AF497" t="e">
        <f t="shared" si="122"/>
        <v>#REF!</v>
      </c>
      <c r="AG497" t="e">
        <f t="shared" si="122"/>
        <v>#REF!</v>
      </c>
      <c r="AH497" t="e">
        <f t="shared" si="122"/>
        <v>#REF!</v>
      </c>
      <c r="AI497" t="e">
        <f t="shared" si="122"/>
        <v>#REF!</v>
      </c>
      <c r="AJ497" t="e">
        <f t="shared" si="112"/>
        <v>#REF!</v>
      </c>
      <c r="AK497" t="e">
        <f t="shared" si="113"/>
        <v>#REF!</v>
      </c>
      <c r="AL497" t="e">
        <f t="shared" si="114"/>
        <v>#REF!</v>
      </c>
      <c r="AM497" t="e">
        <f t="shared" si="115"/>
        <v>#REF!</v>
      </c>
      <c r="AN497" t="e">
        <f t="shared" si="116"/>
        <v>#REF!</v>
      </c>
      <c r="AO497" t="e">
        <f t="shared" si="117"/>
        <v>#REF!</v>
      </c>
    </row>
    <row r="498" spans="1:41" x14ac:dyDescent="0.35">
      <c r="A498">
        <v>492</v>
      </c>
      <c r="B498" t="s">
        <v>2411</v>
      </c>
      <c r="C498" s="39">
        <v>1</v>
      </c>
      <c r="D498">
        <v>7</v>
      </c>
      <c r="E498">
        <v>8</v>
      </c>
      <c r="F498" s="40">
        <v>0</v>
      </c>
      <c r="G498" s="41">
        <v>0</v>
      </c>
      <c r="H498" s="42">
        <v>0</v>
      </c>
      <c r="I498">
        <f t="shared" si="109"/>
        <v>1</v>
      </c>
      <c r="J498">
        <f t="shared" si="109"/>
        <v>7</v>
      </c>
      <c r="K498" s="43">
        <v>8</v>
      </c>
      <c r="L498" s="39">
        <v>0</v>
      </c>
      <c r="M498">
        <v>6</v>
      </c>
      <c r="N498">
        <v>6</v>
      </c>
      <c r="O498" s="40">
        <v>1</v>
      </c>
      <c r="P498" s="41">
        <v>1</v>
      </c>
      <c r="Q498" s="42">
        <v>2</v>
      </c>
      <c r="R498">
        <f t="shared" si="110"/>
        <v>1</v>
      </c>
      <c r="S498">
        <f t="shared" si="110"/>
        <v>7</v>
      </c>
      <c r="T498" s="43">
        <v>8</v>
      </c>
      <c r="U498" s="39">
        <v>1</v>
      </c>
      <c r="V498">
        <v>4</v>
      </c>
      <c r="W498">
        <v>5</v>
      </c>
      <c r="X498" s="40">
        <v>1</v>
      </c>
      <c r="Y498" s="41">
        <v>3</v>
      </c>
      <c r="Z498" s="42">
        <v>4</v>
      </c>
      <c r="AA498">
        <f t="shared" si="111"/>
        <v>2</v>
      </c>
      <c r="AB498">
        <f t="shared" si="111"/>
        <v>7</v>
      </c>
      <c r="AC498" s="43">
        <v>8</v>
      </c>
      <c r="AD498" t="e">
        <f t="shared" si="122"/>
        <v>#REF!</v>
      </c>
      <c r="AE498" t="e">
        <f t="shared" si="122"/>
        <v>#REF!</v>
      </c>
      <c r="AF498" t="e">
        <f t="shared" si="122"/>
        <v>#REF!</v>
      </c>
      <c r="AG498" t="e">
        <f t="shared" si="122"/>
        <v>#REF!</v>
      </c>
      <c r="AH498" t="e">
        <f t="shared" si="122"/>
        <v>#REF!</v>
      </c>
      <c r="AI498" t="e">
        <f t="shared" si="122"/>
        <v>#REF!</v>
      </c>
      <c r="AJ498" t="e">
        <f t="shared" si="112"/>
        <v>#REF!</v>
      </c>
      <c r="AK498" t="e">
        <f t="shared" si="113"/>
        <v>#REF!</v>
      </c>
      <c r="AL498" t="e">
        <f t="shared" si="114"/>
        <v>#REF!</v>
      </c>
      <c r="AM498" t="e">
        <f t="shared" si="115"/>
        <v>#REF!</v>
      </c>
      <c r="AN498" t="e">
        <f t="shared" si="116"/>
        <v>#REF!</v>
      </c>
      <c r="AO498" t="e">
        <f t="shared" si="117"/>
        <v>#REF!</v>
      </c>
    </row>
    <row r="499" spans="1:41" x14ac:dyDescent="0.35">
      <c r="A499">
        <v>493</v>
      </c>
      <c r="B499" t="s">
        <v>2412</v>
      </c>
      <c r="C499" s="39">
        <v>4</v>
      </c>
      <c r="D499">
        <v>11</v>
      </c>
      <c r="E499">
        <v>15</v>
      </c>
      <c r="F499" s="40">
        <v>1</v>
      </c>
      <c r="G499" s="41">
        <v>0</v>
      </c>
      <c r="H499" s="42">
        <v>1</v>
      </c>
      <c r="I499">
        <f t="shared" si="109"/>
        <v>5</v>
      </c>
      <c r="J499">
        <f t="shared" si="109"/>
        <v>11</v>
      </c>
      <c r="K499" s="43">
        <v>16</v>
      </c>
      <c r="L499" s="39">
        <v>2</v>
      </c>
      <c r="M499">
        <v>17</v>
      </c>
      <c r="N499">
        <v>19</v>
      </c>
      <c r="O499" s="40">
        <v>0</v>
      </c>
      <c r="P499" s="41">
        <v>0</v>
      </c>
      <c r="Q499" s="42">
        <v>0</v>
      </c>
      <c r="R499">
        <f t="shared" si="110"/>
        <v>2</v>
      </c>
      <c r="S499">
        <f t="shared" si="110"/>
        <v>17</v>
      </c>
      <c r="T499" s="43">
        <v>16</v>
      </c>
      <c r="U499" s="39">
        <v>3</v>
      </c>
      <c r="V499">
        <v>15</v>
      </c>
      <c r="W499">
        <v>18</v>
      </c>
      <c r="X499" s="40">
        <v>0</v>
      </c>
      <c r="Y499" s="41">
        <v>0</v>
      </c>
      <c r="Z499" s="42">
        <v>0</v>
      </c>
      <c r="AA499">
        <f t="shared" si="111"/>
        <v>3</v>
      </c>
      <c r="AB499">
        <f t="shared" si="111"/>
        <v>15</v>
      </c>
      <c r="AC499" s="43">
        <v>16</v>
      </c>
      <c r="AD499" t="e">
        <f t="shared" si="122"/>
        <v>#REF!</v>
      </c>
      <c r="AE499" t="e">
        <f t="shared" si="122"/>
        <v>#REF!</v>
      </c>
      <c r="AF499" t="e">
        <f t="shared" si="122"/>
        <v>#REF!</v>
      </c>
      <c r="AG499" t="e">
        <f t="shared" si="122"/>
        <v>#REF!</v>
      </c>
      <c r="AH499" t="e">
        <f t="shared" si="122"/>
        <v>#REF!</v>
      </c>
      <c r="AI499" t="e">
        <f t="shared" si="122"/>
        <v>#REF!</v>
      </c>
      <c r="AJ499" t="e">
        <f t="shared" si="112"/>
        <v>#REF!</v>
      </c>
      <c r="AK499" t="e">
        <f t="shared" si="113"/>
        <v>#REF!</v>
      </c>
      <c r="AL499" t="e">
        <f t="shared" si="114"/>
        <v>#REF!</v>
      </c>
      <c r="AM499" t="e">
        <f t="shared" si="115"/>
        <v>#REF!</v>
      </c>
      <c r="AN499" t="e">
        <f t="shared" si="116"/>
        <v>#REF!</v>
      </c>
      <c r="AO499" t="e">
        <f t="shared" si="117"/>
        <v>#REF!</v>
      </c>
    </row>
    <row r="500" spans="1:41" x14ac:dyDescent="0.35">
      <c r="A500">
        <v>494</v>
      </c>
      <c r="B500" t="s">
        <v>2413</v>
      </c>
      <c r="C500" s="39">
        <v>2</v>
      </c>
      <c r="D500">
        <v>2</v>
      </c>
      <c r="E500">
        <v>4</v>
      </c>
      <c r="F500" s="40">
        <v>0</v>
      </c>
      <c r="G500" s="41">
        <v>0</v>
      </c>
      <c r="H500" s="42">
        <v>0</v>
      </c>
      <c r="I500">
        <f t="shared" si="109"/>
        <v>2</v>
      </c>
      <c r="J500">
        <f t="shared" si="109"/>
        <v>2</v>
      </c>
      <c r="K500" s="43">
        <v>4</v>
      </c>
      <c r="L500" s="39">
        <v>4</v>
      </c>
      <c r="M500">
        <v>4</v>
      </c>
      <c r="N500">
        <v>8</v>
      </c>
      <c r="O500" s="40">
        <v>0</v>
      </c>
      <c r="P500" s="41">
        <v>1</v>
      </c>
      <c r="Q500" s="42">
        <v>1</v>
      </c>
      <c r="R500">
        <f t="shared" si="110"/>
        <v>4</v>
      </c>
      <c r="S500">
        <f t="shared" si="110"/>
        <v>5</v>
      </c>
      <c r="T500" s="43">
        <v>4</v>
      </c>
      <c r="U500" s="39">
        <v>0</v>
      </c>
      <c r="V500">
        <v>3</v>
      </c>
      <c r="W500">
        <v>3</v>
      </c>
      <c r="X500" s="40">
        <v>0</v>
      </c>
      <c r="Y500" s="41">
        <v>1</v>
      </c>
      <c r="Z500" s="42">
        <v>1</v>
      </c>
      <c r="AA500">
        <f t="shared" si="111"/>
        <v>0</v>
      </c>
      <c r="AB500">
        <f t="shared" si="111"/>
        <v>4</v>
      </c>
      <c r="AC500" s="43">
        <v>4</v>
      </c>
      <c r="AD500" t="e">
        <f t="shared" si="122"/>
        <v>#REF!</v>
      </c>
      <c r="AE500" t="e">
        <f t="shared" si="122"/>
        <v>#REF!</v>
      </c>
      <c r="AF500" t="e">
        <f t="shared" si="122"/>
        <v>#REF!</v>
      </c>
      <c r="AG500" t="e">
        <f t="shared" si="122"/>
        <v>#REF!</v>
      </c>
      <c r="AH500" t="e">
        <f t="shared" si="122"/>
        <v>#REF!</v>
      </c>
      <c r="AI500" t="e">
        <f t="shared" si="122"/>
        <v>#REF!</v>
      </c>
      <c r="AJ500" t="e">
        <f t="shared" si="112"/>
        <v>#REF!</v>
      </c>
      <c r="AK500" t="e">
        <f t="shared" si="113"/>
        <v>#REF!</v>
      </c>
      <c r="AL500" t="e">
        <f t="shared" si="114"/>
        <v>#REF!</v>
      </c>
      <c r="AM500" t="e">
        <f t="shared" si="115"/>
        <v>#REF!</v>
      </c>
      <c r="AN500" t="e">
        <f t="shared" si="116"/>
        <v>#REF!</v>
      </c>
      <c r="AO500" t="e">
        <f t="shared" si="117"/>
        <v>#REF!</v>
      </c>
    </row>
    <row r="501" spans="1:41" x14ac:dyDescent="0.35">
      <c r="A501">
        <v>495</v>
      </c>
      <c r="B501" t="s">
        <v>2414</v>
      </c>
      <c r="C501" s="39">
        <v>2</v>
      </c>
      <c r="D501">
        <v>5</v>
      </c>
      <c r="E501">
        <v>7</v>
      </c>
      <c r="F501" s="40">
        <v>0</v>
      </c>
      <c r="G501" s="41">
        <v>0</v>
      </c>
      <c r="H501" s="42">
        <v>0</v>
      </c>
      <c r="I501">
        <f t="shared" si="109"/>
        <v>2</v>
      </c>
      <c r="J501">
        <f t="shared" si="109"/>
        <v>5</v>
      </c>
      <c r="K501" s="43">
        <v>7</v>
      </c>
      <c r="L501" s="39">
        <v>0</v>
      </c>
      <c r="M501">
        <v>5</v>
      </c>
      <c r="N501">
        <v>5</v>
      </c>
      <c r="O501" s="40">
        <v>0</v>
      </c>
      <c r="P501" s="41">
        <v>1</v>
      </c>
      <c r="Q501" s="42">
        <v>1</v>
      </c>
      <c r="R501">
        <f t="shared" si="110"/>
        <v>0</v>
      </c>
      <c r="S501">
        <f t="shared" si="110"/>
        <v>6</v>
      </c>
      <c r="T501" s="43">
        <v>7</v>
      </c>
      <c r="U501" s="39">
        <v>3</v>
      </c>
      <c r="V501">
        <v>2</v>
      </c>
      <c r="W501">
        <v>5</v>
      </c>
      <c r="X501" s="40">
        <v>0</v>
      </c>
      <c r="Y501" s="41">
        <v>0</v>
      </c>
      <c r="Z501" s="42">
        <v>0</v>
      </c>
      <c r="AA501">
        <f t="shared" si="111"/>
        <v>3</v>
      </c>
      <c r="AB501">
        <f t="shared" si="111"/>
        <v>2</v>
      </c>
      <c r="AC501" s="43">
        <v>7</v>
      </c>
      <c r="AD501" t="e">
        <f t="shared" si="122"/>
        <v>#REF!</v>
      </c>
      <c r="AE501" t="e">
        <f t="shared" si="122"/>
        <v>#REF!</v>
      </c>
      <c r="AF501" t="e">
        <f t="shared" si="122"/>
        <v>#REF!</v>
      </c>
      <c r="AG501" t="e">
        <f t="shared" si="122"/>
        <v>#REF!</v>
      </c>
      <c r="AH501" t="e">
        <f t="shared" si="122"/>
        <v>#REF!</v>
      </c>
      <c r="AI501" t="e">
        <f t="shared" si="122"/>
        <v>#REF!</v>
      </c>
      <c r="AJ501" t="e">
        <f t="shared" si="112"/>
        <v>#REF!</v>
      </c>
      <c r="AK501" t="e">
        <f t="shared" si="113"/>
        <v>#REF!</v>
      </c>
      <c r="AL501" t="e">
        <f t="shared" si="114"/>
        <v>#REF!</v>
      </c>
      <c r="AM501" t="e">
        <f t="shared" si="115"/>
        <v>#REF!</v>
      </c>
      <c r="AN501" t="e">
        <f t="shared" si="116"/>
        <v>#REF!</v>
      </c>
      <c r="AO501" t="e">
        <f t="shared" si="117"/>
        <v>#REF!</v>
      </c>
    </row>
    <row r="502" spans="1:41" x14ac:dyDescent="0.35">
      <c r="A502">
        <v>496</v>
      </c>
      <c r="B502" t="s">
        <v>2415</v>
      </c>
      <c r="C502" s="39">
        <v>0</v>
      </c>
      <c r="D502">
        <v>3</v>
      </c>
      <c r="E502">
        <v>3</v>
      </c>
      <c r="F502" s="40">
        <v>1</v>
      </c>
      <c r="G502" s="41">
        <v>2</v>
      </c>
      <c r="H502" s="42">
        <v>3</v>
      </c>
      <c r="I502">
        <f t="shared" si="109"/>
        <v>1</v>
      </c>
      <c r="J502">
        <f t="shared" si="109"/>
        <v>5</v>
      </c>
      <c r="K502" s="43">
        <v>6</v>
      </c>
      <c r="L502" s="39">
        <v>0</v>
      </c>
      <c r="M502">
        <v>1</v>
      </c>
      <c r="N502">
        <v>1</v>
      </c>
      <c r="O502" s="40">
        <v>0</v>
      </c>
      <c r="P502" s="41">
        <v>1</v>
      </c>
      <c r="Q502" s="42">
        <v>1</v>
      </c>
      <c r="R502">
        <f t="shared" si="110"/>
        <v>0</v>
      </c>
      <c r="S502">
        <f t="shared" si="110"/>
        <v>2</v>
      </c>
      <c r="T502" s="43">
        <v>6</v>
      </c>
      <c r="U502" s="39">
        <v>0</v>
      </c>
      <c r="V502">
        <v>1</v>
      </c>
      <c r="W502">
        <v>1</v>
      </c>
      <c r="X502" s="40">
        <v>0</v>
      </c>
      <c r="Y502" s="41">
        <v>0</v>
      </c>
      <c r="Z502" s="42">
        <v>0</v>
      </c>
      <c r="AA502">
        <f t="shared" si="111"/>
        <v>0</v>
      </c>
      <c r="AB502">
        <f t="shared" si="111"/>
        <v>1</v>
      </c>
      <c r="AC502" s="43">
        <v>6</v>
      </c>
      <c r="AD502" t="e">
        <f t="shared" si="122"/>
        <v>#REF!</v>
      </c>
      <c r="AE502" t="e">
        <f t="shared" si="122"/>
        <v>#REF!</v>
      </c>
      <c r="AF502" t="e">
        <f t="shared" si="122"/>
        <v>#REF!</v>
      </c>
      <c r="AG502" t="e">
        <f t="shared" si="122"/>
        <v>#REF!</v>
      </c>
      <c r="AH502" t="e">
        <f t="shared" si="122"/>
        <v>#REF!</v>
      </c>
      <c r="AI502" t="e">
        <f t="shared" si="122"/>
        <v>#REF!</v>
      </c>
      <c r="AJ502" t="e">
        <f t="shared" si="112"/>
        <v>#REF!</v>
      </c>
      <c r="AK502" t="e">
        <f t="shared" si="113"/>
        <v>#REF!</v>
      </c>
      <c r="AL502" t="e">
        <f t="shared" si="114"/>
        <v>#REF!</v>
      </c>
      <c r="AM502" t="e">
        <f t="shared" si="115"/>
        <v>#REF!</v>
      </c>
      <c r="AN502" t="e">
        <f t="shared" si="116"/>
        <v>#REF!</v>
      </c>
      <c r="AO502" t="e">
        <f t="shared" si="117"/>
        <v>#REF!</v>
      </c>
    </row>
    <row r="503" spans="1:41" x14ac:dyDescent="0.35">
      <c r="A503">
        <v>497</v>
      </c>
      <c r="B503" t="s">
        <v>2416</v>
      </c>
      <c r="C503" s="39">
        <v>5</v>
      </c>
      <c r="D503">
        <v>15</v>
      </c>
      <c r="E503">
        <v>20</v>
      </c>
      <c r="F503" s="40">
        <v>0</v>
      </c>
      <c r="G503" s="41">
        <v>3</v>
      </c>
      <c r="H503" s="42">
        <v>3</v>
      </c>
      <c r="I503">
        <f t="shared" si="109"/>
        <v>5</v>
      </c>
      <c r="J503">
        <f t="shared" si="109"/>
        <v>18</v>
      </c>
      <c r="K503" s="43">
        <v>23</v>
      </c>
      <c r="L503" s="39">
        <v>7</v>
      </c>
      <c r="M503">
        <v>16</v>
      </c>
      <c r="N503">
        <v>23</v>
      </c>
      <c r="O503" s="40">
        <v>1</v>
      </c>
      <c r="P503" s="41">
        <v>5</v>
      </c>
      <c r="Q503" s="42">
        <v>6</v>
      </c>
      <c r="R503">
        <f t="shared" si="110"/>
        <v>8</v>
      </c>
      <c r="S503">
        <f t="shared" si="110"/>
        <v>21</v>
      </c>
      <c r="T503" s="43">
        <v>23</v>
      </c>
      <c r="U503" s="39">
        <v>8</v>
      </c>
      <c r="V503">
        <v>28</v>
      </c>
      <c r="W503">
        <v>36</v>
      </c>
      <c r="X503" s="40">
        <v>1</v>
      </c>
      <c r="Y503" s="41">
        <v>3</v>
      </c>
      <c r="Z503" s="42">
        <v>4</v>
      </c>
      <c r="AA503">
        <f t="shared" si="111"/>
        <v>9</v>
      </c>
      <c r="AB503">
        <f t="shared" si="111"/>
        <v>31</v>
      </c>
      <c r="AC503" s="43">
        <v>23</v>
      </c>
      <c r="AD503" t="e">
        <f t="shared" si="122"/>
        <v>#REF!</v>
      </c>
      <c r="AE503" t="e">
        <f t="shared" si="122"/>
        <v>#REF!</v>
      </c>
      <c r="AF503" t="e">
        <f t="shared" si="122"/>
        <v>#REF!</v>
      </c>
      <c r="AG503" t="e">
        <f t="shared" si="122"/>
        <v>#REF!</v>
      </c>
      <c r="AH503" t="e">
        <f t="shared" si="122"/>
        <v>#REF!</v>
      </c>
      <c r="AI503" t="e">
        <f t="shared" si="122"/>
        <v>#REF!</v>
      </c>
      <c r="AJ503" t="e">
        <f t="shared" si="112"/>
        <v>#REF!</v>
      </c>
      <c r="AK503" t="e">
        <f t="shared" si="113"/>
        <v>#REF!</v>
      </c>
      <c r="AL503" t="e">
        <f t="shared" si="114"/>
        <v>#REF!</v>
      </c>
      <c r="AM503" t="e">
        <f t="shared" si="115"/>
        <v>#REF!</v>
      </c>
      <c r="AN503" t="e">
        <f t="shared" si="116"/>
        <v>#REF!</v>
      </c>
      <c r="AO503" t="e">
        <f t="shared" si="117"/>
        <v>#REF!</v>
      </c>
    </row>
    <row r="504" spans="1:41" x14ac:dyDescent="0.35">
      <c r="A504">
        <v>498</v>
      </c>
      <c r="B504" t="s">
        <v>2417</v>
      </c>
      <c r="C504" s="39">
        <v>2</v>
      </c>
      <c r="D504">
        <v>2</v>
      </c>
      <c r="E504">
        <v>4</v>
      </c>
      <c r="F504" s="40">
        <v>0</v>
      </c>
      <c r="G504" s="41">
        <v>0</v>
      </c>
      <c r="H504" s="42">
        <v>0</v>
      </c>
      <c r="I504">
        <f t="shared" si="109"/>
        <v>2</v>
      </c>
      <c r="J504">
        <f t="shared" si="109"/>
        <v>2</v>
      </c>
      <c r="K504" s="43">
        <v>4</v>
      </c>
      <c r="L504" s="39">
        <v>2</v>
      </c>
      <c r="M504">
        <v>3</v>
      </c>
      <c r="N504">
        <v>5</v>
      </c>
      <c r="O504" s="40">
        <v>0</v>
      </c>
      <c r="P504" s="41">
        <v>1</v>
      </c>
      <c r="Q504" s="42">
        <v>1</v>
      </c>
      <c r="R504">
        <f t="shared" si="110"/>
        <v>2</v>
      </c>
      <c r="S504">
        <f t="shared" si="110"/>
        <v>4</v>
      </c>
      <c r="T504" s="43">
        <v>4</v>
      </c>
      <c r="U504" s="39">
        <v>1</v>
      </c>
      <c r="V504">
        <v>3</v>
      </c>
      <c r="W504">
        <v>4</v>
      </c>
      <c r="X504" s="40">
        <v>1</v>
      </c>
      <c r="Y504" s="41">
        <v>0</v>
      </c>
      <c r="Z504" s="42">
        <v>1</v>
      </c>
      <c r="AA504">
        <f t="shared" si="111"/>
        <v>2</v>
      </c>
      <c r="AB504">
        <f t="shared" si="111"/>
        <v>3</v>
      </c>
      <c r="AC504" s="43">
        <v>4</v>
      </c>
      <c r="AD504" t="e">
        <f t="shared" si="122"/>
        <v>#REF!</v>
      </c>
      <c r="AE504" t="e">
        <f t="shared" si="122"/>
        <v>#REF!</v>
      </c>
      <c r="AF504" t="e">
        <f t="shared" si="122"/>
        <v>#REF!</v>
      </c>
      <c r="AG504" t="e">
        <f t="shared" si="122"/>
        <v>#REF!</v>
      </c>
      <c r="AH504" t="e">
        <f t="shared" si="122"/>
        <v>#REF!</v>
      </c>
      <c r="AI504" t="e">
        <f t="shared" si="122"/>
        <v>#REF!</v>
      </c>
      <c r="AJ504" t="e">
        <f t="shared" si="112"/>
        <v>#REF!</v>
      </c>
      <c r="AK504" t="e">
        <f t="shared" si="113"/>
        <v>#REF!</v>
      </c>
      <c r="AL504" t="e">
        <f t="shared" si="114"/>
        <v>#REF!</v>
      </c>
      <c r="AM504" t="e">
        <f t="shared" si="115"/>
        <v>#REF!</v>
      </c>
      <c r="AN504" t="e">
        <f t="shared" si="116"/>
        <v>#REF!</v>
      </c>
      <c r="AO504" t="e">
        <f t="shared" si="117"/>
        <v>#REF!</v>
      </c>
    </row>
    <row r="505" spans="1:41" x14ac:dyDescent="0.35">
      <c r="A505">
        <v>499</v>
      </c>
      <c r="B505" t="s">
        <v>2418</v>
      </c>
      <c r="C505" s="39">
        <v>7</v>
      </c>
      <c r="D505">
        <v>4</v>
      </c>
      <c r="E505">
        <v>11</v>
      </c>
      <c r="F505" s="40">
        <v>0</v>
      </c>
      <c r="G505" s="41">
        <v>0</v>
      </c>
      <c r="H505" s="42">
        <v>0</v>
      </c>
      <c r="I505">
        <f t="shared" si="109"/>
        <v>7</v>
      </c>
      <c r="J505">
        <f t="shared" si="109"/>
        <v>4</v>
      </c>
      <c r="K505" s="43">
        <v>11</v>
      </c>
      <c r="L505" s="39">
        <v>2</v>
      </c>
      <c r="M505">
        <v>12</v>
      </c>
      <c r="N505">
        <v>14</v>
      </c>
      <c r="O505" s="40">
        <v>0</v>
      </c>
      <c r="P505" s="41">
        <v>1</v>
      </c>
      <c r="Q505" s="42">
        <v>1</v>
      </c>
      <c r="R505">
        <f t="shared" si="110"/>
        <v>2</v>
      </c>
      <c r="S505">
        <f t="shared" si="110"/>
        <v>13</v>
      </c>
      <c r="T505" s="43">
        <v>11</v>
      </c>
      <c r="U505" s="39">
        <v>0</v>
      </c>
      <c r="V505">
        <v>7</v>
      </c>
      <c r="W505">
        <v>7</v>
      </c>
      <c r="X505" s="40">
        <v>0</v>
      </c>
      <c r="Y505" s="41">
        <v>0</v>
      </c>
      <c r="Z505" s="42">
        <v>0</v>
      </c>
      <c r="AA505">
        <f t="shared" si="111"/>
        <v>0</v>
      </c>
      <c r="AB505">
        <f t="shared" si="111"/>
        <v>7</v>
      </c>
      <c r="AC505" s="43">
        <v>11</v>
      </c>
      <c r="AD505" t="e">
        <f t="shared" si="122"/>
        <v>#REF!</v>
      </c>
      <c r="AE505" t="e">
        <f t="shared" si="122"/>
        <v>#REF!</v>
      </c>
      <c r="AF505" t="e">
        <f t="shared" si="122"/>
        <v>#REF!</v>
      </c>
      <c r="AG505" t="e">
        <f t="shared" si="122"/>
        <v>#REF!</v>
      </c>
      <c r="AH505" t="e">
        <f t="shared" si="122"/>
        <v>#REF!</v>
      </c>
      <c r="AI505" t="e">
        <f t="shared" si="122"/>
        <v>#REF!</v>
      </c>
      <c r="AJ505" t="e">
        <f t="shared" si="112"/>
        <v>#REF!</v>
      </c>
      <c r="AK505" t="e">
        <f t="shared" si="113"/>
        <v>#REF!</v>
      </c>
      <c r="AL505" t="e">
        <f t="shared" si="114"/>
        <v>#REF!</v>
      </c>
      <c r="AM505" t="e">
        <f t="shared" si="115"/>
        <v>#REF!</v>
      </c>
      <c r="AN505" t="e">
        <f t="shared" si="116"/>
        <v>#REF!</v>
      </c>
      <c r="AO505" t="e">
        <f t="shared" si="117"/>
        <v>#REF!</v>
      </c>
    </row>
    <row r="506" spans="1:41" x14ac:dyDescent="0.35">
      <c r="A506">
        <v>500</v>
      </c>
      <c r="B506" t="s">
        <v>2419</v>
      </c>
      <c r="C506" s="39">
        <v>0</v>
      </c>
      <c r="D506">
        <v>4</v>
      </c>
      <c r="E506">
        <v>4</v>
      </c>
      <c r="F506" s="40">
        <v>0</v>
      </c>
      <c r="G506" s="41">
        <v>1</v>
      </c>
      <c r="H506" s="42">
        <v>1</v>
      </c>
      <c r="I506">
        <f t="shared" si="109"/>
        <v>0</v>
      </c>
      <c r="J506">
        <f t="shared" si="109"/>
        <v>5</v>
      </c>
      <c r="K506" s="43">
        <v>5</v>
      </c>
      <c r="L506" s="39">
        <v>0</v>
      </c>
      <c r="M506">
        <v>0</v>
      </c>
      <c r="N506">
        <v>0</v>
      </c>
      <c r="O506" s="40">
        <v>0</v>
      </c>
      <c r="P506" s="41">
        <v>0</v>
      </c>
      <c r="Q506" s="42">
        <v>0</v>
      </c>
      <c r="R506">
        <f t="shared" si="110"/>
        <v>0</v>
      </c>
      <c r="S506">
        <f t="shared" si="110"/>
        <v>0</v>
      </c>
      <c r="T506" s="43">
        <v>5</v>
      </c>
      <c r="U506" s="39">
        <v>0</v>
      </c>
      <c r="V506">
        <v>0</v>
      </c>
      <c r="W506">
        <v>0</v>
      </c>
      <c r="X506" s="40">
        <v>0</v>
      </c>
      <c r="Y506" s="41">
        <v>0</v>
      </c>
      <c r="Z506" s="42">
        <v>0</v>
      </c>
      <c r="AA506">
        <f t="shared" si="111"/>
        <v>0</v>
      </c>
      <c r="AB506">
        <f t="shared" si="111"/>
        <v>0</v>
      </c>
      <c r="AC506" s="43">
        <v>5</v>
      </c>
      <c r="AD506" t="e">
        <f t="shared" si="122"/>
        <v>#REF!</v>
      </c>
      <c r="AE506" t="e">
        <f t="shared" si="122"/>
        <v>#REF!</v>
      </c>
      <c r="AF506" t="e">
        <f t="shared" si="122"/>
        <v>#REF!</v>
      </c>
      <c r="AG506" t="e">
        <f t="shared" si="122"/>
        <v>#REF!</v>
      </c>
      <c r="AH506" t="e">
        <f t="shared" si="122"/>
        <v>#REF!</v>
      </c>
      <c r="AI506" t="e">
        <f t="shared" si="122"/>
        <v>#REF!</v>
      </c>
      <c r="AJ506" t="e">
        <f t="shared" si="112"/>
        <v>#REF!</v>
      </c>
      <c r="AK506" t="e">
        <f t="shared" si="113"/>
        <v>#REF!</v>
      </c>
      <c r="AL506" t="e">
        <f t="shared" si="114"/>
        <v>#REF!</v>
      </c>
      <c r="AM506" t="e">
        <f t="shared" si="115"/>
        <v>#REF!</v>
      </c>
      <c r="AN506" t="e">
        <f t="shared" si="116"/>
        <v>#REF!</v>
      </c>
      <c r="AO506" t="e">
        <f t="shared" si="117"/>
        <v>#REF!</v>
      </c>
    </row>
    <row r="507" spans="1:41" x14ac:dyDescent="0.35">
      <c r="A507">
        <v>501</v>
      </c>
      <c r="B507" t="s">
        <v>2420</v>
      </c>
      <c r="C507" s="39">
        <v>3</v>
      </c>
      <c r="D507">
        <v>7</v>
      </c>
      <c r="E507">
        <v>10</v>
      </c>
      <c r="F507" s="40">
        <v>0</v>
      </c>
      <c r="G507" s="41">
        <v>0</v>
      </c>
      <c r="H507" s="42">
        <v>0</v>
      </c>
      <c r="I507">
        <f t="shared" si="109"/>
        <v>3</v>
      </c>
      <c r="J507">
        <f t="shared" si="109"/>
        <v>7</v>
      </c>
      <c r="K507" s="43">
        <v>10</v>
      </c>
      <c r="L507" s="39">
        <v>1</v>
      </c>
      <c r="M507">
        <v>8</v>
      </c>
      <c r="N507">
        <v>9</v>
      </c>
      <c r="O507" s="40">
        <v>1</v>
      </c>
      <c r="P507" s="41">
        <v>1</v>
      </c>
      <c r="Q507" s="42">
        <v>2</v>
      </c>
      <c r="R507">
        <f t="shared" si="110"/>
        <v>2</v>
      </c>
      <c r="S507">
        <f t="shared" si="110"/>
        <v>9</v>
      </c>
      <c r="T507" s="43">
        <v>10</v>
      </c>
      <c r="U507" s="39">
        <v>1</v>
      </c>
      <c r="V507">
        <v>8</v>
      </c>
      <c r="W507">
        <v>9</v>
      </c>
      <c r="X507" s="40">
        <v>0</v>
      </c>
      <c r="Y507" s="41">
        <v>1</v>
      </c>
      <c r="Z507" s="42">
        <v>1</v>
      </c>
      <c r="AA507">
        <f t="shared" si="111"/>
        <v>1</v>
      </c>
      <c r="AB507">
        <f t="shared" si="111"/>
        <v>9</v>
      </c>
      <c r="AC507" s="43">
        <v>10</v>
      </c>
      <c r="AD507" t="e">
        <f t="shared" ref="AD507:AI516" si="123">VLOOKUP($B507,EYPDG_Primary,AD$1,FALSE)</f>
        <v>#REF!</v>
      </c>
      <c r="AE507" t="e">
        <f t="shared" si="123"/>
        <v>#REF!</v>
      </c>
      <c r="AF507" t="e">
        <f t="shared" si="123"/>
        <v>#REF!</v>
      </c>
      <c r="AG507" t="e">
        <f t="shared" si="123"/>
        <v>#REF!</v>
      </c>
      <c r="AH507" t="e">
        <f t="shared" si="123"/>
        <v>#REF!</v>
      </c>
      <c r="AI507" t="e">
        <f t="shared" si="123"/>
        <v>#REF!</v>
      </c>
      <c r="AJ507" t="e">
        <f t="shared" si="112"/>
        <v>#REF!</v>
      </c>
      <c r="AK507" t="e">
        <f t="shared" si="113"/>
        <v>#REF!</v>
      </c>
      <c r="AL507" t="e">
        <f t="shared" si="114"/>
        <v>#REF!</v>
      </c>
      <c r="AM507" t="e">
        <f t="shared" si="115"/>
        <v>#REF!</v>
      </c>
      <c r="AN507" t="e">
        <f t="shared" si="116"/>
        <v>#REF!</v>
      </c>
      <c r="AO507" t="e">
        <f t="shared" si="117"/>
        <v>#REF!</v>
      </c>
    </row>
    <row r="508" spans="1:41" x14ac:dyDescent="0.35">
      <c r="A508">
        <v>502</v>
      </c>
      <c r="B508" t="s">
        <v>2421</v>
      </c>
      <c r="C508" s="39">
        <v>3</v>
      </c>
      <c r="D508">
        <v>14</v>
      </c>
      <c r="E508">
        <v>17</v>
      </c>
      <c r="F508" s="40">
        <v>0</v>
      </c>
      <c r="G508" s="41">
        <v>1</v>
      </c>
      <c r="H508" s="42">
        <v>1</v>
      </c>
      <c r="I508">
        <f t="shared" si="109"/>
        <v>3</v>
      </c>
      <c r="J508">
        <f t="shared" si="109"/>
        <v>15</v>
      </c>
      <c r="K508" s="43">
        <v>18</v>
      </c>
      <c r="L508" s="39">
        <v>0</v>
      </c>
      <c r="M508">
        <v>0</v>
      </c>
      <c r="N508">
        <v>0</v>
      </c>
      <c r="O508" s="40">
        <v>0</v>
      </c>
      <c r="P508" s="41">
        <v>0</v>
      </c>
      <c r="Q508" s="42">
        <v>0</v>
      </c>
      <c r="R508">
        <f t="shared" si="110"/>
        <v>0</v>
      </c>
      <c r="S508">
        <f t="shared" si="110"/>
        <v>0</v>
      </c>
      <c r="T508" s="43">
        <v>18</v>
      </c>
      <c r="U508" s="39">
        <v>0</v>
      </c>
      <c r="V508">
        <v>0</v>
      </c>
      <c r="W508">
        <v>0</v>
      </c>
      <c r="X508" s="40">
        <v>0</v>
      </c>
      <c r="Y508" s="41">
        <v>0</v>
      </c>
      <c r="Z508" s="42">
        <v>0</v>
      </c>
      <c r="AA508">
        <f t="shared" si="111"/>
        <v>0</v>
      </c>
      <c r="AB508">
        <f t="shared" si="111"/>
        <v>0</v>
      </c>
      <c r="AC508" s="43">
        <v>18</v>
      </c>
      <c r="AD508" t="e">
        <f t="shared" si="123"/>
        <v>#REF!</v>
      </c>
      <c r="AE508" t="e">
        <f t="shared" si="123"/>
        <v>#REF!</v>
      </c>
      <c r="AF508" t="e">
        <f t="shared" si="123"/>
        <v>#REF!</v>
      </c>
      <c r="AG508" t="e">
        <f t="shared" si="123"/>
        <v>#REF!</v>
      </c>
      <c r="AH508" t="e">
        <f t="shared" si="123"/>
        <v>#REF!</v>
      </c>
      <c r="AI508" t="e">
        <f t="shared" si="123"/>
        <v>#REF!</v>
      </c>
      <c r="AJ508" t="e">
        <f t="shared" si="112"/>
        <v>#REF!</v>
      </c>
      <c r="AK508" t="e">
        <f t="shared" si="113"/>
        <v>#REF!</v>
      </c>
      <c r="AL508" t="e">
        <f t="shared" si="114"/>
        <v>#REF!</v>
      </c>
      <c r="AM508" t="e">
        <f t="shared" si="115"/>
        <v>#REF!</v>
      </c>
      <c r="AN508" t="e">
        <f t="shared" si="116"/>
        <v>#REF!</v>
      </c>
      <c r="AO508" t="e">
        <f t="shared" si="117"/>
        <v>#REF!</v>
      </c>
    </row>
    <row r="509" spans="1:41" x14ac:dyDescent="0.35">
      <c r="A509">
        <v>503</v>
      </c>
      <c r="B509" t="s">
        <v>2422</v>
      </c>
      <c r="C509" s="39">
        <v>59</v>
      </c>
      <c r="D509">
        <v>44</v>
      </c>
      <c r="E509">
        <v>103</v>
      </c>
      <c r="F509" s="40">
        <v>1</v>
      </c>
      <c r="G509" s="41">
        <v>5</v>
      </c>
      <c r="H509" s="42">
        <v>6</v>
      </c>
      <c r="I509">
        <f t="shared" si="109"/>
        <v>60</v>
      </c>
      <c r="J509">
        <f t="shared" si="109"/>
        <v>49</v>
      </c>
      <c r="K509" s="43">
        <v>109</v>
      </c>
      <c r="L509" s="39">
        <v>45</v>
      </c>
      <c r="M509">
        <v>51</v>
      </c>
      <c r="N509">
        <v>96</v>
      </c>
      <c r="O509" s="40">
        <v>1</v>
      </c>
      <c r="P509" s="41">
        <v>7</v>
      </c>
      <c r="Q509" s="42">
        <v>8</v>
      </c>
      <c r="R509">
        <f t="shared" si="110"/>
        <v>46</v>
      </c>
      <c r="S509">
        <f t="shared" si="110"/>
        <v>58</v>
      </c>
      <c r="T509" s="43">
        <v>109</v>
      </c>
      <c r="U509" s="39">
        <v>48</v>
      </c>
      <c r="V509">
        <v>45</v>
      </c>
      <c r="W509">
        <v>93</v>
      </c>
      <c r="X509" s="40">
        <v>3</v>
      </c>
      <c r="Y509" s="41">
        <v>5</v>
      </c>
      <c r="Z509" s="42">
        <v>8</v>
      </c>
      <c r="AA509">
        <f t="shared" si="111"/>
        <v>51</v>
      </c>
      <c r="AB509">
        <f t="shared" si="111"/>
        <v>50</v>
      </c>
      <c r="AC509" s="43">
        <v>109</v>
      </c>
      <c r="AD509" t="e">
        <f t="shared" si="123"/>
        <v>#REF!</v>
      </c>
      <c r="AE509" t="e">
        <f t="shared" si="123"/>
        <v>#REF!</v>
      </c>
      <c r="AF509" t="e">
        <f t="shared" si="123"/>
        <v>#REF!</v>
      </c>
      <c r="AG509" t="e">
        <f t="shared" si="123"/>
        <v>#REF!</v>
      </c>
      <c r="AH509" t="e">
        <f t="shared" si="123"/>
        <v>#REF!</v>
      </c>
      <c r="AI509" t="e">
        <f t="shared" si="123"/>
        <v>#REF!</v>
      </c>
      <c r="AJ509" t="e">
        <f t="shared" si="112"/>
        <v>#REF!</v>
      </c>
      <c r="AK509" t="e">
        <f t="shared" si="113"/>
        <v>#REF!</v>
      </c>
      <c r="AL509" t="e">
        <f t="shared" si="114"/>
        <v>#REF!</v>
      </c>
      <c r="AM509" t="e">
        <f t="shared" si="115"/>
        <v>#REF!</v>
      </c>
      <c r="AN509" t="e">
        <f t="shared" si="116"/>
        <v>#REF!</v>
      </c>
      <c r="AO509" t="e">
        <f t="shared" si="117"/>
        <v>#REF!</v>
      </c>
    </row>
    <row r="510" spans="1:41" x14ac:dyDescent="0.35">
      <c r="A510">
        <v>504</v>
      </c>
      <c r="B510" t="s">
        <v>2423</v>
      </c>
      <c r="C510" s="39">
        <v>3</v>
      </c>
      <c r="D510">
        <v>4</v>
      </c>
      <c r="E510">
        <v>7</v>
      </c>
      <c r="F510" s="40">
        <v>2</v>
      </c>
      <c r="G510" s="41">
        <v>2</v>
      </c>
      <c r="H510" s="42">
        <v>4</v>
      </c>
      <c r="I510">
        <f t="shared" si="109"/>
        <v>5</v>
      </c>
      <c r="J510">
        <f t="shared" si="109"/>
        <v>6</v>
      </c>
      <c r="K510" s="43">
        <v>11</v>
      </c>
      <c r="L510" s="39">
        <v>1</v>
      </c>
      <c r="M510">
        <v>8</v>
      </c>
      <c r="N510">
        <v>9</v>
      </c>
      <c r="O510" s="40">
        <v>1</v>
      </c>
      <c r="P510" s="41">
        <v>1</v>
      </c>
      <c r="Q510" s="42">
        <v>2</v>
      </c>
      <c r="R510">
        <f t="shared" si="110"/>
        <v>2</v>
      </c>
      <c r="S510">
        <f t="shared" si="110"/>
        <v>9</v>
      </c>
      <c r="T510" s="43">
        <v>11</v>
      </c>
      <c r="U510" s="39">
        <v>3</v>
      </c>
      <c r="V510">
        <v>5</v>
      </c>
      <c r="W510">
        <v>8</v>
      </c>
      <c r="X510" s="40">
        <v>0</v>
      </c>
      <c r="Y510" s="41">
        <v>3</v>
      </c>
      <c r="Z510" s="42">
        <v>3</v>
      </c>
      <c r="AA510">
        <f t="shared" si="111"/>
        <v>3</v>
      </c>
      <c r="AB510">
        <f t="shared" si="111"/>
        <v>8</v>
      </c>
      <c r="AC510" s="43">
        <v>11</v>
      </c>
      <c r="AD510" t="e">
        <f t="shared" si="123"/>
        <v>#REF!</v>
      </c>
      <c r="AE510" t="e">
        <f t="shared" si="123"/>
        <v>#REF!</v>
      </c>
      <c r="AF510" t="e">
        <f t="shared" si="123"/>
        <v>#REF!</v>
      </c>
      <c r="AG510" t="e">
        <f t="shared" si="123"/>
        <v>#REF!</v>
      </c>
      <c r="AH510" t="e">
        <f t="shared" si="123"/>
        <v>#REF!</v>
      </c>
      <c r="AI510" t="e">
        <f t="shared" si="123"/>
        <v>#REF!</v>
      </c>
      <c r="AJ510" t="e">
        <f t="shared" si="112"/>
        <v>#REF!</v>
      </c>
      <c r="AK510" t="e">
        <f t="shared" si="113"/>
        <v>#REF!</v>
      </c>
      <c r="AL510" t="e">
        <f t="shared" si="114"/>
        <v>#REF!</v>
      </c>
      <c r="AM510" t="e">
        <f t="shared" si="115"/>
        <v>#REF!</v>
      </c>
      <c r="AN510" t="e">
        <f t="shared" si="116"/>
        <v>#REF!</v>
      </c>
      <c r="AO510" t="e">
        <f t="shared" si="117"/>
        <v>#REF!</v>
      </c>
    </row>
    <row r="511" spans="1:41" x14ac:dyDescent="0.35">
      <c r="A511">
        <v>505</v>
      </c>
      <c r="B511" t="s">
        <v>2424</v>
      </c>
      <c r="C511" s="39">
        <v>7</v>
      </c>
      <c r="D511">
        <v>8</v>
      </c>
      <c r="E511">
        <v>15</v>
      </c>
      <c r="F511" s="40">
        <v>0</v>
      </c>
      <c r="G511" s="41">
        <v>1</v>
      </c>
      <c r="H511" s="42">
        <v>1</v>
      </c>
      <c r="I511">
        <f t="shared" si="109"/>
        <v>7</v>
      </c>
      <c r="J511">
        <f t="shared" si="109"/>
        <v>9</v>
      </c>
      <c r="K511" s="43">
        <v>16</v>
      </c>
      <c r="L511" s="39">
        <v>2</v>
      </c>
      <c r="M511">
        <v>16</v>
      </c>
      <c r="N511">
        <v>18</v>
      </c>
      <c r="O511" s="40">
        <v>0</v>
      </c>
      <c r="P511" s="41">
        <v>0</v>
      </c>
      <c r="Q511" s="42">
        <v>0</v>
      </c>
      <c r="R511">
        <f t="shared" si="110"/>
        <v>2</v>
      </c>
      <c r="S511">
        <f t="shared" si="110"/>
        <v>16</v>
      </c>
      <c r="T511" s="43">
        <v>16</v>
      </c>
      <c r="U511" s="39">
        <v>3</v>
      </c>
      <c r="V511">
        <v>12</v>
      </c>
      <c r="W511">
        <v>15</v>
      </c>
      <c r="X511" s="40">
        <v>0</v>
      </c>
      <c r="Y511" s="41">
        <v>0</v>
      </c>
      <c r="Z511" s="42">
        <v>0</v>
      </c>
      <c r="AA511">
        <f t="shared" si="111"/>
        <v>3</v>
      </c>
      <c r="AB511">
        <f t="shared" si="111"/>
        <v>12</v>
      </c>
      <c r="AC511" s="43">
        <v>16</v>
      </c>
      <c r="AD511" t="e">
        <f t="shared" si="123"/>
        <v>#REF!</v>
      </c>
      <c r="AE511" t="e">
        <f t="shared" si="123"/>
        <v>#REF!</v>
      </c>
      <c r="AF511" t="e">
        <f t="shared" si="123"/>
        <v>#REF!</v>
      </c>
      <c r="AG511" t="e">
        <f t="shared" si="123"/>
        <v>#REF!</v>
      </c>
      <c r="AH511" t="e">
        <f t="shared" si="123"/>
        <v>#REF!</v>
      </c>
      <c r="AI511" t="e">
        <f t="shared" si="123"/>
        <v>#REF!</v>
      </c>
      <c r="AJ511" t="e">
        <f t="shared" si="112"/>
        <v>#REF!</v>
      </c>
      <c r="AK511" t="e">
        <f t="shared" si="113"/>
        <v>#REF!</v>
      </c>
      <c r="AL511" t="e">
        <f t="shared" si="114"/>
        <v>#REF!</v>
      </c>
      <c r="AM511" t="e">
        <f t="shared" si="115"/>
        <v>#REF!</v>
      </c>
      <c r="AN511" t="e">
        <f t="shared" si="116"/>
        <v>#REF!</v>
      </c>
      <c r="AO511" t="e">
        <f t="shared" si="117"/>
        <v>#REF!</v>
      </c>
    </row>
    <row r="512" spans="1:41" x14ac:dyDescent="0.35">
      <c r="A512">
        <v>506</v>
      </c>
      <c r="B512" t="s">
        <v>2425</v>
      </c>
      <c r="C512" s="39">
        <v>1</v>
      </c>
      <c r="D512">
        <v>4</v>
      </c>
      <c r="E512">
        <v>5</v>
      </c>
      <c r="F512" s="40">
        <v>0</v>
      </c>
      <c r="G512" s="41">
        <v>0</v>
      </c>
      <c r="H512" s="42">
        <v>0</v>
      </c>
      <c r="I512">
        <f t="shared" si="109"/>
        <v>1</v>
      </c>
      <c r="J512">
        <f t="shared" si="109"/>
        <v>4</v>
      </c>
      <c r="K512" s="43">
        <v>5</v>
      </c>
      <c r="L512" s="39">
        <v>0</v>
      </c>
      <c r="M512">
        <v>3</v>
      </c>
      <c r="N512">
        <v>3</v>
      </c>
      <c r="O512" s="40">
        <v>0</v>
      </c>
      <c r="P512" s="41">
        <v>0</v>
      </c>
      <c r="Q512" s="42">
        <v>0</v>
      </c>
      <c r="R512">
        <f t="shared" si="110"/>
        <v>0</v>
      </c>
      <c r="S512">
        <f t="shared" si="110"/>
        <v>3</v>
      </c>
      <c r="T512" s="43">
        <v>5</v>
      </c>
      <c r="U512" s="39">
        <v>0</v>
      </c>
      <c r="V512">
        <v>1</v>
      </c>
      <c r="W512">
        <v>1</v>
      </c>
      <c r="X512" s="40">
        <v>0</v>
      </c>
      <c r="Y512" s="41">
        <v>0</v>
      </c>
      <c r="Z512" s="42">
        <v>0</v>
      </c>
      <c r="AA512">
        <f t="shared" si="111"/>
        <v>0</v>
      </c>
      <c r="AB512">
        <f t="shared" si="111"/>
        <v>1</v>
      </c>
      <c r="AC512" s="43">
        <v>5</v>
      </c>
      <c r="AD512" t="e">
        <f t="shared" si="123"/>
        <v>#REF!</v>
      </c>
      <c r="AE512" t="e">
        <f t="shared" si="123"/>
        <v>#REF!</v>
      </c>
      <c r="AF512" t="e">
        <f t="shared" si="123"/>
        <v>#REF!</v>
      </c>
      <c r="AG512" t="e">
        <f t="shared" si="123"/>
        <v>#REF!</v>
      </c>
      <c r="AH512" t="e">
        <f t="shared" si="123"/>
        <v>#REF!</v>
      </c>
      <c r="AI512" t="e">
        <f t="shared" si="123"/>
        <v>#REF!</v>
      </c>
      <c r="AJ512" t="e">
        <f t="shared" si="112"/>
        <v>#REF!</v>
      </c>
      <c r="AK512" t="e">
        <f t="shared" si="113"/>
        <v>#REF!</v>
      </c>
      <c r="AL512" t="e">
        <f t="shared" si="114"/>
        <v>#REF!</v>
      </c>
      <c r="AM512" t="e">
        <f t="shared" si="115"/>
        <v>#REF!</v>
      </c>
      <c r="AN512" t="e">
        <f t="shared" si="116"/>
        <v>#REF!</v>
      </c>
      <c r="AO512" t="e">
        <f t="shared" si="117"/>
        <v>#REF!</v>
      </c>
    </row>
    <row r="513" spans="1:41" x14ac:dyDescent="0.35">
      <c r="A513">
        <v>507</v>
      </c>
      <c r="B513" t="s">
        <v>2426</v>
      </c>
      <c r="C513" s="39">
        <v>7</v>
      </c>
      <c r="D513">
        <v>12</v>
      </c>
      <c r="E513">
        <v>19</v>
      </c>
      <c r="F513" s="40">
        <v>3</v>
      </c>
      <c r="G513" s="41">
        <v>0</v>
      </c>
      <c r="H513" s="42">
        <v>3</v>
      </c>
      <c r="I513">
        <f t="shared" si="109"/>
        <v>10</v>
      </c>
      <c r="J513">
        <f t="shared" si="109"/>
        <v>12</v>
      </c>
      <c r="K513" s="43">
        <v>22</v>
      </c>
      <c r="L513" s="39">
        <v>15</v>
      </c>
      <c r="M513">
        <v>10</v>
      </c>
      <c r="N513">
        <v>25</v>
      </c>
      <c r="O513" s="40">
        <v>1</v>
      </c>
      <c r="P513" s="41">
        <v>3</v>
      </c>
      <c r="Q513" s="42">
        <v>4</v>
      </c>
      <c r="R513">
        <f t="shared" si="110"/>
        <v>16</v>
      </c>
      <c r="S513">
        <f t="shared" si="110"/>
        <v>13</v>
      </c>
      <c r="T513" s="43">
        <v>22</v>
      </c>
      <c r="U513" s="39">
        <v>18</v>
      </c>
      <c r="V513">
        <v>19</v>
      </c>
      <c r="W513">
        <v>37</v>
      </c>
      <c r="X513" s="40">
        <v>1</v>
      </c>
      <c r="Y513" s="41">
        <v>2</v>
      </c>
      <c r="Z513" s="42">
        <v>3</v>
      </c>
      <c r="AA513">
        <f t="shared" si="111"/>
        <v>19</v>
      </c>
      <c r="AB513">
        <f t="shared" si="111"/>
        <v>21</v>
      </c>
      <c r="AC513" s="43">
        <v>22</v>
      </c>
      <c r="AD513" t="e">
        <f t="shared" si="123"/>
        <v>#REF!</v>
      </c>
      <c r="AE513" t="e">
        <f t="shared" si="123"/>
        <v>#REF!</v>
      </c>
      <c r="AF513" t="e">
        <f t="shared" si="123"/>
        <v>#REF!</v>
      </c>
      <c r="AG513" t="e">
        <f t="shared" si="123"/>
        <v>#REF!</v>
      </c>
      <c r="AH513" t="e">
        <f t="shared" si="123"/>
        <v>#REF!</v>
      </c>
      <c r="AI513" t="e">
        <f t="shared" si="123"/>
        <v>#REF!</v>
      </c>
      <c r="AJ513" t="e">
        <f t="shared" si="112"/>
        <v>#REF!</v>
      </c>
      <c r="AK513" t="e">
        <f t="shared" si="113"/>
        <v>#REF!</v>
      </c>
      <c r="AL513" t="e">
        <f t="shared" si="114"/>
        <v>#REF!</v>
      </c>
      <c r="AM513" t="e">
        <f t="shared" si="115"/>
        <v>#REF!</v>
      </c>
      <c r="AN513" t="e">
        <f t="shared" si="116"/>
        <v>#REF!</v>
      </c>
      <c r="AO513" t="e">
        <f t="shared" si="117"/>
        <v>#REF!</v>
      </c>
    </row>
    <row r="514" spans="1:41" x14ac:dyDescent="0.35">
      <c r="A514">
        <v>508</v>
      </c>
      <c r="B514" t="s">
        <v>2427</v>
      </c>
      <c r="C514" s="39">
        <v>6</v>
      </c>
      <c r="D514">
        <v>9</v>
      </c>
      <c r="E514">
        <v>15</v>
      </c>
      <c r="F514" s="40">
        <v>1</v>
      </c>
      <c r="G514" s="41">
        <v>1</v>
      </c>
      <c r="H514" s="42">
        <v>2</v>
      </c>
      <c r="I514">
        <f t="shared" si="109"/>
        <v>7</v>
      </c>
      <c r="J514">
        <f t="shared" si="109"/>
        <v>10</v>
      </c>
      <c r="K514" s="43">
        <v>17</v>
      </c>
      <c r="L514" s="39">
        <v>16</v>
      </c>
      <c r="M514">
        <v>5</v>
      </c>
      <c r="N514">
        <v>21</v>
      </c>
      <c r="O514" s="40">
        <v>0</v>
      </c>
      <c r="P514" s="41">
        <v>1</v>
      </c>
      <c r="Q514" s="42">
        <v>1</v>
      </c>
      <c r="R514">
        <f t="shared" si="110"/>
        <v>16</v>
      </c>
      <c r="S514">
        <f t="shared" si="110"/>
        <v>6</v>
      </c>
      <c r="T514" s="43">
        <v>17</v>
      </c>
      <c r="U514" s="39">
        <v>8</v>
      </c>
      <c r="V514">
        <v>10</v>
      </c>
      <c r="W514">
        <v>18</v>
      </c>
      <c r="X514" s="40">
        <v>0</v>
      </c>
      <c r="Y514" s="41">
        <v>1</v>
      </c>
      <c r="Z514" s="42">
        <v>1</v>
      </c>
      <c r="AA514">
        <f t="shared" si="111"/>
        <v>8</v>
      </c>
      <c r="AB514">
        <f t="shared" si="111"/>
        <v>11</v>
      </c>
      <c r="AC514" s="43">
        <v>17</v>
      </c>
      <c r="AD514" t="e">
        <f t="shared" si="123"/>
        <v>#REF!</v>
      </c>
      <c r="AE514" t="e">
        <f t="shared" si="123"/>
        <v>#REF!</v>
      </c>
      <c r="AF514" t="e">
        <f t="shared" si="123"/>
        <v>#REF!</v>
      </c>
      <c r="AG514" t="e">
        <f t="shared" si="123"/>
        <v>#REF!</v>
      </c>
      <c r="AH514" t="e">
        <f t="shared" si="123"/>
        <v>#REF!</v>
      </c>
      <c r="AI514" t="e">
        <f t="shared" si="123"/>
        <v>#REF!</v>
      </c>
      <c r="AJ514" t="e">
        <f t="shared" si="112"/>
        <v>#REF!</v>
      </c>
      <c r="AK514" t="e">
        <f t="shared" si="113"/>
        <v>#REF!</v>
      </c>
      <c r="AL514" t="e">
        <f t="shared" si="114"/>
        <v>#REF!</v>
      </c>
      <c r="AM514" t="e">
        <f t="shared" si="115"/>
        <v>#REF!</v>
      </c>
      <c r="AN514" t="e">
        <f t="shared" si="116"/>
        <v>#REF!</v>
      </c>
      <c r="AO514" t="e">
        <f t="shared" si="117"/>
        <v>#REF!</v>
      </c>
    </row>
    <row r="515" spans="1:41" x14ac:dyDescent="0.35">
      <c r="A515">
        <v>509</v>
      </c>
      <c r="B515" t="s">
        <v>2428</v>
      </c>
      <c r="C515" s="39">
        <v>52</v>
      </c>
      <c r="D515">
        <v>36</v>
      </c>
      <c r="E515">
        <v>88</v>
      </c>
      <c r="F515" s="40">
        <v>5</v>
      </c>
      <c r="G515" s="41">
        <v>16</v>
      </c>
      <c r="H515" s="42">
        <v>21</v>
      </c>
      <c r="I515">
        <f t="shared" si="109"/>
        <v>57</v>
      </c>
      <c r="J515">
        <f t="shared" si="109"/>
        <v>52</v>
      </c>
      <c r="K515" s="43">
        <v>109</v>
      </c>
      <c r="L515" s="39">
        <v>52</v>
      </c>
      <c r="M515">
        <v>39</v>
      </c>
      <c r="N515">
        <v>91</v>
      </c>
      <c r="O515" s="40">
        <v>4</v>
      </c>
      <c r="P515" s="41">
        <v>18</v>
      </c>
      <c r="Q515" s="42">
        <v>22</v>
      </c>
      <c r="R515">
        <f t="shared" si="110"/>
        <v>56</v>
      </c>
      <c r="S515">
        <f t="shared" si="110"/>
        <v>57</v>
      </c>
      <c r="T515" s="43">
        <v>109</v>
      </c>
      <c r="U515" s="39">
        <v>55</v>
      </c>
      <c r="V515">
        <v>39</v>
      </c>
      <c r="W515">
        <v>94</v>
      </c>
      <c r="X515" s="40">
        <v>4</v>
      </c>
      <c r="Y515" s="41">
        <v>17</v>
      </c>
      <c r="Z515" s="42">
        <v>21</v>
      </c>
      <c r="AA515">
        <f t="shared" si="111"/>
        <v>59</v>
      </c>
      <c r="AB515">
        <f t="shared" si="111"/>
        <v>56</v>
      </c>
      <c r="AC515" s="43">
        <v>109</v>
      </c>
      <c r="AD515" t="e">
        <f t="shared" si="123"/>
        <v>#REF!</v>
      </c>
      <c r="AE515" t="e">
        <f t="shared" si="123"/>
        <v>#REF!</v>
      </c>
      <c r="AF515" t="e">
        <f t="shared" si="123"/>
        <v>#REF!</v>
      </c>
      <c r="AG515" t="e">
        <f t="shared" si="123"/>
        <v>#REF!</v>
      </c>
      <c r="AH515" t="e">
        <f t="shared" si="123"/>
        <v>#REF!</v>
      </c>
      <c r="AI515" t="e">
        <f t="shared" si="123"/>
        <v>#REF!</v>
      </c>
      <c r="AJ515" t="e">
        <f t="shared" si="112"/>
        <v>#REF!</v>
      </c>
      <c r="AK515" t="e">
        <f t="shared" si="113"/>
        <v>#REF!</v>
      </c>
      <c r="AL515" t="e">
        <f t="shared" si="114"/>
        <v>#REF!</v>
      </c>
      <c r="AM515" t="e">
        <f t="shared" si="115"/>
        <v>#REF!</v>
      </c>
      <c r="AN515" t="e">
        <f t="shared" si="116"/>
        <v>#REF!</v>
      </c>
      <c r="AO515" t="e">
        <f t="shared" si="117"/>
        <v>#REF!</v>
      </c>
    </row>
    <row r="516" spans="1:41" x14ac:dyDescent="0.35">
      <c r="A516">
        <v>510</v>
      </c>
      <c r="B516" t="s">
        <v>2429</v>
      </c>
      <c r="C516" s="39">
        <v>16</v>
      </c>
      <c r="D516">
        <v>14</v>
      </c>
      <c r="E516">
        <v>30</v>
      </c>
      <c r="F516" s="40">
        <v>2</v>
      </c>
      <c r="G516" s="41">
        <v>1</v>
      </c>
      <c r="H516" s="42">
        <v>3</v>
      </c>
      <c r="I516">
        <f t="shared" si="109"/>
        <v>18</v>
      </c>
      <c r="J516">
        <f t="shared" si="109"/>
        <v>15</v>
      </c>
      <c r="K516" s="43">
        <v>33</v>
      </c>
      <c r="L516" s="39">
        <v>11</v>
      </c>
      <c r="M516">
        <v>16</v>
      </c>
      <c r="N516">
        <v>27</v>
      </c>
      <c r="O516" s="40">
        <v>2</v>
      </c>
      <c r="P516" s="41">
        <v>2</v>
      </c>
      <c r="Q516" s="42">
        <v>4</v>
      </c>
      <c r="R516">
        <f t="shared" si="110"/>
        <v>13</v>
      </c>
      <c r="S516">
        <f t="shared" si="110"/>
        <v>18</v>
      </c>
      <c r="T516" s="43">
        <v>33</v>
      </c>
      <c r="U516" s="39">
        <v>11</v>
      </c>
      <c r="V516">
        <v>14</v>
      </c>
      <c r="W516">
        <v>25</v>
      </c>
      <c r="X516" s="40">
        <v>0</v>
      </c>
      <c r="Y516" s="41">
        <v>2</v>
      </c>
      <c r="Z516" s="42">
        <v>2</v>
      </c>
      <c r="AA516">
        <f t="shared" si="111"/>
        <v>11</v>
      </c>
      <c r="AB516">
        <f t="shared" si="111"/>
        <v>16</v>
      </c>
      <c r="AC516" s="43">
        <v>33</v>
      </c>
      <c r="AD516" t="e">
        <f t="shared" si="123"/>
        <v>#REF!</v>
      </c>
      <c r="AE516" t="e">
        <f t="shared" si="123"/>
        <v>#REF!</v>
      </c>
      <c r="AF516" t="e">
        <f t="shared" si="123"/>
        <v>#REF!</v>
      </c>
      <c r="AG516" t="e">
        <f t="shared" si="123"/>
        <v>#REF!</v>
      </c>
      <c r="AH516" t="e">
        <f t="shared" si="123"/>
        <v>#REF!</v>
      </c>
      <c r="AI516" t="e">
        <f t="shared" si="123"/>
        <v>#REF!</v>
      </c>
      <c r="AJ516" t="e">
        <f t="shared" si="112"/>
        <v>#REF!</v>
      </c>
      <c r="AK516" t="e">
        <f t="shared" si="113"/>
        <v>#REF!</v>
      </c>
      <c r="AL516" t="e">
        <f t="shared" si="114"/>
        <v>#REF!</v>
      </c>
      <c r="AM516" t="e">
        <f t="shared" si="115"/>
        <v>#REF!</v>
      </c>
      <c r="AN516" t="e">
        <f t="shared" si="116"/>
        <v>#REF!</v>
      </c>
      <c r="AO516" t="e">
        <f t="shared" si="117"/>
        <v>#REF!</v>
      </c>
    </row>
    <row r="517" spans="1:41" x14ac:dyDescent="0.35">
      <c r="A517">
        <v>511</v>
      </c>
      <c r="B517" t="s">
        <v>2430</v>
      </c>
      <c r="C517" s="39">
        <v>18</v>
      </c>
      <c r="D517">
        <v>18</v>
      </c>
      <c r="E517">
        <v>36</v>
      </c>
      <c r="F517" s="40">
        <v>1</v>
      </c>
      <c r="G517" s="41">
        <v>3</v>
      </c>
      <c r="H517" s="42">
        <v>4</v>
      </c>
      <c r="I517">
        <f t="shared" si="109"/>
        <v>19</v>
      </c>
      <c r="J517">
        <f t="shared" si="109"/>
        <v>21</v>
      </c>
      <c r="K517" s="43">
        <v>40</v>
      </c>
      <c r="L517" s="39">
        <v>20</v>
      </c>
      <c r="M517">
        <v>20</v>
      </c>
      <c r="N517">
        <v>40</v>
      </c>
      <c r="O517" s="40">
        <v>3</v>
      </c>
      <c r="P517" s="41">
        <v>1</v>
      </c>
      <c r="Q517" s="42">
        <v>4</v>
      </c>
      <c r="R517">
        <f t="shared" si="110"/>
        <v>23</v>
      </c>
      <c r="S517">
        <f t="shared" si="110"/>
        <v>21</v>
      </c>
      <c r="T517" s="43">
        <v>40</v>
      </c>
      <c r="U517" s="39">
        <v>18</v>
      </c>
      <c r="V517">
        <v>24</v>
      </c>
      <c r="W517">
        <v>42</v>
      </c>
      <c r="X517" s="40">
        <v>1</v>
      </c>
      <c r="Y517" s="41">
        <v>3</v>
      </c>
      <c r="Z517" s="42">
        <v>4</v>
      </c>
      <c r="AA517">
        <f t="shared" si="111"/>
        <v>19</v>
      </c>
      <c r="AB517">
        <f t="shared" si="111"/>
        <v>27</v>
      </c>
      <c r="AC517" s="43">
        <v>40</v>
      </c>
      <c r="AD517" t="e">
        <f t="shared" ref="AD517:AI526" si="124">VLOOKUP($B517,EYPDG_Primary,AD$1,FALSE)</f>
        <v>#REF!</v>
      </c>
      <c r="AE517" t="e">
        <f t="shared" si="124"/>
        <v>#REF!</v>
      </c>
      <c r="AF517" t="e">
        <f t="shared" si="124"/>
        <v>#REF!</v>
      </c>
      <c r="AG517" t="e">
        <f t="shared" si="124"/>
        <v>#REF!</v>
      </c>
      <c r="AH517" t="e">
        <f t="shared" si="124"/>
        <v>#REF!</v>
      </c>
      <c r="AI517" t="e">
        <f t="shared" si="124"/>
        <v>#REF!</v>
      </c>
      <c r="AJ517" t="e">
        <f t="shared" si="112"/>
        <v>#REF!</v>
      </c>
      <c r="AK517" t="e">
        <f t="shared" si="113"/>
        <v>#REF!</v>
      </c>
      <c r="AL517" t="e">
        <f t="shared" si="114"/>
        <v>#REF!</v>
      </c>
      <c r="AM517" t="e">
        <f t="shared" si="115"/>
        <v>#REF!</v>
      </c>
      <c r="AN517" t="e">
        <f t="shared" si="116"/>
        <v>#REF!</v>
      </c>
      <c r="AO517" t="e">
        <f t="shared" si="117"/>
        <v>#REF!</v>
      </c>
    </row>
    <row r="518" spans="1:41" x14ac:dyDescent="0.35">
      <c r="A518">
        <v>512</v>
      </c>
      <c r="B518" t="s">
        <v>2431</v>
      </c>
      <c r="C518" s="39">
        <v>5</v>
      </c>
      <c r="D518">
        <v>9</v>
      </c>
      <c r="E518">
        <v>14</v>
      </c>
      <c r="F518" s="40">
        <v>0</v>
      </c>
      <c r="G518" s="41">
        <v>1</v>
      </c>
      <c r="H518" s="42">
        <v>1</v>
      </c>
      <c r="I518">
        <f t="shared" si="109"/>
        <v>5</v>
      </c>
      <c r="J518">
        <f t="shared" si="109"/>
        <v>10</v>
      </c>
      <c r="K518" s="43">
        <v>15</v>
      </c>
      <c r="L518" s="39">
        <v>3</v>
      </c>
      <c r="M518">
        <v>11</v>
      </c>
      <c r="N518">
        <v>14</v>
      </c>
      <c r="O518" s="40">
        <v>1</v>
      </c>
      <c r="P518" s="41">
        <v>1</v>
      </c>
      <c r="Q518" s="42">
        <v>2</v>
      </c>
      <c r="R518">
        <f t="shared" si="110"/>
        <v>4</v>
      </c>
      <c r="S518">
        <f t="shared" si="110"/>
        <v>12</v>
      </c>
      <c r="T518" s="43">
        <v>15</v>
      </c>
      <c r="U518" s="39">
        <v>2</v>
      </c>
      <c r="V518">
        <v>8</v>
      </c>
      <c r="W518">
        <v>10</v>
      </c>
      <c r="X518" s="40">
        <v>1</v>
      </c>
      <c r="Y518" s="41">
        <v>2</v>
      </c>
      <c r="Z518" s="42">
        <v>3</v>
      </c>
      <c r="AA518">
        <f t="shared" si="111"/>
        <v>3</v>
      </c>
      <c r="AB518">
        <f t="shared" si="111"/>
        <v>10</v>
      </c>
      <c r="AC518" s="43">
        <v>15</v>
      </c>
      <c r="AD518" t="e">
        <f t="shared" si="124"/>
        <v>#REF!</v>
      </c>
      <c r="AE518" t="e">
        <f t="shared" si="124"/>
        <v>#REF!</v>
      </c>
      <c r="AF518" t="e">
        <f t="shared" si="124"/>
        <v>#REF!</v>
      </c>
      <c r="AG518" t="e">
        <f t="shared" si="124"/>
        <v>#REF!</v>
      </c>
      <c r="AH518" t="e">
        <f t="shared" si="124"/>
        <v>#REF!</v>
      </c>
      <c r="AI518" t="e">
        <f t="shared" si="124"/>
        <v>#REF!</v>
      </c>
      <c r="AJ518" t="e">
        <f t="shared" si="112"/>
        <v>#REF!</v>
      </c>
      <c r="AK518" t="e">
        <f t="shared" si="113"/>
        <v>#REF!</v>
      </c>
      <c r="AL518" t="e">
        <f t="shared" si="114"/>
        <v>#REF!</v>
      </c>
      <c r="AM518" t="e">
        <f t="shared" si="115"/>
        <v>#REF!</v>
      </c>
      <c r="AN518" t="e">
        <f t="shared" si="116"/>
        <v>#REF!</v>
      </c>
      <c r="AO518" t="e">
        <f t="shared" si="117"/>
        <v>#REF!</v>
      </c>
    </row>
    <row r="519" spans="1:41" x14ac:dyDescent="0.35">
      <c r="A519">
        <v>513</v>
      </c>
      <c r="B519" t="s">
        <v>2432</v>
      </c>
      <c r="C519" s="39">
        <v>3</v>
      </c>
      <c r="D519">
        <v>13</v>
      </c>
      <c r="E519">
        <v>16</v>
      </c>
      <c r="F519" s="40">
        <v>0</v>
      </c>
      <c r="G519" s="41">
        <v>0</v>
      </c>
      <c r="H519" s="42">
        <v>0</v>
      </c>
      <c r="I519">
        <f t="shared" si="109"/>
        <v>3</v>
      </c>
      <c r="J519">
        <f t="shared" si="109"/>
        <v>13</v>
      </c>
      <c r="K519" s="43">
        <v>16</v>
      </c>
      <c r="L519" s="39">
        <v>5</v>
      </c>
      <c r="M519">
        <v>11</v>
      </c>
      <c r="N519">
        <v>16</v>
      </c>
      <c r="O519" s="40">
        <v>1</v>
      </c>
      <c r="P519" s="41">
        <v>1</v>
      </c>
      <c r="Q519" s="42">
        <v>2</v>
      </c>
      <c r="R519">
        <f t="shared" si="110"/>
        <v>6</v>
      </c>
      <c r="S519">
        <f t="shared" si="110"/>
        <v>12</v>
      </c>
      <c r="T519" s="43">
        <v>16</v>
      </c>
      <c r="U519" s="39">
        <v>4</v>
      </c>
      <c r="V519">
        <v>13</v>
      </c>
      <c r="W519">
        <v>17</v>
      </c>
      <c r="X519" s="40">
        <v>1</v>
      </c>
      <c r="Y519" s="41">
        <v>3</v>
      </c>
      <c r="Z519" s="42">
        <v>4</v>
      </c>
      <c r="AA519">
        <f t="shared" si="111"/>
        <v>5</v>
      </c>
      <c r="AB519">
        <f t="shared" si="111"/>
        <v>16</v>
      </c>
      <c r="AC519" s="43">
        <v>16</v>
      </c>
      <c r="AD519" t="e">
        <f t="shared" si="124"/>
        <v>#REF!</v>
      </c>
      <c r="AE519" t="e">
        <f t="shared" si="124"/>
        <v>#REF!</v>
      </c>
      <c r="AF519" t="e">
        <f t="shared" si="124"/>
        <v>#REF!</v>
      </c>
      <c r="AG519" t="e">
        <f t="shared" si="124"/>
        <v>#REF!</v>
      </c>
      <c r="AH519" t="e">
        <f t="shared" si="124"/>
        <v>#REF!</v>
      </c>
      <c r="AI519" t="e">
        <f t="shared" si="124"/>
        <v>#REF!</v>
      </c>
      <c r="AJ519" t="e">
        <f t="shared" si="112"/>
        <v>#REF!</v>
      </c>
      <c r="AK519" t="e">
        <f t="shared" si="113"/>
        <v>#REF!</v>
      </c>
      <c r="AL519" t="e">
        <f t="shared" si="114"/>
        <v>#REF!</v>
      </c>
      <c r="AM519" t="e">
        <f t="shared" si="115"/>
        <v>#REF!</v>
      </c>
      <c r="AN519" t="e">
        <f t="shared" si="116"/>
        <v>#REF!</v>
      </c>
      <c r="AO519" t="e">
        <f t="shared" si="117"/>
        <v>#REF!</v>
      </c>
    </row>
    <row r="520" spans="1:41" x14ac:dyDescent="0.35">
      <c r="A520">
        <v>514</v>
      </c>
      <c r="B520" t="s">
        <v>2433</v>
      </c>
      <c r="C520" s="39">
        <v>4</v>
      </c>
      <c r="D520">
        <v>0</v>
      </c>
      <c r="E520">
        <v>4</v>
      </c>
      <c r="F520" s="40">
        <v>0</v>
      </c>
      <c r="G520" s="41">
        <v>0</v>
      </c>
      <c r="H520" s="42">
        <v>0</v>
      </c>
      <c r="I520">
        <f t="shared" ref="I520:J583" si="125">+C520+F520</f>
        <v>4</v>
      </c>
      <c r="J520">
        <f t="shared" si="125"/>
        <v>0</v>
      </c>
      <c r="K520" s="43">
        <v>4</v>
      </c>
      <c r="L520" s="39">
        <v>0</v>
      </c>
      <c r="M520">
        <v>0</v>
      </c>
      <c r="N520">
        <v>0</v>
      </c>
      <c r="O520" s="40">
        <v>0</v>
      </c>
      <c r="P520" s="41">
        <v>0</v>
      </c>
      <c r="Q520" s="42">
        <v>0</v>
      </c>
      <c r="R520">
        <f t="shared" ref="R520:S583" si="126">+L520+O520</f>
        <v>0</v>
      </c>
      <c r="S520">
        <f t="shared" si="126"/>
        <v>0</v>
      </c>
      <c r="T520" s="43">
        <v>4</v>
      </c>
      <c r="U520" s="39">
        <v>0</v>
      </c>
      <c r="V520">
        <v>0</v>
      </c>
      <c r="W520">
        <v>0</v>
      </c>
      <c r="X520" s="40">
        <v>0</v>
      </c>
      <c r="Y520" s="41">
        <v>0</v>
      </c>
      <c r="Z520" s="42">
        <v>0</v>
      </c>
      <c r="AA520">
        <f t="shared" ref="AA520:AB583" si="127">+U520+X520</f>
        <v>0</v>
      </c>
      <c r="AB520">
        <f t="shared" si="127"/>
        <v>0</v>
      </c>
      <c r="AC520" s="43">
        <v>4</v>
      </c>
      <c r="AD520" t="e">
        <f t="shared" si="124"/>
        <v>#REF!</v>
      </c>
      <c r="AE520" t="e">
        <f t="shared" si="124"/>
        <v>#REF!</v>
      </c>
      <c r="AF520" t="e">
        <f t="shared" si="124"/>
        <v>#REF!</v>
      </c>
      <c r="AG520" t="e">
        <f t="shared" si="124"/>
        <v>#REF!</v>
      </c>
      <c r="AH520" t="e">
        <f t="shared" si="124"/>
        <v>#REF!</v>
      </c>
      <c r="AI520" t="e">
        <f t="shared" si="124"/>
        <v>#REF!</v>
      </c>
      <c r="AJ520" t="e">
        <f t="shared" ref="AJ520:AJ583" si="128">AD520=I520</f>
        <v>#REF!</v>
      </c>
      <c r="AK520" t="e">
        <f t="shared" ref="AK520:AK583" si="129">AE520=J520</f>
        <v>#REF!</v>
      </c>
      <c r="AL520" t="e">
        <f t="shared" ref="AL520:AL583" si="130">AF520=R520</f>
        <v>#REF!</v>
      </c>
      <c r="AM520" t="e">
        <f t="shared" ref="AM520:AM583" si="131">AG520=S520</f>
        <v>#REF!</v>
      </c>
      <c r="AN520" t="e">
        <f t="shared" ref="AN520:AN583" si="132">AH520=AA520</f>
        <v>#REF!</v>
      </c>
      <c r="AO520" t="e">
        <f t="shared" ref="AO520:AO583" si="133">AI520=AB520</f>
        <v>#REF!</v>
      </c>
    </row>
    <row r="521" spans="1:41" x14ac:dyDescent="0.35">
      <c r="A521">
        <v>515</v>
      </c>
      <c r="B521" t="s">
        <v>2434</v>
      </c>
      <c r="C521" s="39">
        <v>1</v>
      </c>
      <c r="D521">
        <v>7</v>
      </c>
      <c r="E521">
        <v>8</v>
      </c>
      <c r="F521" s="40">
        <v>0</v>
      </c>
      <c r="G521" s="41">
        <v>0</v>
      </c>
      <c r="H521" s="42">
        <v>0</v>
      </c>
      <c r="I521">
        <f t="shared" si="125"/>
        <v>1</v>
      </c>
      <c r="J521">
        <f t="shared" si="125"/>
        <v>7</v>
      </c>
      <c r="K521" s="43">
        <v>8</v>
      </c>
      <c r="L521" s="39">
        <v>2</v>
      </c>
      <c r="M521">
        <v>5</v>
      </c>
      <c r="N521">
        <v>7</v>
      </c>
      <c r="O521" s="40">
        <v>0</v>
      </c>
      <c r="P521" s="41">
        <v>1</v>
      </c>
      <c r="Q521" s="42">
        <v>1</v>
      </c>
      <c r="R521">
        <f t="shared" si="126"/>
        <v>2</v>
      </c>
      <c r="S521">
        <f t="shared" si="126"/>
        <v>6</v>
      </c>
      <c r="T521" s="43">
        <v>8</v>
      </c>
      <c r="U521" s="39">
        <v>4</v>
      </c>
      <c r="V521">
        <v>8</v>
      </c>
      <c r="W521">
        <v>12</v>
      </c>
      <c r="X521" s="40">
        <v>0</v>
      </c>
      <c r="Y521" s="41">
        <v>0</v>
      </c>
      <c r="Z521" s="42">
        <v>0</v>
      </c>
      <c r="AA521">
        <f t="shared" si="127"/>
        <v>4</v>
      </c>
      <c r="AB521">
        <f t="shared" si="127"/>
        <v>8</v>
      </c>
      <c r="AC521" s="43">
        <v>8</v>
      </c>
      <c r="AD521" t="e">
        <f t="shared" si="124"/>
        <v>#REF!</v>
      </c>
      <c r="AE521" t="e">
        <f t="shared" si="124"/>
        <v>#REF!</v>
      </c>
      <c r="AF521" t="e">
        <f t="shared" si="124"/>
        <v>#REF!</v>
      </c>
      <c r="AG521" t="e">
        <f t="shared" si="124"/>
        <v>#REF!</v>
      </c>
      <c r="AH521" t="e">
        <f t="shared" si="124"/>
        <v>#REF!</v>
      </c>
      <c r="AI521" t="e">
        <f t="shared" si="124"/>
        <v>#REF!</v>
      </c>
      <c r="AJ521" t="e">
        <f t="shared" si="128"/>
        <v>#REF!</v>
      </c>
      <c r="AK521" t="e">
        <f t="shared" si="129"/>
        <v>#REF!</v>
      </c>
      <c r="AL521" t="e">
        <f t="shared" si="130"/>
        <v>#REF!</v>
      </c>
      <c r="AM521" t="e">
        <f t="shared" si="131"/>
        <v>#REF!</v>
      </c>
      <c r="AN521" t="e">
        <f t="shared" si="132"/>
        <v>#REF!</v>
      </c>
      <c r="AO521" t="e">
        <f t="shared" si="133"/>
        <v>#REF!</v>
      </c>
    </row>
    <row r="522" spans="1:41" x14ac:dyDescent="0.35">
      <c r="A522">
        <v>516</v>
      </c>
      <c r="B522" t="s">
        <v>2435</v>
      </c>
      <c r="C522" s="39">
        <v>5</v>
      </c>
      <c r="D522">
        <v>13</v>
      </c>
      <c r="E522">
        <v>18</v>
      </c>
      <c r="F522" s="40">
        <v>2</v>
      </c>
      <c r="G522" s="41">
        <v>1</v>
      </c>
      <c r="H522" s="42">
        <v>3</v>
      </c>
      <c r="I522">
        <f t="shared" si="125"/>
        <v>7</v>
      </c>
      <c r="J522">
        <f t="shared" si="125"/>
        <v>14</v>
      </c>
      <c r="K522" s="43">
        <v>21</v>
      </c>
      <c r="L522" s="39">
        <v>7</v>
      </c>
      <c r="M522">
        <v>17</v>
      </c>
      <c r="N522">
        <v>24</v>
      </c>
      <c r="O522" s="40">
        <v>1</v>
      </c>
      <c r="P522" s="41">
        <v>4</v>
      </c>
      <c r="Q522" s="42">
        <v>5</v>
      </c>
      <c r="R522">
        <f t="shared" si="126"/>
        <v>8</v>
      </c>
      <c r="S522">
        <f t="shared" si="126"/>
        <v>21</v>
      </c>
      <c r="T522" s="43">
        <v>21</v>
      </c>
      <c r="U522" s="39">
        <v>4</v>
      </c>
      <c r="V522">
        <v>12</v>
      </c>
      <c r="W522">
        <v>16</v>
      </c>
      <c r="X522" s="40">
        <v>1</v>
      </c>
      <c r="Y522" s="41">
        <v>2</v>
      </c>
      <c r="Z522" s="42">
        <v>3</v>
      </c>
      <c r="AA522">
        <f t="shared" si="127"/>
        <v>5</v>
      </c>
      <c r="AB522">
        <f t="shared" si="127"/>
        <v>14</v>
      </c>
      <c r="AC522" s="43">
        <v>21</v>
      </c>
      <c r="AD522" t="e">
        <f t="shared" si="124"/>
        <v>#REF!</v>
      </c>
      <c r="AE522" t="e">
        <f t="shared" si="124"/>
        <v>#REF!</v>
      </c>
      <c r="AF522" t="e">
        <f t="shared" si="124"/>
        <v>#REF!</v>
      </c>
      <c r="AG522" t="e">
        <f t="shared" si="124"/>
        <v>#REF!</v>
      </c>
      <c r="AH522" t="e">
        <f t="shared" si="124"/>
        <v>#REF!</v>
      </c>
      <c r="AI522" t="e">
        <f t="shared" si="124"/>
        <v>#REF!</v>
      </c>
      <c r="AJ522" t="e">
        <f t="shared" si="128"/>
        <v>#REF!</v>
      </c>
      <c r="AK522" t="e">
        <f t="shared" si="129"/>
        <v>#REF!</v>
      </c>
      <c r="AL522" t="e">
        <f t="shared" si="130"/>
        <v>#REF!</v>
      </c>
      <c r="AM522" t="e">
        <f t="shared" si="131"/>
        <v>#REF!</v>
      </c>
      <c r="AN522" t="e">
        <f t="shared" si="132"/>
        <v>#REF!</v>
      </c>
      <c r="AO522" t="e">
        <f t="shared" si="133"/>
        <v>#REF!</v>
      </c>
    </row>
    <row r="523" spans="1:41" x14ac:dyDescent="0.35">
      <c r="A523">
        <v>517</v>
      </c>
      <c r="B523" t="s">
        <v>2436</v>
      </c>
      <c r="C523" s="39">
        <v>39</v>
      </c>
      <c r="D523">
        <v>40</v>
      </c>
      <c r="E523">
        <v>79</v>
      </c>
      <c r="F523" s="40">
        <v>5</v>
      </c>
      <c r="G523" s="41">
        <v>6</v>
      </c>
      <c r="H523" s="42">
        <v>11</v>
      </c>
      <c r="I523">
        <f t="shared" si="125"/>
        <v>44</v>
      </c>
      <c r="J523">
        <f t="shared" si="125"/>
        <v>46</v>
      </c>
      <c r="K523" s="43">
        <v>90</v>
      </c>
      <c r="L523" s="39">
        <v>43</v>
      </c>
      <c r="M523">
        <v>37</v>
      </c>
      <c r="N523">
        <v>80</v>
      </c>
      <c r="O523" s="40">
        <v>3</v>
      </c>
      <c r="P523" s="41">
        <v>12</v>
      </c>
      <c r="Q523" s="42">
        <v>15</v>
      </c>
      <c r="R523">
        <f t="shared" si="126"/>
        <v>46</v>
      </c>
      <c r="S523">
        <f t="shared" si="126"/>
        <v>49</v>
      </c>
      <c r="T523" s="43">
        <v>90</v>
      </c>
      <c r="U523" s="39">
        <v>38</v>
      </c>
      <c r="V523">
        <v>39</v>
      </c>
      <c r="W523">
        <v>77</v>
      </c>
      <c r="X523" s="40">
        <v>3</v>
      </c>
      <c r="Y523" s="41">
        <v>7</v>
      </c>
      <c r="Z523" s="42">
        <v>10</v>
      </c>
      <c r="AA523">
        <f t="shared" si="127"/>
        <v>41</v>
      </c>
      <c r="AB523">
        <f t="shared" si="127"/>
        <v>46</v>
      </c>
      <c r="AC523" s="43">
        <v>90</v>
      </c>
      <c r="AD523" t="e">
        <f t="shared" si="124"/>
        <v>#REF!</v>
      </c>
      <c r="AE523" t="e">
        <f t="shared" si="124"/>
        <v>#REF!</v>
      </c>
      <c r="AF523" t="e">
        <f t="shared" si="124"/>
        <v>#REF!</v>
      </c>
      <c r="AG523" t="e">
        <f t="shared" si="124"/>
        <v>#REF!</v>
      </c>
      <c r="AH523" t="e">
        <f t="shared" si="124"/>
        <v>#REF!</v>
      </c>
      <c r="AI523" t="e">
        <f t="shared" si="124"/>
        <v>#REF!</v>
      </c>
      <c r="AJ523" t="e">
        <f t="shared" si="128"/>
        <v>#REF!</v>
      </c>
      <c r="AK523" t="e">
        <f t="shared" si="129"/>
        <v>#REF!</v>
      </c>
      <c r="AL523" t="e">
        <f t="shared" si="130"/>
        <v>#REF!</v>
      </c>
      <c r="AM523" t="e">
        <f t="shared" si="131"/>
        <v>#REF!</v>
      </c>
      <c r="AN523" t="e">
        <f t="shared" si="132"/>
        <v>#REF!</v>
      </c>
      <c r="AO523" t="e">
        <f t="shared" si="133"/>
        <v>#REF!</v>
      </c>
    </row>
    <row r="524" spans="1:41" x14ac:dyDescent="0.35">
      <c r="A524">
        <v>518</v>
      </c>
      <c r="B524" t="s">
        <v>2437</v>
      </c>
      <c r="C524" s="39">
        <v>0</v>
      </c>
      <c r="D524">
        <v>0</v>
      </c>
      <c r="E524">
        <v>0</v>
      </c>
      <c r="F524" s="40">
        <v>0</v>
      </c>
      <c r="G524" s="41">
        <v>0</v>
      </c>
      <c r="H524" s="42">
        <v>0</v>
      </c>
      <c r="I524">
        <f t="shared" si="125"/>
        <v>0</v>
      </c>
      <c r="J524">
        <f t="shared" si="125"/>
        <v>0</v>
      </c>
      <c r="K524" s="43">
        <v>0</v>
      </c>
      <c r="L524" s="39">
        <v>11</v>
      </c>
      <c r="M524">
        <v>11</v>
      </c>
      <c r="N524">
        <v>22</v>
      </c>
      <c r="O524" s="40">
        <v>1</v>
      </c>
      <c r="P524" s="41">
        <v>1</v>
      </c>
      <c r="Q524" s="42">
        <v>2</v>
      </c>
      <c r="R524">
        <f t="shared" si="126"/>
        <v>12</v>
      </c>
      <c r="S524">
        <f t="shared" si="126"/>
        <v>12</v>
      </c>
      <c r="T524" s="43">
        <v>0</v>
      </c>
      <c r="U524" s="39">
        <v>16</v>
      </c>
      <c r="V524">
        <v>8</v>
      </c>
      <c r="W524">
        <v>24</v>
      </c>
      <c r="X524" s="40">
        <v>1</v>
      </c>
      <c r="Y524" s="41">
        <v>2</v>
      </c>
      <c r="Z524" s="42">
        <v>3</v>
      </c>
      <c r="AA524">
        <f t="shared" si="127"/>
        <v>17</v>
      </c>
      <c r="AB524">
        <f t="shared" si="127"/>
        <v>10</v>
      </c>
      <c r="AC524" s="43">
        <v>0</v>
      </c>
      <c r="AD524" t="e">
        <f t="shared" si="124"/>
        <v>#REF!</v>
      </c>
      <c r="AE524" t="e">
        <f t="shared" si="124"/>
        <v>#REF!</v>
      </c>
      <c r="AF524" t="e">
        <f t="shared" si="124"/>
        <v>#REF!</v>
      </c>
      <c r="AG524" t="e">
        <f t="shared" si="124"/>
        <v>#REF!</v>
      </c>
      <c r="AH524" t="e">
        <f t="shared" si="124"/>
        <v>#REF!</v>
      </c>
      <c r="AI524" t="e">
        <f t="shared" si="124"/>
        <v>#REF!</v>
      </c>
      <c r="AJ524" t="e">
        <f t="shared" si="128"/>
        <v>#REF!</v>
      </c>
      <c r="AK524" t="e">
        <f t="shared" si="129"/>
        <v>#REF!</v>
      </c>
      <c r="AL524" t="e">
        <f t="shared" si="130"/>
        <v>#REF!</v>
      </c>
      <c r="AM524" t="e">
        <f t="shared" si="131"/>
        <v>#REF!</v>
      </c>
      <c r="AN524" t="e">
        <f t="shared" si="132"/>
        <v>#REF!</v>
      </c>
      <c r="AO524" t="e">
        <f t="shared" si="133"/>
        <v>#REF!</v>
      </c>
    </row>
    <row r="525" spans="1:41" x14ac:dyDescent="0.35">
      <c r="A525">
        <v>519</v>
      </c>
      <c r="B525" t="s">
        <v>2438</v>
      </c>
      <c r="C525" s="39">
        <v>13</v>
      </c>
      <c r="D525">
        <v>9</v>
      </c>
      <c r="E525">
        <v>22</v>
      </c>
      <c r="F525" s="40">
        <v>0</v>
      </c>
      <c r="G525" s="41">
        <v>1</v>
      </c>
      <c r="H525" s="42">
        <v>1</v>
      </c>
      <c r="I525">
        <f t="shared" si="125"/>
        <v>13</v>
      </c>
      <c r="J525">
        <f t="shared" si="125"/>
        <v>10</v>
      </c>
      <c r="K525" s="43">
        <v>23</v>
      </c>
      <c r="L525" s="39">
        <v>20</v>
      </c>
      <c r="M525">
        <v>12</v>
      </c>
      <c r="N525">
        <v>32</v>
      </c>
      <c r="O525" s="40">
        <v>0</v>
      </c>
      <c r="P525" s="41">
        <v>0</v>
      </c>
      <c r="Q525" s="42">
        <v>0</v>
      </c>
      <c r="R525">
        <f t="shared" si="126"/>
        <v>20</v>
      </c>
      <c r="S525">
        <f t="shared" si="126"/>
        <v>12</v>
      </c>
      <c r="T525" s="43">
        <v>23</v>
      </c>
      <c r="U525" s="39">
        <v>18</v>
      </c>
      <c r="V525">
        <v>19</v>
      </c>
      <c r="W525">
        <v>37</v>
      </c>
      <c r="X525" s="40">
        <v>0</v>
      </c>
      <c r="Y525" s="41">
        <v>0</v>
      </c>
      <c r="Z525" s="42">
        <v>0</v>
      </c>
      <c r="AA525">
        <f t="shared" si="127"/>
        <v>18</v>
      </c>
      <c r="AB525">
        <f t="shared" si="127"/>
        <v>19</v>
      </c>
      <c r="AC525" s="43">
        <v>23</v>
      </c>
      <c r="AD525" t="e">
        <f t="shared" si="124"/>
        <v>#REF!</v>
      </c>
      <c r="AE525" t="e">
        <f t="shared" si="124"/>
        <v>#REF!</v>
      </c>
      <c r="AF525" t="e">
        <f t="shared" si="124"/>
        <v>#REF!</v>
      </c>
      <c r="AG525" t="e">
        <f t="shared" si="124"/>
        <v>#REF!</v>
      </c>
      <c r="AH525" t="e">
        <f t="shared" si="124"/>
        <v>#REF!</v>
      </c>
      <c r="AI525" t="e">
        <f t="shared" si="124"/>
        <v>#REF!</v>
      </c>
      <c r="AJ525" t="e">
        <f t="shared" si="128"/>
        <v>#REF!</v>
      </c>
      <c r="AK525" t="e">
        <f t="shared" si="129"/>
        <v>#REF!</v>
      </c>
      <c r="AL525" t="e">
        <f t="shared" si="130"/>
        <v>#REF!</v>
      </c>
      <c r="AM525" t="e">
        <f t="shared" si="131"/>
        <v>#REF!</v>
      </c>
      <c r="AN525" t="e">
        <f t="shared" si="132"/>
        <v>#REF!</v>
      </c>
      <c r="AO525" t="e">
        <f t="shared" si="133"/>
        <v>#REF!</v>
      </c>
    </row>
    <row r="526" spans="1:41" x14ac:dyDescent="0.35">
      <c r="A526">
        <v>520</v>
      </c>
      <c r="B526" t="s">
        <v>2439</v>
      </c>
      <c r="C526" s="39">
        <v>7</v>
      </c>
      <c r="D526">
        <v>21</v>
      </c>
      <c r="E526">
        <v>28</v>
      </c>
      <c r="F526" s="40">
        <v>0</v>
      </c>
      <c r="G526" s="41">
        <v>1</v>
      </c>
      <c r="H526" s="42">
        <v>1</v>
      </c>
      <c r="I526">
        <f t="shared" si="125"/>
        <v>7</v>
      </c>
      <c r="J526">
        <f t="shared" si="125"/>
        <v>22</v>
      </c>
      <c r="K526" s="43">
        <v>29</v>
      </c>
      <c r="L526" s="39">
        <v>3</v>
      </c>
      <c r="M526">
        <v>21</v>
      </c>
      <c r="N526">
        <v>24</v>
      </c>
      <c r="O526" s="40">
        <v>1</v>
      </c>
      <c r="P526" s="41">
        <v>0</v>
      </c>
      <c r="Q526" s="42">
        <v>1</v>
      </c>
      <c r="R526">
        <f t="shared" si="126"/>
        <v>4</v>
      </c>
      <c r="S526">
        <f t="shared" si="126"/>
        <v>21</v>
      </c>
      <c r="T526" s="43">
        <v>29</v>
      </c>
      <c r="U526" s="39">
        <v>5</v>
      </c>
      <c r="V526">
        <v>12</v>
      </c>
      <c r="W526">
        <v>17</v>
      </c>
      <c r="X526" s="40">
        <v>0</v>
      </c>
      <c r="Y526" s="41">
        <v>0</v>
      </c>
      <c r="Z526" s="42">
        <v>0</v>
      </c>
      <c r="AA526">
        <f t="shared" si="127"/>
        <v>5</v>
      </c>
      <c r="AB526">
        <f t="shared" si="127"/>
        <v>12</v>
      </c>
      <c r="AC526" s="43">
        <v>29</v>
      </c>
      <c r="AD526" t="e">
        <f t="shared" si="124"/>
        <v>#REF!</v>
      </c>
      <c r="AE526" t="e">
        <f t="shared" si="124"/>
        <v>#REF!</v>
      </c>
      <c r="AF526" t="e">
        <f t="shared" si="124"/>
        <v>#REF!</v>
      </c>
      <c r="AG526" t="e">
        <f t="shared" si="124"/>
        <v>#REF!</v>
      </c>
      <c r="AH526" t="e">
        <f t="shared" si="124"/>
        <v>#REF!</v>
      </c>
      <c r="AI526" t="e">
        <f t="shared" si="124"/>
        <v>#REF!</v>
      </c>
      <c r="AJ526" t="e">
        <f t="shared" si="128"/>
        <v>#REF!</v>
      </c>
      <c r="AK526" t="e">
        <f t="shared" si="129"/>
        <v>#REF!</v>
      </c>
      <c r="AL526" t="e">
        <f t="shared" si="130"/>
        <v>#REF!</v>
      </c>
      <c r="AM526" t="e">
        <f t="shared" si="131"/>
        <v>#REF!</v>
      </c>
      <c r="AN526" t="e">
        <f t="shared" si="132"/>
        <v>#REF!</v>
      </c>
      <c r="AO526" t="e">
        <f t="shared" si="133"/>
        <v>#REF!</v>
      </c>
    </row>
    <row r="527" spans="1:41" x14ac:dyDescent="0.35">
      <c r="A527">
        <v>521</v>
      </c>
      <c r="B527" t="s">
        <v>2440</v>
      </c>
      <c r="C527" s="39">
        <v>16</v>
      </c>
      <c r="D527">
        <v>9</v>
      </c>
      <c r="E527">
        <v>25</v>
      </c>
      <c r="F527" s="40">
        <v>0</v>
      </c>
      <c r="G527" s="41">
        <v>2</v>
      </c>
      <c r="H527" s="42">
        <v>2</v>
      </c>
      <c r="I527">
        <f t="shared" si="125"/>
        <v>16</v>
      </c>
      <c r="J527">
        <f t="shared" si="125"/>
        <v>11</v>
      </c>
      <c r="K527" s="43">
        <v>27</v>
      </c>
      <c r="L527" s="39">
        <v>23</v>
      </c>
      <c r="M527">
        <v>16</v>
      </c>
      <c r="N527">
        <v>39</v>
      </c>
      <c r="O527" s="40">
        <v>1</v>
      </c>
      <c r="P527" s="41">
        <v>1</v>
      </c>
      <c r="Q527" s="42">
        <v>2</v>
      </c>
      <c r="R527">
        <f t="shared" si="126"/>
        <v>24</v>
      </c>
      <c r="S527">
        <f t="shared" si="126"/>
        <v>17</v>
      </c>
      <c r="T527" s="43">
        <v>27</v>
      </c>
      <c r="U527" s="39">
        <v>15</v>
      </c>
      <c r="V527">
        <v>17</v>
      </c>
      <c r="W527">
        <v>32</v>
      </c>
      <c r="X527" s="40">
        <v>0</v>
      </c>
      <c r="Y527" s="41">
        <v>3</v>
      </c>
      <c r="Z527" s="42">
        <v>3</v>
      </c>
      <c r="AA527">
        <f t="shared" si="127"/>
        <v>15</v>
      </c>
      <c r="AB527">
        <f t="shared" si="127"/>
        <v>20</v>
      </c>
      <c r="AC527" s="43">
        <v>27</v>
      </c>
      <c r="AD527" t="e">
        <f t="shared" ref="AD527:AI536" si="134">VLOOKUP($B527,EYPDG_Primary,AD$1,FALSE)</f>
        <v>#REF!</v>
      </c>
      <c r="AE527" t="e">
        <f t="shared" si="134"/>
        <v>#REF!</v>
      </c>
      <c r="AF527" t="e">
        <f t="shared" si="134"/>
        <v>#REF!</v>
      </c>
      <c r="AG527" t="e">
        <f t="shared" si="134"/>
        <v>#REF!</v>
      </c>
      <c r="AH527" t="e">
        <f t="shared" si="134"/>
        <v>#REF!</v>
      </c>
      <c r="AI527" t="e">
        <f t="shared" si="134"/>
        <v>#REF!</v>
      </c>
      <c r="AJ527" t="e">
        <f t="shared" si="128"/>
        <v>#REF!</v>
      </c>
      <c r="AK527" t="e">
        <f t="shared" si="129"/>
        <v>#REF!</v>
      </c>
      <c r="AL527" t="e">
        <f t="shared" si="130"/>
        <v>#REF!</v>
      </c>
      <c r="AM527" t="e">
        <f t="shared" si="131"/>
        <v>#REF!</v>
      </c>
      <c r="AN527" t="e">
        <f t="shared" si="132"/>
        <v>#REF!</v>
      </c>
      <c r="AO527" t="e">
        <f t="shared" si="133"/>
        <v>#REF!</v>
      </c>
    </row>
    <row r="528" spans="1:41" x14ac:dyDescent="0.35">
      <c r="A528">
        <v>522</v>
      </c>
      <c r="B528" t="s">
        <v>2441</v>
      </c>
      <c r="C528" s="39">
        <v>50</v>
      </c>
      <c r="D528">
        <v>33</v>
      </c>
      <c r="E528">
        <v>83</v>
      </c>
      <c r="F528" s="40">
        <v>5</v>
      </c>
      <c r="G528" s="41">
        <v>16</v>
      </c>
      <c r="H528" s="42">
        <v>21</v>
      </c>
      <c r="I528">
        <f t="shared" si="125"/>
        <v>55</v>
      </c>
      <c r="J528">
        <f t="shared" si="125"/>
        <v>49</v>
      </c>
      <c r="K528" s="43">
        <v>104</v>
      </c>
      <c r="L528" s="39">
        <v>47</v>
      </c>
      <c r="M528">
        <v>37</v>
      </c>
      <c r="N528">
        <v>84</v>
      </c>
      <c r="O528" s="40">
        <v>4</v>
      </c>
      <c r="P528" s="41">
        <v>19</v>
      </c>
      <c r="Q528" s="42">
        <v>23</v>
      </c>
      <c r="R528">
        <f t="shared" si="126"/>
        <v>51</v>
      </c>
      <c r="S528">
        <f t="shared" si="126"/>
        <v>56</v>
      </c>
      <c r="T528" s="43">
        <v>104</v>
      </c>
      <c r="U528" s="39">
        <v>48</v>
      </c>
      <c r="V528">
        <v>36</v>
      </c>
      <c r="W528">
        <v>84</v>
      </c>
      <c r="X528" s="40">
        <v>2</v>
      </c>
      <c r="Y528" s="41">
        <v>14</v>
      </c>
      <c r="Z528" s="42">
        <v>16</v>
      </c>
      <c r="AA528">
        <f t="shared" si="127"/>
        <v>50</v>
      </c>
      <c r="AB528">
        <f t="shared" si="127"/>
        <v>50</v>
      </c>
      <c r="AC528" s="43">
        <v>104</v>
      </c>
      <c r="AD528" t="e">
        <f t="shared" si="134"/>
        <v>#REF!</v>
      </c>
      <c r="AE528" t="e">
        <f t="shared" si="134"/>
        <v>#REF!</v>
      </c>
      <c r="AF528" t="e">
        <f t="shared" si="134"/>
        <v>#REF!</v>
      </c>
      <c r="AG528" t="e">
        <f t="shared" si="134"/>
        <v>#REF!</v>
      </c>
      <c r="AH528" t="e">
        <f t="shared" si="134"/>
        <v>#REF!</v>
      </c>
      <c r="AI528" t="e">
        <f t="shared" si="134"/>
        <v>#REF!</v>
      </c>
      <c r="AJ528" t="e">
        <f t="shared" si="128"/>
        <v>#REF!</v>
      </c>
      <c r="AK528" t="e">
        <f t="shared" si="129"/>
        <v>#REF!</v>
      </c>
      <c r="AL528" t="e">
        <f t="shared" si="130"/>
        <v>#REF!</v>
      </c>
      <c r="AM528" t="e">
        <f t="shared" si="131"/>
        <v>#REF!</v>
      </c>
      <c r="AN528" t="e">
        <f t="shared" si="132"/>
        <v>#REF!</v>
      </c>
      <c r="AO528" t="e">
        <f t="shared" si="133"/>
        <v>#REF!</v>
      </c>
    </row>
    <row r="529" spans="1:41" x14ac:dyDescent="0.35">
      <c r="A529">
        <v>523</v>
      </c>
      <c r="B529" t="s">
        <v>2442</v>
      </c>
      <c r="C529" s="39">
        <v>2</v>
      </c>
      <c r="D529">
        <v>4</v>
      </c>
      <c r="E529">
        <v>6</v>
      </c>
      <c r="F529" s="40">
        <v>0</v>
      </c>
      <c r="G529" s="41">
        <v>2</v>
      </c>
      <c r="H529" s="42">
        <v>2</v>
      </c>
      <c r="I529">
        <f t="shared" si="125"/>
        <v>2</v>
      </c>
      <c r="J529">
        <f t="shared" si="125"/>
        <v>6</v>
      </c>
      <c r="K529" s="43">
        <v>8</v>
      </c>
      <c r="L529" s="39">
        <v>5</v>
      </c>
      <c r="M529">
        <v>2</v>
      </c>
      <c r="N529">
        <v>7</v>
      </c>
      <c r="O529" s="40">
        <v>0</v>
      </c>
      <c r="P529" s="41">
        <v>0</v>
      </c>
      <c r="Q529" s="42">
        <v>0</v>
      </c>
      <c r="R529">
        <f t="shared" si="126"/>
        <v>5</v>
      </c>
      <c r="S529">
        <f t="shared" si="126"/>
        <v>2</v>
      </c>
      <c r="T529" s="43">
        <v>8</v>
      </c>
      <c r="U529" s="39">
        <v>2</v>
      </c>
      <c r="V529">
        <v>5</v>
      </c>
      <c r="W529">
        <v>7</v>
      </c>
      <c r="X529" s="40">
        <v>0</v>
      </c>
      <c r="Y529" s="41">
        <v>0</v>
      </c>
      <c r="Z529" s="42">
        <v>0</v>
      </c>
      <c r="AA529">
        <f t="shared" si="127"/>
        <v>2</v>
      </c>
      <c r="AB529">
        <f t="shared" si="127"/>
        <v>5</v>
      </c>
      <c r="AC529" s="43">
        <v>8</v>
      </c>
      <c r="AD529" t="e">
        <f t="shared" si="134"/>
        <v>#REF!</v>
      </c>
      <c r="AE529" t="e">
        <f t="shared" si="134"/>
        <v>#REF!</v>
      </c>
      <c r="AF529" t="e">
        <f t="shared" si="134"/>
        <v>#REF!</v>
      </c>
      <c r="AG529" t="e">
        <f t="shared" si="134"/>
        <v>#REF!</v>
      </c>
      <c r="AH529" t="e">
        <f t="shared" si="134"/>
        <v>#REF!</v>
      </c>
      <c r="AI529" t="e">
        <f t="shared" si="134"/>
        <v>#REF!</v>
      </c>
      <c r="AJ529" t="e">
        <f t="shared" si="128"/>
        <v>#REF!</v>
      </c>
      <c r="AK529" t="e">
        <f t="shared" si="129"/>
        <v>#REF!</v>
      </c>
      <c r="AL529" t="e">
        <f t="shared" si="130"/>
        <v>#REF!</v>
      </c>
      <c r="AM529" t="e">
        <f t="shared" si="131"/>
        <v>#REF!</v>
      </c>
      <c r="AN529" t="e">
        <f t="shared" si="132"/>
        <v>#REF!</v>
      </c>
      <c r="AO529" t="e">
        <f t="shared" si="133"/>
        <v>#REF!</v>
      </c>
    </row>
    <row r="530" spans="1:41" x14ac:dyDescent="0.35">
      <c r="A530">
        <v>524</v>
      </c>
      <c r="B530" t="s">
        <v>2443</v>
      </c>
      <c r="C530" s="39">
        <v>24</v>
      </c>
      <c r="D530">
        <v>19</v>
      </c>
      <c r="E530">
        <v>43</v>
      </c>
      <c r="F530" s="40">
        <v>2</v>
      </c>
      <c r="G530" s="41">
        <v>4</v>
      </c>
      <c r="H530" s="42">
        <v>6</v>
      </c>
      <c r="I530">
        <f t="shared" si="125"/>
        <v>26</v>
      </c>
      <c r="J530">
        <f t="shared" si="125"/>
        <v>23</v>
      </c>
      <c r="K530" s="43">
        <v>49</v>
      </c>
      <c r="L530" s="39">
        <v>20</v>
      </c>
      <c r="M530">
        <v>27</v>
      </c>
      <c r="N530">
        <v>47</v>
      </c>
      <c r="O530" s="40">
        <v>1</v>
      </c>
      <c r="P530" s="41">
        <v>3</v>
      </c>
      <c r="Q530" s="42">
        <v>4</v>
      </c>
      <c r="R530">
        <f t="shared" si="126"/>
        <v>21</v>
      </c>
      <c r="S530">
        <f t="shared" si="126"/>
        <v>30</v>
      </c>
      <c r="T530" s="43">
        <v>49</v>
      </c>
      <c r="U530" s="39">
        <v>28</v>
      </c>
      <c r="V530">
        <v>19</v>
      </c>
      <c r="W530">
        <v>47</v>
      </c>
      <c r="X530" s="40">
        <v>0</v>
      </c>
      <c r="Y530" s="41">
        <v>4</v>
      </c>
      <c r="Z530" s="42">
        <v>4</v>
      </c>
      <c r="AA530">
        <f t="shared" si="127"/>
        <v>28</v>
      </c>
      <c r="AB530">
        <f t="shared" si="127"/>
        <v>23</v>
      </c>
      <c r="AC530" s="43">
        <v>49</v>
      </c>
      <c r="AD530" t="e">
        <f t="shared" si="134"/>
        <v>#REF!</v>
      </c>
      <c r="AE530" t="e">
        <f t="shared" si="134"/>
        <v>#REF!</v>
      </c>
      <c r="AF530" t="e">
        <f t="shared" si="134"/>
        <v>#REF!</v>
      </c>
      <c r="AG530" t="e">
        <f t="shared" si="134"/>
        <v>#REF!</v>
      </c>
      <c r="AH530" t="e">
        <f t="shared" si="134"/>
        <v>#REF!</v>
      </c>
      <c r="AI530" t="e">
        <f t="shared" si="134"/>
        <v>#REF!</v>
      </c>
      <c r="AJ530" t="e">
        <f t="shared" si="128"/>
        <v>#REF!</v>
      </c>
      <c r="AK530" t="e">
        <f t="shared" si="129"/>
        <v>#REF!</v>
      </c>
      <c r="AL530" t="e">
        <f t="shared" si="130"/>
        <v>#REF!</v>
      </c>
      <c r="AM530" t="e">
        <f t="shared" si="131"/>
        <v>#REF!</v>
      </c>
      <c r="AN530" t="e">
        <f t="shared" si="132"/>
        <v>#REF!</v>
      </c>
      <c r="AO530" t="e">
        <f t="shared" si="133"/>
        <v>#REF!</v>
      </c>
    </row>
    <row r="531" spans="1:41" x14ac:dyDescent="0.35">
      <c r="A531">
        <v>525</v>
      </c>
      <c r="B531" t="s">
        <v>2444</v>
      </c>
      <c r="C531" s="39">
        <v>18</v>
      </c>
      <c r="D531">
        <v>18</v>
      </c>
      <c r="E531">
        <v>36</v>
      </c>
      <c r="F531" s="40">
        <v>1</v>
      </c>
      <c r="G531" s="41">
        <v>1</v>
      </c>
      <c r="H531" s="42">
        <v>2</v>
      </c>
      <c r="I531">
        <f t="shared" si="125"/>
        <v>19</v>
      </c>
      <c r="J531">
        <f t="shared" si="125"/>
        <v>19</v>
      </c>
      <c r="K531" s="43">
        <v>38</v>
      </c>
      <c r="L531" s="39">
        <v>21</v>
      </c>
      <c r="M531">
        <v>20</v>
      </c>
      <c r="N531">
        <v>41</v>
      </c>
      <c r="O531" s="40">
        <v>1</v>
      </c>
      <c r="P531" s="41">
        <v>1</v>
      </c>
      <c r="Q531" s="42">
        <v>2</v>
      </c>
      <c r="R531">
        <f t="shared" si="126"/>
        <v>22</v>
      </c>
      <c r="S531">
        <f t="shared" si="126"/>
        <v>21</v>
      </c>
      <c r="T531" s="43">
        <v>38</v>
      </c>
      <c r="U531" s="39">
        <v>21</v>
      </c>
      <c r="V531">
        <v>22</v>
      </c>
      <c r="W531">
        <v>43</v>
      </c>
      <c r="X531" s="40">
        <v>0</v>
      </c>
      <c r="Y531" s="41">
        <v>4</v>
      </c>
      <c r="Z531" s="42">
        <v>4</v>
      </c>
      <c r="AA531">
        <f t="shared" si="127"/>
        <v>21</v>
      </c>
      <c r="AB531">
        <f t="shared" si="127"/>
        <v>26</v>
      </c>
      <c r="AC531" s="43">
        <v>38</v>
      </c>
      <c r="AD531" t="e">
        <f t="shared" si="134"/>
        <v>#REF!</v>
      </c>
      <c r="AE531" t="e">
        <f t="shared" si="134"/>
        <v>#REF!</v>
      </c>
      <c r="AF531" t="e">
        <f t="shared" si="134"/>
        <v>#REF!</v>
      </c>
      <c r="AG531" t="e">
        <f t="shared" si="134"/>
        <v>#REF!</v>
      </c>
      <c r="AH531" t="e">
        <f t="shared" si="134"/>
        <v>#REF!</v>
      </c>
      <c r="AI531" t="e">
        <f t="shared" si="134"/>
        <v>#REF!</v>
      </c>
      <c r="AJ531" t="e">
        <f t="shared" si="128"/>
        <v>#REF!</v>
      </c>
      <c r="AK531" t="e">
        <f t="shared" si="129"/>
        <v>#REF!</v>
      </c>
      <c r="AL531" t="e">
        <f t="shared" si="130"/>
        <v>#REF!</v>
      </c>
      <c r="AM531" t="e">
        <f t="shared" si="131"/>
        <v>#REF!</v>
      </c>
      <c r="AN531" t="e">
        <f t="shared" si="132"/>
        <v>#REF!</v>
      </c>
      <c r="AO531" t="e">
        <f t="shared" si="133"/>
        <v>#REF!</v>
      </c>
    </row>
    <row r="532" spans="1:41" x14ac:dyDescent="0.35">
      <c r="A532">
        <v>526</v>
      </c>
      <c r="B532" t="s">
        <v>2445</v>
      </c>
      <c r="C532" s="39">
        <v>13</v>
      </c>
      <c r="D532">
        <v>12</v>
      </c>
      <c r="E532">
        <v>25</v>
      </c>
      <c r="F532" s="40">
        <v>0</v>
      </c>
      <c r="G532" s="41">
        <v>2</v>
      </c>
      <c r="H532" s="42">
        <v>2</v>
      </c>
      <c r="I532">
        <f t="shared" si="125"/>
        <v>13</v>
      </c>
      <c r="J532">
        <f t="shared" si="125"/>
        <v>14</v>
      </c>
      <c r="K532" s="43">
        <v>27</v>
      </c>
      <c r="L532" s="39">
        <v>9</v>
      </c>
      <c r="M532">
        <v>11</v>
      </c>
      <c r="N532">
        <v>20</v>
      </c>
      <c r="O532" s="40">
        <v>0</v>
      </c>
      <c r="P532" s="41">
        <v>3</v>
      </c>
      <c r="Q532" s="42">
        <v>3</v>
      </c>
      <c r="R532">
        <f t="shared" si="126"/>
        <v>9</v>
      </c>
      <c r="S532">
        <f t="shared" si="126"/>
        <v>14</v>
      </c>
      <c r="T532" s="43">
        <v>27</v>
      </c>
      <c r="U532" s="39">
        <v>11</v>
      </c>
      <c r="V532">
        <v>8</v>
      </c>
      <c r="W532">
        <v>19</v>
      </c>
      <c r="X532" s="40">
        <v>1</v>
      </c>
      <c r="Y532" s="41">
        <v>2</v>
      </c>
      <c r="Z532" s="42">
        <v>3</v>
      </c>
      <c r="AA532">
        <f t="shared" si="127"/>
        <v>12</v>
      </c>
      <c r="AB532">
        <f t="shared" si="127"/>
        <v>10</v>
      </c>
      <c r="AC532" s="43">
        <v>27</v>
      </c>
      <c r="AD532" t="e">
        <f t="shared" si="134"/>
        <v>#REF!</v>
      </c>
      <c r="AE532" t="e">
        <f t="shared" si="134"/>
        <v>#REF!</v>
      </c>
      <c r="AF532" t="e">
        <f t="shared" si="134"/>
        <v>#REF!</v>
      </c>
      <c r="AG532" t="e">
        <f t="shared" si="134"/>
        <v>#REF!</v>
      </c>
      <c r="AH532" t="e">
        <f t="shared" si="134"/>
        <v>#REF!</v>
      </c>
      <c r="AI532" t="e">
        <f t="shared" si="134"/>
        <v>#REF!</v>
      </c>
      <c r="AJ532" t="e">
        <f t="shared" si="128"/>
        <v>#REF!</v>
      </c>
      <c r="AK532" t="e">
        <f t="shared" si="129"/>
        <v>#REF!</v>
      </c>
      <c r="AL532" t="e">
        <f t="shared" si="130"/>
        <v>#REF!</v>
      </c>
      <c r="AM532" t="e">
        <f t="shared" si="131"/>
        <v>#REF!</v>
      </c>
      <c r="AN532" t="e">
        <f t="shared" si="132"/>
        <v>#REF!</v>
      </c>
      <c r="AO532" t="e">
        <f t="shared" si="133"/>
        <v>#REF!</v>
      </c>
    </row>
    <row r="533" spans="1:41" x14ac:dyDescent="0.35">
      <c r="A533">
        <v>527</v>
      </c>
      <c r="B533" t="s">
        <v>2446</v>
      </c>
      <c r="C533" s="39">
        <v>8</v>
      </c>
      <c r="D533">
        <v>11</v>
      </c>
      <c r="E533">
        <v>19</v>
      </c>
      <c r="F533" s="40">
        <v>0</v>
      </c>
      <c r="G533" s="41">
        <v>0</v>
      </c>
      <c r="H533" s="42">
        <v>0</v>
      </c>
      <c r="I533">
        <f t="shared" si="125"/>
        <v>8</v>
      </c>
      <c r="J533">
        <f t="shared" si="125"/>
        <v>11</v>
      </c>
      <c r="K533" s="43">
        <v>19</v>
      </c>
      <c r="L533" s="39">
        <v>16</v>
      </c>
      <c r="M533">
        <v>7</v>
      </c>
      <c r="N533">
        <v>23</v>
      </c>
      <c r="O533" s="40">
        <v>0</v>
      </c>
      <c r="P533" s="41">
        <v>2</v>
      </c>
      <c r="Q533" s="42">
        <v>2</v>
      </c>
      <c r="R533">
        <f t="shared" si="126"/>
        <v>16</v>
      </c>
      <c r="S533">
        <f t="shared" si="126"/>
        <v>9</v>
      </c>
      <c r="T533" s="43">
        <v>19</v>
      </c>
      <c r="U533" s="39">
        <v>8</v>
      </c>
      <c r="V533">
        <v>14</v>
      </c>
      <c r="W533">
        <v>22</v>
      </c>
      <c r="X533" s="40">
        <v>0</v>
      </c>
      <c r="Y533" s="41">
        <v>0</v>
      </c>
      <c r="Z533" s="42">
        <v>0</v>
      </c>
      <c r="AA533">
        <f t="shared" si="127"/>
        <v>8</v>
      </c>
      <c r="AB533">
        <f t="shared" si="127"/>
        <v>14</v>
      </c>
      <c r="AC533" s="43">
        <v>19</v>
      </c>
      <c r="AD533" t="e">
        <f t="shared" si="134"/>
        <v>#REF!</v>
      </c>
      <c r="AE533" t="e">
        <f t="shared" si="134"/>
        <v>#REF!</v>
      </c>
      <c r="AF533" t="e">
        <f t="shared" si="134"/>
        <v>#REF!</v>
      </c>
      <c r="AG533" t="e">
        <f t="shared" si="134"/>
        <v>#REF!</v>
      </c>
      <c r="AH533" t="e">
        <f t="shared" si="134"/>
        <v>#REF!</v>
      </c>
      <c r="AI533" t="e">
        <f t="shared" si="134"/>
        <v>#REF!</v>
      </c>
      <c r="AJ533" t="e">
        <f t="shared" si="128"/>
        <v>#REF!</v>
      </c>
      <c r="AK533" t="e">
        <f t="shared" si="129"/>
        <v>#REF!</v>
      </c>
      <c r="AL533" t="e">
        <f t="shared" si="130"/>
        <v>#REF!</v>
      </c>
      <c r="AM533" t="e">
        <f t="shared" si="131"/>
        <v>#REF!</v>
      </c>
      <c r="AN533" t="e">
        <f t="shared" si="132"/>
        <v>#REF!</v>
      </c>
      <c r="AO533" t="e">
        <f t="shared" si="133"/>
        <v>#REF!</v>
      </c>
    </row>
    <row r="534" spans="1:41" x14ac:dyDescent="0.35">
      <c r="A534">
        <v>528</v>
      </c>
      <c r="B534" t="s">
        <v>2447</v>
      </c>
      <c r="C534" s="39">
        <v>4</v>
      </c>
      <c r="D534">
        <v>3</v>
      </c>
      <c r="E534">
        <v>7</v>
      </c>
      <c r="F534" s="40">
        <v>0</v>
      </c>
      <c r="G534" s="41">
        <v>0</v>
      </c>
      <c r="H534" s="42">
        <v>0</v>
      </c>
      <c r="I534">
        <f t="shared" si="125"/>
        <v>4</v>
      </c>
      <c r="J534">
        <f t="shared" si="125"/>
        <v>3</v>
      </c>
      <c r="K534" s="43">
        <v>7</v>
      </c>
      <c r="L534" s="39">
        <v>2</v>
      </c>
      <c r="M534">
        <v>4</v>
      </c>
      <c r="N534">
        <v>6</v>
      </c>
      <c r="O534" s="40">
        <v>0</v>
      </c>
      <c r="P534" s="41">
        <v>0</v>
      </c>
      <c r="Q534" s="42">
        <v>0</v>
      </c>
      <c r="R534">
        <f t="shared" si="126"/>
        <v>2</v>
      </c>
      <c r="S534">
        <f t="shared" si="126"/>
        <v>4</v>
      </c>
      <c r="T534" s="43">
        <v>7</v>
      </c>
      <c r="U534" s="39">
        <v>2</v>
      </c>
      <c r="V534">
        <v>2</v>
      </c>
      <c r="W534">
        <v>4</v>
      </c>
      <c r="X534" s="40">
        <v>0</v>
      </c>
      <c r="Y534" s="41">
        <v>0</v>
      </c>
      <c r="Z534" s="42">
        <v>0</v>
      </c>
      <c r="AA534">
        <f t="shared" si="127"/>
        <v>2</v>
      </c>
      <c r="AB534">
        <f t="shared" si="127"/>
        <v>2</v>
      </c>
      <c r="AC534" s="43">
        <v>7</v>
      </c>
      <c r="AD534" t="e">
        <f t="shared" si="134"/>
        <v>#REF!</v>
      </c>
      <c r="AE534" t="e">
        <f t="shared" si="134"/>
        <v>#REF!</v>
      </c>
      <c r="AF534" t="e">
        <f t="shared" si="134"/>
        <v>#REF!</v>
      </c>
      <c r="AG534" t="e">
        <f t="shared" si="134"/>
        <v>#REF!</v>
      </c>
      <c r="AH534" t="e">
        <f t="shared" si="134"/>
        <v>#REF!</v>
      </c>
      <c r="AI534" t="e">
        <f t="shared" si="134"/>
        <v>#REF!</v>
      </c>
      <c r="AJ534" t="e">
        <f t="shared" si="128"/>
        <v>#REF!</v>
      </c>
      <c r="AK534" t="e">
        <f t="shared" si="129"/>
        <v>#REF!</v>
      </c>
      <c r="AL534" t="e">
        <f t="shared" si="130"/>
        <v>#REF!</v>
      </c>
      <c r="AM534" t="e">
        <f t="shared" si="131"/>
        <v>#REF!</v>
      </c>
      <c r="AN534" t="e">
        <f t="shared" si="132"/>
        <v>#REF!</v>
      </c>
      <c r="AO534" t="e">
        <f t="shared" si="133"/>
        <v>#REF!</v>
      </c>
    </row>
    <row r="535" spans="1:41" x14ac:dyDescent="0.35">
      <c r="A535">
        <v>529</v>
      </c>
      <c r="B535" t="s">
        <v>2448</v>
      </c>
      <c r="C535" s="39">
        <v>6</v>
      </c>
      <c r="D535">
        <v>11</v>
      </c>
      <c r="E535">
        <v>17</v>
      </c>
      <c r="F535" s="40">
        <v>0</v>
      </c>
      <c r="G535" s="41">
        <v>0</v>
      </c>
      <c r="H535" s="42">
        <v>0</v>
      </c>
      <c r="I535">
        <f t="shared" si="125"/>
        <v>6</v>
      </c>
      <c r="J535">
        <f t="shared" si="125"/>
        <v>11</v>
      </c>
      <c r="K535" s="43">
        <v>17</v>
      </c>
      <c r="L535" s="39">
        <v>3</v>
      </c>
      <c r="M535">
        <v>7</v>
      </c>
      <c r="N535">
        <v>10</v>
      </c>
      <c r="O535" s="40">
        <v>0</v>
      </c>
      <c r="P535" s="41">
        <v>1</v>
      </c>
      <c r="Q535" s="42">
        <v>1</v>
      </c>
      <c r="R535">
        <f t="shared" si="126"/>
        <v>3</v>
      </c>
      <c r="S535">
        <f t="shared" si="126"/>
        <v>8</v>
      </c>
      <c r="T535" s="43">
        <v>17</v>
      </c>
      <c r="U535" s="39">
        <v>10</v>
      </c>
      <c r="V535">
        <v>8</v>
      </c>
      <c r="W535">
        <v>18</v>
      </c>
      <c r="X535" s="40">
        <v>1</v>
      </c>
      <c r="Y535" s="41">
        <v>0</v>
      </c>
      <c r="Z535" s="42">
        <v>1</v>
      </c>
      <c r="AA535">
        <f t="shared" si="127"/>
        <v>11</v>
      </c>
      <c r="AB535">
        <f t="shared" si="127"/>
        <v>8</v>
      </c>
      <c r="AC535" s="43">
        <v>17</v>
      </c>
      <c r="AD535" t="e">
        <f t="shared" si="134"/>
        <v>#REF!</v>
      </c>
      <c r="AE535" t="e">
        <f t="shared" si="134"/>
        <v>#REF!</v>
      </c>
      <c r="AF535" t="e">
        <f t="shared" si="134"/>
        <v>#REF!</v>
      </c>
      <c r="AG535" t="e">
        <f t="shared" si="134"/>
        <v>#REF!</v>
      </c>
      <c r="AH535" t="e">
        <f t="shared" si="134"/>
        <v>#REF!</v>
      </c>
      <c r="AI535" t="e">
        <f t="shared" si="134"/>
        <v>#REF!</v>
      </c>
      <c r="AJ535" t="e">
        <f t="shared" si="128"/>
        <v>#REF!</v>
      </c>
      <c r="AK535" t="e">
        <f t="shared" si="129"/>
        <v>#REF!</v>
      </c>
      <c r="AL535" t="e">
        <f t="shared" si="130"/>
        <v>#REF!</v>
      </c>
      <c r="AM535" t="e">
        <f t="shared" si="131"/>
        <v>#REF!</v>
      </c>
      <c r="AN535" t="e">
        <f t="shared" si="132"/>
        <v>#REF!</v>
      </c>
      <c r="AO535" t="e">
        <f t="shared" si="133"/>
        <v>#REF!</v>
      </c>
    </row>
    <row r="536" spans="1:41" x14ac:dyDescent="0.35">
      <c r="A536">
        <v>530</v>
      </c>
      <c r="B536" t="s">
        <v>2449</v>
      </c>
      <c r="C536" s="39">
        <v>27</v>
      </c>
      <c r="D536">
        <v>37</v>
      </c>
      <c r="E536">
        <v>64</v>
      </c>
      <c r="F536" s="40">
        <v>2</v>
      </c>
      <c r="G536" s="41">
        <v>2</v>
      </c>
      <c r="H536" s="42">
        <v>4</v>
      </c>
      <c r="I536">
        <f t="shared" si="125"/>
        <v>29</v>
      </c>
      <c r="J536">
        <f t="shared" si="125"/>
        <v>39</v>
      </c>
      <c r="K536" s="43">
        <v>68</v>
      </c>
      <c r="L536" s="39">
        <v>15</v>
      </c>
      <c r="M536">
        <v>38</v>
      </c>
      <c r="N536">
        <v>53</v>
      </c>
      <c r="O536" s="40">
        <v>3</v>
      </c>
      <c r="P536" s="41">
        <v>7</v>
      </c>
      <c r="Q536" s="42">
        <v>10</v>
      </c>
      <c r="R536">
        <f t="shared" si="126"/>
        <v>18</v>
      </c>
      <c r="S536">
        <f t="shared" si="126"/>
        <v>45</v>
      </c>
      <c r="T536" s="43">
        <v>68</v>
      </c>
      <c r="U536" s="39">
        <v>27</v>
      </c>
      <c r="V536">
        <v>31</v>
      </c>
      <c r="W536">
        <v>58</v>
      </c>
      <c r="X536" s="40">
        <v>1</v>
      </c>
      <c r="Y536" s="41">
        <v>3</v>
      </c>
      <c r="Z536" s="42">
        <v>4</v>
      </c>
      <c r="AA536">
        <f t="shared" si="127"/>
        <v>28</v>
      </c>
      <c r="AB536">
        <f t="shared" si="127"/>
        <v>34</v>
      </c>
      <c r="AC536" s="43">
        <v>68</v>
      </c>
      <c r="AD536" t="e">
        <f t="shared" si="134"/>
        <v>#REF!</v>
      </c>
      <c r="AE536" t="e">
        <f t="shared" si="134"/>
        <v>#REF!</v>
      </c>
      <c r="AF536" t="e">
        <f t="shared" si="134"/>
        <v>#REF!</v>
      </c>
      <c r="AG536" t="e">
        <f t="shared" si="134"/>
        <v>#REF!</v>
      </c>
      <c r="AH536" t="e">
        <f t="shared" si="134"/>
        <v>#REF!</v>
      </c>
      <c r="AI536" t="e">
        <f t="shared" si="134"/>
        <v>#REF!</v>
      </c>
      <c r="AJ536" t="e">
        <f t="shared" si="128"/>
        <v>#REF!</v>
      </c>
      <c r="AK536" t="e">
        <f t="shared" si="129"/>
        <v>#REF!</v>
      </c>
      <c r="AL536" t="e">
        <f t="shared" si="130"/>
        <v>#REF!</v>
      </c>
      <c r="AM536" t="e">
        <f t="shared" si="131"/>
        <v>#REF!</v>
      </c>
      <c r="AN536" t="e">
        <f t="shared" si="132"/>
        <v>#REF!</v>
      </c>
      <c r="AO536" t="e">
        <f t="shared" si="133"/>
        <v>#REF!</v>
      </c>
    </row>
    <row r="537" spans="1:41" x14ac:dyDescent="0.35">
      <c r="A537">
        <v>531</v>
      </c>
      <c r="B537" t="s">
        <v>2450</v>
      </c>
      <c r="C537" s="39">
        <v>16</v>
      </c>
      <c r="D537">
        <v>11</v>
      </c>
      <c r="E537">
        <v>27</v>
      </c>
      <c r="F537" s="40">
        <v>0</v>
      </c>
      <c r="G537" s="41">
        <v>1</v>
      </c>
      <c r="H537" s="42">
        <v>1</v>
      </c>
      <c r="I537">
        <f t="shared" si="125"/>
        <v>16</v>
      </c>
      <c r="J537">
        <f t="shared" si="125"/>
        <v>12</v>
      </c>
      <c r="K537" s="43">
        <v>28</v>
      </c>
      <c r="L537" s="39">
        <v>13</v>
      </c>
      <c r="M537">
        <v>16</v>
      </c>
      <c r="N537">
        <v>29</v>
      </c>
      <c r="O537" s="40">
        <v>0</v>
      </c>
      <c r="P537" s="41">
        <v>0</v>
      </c>
      <c r="Q537" s="42">
        <v>0</v>
      </c>
      <c r="R537">
        <f t="shared" si="126"/>
        <v>13</v>
      </c>
      <c r="S537">
        <f t="shared" si="126"/>
        <v>16</v>
      </c>
      <c r="T537" s="43">
        <v>28</v>
      </c>
      <c r="U537" s="39">
        <v>9</v>
      </c>
      <c r="V537">
        <v>12</v>
      </c>
      <c r="W537">
        <v>21</v>
      </c>
      <c r="X537" s="40">
        <v>1</v>
      </c>
      <c r="Y537" s="41">
        <v>0</v>
      </c>
      <c r="Z537" s="42">
        <v>1</v>
      </c>
      <c r="AA537">
        <f t="shared" si="127"/>
        <v>10</v>
      </c>
      <c r="AB537">
        <f t="shared" si="127"/>
        <v>12</v>
      </c>
      <c r="AC537" s="43">
        <v>28</v>
      </c>
      <c r="AD537" t="e">
        <f t="shared" ref="AD537:AI546" si="135">VLOOKUP($B537,EYPDG_Primary,AD$1,FALSE)</f>
        <v>#REF!</v>
      </c>
      <c r="AE537" t="e">
        <f t="shared" si="135"/>
        <v>#REF!</v>
      </c>
      <c r="AF537" t="e">
        <f t="shared" si="135"/>
        <v>#REF!</v>
      </c>
      <c r="AG537" t="e">
        <f t="shared" si="135"/>
        <v>#REF!</v>
      </c>
      <c r="AH537" t="e">
        <f t="shared" si="135"/>
        <v>#REF!</v>
      </c>
      <c r="AI537" t="e">
        <f t="shared" si="135"/>
        <v>#REF!</v>
      </c>
      <c r="AJ537" t="e">
        <f t="shared" si="128"/>
        <v>#REF!</v>
      </c>
      <c r="AK537" t="e">
        <f t="shared" si="129"/>
        <v>#REF!</v>
      </c>
      <c r="AL537" t="e">
        <f t="shared" si="130"/>
        <v>#REF!</v>
      </c>
      <c r="AM537" t="e">
        <f t="shared" si="131"/>
        <v>#REF!</v>
      </c>
      <c r="AN537" t="e">
        <f t="shared" si="132"/>
        <v>#REF!</v>
      </c>
      <c r="AO537" t="e">
        <f t="shared" si="133"/>
        <v>#REF!</v>
      </c>
    </row>
    <row r="538" spans="1:41" x14ac:dyDescent="0.35">
      <c r="A538">
        <v>532</v>
      </c>
      <c r="B538" t="s">
        <v>2451</v>
      </c>
      <c r="C538" s="39">
        <v>3</v>
      </c>
      <c r="D538">
        <v>9</v>
      </c>
      <c r="E538">
        <v>12</v>
      </c>
      <c r="F538" s="40">
        <v>1</v>
      </c>
      <c r="G538" s="41">
        <v>0</v>
      </c>
      <c r="H538" s="42">
        <v>1</v>
      </c>
      <c r="I538">
        <f t="shared" si="125"/>
        <v>4</v>
      </c>
      <c r="J538">
        <f t="shared" si="125"/>
        <v>9</v>
      </c>
      <c r="K538" s="43">
        <v>13</v>
      </c>
      <c r="L538" s="39">
        <v>2</v>
      </c>
      <c r="M538">
        <v>6</v>
      </c>
      <c r="N538">
        <v>8</v>
      </c>
      <c r="O538" s="40">
        <v>0</v>
      </c>
      <c r="P538" s="41">
        <v>2</v>
      </c>
      <c r="Q538" s="42">
        <v>2</v>
      </c>
      <c r="R538">
        <f t="shared" si="126"/>
        <v>2</v>
      </c>
      <c r="S538">
        <f t="shared" si="126"/>
        <v>8</v>
      </c>
      <c r="T538" s="43">
        <v>13</v>
      </c>
      <c r="U538" s="39">
        <v>3</v>
      </c>
      <c r="V538">
        <v>9</v>
      </c>
      <c r="W538">
        <v>12</v>
      </c>
      <c r="X538" s="40">
        <v>1</v>
      </c>
      <c r="Y538" s="41">
        <v>0</v>
      </c>
      <c r="Z538" s="42">
        <v>1</v>
      </c>
      <c r="AA538">
        <f t="shared" si="127"/>
        <v>4</v>
      </c>
      <c r="AB538">
        <f t="shared" si="127"/>
        <v>9</v>
      </c>
      <c r="AC538" s="43">
        <v>13</v>
      </c>
      <c r="AD538" t="e">
        <f t="shared" si="135"/>
        <v>#REF!</v>
      </c>
      <c r="AE538" t="e">
        <f t="shared" si="135"/>
        <v>#REF!</v>
      </c>
      <c r="AF538" t="e">
        <f t="shared" si="135"/>
        <v>#REF!</v>
      </c>
      <c r="AG538" t="e">
        <f t="shared" si="135"/>
        <v>#REF!</v>
      </c>
      <c r="AH538" t="e">
        <f t="shared" si="135"/>
        <v>#REF!</v>
      </c>
      <c r="AI538" t="e">
        <f t="shared" si="135"/>
        <v>#REF!</v>
      </c>
      <c r="AJ538" t="e">
        <f t="shared" si="128"/>
        <v>#REF!</v>
      </c>
      <c r="AK538" t="e">
        <f t="shared" si="129"/>
        <v>#REF!</v>
      </c>
      <c r="AL538" t="e">
        <f t="shared" si="130"/>
        <v>#REF!</v>
      </c>
      <c r="AM538" t="e">
        <f t="shared" si="131"/>
        <v>#REF!</v>
      </c>
      <c r="AN538" t="e">
        <f t="shared" si="132"/>
        <v>#REF!</v>
      </c>
      <c r="AO538" t="e">
        <f t="shared" si="133"/>
        <v>#REF!</v>
      </c>
    </row>
    <row r="539" spans="1:41" x14ac:dyDescent="0.35">
      <c r="A539">
        <v>533</v>
      </c>
      <c r="B539" t="s">
        <v>2452</v>
      </c>
      <c r="C539" s="39">
        <v>18</v>
      </c>
      <c r="D539">
        <v>18</v>
      </c>
      <c r="E539">
        <v>36</v>
      </c>
      <c r="F539" s="40">
        <v>1</v>
      </c>
      <c r="G539" s="41">
        <v>2</v>
      </c>
      <c r="H539" s="42">
        <v>3</v>
      </c>
      <c r="I539">
        <f t="shared" si="125"/>
        <v>19</v>
      </c>
      <c r="J539">
        <f t="shared" si="125"/>
        <v>20</v>
      </c>
      <c r="K539" s="43">
        <v>39</v>
      </c>
      <c r="L539" s="39">
        <v>12</v>
      </c>
      <c r="M539">
        <v>18</v>
      </c>
      <c r="N539">
        <v>30</v>
      </c>
      <c r="O539" s="40">
        <v>1</v>
      </c>
      <c r="P539" s="41">
        <v>1</v>
      </c>
      <c r="Q539" s="42">
        <v>2</v>
      </c>
      <c r="R539">
        <f t="shared" si="126"/>
        <v>13</v>
      </c>
      <c r="S539">
        <f t="shared" si="126"/>
        <v>19</v>
      </c>
      <c r="T539" s="43">
        <v>39</v>
      </c>
      <c r="U539" s="39">
        <v>11</v>
      </c>
      <c r="V539">
        <v>14</v>
      </c>
      <c r="W539">
        <v>25</v>
      </c>
      <c r="X539" s="40">
        <v>1</v>
      </c>
      <c r="Y539" s="41">
        <v>0</v>
      </c>
      <c r="Z539" s="42">
        <v>1</v>
      </c>
      <c r="AA539">
        <f t="shared" si="127"/>
        <v>12</v>
      </c>
      <c r="AB539">
        <f t="shared" si="127"/>
        <v>14</v>
      </c>
      <c r="AC539" s="43">
        <v>39</v>
      </c>
      <c r="AD539" t="e">
        <f t="shared" si="135"/>
        <v>#REF!</v>
      </c>
      <c r="AE539" t="e">
        <f t="shared" si="135"/>
        <v>#REF!</v>
      </c>
      <c r="AF539" t="e">
        <f t="shared" si="135"/>
        <v>#REF!</v>
      </c>
      <c r="AG539" t="e">
        <f t="shared" si="135"/>
        <v>#REF!</v>
      </c>
      <c r="AH539" t="e">
        <f t="shared" si="135"/>
        <v>#REF!</v>
      </c>
      <c r="AI539" t="e">
        <f t="shared" si="135"/>
        <v>#REF!</v>
      </c>
      <c r="AJ539" t="e">
        <f t="shared" si="128"/>
        <v>#REF!</v>
      </c>
      <c r="AK539" t="e">
        <f t="shared" si="129"/>
        <v>#REF!</v>
      </c>
      <c r="AL539" t="e">
        <f t="shared" si="130"/>
        <v>#REF!</v>
      </c>
      <c r="AM539" t="e">
        <f t="shared" si="131"/>
        <v>#REF!</v>
      </c>
      <c r="AN539" t="e">
        <f t="shared" si="132"/>
        <v>#REF!</v>
      </c>
      <c r="AO539" t="e">
        <f t="shared" si="133"/>
        <v>#REF!</v>
      </c>
    </row>
    <row r="540" spans="1:41" x14ac:dyDescent="0.35">
      <c r="A540">
        <v>534</v>
      </c>
      <c r="B540" t="s">
        <v>2453</v>
      </c>
      <c r="C540" s="39">
        <v>3</v>
      </c>
      <c r="D540">
        <v>4</v>
      </c>
      <c r="E540">
        <v>7</v>
      </c>
      <c r="F540" s="40">
        <v>0</v>
      </c>
      <c r="G540" s="41">
        <v>0</v>
      </c>
      <c r="H540" s="42">
        <v>0</v>
      </c>
      <c r="I540">
        <f t="shared" si="125"/>
        <v>3</v>
      </c>
      <c r="J540">
        <f t="shared" si="125"/>
        <v>4</v>
      </c>
      <c r="K540" s="43">
        <v>7</v>
      </c>
      <c r="L540" s="39">
        <v>7</v>
      </c>
      <c r="M540">
        <v>4</v>
      </c>
      <c r="N540">
        <v>11</v>
      </c>
      <c r="O540" s="40">
        <v>0</v>
      </c>
      <c r="P540" s="41">
        <v>0</v>
      </c>
      <c r="Q540" s="42">
        <v>0</v>
      </c>
      <c r="R540">
        <f t="shared" si="126"/>
        <v>7</v>
      </c>
      <c r="S540">
        <f t="shared" si="126"/>
        <v>4</v>
      </c>
      <c r="T540" s="43">
        <v>7</v>
      </c>
      <c r="U540" s="39">
        <v>4</v>
      </c>
      <c r="V540">
        <v>6</v>
      </c>
      <c r="W540">
        <v>10</v>
      </c>
      <c r="X540" s="40">
        <v>0</v>
      </c>
      <c r="Y540" s="41">
        <v>1</v>
      </c>
      <c r="Z540" s="42">
        <v>1</v>
      </c>
      <c r="AA540">
        <f t="shared" si="127"/>
        <v>4</v>
      </c>
      <c r="AB540">
        <f t="shared" si="127"/>
        <v>7</v>
      </c>
      <c r="AC540" s="43">
        <v>7</v>
      </c>
      <c r="AD540" t="e">
        <f t="shared" si="135"/>
        <v>#REF!</v>
      </c>
      <c r="AE540" t="e">
        <f t="shared" si="135"/>
        <v>#REF!</v>
      </c>
      <c r="AF540" t="e">
        <f t="shared" si="135"/>
        <v>#REF!</v>
      </c>
      <c r="AG540" t="e">
        <f t="shared" si="135"/>
        <v>#REF!</v>
      </c>
      <c r="AH540" t="e">
        <f t="shared" si="135"/>
        <v>#REF!</v>
      </c>
      <c r="AI540" t="e">
        <f t="shared" si="135"/>
        <v>#REF!</v>
      </c>
      <c r="AJ540" t="e">
        <f t="shared" si="128"/>
        <v>#REF!</v>
      </c>
      <c r="AK540" t="e">
        <f t="shared" si="129"/>
        <v>#REF!</v>
      </c>
      <c r="AL540" t="e">
        <f t="shared" si="130"/>
        <v>#REF!</v>
      </c>
      <c r="AM540" t="e">
        <f t="shared" si="131"/>
        <v>#REF!</v>
      </c>
      <c r="AN540" t="e">
        <f t="shared" si="132"/>
        <v>#REF!</v>
      </c>
      <c r="AO540" t="e">
        <f t="shared" si="133"/>
        <v>#REF!</v>
      </c>
    </row>
    <row r="541" spans="1:41" x14ac:dyDescent="0.35">
      <c r="A541">
        <v>535</v>
      </c>
      <c r="B541" t="s">
        <v>2454</v>
      </c>
      <c r="C541" s="39">
        <v>27</v>
      </c>
      <c r="D541">
        <v>29</v>
      </c>
      <c r="E541">
        <v>56</v>
      </c>
      <c r="F541" s="40">
        <v>0</v>
      </c>
      <c r="G541" s="41">
        <v>4</v>
      </c>
      <c r="H541" s="42">
        <v>4</v>
      </c>
      <c r="I541">
        <f t="shared" si="125"/>
        <v>27</v>
      </c>
      <c r="J541">
        <f t="shared" si="125"/>
        <v>33</v>
      </c>
      <c r="K541" s="43">
        <v>60</v>
      </c>
      <c r="L541" s="39">
        <v>35</v>
      </c>
      <c r="M541">
        <v>28</v>
      </c>
      <c r="N541">
        <v>63</v>
      </c>
      <c r="O541" s="40">
        <v>3</v>
      </c>
      <c r="P541" s="41">
        <v>3</v>
      </c>
      <c r="Q541" s="42">
        <v>6</v>
      </c>
      <c r="R541">
        <f t="shared" si="126"/>
        <v>38</v>
      </c>
      <c r="S541">
        <f t="shared" si="126"/>
        <v>31</v>
      </c>
      <c r="T541" s="43">
        <v>60</v>
      </c>
      <c r="U541" s="39">
        <v>35</v>
      </c>
      <c r="V541">
        <v>39</v>
      </c>
      <c r="W541">
        <v>74</v>
      </c>
      <c r="X541" s="40">
        <v>0</v>
      </c>
      <c r="Y541" s="41">
        <v>1</v>
      </c>
      <c r="Z541" s="42">
        <v>1</v>
      </c>
      <c r="AA541">
        <f t="shared" si="127"/>
        <v>35</v>
      </c>
      <c r="AB541">
        <f t="shared" si="127"/>
        <v>40</v>
      </c>
      <c r="AC541" s="43">
        <v>60</v>
      </c>
      <c r="AD541" t="e">
        <f t="shared" si="135"/>
        <v>#REF!</v>
      </c>
      <c r="AE541" t="e">
        <f t="shared" si="135"/>
        <v>#REF!</v>
      </c>
      <c r="AF541" t="e">
        <f t="shared" si="135"/>
        <v>#REF!</v>
      </c>
      <c r="AG541" t="e">
        <f t="shared" si="135"/>
        <v>#REF!</v>
      </c>
      <c r="AH541" t="e">
        <f t="shared" si="135"/>
        <v>#REF!</v>
      </c>
      <c r="AI541" t="e">
        <f t="shared" si="135"/>
        <v>#REF!</v>
      </c>
      <c r="AJ541" t="e">
        <f t="shared" si="128"/>
        <v>#REF!</v>
      </c>
      <c r="AK541" t="e">
        <f t="shared" si="129"/>
        <v>#REF!</v>
      </c>
      <c r="AL541" t="e">
        <f t="shared" si="130"/>
        <v>#REF!</v>
      </c>
      <c r="AM541" t="e">
        <f t="shared" si="131"/>
        <v>#REF!</v>
      </c>
      <c r="AN541" t="e">
        <f t="shared" si="132"/>
        <v>#REF!</v>
      </c>
      <c r="AO541" t="e">
        <f t="shared" si="133"/>
        <v>#REF!</v>
      </c>
    </row>
    <row r="542" spans="1:41" x14ac:dyDescent="0.35">
      <c r="A542">
        <v>536</v>
      </c>
      <c r="B542" t="s">
        <v>2455</v>
      </c>
      <c r="C542" s="39">
        <v>17</v>
      </c>
      <c r="D542">
        <v>17</v>
      </c>
      <c r="E542">
        <v>34</v>
      </c>
      <c r="F542" s="40">
        <v>1</v>
      </c>
      <c r="G542" s="41">
        <v>6</v>
      </c>
      <c r="H542" s="42">
        <v>7</v>
      </c>
      <c r="I542">
        <f t="shared" si="125"/>
        <v>18</v>
      </c>
      <c r="J542">
        <f t="shared" si="125"/>
        <v>23</v>
      </c>
      <c r="K542" s="43">
        <v>41</v>
      </c>
      <c r="L542" s="39">
        <v>20</v>
      </c>
      <c r="M542">
        <v>16</v>
      </c>
      <c r="N542">
        <v>36</v>
      </c>
      <c r="O542" s="40">
        <v>1</v>
      </c>
      <c r="P542" s="41">
        <v>6</v>
      </c>
      <c r="Q542" s="42">
        <v>7</v>
      </c>
      <c r="R542">
        <f t="shared" si="126"/>
        <v>21</v>
      </c>
      <c r="S542">
        <f t="shared" si="126"/>
        <v>22</v>
      </c>
      <c r="T542" s="43">
        <v>41</v>
      </c>
      <c r="U542" s="39">
        <v>10</v>
      </c>
      <c r="V542">
        <v>19</v>
      </c>
      <c r="W542">
        <v>29</v>
      </c>
      <c r="X542" s="40">
        <v>2</v>
      </c>
      <c r="Y542" s="41">
        <v>3</v>
      </c>
      <c r="Z542" s="42">
        <v>5</v>
      </c>
      <c r="AA542">
        <f t="shared" si="127"/>
        <v>12</v>
      </c>
      <c r="AB542">
        <f t="shared" si="127"/>
        <v>22</v>
      </c>
      <c r="AC542" s="43">
        <v>41</v>
      </c>
      <c r="AD542" t="e">
        <f t="shared" si="135"/>
        <v>#REF!</v>
      </c>
      <c r="AE542" t="e">
        <f t="shared" si="135"/>
        <v>#REF!</v>
      </c>
      <c r="AF542" t="e">
        <f t="shared" si="135"/>
        <v>#REF!</v>
      </c>
      <c r="AG542" t="e">
        <f t="shared" si="135"/>
        <v>#REF!</v>
      </c>
      <c r="AH542" t="e">
        <f t="shared" si="135"/>
        <v>#REF!</v>
      </c>
      <c r="AI542" t="e">
        <f t="shared" si="135"/>
        <v>#REF!</v>
      </c>
      <c r="AJ542" t="e">
        <f t="shared" si="128"/>
        <v>#REF!</v>
      </c>
      <c r="AK542" t="e">
        <f t="shared" si="129"/>
        <v>#REF!</v>
      </c>
      <c r="AL542" t="e">
        <f t="shared" si="130"/>
        <v>#REF!</v>
      </c>
      <c r="AM542" t="e">
        <f t="shared" si="131"/>
        <v>#REF!</v>
      </c>
      <c r="AN542" t="e">
        <f t="shared" si="132"/>
        <v>#REF!</v>
      </c>
      <c r="AO542" t="e">
        <f t="shared" si="133"/>
        <v>#REF!</v>
      </c>
    </row>
    <row r="543" spans="1:41" x14ac:dyDescent="0.35">
      <c r="A543">
        <v>537</v>
      </c>
      <c r="B543" t="s">
        <v>2456</v>
      </c>
      <c r="C543" s="39">
        <v>5</v>
      </c>
      <c r="D543">
        <v>5</v>
      </c>
      <c r="E543">
        <v>10</v>
      </c>
      <c r="F543" s="40">
        <v>0</v>
      </c>
      <c r="G543" s="41">
        <v>0</v>
      </c>
      <c r="H543" s="42">
        <v>0</v>
      </c>
      <c r="I543">
        <f t="shared" si="125"/>
        <v>5</v>
      </c>
      <c r="J543">
        <f t="shared" si="125"/>
        <v>5</v>
      </c>
      <c r="K543" s="43">
        <v>10</v>
      </c>
      <c r="L543" s="39">
        <v>2</v>
      </c>
      <c r="M543">
        <v>16</v>
      </c>
      <c r="N543">
        <v>18</v>
      </c>
      <c r="O543" s="40">
        <v>0</v>
      </c>
      <c r="P543" s="41">
        <v>0</v>
      </c>
      <c r="Q543" s="42">
        <v>0</v>
      </c>
      <c r="R543">
        <f t="shared" si="126"/>
        <v>2</v>
      </c>
      <c r="S543">
        <f t="shared" si="126"/>
        <v>16</v>
      </c>
      <c r="T543" s="43">
        <v>10</v>
      </c>
      <c r="U543" s="39">
        <v>7</v>
      </c>
      <c r="V543">
        <v>8</v>
      </c>
      <c r="W543">
        <v>15</v>
      </c>
      <c r="X543" s="40">
        <v>0</v>
      </c>
      <c r="Y543" s="41">
        <v>0</v>
      </c>
      <c r="Z543" s="42">
        <v>0</v>
      </c>
      <c r="AA543">
        <f t="shared" si="127"/>
        <v>7</v>
      </c>
      <c r="AB543">
        <f t="shared" si="127"/>
        <v>8</v>
      </c>
      <c r="AC543" s="43">
        <v>10</v>
      </c>
      <c r="AD543" t="e">
        <f t="shared" si="135"/>
        <v>#REF!</v>
      </c>
      <c r="AE543" t="e">
        <f t="shared" si="135"/>
        <v>#REF!</v>
      </c>
      <c r="AF543" t="e">
        <f t="shared" si="135"/>
        <v>#REF!</v>
      </c>
      <c r="AG543" t="e">
        <f t="shared" si="135"/>
        <v>#REF!</v>
      </c>
      <c r="AH543" t="e">
        <f t="shared" si="135"/>
        <v>#REF!</v>
      </c>
      <c r="AI543" t="e">
        <f t="shared" si="135"/>
        <v>#REF!</v>
      </c>
      <c r="AJ543" t="e">
        <f t="shared" si="128"/>
        <v>#REF!</v>
      </c>
      <c r="AK543" t="e">
        <f t="shared" si="129"/>
        <v>#REF!</v>
      </c>
      <c r="AL543" t="e">
        <f t="shared" si="130"/>
        <v>#REF!</v>
      </c>
      <c r="AM543" t="e">
        <f t="shared" si="131"/>
        <v>#REF!</v>
      </c>
      <c r="AN543" t="e">
        <f t="shared" si="132"/>
        <v>#REF!</v>
      </c>
      <c r="AO543" t="e">
        <f t="shared" si="133"/>
        <v>#REF!</v>
      </c>
    </row>
    <row r="544" spans="1:41" x14ac:dyDescent="0.35">
      <c r="A544">
        <v>538</v>
      </c>
      <c r="B544" t="s">
        <v>2457</v>
      </c>
      <c r="C544" s="39">
        <v>10</v>
      </c>
      <c r="D544">
        <v>5</v>
      </c>
      <c r="E544">
        <v>15</v>
      </c>
      <c r="F544" s="40">
        <v>0</v>
      </c>
      <c r="G544" s="41">
        <v>2</v>
      </c>
      <c r="H544" s="42">
        <v>2</v>
      </c>
      <c r="I544">
        <f t="shared" si="125"/>
        <v>10</v>
      </c>
      <c r="J544">
        <f t="shared" si="125"/>
        <v>7</v>
      </c>
      <c r="K544" s="43">
        <v>17</v>
      </c>
      <c r="L544" s="39">
        <v>5</v>
      </c>
      <c r="M544">
        <v>9</v>
      </c>
      <c r="N544">
        <v>14</v>
      </c>
      <c r="O544" s="40">
        <v>1</v>
      </c>
      <c r="P544" s="41">
        <v>0</v>
      </c>
      <c r="Q544" s="42">
        <v>1</v>
      </c>
      <c r="R544">
        <f t="shared" si="126"/>
        <v>6</v>
      </c>
      <c r="S544">
        <f t="shared" si="126"/>
        <v>9</v>
      </c>
      <c r="T544" s="43">
        <v>17</v>
      </c>
      <c r="U544" s="39">
        <v>13</v>
      </c>
      <c r="V544">
        <v>5</v>
      </c>
      <c r="W544">
        <v>18</v>
      </c>
      <c r="X544" s="40">
        <v>0</v>
      </c>
      <c r="Y544" s="41">
        <v>1</v>
      </c>
      <c r="Z544" s="42">
        <v>1</v>
      </c>
      <c r="AA544">
        <f t="shared" si="127"/>
        <v>13</v>
      </c>
      <c r="AB544">
        <f t="shared" si="127"/>
        <v>6</v>
      </c>
      <c r="AC544" s="43">
        <v>17</v>
      </c>
      <c r="AD544" t="e">
        <f t="shared" si="135"/>
        <v>#REF!</v>
      </c>
      <c r="AE544" t="e">
        <f t="shared" si="135"/>
        <v>#REF!</v>
      </c>
      <c r="AF544" t="e">
        <f t="shared" si="135"/>
        <v>#REF!</v>
      </c>
      <c r="AG544" t="e">
        <f t="shared" si="135"/>
        <v>#REF!</v>
      </c>
      <c r="AH544" t="e">
        <f t="shared" si="135"/>
        <v>#REF!</v>
      </c>
      <c r="AI544" t="e">
        <f t="shared" si="135"/>
        <v>#REF!</v>
      </c>
      <c r="AJ544" t="e">
        <f t="shared" si="128"/>
        <v>#REF!</v>
      </c>
      <c r="AK544" t="e">
        <f t="shared" si="129"/>
        <v>#REF!</v>
      </c>
      <c r="AL544" t="e">
        <f t="shared" si="130"/>
        <v>#REF!</v>
      </c>
      <c r="AM544" t="e">
        <f t="shared" si="131"/>
        <v>#REF!</v>
      </c>
      <c r="AN544" t="e">
        <f t="shared" si="132"/>
        <v>#REF!</v>
      </c>
      <c r="AO544" t="e">
        <f t="shared" si="133"/>
        <v>#REF!</v>
      </c>
    </row>
    <row r="545" spans="1:41" x14ac:dyDescent="0.35">
      <c r="A545">
        <v>539</v>
      </c>
      <c r="B545" t="s">
        <v>2458</v>
      </c>
      <c r="C545" s="39">
        <v>96</v>
      </c>
      <c r="D545">
        <v>68</v>
      </c>
      <c r="E545">
        <v>164</v>
      </c>
      <c r="F545" s="40">
        <v>8</v>
      </c>
      <c r="G545" s="41">
        <v>30</v>
      </c>
      <c r="H545" s="42">
        <v>38</v>
      </c>
      <c r="I545">
        <f t="shared" si="125"/>
        <v>104</v>
      </c>
      <c r="J545">
        <f t="shared" si="125"/>
        <v>98</v>
      </c>
      <c r="K545" s="43">
        <v>202</v>
      </c>
      <c r="L545" s="39">
        <v>97</v>
      </c>
      <c r="M545">
        <v>72</v>
      </c>
      <c r="N545">
        <v>169</v>
      </c>
      <c r="O545" s="40">
        <v>6</v>
      </c>
      <c r="P545" s="41">
        <v>35</v>
      </c>
      <c r="Q545" s="42">
        <v>41</v>
      </c>
      <c r="R545">
        <f t="shared" si="126"/>
        <v>103</v>
      </c>
      <c r="S545">
        <f t="shared" si="126"/>
        <v>107</v>
      </c>
      <c r="T545" s="43">
        <v>202</v>
      </c>
      <c r="U545" s="39">
        <v>118</v>
      </c>
      <c r="V545">
        <v>76</v>
      </c>
      <c r="W545">
        <v>194</v>
      </c>
      <c r="X545" s="40">
        <v>8</v>
      </c>
      <c r="Y545" s="41">
        <v>29</v>
      </c>
      <c r="Z545" s="42">
        <v>37</v>
      </c>
      <c r="AA545">
        <f t="shared" si="127"/>
        <v>126</v>
      </c>
      <c r="AB545">
        <f t="shared" si="127"/>
        <v>105</v>
      </c>
      <c r="AC545" s="43">
        <v>202</v>
      </c>
      <c r="AD545" t="e">
        <f t="shared" si="135"/>
        <v>#REF!</v>
      </c>
      <c r="AE545" t="e">
        <f t="shared" si="135"/>
        <v>#REF!</v>
      </c>
      <c r="AF545" t="e">
        <f t="shared" si="135"/>
        <v>#REF!</v>
      </c>
      <c r="AG545" t="e">
        <f t="shared" si="135"/>
        <v>#REF!</v>
      </c>
      <c r="AH545" t="e">
        <f t="shared" si="135"/>
        <v>#REF!</v>
      </c>
      <c r="AI545" t="e">
        <f t="shared" si="135"/>
        <v>#REF!</v>
      </c>
      <c r="AJ545" t="e">
        <f t="shared" si="128"/>
        <v>#REF!</v>
      </c>
      <c r="AK545" t="e">
        <f t="shared" si="129"/>
        <v>#REF!</v>
      </c>
      <c r="AL545" t="e">
        <f t="shared" si="130"/>
        <v>#REF!</v>
      </c>
      <c r="AM545" t="e">
        <f t="shared" si="131"/>
        <v>#REF!</v>
      </c>
      <c r="AN545" t="e">
        <f t="shared" si="132"/>
        <v>#REF!</v>
      </c>
      <c r="AO545" t="e">
        <f t="shared" si="133"/>
        <v>#REF!</v>
      </c>
    </row>
    <row r="546" spans="1:41" x14ac:dyDescent="0.35">
      <c r="A546">
        <v>540</v>
      </c>
      <c r="B546" t="s">
        <v>2459</v>
      </c>
      <c r="C546" s="39">
        <v>16</v>
      </c>
      <c r="D546">
        <v>25</v>
      </c>
      <c r="E546">
        <v>41</v>
      </c>
      <c r="F546" s="40">
        <v>1</v>
      </c>
      <c r="G546" s="41">
        <v>0</v>
      </c>
      <c r="H546" s="42">
        <v>1</v>
      </c>
      <c r="I546">
        <f t="shared" si="125"/>
        <v>17</v>
      </c>
      <c r="J546">
        <f t="shared" si="125"/>
        <v>25</v>
      </c>
      <c r="K546" s="43">
        <v>42</v>
      </c>
      <c r="L546" s="39">
        <v>15</v>
      </c>
      <c r="M546">
        <v>19</v>
      </c>
      <c r="N546">
        <v>34</v>
      </c>
      <c r="O546" s="40">
        <v>2</v>
      </c>
      <c r="P546" s="41">
        <v>2</v>
      </c>
      <c r="Q546" s="42">
        <v>4</v>
      </c>
      <c r="R546">
        <f t="shared" si="126"/>
        <v>17</v>
      </c>
      <c r="S546">
        <f t="shared" si="126"/>
        <v>21</v>
      </c>
      <c r="T546" s="43">
        <v>42</v>
      </c>
      <c r="U546" s="39">
        <v>18</v>
      </c>
      <c r="V546">
        <v>31</v>
      </c>
      <c r="W546">
        <v>49</v>
      </c>
      <c r="X546" s="40">
        <v>0</v>
      </c>
      <c r="Y546" s="41">
        <v>1</v>
      </c>
      <c r="Z546" s="42">
        <v>1</v>
      </c>
      <c r="AA546">
        <f t="shared" si="127"/>
        <v>18</v>
      </c>
      <c r="AB546">
        <f t="shared" si="127"/>
        <v>32</v>
      </c>
      <c r="AC546" s="43">
        <v>42</v>
      </c>
      <c r="AD546" t="e">
        <f t="shared" si="135"/>
        <v>#REF!</v>
      </c>
      <c r="AE546" t="e">
        <f t="shared" si="135"/>
        <v>#REF!</v>
      </c>
      <c r="AF546" t="e">
        <f t="shared" si="135"/>
        <v>#REF!</v>
      </c>
      <c r="AG546" t="e">
        <f t="shared" si="135"/>
        <v>#REF!</v>
      </c>
      <c r="AH546" t="e">
        <f t="shared" si="135"/>
        <v>#REF!</v>
      </c>
      <c r="AI546" t="e">
        <f t="shared" si="135"/>
        <v>#REF!</v>
      </c>
      <c r="AJ546" t="e">
        <f t="shared" si="128"/>
        <v>#REF!</v>
      </c>
      <c r="AK546" t="e">
        <f t="shared" si="129"/>
        <v>#REF!</v>
      </c>
      <c r="AL546" t="e">
        <f t="shared" si="130"/>
        <v>#REF!</v>
      </c>
      <c r="AM546" t="e">
        <f t="shared" si="131"/>
        <v>#REF!</v>
      </c>
      <c r="AN546" t="e">
        <f t="shared" si="132"/>
        <v>#REF!</v>
      </c>
      <c r="AO546" t="e">
        <f t="shared" si="133"/>
        <v>#REF!</v>
      </c>
    </row>
    <row r="547" spans="1:41" x14ac:dyDescent="0.35">
      <c r="A547">
        <v>541</v>
      </c>
      <c r="B547" t="s">
        <v>2460</v>
      </c>
      <c r="C547" s="39">
        <v>43</v>
      </c>
      <c r="D547">
        <v>38</v>
      </c>
      <c r="E547">
        <v>81</v>
      </c>
      <c r="F547" s="40">
        <v>5</v>
      </c>
      <c r="G547" s="41">
        <v>9</v>
      </c>
      <c r="H547" s="42">
        <v>14</v>
      </c>
      <c r="I547">
        <f t="shared" si="125"/>
        <v>48</v>
      </c>
      <c r="J547">
        <f t="shared" si="125"/>
        <v>47</v>
      </c>
      <c r="K547" s="43">
        <v>95</v>
      </c>
      <c r="L547" s="39">
        <v>43</v>
      </c>
      <c r="M547">
        <v>33</v>
      </c>
      <c r="N547">
        <v>76</v>
      </c>
      <c r="O547" s="40">
        <v>2</v>
      </c>
      <c r="P547" s="41">
        <v>13</v>
      </c>
      <c r="Q547" s="42">
        <v>15</v>
      </c>
      <c r="R547">
        <f t="shared" si="126"/>
        <v>45</v>
      </c>
      <c r="S547">
        <f t="shared" si="126"/>
        <v>46</v>
      </c>
      <c r="T547" s="43">
        <v>95</v>
      </c>
      <c r="U547" s="39">
        <v>44</v>
      </c>
      <c r="V547">
        <v>35</v>
      </c>
      <c r="W547">
        <v>79</v>
      </c>
      <c r="X547" s="40">
        <v>1</v>
      </c>
      <c r="Y547" s="41">
        <v>6</v>
      </c>
      <c r="Z547" s="42">
        <v>7</v>
      </c>
      <c r="AA547">
        <f t="shared" si="127"/>
        <v>45</v>
      </c>
      <c r="AB547">
        <f t="shared" si="127"/>
        <v>41</v>
      </c>
      <c r="AC547" s="43">
        <v>95</v>
      </c>
      <c r="AD547" t="e">
        <f t="shared" ref="AD547:AI556" si="136">VLOOKUP($B547,EYPDG_Primary,AD$1,FALSE)</f>
        <v>#REF!</v>
      </c>
      <c r="AE547" t="e">
        <f t="shared" si="136"/>
        <v>#REF!</v>
      </c>
      <c r="AF547" t="e">
        <f t="shared" si="136"/>
        <v>#REF!</v>
      </c>
      <c r="AG547" t="e">
        <f t="shared" si="136"/>
        <v>#REF!</v>
      </c>
      <c r="AH547" t="e">
        <f t="shared" si="136"/>
        <v>#REF!</v>
      </c>
      <c r="AI547" t="e">
        <f t="shared" si="136"/>
        <v>#REF!</v>
      </c>
      <c r="AJ547" t="e">
        <f t="shared" si="128"/>
        <v>#REF!</v>
      </c>
      <c r="AK547" t="e">
        <f t="shared" si="129"/>
        <v>#REF!</v>
      </c>
      <c r="AL547" t="e">
        <f t="shared" si="130"/>
        <v>#REF!</v>
      </c>
      <c r="AM547" t="e">
        <f t="shared" si="131"/>
        <v>#REF!</v>
      </c>
      <c r="AN547" t="e">
        <f t="shared" si="132"/>
        <v>#REF!</v>
      </c>
      <c r="AO547" t="e">
        <f t="shared" si="133"/>
        <v>#REF!</v>
      </c>
    </row>
    <row r="548" spans="1:41" x14ac:dyDescent="0.35">
      <c r="A548">
        <v>542</v>
      </c>
      <c r="B548" t="s">
        <v>2461</v>
      </c>
      <c r="C548" s="39">
        <v>11</v>
      </c>
      <c r="D548">
        <v>7</v>
      </c>
      <c r="E548">
        <v>18</v>
      </c>
      <c r="F548" s="40">
        <v>1</v>
      </c>
      <c r="G548" s="41">
        <v>2</v>
      </c>
      <c r="H548" s="42">
        <v>3</v>
      </c>
      <c r="I548">
        <f t="shared" si="125"/>
        <v>12</v>
      </c>
      <c r="J548">
        <f t="shared" si="125"/>
        <v>9</v>
      </c>
      <c r="K548" s="43">
        <v>21</v>
      </c>
      <c r="L548" s="39">
        <v>15</v>
      </c>
      <c r="M548">
        <v>13</v>
      </c>
      <c r="N548">
        <v>28</v>
      </c>
      <c r="O548" s="40">
        <v>0</v>
      </c>
      <c r="P548" s="41">
        <v>1</v>
      </c>
      <c r="Q548" s="42">
        <v>1</v>
      </c>
      <c r="R548">
        <f t="shared" si="126"/>
        <v>15</v>
      </c>
      <c r="S548">
        <f t="shared" si="126"/>
        <v>14</v>
      </c>
      <c r="T548" s="43">
        <v>21</v>
      </c>
      <c r="U548" s="39">
        <v>15</v>
      </c>
      <c r="V548">
        <v>15</v>
      </c>
      <c r="W548">
        <v>30</v>
      </c>
      <c r="X548" s="40">
        <v>1</v>
      </c>
      <c r="Y548" s="41">
        <v>1</v>
      </c>
      <c r="Z548" s="42">
        <v>2</v>
      </c>
      <c r="AA548">
        <f t="shared" si="127"/>
        <v>16</v>
      </c>
      <c r="AB548">
        <f t="shared" si="127"/>
        <v>16</v>
      </c>
      <c r="AC548" s="43">
        <v>21</v>
      </c>
      <c r="AD548" t="e">
        <f t="shared" si="136"/>
        <v>#REF!</v>
      </c>
      <c r="AE548" t="e">
        <f t="shared" si="136"/>
        <v>#REF!</v>
      </c>
      <c r="AF548" t="e">
        <f t="shared" si="136"/>
        <v>#REF!</v>
      </c>
      <c r="AG548" t="e">
        <f t="shared" si="136"/>
        <v>#REF!</v>
      </c>
      <c r="AH548" t="e">
        <f t="shared" si="136"/>
        <v>#REF!</v>
      </c>
      <c r="AI548" t="e">
        <f t="shared" si="136"/>
        <v>#REF!</v>
      </c>
      <c r="AJ548" t="e">
        <f t="shared" si="128"/>
        <v>#REF!</v>
      </c>
      <c r="AK548" t="e">
        <f t="shared" si="129"/>
        <v>#REF!</v>
      </c>
      <c r="AL548" t="e">
        <f t="shared" si="130"/>
        <v>#REF!</v>
      </c>
      <c r="AM548" t="e">
        <f t="shared" si="131"/>
        <v>#REF!</v>
      </c>
      <c r="AN548" t="e">
        <f t="shared" si="132"/>
        <v>#REF!</v>
      </c>
      <c r="AO548" t="e">
        <f t="shared" si="133"/>
        <v>#REF!</v>
      </c>
    </row>
    <row r="549" spans="1:41" x14ac:dyDescent="0.35">
      <c r="A549">
        <v>543</v>
      </c>
      <c r="B549" t="s">
        <v>2462</v>
      </c>
      <c r="C549" s="39">
        <v>4</v>
      </c>
      <c r="D549">
        <v>11</v>
      </c>
      <c r="E549">
        <v>15</v>
      </c>
      <c r="F549" s="40">
        <v>0</v>
      </c>
      <c r="G549" s="41">
        <v>1</v>
      </c>
      <c r="H549" s="42">
        <v>1</v>
      </c>
      <c r="I549">
        <f t="shared" si="125"/>
        <v>4</v>
      </c>
      <c r="J549">
        <f t="shared" si="125"/>
        <v>12</v>
      </c>
      <c r="K549" s="43">
        <v>16</v>
      </c>
      <c r="L549" s="39">
        <v>3</v>
      </c>
      <c r="M549">
        <v>13</v>
      </c>
      <c r="N549">
        <v>16</v>
      </c>
      <c r="O549" s="40">
        <v>0</v>
      </c>
      <c r="P549" s="41">
        <v>2</v>
      </c>
      <c r="Q549" s="42">
        <v>2</v>
      </c>
      <c r="R549">
        <f t="shared" si="126"/>
        <v>3</v>
      </c>
      <c r="S549">
        <f t="shared" si="126"/>
        <v>15</v>
      </c>
      <c r="T549" s="43">
        <v>16</v>
      </c>
      <c r="U549" s="39">
        <v>14</v>
      </c>
      <c r="V549">
        <v>14</v>
      </c>
      <c r="W549">
        <v>28</v>
      </c>
      <c r="X549" s="40">
        <v>0</v>
      </c>
      <c r="Y549" s="41">
        <v>1</v>
      </c>
      <c r="Z549" s="42">
        <v>1</v>
      </c>
      <c r="AA549">
        <f t="shared" si="127"/>
        <v>14</v>
      </c>
      <c r="AB549">
        <f t="shared" si="127"/>
        <v>15</v>
      </c>
      <c r="AC549" s="43">
        <v>16</v>
      </c>
      <c r="AD549" t="e">
        <f t="shared" si="136"/>
        <v>#REF!</v>
      </c>
      <c r="AE549" t="e">
        <f t="shared" si="136"/>
        <v>#REF!</v>
      </c>
      <c r="AF549" t="e">
        <f t="shared" si="136"/>
        <v>#REF!</v>
      </c>
      <c r="AG549" t="e">
        <f t="shared" si="136"/>
        <v>#REF!</v>
      </c>
      <c r="AH549" t="e">
        <f t="shared" si="136"/>
        <v>#REF!</v>
      </c>
      <c r="AI549" t="e">
        <f t="shared" si="136"/>
        <v>#REF!</v>
      </c>
      <c r="AJ549" t="e">
        <f t="shared" si="128"/>
        <v>#REF!</v>
      </c>
      <c r="AK549" t="e">
        <f t="shared" si="129"/>
        <v>#REF!</v>
      </c>
      <c r="AL549" t="e">
        <f t="shared" si="130"/>
        <v>#REF!</v>
      </c>
      <c r="AM549" t="e">
        <f t="shared" si="131"/>
        <v>#REF!</v>
      </c>
      <c r="AN549" t="e">
        <f t="shared" si="132"/>
        <v>#REF!</v>
      </c>
      <c r="AO549" t="e">
        <f t="shared" si="133"/>
        <v>#REF!</v>
      </c>
    </row>
    <row r="550" spans="1:41" x14ac:dyDescent="0.35">
      <c r="A550">
        <v>544</v>
      </c>
      <c r="B550" t="s">
        <v>2463</v>
      </c>
      <c r="C550" s="39">
        <v>10</v>
      </c>
      <c r="D550">
        <v>12</v>
      </c>
      <c r="E550">
        <v>22</v>
      </c>
      <c r="F550" s="40">
        <v>1</v>
      </c>
      <c r="G550" s="41">
        <v>0</v>
      </c>
      <c r="H550" s="42">
        <v>1</v>
      </c>
      <c r="I550">
        <f t="shared" si="125"/>
        <v>11</v>
      </c>
      <c r="J550">
        <f t="shared" si="125"/>
        <v>12</v>
      </c>
      <c r="K550" s="43">
        <v>23</v>
      </c>
      <c r="L550" s="39">
        <v>11</v>
      </c>
      <c r="M550">
        <v>22</v>
      </c>
      <c r="N550">
        <v>33</v>
      </c>
      <c r="O550" s="40">
        <v>2</v>
      </c>
      <c r="P550" s="41">
        <v>1</v>
      </c>
      <c r="Q550" s="42">
        <v>3</v>
      </c>
      <c r="R550">
        <f t="shared" si="126"/>
        <v>13</v>
      </c>
      <c r="S550">
        <f t="shared" si="126"/>
        <v>23</v>
      </c>
      <c r="T550" s="43">
        <v>23</v>
      </c>
      <c r="U550" s="39">
        <v>10</v>
      </c>
      <c r="V550">
        <v>15</v>
      </c>
      <c r="W550">
        <v>25</v>
      </c>
      <c r="X550" s="40">
        <v>0</v>
      </c>
      <c r="Y550" s="41">
        <v>5</v>
      </c>
      <c r="Z550" s="42">
        <v>5</v>
      </c>
      <c r="AA550">
        <f t="shared" si="127"/>
        <v>10</v>
      </c>
      <c r="AB550">
        <f t="shared" si="127"/>
        <v>20</v>
      </c>
      <c r="AC550" s="43">
        <v>23</v>
      </c>
      <c r="AD550" t="e">
        <f t="shared" si="136"/>
        <v>#REF!</v>
      </c>
      <c r="AE550" t="e">
        <f t="shared" si="136"/>
        <v>#REF!</v>
      </c>
      <c r="AF550" t="e">
        <f t="shared" si="136"/>
        <v>#REF!</v>
      </c>
      <c r="AG550" t="e">
        <f t="shared" si="136"/>
        <v>#REF!</v>
      </c>
      <c r="AH550" t="e">
        <f t="shared" si="136"/>
        <v>#REF!</v>
      </c>
      <c r="AI550" t="e">
        <f t="shared" si="136"/>
        <v>#REF!</v>
      </c>
      <c r="AJ550" t="e">
        <f t="shared" si="128"/>
        <v>#REF!</v>
      </c>
      <c r="AK550" t="e">
        <f t="shared" si="129"/>
        <v>#REF!</v>
      </c>
      <c r="AL550" t="e">
        <f t="shared" si="130"/>
        <v>#REF!</v>
      </c>
      <c r="AM550" t="e">
        <f t="shared" si="131"/>
        <v>#REF!</v>
      </c>
      <c r="AN550" t="e">
        <f t="shared" si="132"/>
        <v>#REF!</v>
      </c>
      <c r="AO550" t="e">
        <f t="shared" si="133"/>
        <v>#REF!</v>
      </c>
    </row>
    <row r="551" spans="1:41" x14ac:dyDescent="0.35">
      <c r="A551">
        <v>545</v>
      </c>
      <c r="B551" t="s">
        <v>2464</v>
      </c>
      <c r="C551" s="39">
        <v>30</v>
      </c>
      <c r="D551">
        <v>30</v>
      </c>
      <c r="E551">
        <v>60</v>
      </c>
      <c r="F551" s="40">
        <v>0</v>
      </c>
      <c r="G551" s="41">
        <v>3</v>
      </c>
      <c r="H551" s="42">
        <v>3</v>
      </c>
      <c r="I551">
        <f t="shared" si="125"/>
        <v>30</v>
      </c>
      <c r="J551">
        <f t="shared" si="125"/>
        <v>33</v>
      </c>
      <c r="K551" s="43">
        <v>63</v>
      </c>
      <c r="L551" s="39">
        <v>35</v>
      </c>
      <c r="M551">
        <v>27</v>
      </c>
      <c r="N551">
        <v>62</v>
      </c>
      <c r="O551" s="40">
        <v>1</v>
      </c>
      <c r="P551" s="41">
        <v>5</v>
      </c>
      <c r="Q551" s="42">
        <v>6</v>
      </c>
      <c r="R551">
        <f t="shared" si="126"/>
        <v>36</v>
      </c>
      <c r="S551">
        <f t="shared" si="126"/>
        <v>32</v>
      </c>
      <c r="T551" s="43">
        <v>63</v>
      </c>
      <c r="U551" s="39">
        <v>41</v>
      </c>
      <c r="V551">
        <v>35</v>
      </c>
      <c r="W551">
        <v>76</v>
      </c>
      <c r="X551" s="40">
        <v>2</v>
      </c>
      <c r="Y551" s="41">
        <v>2</v>
      </c>
      <c r="Z551" s="42">
        <v>4</v>
      </c>
      <c r="AA551">
        <f t="shared" si="127"/>
        <v>43</v>
      </c>
      <c r="AB551">
        <f t="shared" si="127"/>
        <v>37</v>
      </c>
      <c r="AC551" s="43">
        <v>63</v>
      </c>
      <c r="AD551" t="e">
        <f t="shared" si="136"/>
        <v>#REF!</v>
      </c>
      <c r="AE551" t="e">
        <f t="shared" si="136"/>
        <v>#REF!</v>
      </c>
      <c r="AF551" t="e">
        <f t="shared" si="136"/>
        <v>#REF!</v>
      </c>
      <c r="AG551" t="e">
        <f t="shared" si="136"/>
        <v>#REF!</v>
      </c>
      <c r="AH551" t="e">
        <f t="shared" si="136"/>
        <v>#REF!</v>
      </c>
      <c r="AI551" t="e">
        <f t="shared" si="136"/>
        <v>#REF!</v>
      </c>
      <c r="AJ551" t="e">
        <f t="shared" si="128"/>
        <v>#REF!</v>
      </c>
      <c r="AK551" t="e">
        <f t="shared" si="129"/>
        <v>#REF!</v>
      </c>
      <c r="AL551" t="e">
        <f t="shared" si="130"/>
        <v>#REF!</v>
      </c>
      <c r="AM551" t="e">
        <f t="shared" si="131"/>
        <v>#REF!</v>
      </c>
      <c r="AN551" t="e">
        <f t="shared" si="132"/>
        <v>#REF!</v>
      </c>
      <c r="AO551" t="e">
        <f t="shared" si="133"/>
        <v>#REF!</v>
      </c>
    </row>
    <row r="552" spans="1:41" x14ac:dyDescent="0.35">
      <c r="A552">
        <v>546</v>
      </c>
      <c r="B552" t="s">
        <v>2465</v>
      </c>
      <c r="C552" s="39">
        <v>10</v>
      </c>
      <c r="D552">
        <v>8</v>
      </c>
      <c r="E552">
        <v>18</v>
      </c>
      <c r="F552" s="40">
        <v>0</v>
      </c>
      <c r="G552" s="41">
        <v>4</v>
      </c>
      <c r="H552" s="42">
        <v>4</v>
      </c>
      <c r="I552">
        <f t="shared" si="125"/>
        <v>10</v>
      </c>
      <c r="J552">
        <f t="shared" si="125"/>
        <v>12</v>
      </c>
      <c r="K552" s="43">
        <v>22</v>
      </c>
      <c r="L552" s="39">
        <v>8</v>
      </c>
      <c r="M552">
        <v>10</v>
      </c>
      <c r="N552">
        <v>18</v>
      </c>
      <c r="O552" s="40">
        <v>0</v>
      </c>
      <c r="P552" s="41">
        <v>2</v>
      </c>
      <c r="Q552" s="42">
        <v>2</v>
      </c>
      <c r="R552">
        <f t="shared" si="126"/>
        <v>8</v>
      </c>
      <c r="S552">
        <f t="shared" si="126"/>
        <v>12</v>
      </c>
      <c r="T552" s="43">
        <v>22</v>
      </c>
      <c r="U552" s="39">
        <v>14</v>
      </c>
      <c r="V552">
        <v>7</v>
      </c>
      <c r="W552">
        <v>21</v>
      </c>
      <c r="X552" s="40">
        <v>1</v>
      </c>
      <c r="Y552" s="41">
        <v>1</v>
      </c>
      <c r="Z552" s="42">
        <v>2</v>
      </c>
      <c r="AA552">
        <f t="shared" si="127"/>
        <v>15</v>
      </c>
      <c r="AB552">
        <f t="shared" si="127"/>
        <v>8</v>
      </c>
      <c r="AC552" s="43">
        <v>22</v>
      </c>
      <c r="AD552" t="e">
        <f t="shared" si="136"/>
        <v>#REF!</v>
      </c>
      <c r="AE552" t="e">
        <f t="shared" si="136"/>
        <v>#REF!</v>
      </c>
      <c r="AF552" t="e">
        <f t="shared" si="136"/>
        <v>#REF!</v>
      </c>
      <c r="AG552" t="e">
        <f t="shared" si="136"/>
        <v>#REF!</v>
      </c>
      <c r="AH552" t="e">
        <f t="shared" si="136"/>
        <v>#REF!</v>
      </c>
      <c r="AI552" t="e">
        <f t="shared" si="136"/>
        <v>#REF!</v>
      </c>
      <c r="AJ552" t="e">
        <f t="shared" si="128"/>
        <v>#REF!</v>
      </c>
      <c r="AK552" t="e">
        <f t="shared" si="129"/>
        <v>#REF!</v>
      </c>
      <c r="AL552" t="e">
        <f t="shared" si="130"/>
        <v>#REF!</v>
      </c>
      <c r="AM552" t="e">
        <f t="shared" si="131"/>
        <v>#REF!</v>
      </c>
      <c r="AN552" t="e">
        <f t="shared" si="132"/>
        <v>#REF!</v>
      </c>
      <c r="AO552" t="e">
        <f t="shared" si="133"/>
        <v>#REF!</v>
      </c>
    </row>
    <row r="553" spans="1:41" x14ac:dyDescent="0.35">
      <c r="A553">
        <v>547</v>
      </c>
      <c r="B553" t="s">
        <v>2466</v>
      </c>
      <c r="C553" s="39">
        <v>0</v>
      </c>
      <c r="D553">
        <v>7</v>
      </c>
      <c r="E553">
        <v>7</v>
      </c>
      <c r="F553" s="40">
        <v>0</v>
      </c>
      <c r="G553" s="41">
        <v>1</v>
      </c>
      <c r="H553" s="42">
        <v>1</v>
      </c>
      <c r="I553">
        <f t="shared" si="125"/>
        <v>0</v>
      </c>
      <c r="J553">
        <f t="shared" si="125"/>
        <v>8</v>
      </c>
      <c r="K553" s="43">
        <v>8</v>
      </c>
      <c r="L553" s="39">
        <v>4</v>
      </c>
      <c r="M553">
        <v>2</v>
      </c>
      <c r="N553">
        <v>6</v>
      </c>
      <c r="O553" s="40">
        <v>0</v>
      </c>
      <c r="P553" s="41">
        <v>1</v>
      </c>
      <c r="Q553" s="42">
        <v>1</v>
      </c>
      <c r="R553">
        <f t="shared" si="126"/>
        <v>4</v>
      </c>
      <c r="S553">
        <f t="shared" si="126"/>
        <v>3</v>
      </c>
      <c r="T553" s="43">
        <v>8</v>
      </c>
      <c r="U553" s="39">
        <v>3</v>
      </c>
      <c r="V553">
        <v>8</v>
      </c>
      <c r="W553">
        <v>11</v>
      </c>
      <c r="X553" s="40">
        <v>0</v>
      </c>
      <c r="Y553" s="41">
        <v>3</v>
      </c>
      <c r="Z553" s="42">
        <v>3</v>
      </c>
      <c r="AA553">
        <f t="shared" si="127"/>
        <v>3</v>
      </c>
      <c r="AB553">
        <f t="shared" si="127"/>
        <v>11</v>
      </c>
      <c r="AC553" s="43">
        <v>8</v>
      </c>
      <c r="AD553" t="e">
        <f t="shared" si="136"/>
        <v>#REF!</v>
      </c>
      <c r="AE553" t="e">
        <f t="shared" si="136"/>
        <v>#REF!</v>
      </c>
      <c r="AF553" t="e">
        <f t="shared" si="136"/>
        <v>#REF!</v>
      </c>
      <c r="AG553" t="e">
        <f t="shared" si="136"/>
        <v>#REF!</v>
      </c>
      <c r="AH553" t="e">
        <f t="shared" si="136"/>
        <v>#REF!</v>
      </c>
      <c r="AI553" t="e">
        <f t="shared" si="136"/>
        <v>#REF!</v>
      </c>
      <c r="AJ553" t="e">
        <f t="shared" si="128"/>
        <v>#REF!</v>
      </c>
      <c r="AK553" t="e">
        <f t="shared" si="129"/>
        <v>#REF!</v>
      </c>
      <c r="AL553" t="e">
        <f t="shared" si="130"/>
        <v>#REF!</v>
      </c>
      <c r="AM553" t="e">
        <f t="shared" si="131"/>
        <v>#REF!</v>
      </c>
      <c r="AN553" t="e">
        <f t="shared" si="132"/>
        <v>#REF!</v>
      </c>
      <c r="AO553" t="e">
        <f t="shared" si="133"/>
        <v>#REF!</v>
      </c>
    </row>
    <row r="554" spans="1:41" x14ac:dyDescent="0.35">
      <c r="A554">
        <v>548</v>
      </c>
      <c r="B554" t="s">
        <v>2467</v>
      </c>
      <c r="C554" s="39">
        <v>51</v>
      </c>
      <c r="D554">
        <v>48</v>
      </c>
      <c r="E554">
        <v>99</v>
      </c>
      <c r="F554" s="40">
        <v>1</v>
      </c>
      <c r="G554" s="41">
        <v>26</v>
      </c>
      <c r="H554" s="42">
        <v>27</v>
      </c>
      <c r="I554">
        <f t="shared" si="125"/>
        <v>52</v>
      </c>
      <c r="J554">
        <f t="shared" si="125"/>
        <v>74</v>
      </c>
      <c r="K554" s="43">
        <v>126</v>
      </c>
      <c r="L554" s="39">
        <v>76</v>
      </c>
      <c r="M554">
        <v>40</v>
      </c>
      <c r="N554">
        <v>116</v>
      </c>
      <c r="O554" s="40">
        <v>8</v>
      </c>
      <c r="P554" s="41">
        <v>14</v>
      </c>
      <c r="Q554" s="42">
        <v>22</v>
      </c>
      <c r="R554">
        <f t="shared" si="126"/>
        <v>84</v>
      </c>
      <c r="S554">
        <f t="shared" si="126"/>
        <v>54</v>
      </c>
      <c r="T554" s="43">
        <v>126</v>
      </c>
      <c r="U554" s="39">
        <v>63</v>
      </c>
      <c r="V554">
        <v>70</v>
      </c>
      <c r="W554">
        <v>133</v>
      </c>
      <c r="X554" s="40">
        <v>3</v>
      </c>
      <c r="Y554" s="41">
        <v>18</v>
      </c>
      <c r="Z554" s="42">
        <v>21</v>
      </c>
      <c r="AA554">
        <f t="shared" si="127"/>
        <v>66</v>
      </c>
      <c r="AB554">
        <f t="shared" si="127"/>
        <v>88</v>
      </c>
      <c r="AC554" s="43">
        <v>126</v>
      </c>
      <c r="AD554" t="e">
        <f t="shared" si="136"/>
        <v>#REF!</v>
      </c>
      <c r="AE554" t="e">
        <f t="shared" si="136"/>
        <v>#REF!</v>
      </c>
      <c r="AF554" t="e">
        <f t="shared" si="136"/>
        <v>#REF!</v>
      </c>
      <c r="AG554" t="e">
        <f t="shared" si="136"/>
        <v>#REF!</v>
      </c>
      <c r="AH554" t="e">
        <f t="shared" si="136"/>
        <v>#REF!</v>
      </c>
      <c r="AI554" t="e">
        <f t="shared" si="136"/>
        <v>#REF!</v>
      </c>
      <c r="AJ554" t="e">
        <f t="shared" si="128"/>
        <v>#REF!</v>
      </c>
      <c r="AK554" t="e">
        <f t="shared" si="129"/>
        <v>#REF!</v>
      </c>
      <c r="AL554" t="e">
        <f t="shared" si="130"/>
        <v>#REF!</v>
      </c>
      <c r="AM554" t="e">
        <f t="shared" si="131"/>
        <v>#REF!</v>
      </c>
      <c r="AN554" t="e">
        <f t="shared" si="132"/>
        <v>#REF!</v>
      </c>
      <c r="AO554" t="e">
        <f t="shared" si="133"/>
        <v>#REF!</v>
      </c>
    </row>
    <row r="555" spans="1:41" x14ac:dyDescent="0.35">
      <c r="A555">
        <v>549</v>
      </c>
      <c r="B555" t="s">
        <v>2468</v>
      </c>
      <c r="C555" s="39">
        <v>25</v>
      </c>
      <c r="D555">
        <v>17</v>
      </c>
      <c r="E555">
        <v>42</v>
      </c>
      <c r="F555" s="40">
        <v>3</v>
      </c>
      <c r="G555" s="41">
        <v>13</v>
      </c>
      <c r="H555" s="42">
        <v>16</v>
      </c>
      <c r="I555">
        <f t="shared" si="125"/>
        <v>28</v>
      </c>
      <c r="J555">
        <f t="shared" si="125"/>
        <v>30</v>
      </c>
      <c r="K555" s="43">
        <v>58</v>
      </c>
      <c r="L555" s="39">
        <v>22</v>
      </c>
      <c r="M555">
        <v>13</v>
      </c>
      <c r="N555">
        <v>35</v>
      </c>
      <c r="O555" s="40">
        <v>3</v>
      </c>
      <c r="P555" s="41">
        <v>14</v>
      </c>
      <c r="Q555" s="42">
        <v>17</v>
      </c>
      <c r="R555">
        <f t="shared" si="126"/>
        <v>25</v>
      </c>
      <c r="S555">
        <f t="shared" si="126"/>
        <v>27</v>
      </c>
      <c r="T555" s="43">
        <v>58</v>
      </c>
      <c r="U555" s="39">
        <v>28</v>
      </c>
      <c r="V555">
        <v>14</v>
      </c>
      <c r="W555">
        <v>42</v>
      </c>
      <c r="X555" s="40">
        <v>1</v>
      </c>
      <c r="Y555" s="41">
        <v>12</v>
      </c>
      <c r="Z555" s="42">
        <v>13</v>
      </c>
      <c r="AA555">
        <f t="shared" si="127"/>
        <v>29</v>
      </c>
      <c r="AB555">
        <f t="shared" si="127"/>
        <v>26</v>
      </c>
      <c r="AC555" s="43">
        <v>58</v>
      </c>
      <c r="AD555" t="e">
        <f t="shared" si="136"/>
        <v>#REF!</v>
      </c>
      <c r="AE555" t="e">
        <f t="shared" si="136"/>
        <v>#REF!</v>
      </c>
      <c r="AF555" t="e">
        <f t="shared" si="136"/>
        <v>#REF!</v>
      </c>
      <c r="AG555" t="e">
        <f t="shared" si="136"/>
        <v>#REF!</v>
      </c>
      <c r="AH555" t="e">
        <f t="shared" si="136"/>
        <v>#REF!</v>
      </c>
      <c r="AI555" t="e">
        <f t="shared" si="136"/>
        <v>#REF!</v>
      </c>
      <c r="AJ555" t="e">
        <f t="shared" si="128"/>
        <v>#REF!</v>
      </c>
      <c r="AK555" t="e">
        <f t="shared" si="129"/>
        <v>#REF!</v>
      </c>
      <c r="AL555" t="e">
        <f t="shared" si="130"/>
        <v>#REF!</v>
      </c>
      <c r="AM555" t="e">
        <f t="shared" si="131"/>
        <v>#REF!</v>
      </c>
      <c r="AN555" t="e">
        <f t="shared" si="132"/>
        <v>#REF!</v>
      </c>
      <c r="AO555" t="e">
        <f t="shared" si="133"/>
        <v>#REF!</v>
      </c>
    </row>
    <row r="556" spans="1:41" x14ac:dyDescent="0.35">
      <c r="A556">
        <v>550</v>
      </c>
      <c r="B556" t="s">
        <v>2469</v>
      </c>
      <c r="C556" s="39">
        <v>41</v>
      </c>
      <c r="D556">
        <v>32</v>
      </c>
      <c r="E556">
        <v>73</v>
      </c>
      <c r="F556" s="40">
        <v>1</v>
      </c>
      <c r="G556" s="41">
        <v>9</v>
      </c>
      <c r="H556" s="42">
        <v>10</v>
      </c>
      <c r="I556">
        <f t="shared" si="125"/>
        <v>42</v>
      </c>
      <c r="J556">
        <f t="shared" si="125"/>
        <v>41</v>
      </c>
      <c r="K556" s="43">
        <v>83</v>
      </c>
      <c r="L556" s="39">
        <v>31</v>
      </c>
      <c r="M556">
        <v>42</v>
      </c>
      <c r="N556">
        <v>73</v>
      </c>
      <c r="O556" s="40">
        <v>2</v>
      </c>
      <c r="P556" s="41">
        <v>7</v>
      </c>
      <c r="Q556" s="42">
        <v>9</v>
      </c>
      <c r="R556">
        <f t="shared" si="126"/>
        <v>33</v>
      </c>
      <c r="S556">
        <f t="shared" si="126"/>
        <v>49</v>
      </c>
      <c r="T556" s="43">
        <v>83</v>
      </c>
      <c r="U556" s="39">
        <v>33</v>
      </c>
      <c r="V556">
        <v>29</v>
      </c>
      <c r="W556">
        <v>62</v>
      </c>
      <c r="X556" s="40">
        <v>1</v>
      </c>
      <c r="Y556" s="41">
        <v>6</v>
      </c>
      <c r="Z556" s="42">
        <v>7</v>
      </c>
      <c r="AA556">
        <f t="shared" si="127"/>
        <v>34</v>
      </c>
      <c r="AB556">
        <f t="shared" si="127"/>
        <v>35</v>
      </c>
      <c r="AC556" s="43">
        <v>83</v>
      </c>
      <c r="AD556" t="e">
        <f t="shared" si="136"/>
        <v>#REF!</v>
      </c>
      <c r="AE556" t="e">
        <f t="shared" si="136"/>
        <v>#REF!</v>
      </c>
      <c r="AF556" t="e">
        <f t="shared" si="136"/>
        <v>#REF!</v>
      </c>
      <c r="AG556" t="e">
        <f t="shared" si="136"/>
        <v>#REF!</v>
      </c>
      <c r="AH556" t="e">
        <f t="shared" si="136"/>
        <v>#REF!</v>
      </c>
      <c r="AI556" t="e">
        <f t="shared" si="136"/>
        <v>#REF!</v>
      </c>
      <c r="AJ556" t="e">
        <f t="shared" si="128"/>
        <v>#REF!</v>
      </c>
      <c r="AK556" t="e">
        <f t="shared" si="129"/>
        <v>#REF!</v>
      </c>
      <c r="AL556" t="e">
        <f t="shared" si="130"/>
        <v>#REF!</v>
      </c>
      <c r="AM556" t="e">
        <f t="shared" si="131"/>
        <v>#REF!</v>
      </c>
      <c r="AN556" t="e">
        <f t="shared" si="132"/>
        <v>#REF!</v>
      </c>
      <c r="AO556" t="e">
        <f t="shared" si="133"/>
        <v>#REF!</v>
      </c>
    </row>
    <row r="557" spans="1:41" x14ac:dyDescent="0.35">
      <c r="A557">
        <v>551</v>
      </c>
      <c r="B557" t="s">
        <v>2470</v>
      </c>
      <c r="C557" s="39">
        <v>25</v>
      </c>
      <c r="D557">
        <v>20</v>
      </c>
      <c r="E557">
        <v>45</v>
      </c>
      <c r="F557" s="40">
        <v>3</v>
      </c>
      <c r="G557" s="41">
        <v>14</v>
      </c>
      <c r="H557" s="42">
        <v>17</v>
      </c>
      <c r="I557">
        <f t="shared" si="125"/>
        <v>28</v>
      </c>
      <c r="J557">
        <f t="shared" si="125"/>
        <v>34</v>
      </c>
      <c r="K557" s="43">
        <v>62</v>
      </c>
      <c r="L557" s="39">
        <v>35</v>
      </c>
      <c r="M557">
        <v>21</v>
      </c>
      <c r="N557">
        <v>56</v>
      </c>
      <c r="O557" s="40">
        <v>3</v>
      </c>
      <c r="P557" s="41">
        <v>7</v>
      </c>
      <c r="Q557" s="42">
        <v>10</v>
      </c>
      <c r="R557">
        <f t="shared" si="126"/>
        <v>38</v>
      </c>
      <c r="S557">
        <f t="shared" si="126"/>
        <v>28</v>
      </c>
      <c r="T557" s="43">
        <v>62</v>
      </c>
      <c r="U557" s="39">
        <v>30</v>
      </c>
      <c r="V557">
        <v>32</v>
      </c>
      <c r="W557">
        <v>62</v>
      </c>
      <c r="X557" s="40">
        <v>2</v>
      </c>
      <c r="Y557" s="41">
        <v>11</v>
      </c>
      <c r="Z557" s="42">
        <v>13</v>
      </c>
      <c r="AA557">
        <f t="shared" si="127"/>
        <v>32</v>
      </c>
      <c r="AB557">
        <f t="shared" si="127"/>
        <v>43</v>
      </c>
      <c r="AC557" s="43">
        <v>62</v>
      </c>
      <c r="AD557" t="e">
        <f t="shared" ref="AD557:AI566" si="137">VLOOKUP($B557,EYPDG_Primary,AD$1,FALSE)</f>
        <v>#REF!</v>
      </c>
      <c r="AE557" t="e">
        <f t="shared" si="137"/>
        <v>#REF!</v>
      </c>
      <c r="AF557" t="e">
        <f t="shared" si="137"/>
        <v>#REF!</v>
      </c>
      <c r="AG557" t="e">
        <f t="shared" si="137"/>
        <v>#REF!</v>
      </c>
      <c r="AH557" t="e">
        <f t="shared" si="137"/>
        <v>#REF!</v>
      </c>
      <c r="AI557" t="e">
        <f t="shared" si="137"/>
        <v>#REF!</v>
      </c>
      <c r="AJ557" t="e">
        <f t="shared" si="128"/>
        <v>#REF!</v>
      </c>
      <c r="AK557" t="e">
        <f t="shared" si="129"/>
        <v>#REF!</v>
      </c>
      <c r="AL557" t="e">
        <f t="shared" si="130"/>
        <v>#REF!</v>
      </c>
      <c r="AM557" t="e">
        <f t="shared" si="131"/>
        <v>#REF!</v>
      </c>
      <c r="AN557" t="e">
        <f t="shared" si="132"/>
        <v>#REF!</v>
      </c>
      <c r="AO557" t="e">
        <f t="shared" si="133"/>
        <v>#REF!</v>
      </c>
    </row>
    <row r="558" spans="1:41" x14ac:dyDescent="0.35">
      <c r="A558">
        <v>552</v>
      </c>
      <c r="B558" t="s">
        <v>2471</v>
      </c>
      <c r="C558" s="39">
        <v>17</v>
      </c>
      <c r="D558">
        <v>26</v>
      </c>
      <c r="E558">
        <v>43</v>
      </c>
      <c r="F558" s="40">
        <v>1</v>
      </c>
      <c r="G558" s="41">
        <v>3</v>
      </c>
      <c r="H558" s="42">
        <v>4</v>
      </c>
      <c r="I558">
        <f t="shared" si="125"/>
        <v>18</v>
      </c>
      <c r="J558">
        <f t="shared" si="125"/>
        <v>29</v>
      </c>
      <c r="K558" s="43">
        <v>47</v>
      </c>
      <c r="L558" s="39">
        <v>12</v>
      </c>
      <c r="M558">
        <v>26</v>
      </c>
      <c r="N558">
        <v>38</v>
      </c>
      <c r="O558" s="40">
        <v>2</v>
      </c>
      <c r="P558" s="41">
        <v>2</v>
      </c>
      <c r="Q558" s="42">
        <v>4</v>
      </c>
      <c r="R558">
        <f t="shared" si="126"/>
        <v>14</v>
      </c>
      <c r="S558">
        <f t="shared" si="126"/>
        <v>28</v>
      </c>
      <c r="T558" s="43">
        <v>47</v>
      </c>
      <c r="U558" s="39">
        <v>12</v>
      </c>
      <c r="V558">
        <v>23</v>
      </c>
      <c r="W558">
        <v>35</v>
      </c>
      <c r="X558" s="40">
        <v>0</v>
      </c>
      <c r="Y558" s="41">
        <v>3</v>
      </c>
      <c r="Z558" s="42">
        <v>3</v>
      </c>
      <c r="AA558">
        <f t="shared" si="127"/>
        <v>12</v>
      </c>
      <c r="AB558">
        <f t="shared" si="127"/>
        <v>26</v>
      </c>
      <c r="AC558" s="43">
        <v>47</v>
      </c>
      <c r="AD558" t="e">
        <f t="shared" si="137"/>
        <v>#REF!</v>
      </c>
      <c r="AE558" t="e">
        <f t="shared" si="137"/>
        <v>#REF!</v>
      </c>
      <c r="AF558" t="e">
        <f t="shared" si="137"/>
        <v>#REF!</v>
      </c>
      <c r="AG558" t="e">
        <f t="shared" si="137"/>
        <v>#REF!</v>
      </c>
      <c r="AH558" t="e">
        <f t="shared" si="137"/>
        <v>#REF!</v>
      </c>
      <c r="AI558" t="e">
        <f t="shared" si="137"/>
        <v>#REF!</v>
      </c>
      <c r="AJ558" t="e">
        <f t="shared" si="128"/>
        <v>#REF!</v>
      </c>
      <c r="AK558" t="e">
        <f t="shared" si="129"/>
        <v>#REF!</v>
      </c>
      <c r="AL558" t="e">
        <f t="shared" si="130"/>
        <v>#REF!</v>
      </c>
      <c r="AM558" t="e">
        <f t="shared" si="131"/>
        <v>#REF!</v>
      </c>
      <c r="AN558" t="e">
        <f t="shared" si="132"/>
        <v>#REF!</v>
      </c>
      <c r="AO558" t="e">
        <f t="shared" si="133"/>
        <v>#REF!</v>
      </c>
    </row>
    <row r="559" spans="1:41" x14ac:dyDescent="0.35">
      <c r="A559">
        <v>553</v>
      </c>
      <c r="B559" t="s">
        <v>2472</v>
      </c>
      <c r="C559" s="39">
        <v>63</v>
      </c>
      <c r="D559">
        <v>56</v>
      </c>
      <c r="E559">
        <v>119</v>
      </c>
      <c r="F559" s="40">
        <v>1</v>
      </c>
      <c r="G559" s="41">
        <v>3</v>
      </c>
      <c r="H559" s="42">
        <v>4</v>
      </c>
      <c r="I559">
        <f t="shared" si="125"/>
        <v>64</v>
      </c>
      <c r="J559">
        <f t="shared" si="125"/>
        <v>59</v>
      </c>
      <c r="K559" s="43">
        <v>123</v>
      </c>
      <c r="L559" s="39">
        <v>63</v>
      </c>
      <c r="M559">
        <v>61</v>
      </c>
      <c r="N559">
        <v>124</v>
      </c>
      <c r="O559" s="40">
        <v>1</v>
      </c>
      <c r="P559" s="41">
        <v>3</v>
      </c>
      <c r="Q559" s="42">
        <v>4</v>
      </c>
      <c r="R559">
        <f t="shared" si="126"/>
        <v>64</v>
      </c>
      <c r="S559">
        <f t="shared" si="126"/>
        <v>64</v>
      </c>
      <c r="T559" s="43">
        <v>123</v>
      </c>
      <c r="U559" s="39">
        <v>58</v>
      </c>
      <c r="V559">
        <v>59</v>
      </c>
      <c r="W559">
        <v>117</v>
      </c>
      <c r="X559" s="40">
        <v>0</v>
      </c>
      <c r="Y559" s="41">
        <v>5</v>
      </c>
      <c r="Z559" s="42">
        <v>5</v>
      </c>
      <c r="AA559">
        <f t="shared" si="127"/>
        <v>58</v>
      </c>
      <c r="AB559">
        <f t="shared" si="127"/>
        <v>64</v>
      </c>
      <c r="AC559" s="43">
        <v>123</v>
      </c>
      <c r="AD559" t="e">
        <f t="shared" si="137"/>
        <v>#REF!</v>
      </c>
      <c r="AE559" t="e">
        <f t="shared" si="137"/>
        <v>#REF!</v>
      </c>
      <c r="AF559" t="e">
        <f t="shared" si="137"/>
        <v>#REF!</v>
      </c>
      <c r="AG559" t="e">
        <f t="shared" si="137"/>
        <v>#REF!</v>
      </c>
      <c r="AH559" t="e">
        <f t="shared" si="137"/>
        <v>#REF!</v>
      </c>
      <c r="AI559" t="e">
        <f t="shared" si="137"/>
        <v>#REF!</v>
      </c>
      <c r="AJ559" t="e">
        <f t="shared" si="128"/>
        <v>#REF!</v>
      </c>
      <c r="AK559" t="e">
        <f t="shared" si="129"/>
        <v>#REF!</v>
      </c>
      <c r="AL559" t="e">
        <f t="shared" si="130"/>
        <v>#REF!</v>
      </c>
      <c r="AM559" t="e">
        <f t="shared" si="131"/>
        <v>#REF!</v>
      </c>
      <c r="AN559" t="e">
        <f t="shared" si="132"/>
        <v>#REF!</v>
      </c>
      <c r="AO559" t="e">
        <f t="shared" si="133"/>
        <v>#REF!</v>
      </c>
    </row>
    <row r="560" spans="1:41" x14ac:dyDescent="0.35">
      <c r="A560">
        <v>554</v>
      </c>
      <c r="B560" t="s">
        <v>2473</v>
      </c>
      <c r="C560" s="39">
        <v>31</v>
      </c>
      <c r="D560">
        <v>18</v>
      </c>
      <c r="E560">
        <v>49</v>
      </c>
      <c r="F560" s="40">
        <v>4</v>
      </c>
      <c r="G560" s="41">
        <v>6</v>
      </c>
      <c r="H560" s="42">
        <v>10</v>
      </c>
      <c r="I560">
        <f t="shared" si="125"/>
        <v>35</v>
      </c>
      <c r="J560">
        <f t="shared" si="125"/>
        <v>24</v>
      </c>
      <c r="K560" s="43">
        <v>59</v>
      </c>
      <c r="L560" s="39">
        <v>36</v>
      </c>
      <c r="M560">
        <v>21</v>
      </c>
      <c r="N560">
        <v>57</v>
      </c>
      <c r="O560" s="40">
        <v>2</v>
      </c>
      <c r="P560" s="41">
        <v>9</v>
      </c>
      <c r="Q560" s="42">
        <v>11</v>
      </c>
      <c r="R560">
        <f t="shared" si="126"/>
        <v>38</v>
      </c>
      <c r="S560">
        <f t="shared" si="126"/>
        <v>30</v>
      </c>
      <c r="T560" s="43">
        <v>59</v>
      </c>
      <c r="U560" s="39">
        <v>36</v>
      </c>
      <c r="V560">
        <v>29</v>
      </c>
      <c r="W560">
        <v>65</v>
      </c>
      <c r="X560" s="40">
        <v>2</v>
      </c>
      <c r="Y560" s="41">
        <v>4</v>
      </c>
      <c r="Z560" s="42">
        <v>6</v>
      </c>
      <c r="AA560">
        <f t="shared" si="127"/>
        <v>38</v>
      </c>
      <c r="AB560">
        <f t="shared" si="127"/>
        <v>33</v>
      </c>
      <c r="AC560" s="43">
        <v>59</v>
      </c>
      <c r="AD560" t="e">
        <f t="shared" si="137"/>
        <v>#REF!</v>
      </c>
      <c r="AE560" t="e">
        <f t="shared" si="137"/>
        <v>#REF!</v>
      </c>
      <c r="AF560" t="e">
        <f t="shared" si="137"/>
        <v>#REF!</v>
      </c>
      <c r="AG560" t="e">
        <f t="shared" si="137"/>
        <v>#REF!</v>
      </c>
      <c r="AH560" t="e">
        <f t="shared" si="137"/>
        <v>#REF!</v>
      </c>
      <c r="AI560" t="e">
        <f t="shared" si="137"/>
        <v>#REF!</v>
      </c>
      <c r="AJ560" t="e">
        <f t="shared" si="128"/>
        <v>#REF!</v>
      </c>
      <c r="AK560" t="e">
        <f t="shared" si="129"/>
        <v>#REF!</v>
      </c>
      <c r="AL560" t="e">
        <f t="shared" si="130"/>
        <v>#REF!</v>
      </c>
      <c r="AM560" t="e">
        <f t="shared" si="131"/>
        <v>#REF!</v>
      </c>
      <c r="AN560" t="e">
        <f t="shared" si="132"/>
        <v>#REF!</v>
      </c>
      <c r="AO560" t="e">
        <f t="shared" si="133"/>
        <v>#REF!</v>
      </c>
    </row>
    <row r="561" spans="1:41" x14ac:dyDescent="0.35">
      <c r="A561">
        <v>555</v>
      </c>
      <c r="B561" t="s">
        <v>2474</v>
      </c>
      <c r="C561" s="39">
        <v>31</v>
      </c>
      <c r="D561">
        <v>35</v>
      </c>
      <c r="E561">
        <v>66</v>
      </c>
      <c r="F561" s="40">
        <v>1</v>
      </c>
      <c r="G561" s="41">
        <v>4</v>
      </c>
      <c r="H561" s="42">
        <v>5</v>
      </c>
      <c r="I561">
        <f t="shared" si="125"/>
        <v>32</v>
      </c>
      <c r="J561">
        <f t="shared" si="125"/>
        <v>39</v>
      </c>
      <c r="K561" s="43">
        <v>71</v>
      </c>
      <c r="L561" s="39">
        <v>35</v>
      </c>
      <c r="M561">
        <v>25</v>
      </c>
      <c r="N561">
        <v>60</v>
      </c>
      <c r="O561" s="40">
        <v>0</v>
      </c>
      <c r="P561" s="41">
        <v>8</v>
      </c>
      <c r="Q561" s="42">
        <v>8</v>
      </c>
      <c r="R561">
        <f t="shared" si="126"/>
        <v>35</v>
      </c>
      <c r="S561">
        <f t="shared" si="126"/>
        <v>33</v>
      </c>
      <c r="T561" s="43">
        <v>71</v>
      </c>
      <c r="U561" s="39">
        <v>33</v>
      </c>
      <c r="V561">
        <v>31</v>
      </c>
      <c r="W561">
        <v>64</v>
      </c>
      <c r="X561" s="40">
        <v>0</v>
      </c>
      <c r="Y561" s="41">
        <v>4</v>
      </c>
      <c r="Z561" s="42">
        <v>4</v>
      </c>
      <c r="AA561">
        <f t="shared" si="127"/>
        <v>33</v>
      </c>
      <c r="AB561">
        <f t="shared" si="127"/>
        <v>35</v>
      </c>
      <c r="AC561" s="43">
        <v>71</v>
      </c>
      <c r="AD561" t="e">
        <f t="shared" si="137"/>
        <v>#REF!</v>
      </c>
      <c r="AE561" t="e">
        <f t="shared" si="137"/>
        <v>#REF!</v>
      </c>
      <c r="AF561" t="e">
        <f t="shared" si="137"/>
        <v>#REF!</v>
      </c>
      <c r="AG561" t="e">
        <f t="shared" si="137"/>
        <v>#REF!</v>
      </c>
      <c r="AH561" t="e">
        <f t="shared" si="137"/>
        <v>#REF!</v>
      </c>
      <c r="AI561" t="e">
        <f t="shared" si="137"/>
        <v>#REF!</v>
      </c>
      <c r="AJ561" t="e">
        <f t="shared" si="128"/>
        <v>#REF!</v>
      </c>
      <c r="AK561" t="e">
        <f t="shared" si="129"/>
        <v>#REF!</v>
      </c>
      <c r="AL561" t="e">
        <f t="shared" si="130"/>
        <v>#REF!</v>
      </c>
      <c r="AM561" t="e">
        <f t="shared" si="131"/>
        <v>#REF!</v>
      </c>
      <c r="AN561" t="e">
        <f t="shared" si="132"/>
        <v>#REF!</v>
      </c>
      <c r="AO561" t="e">
        <f t="shared" si="133"/>
        <v>#REF!</v>
      </c>
    </row>
    <row r="562" spans="1:41" x14ac:dyDescent="0.35">
      <c r="A562">
        <v>556</v>
      </c>
      <c r="B562" t="s">
        <v>2475</v>
      </c>
      <c r="C562" s="39">
        <v>46</v>
      </c>
      <c r="D562">
        <v>34</v>
      </c>
      <c r="E562">
        <v>80</v>
      </c>
      <c r="F562" s="40">
        <v>2</v>
      </c>
      <c r="G562" s="41">
        <v>10</v>
      </c>
      <c r="H562" s="42">
        <v>12</v>
      </c>
      <c r="I562">
        <f t="shared" si="125"/>
        <v>48</v>
      </c>
      <c r="J562">
        <f t="shared" si="125"/>
        <v>44</v>
      </c>
      <c r="K562" s="43">
        <v>92</v>
      </c>
      <c r="L562" s="39">
        <v>38</v>
      </c>
      <c r="M562">
        <v>39</v>
      </c>
      <c r="N562">
        <v>77</v>
      </c>
      <c r="O562" s="40">
        <v>3</v>
      </c>
      <c r="P562" s="41">
        <v>10</v>
      </c>
      <c r="Q562" s="42">
        <v>13</v>
      </c>
      <c r="R562">
        <f t="shared" si="126"/>
        <v>41</v>
      </c>
      <c r="S562">
        <f t="shared" si="126"/>
        <v>49</v>
      </c>
      <c r="T562" s="43">
        <v>92</v>
      </c>
      <c r="U562" s="39">
        <v>46</v>
      </c>
      <c r="V562">
        <v>32</v>
      </c>
      <c r="W562">
        <v>78</v>
      </c>
      <c r="X562" s="40">
        <v>2</v>
      </c>
      <c r="Y562" s="41">
        <v>8</v>
      </c>
      <c r="Z562" s="42">
        <v>10</v>
      </c>
      <c r="AA562">
        <f t="shared" si="127"/>
        <v>48</v>
      </c>
      <c r="AB562">
        <f t="shared" si="127"/>
        <v>40</v>
      </c>
      <c r="AC562" s="43">
        <v>92</v>
      </c>
      <c r="AD562" t="e">
        <f t="shared" si="137"/>
        <v>#REF!</v>
      </c>
      <c r="AE562" t="e">
        <f t="shared" si="137"/>
        <v>#REF!</v>
      </c>
      <c r="AF562" t="e">
        <f t="shared" si="137"/>
        <v>#REF!</v>
      </c>
      <c r="AG562" t="e">
        <f t="shared" si="137"/>
        <v>#REF!</v>
      </c>
      <c r="AH562" t="e">
        <f t="shared" si="137"/>
        <v>#REF!</v>
      </c>
      <c r="AI562" t="e">
        <f t="shared" si="137"/>
        <v>#REF!</v>
      </c>
      <c r="AJ562" t="e">
        <f t="shared" si="128"/>
        <v>#REF!</v>
      </c>
      <c r="AK562" t="e">
        <f t="shared" si="129"/>
        <v>#REF!</v>
      </c>
      <c r="AL562" t="e">
        <f t="shared" si="130"/>
        <v>#REF!</v>
      </c>
      <c r="AM562" t="e">
        <f t="shared" si="131"/>
        <v>#REF!</v>
      </c>
      <c r="AN562" t="e">
        <f t="shared" si="132"/>
        <v>#REF!</v>
      </c>
      <c r="AO562" t="e">
        <f t="shared" si="133"/>
        <v>#REF!</v>
      </c>
    </row>
    <row r="563" spans="1:41" x14ac:dyDescent="0.35">
      <c r="A563">
        <v>557</v>
      </c>
      <c r="B563" t="s">
        <v>2476</v>
      </c>
      <c r="C563" s="39">
        <v>6</v>
      </c>
      <c r="D563">
        <v>2</v>
      </c>
      <c r="E563">
        <v>8</v>
      </c>
      <c r="F563" s="40">
        <v>0</v>
      </c>
      <c r="G563" s="41">
        <v>1</v>
      </c>
      <c r="H563" s="42">
        <v>1</v>
      </c>
      <c r="I563">
        <f t="shared" si="125"/>
        <v>6</v>
      </c>
      <c r="J563">
        <f t="shared" si="125"/>
        <v>3</v>
      </c>
      <c r="K563" s="43">
        <v>9</v>
      </c>
      <c r="L563" s="39">
        <v>0</v>
      </c>
      <c r="M563">
        <v>5</v>
      </c>
      <c r="N563">
        <v>5</v>
      </c>
      <c r="O563" s="40">
        <v>0</v>
      </c>
      <c r="P563" s="41">
        <v>1</v>
      </c>
      <c r="Q563" s="42">
        <v>1</v>
      </c>
      <c r="R563">
        <f t="shared" si="126"/>
        <v>0</v>
      </c>
      <c r="S563">
        <f t="shared" si="126"/>
        <v>6</v>
      </c>
      <c r="T563" s="43">
        <v>9</v>
      </c>
      <c r="U563" s="39">
        <v>2</v>
      </c>
      <c r="V563">
        <v>0</v>
      </c>
      <c r="W563">
        <v>2</v>
      </c>
      <c r="X563" s="40">
        <v>0</v>
      </c>
      <c r="Y563" s="41">
        <v>1</v>
      </c>
      <c r="Z563" s="42">
        <v>1</v>
      </c>
      <c r="AA563">
        <f t="shared" si="127"/>
        <v>2</v>
      </c>
      <c r="AB563">
        <f t="shared" si="127"/>
        <v>1</v>
      </c>
      <c r="AC563" s="43">
        <v>9</v>
      </c>
      <c r="AD563" t="e">
        <f t="shared" si="137"/>
        <v>#REF!</v>
      </c>
      <c r="AE563" t="e">
        <f t="shared" si="137"/>
        <v>#REF!</v>
      </c>
      <c r="AF563" t="e">
        <f t="shared" si="137"/>
        <v>#REF!</v>
      </c>
      <c r="AG563" t="e">
        <f t="shared" si="137"/>
        <v>#REF!</v>
      </c>
      <c r="AH563" t="e">
        <f t="shared" si="137"/>
        <v>#REF!</v>
      </c>
      <c r="AI563" t="e">
        <f t="shared" si="137"/>
        <v>#REF!</v>
      </c>
      <c r="AJ563" t="e">
        <f t="shared" si="128"/>
        <v>#REF!</v>
      </c>
      <c r="AK563" t="e">
        <f t="shared" si="129"/>
        <v>#REF!</v>
      </c>
      <c r="AL563" t="e">
        <f t="shared" si="130"/>
        <v>#REF!</v>
      </c>
      <c r="AM563" t="e">
        <f t="shared" si="131"/>
        <v>#REF!</v>
      </c>
      <c r="AN563" t="e">
        <f t="shared" si="132"/>
        <v>#REF!</v>
      </c>
      <c r="AO563" t="e">
        <f t="shared" si="133"/>
        <v>#REF!</v>
      </c>
    </row>
    <row r="564" spans="1:41" x14ac:dyDescent="0.35">
      <c r="A564">
        <v>558</v>
      </c>
      <c r="B564" t="s">
        <v>2477</v>
      </c>
      <c r="C564" s="39">
        <v>12</v>
      </c>
      <c r="D564">
        <v>19</v>
      </c>
      <c r="E564">
        <v>31</v>
      </c>
      <c r="F564" s="40">
        <v>1</v>
      </c>
      <c r="G564" s="41">
        <v>3</v>
      </c>
      <c r="H564" s="42">
        <v>4</v>
      </c>
      <c r="I564">
        <f t="shared" si="125"/>
        <v>13</v>
      </c>
      <c r="J564">
        <f t="shared" si="125"/>
        <v>22</v>
      </c>
      <c r="K564" s="43">
        <v>35</v>
      </c>
      <c r="L564" s="39">
        <v>17</v>
      </c>
      <c r="M564">
        <v>14</v>
      </c>
      <c r="N564">
        <v>31</v>
      </c>
      <c r="O564" s="40">
        <v>0</v>
      </c>
      <c r="P564" s="41">
        <v>1</v>
      </c>
      <c r="Q564" s="42">
        <v>1</v>
      </c>
      <c r="R564">
        <f t="shared" si="126"/>
        <v>17</v>
      </c>
      <c r="S564">
        <f t="shared" si="126"/>
        <v>15</v>
      </c>
      <c r="T564" s="43">
        <v>35</v>
      </c>
      <c r="U564" s="39">
        <v>13</v>
      </c>
      <c r="V564">
        <v>16</v>
      </c>
      <c r="W564">
        <v>29</v>
      </c>
      <c r="X564" s="40">
        <v>0</v>
      </c>
      <c r="Y564" s="41">
        <v>2</v>
      </c>
      <c r="Z564" s="42">
        <v>2</v>
      </c>
      <c r="AA564">
        <f t="shared" si="127"/>
        <v>13</v>
      </c>
      <c r="AB564">
        <f t="shared" si="127"/>
        <v>18</v>
      </c>
      <c r="AC564" s="43">
        <v>35</v>
      </c>
      <c r="AD564" t="e">
        <f t="shared" si="137"/>
        <v>#REF!</v>
      </c>
      <c r="AE564" t="e">
        <f t="shared" si="137"/>
        <v>#REF!</v>
      </c>
      <c r="AF564" t="e">
        <f t="shared" si="137"/>
        <v>#REF!</v>
      </c>
      <c r="AG564" t="e">
        <f t="shared" si="137"/>
        <v>#REF!</v>
      </c>
      <c r="AH564" t="e">
        <f t="shared" si="137"/>
        <v>#REF!</v>
      </c>
      <c r="AI564" t="e">
        <f t="shared" si="137"/>
        <v>#REF!</v>
      </c>
      <c r="AJ564" t="e">
        <f t="shared" si="128"/>
        <v>#REF!</v>
      </c>
      <c r="AK564" t="e">
        <f t="shared" si="129"/>
        <v>#REF!</v>
      </c>
      <c r="AL564" t="e">
        <f t="shared" si="130"/>
        <v>#REF!</v>
      </c>
      <c r="AM564" t="e">
        <f t="shared" si="131"/>
        <v>#REF!</v>
      </c>
      <c r="AN564" t="e">
        <f t="shared" si="132"/>
        <v>#REF!</v>
      </c>
      <c r="AO564" t="e">
        <f t="shared" si="133"/>
        <v>#REF!</v>
      </c>
    </row>
    <row r="565" spans="1:41" x14ac:dyDescent="0.35">
      <c r="A565">
        <v>559</v>
      </c>
      <c r="B565" t="s">
        <v>2478</v>
      </c>
      <c r="C565" s="39">
        <v>4</v>
      </c>
      <c r="D565">
        <v>7</v>
      </c>
      <c r="E565">
        <v>11</v>
      </c>
      <c r="F565" s="40">
        <v>0</v>
      </c>
      <c r="G565" s="41">
        <v>1</v>
      </c>
      <c r="H565" s="42">
        <v>1</v>
      </c>
      <c r="I565">
        <f t="shared" si="125"/>
        <v>4</v>
      </c>
      <c r="J565">
        <f t="shared" si="125"/>
        <v>8</v>
      </c>
      <c r="K565" s="43">
        <v>12</v>
      </c>
      <c r="L565" s="39">
        <v>6</v>
      </c>
      <c r="M565">
        <v>4</v>
      </c>
      <c r="N565">
        <v>10</v>
      </c>
      <c r="O565" s="40">
        <v>0</v>
      </c>
      <c r="P565" s="41">
        <v>0</v>
      </c>
      <c r="Q565" s="42">
        <v>0</v>
      </c>
      <c r="R565">
        <f t="shared" si="126"/>
        <v>6</v>
      </c>
      <c r="S565">
        <f t="shared" si="126"/>
        <v>4</v>
      </c>
      <c r="T565" s="43">
        <v>12</v>
      </c>
      <c r="U565" s="39">
        <v>4</v>
      </c>
      <c r="V565">
        <v>6</v>
      </c>
      <c r="W565">
        <v>10</v>
      </c>
      <c r="X565" s="40">
        <v>0</v>
      </c>
      <c r="Y565" s="41">
        <v>0</v>
      </c>
      <c r="Z565" s="42">
        <v>0</v>
      </c>
      <c r="AA565">
        <f t="shared" si="127"/>
        <v>4</v>
      </c>
      <c r="AB565">
        <f t="shared" si="127"/>
        <v>6</v>
      </c>
      <c r="AC565" s="43">
        <v>12</v>
      </c>
      <c r="AD565" t="e">
        <f t="shared" si="137"/>
        <v>#REF!</v>
      </c>
      <c r="AE565" t="e">
        <f t="shared" si="137"/>
        <v>#REF!</v>
      </c>
      <c r="AF565" t="e">
        <f t="shared" si="137"/>
        <v>#REF!</v>
      </c>
      <c r="AG565" t="e">
        <f t="shared" si="137"/>
        <v>#REF!</v>
      </c>
      <c r="AH565" t="e">
        <f t="shared" si="137"/>
        <v>#REF!</v>
      </c>
      <c r="AI565" t="e">
        <f t="shared" si="137"/>
        <v>#REF!</v>
      </c>
      <c r="AJ565" t="e">
        <f t="shared" si="128"/>
        <v>#REF!</v>
      </c>
      <c r="AK565" t="e">
        <f t="shared" si="129"/>
        <v>#REF!</v>
      </c>
      <c r="AL565" t="e">
        <f t="shared" si="130"/>
        <v>#REF!</v>
      </c>
      <c r="AM565" t="e">
        <f t="shared" si="131"/>
        <v>#REF!</v>
      </c>
      <c r="AN565" t="e">
        <f t="shared" si="132"/>
        <v>#REF!</v>
      </c>
      <c r="AO565" t="e">
        <f t="shared" si="133"/>
        <v>#REF!</v>
      </c>
    </row>
    <row r="566" spans="1:41" x14ac:dyDescent="0.35">
      <c r="A566">
        <v>560</v>
      </c>
      <c r="B566" t="s">
        <v>2479</v>
      </c>
      <c r="C566" s="39">
        <v>20</v>
      </c>
      <c r="D566">
        <v>27</v>
      </c>
      <c r="E566">
        <v>47</v>
      </c>
      <c r="F566" s="40">
        <v>0</v>
      </c>
      <c r="G566" s="41">
        <v>1</v>
      </c>
      <c r="H566" s="42">
        <v>1</v>
      </c>
      <c r="I566">
        <f t="shared" si="125"/>
        <v>20</v>
      </c>
      <c r="J566">
        <f t="shared" si="125"/>
        <v>28</v>
      </c>
      <c r="K566" s="43">
        <v>48</v>
      </c>
      <c r="L566" s="39">
        <v>25</v>
      </c>
      <c r="M566">
        <v>22</v>
      </c>
      <c r="N566">
        <v>47</v>
      </c>
      <c r="O566" s="40">
        <v>1</v>
      </c>
      <c r="P566" s="41">
        <v>2</v>
      </c>
      <c r="Q566" s="42">
        <v>3</v>
      </c>
      <c r="R566">
        <f t="shared" si="126"/>
        <v>26</v>
      </c>
      <c r="S566">
        <f t="shared" si="126"/>
        <v>24</v>
      </c>
      <c r="T566" s="43">
        <v>48</v>
      </c>
      <c r="U566" s="39">
        <v>26</v>
      </c>
      <c r="V566">
        <v>28</v>
      </c>
      <c r="W566">
        <v>54</v>
      </c>
      <c r="X566" s="40">
        <v>1</v>
      </c>
      <c r="Y566" s="41">
        <v>1</v>
      </c>
      <c r="Z566" s="42">
        <v>2</v>
      </c>
      <c r="AA566">
        <f t="shared" si="127"/>
        <v>27</v>
      </c>
      <c r="AB566">
        <f t="shared" si="127"/>
        <v>29</v>
      </c>
      <c r="AC566" s="43">
        <v>48</v>
      </c>
      <c r="AD566" t="e">
        <f t="shared" si="137"/>
        <v>#REF!</v>
      </c>
      <c r="AE566" t="e">
        <f t="shared" si="137"/>
        <v>#REF!</v>
      </c>
      <c r="AF566" t="e">
        <f t="shared" si="137"/>
        <v>#REF!</v>
      </c>
      <c r="AG566" t="e">
        <f t="shared" si="137"/>
        <v>#REF!</v>
      </c>
      <c r="AH566" t="e">
        <f t="shared" si="137"/>
        <v>#REF!</v>
      </c>
      <c r="AI566" t="e">
        <f t="shared" si="137"/>
        <v>#REF!</v>
      </c>
      <c r="AJ566" t="e">
        <f t="shared" si="128"/>
        <v>#REF!</v>
      </c>
      <c r="AK566" t="e">
        <f t="shared" si="129"/>
        <v>#REF!</v>
      </c>
      <c r="AL566" t="e">
        <f t="shared" si="130"/>
        <v>#REF!</v>
      </c>
      <c r="AM566" t="e">
        <f t="shared" si="131"/>
        <v>#REF!</v>
      </c>
      <c r="AN566" t="e">
        <f t="shared" si="132"/>
        <v>#REF!</v>
      </c>
      <c r="AO566" t="e">
        <f t="shared" si="133"/>
        <v>#REF!</v>
      </c>
    </row>
    <row r="567" spans="1:41" x14ac:dyDescent="0.35">
      <c r="A567">
        <v>561</v>
      </c>
      <c r="B567" t="s">
        <v>2480</v>
      </c>
      <c r="C567" s="39">
        <v>2</v>
      </c>
      <c r="D567">
        <v>8</v>
      </c>
      <c r="E567">
        <v>10</v>
      </c>
      <c r="F567" s="40">
        <v>1</v>
      </c>
      <c r="G567" s="41">
        <v>5</v>
      </c>
      <c r="H567" s="42">
        <v>6</v>
      </c>
      <c r="I567">
        <f t="shared" si="125"/>
        <v>3</v>
      </c>
      <c r="J567">
        <f t="shared" si="125"/>
        <v>13</v>
      </c>
      <c r="K567" s="43">
        <v>16</v>
      </c>
      <c r="L567" s="39">
        <v>6</v>
      </c>
      <c r="M567">
        <v>2</v>
      </c>
      <c r="N567">
        <v>8</v>
      </c>
      <c r="O567" s="40">
        <v>0</v>
      </c>
      <c r="P567" s="41">
        <v>2</v>
      </c>
      <c r="Q567" s="42">
        <v>2</v>
      </c>
      <c r="R567">
        <f t="shared" si="126"/>
        <v>6</v>
      </c>
      <c r="S567">
        <f t="shared" si="126"/>
        <v>4</v>
      </c>
      <c r="T567" s="43">
        <v>16</v>
      </c>
      <c r="U567" s="39">
        <v>5</v>
      </c>
      <c r="V567">
        <v>4</v>
      </c>
      <c r="W567">
        <v>9</v>
      </c>
      <c r="X567" s="40">
        <v>0</v>
      </c>
      <c r="Y567" s="41">
        <v>3</v>
      </c>
      <c r="Z567" s="42">
        <v>3</v>
      </c>
      <c r="AA567">
        <f t="shared" si="127"/>
        <v>5</v>
      </c>
      <c r="AB567">
        <f t="shared" si="127"/>
        <v>7</v>
      </c>
      <c r="AC567" s="43">
        <v>16</v>
      </c>
      <c r="AD567" t="e">
        <f t="shared" ref="AD567:AI576" si="138">VLOOKUP($B567,EYPDG_Primary,AD$1,FALSE)</f>
        <v>#REF!</v>
      </c>
      <c r="AE567" t="e">
        <f t="shared" si="138"/>
        <v>#REF!</v>
      </c>
      <c r="AF567" t="e">
        <f t="shared" si="138"/>
        <v>#REF!</v>
      </c>
      <c r="AG567" t="e">
        <f t="shared" si="138"/>
        <v>#REF!</v>
      </c>
      <c r="AH567" t="e">
        <f t="shared" si="138"/>
        <v>#REF!</v>
      </c>
      <c r="AI567" t="e">
        <f t="shared" si="138"/>
        <v>#REF!</v>
      </c>
      <c r="AJ567" t="e">
        <f t="shared" si="128"/>
        <v>#REF!</v>
      </c>
      <c r="AK567" t="e">
        <f t="shared" si="129"/>
        <v>#REF!</v>
      </c>
      <c r="AL567" t="e">
        <f t="shared" si="130"/>
        <v>#REF!</v>
      </c>
      <c r="AM567" t="e">
        <f t="shared" si="131"/>
        <v>#REF!</v>
      </c>
      <c r="AN567" t="e">
        <f t="shared" si="132"/>
        <v>#REF!</v>
      </c>
      <c r="AO567" t="e">
        <f t="shared" si="133"/>
        <v>#REF!</v>
      </c>
    </row>
    <row r="568" spans="1:41" x14ac:dyDescent="0.35">
      <c r="A568">
        <v>562</v>
      </c>
      <c r="B568" t="s">
        <v>2481</v>
      </c>
      <c r="C568" s="39">
        <v>19</v>
      </c>
      <c r="D568">
        <v>24</v>
      </c>
      <c r="E568">
        <v>43</v>
      </c>
      <c r="F568" s="40">
        <v>0</v>
      </c>
      <c r="G568" s="41">
        <v>1</v>
      </c>
      <c r="H568" s="42">
        <v>1</v>
      </c>
      <c r="I568">
        <f t="shared" si="125"/>
        <v>19</v>
      </c>
      <c r="J568">
        <f t="shared" si="125"/>
        <v>25</v>
      </c>
      <c r="K568" s="43">
        <v>44</v>
      </c>
      <c r="L568" s="39">
        <v>22</v>
      </c>
      <c r="M568">
        <v>19</v>
      </c>
      <c r="N568">
        <v>41</v>
      </c>
      <c r="O568" s="40">
        <v>0</v>
      </c>
      <c r="P568" s="41">
        <v>1</v>
      </c>
      <c r="Q568" s="42">
        <v>1</v>
      </c>
      <c r="R568">
        <f t="shared" si="126"/>
        <v>22</v>
      </c>
      <c r="S568">
        <f t="shared" si="126"/>
        <v>20</v>
      </c>
      <c r="T568" s="43">
        <v>44</v>
      </c>
      <c r="U568" s="39">
        <v>20</v>
      </c>
      <c r="V568">
        <v>21</v>
      </c>
      <c r="W568">
        <v>41</v>
      </c>
      <c r="X568" s="40">
        <v>0</v>
      </c>
      <c r="Y568" s="41">
        <v>0</v>
      </c>
      <c r="Z568" s="42">
        <v>0</v>
      </c>
      <c r="AA568">
        <f t="shared" si="127"/>
        <v>20</v>
      </c>
      <c r="AB568">
        <f t="shared" si="127"/>
        <v>21</v>
      </c>
      <c r="AC568" s="43">
        <v>44</v>
      </c>
      <c r="AD568" t="e">
        <f t="shared" si="138"/>
        <v>#REF!</v>
      </c>
      <c r="AE568" t="e">
        <f t="shared" si="138"/>
        <v>#REF!</v>
      </c>
      <c r="AF568" t="e">
        <f t="shared" si="138"/>
        <v>#REF!</v>
      </c>
      <c r="AG568" t="e">
        <f t="shared" si="138"/>
        <v>#REF!</v>
      </c>
      <c r="AH568" t="e">
        <f t="shared" si="138"/>
        <v>#REF!</v>
      </c>
      <c r="AI568" t="e">
        <f t="shared" si="138"/>
        <v>#REF!</v>
      </c>
      <c r="AJ568" t="e">
        <f t="shared" si="128"/>
        <v>#REF!</v>
      </c>
      <c r="AK568" t="e">
        <f t="shared" si="129"/>
        <v>#REF!</v>
      </c>
      <c r="AL568" t="e">
        <f t="shared" si="130"/>
        <v>#REF!</v>
      </c>
      <c r="AM568" t="e">
        <f t="shared" si="131"/>
        <v>#REF!</v>
      </c>
      <c r="AN568" t="e">
        <f t="shared" si="132"/>
        <v>#REF!</v>
      </c>
      <c r="AO568" t="e">
        <f t="shared" si="133"/>
        <v>#REF!</v>
      </c>
    </row>
    <row r="569" spans="1:41" x14ac:dyDescent="0.35">
      <c r="A569">
        <v>563</v>
      </c>
      <c r="B569" t="s">
        <v>2482</v>
      </c>
      <c r="C569" s="39">
        <v>9</v>
      </c>
      <c r="D569">
        <v>7</v>
      </c>
      <c r="E569">
        <v>16</v>
      </c>
      <c r="F569" s="40">
        <v>0</v>
      </c>
      <c r="G569" s="41">
        <v>0</v>
      </c>
      <c r="H569" s="42">
        <v>0</v>
      </c>
      <c r="I569">
        <f t="shared" si="125"/>
        <v>9</v>
      </c>
      <c r="J569">
        <f t="shared" si="125"/>
        <v>7</v>
      </c>
      <c r="K569" s="43">
        <v>16</v>
      </c>
      <c r="L569" s="39">
        <v>6</v>
      </c>
      <c r="M569">
        <v>7</v>
      </c>
      <c r="N569">
        <v>13</v>
      </c>
      <c r="O569" s="40">
        <v>0</v>
      </c>
      <c r="P569" s="41">
        <v>1</v>
      </c>
      <c r="Q569" s="42">
        <v>1</v>
      </c>
      <c r="R569">
        <f t="shared" si="126"/>
        <v>6</v>
      </c>
      <c r="S569">
        <f t="shared" si="126"/>
        <v>8</v>
      </c>
      <c r="T569" s="43">
        <v>16</v>
      </c>
      <c r="U569" s="39">
        <v>7</v>
      </c>
      <c r="V569">
        <v>5</v>
      </c>
      <c r="W569">
        <v>12</v>
      </c>
      <c r="X569" s="40">
        <v>1</v>
      </c>
      <c r="Y569" s="41">
        <v>1</v>
      </c>
      <c r="Z569" s="42">
        <v>2</v>
      </c>
      <c r="AA569">
        <f t="shared" si="127"/>
        <v>8</v>
      </c>
      <c r="AB569">
        <f t="shared" si="127"/>
        <v>6</v>
      </c>
      <c r="AC569" s="43">
        <v>16</v>
      </c>
      <c r="AD569" t="e">
        <f t="shared" si="138"/>
        <v>#REF!</v>
      </c>
      <c r="AE569" t="e">
        <f t="shared" si="138"/>
        <v>#REF!</v>
      </c>
      <c r="AF569" t="e">
        <f t="shared" si="138"/>
        <v>#REF!</v>
      </c>
      <c r="AG569" t="e">
        <f t="shared" si="138"/>
        <v>#REF!</v>
      </c>
      <c r="AH569" t="e">
        <f t="shared" si="138"/>
        <v>#REF!</v>
      </c>
      <c r="AI569" t="e">
        <f t="shared" si="138"/>
        <v>#REF!</v>
      </c>
      <c r="AJ569" t="e">
        <f t="shared" si="128"/>
        <v>#REF!</v>
      </c>
      <c r="AK569" t="e">
        <f t="shared" si="129"/>
        <v>#REF!</v>
      </c>
      <c r="AL569" t="e">
        <f t="shared" si="130"/>
        <v>#REF!</v>
      </c>
      <c r="AM569" t="e">
        <f t="shared" si="131"/>
        <v>#REF!</v>
      </c>
      <c r="AN569" t="e">
        <f t="shared" si="132"/>
        <v>#REF!</v>
      </c>
      <c r="AO569" t="e">
        <f t="shared" si="133"/>
        <v>#REF!</v>
      </c>
    </row>
    <row r="570" spans="1:41" x14ac:dyDescent="0.35">
      <c r="A570">
        <v>564</v>
      </c>
      <c r="B570" t="s">
        <v>2483</v>
      </c>
      <c r="C570" s="39">
        <v>47</v>
      </c>
      <c r="D570">
        <v>45</v>
      </c>
      <c r="E570">
        <v>92</v>
      </c>
      <c r="F570" s="40">
        <v>1</v>
      </c>
      <c r="G570" s="41">
        <v>7</v>
      </c>
      <c r="H570" s="42">
        <v>8</v>
      </c>
      <c r="I570">
        <f t="shared" si="125"/>
        <v>48</v>
      </c>
      <c r="J570">
        <f t="shared" si="125"/>
        <v>52</v>
      </c>
      <c r="K570" s="43">
        <v>100</v>
      </c>
      <c r="L570" s="39">
        <v>52</v>
      </c>
      <c r="M570">
        <v>46</v>
      </c>
      <c r="N570">
        <v>98</v>
      </c>
      <c r="O570" s="40">
        <v>3</v>
      </c>
      <c r="P570" s="41">
        <v>7</v>
      </c>
      <c r="Q570" s="42">
        <v>10</v>
      </c>
      <c r="R570">
        <f t="shared" si="126"/>
        <v>55</v>
      </c>
      <c r="S570">
        <f t="shared" si="126"/>
        <v>53</v>
      </c>
      <c r="T570" s="43">
        <v>100</v>
      </c>
      <c r="U570" s="39">
        <v>47</v>
      </c>
      <c r="V570">
        <v>45</v>
      </c>
      <c r="W570">
        <v>92</v>
      </c>
      <c r="X570" s="40">
        <v>0</v>
      </c>
      <c r="Y570" s="41">
        <v>8</v>
      </c>
      <c r="Z570" s="42">
        <v>8</v>
      </c>
      <c r="AA570">
        <f t="shared" si="127"/>
        <v>47</v>
      </c>
      <c r="AB570">
        <f t="shared" si="127"/>
        <v>53</v>
      </c>
      <c r="AC570" s="43">
        <v>100</v>
      </c>
      <c r="AD570" t="e">
        <f t="shared" si="138"/>
        <v>#REF!</v>
      </c>
      <c r="AE570" t="e">
        <f t="shared" si="138"/>
        <v>#REF!</v>
      </c>
      <c r="AF570" t="e">
        <f t="shared" si="138"/>
        <v>#REF!</v>
      </c>
      <c r="AG570" t="e">
        <f t="shared" si="138"/>
        <v>#REF!</v>
      </c>
      <c r="AH570" t="e">
        <f t="shared" si="138"/>
        <v>#REF!</v>
      </c>
      <c r="AI570" t="e">
        <f t="shared" si="138"/>
        <v>#REF!</v>
      </c>
      <c r="AJ570" t="e">
        <f t="shared" si="128"/>
        <v>#REF!</v>
      </c>
      <c r="AK570" t="e">
        <f t="shared" si="129"/>
        <v>#REF!</v>
      </c>
      <c r="AL570" t="e">
        <f t="shared" si="130"/>
        <v>#REF!</v>
      </c>
      <c r="AM570" t="e">
        <f t="shared" si="131"/>
        <v>#REF!</v>
      </c>
      <c r="AN570" t="e">
        <f t="shared" si="132"/>
        <v>#REF!</v>
      </c>
      <c r="AO570" t="e">
        <f t="shared" si="133"/>
        <v>#REF!</v>
      </c>
    </row>
    <row r="571" spans="1:41" x14ac:dyDescent="0.35">
      <c r="A571">
        <v>565</v>
      </c>
      <c r="B571" t="s">
        <v>2484</v>
      </c>
      <c r="C571" s="39">
        <v>3</v>
      </c>
      <c r="D571">
        <v>10</v>
      </c>
      <c r="E571">
        <v>13</v>
      </c>
      <c r="F571" s="40">
        <v>1</v>
      </c>
      <c r="G571" s="41">
        <v>2</v>
      </c>
      <c r="H571" s="42">
        <v>3</v>
      </c>
      <c r="I571">
        <f t="shared" si="125"/>
        <v>4</v>
      </c>
      <c r="J571">
        <f t="shared" si="125"/>
        <v>12</v>
      </c>
      <c r="K571" s="43">
        <v>16</v>
      </c>
      <c r="L571" s="39">
        <v>1</v>
      </c>
      <c r="M571">
        <v>6</v>
      </c>
      <c r="N571">
        <v>7</v>
      </c>
      <c r="O571" s="40">
        <v>0</v>
      </c>
      <c r="P571" s="41">
        <v>1</v>
      </c>
      <c r="Q571" s="42">
        <v>1</v>
      </c>
      <c r="R571">
        <f t="shared" si="126"/>
        <v>1</v>
      </c>
      <c r="S571">
        <f t="shared" si="126"/>
        <v>7</v>
      </c>
      <c r="T571" s="43">
        <v>16</v>
      </c>
      <c r="U571" s="39">
        <v>3</v>
      </c>
      <c r="V571">
        <v>4</v>
      </c>
      <c r="W571">
        <v>7</v>
      </c>
      <c r="X571" s="40">
        <v>0</v>
      </c>
      <c r="Y571" s="41">
        <v>0</v>
      </c>
      <c r="Z571" s="42">
        <v>0</v>
      </c>
      <c r="AA571">
        <f t="shared" si="127"/>
        <v>3</v>
      </c>
      <c r="AB571">
        <f t="shared" si="127"/>
        <v>4</v>
      </c>
      <c r="AC571" s="43">
        <v>16</v>
      </c>
      <c r="AD571" t="e">
        <f t="shared" si="138"/>
        <v>#REF!</v>
      </c>
      <c r="AE571" t="e">
        <f t="shared" si="138"/>
        <v>#REF!</v>
      </c>
      <c r="AF571" t="e">
        <f t="shared" si="138"/>
        <v>#REF!</v>
      </c>
      <c r="AG571" t="e">
        <f t="shared" si="138"/>
        <v>#REF!</v>
      </c>
      <c r="AH571" t="e">
        <f t="shared" si="138"/>
        <v>#REF!</v>
      </c>
      <c r="AI571" t="e">
        <f t="shared" si="138"/>
        <v>#REF!</v>
      </c>
      <c r="AJ571" t="e">
        <f t="shared" si="128"/>
        <v>#REF!</v>
      </c>
      <c r="AK571" t="e">
        <f t="shared" si="129"/>
        <v>#REF!</v>
      </c>
      <c r="AL571" t="e">
        <f t="shared" si="130"/>
        <v>#REF!</v>
      </c>
      <c r="AM571" t="e">
        <f t="shared" si="131"/>
        <v>#REF!</v>
      </c>
      <c r="AN571" t="e">
        <f t="shared" si="132"/>
        <v>#REF!</v>
      </c>
      <c r="AO571" t="e">
        <f t="shared" si="133"/>
        <v>#REF!</v>
      </c>
    </row>
    <row r="572" spans="1:41" x14ac:dyDescent="0.35">
      <c r="A572">
        <v>566</v>
      </c>
      <c r="B572" t="s">
        <v>2485</v>
      </c>
      <c r="C572" s="39">
        <v>22</v>
      </c>
      <c r="D572">
        <v>10</v>
      </c>
      <c r="E572">
        <v>32</v>
      </c>
      <c r="F572" s="40">
        <v>2</v>
      </c>
      <c r="G572" s="41">
        <v>8</v>
      </c>
      <c r="H572" s="42">
        <v>10</v>
      </c>
      <c r="I572">
        <f t="shared" si="125"/>
        <v>24</v>
      </c>
      <c r="J572">
        <f t="shared" si="125"/>
        <v>18</v>
      </c>
      <c r="K572" s="43">
        <v>42</v>
      </c>
      <c r="L572" s="39">
        <v>19</v>
      </c>
      <c r="M572">
        <v>16</v>
      </c>
      <c r="N572">
        <v>35</v>
      </c>
      <c r="O572" s="40">
        <v>0</v>
      </c>
      <c r="P572" s="41">
        <v>4</v>
      </c>
      <c r="Q572" s="42">
        <v>4</v>
      </c>
      <c r="R572">
        <f t="shared" si="126"/>
        <v>19</v>
      </c>
      <c r="S572">
        <f t="shared" si="126"/>
        <v>20</v>
      </c>
      <c r="T572" s="43">
        <v>42</v>
      </c>
      <c r="U572" s="39">
        <v>23</v>
      </c>
      <c r="V572">
        <v>15</v>
      </c>
      <c r="W572">
        <v>38</v>
      </c>
      <c r="X572" s="40">
        <v>0</v>
      </c>
      <c r="Y572" s="41">
        <v>6</v>
      </c>
      <c r="Z572" s="42">
        <v>6</v>
      </c>
      <c r="AA572">
        <f t="shared" si="127"/>
        <v>23</v>
      </c>
      <c r="AB572">
        <f t="shared" si="127"/>
        <v>21</v>
      </c>
      <c r="AC572" s="43">
        <v>42</v>
      </c>
      <c r="AD572" t="e">
        <f t="shared" si="138"/>
        <v>#REF!</v>
      </c>
      <c r="AE572" t="e">
        <f t="shared" si="138"/>
        <v>#REF!</v>
      </c>
      <c r="AF572" t="e">
        <f t="shared" si="138"/>
        <v>#REF!</v>
      </c>
      <c r="AG572" t="e">
        <f t="shared" si="138"/>
        <v>#REF!</v>
      </c>
      <c r="AH572" t="e">
        <f t="shared" si="138"/>
        <v>#REF!</v>
      </c>
      <c r="AI572" t="e">
        <f t="shared" si="138"/>
        <v>#REF!</v>
      </c>
      <c r="AJ572" t="e">
        <f t="shared" si="128"/>
        <v>#REF!</v>
      </c>
      <c r="AK572" t="e">
        <f t="shared" si="129"/>
        <v>#REF!</v>
      </c>
      <c r="AL572" t="e">
        <f t="shared" si="130"/>
        <v>#REF!</v>
      </c>
      <c r="AM572" t="e">
        <f t="shared" si="131"/>
        <v>#REF!</v>
      </c>
      <c r="AN572" t="e">
        <f t="shared" si="132"/>
        <v>#REF!</v>
      </c>
      <c r="AO572" t="e">
        <f t="shared" si="133"/>
        <v>#REF!</v>
      </c>
    </row>
    <row r="573" spans="1:41" x14ac:dyDescent="0.35">
      <c r="A573">
        <v>567</v>
      </c>
      <c r="B573" t="s">
        <v>2486</v>
      </c>
      <c r="C573" s="39">
        <v>23</v>
      </c>
      <c r="D573">
        <v>15</v>
      </c>
      <c r="E573">
        <v>38</v>
      </c>
      <c r="F573" s="40">
        <v>1</v>
      </c>
      <c r="G573" s="41">
        <v>1</v>
      </c>
      <c r="H573" s="42">
        <v>2</v>
      </c>
      <c r="I573">
        <f t="shared" si="125"/>
        <v>24</v>
      </c>
      <c r="J573">
        <f t="shared" si="125"/>
        <v>16</v>
      </c>
      <c r="K573" s="43">
        <v>40</v>
      </c>
      <c r="L573" s="39">
        <v>15</v>
      </c>
      <c r="M573">
        <v>16</v>
      </c>
      <c r="N573">
        <v>31</v>
      </c>
      <c r="O573" s="40">
        <v>0</v>
      </c>
      <c r="P573" s="41">
        <v>4</v>
      </c>
      <c r="Q573" s="42">
        <v>4</v>
      </c>
      <c r="R573">
        <f t="shared" si="126"/>
        <v>15</v>
      </c>
      <c r="S573">
        <f t="shared" si="126"/>
        <v>20</v>
      </c>
      <c r="T573" s="43">
        <v>40</v>
      </c>
      <c r="U573" s="39">
        <v>17</v>
      </c>
      <c r="V573">
        <v>17</v>
      </c>
      <c r="W573">
        <v>34</v>
      </c>
      <c r="X573" s="40">
        <v>1</v>
      </c>
      <c r="Y573" s="41">
        <v>4</v>
      </c>
      <c r="Z573" s="42">
        <v>5</v>
      </c>
      <c r="AA573">
        <f t="shared" si="127"/>
        <v>18</v>
      </c>
      <c r="AB573">
        <f t="shared" si="127"/>
        <v>21</v>
      </c>
      <c r="AC573" s="43">
        <v>40</v>
      </c>
      <c r="AD573" t="e">
        <f t="shared" si="138"/>
        <v>#REF!</v>
      </c>
      <c r="AE573" t="e">
        <f t="shared" si="138"/>
        <v>#REF!</v>
      </c>
      <c r="AF573" t="e">
        <f t="shared" si="138"/>
        <v>#REF!</v>
      </c>
      <c r="AG573" t="e">
        <f t="shared" si="138"/>
        <v>#REF!</v>
      </c>
      <c r="AH573" t="e">
        <f t="shared" si="138"/>
        <v>#REF!</v>
      </c>
      <c r="AI573" t="e">
        <f t="shared" si="138"/>
        <v>#REF!</v>
      </c>
      <c r="AJ573" t="e">
        <f t="shared" si="128"/>
        <v>#REF!</v>
      </c>
      <c r="AK573" t="e">
        <f t="shared" si="129"/>
        <v>#REF!</v>
      </c>
      <c r="AL573" t="e">
        <f t="shared" si="130"/>
        <v>#REF!</v>
      </c>
      <c r="AM573" t="e">
        <f t="shared" si="131"/>
        <v>#REF!</v>
      </c>
      <c r="AN573" t="e">
        <f t="shared" si="132"/>
        <v>#REF!</v>
      </c>
      <c r="AO573" t="e">
        <f t="shared" si="133"/>
        <v>#REF!</v>
      </c>
    </row>
    <row r="574" spans="1:41" x14ac:dyDescent="0.35">
      <c r="A574">
        <v>568</v>
      </c>
      <c r="B574" t="s">
        <v>2487</v>
      </c>
      <c r="C574" s="39">
        <v>13</v>
      </c>
      <c r="D574">
        <v>13</v>
      </c>
      <c r="E574">
        <v>26</v>
      </c>
      <c r="F574" s="40">
        <v>0</v>
      </c>
      <c r="G574" s="41">
        <v>0</v>
      </c>
      <c r="H574" s="42">
        <v>0</v>
      </c>
      <c r="I574">
        <f t="shared" si="125"/>
        <v>13</v>
      </c>
      <c r="J574">
        <f t="shared" si="125"/>
        <v>13</v>
      </c>
      <c r="K574" s="43">
        <v>26</v>
      </c>
      <c r="L574" s="39">
        <v>10</v>
      </c>
      <c r="M574">
        <v>10</v>
      </c>
      <c r="N574">
        <v>20</v>
      </c>
      <c r="O574" s="40">
        <v>0</v>
      </c>
      <c r="P574" s="41">
        <v>0</v>
      </c>
      <c r="Q574" s="42">
        <v>0</v>
      </c>
      <c r="R574">
        <f t="shared" si="126"/>
        <v>10</v>
      </c>
      <c r="S574">
        <f t="shared" si="126"/>
        <v>10</v>
      </c>
      <c r="T574" s="43">
        <v>26</v>
      </c>
      <c r="U574" s="39">
        <v>17</v>
      </c>
      <c r="V574">
        <v>10</v>
      </c>
      <c r="W574">
        <v>27</v>
      </c>
      <c r="X574" s="40">
        <v>1</v>
      </c>
      <c r="Y574" s="41">
        <v>1</v>
      </c>
      <c r="Z574" s="42">
        <v>2</v>
      </c>
      <c r="AA574">
        <f t="shared" si="127"/>
        <v>18</v>
      </c>
      <c r="AB574">
        <f t="shared" si="127"/>
        <v>11</v>
      </c>
      <c r="AC574" s="43">
        <v>26</v>
      </c>
      <c r="AD574" t="e">
        <f t="shared" si="138"/>
        <v>#REF!</v>
      </c>
      <c r="AE574" t="e">
        <f t="shared" si="138"/>
        <v>#REF!</v>
      </c>
      <c r="AF574" t="e">
        <f t="shared" si="138"/>
        <v>#REF!</v>
      </c>
      <c r="AG574" t="e">
        <f t="shared" si="138"/>
        <v>#REF!</v>
      </c>
      <c r="AH574" t="e">
        <f t="shared" si="138"/>
        <v>#REF!</v>
      </c>
      <c r="AI574" t="e">
        <f t="shared" si="138"/>
        <v>#REF!</v>
      </c>
      <c r="AJ574" t="e">
        <f t="shared" si="128"/>
        <v>#REF!</v>
      </c>
      <c r="AK574" t="e">
        <f t="shared" si="129"/>
        <v>#REF!</v>
      </c>
      <c r="AL574" t="e">
        <f t="shared" si="130"/>
        <v>#REF!</v>
      </c>
      <c r="AM574" t="e">
        <f t="shared" si="131"/>
        <v>#REF!</v>
      </c>
      <c r="AN574" t="e">
        <f t="shared" si="132"/>
        <v>#REF!</v>
      </c>
      <c r="AO574" t="e">
        <f t="shared" si="133"/>
        <v>#REF!</v>
      </c>
    </row>
    <row r="575" spans="1:41" x14ac:dyDescent="0.35">
      <c r="A575">
        <v>569</v>
      </c>
      <c r="B575" t="s">
        <v>2488</v>
      </c>
      <c r="C575" s="39">
        <v>6</v>
      </c>
      <c r="D575">
        <v>13</v>
      </c>
      <c r="E575">
        <v>19</v>
      </c>
      <c r="F575" s="40">
        <v>3</v>
      </c>
      <c r="G575" s="41">
        <v>1</v>
      </c>
      <c r="H575" s="42">
        <v>4</v>
      </c>
      <c r="I575">
        <f t="shared" si="125"/>
        <v>9</v>
      </c>
      <c r="J575">
        <f t="shared" si="125"/>
        <v>14</v>
      </c>
      <c r="K575" s="43">
        <v>23</v>
      </c>
      <c r="L575" s="39">
        <v>8</v>
      </c>
      <c r="M575">
        <v>18</v>
      </c>
      <c r="N575">
        <v>26</v>
      </c>
      <c r="O575" s="40">
        <v>3</v>
      </c>
      <c r="P575" s="41">
        <v>2</v>
      </c>
      <c r="Q575" s="42">
        <v>5</v>
      </c>
      <c r="R575">
        <f t="shared" si="126"/>
        <v>11</v>
      </c>
      <c r="S575">
        <f t="shared" si="126"/>
        <v>20</v>
      </c>
      <c r="T575" s="43">
        <v>23</v>
      </c>
      <c r="U575" s="39">
        <v>5</v>
      </c>
      <c r="V575">
        <v>17</v>
      </c>
      <c r="W575">
        <v>22</v>
      </c>
      <c r="X575" s="40">
        <v>1</v>
      </c>
      <c r="Y575" s="41">
        <v>1</v>
      </c>
      <c r="Z575" s="42">
        <v>2</v>
      </c>
      <c r="AA575">
        <f t="shared" si="127"/>
        <v>6</v>
      </c>
      <c r="AB575">
        <f t="shared" si="127"/>
        <v>18</v>
      </c>
      <c r="AC575" s="43">
        <v>23</v>
      </c>
      <c r="AD575" t="e">
        <f t="shared" si="138"/>
        <v>#REF!</v>
      </c>
      <c r="AE575" t="e">
        <f t="shared" si="138"/>
        <v>#REF!</v>
      </c>
      <c r="AF575" t="e">
        <f t="shared" si="138"/>
        <v>#REF!</v>
      </c>
      <c r="AG575" t="e">
        <f t="shared" si="138"/>
        <v>#REF!</v>
      </c>
      <c r="AH575" t="e">
        <f t="shared" si="138"/>
        <v>#REF!</v>
      </c>
      <c r="AI575" t="e">
        <f t="shared" si="138"/>
        <v>#REF!</v>
      </c>
      <c r="AJ575" t="e">
        <f t="shared" si="128"/>
        <v>#REF!</v>
      </c>
      <c r="AK575" t="e">
        <f t="shared" si="129"/>
        <v>#REF!</v>
      </c>
      <c r="AL575" t="e">
        <f t="shared" si="130"/>
        <v>#REF!</v>
      </c>
      <c r="AM575" t="e">
        <f t="shared" si="131"/>
        <v>#REF!</v>
      </c>
      <c r="AN575" t="e">
        <f t="shared" si="132"/>
        <v>#REF!</v>
      </c>
      <c r="AO575" t="e">
        <f t="shared" si="133"/>
        <v>#REF!</v>
      </c>
    </row>
    <row r="576" spans="1:41" x14ac:dyDescent="0.35">
      <c r="A576">
        <v>570</v>
      </c>
      <c r="B576" t="s">
        <v>2489</v>
      </c>
      <c r="C576" s="39">
        <v>18</v>
      </c>
      <c r="D576">
        <v>13</v>
      </c>
      <c r="E576">
        <v>31</v>
      </c>
      <c r="F576" s="40">
        <v>3</v>
      </c>
      <c r="G576" s="41">
        <v>5</v>
      </c>
      <c r="H576" s="42">
        <v>8</v>
      </c>
      <c r="I576">
        <f t="shared" si="125"/>
        <v>21</v>
      </c>
      <c r="J576">
        <f t="shared" si="125"/>
        <v>18</v>
      </c>
      <c r="K576" s="43">
        <v>39</v>
      </c>
      <c r="L576" s="39">
        <v>9</v>
      </c>
      <c r="M576">
        <v>12</v>
      </c>
      <c r="N576">
        <v>21</v>
      </c>
      <c r="O576" s="40">
        <v>1</v>
      </c>
      <c r="P576" s="41">
        <v>4</v>
      </c>
      <c r="Q576" s="42">
        <v>5</v>
      </c>
      <c r="R576">
        <f t="shared" si="126"/>
        <v>10</v>
      </c>
      <c r="S576">
        <f t="shared" si="126"/>
        <v>16</v>
      </c>
      <c r="T576" s="43">
        <v>39</v>
      </c>
      <c r="U576" s="39">
        <v>14</v>
      </c>
      <c r="V576">
        <v>7</v>
      </c>
      <c r="W576">
        <v>21</v>
      </c>
      <c r="X576" s="40">
        <v>0</v>
      </c>
      <c r="Y576" s="41">
        <v>4</v>
      </c>
      <c r="Z576" s="42">
        <v>4</v>
      </c>
      <c r="AA576">
        <f t="shared" si="127"/>
        <v>14</v>
      </c>
      <c r="AB576">
        <f t="shared" si="127"/>
        <v>11</v>
      </c>
      <c r="AC576" s="43">
        <v>39</v>
      </c>
      <c r="AD576" t="e">
        <f t="shared" si="138"/>
        <v>#REF!</v>
      </c>
      <c r="AE576" t="e">
        <f t="shared" si="138"/>
        <v>#REF!</v>
      </c>
      <c r="AF576" t="e">
        <f t="shared" si="138"/>
        <v>#REF!</v>
      </c>
      <c r="AG576" t="e">
        <f t="shared" si="138"/>
        <v>#REF!</v>
      </c>
      <c r="AH576" t="e">
        <f t="shared" si="138"/>
        <v>#REF!</v>
      </c>
      <c r="AI576" t="e">
        <f t="shared" si="138"/>
        <v>#REF!</v>
      </c>
      <c r="AJ576" t="e">
        <f t="shared" si="128"/>
        <v>#REF!</v>
      </c>
      <c r="AK576" t="e">
        <f t="shared" si="129"/>
        <v>#REF!</v>
      </c>
      <c r="AL576" t="e">
        <f t="shared" si="130"/>
        <v>#REF!</v>
      </c>
      <c r="AM576" t="e">
        <f t="shared" si="131"/>
        <v>#REF!</v>
      </c>
      <c r="AN576" t="e">
        <f t="shared" si="132"/>
        <v>#REF!</v>
      </c>
      <c r="AO576" t="e">
        <f t="shared" si="133"/>
        <v>#REF!</v>
      </c>
    </row>
    <row r="577" spans="1:41" x14ac:dyDescent="0.35">
      <c r="A577">
        <v>571</v>
      </c>
      <c r="B577" t="s">
        <v>2490</v>
      </c>
      <c r="C577" s="39">
        <v>32</v>
      </c>
      <c r="D577">
        <v>18</v>
      </c>
      <c r="E577">
        <v>50</v>
      </c>
      <c r="F577" s="40">
        <v>1</v>
      </c>
      <c r="G577" s="41">
        <v>3</v>
      </c>
      <c r="H577" s="42">
        <v>4</v>
      </c>
      <c r="I577">
        <f t="shared" si="125"/>
        <v>33</v>
      </c>
      <c r="J577">
        <f t="shared" si="125"/>
        <v>21</v>
      </c>
      <c r="K577" s="43">
        <v>54</v>
      </c>
      <c r="L577" s="39">
        <v>21</v>
      </c>
      <c r="M577">
        <v>27</v>
      </c>
      <c r="N577">
        <v>48</v>
      </c>
      <c r="O577" s="40">
        <v>1</v>
      </c>
      <c r="P577" s="41">
        <v>3</v>
      </c>
      <c r="Q577" s="42">
        <v>4</v>
      </c>
      <c r="R577">
        <f t="shared" si="126"/>
        <v>22</v>
      </c>
      <c r="S577">
        <f t="shared" si="126"/>
        <v>30</v>
      </c>
      <c r="T577" s="43">
        <v>54</v>
      </c>
      <c r="U577" s="39">
        <v>17</v>
      </c>
      <c r="V577">
        <v>26</v>
      </c>
      <c r="W577">
        <v>43</v>
      </c>
      <c r="X577" s="40">
        <v>1</v>
      </c>
      <c r="Y577" s="41">
        <v>3</v>
      </c>
      <c r="Z577" s="42">
        <v>4</v>
      </c>
      <c r="AA577">
        <f t="shared" si="127"/>
        <v>18</v>
      </c>
      <c r="AB577">
        <f t="shared" si="127"/>
        <v>29</v>
      </c>
      <c r="AC577" s="43">
        <v>54</v>
      </c>
      <c r="AD577" t="e">
        <f t="shared" ref="AD577:AI586" si="139">VLOOKUP($B577,EYPDG_Primary,AD$1,FALSE)</f>
        <v>#REF!</v>
      </c>
      <c r="AE577" t="e">
        <f t="shared" si="139"/>
        <v>#REF!</v>
      </c>
      <c r="AF577" t="e">
        <f t="shared" si="139"/>
        <v>#REF!</v>
      </c>
      <c r="AG577" t="e">
        <f t="shared" si="139"/>
        <v>#REF!</v>
      </c>
      <c r="AH577" t="e">
        <f t="shared" si="139"/>
        <v>#REF!</v>
      </c>
      <c r="AI577" t="e">
        <f t="shared" si="139"/>
        <v>#REF!</v>
      </c>
      <c r="AJ577" t="e">
        <f t="shared" si="128"/>
        <v>#REF!</v>
      </c>
      <c r="AK577" t="e">
        <f t="shared" si="129"/>
        <v>#REF!</v>
      </c>
      <c r="AL577" t="e">
        <f t="shared" si="130"/>
        <v>#REF!</v>
      </c>
      <c r="AM577" t="e">
        <f t="shared" si="131"/>
        <v>#REF!</v>
      </c>
      <c r="AN577" t="e">
        <f t="shared" si="132"/>
        <v>#REF!</v>
      </c>
      <c r="AO577" t="e">
        <f t="shared" si="133"/>
        <v>#REF!</v>
      </c>
    </row>
    <row r="578" spans="1:41" x14ac:dyDescent="0.35">
      <c r="A578">
        <v>572</v>
      </c>
      <c r="B578" t="s">
        <v>2491</v>
      </c>
      <c r="C578" s="39">
        <v>3</v>
      </c>
      <c r="D578">
        <v>9</v>
      </c>
      <c r="E578">
        <v>12</v>
      </c>
      <c r="F578" s="40">
        <v>1</v>
      </c>
      <c r="G578" s="41">
        <v>4</v>
      </c>
      <c r="H578" s="42">
        <v>5</v>
      </c>
      <c r="I578">
        <f t="shared" si="125"/>
        <v>4</v>
      </c>
      <c r="J578">
        <f t="shared" si="125"/>
        <v>13</v>
      </c>
      <c r="K578" s="43">
        <v>17</v>
      </c>
      <c r="L578" s="39">
        <v>4</v>
      </c>
      <c r="M578">
        <v>8</v>
      </c>
      <c r="N578">
        <v>12</v>
      </c>
      <c r="O578" s="40">
        <v>1</v>
      </c>
      <c r="P578" s="41">
        <v>2</v>
      </c>
      <c r="Q578" s="42">
        <v>3</v>
      </c>
      <c r="R578">
        <f t="shared" si="126"/>
        <v>5</v>
      </c>
      <c r="S578">
        <f t="shared" si="126"/>
        <v>10</v>
      </c>
      <c r="T578" s="43">
        <v>17</v>
      </c>
      <c r="U578" s="39">
        <v>4</v>
      </c>
      <c r="V578">
        <v>8</v>
      </c>
      <c r="W578">
        <v>12</v>
      </c>
      <c r="X578" s="40">
        <v>0</v>
      </c>
      <c r="Y578" s="41">
        <v>1</v>
      </c>
      <c r="Z578" s="42">
        <v>1</v>
      </c>
      <c r="AA578">
        <f t="shared" si="127"/>
        <v>4</v>
      </c>
      <c r="AB578">
        <f t="shared" si="127"/>
        <v>9</v>
      </c>
      <c r="AC578" s="43">
        <v>17</v>
      </c>
      <c r="AD578" t="e">
        <f t="shared" si="139"/>
        <v>#REF!</v>
      </c>
      <c r="AE578" t="e">
        <f t="shared" si="139"/>
        <v>#REF!</v>
      </c>
      <c r="AF578" t="e">
        <f t="shared" si="139"/>
        <v>#REF!</v>
      </c>
      <c r="AG578" t="e">
        <f t="shared" si="139"/>
        <v>#REF!</v>
      </c>
      <c r="AH578" t="e">
        <f t="shared" si="139"/>
        <v>#REF!</v>
      </c>
      <c r="AI578" t="e">
        <f t="shared" si="139"/>
        <v>#REF!</v>
      </c>
      <c r="AJ578" t="e">
        <f t="shared" si="128"/>
        <v>#REF!</v>
      </c>
      <c r="AK578" t="e">
        <f t="shared" si="129"/>
        <v>#REF!</v>
      </c>
      <c r="AL578" t="e">
        <f t="shared" si="130"/>
        <v>#REF!</v>
      </c>
      <c r="AM578" t="e">
        <f t="shared" si="131"/>
        <v>#REF!</v>
      </c>
      <c r="AN578" t="e">
        <f t="shared" si="132"/>
        <v>#REF!</v>
      </c>
      <c r="AO578" t="e">
        <f t="shared" si="133"/>
        <v>#REF!</v>
      </c>
    </row>
    <row r="579" spans="1:41" x14ac:dyDescent="0.35">
      <c r="A579">
        <v>573</v>
      </c>
      <c r="B579" t="s">
        <v>2492</v>
      </c>
      <c r="C579" s="39">
        <v>3</v>
      </c>
      <c r="D579">
        <v>13</v>
      </c>
      <c r="E579">
        <v>16</v>
      </c>
      <c r="F579" s="40">
        <v>0</v>
      </c>
      <c r="G579" s="41">
        <v>3</v>
      </c>
      <c r="H579" s="42">
        <v>3</v>
      </c>
      <c r="I579">
        <f t="shared" si="125"/>
        <v>3</v>
      </c>
      <c r="J579">
        <f t="shared" si="125"/>
        <v>16</v>
      </c>
      <c r="K579" s="43">
        <v>19</v>
      </c>
      <c r="L579" s="39">
        <v>1</v>
      </c>
      <c r="M579">
        <v>5</v>
      </c>
      <c r="N579">
        <v>6</v>
      </c>
      <c r="O579" s="40">
        <v>0</v>
      </c>
      <c r="P579" s="41">
        <v>2</v>
      </c>
      <c r="Q579" s="42">
        <v>2</v>
      </c>
      <c r="R579">
        <f t="shared" si="126"/>
        <v>1</v>
      </c>
      <c r="S579">
        <f t="shared" si="126"/>
        <v>7</v>
      </c>
      <c r="T579" s="43">
        <v>19</v>
      </c>
      <c r="U579" s="39">
        <v>3</v>
      </c>
      <c r="V579">
        <v>7</v>
      </c>
      <c r="W579">
        <v>10</v>
      </c>
      <c r="X579" s="40">
        <v>0</v>
      </c>
      <c r="Y579" s="41">
        <v>4</v>
      </c>
      <c r="Z579" s="42">
        <v>4</v>
      </c>
      <c r="AA579">
        <f t="shared" si="127"/>
        <v>3</v>
      </c>
      <c r="AB579">
        <f t="shared" si="127"/>
        <v>11</v>
      </c>
      <c r="AC579" s="43">
        <v>19</v>
      </c>
      <c r="AD579" t="e">
        <f t="shared" si="139"/>
        <v>#REF!</v>
      </c>
      <c r="AE579" t="e">
        <f t="shared" si="139"/>
        <v>#REF!</v>
      </c>
      <c r="AF579" t="e">
        <f t="shared" si="139"/>
        <v>#REF!</v>
      </c>
      <c r="AG579" t="e">
        <f t="shared" si="139"/>
        <v>#REF!</v>
      </c>
      <c r="AH579" t="e">
        <f t="shared" si="139"/>
        <v>#REF!</v>
      </c>
      <c r="AI579" t="e">
        <f t="shared" si="139"/>
        <v>#REF!</v>
      </c>
      <c r="AJ579" t="e">
        <f t="shared" si="128"/>
        <v>#REF!</v>
      </c>
      <c r="AK579" t="e">
        <f t="shared" si="129"/>
        <v>#REF!</v>
      </c>
      <c r="AL579" t="e">
        <f t="shared" si="130"/>
        <v>#REF!</v>
      </c>
      <c r="AM579" t="e">
        <f t="shared" si="131"/>
        <v>#REF!</v>
      </c>
      <c r="AN579" t="e">
        <f t="shared" si="132"/>
        <v>#REF!</v>
      </c>
      <c r="AO579" t="e">
        <f t="shared" si="133"/>
        <v>#REF!</v>
      </c>
    </row>
    <row r="580" spans="1:41" x14ac:dyDescent="0.35">
      <c r="A580">
        <v>574</v>
      </c>
      <c r="B580" t="s">
        <v>2493</v>
      </c>
      <c r="C580" s="39">
        <v>7</v>
      </c>
      <c r="D580">
        <v>7</v>
      </c>
      <c r="E580">
        <v>14</v>
      </c>
      <c r="F580" s="40">
        <v>0</v>
      </c>
      <c r="G580" s="41">
        <v>0</v>
      </c>
      <c r="H580" s="42">
        <v>0</v>
      </c>
      <c r="I580">
        <f t="shared" si="125"/>
        <v>7</v>
      </c>
      <c r="J580">
        <f t="shared" si="125"/>
        <v>7</v>
      </c>
      <c r="K580" s="43">
        <v>14</v>
      </c>
      <c r="L580" s="39">
        <v>16</v>
      </c>
      <c r="M580">
        <v>7</v>
      </c>
      <c r="N580">
        <v>23</v>
      </c>
      <c r="O580" s="40">
        <v>1</v>
      </c>
      <c r="P580" s="41">
        <v>1</v>
      </c>
      <c r="Q580" s="42">
        <v>2</v>
      </c>
      <c r="R580">
        <f t="shared" si="126"/>
        <v>17</v>
      </c>
      <c r="S580">
        <f t="shared" si="126"/>
        <v>8</v>
      </c>
      <c r="T580" s="43">
        <v>14</v>
      </c>
      <c r="U580" s="39">
        <v>13</v>
      </c>
      <c r="V580">
        <v>16</v>
      </c>
      <c r="W580">
        <v>29</v>
      </c>
      <c r="X580" s="40">
        <v>0</v>
      </c>
      <c r="Y580" s="41">
        <v>2</v>
      </c>
      <c r="Z580" s="42">
        <v>2</v>
      </c>
      <c r="AA580">
        <f t="shared" si="127"/>
        <v>13</v>
      </c>
      <c r="AB580">
        <f t="shared" si="127"/>
        <v>18</v>
      </c>
      <c r="AC580" s="43">
        <v>14</v>
      </c>
      <c r="AD580" t="e">
        <f t="shared" si="139"/>
        <v>#REF!</v>
      </c>
      <c r="AE580" t="e">
        <f t="shared" si="139"/>
        <v>#REF!</v>
      </c>
      <c r="AF580" t="e">
        <f t="shared" si="139"/>
        <v>#REF!</v>
      </c>
      <c r="AG580" t="e">
        <f t="shared" si="139"/>
        <v>#REF!</v>
      </c>
      <c r="AH580" t="e">
        <f t="shared" si="139"/>
        <v>#REF!</v>
      </c>
      <c r="AI580" t="e">
        <f t="shared" si="139"/>
        <v>#REF!</v>
      </c>
      <c r="AJ580" t="e">
        <f t="shared" si="128"/>
        <v>#REF!</v>
      </c>
      <c r="AK580" t="e">
        <f t="shared" si="129"/>
        <v>#REF!</v>
      </c>
      <c r="AL580" t="e">
        <f t="shared" si="130"/>
        <v>#REF!</v>
      </c>
      <c r="AM580" t="e">
        <f t="shared" si="131"/>
        <v>#REF!</v>
      </c>
      <c r="AN580" t="e">
        <f t="shared" si="132"/>
        <v>#REF!</v>
      </c>
      <c r="AO580" t="e">
        <f t="shared" si="133"/>
        <v>#REF!</v>
      </c>
    </row>
    <row r="581" spans="1:41" x14ac:dyDescent="0.35">
      <c r="A581">
        <v>575</v>
      </c>
      <c r="B581" t="s">
        <v>2494</v>
      </c>
      <c r="C581" s="39">
        <v>14</v>
      </c>
      <c r="D581">
        <v>7</v>
      </c>
      <c r="E581">
        <v>21</v>
      </c>
      <c r="F581" s="40">
        <v>1</v>
      </c>
      <c r="G581" s="41">
        <v>7</v>
      </c>
      <c r="H581" s="42">
        <v>8</v>
      </c>
      <c r="I581">
        <f t="shared" si="125"/>
        <v>15</v>
      </c>
      <c r="J581">
        <f t="shared" si="125"/>
        <v>14</v>
      </c>
      <c r="K581" s="43">
        <v>29</v>
      </c>
      <c r="L581" s="39">
        <v>11</v>
      </c>
      <c r="M581">
        <v>10</v>
      </c>
      <c r="N581">
        <v>21</v>
      </c>
      <c r="O581" s="40">
        <v>2</v>
      </c>
      <c r="P581" s="41">
        <v>8</v>
      </c>
      <c r="Q581" s="42">
        <v>10</v>
      </c>
      <c r="R581">
        <f t="shared" si="126"/>
        <v>13</v>
      </c>
      <c r="S581">
        <f t="shared" si="126"/>
        <v>18</v>
      </c>
      <c r="T581" s="43">
        <v>29</v>
      </c>
      <c r="U581" s="39">
        <v>11</v>
      </c>
      <c r="V581">
        <v>7</v>
      </c>
      <c r="W581">
        <v>18</v>
      </c>
      <c r="X581" s="40">
        <v>1</v>
      </c>
      <c r="Y581" s="41">
        <v>6</v>
      </c>
      <c r="Z581" s="42">
        <v>7</v>
      </c>
      <c r="AA581">
        <f t="shared" si="127"/>
        <v>12</v>
      </c>
      <c r="AB581">
        <f t="shared" si="127"/>
        <v>13</v>
      </c>
      <c r="AC581" s="43">
        <v>29</v>
      </c>
      <c r="AD581" t="e">
        <f t="shared" si="139"/>
        <v>#REF!</v>
      </c>
      <c r="AE581" t="e">
        <f t="shared" si="139"/>
        <v>#REF!</v>
      </c>
      <c r="AF581" t="e">
        <f t="shared" si="139"/>
        <v>#REF!</v>
      </c>
      <c r="AG581" t="e">
        <f t="shared" si="139"/>
        <v>#REF!</v>
      </c>
      <c r="AH581" t="e">
        <f t="shared" si="139"/>
        <v>#REF!</v>
      </c>
      <c r="AI581" t="e">
        <f t="shared" si="139"/>
        <v>#REF!</v>
      </c>
      <c r="AJ581" t="e">
        <f t="shared" si="128"/>
        <v>#REF!</v>
      </c>
      <c r="AK581" t="e">
        <f t="shared" si="129"/>
        <v>#REF!</v>
      </c>
      <c r="AL581" t="e">
        <f t="shared" si="130"/>
        <v>#REF!</v>
      </c>
      <c r="AM581" t="e">
        <f t="shared" si="131"/>
        <v>#REF!</v>
      </c>
      <c r="AN581" t="e">
        <f t="shared" si="132"/>
        <v>#REF!</v>
      </c>
      <c r="AO581" t="e">
        <f t="shared" si="133"/>
        <v>#REF!</v>
      </c>
    </row>
    <row r="582" spans="1:41" x14ac:dyDescent="0.35">
      <c r="A582">
        <v>576</v>
      </c>
      <c r="B582" t="s">
        <v>2495</v>
      </c>
      <c r="C582" s="39">
        <v>18</v>
      </c>
      <c r="D582">
        <v>14</v>
      </c>
      <c r="E582">
        <v>32</v>
      </c>
      <c r="F582" s="40">
        <v>0</v>
      </c>
      <c r="G582" s="41">
        <v>2</v>
      </c>
      <c r="H582" s="42">
        <v>2</v>
      </c>
      <c r="I582">
        <f t="shared" si="125"/>
        <v>18</v>
      </c>
      <c r="J582">
        <f t="shared" si="125"/>
        <v>16</v>
      </c>
      <c r="K582" s="43">
        <v>34</v>
      </c>
      <c r="L582" s="39">
        <v>13</v>
      </c>
      <c r="M582">
        <v>16</v>
      </c>
      <c r="N582">
        <v>29</v>
      </c>
      <c r="O582" s="40">
        <v>0</v>
      </c>
      <c r="P582" s="41">
        <v>0</v>
      </c>
      <c r="Q582" s="42">
        <v>0</v>
      </c>
      <c r="R582">
        <f t="shared" si="126"/>
        <v>13</v>
      </c>
      <c r="S582">
        <f t="shared" si="126"/>
        <v>16</v>
      </c>
      <c r="T582" s="43">
        <v>34</v>
      </c>
      <c r="U582" s="39">
        <v>20</v>
      </c>
      <c r="V582">
        <v>14</v>
      </c>
      <c r="W582">
        <v>34</v>
      </c>
      <c r="X582" s="40">
        <v>0</v>
      </c>
      <c r="Y582" s="41">
        <v>1</v>
      </c>
      <c r="Z582" s="42">
        <v>1</v>
      </c>
      <c r="AA582">
        <f t="shared" si="127"/>
        <v>20</v>
      </c>
      <c r="AB582">
        <f t="shared" si="127"/>
        <v>15</v>
      </c>
      <c r="AC582" s="43">
        <v>34</v>
      </c>
      <c r="AD582" t="e">
        <f t="shared" si="139"/>
        <v>#REF!</v>
      </c>
      <c r="AE582" t="e">
        <f t="shared" si="139"/>
        <v>#REF!</v>
      </c>
      <c r="AF582" t="e">
        <f t="shared" si="139"/>
        <v>#REF!</v>
      </c>
      <c r="AG582" t="e">
        <f t="shared" si="139"/>
        <v>#REF!</v>
      </c>
      <c r="AH582" t="e">
        <f t="shared" si="139"/>
        <v>#REF!</v>
      </c>
      <c r="AI582" t="e">
        <f t="shared" si="139"/>
        <v>#REF!</v>
      </c>
      <c r="AJ582" t="e">
        <f t="shared" si="128"/>
        <v>#REF!</v>
      </c>
      <c r="AK582" t="e">
        <f t="shared" si="129"/>
        <v>#REF!</v>
      </c>
      <c r="AL582" t="e">
        <f t="shared" si="130"/>
        <v>#REF!</v>
      </c>
      <c r="AM582" t="e">
        <f t="shared" si="131"/>
        <v>#REF!</v>
      </c>
      <c r="AN582" t="e">
        <f t="shared" si="132"/>
        <v>#REF!</v>
      </c>
      <c r="AO582" t="e">
        <f t="shared" si="133"/>
        <v>#REF!</v>
      </c>
    </row>
    <row r="583" spans="1:41" x14ac:dyDescent="0.35">
      <c r="A583">
        <v>577</v>
      </c>
      <c r="B583" t="s">
        <v>2496</v>
      </c>
      <c r="C583" s="39">
        <v>2</v>
      </c>
      <c r="D583">
        <v>3</v>
      </c>
      <c r="E583">
        <v>5</v>
      </c>
      <c r="F583" s="40">
        <v>2</v>
      </c>
      <c r="G583" s="41">
        <v>1</v>
      </c>
      <c r="H583" s="42">
        <v>3</v>
      </c>
      <c r="I583">
        <f t="shared" si="125"/>
        <v>4</v>
      </c>
      <c r="J583">
        <f t="shared" si="125"/>
        <v>4</v>
      </c>
      <c r="K583" s="43">
        <v>8</v>
      </c>
      <c r="L583" s="39">
        <v>1</v>
      </c>
      <c r="M583">
        <v>5</v>
      </c>
      <c r="N583">
        <v>6</v>
      </c>
      <c r="O583" s="40">
        <v>2</v>
      </c>
      <c r="P583" s="41">
        <v>2</v>
      </c>
      <c r="Q583" s="42">
        <v>4</v>
      </c>
      <c r="R583">
        <f t="shared" si="126"/>
        <v>3</v>
      </c>
      <c r="S583">
        <f t="shared" si="126"/>
        <v>7</v>
      </c>
      <c r="T583" s="43">
        <v>8</v>
      </c>
      <c r="U583" s="39">
        <v>1</v>
      </c>
      <c r="V583">
        <v>1</v>
      </c>
      <c r="W583">
        <v>2</v>
      </c>
      <c r="X583" s="40">
        <v>1</v>
      </c>
      <c r="Y583" s="41">
        <v>3</v>
      </c>
      <c r="Z583" s="42">
        <v>4</v>
      </c>
      <c r="AA583">
        <f t="shared" si="127"/>
        <v>2</v>
      </c>
      <c r="AB583">
        <f t="shared" si="127"/>
        <v>4</v>
      </c>
      <c r="AC583" s="43">
        <v>8</v>
      </c>
      <c r="AD583" t="e">
        <f t="shared" si="139"/>
        <v>#REF!</v>
      </c>
      <c r="AE583" t="e">
        <f t="shared" si="139"/>
        <v>#REF!</v>
      </c>
      <c r="AF583" t="e">
        <f t="shared" si="139"/>
        <v>#REF!</v>
      </c>
      <c r="AG583" t="e">
        <f t="shared" si="139"/>
        <v>#REF!</v>
      </c>
      <c r="AH583" t="e">
        <f t="shared" si="139"/>
        <v>#REF!</v>
      </c>
      <c r="AI583" t="e">
        <f t="shared" si="139"/>
        <v>#REF!</v>
      </c>
      <c r="AJ583" t="e">
        <f t="shared" si="128"/>
        <v>#REF!</v>
      </c>
      <c r="AK583" t="e">
        <f t="shared" si="129"/>
        <v>#REF!</v>
      </c>
      <c r="AL583" t="e">
        <f t="shared" si="130"/>
        <v>#REF!</v>
      </c>
      <c r="AM583" t="e">
        <f t="shared" si="131"/>
        <v>#REF!</v>
      </c>
      <c r="AN583" t="e">
        <f t="shared" si="132"/>
        <v>#REF!</v>
      </c>
      <c r="AO583" t="e">
        <f t="shared" si="133"/>
        <v>#REF!</v>
      </c>
    </row>
    <row r="584" spans="1:41" x14ac:dyDescent="0.35">
      <c r="A584">
        <v>578</v>
      </c>
      <c r="B584" t="s">
        <v>2497</v>
      </c>
      <c r="C584" s="39">
        <v>35</v>
      </c>
      <c r="D584">
        <v>2</v>
      </c>
      <c r="E584">
        <v>37</v>
      </c>
      <c r="F584" s="40">
        <v>10</v>
      </c>
      <c r="G584" s="41">
        <v>2</v>
      </c>
      <c r="H584" s="42">
        <v>12</v>
      </c>
      <c r="I584">
        <f t="shared" ref="I584:J647" si="140">+C584+F584</f>
        <v>45</v>
      </c>
      <c r="J584">
        <f t="shared" si="140"/>
        <v>4</v>
      </c>
      <c r="K584" s="43">
        <v>49</v>
      </c>
      <c r="L584" s="39">
        <v>39</v>
      </c>
      <c r="M584">
        <v>0</v>
      </c>
      <c r="N584">
        <v>39</v>
      </c>
      <c r="O584" s="40">
        <v>9</v>
      </c>
      <c r="P584" s="41">
        <v>0</v>
      </c>
      <c r="Q584" s="42">
        <v>9</v>
      </c>
      <c r="R584">
        <f t="shared" ref="R584:S647" si="141">+L584+O584</f>
        <v>48</v>
      </c>
      <c r="S584">
        <f t="shared" si="141"/>
        <v>0</v>
      </c>
      <c r="T584" s="43">
        <v>49</v>
      </c>
      <c r="U584" s="39">
        <v>42</v>
      </c>
      <c r="V584">
        <v>0</v>
      </c>
      <c r="W584">
        <v>42</v>
      </c>
      <c r="X584" s="40">
        <v>13</v>
      </c>
      <c r="Y584" s="41">
        <v>0</v>
      </c>
      <c r="Z584" s="42">
        <v>13</v>
      </c>
      <c r="AA584">
        <f t="shared" ref="AA584:AB647" si="142">+U584+X584</f>
        <v>55</v>
      </c>
      <c r="AB584">
        <f t="shared" si="142"/>
        <v>0</v>
      </c>
      <c r="AC584" s="43">
        <v>49</v>
      </c>
      <c r="AD584" t="e">
        <f t="shared" si="139"/>
        <v>#REF!</v>
      </c>
      <c r="AE584" t="e">
        <f t="shared" si="139"/>
        <v>#REF!</v>
      </c>
      <c r="AF584" t="e">
        <f t="shared" si="139"/>
        <v>#REF!</v>
      </c>
      <c r="AG584" t="e">
        <f t="shared" si="139"/>
        <v>#REF!</v>
      </c>
      <c r="AH584" t="e">
        <f t="shared" si="139"/>
        <v>#REF!</v>
      </c>
      <c r="AI584" t="e">
        <f t="shared" si="139"/>
        <v>#REF!</v>
      </c>
      <c r="AJ584" t="e">
        <f t="shared" ref="AJ584:AJ647" si="143">AD584=I584</f>
        <v>#REF!</v>
      </c>
      <c r="AK584" t="e">
        <f t="shared" ref="AK584:AK647" si="144">AE584=J584</f>
        <v>#REF!</v>
      </c>
      <c r="AL584" t="e">
        <f t="shared" ref="AL584:AL647" si="145">AF584=R584</f>
        <v>#REF!</v>
      </c>
      <c r="AM584" t="e">
        <f t="shared" ref="AM584:AM647" si="146">AG584=S584</f>
        <v>#REF!</v>
      </c>
      <c r="AN584" t="e">
        <f t="shared" ref="AN584:AN647" si="147">AH584=AA584</f>
        <v>#REF!</v>
      </c>
      <c r="AO584" t="e">
        <f t="shared" ref="AO584:AO647" si="148">AI584=AB584</f>
        <v>#REF!</v>
      </c>
    </row>
    <row r="585" spans="1:41" x14ac:dyDescent="0.35">
      <c r="A585">
        <v>579</v>
      </c>
      <c r="B585" t="s">
        <v>2498</v>
      </c>
      <c r="C585" s="39">
        <v>2</v>
      </c>
      <c r="D585">
        <v>6</v>
      </c>
      <c r="E585">
        <v>8</v>
      </c>
      <c r="F585" s="40">
        <v>2</v>
      </c>
      <c r="G585" s="41">
        <v>1</v>
      </c>
      <c r="H585" s="42">
        <v>3</v>
      </c>
      <c r="I585">
        <f t="shared" si="140"/>
        <v>4</v>
      </c>
      <c r="J585">
        <f t="shared" si="140"/>
        <v>7</v>
      </c>
      <c r="K585" s="43">
        <v>11</v>
      </c>
      <c r="L585" s="39">
        <v>8</v>
      </c>
      <c r="M585">
        <v>7</v>
      </c>
      <c r="N585">
        <v>15</v>
      </c>
      <c r="O585" s="40">
        <v>0</v>
      </c>
      <c r="P585" s="41">
        <v>4</v>
      </c>
      <c r="Q585" s="42">
        <v>4</v>
      </c>
      <c r="R585">
        <f t="shared" si="141"/>
        <v>8</v>
      </c>
      <c r="S585">
        <f t="shared" si="141"/>
        <v>11</v>
      </c>
      <c r="T585" s="43">
        <v>11</v>
      </c>
      <c r="U585" s="39">
        <v>10</v>
      </c>
      <c r="V585">
        <v>9</v>
      </c>
      <c r="W585">
        <v>19</v>
      </c>
      <c r="X585" s="40">
        <v>0</v>
      </c>
      <c r="Y585" s="41">
        <v>1</v>
      </c>
      <c r="Z585" s="42">
        <v>1</v>
      </c>
      <c r="AA585">
        <f t="shared" si="142"/>
        <v>10</v>
      </c>
      <c r="AB585">
        <f t="shared" si="142"/>
        <v>10</v>
      </c>
      <c r="AC585" s="43">
        <v>11</v>
      </c>
      <c r="AD585" t="e">
        <f t="shared" si="139"/>
        <v>#REF!</v>
      </c>
      <c r="AE585" t="e">
        <f t="shared" si="139"/>
        <v>#REF!</v>
      </c>
      <c r="AF585" t="e">
        <f t="shared" si="139"/>
        <v>#REF!</v>
      </c>
      <c r="AG585" t="e">
        <f t="shared" si="139"/>
        <v>#REF!</v>
      </c>
      <c r="AH585" t="e">
        <f t="shared" si="139"/>
        <v>#REF!</v>
      </c>
      <c r="AI585" t="e">
        <f t="shared" si="139"/>
        <v>#REF!</v>
      </c>
      <c r="AJ585" t="e">
        <f t="shared" si="143"/>
        <v>#REF!</v>
      </c>
      <c r="AK585" t="e">
        <f t="shared" si="144"/>
        <v>#REF!</v>
      </c>
      <c r="AL585" t="e">
        <f t="shared" si="145"/>
        <v>#REF!</v>
      </c>
      <c r="AM585" t="e">
        <f t="shared" si="146"/>
        <v>#REF!</v>
      </c>
      <c r="AN585" t="e">
        <f t="shared" si="147"/>
        <v>#REF!</v>
      </c>
      <c r="AO585" t="e">
        <f t="shared" si="148"/>
        <v>#REF!</v>
      </c>
    </row>
    <row r="586" spans="1:41" x14ac:dyDescent="0.35">
      <c r="A586">
        <v>580</v>
      </c>
      <c r="B586" t="s">
        <v>2499</v>
      </c>
      <c r="C586" s="39">
        <v>1</v>
      </c>
      <c r="D586">
        <v>5</v>
      </c>
      <c r="E586">
        <v>6</v>
      </c>
      <c r="F586" s="40">
        <v>0</v>
      </c>
      <c r="G586" s="41">
        <v>2</v>
      </c>
      <c r="H586" s="42">
        <v>2</v>
      </c>
      <c r="I586">
        <f t="shared" si="140"/>
        <v>1</v>
      </c>
      <c r="J586">
        <f t="shared" si="140"/>
        <v>7</v>
      </c>
      <c r="K586" s="43">
        <v>8</v>
      </c>
      <c r="L586" s="39">
        <v>3</v>
      </c>
      <c r="M586">
        <v>5</v>
      </c>
      <c r="N586">
        <v>8</v>
      </c>
      <c r="O586" s="40">
        <v>0</v>
      </c>
      <c r="P586" s="41">
        <v>2</v>
      </c>
      <c r="Q586" s="42">
        <v>2</v>
      </c>
      <c r="R586">
        <f t="shared" si="141"/>
        <v>3</v>
      </c>
      <c r="S586">
        <f t="shared" si="141"/>
        <v>7</v>
      </c>
      <c r="T586" s="43">
        <v>8</v>
      </c>
      <c r="U586" s="39">
        <v>1</v>
      </c>
      <c r="V586">
        <v>7</v>
      </c>
      <c r="W586">
        <v>8</v>
      </c>
      <c r="X586" s="40">
        <v>0</v>
      </c>
      <c r="Y586" s="41">
        <v>0</v>
      </c>
      <c r="Z586" s="42">
        <v>0</v>
      </c>
      <c r="AA586">
        <f t="shared" si="142"/>
        <v>1</v>
      </c>
      <c r="AB586">
        <f t="shared" si="142"/>
        <v>7</v>
      </c>
      <c r="AC586" s="43">
        <v>8</v>
      </c>
      <c r="AD586" t="e">
        <f t="shared" si="139"/>
        <v>#REF!</v>
      </c>
      <c r="AE586" t="e">
        <f t="shared" si="139"/>
        <v>#REF!</v>
      </c>
      <c r="AF586" t="e">
        <f t="shared" si="139"/>
        <v>#REF!</v>
      </c>
      <c r="AG586" t="e">
        <f t="shared" si="139"/>
        <v>#REF!</v>
      </c>
      <c r="AH586" t="e">
        <f t="shared" si="139"/>
        <v>#REF!</v>
      </c>
      <c r="AI586" t="e">
        <f t="shared" si="139"/>
        <v>#REF!</v>
      </c>
      <c r="AJ586" t="e">
        <f t="shared" si="143"/>
        <v>#REF!</v>
      </c>
      <c r="AK586" t="e">
        <f t="shared" si="144"/>
        <v>#REF!</v>
      </c>
      <c r="AL586" t="e">
        <f t="shared" si="145"/>
        <v>#REF!</v>
      </c>
      <c r="AM586" t="e">
        <f t="shared" si="146"/>
        <v>#REF!</v>
      </c>
      <c r="AN586" t="e">
        <f t="shared" si="147"/>
        <v>#REF!</v>
      </c>
      <c r="AO586" t="e">
        <f t="shared" si="148"/>
        <v>#REF!</v>
      </c>
    </row>
    <row r="587" spans="1:41" x14ac:dyDescent="0.35">
      <c r="A587">
        <v>581</v>
      </c>
      <c r="B587" t="s">
        <v>2500</v>
      </c>
      <c r="C587" s="39">
        <v>1</v>
      </c>
      <c r="D587">
        <v>1</v>
      </c>
      <c r="E587">
        <v>2</v>
      </c>
      <c r="F587" s="40">
        <v>0</v>
      </c>
      <c r="G587" s="41">
        <v>0</v>
      </c>
      <c r="H587" s="42">
        <v>0</v>
      </c>
      <c r="I587">
        <f t="shared" si="140"/>
        <v>1</v>
      </c>
      <c r="J587">
        <f t="shared" si="140"/>
        <v>1</v>
      </c>
      <c r="K587" s="43">
        <v>2</v>
      </c>
      <c r="L587" s="39">
        <v>4</v>
      </c>
      <c r="M587">
        <v>2</v>
      </c>
      <c r="N587">
        <v>6</v>
      </c>
      <c r="O587" s="40">
        <v>0</v>
      </c>
      <c r="P587" s="41">
        <v>0</v>
      </c>
      <c r="Q587" s="42">
        <v>0</v>
      </c>
      <c r="R587">
        <f t="shared" si="141"/>
        <v>4</v>
      </c>
      <c r="S587">
        <f t="shared" si="141"/>
        <v>2</v>
      </c>
      <c r="T587" s="43">
        <v>2</v>
      </c>
      <c r="U587" s="39">
        <v>4</v>
      </c>
      <c r="V587">
        <v>3</v>
      </c>
      <c r="W587">
        <v>7</v>
      </c>
      <c r="X587" s="40">
        <v>0</v>
      </c>
      <c r="Y587" s="41">
        <v>1</v>
      </c>
      <c r="Z587" s="42">
        <v>1</v>
      </c>
      <c r="AA587">
        <f t="shared" si="142"/>
        <v>4</v>
      </c>
      <c r="AB587">
        <f t="shared" si="142"/>
        <v>4</v>
      </c>
      <c r="AC587" s="43">
        <v>2</v>
      </c>
      <c r="AD587" t="e">
        <f t="shared" ref="AD587:AI596" si="149">VLOOKUP($B587,EYPDG_Primary,AD$1,FALSE)</f>
        <v>#REF!</v>
      </c>
      <c r="AE587" t="e">
        <f t="shared" si="149"/>
        <v>#REF!</v>
      </c>
      <c r="AF587" t="e">
        <f t="shared" si="149"/>
        <v>#REF!</v>
      </c>
      <c r="AG587" t="e">
        <f t="shared" si="149"/>
        <v>#REF!</v>
      </c>
      <c r="AH587" t="e">
        <f t="shared" si="149"/>
        <v>#REF!</v>
      </c>
      <c r="AI587" t="e">
        <f t="shared" si="149"/>
        <v>#REF!</v>
      </c>
      <c r="AJ587" t="e">
        <f t="shared" si="143"/>
        <v>#REF!</v>
      </c>
      <c r="AK587" t="e">
        <f t="shared" si="144"/>
        <v>#REF!</v>
      </c>
      <c r="AL587" t="e">
        <f t="shared" si="145"/>
        <v>#REF!</v>
      </c>
      <c r="AM587" t="e">
        <f t="shared" si="146"/>
        <v>#REF!</v>
      </c>
      <c r="AN587" t="e">
        <f t="shared" si="147"/>
        <v>#REF!</v>
      </c>
      <c r="AO587" t="e">
        <f t="shared" si="148"/>
        <v>#REF!</v>
      </c>
    </row>
    <row r="588" spans="1:41" x14ac:dyDescent="0.35">
      <c r="A588">
        <v>582</v>
      </c>
      <c r="B588" t="s">
        <v>2501</v>
      </c>
      <c r="C588" s="39">
        <v>3</v>
      </c>
      <c r="D588">
        <v>8</v>
      </c>
      <c r="E588">
        <v>11</v>
      </c>
      <c r="F588" s="40">
        <v>2</v>
      </c>
      <c r="G588" s="41">
        <v>4</v>
      </c>
      <c r="H588" s="42">
        <v>6</v>
      </c>
      <c r="I588">
        <f t="shared" si="140"/>
        <v>5</v>
      </c>
      <c r="J588">
        <f t="shared" si="140"/>
        <v>12</v>
      </c>
      <c r="K588" s="43">
        <v>17</v>
      </c>
      <c r="L588" s="39">
        <v>7</v>
      </c>
      <c r="M588">
        <v>9</v>
      </c>
      <c r="N588">
        <v>16</v>
      </c>
      <c r="O588" s="40">
        <v>2</v>
      </c>
      <c r="P588" s="41">
        <v>2</v>
      </c>
      <c r="Q588" s="42">
        <v>4</v>
      </c>
      <c r="R588">
        <f t="shared" si="141"/>
        <v>9</v>
      </c>
      <c r="S588">
        <f t="shared" si="141"/>
        <v>11</v>
      </c>
      <c r="T588" s="43">
        <v>17</v>
      </c>
      <c r="U588" s="39">
        <v>9</v>
      </c>
      <c r="V588">
        <v>12</v>
      </c>
      <c r="W588">
        <v>21</v>
      </c>
      <c r="X588" s="40">
        <v>3</v>
      </c>
      <c r="Y588" s="41">
        <v>4</v>
      </c>
      <c r="Z588" s="42">
        <v>7</v>
      </c>
      <c r="AA588">
        <f t="shared" si="142"/>
        <v>12</v>
      </c>
      <c r="AB588">
        <f t="shared" si="142"/>
        <v>16</v>
      </c>
      <c r="AC588" s="43">
        <v>17</v>
      </c>
      <c r="AD588" t="e">
        <f t="shared" si="149"/>
        <v>#REF!</v>
      </c>
      <c r="AE588" t="e">
        <f t="shared" si="149"/>
        <v>#REF!</v>
      </c>
      <c r="AF588" t="e">
        <f t="shared" si="149"/>
        <v>#REF!</v>
      </c>
      <c r="AG588" t="e">
        <f t="shared" si="149"/>
        <v>#REF!</v>
      </c>
      <c r="AH588" t="e">
        <f t="shared" si="149"/>
        <v>#REF!</v>
      </c>
      <c r="AI588" t="e">
        <f t="shared" si="149"/>
        <v>#REF!</v>
      </c>
      <c r="AJ588" t="e">
        <f t="shared" si="143"/>
        <v>#REF!</v>
      </c>
      <c r="AK588" t="e">
        <f t="shared" si="144"/>
        <v>#REF!</v>
      </c>
      <c r="AL588" t="e">
        <f t="shared" si="145"/>
        <v>#REF!</v>
      </c>
      <c r="AM588" t="e">
        <f t="shared" si="146"/>
        <v>#REF!</v>
      </c>
      <c r="AN588" t="e">
        <f t="shared" si="147"/>
        <v>#REF!</v>
      </c>
      <c r="AO588" t="e">
        <f t="shared" si="148"/>
        <v>#REF!</v>
      </c>
    </row>
    <row r="589" spans="1:41" x14ac:dyDescent="0.35">
      <c r="A589">
        <v>583</v>
      </c>
      <c r="B589" t="s">
        <v>2502</v>
      </c>
      <c r="C589" s="39">
        <v>11</v>
      </c>
      <c r="D589">
        <v>14</v>
      </c>
      <c r="E589">
        <v>25</v>
      </c>
      <c r="F589" s="40">
        <v>2</v>
      </c>
      <c r="G589" s="41">
        <v>8</v>
      </c>
      <c r="H589" s="42">
        <v>10</v>
      </c>
      <c r="I589">
        <f t="shared" si="140"/>
        <v>13</v>
      </c>
      <c r="J589">
        <f t="shared" si="140"/>
        <v>22</v>
      </c>
      <c r="K589" s="43">
        <v>35</v>
      </c>
      <c r="L589" s="39">
        <v>10</v>
      </c>
      <c r="M589">
        <v>15</v>
      </c>
      <c r="N589">
        <v>25</v>
      </c>
      <c r="O589" s="40">
        <v>4</v>
      </c>
      <c r="P589" s="41">
        <v>8</v>
      </c>
      <c r="Q589" s="42">
        <v>12</v>
      </c>
      <c r="R589">
        <f t="shared" si="141"/>
        <v>14</v>
      </c>
      <c r="S589">
        <f t="shared" si="141"/>
        <v>23</v>
      </c>
      <c r="T589" s="43">
        <v>35</v>
      </c>
      <c r="U589" s="39">
        <v>6</v>
      </c>
      <c r="V589">
        <v>14</v>
      </c>
      <c r="W589">
        <v>20</v>
      </c>
      <c r="X589" s="40">
        <v>1</v>
      </c>
      <c r="Y589" s="41">
        <v>4</v>
      </c>
      <c r="Z589" s="42">
        <v>5</v>
      </c>
      <c r="AA589">
        <f t="shared" si="142"/>
        <v>7</v>
      </c>
      <c r="AB589">
        <f t="shared" si="142"/>
        <v>18</v>
      </c>
      <c r="AC589" s="43">
        <v>35</v>
      </c>
      <c r="AD589" t="e">
        <f t="shared" si="149"/>
        <v>#REF!</v>
      </c>
      <c r="AE589" t="e">
        <f t="shared" si="149"/>
        <v>#REF!</v>
      </c>
      <c r="AF589" t="e">
        <f t="shared" si="149"/>
        <v>#REF!</v>
      </c>
      <c r="AG589" t="e">
        <f t="shared" si="149"/>
        <v>#REF!</v>
      </c>
      <c r="AH589" t="e">
        <f t="shared" si="149"/>
        <v>#REF!</v>
      </c>
      <c r="AI589" t="e">
        <f t="shared" si="149"/>
        <v>#REF!</v>
      </c>
      <c r="AJ589" t="e">
        <f t="shared" si="143"/>
        <v>#REF!</v>
      </c>
      <c r="AK589" t="e">
        <f t="shared" si="144"/>
        <v>#REF!</v>
      </c>
      <c r="AL589" t="e">
        <f t="shared" si="145"/>
        <v>#REF!</v>
      </c>
      <c r="AM589" t="e">
        <f t="shared" si="146"/>
        <v>#REF!</v>
      </c>
      <c r="AN589" t="e">
        <f t="shared" si="147"/>
        <v>#REF!</v>
      </c>
      <c r="AO589" t="e">
        <f t="shared" si="148"/>
        <v>#REF!</v>
      </c>
    </row>
    <row r="590" spans="1:41" x14ac:dyDescent="0.35">
      <c r="A590">
        <v>584</v>
      </c>
      <c r="B590" t="s">
        <v>2503</v>
      </c>
      <c r="C590" s="39">
        <v>6</v>
      </c>
      <c r="D590">
        <v>9</v>
      </c>
      <c r="E590">
        <v>15</v>
      </c>
      <c r="F590" s="40">
        <v>0</v>
      </c>
      <c r="G590" s="41">
        <v>1</v>
      </c>
      <c r="H590" s="42">
        <v>1</v>
      </c>
      <c r="I590">
        <f t="shared" si="140"/>
        <v>6</v>
      </c>
      <c r="J590">
        <f t="shared" si="140"/>
        <v>10</v>
      </c>
      <c r="K590" s="43">
        <v>16</v>
      </c>
      <c r="L590" s="39">
        <v>6</v>
      </c>
      <c r="M590">
        <v>13</v>
      </c>
      <c r="N590">
        <v>19</v>
      </c>
      <c r="O590" s="40">
        <v>0</v>
      </c>
      <c r="P590" s="41">
        <v>2</v>
      </c>
      <c r="Q590" s="42">
        <v>2</v>
      </c>
      <c r="R590">
        <f t="shared" si="141"/>
        <v>6</v>
      </c>
      <c r="S590">
        <f t="shared" si="141"/>
        <v>15</v>
      </c>
      <c r="T590" s="43">
        <v>16</v>
      </c>
      <c r="U590" s="39">
        <v>2</v>
      </c>
      <c r="V590">
        <v>14</v>
      </c>
      <c r="W590">
        <v>16</v>
      </c>
      <c r="X590" s="40">
        <v>1</v>
      </c>
      <c r="Y590" s="41">
        <v>0</v>
      </c>
      <c r="Z590" s="42">
        <v>1</v>
      </c>
      <c r="AA590">
        <f t="shared" si="142"/>
        <v>3</v>
      </c>
      <c r="AB590">
        <f t="shared" si="142"/>
        <v>14</v>
      </c>
      <c r="AC590" s="43">
        <v>16</v>
      </c>
      <c r="AD590" t="e">
        <f t="shared" si="149"/>
        <v>#REF!</v>
      </c>
      <c r="AE590" t="e">
        <f t="shared" si="149"/>
        <v>#REF!</v>
      </c>
      <c r="AF590" t="e">
        <f t="shared" si="149"/>
        <v>#REF!</v>
      </c>
      <c r="AG590" t="e">
        <f t="shared" si="149"/>
        <v>#REF!</v>
      </c>
      <c r="AH590" t="e">
        <f t="shared" si="149"/>
        <v>#REF!</v>
      </c>
      <c r="AI590" t="e">
        <f t="shared" si="149"/>
        <v>#REF!</v>
      </c>
      <c r="AJ590" t="e">
        <f t="shared" si="143"/>
        <v>#REF!</v>
      </c>
      <c r="AK590" t="e">
        <f t="shared" si="144"/>
        <v>#REF!</v>
      </c>
      <c r="AL590" t="e">
        <f t="shared" si="145"/>
        <v>#REF!</v>
      </c>
      <c r="AM590" t="e">
        <f t="shared" si="146"/>
        <v>#REF!</v>
      </c>
      <c r="AN590" t="e">
        <f t="shared" si="147"/>
        <v>#REF!</v>
      </c>
      <c r="AO590" t="e">
        <f t="shared" si="148"/>
        <v>#REF!</v>
      </c>
    </row>
    <row r="591" spans="1:41" x14ac:dyDescent="0.35">
      <c r="A591">
        <v>585</v>
      </c>
      <c r="B591" t="s">
        <v>2504</v>
      </c>
      <c r="C591" s="39">
        <v>12</v>
      </c>
      <c r="D591">
        <v>21</v>
      </c>
      <c r="E591">
        <v>33</v>
      </c>
      <c r="F591" s="40">
        <v>1</v>
      </c>
      <c r="G591" s="41">
        <v>1</v>
      </c>
      <c r="H591" s="42">
        <v>2</v>
      </c>
      <c r="I591">
        <f t="shared" si="140"/>
        <v>13</v>
      </c>
      <c r="J591">
        <f t="shared" si="140"/>
        <v>22</v>
      </c>
      <c r="K591" s="43">
        <v>35</v>
      </c>
      <c r="L591" s="39">
        <v>18</v>
      </c>
      <c r="M591">
        <v>10</v>
      </c>
      <c r="N591">
        <v>28</v>
      </c>
      <c r="O591" s="40">
        <v>1</v>
      </c>
      <c r="P591" s="41">
        <v>1</v>
      </c>
      <c r="Q591" s="42">
        <v>2</v>
      </c>
      <c r="R591">
        <f t="shared" si="141"/>
        <v>19</v>
      </c>
      <c r="S591">
        <f t="shared" si="141"/>
        <v>11</v>
      </c>
      <c r="T591" s="43">
        <v>35</v>
      </c>
      <c r="U591" s="39">
        <v>22</v>
      </c>
      <c r="V591">
        <v>15</v>
      </c>
      <c r="W591">
        <v>37</v>
      </c>
      <c r="X591" s="40">
        <v>0</v>
      </c>
      <c r="Y591" s="41">
        <v>3</v>
      </c>
      <c r="Z591" s="42">
        <v>3</v>
      </c>
      <c r="AA591">
        <f t="shared" si="142"/>
        <v>22</v>
      </c>
      <c r="AB591">
        <f t="shared" si="142"/>
        <v>18</v>
      </c>
      <c r="AC591" s="43">
        <v>35</v>
      </c>
      <c r="AD591" t="e">
        <f t="shared" si="149"/>
        <v>#REF!</v>
      </c>
      <c r="AE591" t="e">
        <f t="shared" si="149"/>
        <v>#REF!</v>
      </c>
      <c r="AF591" t="e">
        <f t="shared" si="149"/>
        <v>#REF!</v>
      </c>
      <c r="AG591" t="e">
        <f t="shared" si="149"/>
        <v>#REF!</v>
      </c>
      <c r="AH591" t="e">
        <f t="shared" si="149"/>
        <v>#REF!</v>
      </c>
      <c r="AI591" t="e">
        <f t="shared" si="149"/>
        <v>#REF!</v>
      </c>
      <c r="AJ591" t="e">
        <f t="shared" si="143"/>
        <v>#REF!</v>
      </c>
      <c r="AK591" t="e">
        <f t="shared" si="144"/>
        <v>#REF!</v>
      </c>
      <c r="AL591" t="e">
        <f t="shared" si="145"/>
        <v>#REF!</v>
      </c>
      <c r="AM591" t="e">
        <f t="shared" si="146"/>
        <v>#REF!</v>
      </c>
      <c r="AN591" t="e">
        <f t="shared" si="147"/>
        <v>#REF!</v>
      </c>
      <c r="AO591" t="e">
        <f t="shared" si="148"/>
        <v>#REF!</v>
      </c>
    </row>
    <row r="592" spans="1:41" x14ac:dyDescent="0.35">
      <c r="A592">
        <v>586</v>
      </c>
      <c r="B592" t="s">
        <v>2505</v>
      </c>
      <c r="C592" s="39">
        <v>6</v>
      </c>
      <c r="D592">
        <v>2</v>
      </c>
      <c r="E592">
        <v>8</v>
      </c>
      <c r="F592" s="40">
        <v>1</v>
      </c>
      <c r="G592" s="41">
        <v>0</v>
      </c>
      <c r="H592" s="42">
        <v>1</v>
      </c>
      <c r="I592">
        <f t="shared" si="140"/>
        <v>7</v>
      </c>
      <c r="J592">
        <f t="shared" si="140"/>
        <v>2</v>
      </c>
      <c r="K592" s="43">
        <v>9</v>
      </c>
      <c r="L592" s="39">
        <v>1</v>
      </c>
      <c r="M592">
        <v>5</v>
      </c>
      <c r="N592">
        <v>6</v>
      </c>
      <c r="O592" s="40">
        <v>0</v>
      </c>
      <c r="P592" s="41">
        <v>1</v>
      </c>
      <c r="Q592" s="42">
        <v>1</v>
      </c>
      <c r="R592">
        <f t="shared" si="141"/>
        <v>1</v>
      </c>
      <c r="S592">
        <f t="shared" si="141"/>
        <v>6</v>
      </c>
      <c r="T592" s="43">
        <v>9</v>
      </c>
      <c r="U592" s="39">
        <v>3</v>
      </c>
      <c r="V592">
        <v>1</v>
      </c>
      <c r="W592">
        <v>4</v>
      </c>
      <c r="X592" s="40">
        <v>0</v>
      </c>
      <c r="Y592" s="41">
        <v>0</v>
      </c>
      <c r="Z592" s="42">
        <v>0</v>
      </c>
      <c r="AA592">
        <f t="shared" si="142"/>
        <v>3</v>
      </c>
      <c r="AB592">
        <f t="shared" si="142"/>
        <v>1</v>
      </c>
      <c r="AC592" s="43">
        <v>9</v>
      </c>
      <c r="AD592" t="e">
        <f t="shared" si="149"/>
        <v>#REF!</v>
      </c>
      <c r="AE592" t="e">
        <f t="shared" si="149"/>
        <v>#REF!</v>
      </c>
      <c r="AF592" t="e">
        <f t="shared" si="149"/>
        <v>#REF!</v>
      </c>
      <c r="AG592" t="e">
        <f t="shared" si="149"/>
        <v>#REF!</v>
      </c>
      <c r="AH592" t="e">
        <f t="shared" si="149"/>
        <v>#REF!</v>
      </c>
      <c r="AI592" t="e">
        <f t="shared" si="149"/>
        <v>#REF!</v>
      </c>
      <c r="AJ592" t="e">
        <f t="shared" si="143"/>
        <v>#REF!</v>
      </c>
      <c r="AK592" t="e">
        <f t="shared" si="144"/>
        <v>#REF!</v>
      </c>
      <c r="AL592" t="e">
        <f t="shared" si="145"/>
        <v>#REF!</v>
      </c>
      <c r="AM592" t="e">
        <f t="shared" si="146"/>
        <v>#REF!</v>
      </c>
      <c r="AN592" t="e">
        <f t="shared" si="147"/>
        <v>#REF!</v>
      </c>
      <c r="AO592" t="e">
        <f t="shared" si="148"/>
        <v>#REF!</v>
      </c>
    </row>
    <row r="593" spans="1:41" x14ac:dyDescent="0.35">
      <c r="A593">
        <v>587</v>
      </c>
      <c r="B593" t="s">
        <v>2506</v>
      </c>
      <c r="C593" s="39">
        <v>15</v>
      </c>
      <c r="D593">
        <v>13</v>
      </c>
      <c r="E593">
        <v>28</v>
      </c>
      <c r="F593" s="40">
        <v>0</v>
      </c>
      <c r="G593" s="41">
        <v>1</v>
      </c>
      <c r="H593" s="42">
        <v>1</v>
      </c>
      <c r="I593">
        <f t="shared" si="140"/>
        <v>15</v>
      </c>
      <c r="J593">
        <f t="shared" si="140"/>
        <v>14</v>
      </c>
      <c r="K593" s="43">
        <v>29</v>
      </c>
      <c r="L593" s="39">
        <v>10</v>
      </c>
      <c r="M593">
        <v>15</v>
      </c>
      <c r="N593">
        <v>25</v>
      </c>
      <c r="O593" s="40">
        <v>0</v>
      </c>
      <c r="P593" s="41">
        <v>0</v>
      </c>
      <c r="Q593" s="42">
        <v>0</v>
      </c>
      <c r="R593">
        <f t="shared" si="141"/>
        <v>10</v>
      </c>
      <c r="S593">
        <f t="shared" si="141"/>
        <v>15</v>
      </c>
      <c r="T593" s="43">
        <v>29</v>
      </c>
      <c r="U593" s="39">
        <v>12</v>
      </c>
      <c r="V593">
        <v>13</v>
      </c>
      <c r="W593">
        <v>25</v>
      </c>
      <c r="X593" s="40">
        <v>0</v>
      </c>
      <c r="Y593" s="41">
        <v>0</v>
      </c>
      <c r="Z593" s="42">
        <v>0</v>
      </c>
      <c r="AA593">
        <f t="shared" si="142"/>
        <v>12</v>
      </c>
      <c r="AB593">
        <f t="shared" si="142"/>
        <v>13</v>
      </c>
      <c r="AC593" s="43">
        <v>29</v>
      </c>
      <c r="AD593" t="e">
        <f t="shared" si="149"/>
        <v>#REF!</v>
      </c>
      <c r="AE593" t="e">
        <f t="shared" si="149"/>
        <v>#REF!</v>
      </c>
      <c r="AF593" t="e">
        <f t="shared" si="149"/>
        <v>#REF!</v>
      </c>
      <c r="AG593" t="e">
        <f t="shared" si="149"/>
        <v>#REF!</v>
      </c>
      <c r="AH593" t="e">
        <f t="shared" si="149"/>
        <v>#REF!</v>
      </c>
      <c r="AI593" t="e">
        <f t="shared" si="149"/>
        <v>#REF!</v>
      </c>
      <c r="AJ593" t="e">
        <f t="shared" si="143"/>
        <v>#REF!</v>
      </c>
      <c r="AK593" t="e">
        <f t="shared" si="144"/>
        <v>#REF!</v>
      </c>
      <c r="AL593" t="e">
        <f t="shared" si="145"/>
        <v>#REF!</v>
      </c>
      <c r="AM593" t="e">
        <f t="shared" si="146"/>
        <v>#REF!</v>
      </c>
      <c r="AN593" t="e">
        <f t="shared" si="147"/>
        <v>#REF!</v>
      </c>
      <c r="AO593" t="e">
        <f t="shared" si="148"/>
        <v>#REF!</v>
      </c>
    </row>
    <row r="594" spans="1:41" x14ac:dyDescent="0.35">
      <c r="A594">
        <v>588</v>
      </c>
      <c r="B594" t="s">
        <v>2507</v>
      </c>
      <c r="C594" s="39">
        <v>1</v>
      </c>
      <c r="D594">
        <v>2</v>
      </c>
      <c r="E594">
        <v>3</v>
      </c>
      <c r="F594" s="40">
        <v>0</v>
      </c>
      <c r="G594" s="41">
        <v>1</v>
      </c>
      <c r="H594" s="42">
        <v>1</v>
      </c>
      <c r="I594">
        <f t="shared" si="140"/>
        <v>1</v>
      </c>
      <c r="J594">
        <f t="shared" si="140"/>
        <v>3</v>
      </c>
      <c r="K594" s="43">
        <v>4</v>
      </c>
      <c r="L594" s="39">
        <v>1</v>
      </c>
      <c r="M594">
        <v>4</v>
      </c>
      <c r="N594">
        <v>5</v>
      </c>
      <c r="O594" s="40">
        <v>0</v>
      </c>
      <c r="P594" s="41">
        <v>1</v>
      </c>
      <c r="Q594" s="42">
        <v>1</v>
      </c>
      <c r="R594">
        <f t="shared" si="141"/>
        <v>1</v>
      </c>
      <c r="S594">
        <f t="shared" si="141"/>
        <v>5</v>
      </c>
      <c r="T594" s="43">
        <v>4</v>
      </c>
      <c r="U594" s="39">
        <v>2</v>
      </c>
      <c r="V594">
        <v>3</v>
      </c>
      <c r="W594">
        <v>5</v>
      </c>
      <c r="X594" s="40">
        <v>0</v>
      </c>
      <c r="Y594" s="41">
        <v>1</v>
      </c>
      <c r="Z594" s="42">
        <v>1</v>
      </c>
      <c r="AA594">
        <f t="shared" si="142"/>
        <v>2</v>
      </c>
      <c r="AB594">
        <f t="shared" si="142"/>
        <v>4</v>
      </c>
      <c r="AC594" s="43">
        <v>4</v>
      </c>
      <c r="AD594" t="e">
        <f t="shared" si="149"/>
        <v>#REF!</v>
      </c>
      <c r="AE594" t="e">
        <f t="shared" si="149"/>
        <v>#REF!</v>
      </c>
      <c r="AF594" t="e">
        <f t="shared" si="149"/>
        <v>#REF!</v>
      </c>
      <c r="AG594" t="e">
        <f t="shared" si="149"/>
        <v>#REF!</v>
      </c>
      <c r="AH594" t="e">
        <f t="shared" si="149"/>
        <v>#REF!</v>
      </c>
      <c r="AI594" t="e">
        <f t="shared" si="149"/>
        <v>#REF!</v>
      </c>
      <c r="AJ594" t="e">
        <f t="shared" si="143"/>
        <v>#REF!</v>
      </c>
      <c r="AK594" t="e">
        <f t="shared" si="144"/>
        <v>#REF!</v>
      </c>
      <c r="AL594" t="e">
        <f t="shared" si="145"/>
        <v>#REF!</v>
      </c>
      <c r="AM594" t="e">
        <f t="shared" si="146"/>
        <v>#REF!</v>
      </c>
      <c r="AN594" t="e">
        <f t="shared" si="147"/>
        <v>#REF!</v>
      </c>
      <c r="AO594" t="e">
        <f t="shared" si="148"/>
        <v>#REF!</v>
      </c>
    </row>
    <row r="595" spans="1:41" x14ac:dyDescent="0.35">
      <c r="A595">
        <v>589</v>
      </c>
      <c r="B595" t="s">
        <v>2508</v>
      </c>
      <c r="C595" s="39">
        <v>4</v>
      </c>
      <c r="D595">
        <v>8</v>
      </c>
      <c r="E595">
        <v>12</v>
      </c>
      <c r="F595" s="40">
        <v>1</v>
      </c>
      <c r="G595" s="41">
        <v>2</v>
      </c>
      <c r="H595" s="42">
        <v>3</v>
      </c>
      <c r="I595">
        <f t="shared" si="140"/>
        <v>5</v>
      </c>
      <c r="J595">
        <f t="shared" si="140"/>
        <v>10</v>
      </c>
      <c r="K595" s="43">
        <v>15</v>
      </c>
      <c r="L595" s="39">
        <v>4</v>
      </c>
      <c r="M595">
        <v>6</v>
      </c>
      <c r="N595">
        <v>10</v>
      </c>
      <c r="O595" s="40">
        <v>0</v>
      </c>
      <c r="P595" s="41">
        <v>3</v>
      </c>
      <c r="Q595" s="42">
        <v>3</v>
      </c>
      <c r="R595">
        <f t="shared" si="141"/>
        <v>4</v>
      </c>
      <c r="S595">
        <f t="shared" si="141"/>
        <v>9</v>
      </c>
      <c r="T595" s="43">
        <v>15</v>
      </c>
      <c r="U595" s="39">
        <v>5</v>
      </c>
      <c r="V595">
        <v>10</v>
      </c>
      <c r="W595">
        <v>15</v>
      </c>
      <c r="X595" s="40">
        <v>1</v>
      </c>
      <c r="Y595" s="41">
        <v>1</v>
      </c>
      <c r="Z595" s="42">
        <v>2</v>
      </c>
      <c r="AA595">
        <f t="shared" si="142"/>
        <v>6</v>
      </c>
      <c r="AB595">
        <f t="shared" si="142"/>
        <v>11</v>
      </c>
      <c r="AC595" s="43">
        <v>15</v>
      </c>
      <c r="AD595" t="e">
        <f t="shared" si="149"/>
        <v>#REF!</v>
      </c>
      <c r="AE595" t="e">
        <f t="shared" si="149"/>
        <v>#REF!</v>
      </c>
      <c r="AF595" t="e">
        <f t="shared" si="149"/>
        <v>#REF!</v>
      </c>
      <c r="AG595" t="e">
        <f t="shared" si="149"/>
        <v>#REF!</v>
      </c>
      <c r="AH595" t="e">
        <f t="shared" si="149"/>
        <v>#REF!</v>
      </c>
      <c r="AI595" t="e">
        <f t="shared" si="149"/>
        <v>#REF!</v>
      </c>
      <c r="AJ595" t="e">
        <f t="shared" si="143"/>
        <v>#REF!</v>
      </c>
      <c r="AK595" t="e">
        <f t="shared" si="144"/>
        <v>#REF!</v>
      </c>
      <c r="AL595" t="e">
        <f t="shared" si="145"/>
        <v>#REF!</v>
      </c>
      <c r="AM595" t="e">
        <f t="shared" si="146"/>
        <v>#REF!</v>
      </c>
      <c r="AN595" t="e">
        <f t="shared" si="147"/>
        <v>#REF!</v>
      </c>
      <c r="AO595" t="e">
        <f t="shared" si="148"/>
        <v>#REF!</v>
      </c>
    </row>
    <row r="596" spans="1:41" x14ac:dyDescent="0.35">
      <c r="A596">
        <v>590</v>
      </c>
      <c r="B596" t="s">
        <v>2509</v>
      </c>
      <c r="C596" s="39">
        <v>3</v>
      </c>
      <c r="D596">
        <v>4</v>
      </c>
      <c r="E596">
        <v>7</v>
      </c>
      <c r="F596" s="40">
        <v>1</v>
      </c>
      <c r="G596" s="41">
        <v>4</v>
      </c>
      <c r="H596" s="42">
        <v>5</v>
      </c>
      <c r="I596">
        <f t="shared" si="140"/>
        <v>4</v>
      </c>
      <c r="J596">
        <f t="shared" si="140"/>
        <v>8</v>
      </c>
      <c r="K596" s="43">
        <v>12</v>
      </c>
      <c r="L596" s="39">
        <v>2</v>
      </c>
      <c r="M596">
        <v>2</v>
      </c>
      <c r="N596">
        <v>4</v>
      </c>
      <c r="O596" s="40">
        <v>2</v>
      </c>
      <c r="P596" s="41">
        <v>1</v>
      </c>
      <c r="Q596" s="42">
        <v>3</v>
      </c>
      <c r="R596">
        <f t="shared" si="141"/>
        <v>4</v>
      </c>
      <c r="S596">
        <f t="shared" si="141"/>
        <v>3</v>
      </c>
      <c r="T596" s="43">
        <v>12</v>
      </c>
      <c r="U596" s="39">
        <v>5</v>
      </c>
      <c r="V596">
        <v>5</v>
      </c>
      <c r="W596">
        <v>10</v>
      </c>
      <c r="X596" s="40">
        <v>3</v>
      </c>
      <c r="Y596" s="41">
        <v>4</v>
      </c>
      <c r="Z596" s="42">
        <v>7</v>
      </c>
      <c r="AA596">
        <f t="shared" si="142"/>
        <v>8</v>
      </c>
      <c r="AB596">
        <f t="shared" si="142"/>
        <v>9</v>
      </c>
      <c r="AC596" s="43">
        <v>12</v>
      </c>
      <c r="AD596" t="e">
        <f t="shared" si="149"/>
        <v>#REF!</v>
      </c>
      <c r="AE596" t="e">
        <f t="shared" si="149"/>
        <v>#REF!</v>
      </c>
      <c r="AF596" t="e">
        <f t="shared" si="149"/>
        <v>#REF!</v>
      </c>
      <c r="AG596" t="e">
        <f t="shared" si="149"/>
        <v>#REF!</v>
      </c>
      <c r="AH596" t="e">
        <f t="shared" si="149"/>
        <v>#REF!</v>
      </c>
      <c r="AI596" t="e">
        <f t="shared" si="149"/>
        <v>#REF!</v>
      </c>
      <c r="AJ596" t="e">
        <f t="shared" si="143"/>
        <v>#REF!</v>
      </c>
      <c r="AK596" t="e">
        <f t="shared" si="144"/>
        <v>#REF!</v>
      </c>
      <c r="AL596" t="e">
        <f t="shared" si="145"/>
        <v>#REF!</v>
      </c>
      <c r="AM596" t="e">
        <f t="shared" si="146"/>
        <v>#REF!</v>
      </c>
      <c r="AN596" t="e">
        <f t="shared" si="147"/>
        <v>#REF!</v>
      </c>
      <c r="AO596" t="e">
        <f t="shared" si="148"/>
        <v>#REF!</v>
      </c>
    </row>
    <row r="597" spans="1:41" x14ac:dyDescent="0.35">
      <c r="A597">
        <v>591</v>
      </c>
      <c r="B597" t="s">
        <v>2510</v>
      </c>
      <c r="C597" s="39">
        <v>3</v>
      </c>
      <c r="D597">
        <v>5</v>
      </c>
      <c r="E597">
        <v>8</v>
      </c>
      <c r="F597" s="40">
        <v>1</v>
      </c>
      <c r="G597" s="41">
        <v>1</v>
      </c>
      <c r="H597" s="42">
        <v>2</v>
      </c>
      <c r="I597">
        <f t="shared" si="140"/>
        <v>4</v>
      </c>
      <c r="J597">
        <f t="shared" si="140"/>
        <v>6</v>
      </c>
      <c r="K597" s="43">
        <v>10</v>
      </c>
      <c r="L597" s="39">
        <v>5</v>
      </c>
      <c r="M597">
        <v>5</v>
      </c>
      <c r="N597">
        <v>10</v>
      </c>
      <c r="O597" s="40">
        <v>1</v>
      </c>
      <c r="P597" s="41">
        <v>3</v>
      </c>
      <c r="Q597" s="42">
        <v>4</v>
      </c>
      <c r="R597">
        <f t="shared" si="141"/>
        <v>6</v>
      </c>
      <c r="S597">
        <f t="shared" si="141"/>
        <v>8</v>
      </c>
      <c r="T597" s="43">
        <v>10</v>
      </c>
      <c r="U597" s="39">
        <v>4</v>
      </c>
      <c r="V597">
        <v>5</v>
      </c>
      <c r="W597">
        <v>9</v>
      </c>
      <c r="X597" s="40">
        <v>1</v>
      </c>
      <c r="Y597" s="41">
        <v>7</v>
      </c>
      <c r="Z597" s="42">
        <v>8</v>
      </c>
      <c r="AA597">
        <f t="shared" si="142"/>
        <v>5</v>
      </c>
      <c r="AB597">
        <f t="shared" si="142"/>
        <v>12</v>
      </c>
      <c r="AC597" s="43">
        <v>10</v>
      </c>
      <c r="AD597" t="e">
        <f t="shared" ref="AD597:AI606" si="150">VLOOKUP($B597,EYPDG_Primary,AD$1,FALSE)</f>
        <v>#REF!</v>
      </c>
      <c r="AE597" t="e">
        <f t="shared" si="150"/>
        <v>#REF!</v>
      </c>
      <c r="AF597" t="e">
        <f t="shared" si="150"/>
        <v>#REF!</v>
      </c>
      <c r="AG597" t="e">
        <f t="shared" si="150"/>
        <v>#REF!</v>
      </c>
      <c r="AH597" t="e">
        <f t="shared" si="150"/>
        <v>#REF!</v>
      </c>
      <c r="AI597" t="e">
        <f t="shared" si="150"/>
        <v>#REF!</v>
      </c>
      <c r="AJ597" t="e">
        <f t="shared" si="143"/>
        <v>#REF!</v>
      </c>
      <c r="AK597" t="e">
        <f t="shared" si="144"/>
        <v>#REF!</v>
      </c>
      <c r="AL597" t="e">
        <f t="shared" si="145"/>
        <v>#REF!</v>
      </c>
      <c r="AM597" t="e">
        <f t="shared" si="146"/>
        <v>#REF!</v>
      </c>
      <c r="AN597" t="e">
        <f t="shared" si="147"/>
        <v>#REF!</v>
      </c>
      <c r="AO597" t="e">
        <f t="shared" si="148"/>
        <v>#REF!</v>
      </c>
    </row>
    <row r="598" spans="1:41" x14ac:dyDescent="0.35">
      <c r="A598">
        <v>592</v>
      </c>
      <c r="B598" t="s">
        <v>2511</v>
      </c>
      <c r="C598" s="39">
        <v>6</v>
      </c>
      <c r="D598">
        <v>7</v>
      </c>
      <c r="E598">
        <v>13</v>
      </c>
      <c r="F598" s="40">
        <v>0</v>
      </c>
      <c r="G598" s="41">
        <v>2</v>
      </c>
      <c r="H598" s="42">
        <v>2</v>
      </c>
      <c r="I598">
        <f t="shared" si="140"/>
        <v>6</v>
      </c>
      <c r="J598">
        <f t="shared" si="140"/>
        <v>9</v>
      </c>
      <c r="K598" s="43">
        <v>15</v>
      </c>
      <c r="L598" s="39">
        <v>6</v>
      </c>
      <c r="M598">
        <v>7</v>
      </c>
      <c r="N598">
        <v>13</v>
      </c>
      <c r="O598" s="40">
        <v>2</v>
      </c>
      <c r="P598" s="41">
        <v>0</v>
      </c>
      <c r="Q598" s="42">
        <v>2</v>
      </c>
      <c r="R598">
        <f t="shared" si="141"/>
        <v>8</v>
      </c>
      <c r="S598">
        <f t="shared" si="141"/>
        <v>7</v>
      </c>
      <c r="T598" s="43">
        <v>15</v>
      </c>
      <c r="U598" s="39">
        <v>6</v>
      </c>
      <c r="V598">
        <v>5</v>
      </c>
      <c r="W598">
        <v>11</v>
      </c>
      <c r="X598" s="40">
        <v>0</v>
      </c>
      <c r="Y598" s="41">
        <v>4</v>
      </c>
      <c r="Z598" s="42">
        <v>4</v>
      </c>
      <c r="AA598">
        <f t="shared" si="142"/>
        <v>6</v>
      </c>
      <c r="AB598">
        <f t="shared" si="142"/>
        <v>9</v>
      </c>
      <c r="AC598" s="43">
        <v>15</v>
      </c>
      <c r="AD598" t="e">
        <f t="shared" si="150"/>
        <v>#REF!</v>
      </c>
      <c r="AE598" t="e">
        <f t="shared" si="150"/>
        <v>#REF!</v>
      </c>
      <c r="AF598" t="e">
        <f t="shared" si="150"/>
        <v>#REF!</v>
      </c>
      <c r="AG598" t="e">
        <f t="shared" si="150"/>
        <v>#REF!</v>
      </c>
      <c r="AH598" t="e">
        <f t="shared" si="150"/>
        <v>#REF!</v>
      </c>
      <c r="AI598" t="e">
        <f t="shared" si="150"/>
        <v>#REF!</v>
      </c>
      <c r="AJ598" t="e">
        <f t="shared" si="143"/>
        <v>#REF!</v>
      </c>
      <c r="AK598" t="e">
        <f t="shared" si="144"/>
        <v>#REF!</v>
      </c>
      <c r="AL598" t="e">
        <f t="shared" si="145"/>
        <v>#REF!</v>
      </c>
      <c r="AM598" t="e">
        <f t="shared" si="146"/>
        <v>#REF!</v>
      </c>
      <c r="AN598" t="e">
        <f t="shared" si="147"/>
        <v>#REF!</v>
      </c>
      <c r="AO598" t="e">
        <f t="shared" si="148"/>
        <v>#REF!</v>
      </c>
    </row>
    <row r="599" spans="1:41" x14ac:dyDescent="0.35">
      <c r="A599">
        <v>593</v>
      </c>
      <c r="B599" t="s">
        <v>2512</v>
      </c>
      <c r="C599" s="39">
        <v>2</v>
      </c>
      <c r="D599">
        <v>3</v>
      </c>
      <c r="E599">
        <v>5</v>
      </c>
      <c r="F599" s="40">
        <v>0</v>
      </c>
      <c r="G599" s="41">
        <v>0</v>
      </c>
      <c r="H599" s="42">
        <v>0</v>
      </c>
      <c r="I599">
        <f t="shared" si="140"/>
        <v>2</v>
      </c>
      <c r="J599">
        <f t="shared" si="140"/>
        <v>3</v>
      </c>
      <c r="K599" s="43">
        <v>5</v>
      </c>
      <c r="L599" s="39">
        <v>2</v>
      </c>
      <c r="M599">
        <v>2</v>
      </c>
      <c r="N599">
        <v>4</v>
      </c>
      <c r="O599" s="40">
        <v>0</v>
      </c>
      <c r="P599" s="41">
        <v>0</v>
      </c>
      <c r="Q599" s="42">
        <v>0</v>
      </c>
      <c r="R599">
        <f t="shared" si="141"/>
        <v>2</v>
      </c>
      <c r="S599">
        <f t="shared" si="141"/>
        <v>2</v>
      </c>
      <c r="T599" s="43">
        <v>5</v>
      </c>
      <c r="U599" s="39">
        <v>5</v>
      </c>
      <c r="V599">
        <v>8</v>
      </c>
      <c r="W599">
        <v>13</v>
      </c>
      <c r="X599" s="40">
        <v>0</v>
      </c>
      <c r="Y599" s="41">
        <v>1</v>
      </c>
      <c r="Z599" s="42">
        <v>1</v>
      </c>
      <c r="AA599">
        <f t="shared" si="142"/>
        <v>5</v>
      </c>
      <c r="AB599">
        <f t="shared" si="142"/>
        <v>9</v>
      </c>
      <c r="AC599" s="43">
        <v>5</v>
      </c>
      <c r="AD599" t="e">
        <f t="shared" si="150"/>
        <v>#REF!</v>
      </c>
      <c r="AE599" t="e">
        <f t="shared" si="150"/>
        <v>#REF!</v>
      </c>
      <c r="AF599" t="e">
        <f t="shared" si="150"/>
        <v>#REF!</v>
      </c>
      <c r="AG599" t="e">
        <f t="shared" si="150"/>
        <v>#REF!</v>
      </c>
      <c r="AH599" t="e">
        <f t="shared" si="150"/>
        <v>#REF!</v>
      </c>
      <c r="AI599" t="e">
        <f t="shared" si="150"/>
        <v>#REF!</v>
      </c>
      <c r="AJ599" t="e">
        <f t="shared" si="143"/>
        <v>#REF!</v>
      </c>
      <c r="AK599" t="e">
        <f t="shared" si="144"/>
        <v>#REF!</v>
      </c>
      <c r="AL599" t="e">
        <f t="shared" si="145"/>
        <v>#REF!</v>
      </c>
      <c r="AM599" t="e">
        <f t="shared" si="146"/>
        <v>#REF!</v>
      </c>
      <c r="AN599" t="e">
        <f t="shared" si="147"/>
        <v>#REF!</v>
      </c>
      <c r="AO599" t="e">
        <f t="shared" si="148"/>
        <v>#REF!</v>
      </c>
    </row>
    <row r="600" spans="1:41" x14ac:dyDescent="0.35">
      <c r="A600">
        <v>594</v>
      </c>
      <c r="B600" t="s">
        <v>2513</v>
      </c>
      <c r="C600" s="39">
        <v>1</v>
      </c>
      <c r="D600">
        <v>2</v>
      </c>
      <c r="E600">
        <v>3</v>
      </c>
      <c r="F600" s="40">
        <v>0</v>
      </c>
      <c r="G600" s="41">
        <v>1</v>
      </c>
      <c r="H600" s="42">
        <v>1</v>
      </c>
      <c r="I600">
        <f t="shared" si="140"/>
        <v>1</v>
      </c>
      <c r="J600">
        <f t="shared" si="140"/>
        <v>3</v>
      </c>
      <c r="K600" s="43">
        <v>4</v>
      </c>
      <c r="L600" s="39">
        <v>2</v>
      </c>
      <c r="M600">
        <v>2</v>
      </c>
      <c r="N600">
        <v>4</v>
      </c>
      <c r="O600" s="40">
        <v>0</v>
      </c>
      <c r="P600" s="41">
        <v>0</v>
      </c>
      <c r="Q600" s="42">
        <v>0</v>
      </c>
      <c r="R600">
        <f t="shared" si="141"/>
        <v>2</v>
      </c>
      <c r="S600">
        <f t="shared" si="141"/>
        <v>2</v>
      </c>
      <c r="T600" s="43">
        <v>4</v>
      </c>
      <c r="U600" s="39">
        <v>2</v>
      </c>
      <c r="V600">
        <v>3</v>
      </c>
      <c r="W600">
        <v>5</v>
      </c>
      <c r="X600" s="40">
        <v>0</v>
      </c>
      <c r="Y600" s="41">
        <v>0</v>
      </c>
      <c r="Z600" s="42">
        <v>0</v>
      </c>
      <c r="AA600">
        <f t="shared" si="142"/>
        <v>2</v>
      </c>
      <c r="AB600">
        <f t="shared" si="142"/>
        <v>3</v>
      </c>
      <c r="AC600" s="43">
        <v>4</v>
      </c>
      <c r="AD600" t="e">
        <f t="shared" si="150"/>
        <v>#REF!</v>
      </c>
      <c r="AE600" t="e">
        <f t="shared" si="150"/>
        <v>#REF!</v>
      </c>
      <c r="AF600" t="e">
        <f t="shared" si="150"/>
        <v>#REF!</v>
      </c>
      <c r="AG600" t="e">
        <f t="shared" si="150"/>
        <v>#REF!</v>
      </c>
      <c r="AH600" t="e">
        <f t="shared" si="150"/>
        <v>#REF!</v>
      </c>
      <c r="AI600" t="e">
        <f t="shared" si="150"/>
        <v>#REF!</v>
      </c>
      <c r="AJ600" t="e">
        <f t="shared" si="143"/>
        <v>#REF!</v>
      </c>
      <c r="AK600" t="e">
        <f t="shared" si="144"/>
        <v>#REF!</v>
      </c>
      <c r="AL600" t="e">
        <f t="shared" si="145"/>
        <v>#REF!</v>
      </c>
      <c r="AM600" t="e">
        <f t="shared" si="146"/>
        <v>#REF!</v>
      </c>
      <c r="AN600" t="e">
        <f t="shared" si="147"/>
        <v>#REF!</v>
      </c>
      <c r="AO600" t="e">
        <f t="shared" si="148"/>
        <v>#REF!</v>
      </c>
    </row>
    <row r="601" spans="1:41" x14ac:dyDescent="0.35">
      <c r="A601">
        <v>595</v>
      </c>
      <c r="B601" t="s">
        <v>2514</v>
      </c>
      <c r="C601" s="39">
        <v>18</v>
      </c>
      <c r="D601">
        <v>35</v>
      </c>
      <c r="E601">
        <v>53</v>
      </c>
      <c r="F601" s="40">
        <v>3</v>
      </c>
      <c r="G601" s="41">
        <v>3</v>
      </c>
      <c r="H601" s="42">
        <v>6</v>
      </c>
      <c r="I601">
        <f t="shared" si="140"/>
        <v>21</v>
      </c>
      <c r="J601">
        <f t="shared" si="140"/>
        <v>38</v>
      </c>
      <c r="K601" s="43">
        <v>59</v>
      </c>
      <c r="L601" s="39">
        <v>11</v>
      </c>
      <c r="M601">
        <v>28</v>
      </c>
      <c r="N601">
        <v>39</v>
      </c>
      <c r="O601" s="40">
        <v>2</v>
      </c>
      <c r="P601" s="41">
        <v>3</v>
      </c>
      <c r="Q601" s="42">
        <v>5</v>
      </c>
      <c r="R601">
        <f t="shared" si="141"/>
        <v>13</v>
      </c>
      <c r="S601">
        <f t="shared" si="141"/>
        <v>31</v>
      </c>
      <c r="T601" s="43">
        <v>59</v>
      </c>
      <c r="U601" s="39">
        <v>18</v>
      </c>
      <c r="V601">
        <v>27</v>
      </c>
      <c r="W601">
        <v>45</v>
      </c>
      <c r="X601" s="40">
        <v>1</v>
      </c>
      <c r="Y601" s="41">
        <v>5</v>
      </c>
      <c r="Z601" s="42">
        <v>6</v>
      </c>
      <c r="AA601">
        <f t="shared" si="142"/>
        <v>19</v>
      </c>
      <c r="AB601">
        <f t="shared" si="142"/>
        <v>32</v>
      </c>
      <c r="AC601" s="43">
        <v>59</v>
      </c>
      <c r="AD601" t="e">
        <f t="shared" si="150"/>
        <v>#REF!</v>
      </c>
      <c r="AE601" t="e">
        <f t="shared" si="150"/>
        <v>#REF!</v>
      </c>
      <c r="AF601" t="e">
        <f t="shared" si="150"/>
        <v>#REF!</v>
      </c>
      <c r="AG601" t="e">
        <f t="shared" si="150"/>
        <v>#REF!</v>
      </c>
      <c r="AH601" t="e">
        <f t="shared" si="150"/>
        <v>#REF!</v>
      </c>
      <c r="AI601" t="e">
        <f t="shared" si="150"/>
        <v>#REF!</v>
      </c>
      <c r="AJ601" t="e">
        <f t="shared" si="143"/>
        <v>#REF!</v>
      </c>
      <c r="AK601" t="e">
        <f t="shared" si="144"/>
        <v>#REF!</v>
      </c>
      <c r="AL601" t="e">
        <f t="shared" si="145"/>
        <v>#REF!</v>
      </c>
      <c r="AM601" t="e">
        <f t="shared" si="146"/>
        <v>#REF!</v>
      </c>
      <c r="AN601" t="e">
        <f t="shared" si="147"/>
        <v>#REF!</v>
      </c>
      <c r="AO601" t="e">
        <f t="shared" si="148"/>
        <v>#REF!</v>
      </c>
    </row>
    <row r="602" spans="1:41" x14ac:dyDescent="0.35">
      <c r="A602">
        <v>596</v>
      </c>
      <c r="B602" t="s">
        <v>2515</v>
      </c>
      <c r="C602" s="39">
        <v>6</v>
      </c>
      <c r="D602">
        <v>6</v>
      </c>
      <c r="E602">
        <v>12</v>
      </c>
      <c r="F602" s="40">
        <v>2</v>
      </c>
      <c r="G602" s="41">
        <v>5</v>
      </c>
      <c r="H602" s="42">
        <v>7</v>
      </c>
      <c r="I602">
        <f t="shared" si="140"/>
        <v>8</v>
      </c>
      <c r="J602">
        <f t="shared" si="140"/>
        <v>11</v>
      </c>
      <c r="K602" s="43">
        <v>19</v>
      </c>
      <c r="L602" s="39">
        <v>7</v>
      </c>
      <c r="M602">
        <v>10</v>
      </c>
      <c r="N602">
        <v>17</v>
      </c>
      <c r="O602" s="40">
        <v>4</v>
      </c>
      <c r="P602" s="41">
        <v>6</v>
      </c>
      <c r="Q602" s="42">
        <v>10</v>
      </c>
      <c r="R602">
        <f t="shared" si="141"/>
        <v>11</v>
      </c>
      <c r="S602">
        <f t="shared" si="141"/>
        <v>16</v>
      </c>
      <c r="T602" s="43">
        <v>19</v>
      </c>
      <c r="U602" s="39">
        <v>4</v>
      </c>
      <c r="V602">
        <v>8</v>
      </c>
      <c r="W602">
        <v>12</v>
      </c>
      <c r="X602" s="40">
        <v>4</v>
      </c>
      <c r="Y602" s="41">
        <v>2</v>
      </c>
      <c r="Z602" s="42">
        <v>6</v>
      </c>
      <c r="AA602">
        <f t="shared" si="142"/>
        <v>8</v>
      </c>
      <c r="AB602">
        <f t="shared" si="142"/>
        <v>10</v>
      </c>
      <c r="AC602" s="43">
        <v>19</v>
      </c>
      <c r="AD602" t="e">
        <f t="shared" si="150"/>
        <v>#REF!</v>
      </c>
      <c r="AE602" t="e">
        <f t="shared" si="150"/>
        <v>#REF!</v>
      </c>
      <c r="AF602" t="e">
        <f t="shared" si="150"/>
        <v>#REF!</v>
      </c>
      <c r="AG602" t="e">
        <f t="shared" si="150"/>
        <v>#REF!</v>
      </c>
      <c r="AH602" t="e">
        <f t="shared" si="150"/>
        <v>#REF!</v>
      </c>
      <c r="AI602" t="e">
        <f t="shared" si="150"/>
        <v>#REF!</v>
      </c>
      <c r="AJ602" t="e">
        <f t="shared" si="143"/>
        <v>#REF!</v>
      </c>
      <c r="AK602" t="e">
        <f t="shared" si="144"/>
        <v>#REF!</v>
      </c>
      <c r="AL602" t="e">
        <f t="shared" si="145"/>
        <v>#REF!</v>
      </c>
      <c r="AM602" t="e">
        <f t="shared" si="146"/>
        <v>#REF!</v>
      </c>
      <c r="AN602" t="e">
        <f t="shared" si="147"/>
        <v>#REF!</v>
      </c>
      <c r="AO602" t="e">
        <f t="shared" si="148"/>
        <v>#REF!</v>
      </c>
    </row>
    <row r="603" spans="1:41" x14ac:dyDescent="0.35">
      <c r="A603">
        <v>597</v>
      </c>
      <c r="B603" t="s">
        <v>2516</v>
      </c>
      <c r="C603" s="39">
        <v>6</v>
      </c>
      <c r="D603">
        <v>20</v>
      </c>
      <c r="E603">
        <v>26</v>
      </c>
      <c r="F603" s="40">
        <v>2</v>
      </c>
      <c r="G603" s="41">
        <v>3</v>
      </c>
      <c r="H603" s="42">
        <v>5</v>
      </c>
      <c r="I603">
        <f t="shared" si="140"/>
        <v>8</v>
      </c>
      <c r="J603">
        <f t="shared" si="140"/>
        <v>23</v>
      </c>
      <c r="K603" s="43">
        <v>31</v>
      </c>
      <c r="L603" s="39">
        <v>12</v>
      </c>
      <c r="M603">
        <v>20</v>
      </c>
      <c r="N603">
        <v>32</v>
      </c>
      <c r="O603" s="40">
        <v>1</v>
      </c>
      <c r="P603" s="41">
        <v>3</v>
      </c>
      <c r="Q603" s="42">
        <v>4</v>
      </c>
      <c r="R603">
        <f t="shared" si="141"/>
        <v>13</v>
      </c>
      <c r="S603">
        <f t="shared" si="141"/>
        <v>23</v>
      </c>
      <c r="T603" s="43">
        <v>31</v>
      </c>
      <c r="U603" s="39">
        <v>9</v>
      </c>
      <c r="V603">
        <v>20</v>
      </c>
      <c r="W603">
        <v>29</v>
      </c>
      <c r="X603" s="40">
        <v>1</v>
      </c>
      <c r="Y603" s="41">
        <v>7</v>
      </c>
      <c r="Z603" s="42">
        <v>8</v>
      </c>
      <c r="AA603">
        <f t="shared" si="142"/>
        <v>10</v>
      </c>
      <c r="AB603">
        <f t="shared" si="142"/>
        <v>27</v>
      </c>
      <c r="AC603" s="43">
        <v>31</v>
      </c>
      <c r="AD603" t="e">
        <f t="shared" si="150"/>
        <v>#REF!</v>
      </c>
      <c r="AE603" t="e">
        <f t="shared" si="150"/>
        <v>#REF!</v>
      </c>
      <c r="AF603" t="e">
        <f t="shared" si="150"/>
        <v>#REF!</v>
      </c>
      <c r="AG603" t="e">
        <f t="shared" si="150"/>
        <v>#REF!</v>
      </c>
      <c r="AH603" t="e">
        <f t="shared" si="150"/>
        <v>#REF!</v>
      </c>
      <c r="AI603" t="e">
        <f t="shared" si="150"/>
        <v>#REF!</v>
      </c>
      <c r="AJ603" t="e">
        <f t="shared" si="143"/>
        <v>#REF!</v>
      </c>
      <c r="AK603" t="e">
        <f t="shared" si="144"/>
        <v>#REF!</v>
      </c>
      <c r="AL603" t="e">
        <f t="shared" si="145"/>
        <v>#REF!</v>
      </c>
      <c r="AM603" t="e">
        <f t="shared" si="146"/>
        <v>#REF!</v>
      </c>
      <c r="AN603" t="e">
        <f t="shared" si="147"/>
        <v>#REF!</v>
      </c>
      <c r="AO603" t="e">
        <f t="shared" si="148"/>
        <v>#REF!</v>
      </c>
    </row>
    <row r="604" spans="1:41" x14ac:dyDescent="0.35">
      <c r="A604">
        <v>598</v>
      </c>
      <c r="B604" t="s">
        <v>2517</v>
      </c>
      <c r="C604" s="39">
        <v>9</v>
      </c>
      <c r="D604">
        <v>15</v>
      </c>
      <c r="E604">
        <v>24</v>
      </c>
      <c r="F604" s="40">
        <v>1</v>
      </c>
      <c r="G604" s="41">
        <v>4</v>
      </c>
      <c r="H604" s="42">
        <v>5</v>
      </c>
      <c r="I604">
        <f t="shared" si="140"/>
        <v>10</v>
      </c>
      <c r="J604">
        <f t="shared" si="140"/>
        <v>19</v>
      </c>
      <c r="K604" s="43">
        <v>29</v>
      </c>
      <c r="L604" s="39">
        <v>17</v>
      </c>
      <c r="M604">
        <v>20</v>
      </c>
      <c r="N604">
        <v>37</v>
      </c>
      <c r="O604" s="40">
        <v>3</v>
      </c>
      <c r="P604" s="41">
        <v>1</v>
      </c>
      <c r="Q604" s="42">
        <v>4</v>
      </c>
      <c r="R604">
        <f t="shared" si="141"/>
        <v>20</v>
      </c>
      <c r="S604">
        <f t="shared" si="141"/>
        <v>21</v>
      </c>
      <c r="T604" s="43">
        <v>29</v>
      </c>
      <c r="U604" s="39">
        <v>14</v>
      </c>
      <c r="V604">
        <v>19</v>
      </c>
      <c r="W604">
        <v>33</v>
      </c>
      <c r="X604" s="40">
        <v>6</v>
      </c>
      <c r="Y604" s="41">
        <v>7</v>
      </c>
      <c r="Z604" s="42">
        <v>13</v>
      </c>
      <c r="AA604">
        <f t="shared" si="142"/>
        <v>20</v>
      </c>
      <c r="AB604">
        <f t="shared" si="142"/>
        <v>26</v>
      </c>
      <c r="AC604" s="43">
        <v>29</v>
      </c>
      <c r="AD604" t="e">
        <f t="shared" si="150"/>
        <v>#REF!</v>
      </c>
      <c r="AE604" t="e">
        <f t="shared" si="150"/>
        <v>#REF!</v>
      </c>
      <c r="AF604" t="e">
        <f t="shared" si="150"/>
        <v>#REF!</v>
      </c>
      <c r="AG604" t="e">
        <f t="shared" si="150"/>
        <v>#REF!</v>
      </c>
      <c r="AH604" t="e">
        <f t="shared" si="150"/>
        <v>#REF!</v>
      </c>
      <c r="AI604" t="e">
        <f t="shared" si="150"/>
        <v>#REF!</v>
      </c>
      <c r="AJ604" t="e">
        <f t="shared" si="143"/>
        <v>#REF!</v>
      </c>
      <c r="AK604" t="e">
        <f t="shared" si="144"/>
        <v>#REF!</v>
      </c>
      <c r="AL604" t="e">
        <f t="shared" si="145"/>
        <v>#REF!</v>
      </c>
      <c r="AM604" t="e">
        <f t="shared" si="146"/>
        <v>#REF!</v>
      </c>
      <c r="AN604" t="e">
        <f t="shared" si="147"/>
        <v>#REF!</v>
      </c>
      <c r="AO604" t="e">
        <f t="shared" si="148"/>
        <v>#REF!</v>
      </c>
    </row>
    <row r="605" spans="1:41" x14ac:dyDescent="0.35">
      <c r="A605">
        <v>599</v>
      </c>
      <c r="B605" t="s">
        <v>2518</v>
      </c>
      <c r="C605" s="39">
        <v>4</v>
      </c>
      <c r="D605">
        <v>10</v>
      </c>
      <c r="E605">
        <v>14</v>
      </c>
      <c r="F605" s="40">
        <v>0</v>
      </c>
      <c r="G605" s="41">
        <v>2</v>
      </c>
      <c r="H605" s="42">
        <v>2</v>
      </c>
      <c r="I605">
        <f t="shared" si="140"/>
        <v>4</v>
      </c>
      <c r="J605">
        <f t="shared" si="140"/>
        <v>12</v>
      </c>
      <c r="K605" s="43">
        <v>16</v>
      </c>
      <c r="L605" s="39">
        <v>2</v>
      </c>
      <c r="M605">
        <v>4</v>
      </c>
      <c r="N605">
        <v>6</v>
      </c>
      <c r="O605" s="40">
        <v>2</v>
      </c>
      <c r="P605" s="41">
        <v>0</v>
      </c>
      <c r="Q605" s="42">
        <v>2</v>
      </c>
      <c r="R605">
        <f t="shared" si="141"/>
        <v>4</v>
      </c>
      <c r="S605">
        <f t="shared" si="141"/>
        <v>4</v>
      </c>
      <c r="T605" s="43">
        <v>16</v>
      </c>
      <c r="U605" s="39">
        <v>4</v>
      </c>
      <c r="V605">
        <v>5</v>
      </c>
      <c r="W605">
        <v>9</v>
      </c>
      <c r="X605" s="40">
        <v>1</v>
      </c>
      <c r="Y605" s="41">
        <v>1</v>
      </c>
      <c r="Z605" s="42">
        <v>2</v>
      </c>
      <c r="AA605">
        <f t="shared" si="142"/>
        <v>5</v>
      </c>
      <c r="AB605">
        <f t="shared" si="142"/>
        <v>6</v>
      </c>
      <c r="AC605" s="43">
        <v>16</v>
      </c>
      <c r="AD605" t="e">
        <f t="shared" si="150"/>
        <v>#REF!</v>
      </c>
      <c r="AE605" t="e">
        <f t="shared" si="150"/>
        <v>#REF!</v>
      </c>
      <c r="AF605" t="e">
        <f t="shared" si="150"/>
        <v>#REF!</v>
      </c>
      <c r="AG605" t="e">
        <f t="shared" si="150"/>
        <v>#REF!</v>
      </c>
      <c r="AH605" t="e">
        <f t="shared" si="150"/>
        <v>#REF!</v>
      </c>
      <c r="AI605" t="e">
        <f t="shared" si="150"/>
        <v>#REF!</v>
      </c>
      <c r="AJ605" t="e">
        <f t="shared" si="143"/>
        <v>#REF!</v>
      </c>
      <c r="AK605" t="e">
        <f t="shared" si="144"/>
        <v>#REF!</v>
      </c>
      <c r="AL605" t="e">
        <f t="shared" si="145"/>
        <v>#REF!</v>
      </c>
      <c r="AM605" t="e">
        <f t="shared" si="146"/>
        <v>#REF!</v>
      </c>
      <c r="AN605" t="e">
        <f t="shared" si="147"/>
        <v>#REF!</v>
      </c>
      <c r="AO605" t="e">
        <f t="shared" si="148"/>
        <v>#REF!</v>
      </c>
    </row>
    <row r="606" spans="1:41" x14ac:dyDescent="0.35">
      <c r="A606">
        <v>600</v>
      </c>
      <c r="B606" t="s">
        <v>2519</v>
      </c>
      <c r="C606" s="39">
        <v>1</v>
      </c>
      <c r="D606">
        <v>2</v>
      </c>
      <c r="E606">
        <v>3</v>
      </c>
      <c r="F606" s="40">
        <v>0</v>
      </c>
      <c r="G606" s="41">
        <v>1</v>
      </c>
      <c r="H606" s="42">
        <v>1</v>
      </c>
      <c r="I606">
        <f t="shared" si="140"/>
        <v>1</v>
      </c>
      <c r="J606">
        <f t="shared" si="140"/>
        <v>3</v>
      </c>
      <c r="K606" s="43">
        <v>4</v>
      </c>
      <c r="L606" s="39">
        <v>1</v>
      </c>
      <c r="M606">
        <v>2</v>
      </c>
      <c r="N606">
        <v>3</v>
      </c>
      <c r="O606" s="40">
        <v>0</v>
      </c>
      <c r="P606" s="41">
        <v>0</v>
      </c>
      <c r="Q606" s="42">
        <v>0</v>
      </c>
      <c r="R606">
        <f t="shared" si="141"/>
        <v>1</v>
      </c>
      <c r="S606">
        <f t="shared" si="141"/>
        <v>2</v>
      </c>
      <c r="T606" s="43">
        <v>4</v>
      </c>
      <c r="U606" s="39">
        <v>0</v>
      </c>
      <c r="V606">
        <v>5</v>
      </c>
      <c r="W606">
        <v>5</v>
      </c>
      <c r="X606" s="40">
        <v>1</v>
      </c>
      <c r="Y606" s="41">
        <v>1</v>
      </c>
      <c r="Z606" s="42">
        <v>2</v>
      </c>
      <c r="AA606">
        <f t="shared" si="142"/>
        <v>1</v>
      </c>
      <c r="AB606">
        <f t="shared" si="142"/>
        <v>6</v>
      </c>
      <c r="AC606" s="43">
        <v>4</v>
      </c>
      <c r="AD606" t="e">
        <f t="shared" si="150"/>
        <v>#REF!</v>
      </c>
      <c r="AE606" t="e">
        <f t="shared" si="150"/>
        <v>#REF!</v>
      </c>
      <c r="AF606" t="e">
        <f t="shared" si="150"/>
        <v>#REF!</v>
      </c>
      <c r="AG606" t="e">
        <f t="shared" si="150"/>
        <v>#REF!</v>
      </c>
      <c r="AH606" t="e">
        <f t="shared" si="150"/>
        <v>#REF!</v>
      </c>
      <c r="AI606" t="e">
        <f t="shared" si="150"/>
        <v>#REF!</v>
      </c>
      <c r="AJ606" t="e">
        <f t="shared" si="143"/>
        <v>#REF!</v>
      </c>
      <c r="AK606" t="e">
        <f t="shared" si="144"/>
        <v>#REF!</v>
      </c>
      <c r="AL606" t="e">
        <f t="shared" si="145"/>
        <v>#REF!</v>
      </c>
      <c r="AM606" t="e">
        <f t="shared" si="146"/>
        <v>#REF!</v>
      </c>
      <c r="AN606" t="e">
        <f t="shared" si="147"/>
        <v>#REF!</v>
      </c>
      <c r="AO606" t="e">
        <f t="shared" si="148"/>
        <v>#REF!</v>
      </c>
    </row>
    <row r="607" spans="1:41" x14ac:dyDescent="0.35">
      <c r="A607">
        <v>601</v>
      </c>
      <c r="B607" t="s">
        <v>2520</v>
      </c>
      <c r="C607" s="39">
        <v>9</v>
      </c>
      <c r="D607">
        <v>13</v>
      </c>
      <c r="E607">
        <v>22</v>
      </c>
      <c r="F607" s="40">
        <v>1</v>
      </c>
      <c r="G607" s="41">
        <v>0</v>
      </c>
      <c r="H607" s="42">
        <v>1</v>
      </c>
      <c r="I607">
        <f t="shared" si="140"/>
        <v>10</v>
      </c>
      <c r="J607">
        <f t="shared" si="140"/>
        <v>13</v>
      </c>
      <c r="K607" s="43">
        <v>23</v>
      </c>
      <c r="L607" s="39">
        <v>7</v>
      </c>
      <c r="M607">
        <v>12</v>
      </c>
      <c r="N607">
        <v>19</v>
      </c>
      <c r="O607" s="40">
        <v>2</v>
      </c>
      <c r="P607" s="41">
        <v>1</v>
      </c>
      <c r="Q607" s="42">
        <v>3</v>
      </c>
      <c r="R607">
        <f t="shared" si="141"/>
        <v>9</v>
      </c>
      <c r="S607">
        <f t="shared" si="141"/>
        <v>13</v>
      </c>
      <c r="T607" s="43">
        <v>23</v>
      </c>
      <c r="U607" s="39">
        <v>4</v>
      </c>
      <c r="V607">
        <v>11</v>
      </c>
      <c r="W607">
        <v>15</v>
      </c>
      <c r="X607" s="40">
        <v>0</v>
      </c>
      <c r="Y607" s="41">
        <v>0</v>
      </c>
      <c r="Z607" s="42">
        <v>0</v>
      </c>
      <c r="AA607">
        <f t="shared" si="142"/>
        <v>4</v>
      </c>
      <c r="AB607">
        <f t="shared" si="142"/>
        <v>11</v>
      </c>
      <c r="AC607" s="43">
        <v>23</v>
      </c>
      <c r="AD607" t="e">
        <f t="shared" ref="AD607:AI616" si="151">VLOOKUP($B607,EYPDG_Primary,AD$1,FALSE)</f>
        <v>#REF!</v>
      </c>
      <c r="AE607" t="e">
        <f t="shared" si="151"/>
        <v>#REF!</v>
      </c>
      <c r="AF607" t="e">
        <f t="shared" si="151"/>
        <v>#REF!</v>
      </c>
      <c r="AG607" t="e">
        <f t="shared" si="151"/>
        <v>#REF!</v>
      </c>
      <c r="AH607" t="e">
        <f t="shared" si="151"/>
        <v>#REF!</v>
      </c>
      <c r="AI607" t="e">
        <f t="shared" si="151"/>
        <v>#REF!</v>
      </c>
      <c r="AJ607" t="e">
        <f t="shared" si="143"/>
        <v>#REF!</v>
      </c>
      <c r="AK607" t="e">
        <f t="shared" si="144"/>
        <v>#REF!</v>
      </c>
      <c r="AL607" t="e">
        <f t="shared" si="145"/>
        <v>#REF!</v>
      </c>
      <c r="AM607" t="e">
        <f t="shared" si="146"/>
        <v>#REF!</v>
      </c>
      <c r="AN607" t="e">
        <f t="shared" si="147"/>
        <v>#REF!</v>
      </c>
      <c r="AO607" t="e">
        <f t="shared" si="148"/>
        <v>#REF!</v>
      </c>
    </row>
    <row r="608" spans="1:41" x14ac:dyDescent="0.35">
      <c r="A608">
        <v>602</v>
      </c>
      <c r="B608" t="s">
        <v>2521</v>
      </c>
      <c r="C608" s="39">
        <v>3</v>
      </c>
      <c r="D608">
        <v>3</v>
      </c>
      <c r="E608">
        <v>6</v>
      </c>
      <c r="F608" s="40">
        <v>0</v>
      </c>
      <c r="G608" s="41">
        <v>0</v>
      </c>
      <c r="H608" s="42">
        <v>0</v>
      </c>
      <c r="I608">
        <f t="shared" si="140"/>
        <v>3</v>
      </c>
      <c r="J608">
        <f t="shared" si="140"/>
        <v>3</v>
      </c>
      <c r="K608" s="43">
        <v>6</v>
      </c>
      <c r="L608" s="39">
        <v>2</v>
      </c>
      <c r="M608">
        <v>4</v>
      </c>
      <c r="N608">
        <v>6</v>
      </c>
      <c r="O608" s="40">
        <v>1</v>
      </c>
      <c r="P608" s="41">
        <v>0</v>
      </c>
      <c r="Q608" s="42">
        <v>1</v>
      </c>
      <c r="R608">
        <f t="shared" si="141"/>
        <v>3</v>
      </c>
      <c r="S608">
        <f t="shared" si="141"/>
        <v>4</v>
      </c>
      <c r="T608" s="43">
        <v>6</v>
      </c>
      <c r="U608" s="39">
        <v>3</v>
      </c>
      <c r="V608">
        <v>4</v>
      </c>
      <c r="W608">
        <v>7</v>
      </c>
      <c r="X608" s="40">
        <v>0</v>
      </c>
      <c r="Y608" s="41">
        <v>2</v>
      </c>
      <c r="Z608" s="42">
        <v>2</v>
      </c>
      <c r="AA608">
        <f t="shared" si="142"/>
        <v>3</v>
      </c>
      <c r="AB608">
        <f t="shared" si="142"/>
        <v>6</v>
      </c>
      <c r="AC608" s="43">
        <v>6</v>
      </c>
      <c r="AD608" t="e">
        <f t="shared" si="151"/>
        <v>#REF!</v>
      </c>
      <c r="AE608" t="e">
        <f t="shared" si="151"/>
        <v>#REF!</v>
      </c>
      <c r="AF608" t="e">
        <f t="shared" si="151"/>
        <v>#REF!</v>
      </c>
      <c r="AG608" t="e">
        <f t="shared" si="151"/>
        <v>#REF!</v>
      </c>
      <c r="AH608" t="e">
        <f t="shared" si="151"/>
        <v>#REF!</v>
      </c>
      <c r="AI608" t="e">
        <f t="shared" si="151"/>
        <v>#REF!</v>
      </c>
      <c r="AJ608" t="e">
        <f t="shared" si="143"/>
        <v>#REF!</v>
      </c>
      <c r="AK608" t="e">
        <f t="shared" si="144"/>
        <v>#REF!</v>
      </c>
      <c r="AL608" t="e">
        <f t="shared" si="145"/>
        <v>#REF!</v>
      </c>
      <c r="AM608" t="e">
        <f t="shared" si="146"/>
        <v>#REF!</v>
      </c>
      <c r="AN608" t="e">
        <f t="shared" si="147"/>
        <v>#REF!</v>
      </c>
      <c r="AO608" t="e">
        <f t="shared" si="148"/>
        <v>#REF!</v>
      </c>
    </row>
    <row r="609" spans="1:41" x14ac:dyDescent="0.35">
      <c r="A609">
        <v>603</v>
      </c>
      <c r="B609" t="s">
        <v>2522</v>
      </c>
      <c r="C609" s="39">
        <v>3</v>
      </c>
      <c r="D609">
        <v>5</v>
      </c>
      <c r="E609">
        <v>8</v>
      </c>
      <c r="F609" s="40">
        <v>1</v>
      </c>
      <c r="G609" s="41">
        <v>2</v>
      </c>
      <c r="H609" s="42">
        <v>3</v>
      </c>
      <c r="I609">
        <f t="shared" si="140"/>
        <v>4</v>
      </c>
      <c r="J609">
        <f t="shared" si="140"/>
        <v>7</v>
      </c>
      <c r="K609" s="43">
        <v>11</v>
      </c>
      <c r="L609" s="39">
        <v>1</v>
      </c>
      <c r="M609">
        <v>8</v>
      </c>
      <c r="N609">
        <v>9</v>
      </c>
      <c r="O609" s="40">
        <v>1</v>
      </c>
      <c r="P609" s="41">
        <v>1</v>
      </c>
      <c r="Q609" s="42">
        <v>2</v>
      </c>
      <c r="R609">
        <f t="shared" si="141"/>
        <v>2</v>
      </c>
      <c r="S609">
        <f t="shared" si="141"/>
        <v>9</v>
      </c>
      <c r="T609" s="43">
        <v>11</v>
      </c>
      <c r="U609" s="39">
        <v>4</v>
      </c>
      <c r="V609">
        <v>4</v>
      </c>
      <c r="W609">
        <v>8</v>
      </c>
      <c r="X609" s="40">
        <v>0</v>
      </c>
      <c r="Y609" s="41">
        <v>1</v>
      </c>
      <c r="Z609" s="42">
        <v>1</v>
      </c>
      <c r="AA609">
        <f t="shared" si="142"/>
        <v>4</v>
      </c>
      <c r="AB609">
        <f t="shared" si="142"/>
        <v>5</v>
      </c>
      <c r="AC609" s="43">
        <v>11</v>
      </c>
      <c r="AD609" t="e">
        <f t="shared" si="151"/>
        <v>#REF!</v>
      </c>
      <c r="AE609" t="e">
        <f t="shared" si="151"/>
        <v>#REF!</v>
      </c>
      <c r="AF609" t="e">
        <f t="shared" si="151"/>
        <v>#REF!</v>
      </c>
      <c r="AG609" t="e">
        <f t="shared" si="151"/>
        <v>#REF!</v>
      </c>
      <c r="AH609" t="e">
        <f t="shared" si="151"/>
        <v>#REF!</v>
      </c>
      <c r="AI609" t="e">
        <f t="shared" si="151"/>
        <v>#REF!</v>
      </c>
      <c r="AJ609" t="e">
        <f t="shared" si="143"/>
        <v>#REF!</v>
      </c>
      <c r="AK609" t="e">
        <f t="shared" si="144"/>
        <v>#REF!</v>
      </c>
      <c r="AL609" t="e">
        <f t="shared" si="145"/>
        <v>#REF!</v>
      </c>
      <c r="AM609" t="e">
        <f t="shared" si="146"/>
        <v>#REF!</v>
      </c>
      <c r="AN609" t="e">
        <f t="shared" si="147"/>
        <v>#REF!</v>
      </c>
      <c r="AO609" t="e">
        <f t="shared" si="148"/>
        <v>#REF!</v>
      </c>
    </row>
    <row r="610" spans="1:41" x14ac:dyDescent="0.35">
      <c r="A610">
        <v>604</v>
      </c>
      <c r="B610" t="s">
        <v>2523</v>
      </c>
      <c r="C610" s="39">
        <v>1</v>
      </c>
      <c r="D610">
        <v>3</v>
      </c>
      <c r="E610">
        <v>4</v>
      </c>
      <c r="F610" s="40">
        <v>0</v>
      </c>
      <c r="G610" s="41">
        <v>1</v>
      </c>
      <c r="H610" s="42">
        <v>1</v>
      </c>
      <c r="I610">
        <f t="shared" si="140"/>
        <v>1</v>
      </c>
      <c r="J610">
        <f t="shared" si="140"/>
        <v>4</v>
      </c>
      <c r="K610" s="43">
        <v>5</v>
      </c>
      <c r="L610" s="39">
        <v>0</v>
      </c>
      <c r="M610">
        <v>0</v>
      </c>
      <c r="N610">
        <v>0</v>
      </c>
      <c r="O610" s="40">
        <v>0</v>
      </c>
      <c r="P610" s="41">
        <v>0</v>
      </c>
      <c r="Q610" s="42">
        <v>0</v>
      </c>
      <c r="R610">
        <f t="shared" si="141"/>
        <v>0</v>
      </c>
      <c r="S610">
        <f t="shared" si="141"/>
        <v>0</v>
      </c>
      <c r="T610" s="43">
        <v>5</v>
      </c>
      <c r="U610" s="39">
        <v>0</v>
      </c>
      <c r="V610">
        <v>0</v>
      </c>
      <c r="W610">
        <v>0</v>
      </c>
      <c r="X610" s="40">
        <v>0</v>
      </c>
      <c r="Y610" s="41">
        <v>0</v>
      </c>
      <c r="Z610" s="42">
        <v>0</v>
      </c>
      <c r="AA610">
        <f t="shared" si="142"/>
        <v>0</v>
      </c>
      <c r="AB610">
        <f t="shared" si="142"/>
        <v>0</v>
      </c>
      <c r="AC610" s="43">
        <v>5</v>
      </c>
      <c r="AD610" t="e">
        <f t="shared" si="151"/>
        <v>#REF!</v>
      </c>
      <c r="AE610" t="e">
        <f t="shared" si="151"/>
        <v>#REF!</v>
      </c>
      <c r="AF610" t="e">
        <f t="shared" si="151"/>
        <v>#REF!</v>
      </c>
      <c r="AG610" t="e">
        <f t="shared" si="151"/>
        <v>#REF!</v>
      </c>
      <c r="AH610" t="e">
        <f t="shared" si="151"/>
        <v>#REF!</v>
      </c>
      <c r="AI610" t="e">
        <f t="shared" si="151"/>
        <v>#REF!</v>
      </c>
      <c r="AJ610" t="e">
        <f t="shared" si="143"/>
        <v>#REF!</v>
      </c>
      <c r="AK610" t="e">
        <f t="shared" si="144"/>
        <v>#REF!</v>
      </c>
      <c r="AL610" t="e">
        <f t="shared" si="145"/>
        <v>#REF!</v>
      </c>
      <c r="AM610" t="e">
        <f t="shared" si="146"/>
        <v>#REF!</v>
      </c>
      <c r="AN610" t="e">
        <f t="shared" si="147"/>
        <v>#REF!</v>
      </c>
      <c r="AO610" t="e">
        <f t="shared" si="148"/>
        <v>#REF!</v>
      </c>
    </row>
    <row r="611" spans="1:41" x14ac:dyDescent="0.35">
      <c r="A611">
        <v>605</v>
      </c>
      <c r="B611" t="s">
        <v>2524</v>
      </c>
      <c r="C611" s="39">
        <v>3</v>
      </c>
      <c r="D611">
        <v>6</v>
      </c>
      <c r="E611">
        <v>9</v>
      </c>
      <c r="F611" s="40">
        <v>0</v>
      </c>
      <c r="G611" s="41">
        <v>1</v>
      </c>
      <c r="H611" s="42">
        <v>1</v>
      </c>
      <c r="I611">
        <f t="shared" si="140"/>
        <v>3</v>
      </c>
      <c r="J611">
        <f t="shared" si="140"/>
        <v>7</v>
      </c>
      <c r="K611" s="43">
        <v>10</v>
      </c>
      <c r="L611" s="39">
        <v>6</v>
      </c>
      <c r="M611">
        <v>5</v>
      </c>
      <c r="N611">
        <v>11</v>
      </c>
      <c r="O611" s="40">
        <v>2</v>
      </c>
      <c r="P611" s="41">
        <v>0</v>
      </c>
      <c r="Q611" s="42">
        <v>2</v>
      </c>
      <c r="R611">
        <f t="shared" si="141"/>
        <v>8</v>
      </c>
      <c r="S611">
        <f t="shared" si="141"/>
        <v>5</v>
      </c>
      <c r="T611" s="43">
        <v>10</v>
      </c>
      <c r="U611" s="39">
        <v>5</v>
      </c>
      <c r="V611">
        <v>9</v>
      </c>
      <c r="W611">
        <v>14</v>
      </c>
      <c r="X611" s="40">
        <v>1</v>
      </c>
      <c r="Y611" s="41">
        <v>2</v>
      </c>
      <c r="Z611" s="42">
        <v>3</v>
      </c>
      <c r="AA611">
        <f t="shared" si="142"/>
        <v>6</v>
      </c>
      <c r="AB611">
        <f t="shared" si="142"/>
        <v>11</v>
      </c>
      <c r="AC611" s="43">
        <v>10</v>
      </c>
      <c r="AD611" t="e">
        <f t="shared" si="151"/>
        <v>#REF!</v>
      </c>
      <c r="AE611" t="e">
        <f t="shared" si="151"/>
        <v>#REF!</v>
      </c>
      <c r="AF611" t="e">
        <f t="shared" si="151"/>
        <v>#REF!</v>
      </c>
      <c r="AG611" t="e">
        <f t="shared" si="151"/>
        <v>#REF!</v>
      </c>
      <c r="AH611" t="e">
        <f t="shared" si="151"/>
        <v>#REF!</v>
      </c>
      <c r="AI611" t="e">
        <f t="shared" si="151"/>
        <v>#REF!</v>
      </c>
      <c r="AJ611" t="e">
        <f t="shared" si="143"/>
        <v>#REF!</v>
      </c>
      <c r="AK611" t="e">
        <f t="shared" si="144"/>
        <v>#REF!</v>
      </c>
      <c r="AL611" t="e">
        <f t="shared" si="145"/>
        <v>#REF!</v>
      </c>
      <c r="AM611" t="e">
        <f t="shared" si="146"/>
        <v>#REF!</v>
      </c>
      <c r="AN611" t="e">
        <f t="shared" si="147"/>
        <v>#REF!</v>
      </c>
      <c r="AO611" t="e">
        <f t="shared" si="148"/>
        <v>#REF!</v>
      </c>
    </row>
    <row r="612" spans="1:41" x14ac:dyDescent="0.35">
      <c r="A612">
        <v>606</v>
      </c>
      <c r="B612" t="s">
        <v>2525</v>
      </c>
      <c r="C612" s="39">
        <v>0</v>
      </c>
      <c r="D612">
        <v>1</v>
      </c>
      <c r="E612">
        <v>1</v>
      </c>
      <c r="F612" s="40">
        <v>0</v>
      </c>
      <c r="G612" s="41">
        <v>0</v>
      </c>
      <c r="H612" s="42">
        <v>0</v>
      </c>
      <c r="I612">
        <f t="shared" si="140"/>
        <v>0</v>
      </c>
      <c r="J612">
        <f t="shared" si="140"/>
        <v>1</v>
      </c>
      <c r="K612" s="43">
        <v>1</v>
      </c>
      <c r="L612" s="39">
        <v>1</v>
      </c>
      <c r="M612">
        <v>0</v>
      </c>
      <c r="N612">
        <v>1</v>
      </c>
      <c r="O612" s="40">
        <v>0</v>
      </c>
      <c r="P612" s="41">
        <v>0</v>
      </c>
      <c r="Q612" s="42">
        <v>0</v>
      </c>
      <c r="R612">
        <f t="shared" si="141"/>
        <v>1</v>
      </c>
      <c r="S612">
        <f t="shared" si="141"/>
        <v>0</v>
      </c>
      <c r="T612" s="43">
        <v>1</v>
      </c>
      <c r="U612" s="39">
        <v>1</v>
      </c>
      <c r="V612">
        <v>1</v>
      </c>
      <c r="W612">
        <v>2</v>
      </c>
      <c r="X612" s="40">
        <v>0</v>
      </c>
      <c r="Y612" s="41">
        <v>1</v>
      </c>
      <c r="Z612" s="42">
        <v>1</v>
      </c>
      <c r="AA612">
        <f t="shared" si="142"/>
        <v>1</v>
      </c>
      <c r="AB612">
        <f t="shared" si="142"/>
        <v>2</v>
      </c>
      <c r="AC612" s="43">
        <v>1</v>
      </c>
      <c r="AD612" t="e">
        <f t="shared" si="151"/>
        <v>#REF!</v>
      </c>
      <c r="AE612" t="e">
        <f t="shared" si="151"/>
        <v>#REF!</v>
      </c>
      <c r="AF612" t="e">
        <f t="shared" si="151"/>
        <v>#REF!</v>
      </c>
      <c r="AG612" t="e">
        <f t="shared" si="151"/>
        <v>#REF!</v>
      </c>
      <c r="AH612" t="e">
        <f t="shared" si="151"/>
        <v>#REF!</v>
      </c>
      <c r="AI612" t="e">
        <f t="shared" si="151"/>
        <v>#REF!</v>
      </c>
      <c r="AJ612" t="e">
        <f t="shared" si="143"/>
        <v>#REF!</v>
      </c>
      <c r="AK612" t="e">
        <f t="shared" si="144"/>
        <v>#REF!</v>
      </c>
      <c r="AL612" t="e">
        <f t="shared" si="145"/>
        <v>#REF!</v>
      </c>
      <c r="AM612" t="e">
        <f t="shared" si="146"/>
        <v>#REF!</v>
      </c>
      <c r="AN612" t="e">
        <f t="shared" si="147"/>
        <v>#REF!</v>
      </c>
      <c r="AO612" t="e">
        <f t="shared" si="148"/>
        <v>#REF!</v>
      </c>
    </row>
    <row r="613" spans="1:41" x14ac:dyDescent="0.35">
      <c r="A613">
        <v>607</v>
      </c>
      <c r="B613" t="s">
        <v>2526</v>
      </c>
      <c r="C613" s="39">
        <v>14</v>
      </c>
      <c r="D613">
        <v>13</v>
      </c>
      <c r="E613">
        <v>27</v>
      </c>
      <c r="F613" s="40">
        <v>1</v>
      </c>
      <c r="G613" s="41">
        <v>5</v>
      </c>
      <c r="H613" s="42">
        <v>6</v>
      </c>
      <c r="I613">
        <f t="shared" si="140"/>
        <v>15</v>
      </c>
      <c r="J613">
        <f t="shared" si="140"/>
        <v>18</v>
      </c>
      <c r="K613" s="43">
        <v>33</v>
      </c>
      <c r="L613" s="39">
        <v>17</v>
      </c>
      <c r="M613">
        <v>26</v>
      </c>
      <c r="N613">
        <v>43</v>
      </c>
      <c r="O613" s="40">
        <v>3</v>
      </c>
      <c r="P613" s="41">
        <v>2</v>
      </c>
      <c r="Q613" s="42">
        <v>5</v>
      </c>
      <c r="R613">
        <f t="shared" si="141"/>
        <v>20</v>
      </c>
      <c r="S613">
        <f t="shared" si="141"/>
        <v>28</v>
      </c>
      <c r="T613" s="43">
        <v>33</v>
      </c>
      <c r="U613" s="39">
        <v>7</v>
      </c>
      <c r="V613">
        <v>22</v>
      </c>
      <c r="W613">
        <v>29</v>
      </c>
      <c r="X613" s="40">
        <v>2</v>
      </c>
      <c r="Y613" s="41">
        <v>2</v>
      </c>
      <c r="Z613" s="42">
        <v>4</v>
      </c>
      <c r="AA613">
        <f t="shared" si="142"/>
        <v>9</v>
      </c>
      <c r="AB613">
        <f t="shared" si="142"/>
        <v>24</v>
      </c>
      <c r="AC613" s="43">
        <v>33</v>
      </c>
      <c r="AD613" t="e">
        <f t="shared" si="151"/>
        <v>#REF!</v>
      </c>
      <c r="AE613" t="e">
        <f t="shared" si="151"/>
        <v>#REF!</v>
      </c>
      <c r="AF613" t="e">
        <f t="shared" si="151"/>
        <v>#REF!</v>
      </c>
      <c r="AG613" t="e">
        <f t="shared" si="151"/>
        <v>#REF!</v>
      </c>
      <c r="AH613" t="e">
        <f t="shared" si="151"/>
        <v>#REF!</v>
      </c>
      <c r="AI613" t="e">
        <f t="shared" si="151"/>
        <v>#REF!</v>
      </c>
      <c r="AJ613" t="e">
        <f t="shared" si="143"/>
        <v>#REF!</v>
      </c>
      <c r="AK613" t="e">
        <f t="shared" si="144"/>
        <v>#REF!</v>
      </c>
      <c r="AL613" t="e">
        <f t="shared" si="145"/>
        <v>#REF!</v>
      </c>
      <c r="AM613" t="e">
        <f t="shared" si="146"/>
        <v>#REF!</v>
      </c>
      <c r="AN613" t="e">
        <f t="shared" si="147"/>
        <v>#REF!</v>
      </c>
      <c r="AO613" t="e">
        <f t="shared" si="148"/>
        <v>#REF!</v>
      </c>
    </row>
    <row r="614" spans="1:41" x14ac:dyDescent="0.35">
      <c r="A614">
        <v>608</v>
      </c>
      <c r="B614" t="s">
        <v>2527</v>
      </c>
      <c r="C614" s="39">
        <v>0</v>
      </c>
      <c r="D614">
        <v>2</v>
      </c>
      <c r="E614">
        <v>2</v>
      </c>
      <c r="F614" s="40">
        <v>0</v>
      </c>
      <c r="G614" s="41">
        <v>0</v>
      </c>
      <c r="H614" s="42">
        <v>0</v>
      </c>
      <c r="I614">
        <f t="shared" si="140"/>
        <v>0</v>
      </c>
      <c r="J614">
        <f t="shared" si="140"/>
        <v>2</v>
      </c>
      <c r="K614" s="43">
        <v>2</v>
      </c>
      <c r="L614" s="39">
        <v>2</v>
      </c>
      <c r="M614">
        <v>0</v>
      </c>
      <c r="N614">
        <v>2</v>
      </c>
      <c r="O614" s="40">
        <v>0</v>
      </c>
      <c r="P614" s="41">
        <v>0</v>
      </c>
      <c r="Q614" s="42">
        <v>0</v>
      </c>
      <c r="R614">
        <f t="shared" si="141"/>
        <v>2</v>
      </c>
      <c r="S614">
        <f t="shared" si="141"/>
        <v>0</v>
      </c>
      <c r="T614" s="43">
        <v>2</v>
      </c>
      <c r="U614" s="39">
        <v>1</v>
      </c>
      <c r="V614">
        <v>1</v>
      </c>
      <c r="W614">
        <v>2</v>
      </c>
      <c r="X614" s="40">
        <v>0</v>
      </c>
      <c r="Y614" s="41">
        <v>0</v>
      </c>
      <c r="Z614" s="42">
        <v>0</v>
      </c>
      <c r="AA614">
        <f t="shared" si="142"/>
        <v>1</v>
      </c>
      <c r="AB614">
        <f t="shared" si="142"/>
        <v>1</v>
      </c>
      <c r="AC614" s="43">
        <v>2</v>
      </c>
      <c r="AD614" t="e">
        <f t="shared" si="151"/>
        <v>#REF!</v>
      </c>
      <c r="AE614" t="e">
        <f t="shared" si="151"/>
        <v>#REF!</v>
      </c>
      <c r="AF614" t="e">
        <f t="shared" si="151"/>
        <v>#REF!</v>
      </c>
      <c r="AG614" t="e">
        <f t="shared" si="151"/>
        <v>#REF!</v>
      </c>
      <c r="AH614" t="e">
        <f t="shared" si="151"/>
        <v>#REF!</v>
      </c>
      <c r="AI614" t="e">
        <f t="shared" si="151"/>
        <v>#REF!</v>
      </c>
      <c r="AJ614" t="e">
        <f t="shared" si="143"/>
        <v>#REF!</v>
      </c>
      <c r="AK614" t="e">
        <f t="shared" si="144"/>
        <v>#REF!</v>
      </c>
      <c r="AL614" t="e">
        <f t="shared" si="145"/>
        <v>#REF!</v>
      </c>
      <c r="AM614" t="e">
        <f t="shared" si="146"/>
        <v>#REF!</v>
      </c>
      <c r="AN614" t="e">
        <f t="shared" si="147"/>
        <v>#REF!</v>
      </c>
      <c r="AO614" t="e">
        <f t="shared" si="148"/>
        <v>#REF!</v>
      </c>
    </row>
    <row r="615" spans="1:41" x14ac:dyDescent="0.35">
      <c r="A615">
        <v>609</v>
      </c>
      <c r="B615" t="s">
        <v>2528</v>
      </c>
      <c r="C615" s="39">
        <v>6</v>
      </c>
      <c r="D615">
        <v>10</v>
      </c>
      <c r="E615">
        <v>16</v>
      </c>
      <c r="F615" s="40">
        <v>1</v>
      </c>
      <c r="G615" s="41">
        <v>2</v>
      </c>
      <c r="H615" s="42">
        <v>3</v>
      </c>
      <c r="I615">
        <f t="shared" si="140"/>
        <v>7</v>
      </c>
      <c r="J615">
        <f t="shared" si="140"/>
        <v>12</v>
      </c>
      <c r="K615" s="43">
        <v>19</v>
      </c>
      <c r="L615" s="39">
        <v>15</v>
      </c>
      <c r="M615">
        <v>8</v>
      </c>
      <c r="N615">
        <v>23</v>
      </c>
      <c r="O615" s="40">
        <v>1</v>
      </c>
      <c r="P615" s="41">
        <v>4</v>
      </c>
      <c r="Q615" s="42">
        <v>5</v>
      </c>
      <c r="R615">
        <f t="shared" si="141"/>
        <v>16</v>
      </c>
      <c r="S615">
        <f t="shared" si="141"/>
        <v>12</v>
      </c>
      <c r="T615" s="43">
        <v>19</v>
      </c>
      <c r="U615" s="39">
        <v>9</v>
      </c>
      <c r="V615">
        <v>20</v>
      </c>
      <c r="W615">
        <v>29</v>
      </c>
      <c r="X615" s="40">
        <v>0</v>
      </c>
      <c r="Y615" s="41">
        <v>3</v>
      </c>
      <c r="Z615" s="42">
        <v>3</v>
      </c>
      <c r="AA615">
        <f t="shared" si="142"/>
        <v>9</v>
      </c>
      <c r="AB615">
        <f t="shared" si="142"/>
        <v>23</v>
      </c>
      <c r="AC615" s="43">
        <v>19</v>
      </c>
      <c r="AD615" t="e">
        <f t="shared" si="151"/>
        <v>#REF!</v>
      </c>
      <c r="AE615" t="e">
        <f t="shared" si="151"/>
        <v>#REF!</v>
      </c>
      <c r="AF615" t="e">
        <f t="shared" si="151"/>
        <v>#REF!</v>
      </c>
      <c r="AG615" t="e">
        <f t="shared" si="151"/>
        <v>#REF!</v>
      </c>
      <c r="AH615" t="e">
        <f t="shared" si="151"/>
        <v>#REF!</v>
      </c>
      <c r="AI615" t="e">
        <f t="shared" si="151"/>
        <v>#REF!</v>
      </c>
      <c r="AJ615" t="e">
        <f t="shared" si="143"/>
        <v>#REF!</v>
      </c>
      <c r="AK615" t="e">
        <f t="shared" si="144"/>
        <v>#REF!</v>
      </c>
      <c r="AL615" t="e">
        <f t="shared" si="145"/>
        <v>#REF!</v>
      </c>
      <c r="AM615" t="e">
        <f t="shared" si="146"/>
        <v>#REF!</v>
      </c>
      <c r="AN615" t="e">
        <f t="shared" si="147"/>
        <v>#REF!</v>
      </c>
      <c r="AO615" t="e">
        <f t="shared" si="148"/>
        <v>#REF!</v>
      </c>
    </row>
    <row r="616" spans="1:41" x14ac:dyDescent="0.35">
      <c r="A616">
        <v>610</v>
      </c>
      <c r="B616" t="s">
        <v>2529</v>
      </c>
      <c r="C616" s="39">
        <v>2</v>
      </c>
      <c r="D616">
        <v>10</v>
      </c>
      <c r="E616">
        <v>12</v>
      </c>
      <c r="F616" s="40">
        <v>1</v>
      </c>
      <c r="G616" s="41">
        <v>0</v>
      </c>
      <c r="H616" s="42">
        <v>1</v>
      </c>
      <c r="I616">
        <f t="shared" si="140"/>
        <v>3</v>
      </c>
      <c r="J616">
        <f t="shared" si="140"/>
        <v>10</v>
      </c>
      <c r="K616" s="43">
        <v>13</v>
      </c>
      <c r="L616" s="39">
        <v>9</v>
      </c>
      <c r="M616">
        <v>7</v>
      </c>
      <c r="N616">
        <v>16</v>
      </c>
      <c r="O616" s="40">
        <v>1</v>
      </c>
      <c r="P616" s="41">
        <v>1</v>
      </c>
      <c r="Q616" s="42">
        <v>2</v>
      </c>
      <c r="R616">
        <f t="shared" si="141"/>
        <v>10</v>
      </c>
      <c r="S616">
        <f t="shared" si="141"/>
        <v>8</v>
      </c>
      <c r="T616" s="43">
        <v>13</v>
      </c>
      <c r="U616" s="39">
        <v>8</v>
      </c>
      <c r="V616">
        <v>12</v>
      </c>
      <c r="W616">
        <v>20</v>
      </c>
      <c r="X616" s="40">
        <v>0</v>
      </c>
      <c r="Y616" s="41">
        <v>2</v>
      </c>
      <c r="Z616" s="42">
        <v>2</v>
      </c>
      <c r="AA616">
        <f t="shared" si="142"/>
        <v>8</v>
      </c>
      <c r="AB616">
        <f t="shared" si="142"/>
        <v>14</v>
      </c>
      <c r="AC616" s="43">
        <v>13</v>
      </c>
      <c r="AD616" t="e">
        <f t="shared" si="151"/>
        <v>#REF!</v>
      </c>
      <c r="AE616" t="e">
        <f t="shared" si="151"/>
        <v>#REF!</v>
      </c>
      <c r="AF616" t="e">
        <f t="shared" si="151"/>
        <v>#REF!</v>
      </c>
      <c r="AG616" t="e">
        <f t="shared" si="151"/>
        <v>#REF!</v>
      </c>
      <c r="AH616" t="e">
        <f t="shared" si="151"/>
        <v>#REF!</v>
      </c>
      <c r="AI616" t="e">
        <f t="shared" si="151"/>
        <v>#REF!</v>
      </c>
      <c r="AJ616" t="e">
        <f t="shared" si="143"/>
        <v>#REF!</v>
      </c>
      <c r="AK616" t="e">
        <f t="shared" si="144"/>
        <v>#REF!</v>
      </c>
      <c r="AL616" t="e">
        <f t="shared" si="145"/>
        <v>#REF!</v>
      </c>
      <c r="AM616" t="e">
        <f t="shared" si="146"/>
        <v>#REF!</v>
      </c>
      <c r="AN616" t="e">
        <f t="shared" si="147"/>
        <v>#REF!</v>
      </c>
      <c r="AO616" t="e">
        <f t="shared" si="148"/>
        <v>#REF!</v>
      </c>
    </row>
    <row r="617" spans="1:41" x14ac:dyDescent="0.35">
      <c r="A617">
        <v>611</v>
      </c>
      <c r="B617" t="s">
        <v>2530</v>
      </c>
      <c r="C617" s="39">
        <v>2</v>
      </c>
      <c r="D617">
        <v>4</v>
      </c>
      <c r="E617">
        <v>6</v>
      </c>
      <c r="F617" s="40">
        <v>2</v>
      </c>
      <c r="G617" s="41">
        <v>1</v>
      </c>
      <c r="H617" s="42">
        <v>3</v>
      </c>
      <c r="I617">
        <f t="shared" si="140"/>
        <v>4</v>
      </c>
      <c r="J617">
        <f t="shared" si="140"/>
        <v>5</v>
      </c>
      <c r="K617" s="43">
        <v>9</v>
      </c>
      <c r="L617" s="39">
        <v>1</v>
      </c>
      <c r="M617">
        <v>5</v>
      </c>
      <c r="N617">
        <v>6</v>
      </c>
      <c r="O617" s="40">
        <v>0</v>
      </c>
      <c r="P617" s="41">
        <v>2</v>
      </c>
      <c r="Q617" s="42">
        <v>2</v>
      </c>
      <c r="R617">
        <f t="shared" si="141"/>
        <v>1</v>
      </c>
      <c r="S617">
        <f t="shared" si="141"/>
        <v>7</v>
      </c>
      <c r="T617" s="43">
        <v>9</v>
      </c>
      <c r="U617" s="39">
        <v>0</v>
      </c>
      <c r="V617">
        <v>3</v>
      </c>
      <c r="W617">
        <v>3</v>
      </c>
      <c r="X617" s="40">
        <v>1</v>
      </c>
      <c r="Y617" s="41">
        <v>0</v>
      </c>
      <c r="Z617" s="42">
        <v>1</v>
      </c>
      <c r="AA617">
        <f t="shared" si="142"/>
        <v>1</v>
      </c>
      <c r="AB617">
        <f t="shared" si="142"/>
        <v>3</v>
      </c>
      <c r="AC617" s="43">
        <v>9</v>
      </c>
      <c r="AD617" t="e">
        <f t="shared" ref="AD617:AI626" si="152">VLOOKUP($B617,EYPDG_Primary,AD$1,FALSE)</f>
        <v>#REF!</v>
      </c>
      <c r="AE617" t="e">
        <f t="shared" si="152"/>
        <v>#REF!</v>
      </c>
      <c r="AF617" t="e">
        <f t="shared" si="152"/>
        <v>#REF!</v>
      </c>
      <c r="AG617" t="e">
        <f t="shared" si="152"/>
        <v>#REF!</v>
      </c>
      <c r="AH617" t="e">
        <f t="shared" si="152"/>
        <v>#REF!</v>
      </c>
      <c r="AI617" t="e">
        <f t="shared" si="152"/>
        <v>#REF!</v>
      </c>
      <c r="AJ617" t="e">
        <f t="shared" si="143"/>
        <v>#REF!</v>
      </c>
      <c r="AK617" t="e">
        <f t="shared" si="144"/>
        <v>#REF!</v>
      </c>
      <c r="AL617" t="e">
        <f t="shared" si="145"/>
        <v>#REF!</v>
      </c>
      <c r="AM617" t="e">
        <f t="shared" si="146"/>
        <v>#REF!</v>
      </c>
      <c r="AN617" t="e">
        <f t="shared" si="147"/>
        <v>#REF!</v>
      </c>
      <c r="AO617" t="e">
        <f t="shared" si="148"/>
        <v>#REF!</v>
      </c>
    </row>
    <row r="618" spans="1:41" x14ac:dyDescent="0.35">
      <c r="A618">
        <v>612</v>
      </c>
      <c r="B618" t="s">
        <v>2531</v>
      </c>
      <c r="C618" s="39">
        <v>1</v>
      </c>
      <c r="D618">
        <v>3</v>
      </c>
      <c r="E618">
        <v>4</v>
      </c>
      <c r="F618" s="40">
        <v>0</v>
      </c>
      <c r="G618" s="41">
        <v>1</v>
      </c>
      <c r="H618" s="42">
        <v>1</v>
      </c>
      <c r="I618">
        <f t="shared" si="140"/>
        <v>1</v>
      </c>
      <c r="J618">
        <f t="shared" si="140"/>
        <v>4</v>
      </c>
      <c r="K618" s="43">
        <v>5</v>
      </c>
      <c r="L618" s="39">
        <v>2</v>
      </c>
      <c r="M618">
        <v>3</v>
      </c>
      <c r="N618">
        <v>5</v>
      </c>
      <c r="O618" s="40">
        <v>2</v>
      </c>
      <c r="P618" s="41">
        <v>1</v>
      </c>
      <c r="Q618" s="42">
        <v>3</v>
      </c>
      <c r="R618">
        <f t="shared" si="141"/>
        <v>4</v>
      </c>
      <c r="S618">
        <f t="shared" si="141"/>
        <v>4</v>
      </c>
      <c r="T618" s="43">
        <v>5</v>
      </c>
      <c r="U618" s="39">
        <v>3</v>
      </c>
      <c r="V618">
        <v>8</v>
      </c>
      <c r="W618">
        <v>11</v>
      </c>
      <c r="X618" s="40">
        <v>1</v>
      </c>
      <c r="Y618" s="41">
        <v>0</v>
      </c>
      <c r="Z618" s="42">
        <v>1</v>
      </c>
      <c r="AA618">
        <f t="shared" si="142"/>
        <v>4</v>
      </c>
      <c r="AB618">
        <f t="shared" si="142"/>
        <v>8</v>
      </c>
      <c r="AC618" s="43">
        <v>5</v>
      </c>
      <c r="AD618" t="e">
        <f t="shared" si="152"/>
        <v>#REF!</v>
      </c>
      <c r="AE618" t="e">
        <f t="shared" si="152"/>
        <v>#REF!</v>
      </c>
      <c r="AF618" t="e">
        <f t="shared" si="152"/>
        <v>#REF!</v>
      </c>
      <c r="AG618" t="e">
        <f t="shared" si="152"/>
        <v>#REF!</v>
      </c>
      <c r="AH618" t="e">
        <f t="shared" si="152"/>
        <v>#REF!</v>
      </c>
      <c r="AI618" t="e">
        <f t="shared" si="152"/>
        <v>#REF!</v>
      </c>
      <c r="AJ618" t="e">
        <f t="shared" si="143"/>
        <v>#REF!</v>
      </c>
      <c r="AK618" t="e">
        <f t="shared" si="144"/>
        <v>#REF!</v>
      </c>
      <c r="AL618" t="e">
        <f t="shared" si="145"/>
        <v>#REF!</v>
      </c>
      <c r="AM618" t="e">
        <f t="shared" si="146"/>
        <v>#REF!</v>
      </c>
      <c r="AN618" t="e">
        <f t="shared" si="147"/>
        <v>#REF!</v>
      </c>
      <c r="AO618" t="e">
        <f t="shared" si="148"/>
        <v>#REF!</v>
      </c>
    </row>
    <row r="619" spans="1:41" x14ac:dyDescent="0.35">
      <c r="A619">
        <v>613</v>
      </c>
      <c r="B619" t="s">
        <v>2532</v>
      </c>
      <c r="C619" s="39">
        <v>45</v>
      </c>
      <c r="D619">
        <v>48</v>
      </c>
      <c r="E619">
        <v>93</v>
      </c>
      <c r="F619" s="40">
        <v>2</v>
      </c>
      <c r="G619" s="41">
        <v>5</v>
      </c>
      <c r="H619" s="42">
        <v>7</v>
      </c>
      <c r="I619">
        <f t="shared" si="140"/>
        <v>47</v>
      </c>
      <c r="J619">
        <f t="shared" si="140"/>
        <v>53</v>
      </c>
      <c r="K619" s="43">
        <v>100</v>
      </c>
      <c r="L619" s="39">
        <v>43</v>
      </c>
      <c r="M619">
        <v>41</v>
      </c>
      <c r="N619">
        <v>84</v>
      </c>
      <c r="O619" s="40">
        <v>5</v>
      </c>
      <c r="P619" s="41">
        <v>8</v>
      </c>
      <c r="Q619" s="42">
        <v>13</v>
      </c>
      <c r="R619">
        <f t="shared" si="141"/>
        <v>48</v>
      </c>
      <c r="S619">
        <f t="shared" si="141"/>
        <v>49</v>
      </c>
      <c r="T619" s="43">
        <v>100</v>
      </c>
      <c r="U619" s="39">
        <v>39</v>
      </c>
      <c r="V619">
        <v>47</v>
      </c>
      <c r="W619">
        <v>86</v>
      </c>
      <c r="X619" s="40">
        <v>5</v>
      </c>
      <c r="Y619" s="41">
        <v>11</v>
      </c>
      <c r="Z619" s="42">
        <v>16</v>
      </c>
      <c r="AA619">
        <f t="shared" si="142"/>
        <v>44</v>
      </c>
      <c r="AB619">
        <f t="shared" si="142"/>
        <v>58</v>
      </c>
      <c r="AC619" s="43">
        <v>100</v>
      </c>
      <c r="AD619" t="e">
        <f t="shared" si="152"/>
        <v>#REF!</v>
      </c>
      <c r="AE619" t="e">
        <f t="shared" si="152"/>
        <v>#REF!</v>
      </c>
      <c r="AF619" t="e">
        <f t="shared" si="152"/>
        <v>#REF!</v>
      </c>
      <c r="AG619" t="e">
        <f t="shared" si="152"/>
        <v>#REF!</v>
      </c>
      <c r="AH619" t="e">
        <f t="shared" si="152"/>
        <v>#REF!</v>
      </c>
      <c r="AI619" t="e">
        <f t="shared" si="152"/>
        <v>#REF!</v>
      </c>
      <c r="AJ619" t="e">
        <f t="shared" si="143"/>
        <v>#REF!</v>
      </c>
      <c r="AK619" t="e">
        <f t="shared" si="144"/>
        <v>#REF!</v>
      </c>
      <c r="AL619" t="e">
        <f t="shared" si="145"/>
        <v>#REF!</v>
      </c>
      <c r="AM619" t="e">
        <f t="shared" si="146"/>
        <v>#REF!</v>
      </c>
      <c r="AN619" t="e">
        <f t="shared" si="147"/>
        <v>#REF!</v>
      </c>
      <c r="AO619" t="e">
        <f t="shared" si="148"/>
        <v>#REF!</v>
      </c>
    </row>
    <row r="620" spans="1:41" x14ac:dyDescent="0.35">
      <c r="A620">
        <v>614</v>
      </c>
      <c r="B620" t="s">
        <v>2533</v>
      </c>
      <c r="C620" s="39">
        <v>28</v>
      </c>
      <c r="D620">
        <v>44</v>
      </c>
      <c r="E620">
        <v>72</v>
      </c>
      <c r="F620" s="40">
        <v>0</v>
      </c>
      <c r="G620" s="41">
        <v>2</v>
      </c>
      <c r="H620" s="42">
        <v>2</v>
      </c>
      <c r="I620">
        <f t="shared" si="140"/>
        <v>28</v>
      </c>
      <c r="J620">
        <f t="shared" si="140"/>
        <v>46</v>
      </c>
      <c r="K620" s="43">
        <v>74</v>
      </c>
      <c r="L620" s="39">
        <v>40</v>
      </c>
      <c r="M620">
        <v>27</v>
      </c>
      <c r="N620">
        <v>67</v>
      </c>
      <c r="O620" s="40">
        <v>1</v>
      </c>
      <c r="P620" s="41">
        <v>0</v>
      </c>
      <c r="Q620" s="42">
        <v>1</v>
      </c>
      <c r="R620">
        <f t="shared" si="141"/>
        <v>41</v>
      </c>
      <c r="S620">
        <f t="shared" si="141"/>
        <v>27</v>
      </c>
      <c r="T620" s="43">
        <v>74</v>
      </c>
      <c r="U620" s="39">
        <v>40</v>
      </c>
      <c r="V620">
        <v>40</v>
      </c>
      <c r="W620">
        <v>80</v>
      </c>
      <c r="X620" s="40">
        <v>0</v>
      </c>
      <c r="Y620" s="41">
        <v>0</v>
      </c>
      <c r="Z620" s="42">
        <v>0</v>
      </c>
      <c r="AA620">
        <f t="shared" si="142"/>
        <v>40</v>
      </c>
      <c r="AB620">
        <f t="shared" si="142"/>
        <v>40</v>
      </c>
      <c r="AC620" s="43">
        <v>74</v>
      </c>
      <c r="AD620" t="e">
        <f t="shared" si="152"/>
        <v>#REF!</v>
      </c>
      <c r="AE620" t="e">
        <f t="shared" si="152"/>
        <v>#REF!</v>
      </c>
      <c r="AF620" t="e">
        <f t="shared" si="152"/>
        <v>#REF!</v>
      </c>
      <c r="AG620" t="e">
        <f t="shared" si="152"/>
        <v>#REF!</v>
      </c>
      <c r="AH620" t="e">
        <f t="shared" si="152"/>
        <v>#REF!</v>
      </c>
      <c r="AI620" t="e">
        <f t="shared" si="152"/>
        <v>#REF!</v>
      </c>
      <c r="AJ620" t="e">
        <f t="shared" si="143"/>
        <v>#REF!</v>
      </c>
      <c r="AK620" t="e">
        <f t="shared" si="144"/>
        <v>#REF!</v>
      </c>
      <c r="AL620" t="e">
        <f t="shared" si="145"/>
        <v>#REF!</v>
      </c>
      <c r="AM620" t="e">
        <f t="shared" si="146"/>
        <v>#REF!</v>
      </c>
      <c r="AN620" t="e">
        <f t="shared" si="147"/>
        <v>#REF!</v>
      </c>
      <c r="AO620" t="e">
        <f t="shared" si="148"/>
        <v>#REF!</v>
      </c>
    </row>
    <row r="621" spans="1:41" x14ac:dyDescent="0.35">
      <c r="A621">
        <v>615</v>
      </c>
      <c r="B621" t="s">
        <v>2534</v>
      </c>
      <c r="C621" s="39">
        <v>4</v>
      </c>
      <c r="D621">
        <v>2</v>
      </c>
      <c r="E621">
        <v>6</v>
      </c>
      <c r="F621" s="40">
        <v>0</v>
      </c>
      <c r="G621" s="41">
        <v>1</v>
      </c>
      <c r="H621" s="42">
        <v>1</v>
      </c>
      <c r="I621">
        <f t="shared" si="140"/>
        <v>4</v>
      </c>
      <c r="J621">
        <f t="shared" si="140"/>
        <v>3</v>
      </c>
      <c r="K621" s="43">
        <v>7</v>
      </c>
      <c r="L621" s="39">
        <v>7</v>
      </c>
      <c r="M621">
        <v>5</v>
      </c>
      <c r="N621">
        <v>12</v>
      </c>
      <c r="O621" s="40">
        <v>0</v>
      </c>
      <c r="P621" s="41">
        <v>0</v>
      </c>
      <c r="Q621" s="42">
        <v>0</v>
      </c>
      <c r="R621">
        <f t="shared" si="141"/>
        <v>7</v>
      </c>
      <c r="S621">
        <f t="shared" si="141"/>
        <v>5</v>
      </c>
      <c r="T621" s="43">
        <v>7</v>
      </c>
      <c r="U621" s="39">
        <v>3</v>
      </c>
      <c r="V621">
        <v>10</v>
      </c>
      <c r="W621">
        <v>13</v>
      </c>
      <c r="X621" s="40">
        <v>0</v>
      </c>
      <c r="Y621" s="41">
        <v>0</v>
      </c>
      <c r="Z621" s="42">
        <v>0</v>
      </c>
      <c r="AA621">
        <f t="shared" si="142"/>
        <v>3</v>
      </c>
      <c r="AB621">
        <f t="shared" si="142"/>
        <v>10</v>
      </c>
      <c r="AC621" s="43">
        <v>7</v>
      </c>
      <c r="AD621" t="e">
        <f t="shared" si="152"/>
        <v>#REF!</v>
      </c>
      <c r="AE621" t="e">
        <f t="shared" si="152"/>
        <v>#REF!</v>
      </c>
      <c r="AF621" t="e">
        <f t="shared" si="152"/>
        <v>#REF!</v>
      </c>
      <c r="AG621" t="e">
        <f t="shared" si="152"/>
        <v>#REF!</v>
      </c>
      <c r="AH621" t="e">
        <f t="shared" si="152"/>
        <v>#REF!</v>
      </c>
      <c r="AI621" t="e">
        <f t="shared" si="152"/>
        <v>#REF!</v>
      </c>
      <c r="AJ621" t="e">
        <f t="shared" si="143"/>
        <v>#REF!</v>
      </c>
      <c r="AK621" t="e">
        <f t="shared" si="144"/>
        <v>#REF!</v>
      </c>
      <c r="AL621" t="e">
        <f t="shared" si="145"/>
        <v>#REF!</v>
      </c>
      <c r="AM621" t="e">
        <f t="shared" si="146"/>
        <v>#REF!</v>
      </c>
      <c r="AN621" t="e">
        <f t="shared" si="147"/>
        <v>#REF!</v>
      </c>
      <c r="AO621" t="e">
        <f t="shared" si="148"/>
        <v>#REF!</v>
      </c>
    </row>
    <row r="622" spans="1:41" x14ac:dyDescent="0.35">
      <c r="A622">
        <v>616</v>
      </c>
      <c r="B622" t="s">
        <v>2535</v>
      </c>
      <c r="C622" s="39">
        <v>33</v>
      </c>
      <c r="D622">
        <v>25</v>
      </c>
      <c r="E622">
        <v>58</v>
      </c>
      <c r="F622" s="40">
        <v>2</v>
      </c>
      <c r="G622" s="41">
        <v>10</v>
      </c>
      <c r="H622" s="42">
        <v>12</v>
      </c>
      <c r="I622">
        <f t="shared" si="140"/>
        <v>35</v>
      </c>
      <c r="J622">
        <f t="shared" si="140"/>
        <v>35</v>
      </c>
      <c r="K622" s="43">
        <v>70</v>
      </c>
      <c r="L622" s="39">
        <v>33</v>
      </c>
      <c r="M622">
        <v>23</v>
      </c>
      <c r="N622">
        <v>56</v>
      </c>
      <c r="O622" s="40">
        <v>2</v>
      </c>
      <c r="P622" s="41">
        <v>6</v>
      </c>
      <c r="Q622" s="42">
        <v>8</v>
      </c>
      <c r="R622">
        <f t="shared" si="141"/>
        <v>35</v>
      </c>
      <c r="S622">
        <f t="shared" si="141"/>
        <v>29</v>
      </c>
      <c r="T622" s="43">
        <v>70</v>
      </c>
      <c r="U622" s="39">
        <v>15</v>
      </c>
      <c r="V622">
        <v>32</v>
      </c>
      <c r="W622">
        <v>47</v>
      </c>
      <c r="X622" s="40">
        <v>2</v>
      </c>
      <c r="Y622" s="41">
        <v>1</v>
      </c>
      <c r="Z622" s="42">
        <v>3</v>
      </c>
      <c r="AA622">
        <f t="shared" si="142"/>
        <v>17</v>
      </c>
      <c r="AB622">
        <f t="shared" si="142"/>
        <v>33</v>
      </c>
      <c r="AC622" s="43">
        <v>70</v>
      </c>
      <c r="AD622" t="e">
        <f t="shared" si="152"/>
        <v>#REF!</v>
      </c>
      <c r="AE622" t="e">
        <f t="shared" si="152"/>
        <v>#REF!</v>
      </c>
      <c r="AF622" t="e">
        <f t="shared" si="152"/>
        <v>#REF!</v>
      </c>
      <c r="AG622" t="e">
        <f t="shared" si="152"/>
        <v>#REF!</v>
      </c>
      <c r="AH622" t="e">
        <f t="shared" si="152"/>
        <v>#REF!</v>
      </c>
      <c r="AI622" t="e">
        <f t="shared" si="152"/>
        <v>#REF!</v>
      </c>
      <c r="AJ622" t="e">
        <f t="shared" si="143"/>
        <v>#REF!</v>
      </c>
      <c r="AK622" t="e">
        <f t="shared" si="144"/>
        <v>#REF!</v>
      </c>
      <c r="AL622" t="e">
        <f t="shared" si="145"/>
        <v>#REF!</v>
      </c>
      <c r="AM622" t="e">
        <f t="shared" si="146"/>
        <v>#REF!</v>
      </c>
      <c r="AN622" t="e">
        <f t="shared" si="147"/>
        <v>#REF!</v>
      </c>
      <c r="AO622" t="e">
        <f t="shared" si="148"/>
        <v>#REF!</v>
      </c>
    </row>
    <row r="623" spans="1:41" x14ac:dyDescent="0.35">
      <c r="A623">
        <v>617</v>
      </c>
      <c r="B623" t="s">
        <v>2536</v>
      </c>
      <c r="C623" s="39">
        <v>7</v>
      </c>
      <c r="D623">
        <v>12</v>
      </c>
      <c r="E623">
        <v>19</v>
      </c>
      <c r="F623" s="40">
        <v>3</v>
      </c>
      <c r="G623" s="41">
        <v>4</v>
      </c>
      <c r="H623" s="42">
        <v>7</v>
      </c>
      <c r="I623">
        <f t="shared" si="140"/>
        <v>10</v>
      </c>
      <c r="J623">
        <f t="shared" si="140"/>
        <v>16</v>
      </c>
      <c r="K623" s="43">
        <v>26</v>
      </c>
      <c r="L623" s="39">
        <v>16</v>
      </c>
      <c r="M623">
        <v>7</v>
      </c>
      <c r="N623">
        <v>23</v>
      </c>
      <c r="O623" s="40">
        <v>3</v>
      </c>
      <c r="P623" s="41">
        <v>5</v>
      </c>
      <c r="Q623" s="42">
        <v>8</v>
      </c>
      <c r="R623">
        <f t="shared" si="141"/>
        <v>19</v>
      </c>
      <c r="S623">
        <f t="shared" si="141"/>
        <v>12</v>
      </c>
      <c r="T623" s="43">
        <v>26</v>
      </c>
      <c r="U623" s="39">
        <v>10</v>
      </c>
      <c r="V623">
        <v>18</v>
      </c>
      <c r="W623">
        <v>28</v>
      </c>
      <c r="X623" s="40">
        <v>3</v>
      </c>
      <c r="Y623" s="41">
        <v>4</v>
      </c>
      <c r="Z623" s="42">
        <v>7</v>
      </c>
      <c r="AA623">
        <f t="shared" si="142"/>
        <v>13</v>
      </c>
      <c r="AB623">
        <f t="shared" si="142"/>
        <v>22</v>
      </c>
      <c r="AC623" s="43">
        <v>26</v>
      </c>
      <c r="AD623" t="e">
        <f t="shared" si="152"/>
        <v>#REF!</v>
      </c>
      <c r="AE623" t="e">
        <f t="shared" si="152"/>
        <v>#REF!</v>
      </c>
      <c r="AF623" t="e">
        <f t="shared" si="152"/>
        <v>#REF!</v>
      </c>
      <c r="AG623" t="e">
        <f t="shared" si="152"/>
        <v>#REF!</v>
      </c>
      <c r="AH623" t="e">
        <f t="shared" si="152"/>
        <v>#REF!</v>
      </c>
      <c r="AI623" t="e">
        <f t="shared" si="152"/>
        <v>#REF!</v>
      </c>
      <c r="AJ623" t="e">
        <f t="shared" si="143"/>
        <v>#REF!</v>
      </c>
      <c r="AK623" t="e">
        <f t="shared" si="144"/>
        <v>#REF!</v>
      </c>
      <c r="AL623" t="e">
        <f t="shared" si="145"/>
        <v>#REF!</v>
      </c>
      <c r="AM623" t="e">
        <f t="shared" si="146"/>
        <v>#REF!</v>
      </c>
      <c r="AN623" t="e">
        <f t="shared" si="147"/>
        <v>#REF!</v>
      </c>
      <c r="AO623" t="e">
        <f t="shared" si="148"/>
        <v>#REF!</v>
      </c>
    </row>
    <row r="624" spans="1:41" x14ac:dyDescent="0.35">
      <c r="A624">
        <v>618</v>
      </c>
      <c r="B624" t="s">
        <v>2537</v>
      </c>
      <c r="C624" s="39">
        <v>9</v>
      </c>
      <c r="D624">
        <v>11</v>
      </c>
      <c r="E624">
        <v>20</v>
      </c>
      <c r="F624" s="40">
        <v>9</v>
      </c>
      <c r="G624" s="41">
        <v>7</v>
      </c>
      <c r="H624" s="42">
        <v>16</v>
      </c>
      <c r="I624">
        <f t="shared" si="140"/>
        <v>18</v>
      </c>
      <c r="J624">
        <f t="shared" si="140"/>
        <v>18</v>
      </c>
      <c r="K624" s="43">
        <v>36</v>
      </c>
      <c r="L624" s="39">
        <v>16</v>
      </c>
      <c r="M624">
        <v>6</v>
      </c>
      <c r="N624">
        <v>22</v>
      </c>
      <c r="O624" s="40">
        <v>3</v>
      </c>
      <c r="P624" s="41">
        <v>9</v>
      </c>
      <c r="Q624" s="42">
        <v>12</v>
      </c>
      <c r="R624">
        <f t="shared" si="141"/>
        <v>19</v>
      </c>
      <c r="S624">
        <f t="shared" si="141"/>
        <v>15</v>
      </c>
      <c r="T624" s="43">
        <v>36</v>
      </c>
      <c r="U624" s="39">
        <v>8</v>
      </c>
      <c r="V624">
        <v>14</v>
      </c>
      <c r="W624">
        <v>22</v>
      </c>
      <c r="X624" s="40">
        <v>3</v>
      </c>
      <c r="Y624" s="41">
        <v>6</v>
      </c>
      <c r="Z624" s="42">
        <v>9</v>
      </c>
      <c r="AA624">
        <f t="shared" si="142"/>
        <v>11</v>
      </c>
      <c r="AB624">
        <f t="shared" si="142"/>
        <v>20</v>
      </c>
      <c r="AC624" s="43">
        <v>36</v>
      </c>
      <c r="AD624" t="e">
        <f t="shared" si="152"/>
        <v>#REF!</v>
      </c>
      <c r="AE624" t="e">
        <f t="shared" si="152"/>
        <v>#REF!</v>
      </c>
      <c r="AF624" t="e">
        <f t="shared" si="152"/>
        <v>#REF!</v>
      </c>
      <c r="AG624" t="e">
        <f t="shared" si="152"/>
        <v>#REF!</v>
      </c>
      <c r="AH624" t="e">
        <f t="shared" si="152"/>
        <v>#REF!</v>
      </c>
      <c r="AI624" t="e">
        <f t="shared" si="152"/>
        <v>#REF!</v>
      </c>
      <c r="AJ624" t="e">
        <f t="shared" si="143"/>
        <v>#REF!</v>
      </c>
      <c r="AK624" t="e">
        <f t="shared" si="144"/>
        <v>#REF!</v>
      </c>
      <c r="AL624" t="e">
        <f t="shared" si="145"/>
        <v>#REF!</v>
      </c>
      <c r="AM624" t="e">
        <f t="shared" si="146"/>
        <v>#REF!</v>
      </c>
      <c r="AN624" t="e">
        <f t="shared" si="147"/>
        <v>#REF!</v>
      </c>
      <c r="AO624" t="e">
        <f t="shared" si="148"/>
        <v>#REF!</v>
      </c>
    </row>
    <row r="625" spans="1:41" x14ac:dyDescent="0.35">
      <c r="A625">
        <v>619</v>
      </c>
      <c r="B625" t="s">
        <v>2538</v>
      </c>
      <c r="C625" s="39">
        <v>5</v>
      </c>
      <c r="D625">
        <v>13</v>
      </c>
      <c r="E625">
        <v>18</v>
      </c>
      <c r="F625" s="40">
        <v>0</v>
      </c>
      <c r="G625" s="41">
        <v>1</v>
      </c>
      <c r="H625" s="42">
        <v>1</v>
      </c>
      <c r="I625">
        <f t="shared" si="140"/>
        <v>5</v>
      </c>
      <c r="J625">
        <f t="shared" si="140"/>
        <v>14</v>
      </c>
      <c r="K625" s="43">
        <v>19</v>
      </c>
      <c r="L625" s="39">
        <v>4</v>
      </c>
      <c r="M625">
        <v>9</v>
      </c>
      <c r="N625">
        <v>13</v>
      </c>
      <c r="O625" s="40">
        <v>1</v>
      </c>
      <c r="P625" s="41">
        <v>0</v>
      </c>
      <c r="Q625" s="42">
        <v>1</v>
      </c>
      <c r="R625">
        <f t="shared" si="141"/>
        <v>5</v>
      </c>
      <c r="S625">
        <f t="shared" si="141"/>
        <v>9</v>
      </c>
      <c r="T625" s="43">
        <v>19</v>
      </c>
      <c r="U625" s="39">
        <v>8</v>
      </c>
      <c r="V625">
        <v>9</v>
      </c>
      <c r="W625">
        <v>17</v>
      </c>
      <c r="X625" s="40">
        <v>1</v>
      </c>
      <c r="Y625" s="41">
        <v>1</v>
      </c>
      <c r="Z625" s="42">
        <v>2</v>
      </c>
      <c r="AA625">
        <f t="shared" si="142"/>
        <v>9</v>
      </c>
      <c r="AB625">
        <f t="shared" si="142"/>
        <v>10</v>
      </c>
      <c r="AC625" s="43">
        <v>19</v>
      </c>
      <c r="AD625" t="e">
        <f t="shared" si="152"/>
        <v>#REF!</v>
      </c>
      <c r="AE625" t="e">
        <f t="shared" si="152"/>
        <v>#REF!</v>
      </c>
      <c r="AF625" t="e">
        <f t="shared" si="152"/>
        <v>#REF!</v>
      </c>
      <c r="AG625" t="e">
        <f t="shared" si="152"/>
        <v>#REF!</v>
      </c>
      <c r="AH625" t="e">
        <f t="shared" si="152"/>
        <v>#REF!</v>
      </c>
      <c r="AI625" t="e">
        <f t="shared" si="152"/>
        <v>#REF!</v>
      </c>
      <c r="AJ625" t="e">
        <f t="shared" si="143"/>
        <v>#REF!</v>
      </c>
      <c r="AK625" t="e">
        <f t="shared" si="144"/>
        <v>#REF!</v>
      </c>
      <c r="AL625" t="e">
        <f t="shared" si="145"/>
        <v>#REF!</v>
      </c>
      <c r="AM625" t="e">
        <f t="shared" si="146"/>
        <v>#REF!</v>
      </c>
      <c r="AN625" t="e">
        <f t="shared" si="147"/>
        <v>#REF!</v>
      </c>
      <c r="AO625" t="e">
        <f t="shared" si="148"/>
        <v>#REF!</v>
      </c>
    </row>
    <row r="626" spans="1:41" x14ac:dyDescent="0.35">
      <c r="A626">
        <v>620</v>
      </c>
      <c r="B626" t="s">
        <v>2539</v>
      </c>
      <c r="C626" s="39">
        <v>24</v>
      </c>
      <c r="D626">
        <v>47</v>
      </c>
      <c r="E626">
        <v>71</v>
      </c>
      <c r="F626" s="40">
        <v>2</v>
      </c>
      <c r="G626" s="41">
        <v>13</v>
      </c>
      <c r="H626" s="42">
        <v>15</v>
      </c>
      <c r="I626">
        <f t="shared" si="140"/>
        <v>26</v>
      </c>
      <c r="J626">
        <f t="shared" si="140"/>
        <v>60</v>
      </c>
      <c r="K626" s="43">
        <v>86</v>
      </c>
      <c r="L626" s="39">
        <v>36</v>
      </c>
      <c r="M626">
        <v>46</v>
      </c>
      <c r="N626">
        <v>82</v>
      </c>
      <c r="O626" s="40">
        <v>2</v>
      </c>
      <c r="P626" s="41">
        <v>8</v>
      </c>
      <c r="Q626" s="42">
        <v>10</v>
      </c>
      <c r="R626">
        <f t="shared" si="141"/>
        <v>38</v>
      </c>
      <c r="S626">
        <f t="shared" si="141"/>
        <v>54</v>
      </c>
      <c r="T626" s="43">
        <v>86</v>
      </c>
      <c r="U626" s="39">
        <v>34</v>
      </c>
      <c r="V626">
        <v>52</v>
      </c>
      <c r="W626">
        <v>86</v>
      </c>
      <c r="X626" s="40">
        <v>3</v>
      </c>
      <c r="Y626" s="41">
        <v>7</v>
      </c>
      <c r="Z626" s="42">
        <v>10</v>
      </c>
      <c r="AA626">
        <f t="shared" si="142"/>
        <v>37</v>
      </c>
      <c r="AB626">
        <f t="shared" si="142"/>
        <v>59</v>
      </c>
      <c r="AC626" s="43">
        <v>86</v>
      </c>
      <c r="AD626" t="e">
        <f t="shared" si="152"/>
        <v>#REF!</v>
      </c>
      <c r="AE626" t="e">
        <f t="shared" si="152"/>
        <v>#REF!</v>
      </c>
      <c r="AF626" t="e">
        <f t="shared" si="152"/>
        <v>#REF!</v>
      </c>
      <c r="AG626" t="e">
        <f t="shared" si="152"/>
        <v>#REF!</v>
      </c>
      <c r="AH626" t="e">
        <f t="shared" si="152"/>
        <v>#REF!</v>
      </c>
      <c r="AI626" t="e">
        <f t="shared" si="152"/>
        <v>#REF!</v>
      </c>
      <c r="AJ626" t="e">
        <f t="shared" si="143"/>
        <v>#REF!</v>
      </c>
      <c r="AK626" t="e">
        <f t="shared" si="144"/>
        <v>#REF!</v>
      </c>
      <c r="AL626" t="e">
        <f t="shared" si="145"/>
        <v>#REF!</v>
      </c>
      <c r="AM626" t="e">
        <f t="shared" si="146"/>
        <v>#REF!</v>
      </c>
      <c r="AN626" t="e">
        <f t="shared" si="147"/>
        <v>#REF!</v>
      </c>
      <c r="AO626" t="e">
        <f t="shared" si="148"/>
        <v>#REF!</v>
      </c>
    </row>
    <row r="627" spans="1:41" x14ac:dyDescent="0.35">
      <c r="A627">
        <v>621</v>
      </c>
      <c r="B627" t="s">
        <v>2540</v>
      </c>
      <c r="C627" s="39">
        <v>8</v>
      </c>
      <c r="D627">
        <v>18</v>
      </c>
      <c r="E627">
        <v>26</v>
      </c>
      <c r="F627" s="40">
        <v>3</v>
      </c>
      <c r="G627" s="41">
        <v>3</v>
      </c>
      <c r="H627" s="42">
        <v>6</v>
      </c>
      <c r="I627">
        <f t="shared" si="140"/>
        <v>11</v>
      </c>
      <c r="J627">
        <f t="shared" si="140"/>
        <v>21</v>
      </c>
      <c r="K627" s="43">
        <v>32</v>
      </c>
      <c r="L627" s="39">
        <v>11</v>
      </c>
      <c r="M627">
        <v>16</v>
      </c>
      <c r="N627">
        <v>27</v>
      </c>
      <c r="O627" s="40">
        <v>2</v>
      </c>
      <c r="P627" s="41">
        <v>4</v>
      </c>
      <c r="Q627" s="42">
        <v>6</v>
      </c>
      <c r="R627">
        <f t="shared" si="141"/>
        <v>13</v>
      </c>
      <c r="S627">
        <f t="shared" si="141"/>
        <v>20</v>
      </c>
      <c r="T627" s="43">
        <v>32</v>
      </c>
      <c r="U627" s="39">
        <v>13</v>
      </c>
      <c r="V627">
        <v>15</v>
      </c>
      <c r="W627">
        <v>28</v>
      </c>
      <c r="X627" s="40">
        <v>0</v>
      </c>
      <c r="Y627" s="41">
        <v>4</v>
      </c>
      <c r="Z627" s="42">
        <v>4</v>
      </c>
      <c r="AA627">
        <f t="shared" si="142"/>
        <v>13</v>
      </c>
      <c r="AB627">
        <f t="shared" si="142"/>
        <v>19</v>
      </c>
      <c r="AC627" s="43">
        <v>32</v>
      </c>
      <c r="AD627" t="e">
        <f t="shared" ref="AD627:AI636" si="153">VLOOKUP($B627,EYPDG_Primary,AD$1,FALSE)</f>
        <v>#REF!</v>
      </c>
      <c r="AE627" t="e">
        <f t="shared" si="153"/>
        <v>#REF!</v>
      </c>
      <c r="AF627" t="e">
        <f t="shared" si="153"/>
        <v>#REF!</v>
      </c>
      <c r="AG627" t="e">
        <f t="shared" si="153"/>
        <v>#REF!</v>
      </c>
      <c r="AH627" t="e">
        <f t="shared" si="153"/>
        <v>#REF!</v>
      </c>
      <c r="AI627" t="e">
        <f t="shared" si="153"/>
        <v>#REF!</v>
      </c>
      <c r="AJ627" t="e">
        <f t="shared" si="143"/>
        <v>#REF!</v>
      </c>
      <c r="AK627" t="e">
        <f t="shared" si="144"/>
        <v>#REF!</v>
      </c>
      <c r="AL627" t="e">
        <f t="shared" si="145"/>
        <v>#REF!</v>
      </c>
      <c r="AM627" t="e">
        <f t="shared" si="146"/>
        <v>#REF!</v>
      </c>
      <c r="AN627" t="e">
        <f t="shared" si="147"/>
        <v>#REF!</v>
      </c>
      <c r="AO627" t="e">
        <f t="shared" si="148"/>
        <v>#REF!</v>
      </c>
    </row>
    <row r="628" spans="1:41" x14ac:dyDescent="0.35">
      <c r="A628">
        <v>622</v>
      </c>
      <c r="B628" t="s">
        <v>2541</v>
      </c>
      <c r="C628" s="39">
        <v>44</v>
      </c>
      <c r="D628">
        <v>33</v>
      </c>
      <c r="E628">
        <v>77</v>
      </c>
      <c r="F628" s="40">
        <v>6</v>
      </c>
      <c r="G628" s="41">
        <v>5</v>
      </c>
      <c r="H628" s="42">
        <v>11</v>
      </c>
      <c r="I628">
        <f t="shared" si="140"/>
        <v>50</v>
      </c>
      <c r="J628">
        <f t="shared" si="140"/>
        <v>38</v>
      </c>
      <c r="K628" s="43">
        <v>88</v>
      </c>
      <c r="L628" s="39">
        <v>43</v>
      </c>
      <c r="M628">
        <v>46</v>
      </c>
      <c r="N628">
        <v>89</v>
      </c>
      <c r="O628" s="40">
        <v>2</v>
      </c>
      <c r="P628" s="41">
        <v>9</v>
      </c>
      <c r="Q628" s="42">
        <v>11</v>
      </c>
      <c r="R628">
        <f t="shared" si="141"/>
        <v>45</v>
      </c>
      <c r="S628">
        <f t="shared" si="141"/>
        <v>55</v>
      </c>
      <c r="T628" s="43">
        <v>88</v>
      </c>
      <c r="U628" s="39">
        <v>55</v>
      </c>
      <c r="V628">
        <v>41</v>
      </c>
      <c r="W628">
        <v>96</v>
      </c>
      <c r="X628" s="40">
        <v>2</v>
      </c>
      <c r="Y628" s="41">
        <v>7</v>
      </c>
      <c r="Z628" s="42">
        <v>9</v>
      </c>
      <c r="AA628">
        <f t="shared" si="142"/>
        <v>57</v>
      </c>
      <c r="AB628">
        <f t="shared" si="142"/>
        <v>48</v>
      </c>
      <c r="AC628" s="43">
        <v>88</v>
      </c>
      <c r="AD628" t="e">
        <f t="shared" si="153"/>
        <v>#REF!</v>
      </c>
      <c r="AE628" t="e">
        <f t="shared" si="153"/>
        <v>#REF!</v>
      </c>
      <c r="AF628" t="e">
        <f t="shared" si="153"/>
        <v>#REF!</v>
      </c>
      <c r="AG628" t="e">
        <f t="shared" si="153"/>
        <v>#REF!</v>
      </c>
      <c r="AH628" t="e">
        <f t="shared" si="153"/>
        <v>#REF!</v>
      </c>
      <c r="AI628" t="e">
        <f t="shared" si="153"/>
        <v>#REF!</v>
      </c>
      <c r="AJ628" t="e">
        <f t="shared" si="143"/>
        <v>#REF!</v>
      </c>
      <c r="AK628" t="e">
        <f t="shared" si="144"/>
        <v>#REF!</v>
      </c>
      <c r="AL628" t="e">
        <f t="shared" si="145"/>
        <v>#REF!</v>
      </c>
      <c r="AM628" t="e">
        <f t="shared" si="146"/>
        <v>#REF!</v>
      </c>
      <c r="AN628" t="e">
        <f t="shared" si="147"/>
        <v>#REF!</v>
      </c>
      <c r="AO628" t="e">
        <f t="shared" si="148"/>
        <v>#REF!</v>
      </c>
    </row>
    <row r="629" spans="1:41" x14ac:dyDescent="0.35">
      <c r="A629">
        <v>623</v>
      </c>
      <c r="B629" t="s">
        <v>2542</v>
      </c>
      <c r="C629" s="39">
        <v>21</v>
      </c>
      <c r="D629">
        <v>15</v>
      </c>
      <c r="E629">
        <v>36</v>
      </c>
      <c r="F629" s="40">
        <v>13</v>
      </c>
      <c r="G629" s="41">
        <v>13</v>
      </c>
      <c r="H629" s="42">
        <v>26</v>
      </c>
      <c r="I629">
        <f t="shared" si="140"/>
        <v>34</v>
      </c>
      <c r="J629">
        <f t="shared" si="140"/>
        <v>28</v>
      </c>
      <c r="K629" s="43">
        <v>62</v>
      </c>
      <c r="L629" s="39">
        <v>26</v>
      </c>
      <c r="M629">
        <v>16</v>
      </c>
      <c r="N629">
        <v>42</v>
      </c>
      <c r="O629" s="40">
        <v>15</v>
      </c>
      <c r="P629" s="41">
        <v>11</v>
      </c>
      <c r="Q629" s="42">
        <v>26</v>
      </c>
      <c r="R629">
        <f t="shared" si="141"/>
        <v>41</v>
      </c>
      <c r="S629">
        <f t="shared" si="141"/>
        <v>27</v>
      </c>
      <c r="T629" s="43">
        <v>62</v>
      </c>
      <c r="U629" s="39">
        <v>25</v>
      </c>
      <c r="V629">
        <v>23</v>
      </c>
      <c r="W629">
        <v>48</v>
      </c>
      <c r="X629" s="40">
        <v>17</v>
      </c>
      <c r="Y629" s="41">
        <v>14</v>
      </c>
      <c r="Z629" s="42">
        <v>31</v>
      </c>
      <c r="AA629">
        <f t="shared" si="142"/>
        <v>42</v>
      </c>
      <c r="AB629">
        <f t="shared" si="142"/>
        <v>37</v>
      </c>
      <c r="AC629" s="43">
        <v>62</v>
      </c>
      <c r="AD629" t="e">
        <f t="shared" si="153"/>
        <v>#REF!</v>
      </c>
      <c r="AE629" t="e">
        <f t="shared" si="153"/>
        <v>#REF!</v>
      </c>
      <c r="AF629" t="e">
        <f t="shared" si="153"/>
        <v>#REF!</v>
      </c>
      <c r="AG629" t="e">
        <f t="shared" si="153"/>
        <v>#REF!</v>
      </c>
      <c r="AH629" t="e">
        <f t="shared" si="153"/>
        <v>#REF!</v>
      </c>
      <c r="AI629" t="e">
        <f t="shared" si="153"/>
        <v>#REF!</v>
      </c>
      <c r="AJ629" t="e">
        <f t="shared" si="143"/>
        <v>#REF!</v>
      </c>
      <c r="AK629" t="e">
        <f t="shared" si="144"/>
        <v>#REF!</v>
      </c>
      <c r="AL629" t="e">
        <f t="shared" si="145"/>
        <v>#REF!</v>
      </c>
      <c r="AM629" t="e">
        <f t="shared" si="146"/>
        <v>#REF!</v>
      </c>
      <c r="AN629" t="e">
        <f t="shared" si="147"/>
        <v>#REF!</v>
      </c>
      <c r="AO629" t="e">
        <f t="shared" si="148"/>
        <v>#REF!</v>
      </c>
    </row>
    <row r="630" spans="1:41" x14ac:dyDescent="0.35">
      <c r="A630">
        <v>624</v>
      </c>
      <c r="B630" t="s">
        <v>2543</v>
      </c>
      <c r="C630" s="39">
        <v>17</v>
      </c>
      <c r="D630">
        <v>19</v>
      </c>
      <c r="E630">
        <v>36</v>
      </c>
      <c r="F630" s="40">
        <v>5</v>
      </c>
      <c r="G630" s="41">
        <v>8</v>
      </c>
      <c r="H630" s="42">
        <v>13</v>
      </c>
      <c r="I630">
        <f t="shared" si="140"/>
        <v>22</v>
      </c>
      <c r="J630">
        <f t="shared" si="140"/>
        <v>27</v>
      </c>
      <c r="K630" s="43">
        <v>49</v>
      </c>
      <c r="L630" s="39">
        <v>6</v>
      </c>
      <c r="M630">
        <v>20</v>
      </c>
      <c r="N630">
        <v>26</v>
      </c>
      <c r="O630" s="40">
        <v>0</v>
      </c>
      <c r="P630" s="41">
        <v>5</v>
      </c>
      <c r="Q630" s="42">
        <v>5</v>
      </c>
      <c r="R630">
        <f t="shared" si="141"/>
        <v>6</v>
      </c>
      <c r="S630">
        <f t="shared" si="141"/>
        <v>25</v>
      </c>
      <c r="T630" s="43">
        <v>49</v>
      </c>
      <c r="U630" s="39">
        <v>8</v>
      </c>
      <c r="V630">
        <v>13</v>
      </c>
      <c r="W630">
        <v>21</v>
      </c>
      <c r="X630" s="40">
        <v>3</v>
      </c>
      <c r="Y630" s="41">
        <v>5</v>
      </c>
      <c r="Z630" s="42">
        <v>8</v>
      </c>
      <c r="AA630">
        <f t="shared" si="142"/>
        <v>11</v>
      </c>
      <c r="AB630">
        <f t="shared" si="142"/>
        <v>18</v>
      </c>
      <c r="AC630" s="43">
        <v>49</v>
      </c>
      <c r="AD630" t="e">
        <f t="shared" si="153"/>
        <v>#REF!</v>
      </c>
      <c r="AE630" t="e">
        <f t="shared" si="153"/>
        <v>#REF!</v>
      </c>
      <c r="AF630" t="e">
        <f t="shared" si="153"/>
        <v>#REF!</v>
      </c>
      <c r="AG630" t="e">
        <f t="shared" si="153"/>
        <v>#REF!</v>
      </c>
      <c r="AH630" t="e">
        <f t="shared" si="153"/>
        <v>#REF!</v>
      </c>
      <c r="AI630" t="e">
        <f t="shared" si="153"/>
        <v>#REF!</v>
      </c>
      <c r="AJ630" t="e">
        <f t="shared" si="143"/>
        <v>#REF!</v>
      </c>
      <c r="AK630" t="e">
        <f t="shared" si="144"/>
        <v>#REF!</v>
      </c>
      <c r="AL630" t="e">
        <f t="shared" si="145"/>
        <v>#REF!</v>
      </c>
      <c r="AM630" t="e">
        <f t="shared" si="146"/>
        <v>#REF!</v>
      </c>
      <c r="AN630" t="e">
        <f t="shared" si="147"/>
        <v>#REF!</v>
      </c>
      <c r="AO630" t="e">
        <f t="shared" si="148"/>
        <v>#REF!</v>
      </c>
    </row>
    <row r="631" spans="1:41" x14ac:dyDescent="0.35">
      <c r="A631">
        <v>625</v>
      </c>
      <c r="B631" t="s">
        <v>2544</v>
      </c>
      <c r="C631" s="39">
        <v>3</v>
      </c>
      <c r="D631">
        <v>8</v>
      </c>
      <c r="E631">
        <v>11</v>
      </c>
      <c r="F631" s="40">
        <v>6</v>
      </c>
      <c r="G631" s="41">
        <v>6</v>
      </c>
      <c r="H631" s="42">
        <v>12</v>
      </c>
      <c r="I631">
        <f t="shared" si="140"/>
        <v>9</v>
      </c>
      <c r="J631">
        <f t="shared" si="140"/>
        <v>14</v>
      </c>
      <c r="K631" s="43">
        <v>23</v>
      </c>
      <c r="L631" s="39">
        <v>11</v>
      </c>
      <c r="M631">
        <v>14</v>
      </c>
      <c r="N631">
        <v>25</v>
      </c>
      <c r="O631" s="40">
        <v>3</v>
      </c>
      <c r="P631" s="41">
        <v>4</v>
      </c>
      <c r="Q631" s="42">
        <v>7</v>
      </c>
      <c r="R631">
        <f t="shared" si="141"/>
        <v>14</v>
      </c>
      <c r="S631">
        <f t="shared" si="141"/>
        <v>18</v>
      </c>
      <c r="T631" s="43">
        <v>23</v>
      </c>
      <c r="U631" s="39">
        <v>11</v>
      </c>
      <c r="V631">
        <v>15</v>
      </c>
      <c r="W631">
        <v>26</v>
      </c>
      <c r="X631" s="40">
        <v>4</v>
      </c>
      <c r="Y631" s="41">
        <v>15</v>
      </c>
      <c r="Z631" s="42">
        <v>19</v>
      </c>
      <c r="AA631">
        <f t="shared" si="142"/>
        <v>15</v>
      </c>
      <c r="AB631">
        <f t="shared" si="142"/>
        <v>30</v>
      </c>
      <c r="AC631" s="43">
        <v>23</v>
      </c>
      <c r="AD631" t="e">
        <f t="shared" si="153"/>
        <v>#REF!</v>
      </c>
      <c r="AE631" t="e">
        <f t="shared" si="153"/>
        <v>#REF!</v>
      </c>
      <c r="AF631" t="e">
        <f t="shared" si="153"/>
        <v>#REF!</v>
      </c>
      <c r="AG631" t="e">
        <f t="shared" si="153"/>
        <v>#REF!</v>
      </c>
      <c r="AH631" t="e">
        <f t="shared" si="153"/>
        <v>#REF!</v>
      </c>
      <c r="AI631" t="e">
        <f t="shared" si="153"/>
        <v>#REF!</v>
      </c>
      <c r="AJ631" t="e">
        <f t="shared" si="143"/>
        <v>#REF!</v>
      </c>
      <c r="AK631" t="e">
        <f t="shared" si="144"/>
        <v>#REF!</v>
      </c>
      <c r="AL631" t="e">
        <f t="shared" si="145"/>
        <v>#REF!</v>
      </c>
      <c r="AM631" t="e">
        <f t="shared" si="146"/>
        <v>#REF!</v>
      </c>
      <c r="AN631" t="e">
        <f t="shared" si="147"/>
        <v>#REF!</v>
      </c>
      <c r="AO631" t="e">
        <f t="shared" si="148"/>
        <v>#REF!</v>
      </c>
    </row>
    <row r="632" spans="1:41" x14ac:dyDescent="0.35">
      <c r="A632">
        <v>626</v>
      </c>
      <c r="B632" t="s">
        <v>2545</v>
      </c>
      <c r="C632" s="39">
        <v>1</v>
      </c>
      <c r="D632">
        <v>5</v>
      </c>
      <c r="E632">
        <v>6</v>
      </c>
      <c r="F632" s="40">
        <v>0</v>
      </c>
      <c r="G632" s="41">
        <v>0</v>
      </c>
      <c r="H632" s="42">
        <v>0</v>
      </c>
      <c r="I632">
        <f t="shared" si="140"/>
        <v>1</v>
      </c>
      <c r="J632">
        <f t="shared" si="140"/>
        <v>5</v>
      </c>
      <c r="K632" s="43">
        <v>6</v>
      </c>
      <c r="L632" s="39">
        <v>1</v>
      </c>
      <c r="M632">
        <v>2</v>
      </c>
      <c r="N632">
        <v>3</v>
      </c>
      <c r="O632" s="40">
        <v>1</v>
      </c>
      <c r="P632" s="41">
        <v>1</v>
      </c>
      <c r="Q632" s="42">
        <v>2</v>
      </c>
      <c r="R632">
        <f t="shared" si="141"/>
        <v>2</v>
      </c>
      <c r="S632">
        <f t="shared" si="141"/>
        <v>3</v>
      </c>
      <c r="T632" s="43">
        <v>6</v>
      </c>
      <c r="U632" s="39">
        <v>3</v>
      </c>
      <c r="V632">
        <v>1</v>
      </c>
      <c r="W632">
        <v>4</v>
      </c>
      <c r="X632" s="40">
        <v>0</v>
      </c>
      <c r="Y632" s="41">
        <v>1</v>
      </c>
      <c r="Z632" s="42">
        <v>1</v>
      </c>
      <c r="AA632">
        <f t="shared" si="142"/>
        <v>3</v>
      </c>
      <c r="AB632">
        <f t="shared" si="142"/>
        <v>2</v>
      </c>
      <c r="AC632" s="43">
        <v>6</v>
      </c>
      <c r="AD632" t="e">
        <f t="shared" si="153"/>
        <v>#REF!</v>
      </c>
      <c r="AE632" t="e">
        <f t="shared" si="153"/>
        <v>#REF!</v>
      </c>
      <c r="AF632" t="e">
        <f t="shared" si="153"/>
        <v>#REF!</v>
      </c>
      <c r="AG632" t="e">
        <f t="shared" si="153"/>
        <v>#REF!</v>
      </c>
      <c r="AH632" t="e">
        <f t="shared" si="153"/>
        <v>#REF!</v>
      </c>
      <c r="AI632" t="e">
        <f t="shared" si="153"/>
        <v>#REF!</v>
      </c>
      <c r="AJ632" t="e">
        <f t="shared" si="143"/>
        <v>#REF!</v>
      </c>
      <c r="AK632" t="e">
        <f t="shared" si="144"/>
        <v>#REF!</v>
      </c>
      <c r="AL632" t="e">
        <f t="shared" si="145"/>
        <v>#REF!</v>
      </c>
      <c r="AM632" t="e">
        <f t="shared" si="146"/>
        <v>#REF!</v>
      </c>
      <c r="AN632" t="e">
        <f t="shared" si="147"/>
        <v>#REF!</v>
      </c>
      <c r="AO632" t="e">
        <f t="shared" si="148"/>
        <v>#REF!</v>
      </c>
    </row>
    <row r="633" spans="1:41" x14ac:dyDescent="0.35">
      <c r="A633">
        <v>627</v>
      </c>
      <c r="B633" t="s">
        <v>2546</v>
      </c>
      <c r="C633" s="39">
        <v>8</v>
      </c>
      <c r="D633">
        <v>16</v>
      </c>
      <c r="E633">
        <v>24</v>
      </c>
      <c r="F633" s="40">
        <v>0</v>
      </c>
      <c r="G633" s="41">
        <v>1</v>
      </c>
      <c r="H633" s="42">
        <v>1</v>
      </c>
      <c r="I633">
        <f t="shared" si="140"/>
        <v>8</v>
      </c>
      <c r="J633">
        <f t="shared" si="140"/>
        <v>17</v>
      </c>
      <c r="K633" s="43">
        <v>25</v>
      </c>
      <c r="L633" s="39">
        <v>4</v>
      </c>
      <c r="M633">
        <v>16</v>
      </c>
      <c r="N633">
        <v>20</v>
      </c>
      <c r="O633" s="40">
        <v>0</v>
      </c>
      <c r="P633" s="41">
        <v>0</v>
      </c>
      <c r="Q633" s="42">
        <v>0</v>
      </c>
      <c r="R633">
        <f t="shared" si="141"/>
        <v>4</v>
      </c>
      <c r="S633">
        <f t="shared" si="141"/>
        <v>16</v>
      </c>
      <c r="T633" s="43">
        <v>25</v>
      </c>
      <c r="U633" s="39">
        <v>10</v>
      </c>
      <c r="V633">
        <v>11</v>
      </c>
      <c r="W633">
        <v>21</v>
      </c>
      <c r="X633" s="40">
        <v>0</v>
      </c>
      <c r="Y633" s="41">
        <v>0</v>
      </c>
      <c r="Z633" s="42">
        <v>0</v>
      </c>
      <c r="AA633">
        <f t="shared" si="142"/>
        <v>10</v>
      </c>
      <c r="AB633">
        <f t="shared" si="142"/>
        <v>11</v>
      </c>
      <c r="AC633" s="43">
        <v>25</v>
      </c>
      <c r="AD633" t="e">
        <f t="shared" si="153"/>
        <v>#REF!</v>
      </c>
      <c r="AE633" t="e">
        <f t="shared" si="153"/>
        <v>#REF!</v>
      </c>
      <c r="AF633" t="e">
        <f t="shared" si="153"/>
        <v>#REF!</v>
      </c>
      <c r="AG633" t="e">
        <f t="shared" si="153"/>
        <v>#REF!</v>
      </c>
      <c r="AH633" t="e">
        <f t="shared" si="153"/>
        <v>#REF!</v>
      </c>
      <c r="AI633" t="e">
        <f t="shared" si="153"/>
        <v>#REF!</v>
      </c>
      <c r="AJ633" t="e">
        <f t="shared" si="143"/>
        <v>#REF!</v>
      </c>
      <c r="AK633" t="e">
        <f t="shared" si="144"/>
        <v>#REF!</v>
      </c>
      <c r="AL633" t="e">
        <f t="shared" si="145"/>
        <v>#REF!</v>
      </c>
      <c r="AM633" t="e">
        <f t="shared" si="146"/>
        <v>#REF!</v>
      </c>
      <c r="AN633" t="e">
        <f t="shared" si="147"/>
        <v>#REF!</v>
      </c>
      <c r="AO633" t="e">
        <f t="shared" si="148"/>
        <v>#REF!</v>
      </c>
    </row>
    <row r="634" spans="1:41" x14ac:dyDescent="0.35">
      <c r="A634">
        <v>628</v>
      </c>
      <c r="B634" t="s">
        <v>2547</v>
      </c>
      <c r="C634" s="39">
        <v>24</v>
      </c>
      <c r="D634">
        <v>21</v>
      </c>
      <c r="E634">
        <v>45</v>
      </c>
      <c r="F634" s="40">
        <v>3</v>
      </c>
      <c r="G634" s="41">
        <v>3</v>
      </c>
      <c r="H634" s="42">
        <v>6</v>
      </c>
      <c r="I634">
        <f t="shared" si="140"/>
        <v>27</v>
      </c>
      <c r="J634">
        <f t="shared" si="140"/>
        <v>24</v>
      </c>
      <c r="K634" s="43">
        <v>51</v>
      </c>
      <c r="L634" s="39">
        <v>24</v>
      </c>
      <c r="M634">
        <v>24</v>
      </c>
      <c r="N634">
        <v>48</v>
      </c>
      <c r="O634" s="40">
        <v>5</v>
      </c>
      <c r="P634" s="41">
        <v>4</v>
      </c>
      <c r="Q634" s="42">
        <v>9</v>
      </c>
      <c r="R634">
        <f t="shared" si="141"/>
        <v>29</v>
      </c>
      <c r="S634">
        <f t="shared" si="141"/>
        <v>28</v>
      </c>
      <c r="T634" s="43">
        <v>51</v>
      </c>
      <c r="U634" s="39">
        <v>23</v>
      </c>
      <c r="V634">
        <v>20</v>
      </c>
      <c r="W634">
        <v>43</v>
      </c>
      <c r="X634" s="40">
        <v>5</v>
      </c>
      <c r="Y634" s="41">
        <v>8</v>
      </c>
      <c r="Z634" s="42">
        <v>13</v>
      </c>
      <c r="AA634">
        <f t="shared" si="142"/>
        <v>28</v>
      </c>
      <c r="AB634">
        <f t="shared" si="142"/>
        <v>28</v>
      </c>
      <c r="AC634" s="43">
        <v>51</v>
      </c>
      <c r="AD634" t="e">
        <f t="shared" si="153"/>
        <v>#REF!</v>
      </c>
      <c r="AE634" t="e">
        <f t="shared" si="153"/>
        <v>#REF!</v>
      </c>
      <c r="AF634" t="e">
        <f t="shared" si="153"/>
        <v>#REF!</v>
      </c>
      <c r="AG634" t="e">
        <f t="shared" si="153"/>
        <v>#REF!</v>
      </c>
      <c r="AH634" t="e">
        <f t="shared" si="153"/>
        <v>#REF!</v>
      </c>
      <c r="AI634" t="e">
        <f t="shared" si="153"/>
        <v>#REF!</v>
      </c>
      <c r="AJ634" t="e">
        <f t="shared" si="143"/>
        <v>#REF!</v>
      </c>
      <c r="AK634" t="e">
        <f t="shared" si="144"/>
        <v>#REF!</v>
      </c>
      <c r="AL634" t="e">
        <f t="shared" si="145"/>
        <v>#REF!</v>
      </c>
      <c r="AM634" t="e">
        <f t="shared" si="146"/>
        <v>#REF!</v>
      </c>
      <c r="AN634" t="e">
        <f t="shared" si="147"/>
        <v>#REF!</v>
      </c>
      <c r="AO634" t="e">
        <f t="shared" si="148"/>
        <v>#REF!</v>
      </c>
    </row>
    <row r="635" spans="1:41" x14ac:dyDescent="0.35">
      <c r="A635">
        <v>629</v>
      </c>
      <c r="B635" t="s">
        <v>2548</v>
      </c>
      <c r="C635" s="39">
        <v>33</v>
      </c>
      <c r="D635">
        <v>26</v>
      </c>
      <c r="E635">
        <v>59</v>
      </c>
      <c r="F635" s="40">
        <v>4</v>
      </c>
      <c r="G635" s="41">
        <v>8</v>
      </c>
      <c r="H635" s="42">
        <v>12</v>
      </c>
      <c r="I635">
        <f t="shared" si="140"/>
        <v>37</v>
      </c>
      <c r="J635">
        <f t="shared" si="140"/>
        <v>34</v>
      </c>
      <c r="K635" s="43">
        <v>71</v>
      </c>
      <c r="L635" s="39">
        <v>29</v>
      </c>
      <c r="M635">
        <v>34</v>
      </c>
      <c r="N635">
        <v>63</v>
      </c>
      <c r="O635" s="40">
        <v>6</v>
      </c>
      <c r="P635" s="41">
        <v>6</v>
      </c>
      <c r="Q635" s="42">
        <v>12</v>
      </c>
      <c r="R635">
        <f t="shared" si="141"/>
        <v>35</v>
      </c>
      <c r="S635">
        <f t="shared" si="141"/>
        <v>40</v>
      </c>
      <c r="T635" s="43">
        <v>71</v>
      </c>
      <c r="U635" s="39">
        <v>19</v>
      </c>
      <c r="V635">
        <v>25</v>
      </c>
      <c r="W635">
        <v>44</v>
      </c>
      <c r="X635" s="40">
        <v>4</v>
      </c>
      <c r="Y635" s="41">
        <v>9</v>
      </c>
      <c r="Z635" s="42">
        <v>13</v>
      </c>
      <c r="AA635">
        <f t="shared" si="142"/>
        <v>23</v>
      </c>
      <c r="AB635">
        <f t="shared" si="142"/>
        <v>34</v>
      </c>
      <c r="AC635" s="43">
        <v>71</v>
      </c>
      <c r="AD635" t="e">
        <f t="shared" si="153"/>
        <v>#REF!</v>
      </c>
      <c r="AE635" t="e">
        <f t="shared" si="153"/>
        <v>#REF!</v>
      </c>
      <c r="AF635" t="e">
        <f t="shared" si="153"/>
        <v>#REF!</v>
      </c>
      <c r="AG635" t="e">
        <f t="shared" si="153"/>
        <v>#REF!</v>
      </c>
      <c r="AH635" t="e">
        <f t="shared" si="153"/>
        <v>#REF!</v>
      </c>
      <c r="AI635" t="e">
        <f t="shared" si="153"/>
        <v>#REF!</v>
      </c>
      <c r="AJ635" t="e">
        <f t="shared" si="143"/>
        <v>#REF!</v>
      </c>
      <c r="AK635" t="e">
        <f t="shared" si="144"/>
        <v>#REF!</v>
      </c>
      <c r="AL635" t="e">
        <f t="shared" si="145"/>
        <v>#REF!</v>
      </c>
      <c r="AM635" t="e">
        <f t="shared" si="146"/>
        <v>#REF!</v>
      </c>
      <c r="AN635" t="e">
        <f t="shared" si="147"/>
        <v>#REF!</v>
      </c>
      <c r="AO635" t="e">
        <f t="shared" si="148"/>
        <v>#REF!</v>
      </c>
    </row>
    <row r="636" spans="1:41" x14ac:dyDescent="0.35">
      <c r="A636">
        <v>630</v>
      </c>
      <c r="B636" t="s">
        <v>2549</v>
      </c>
      <c r="C636" s="39">
        <v>1</v>
      </c>
      <c r="D636">
        <v>1</v>
      </c>
      <c r="E636">
        <v>2</v>
      </c>
      <c r="F636" s="40">
        <v>0</v>
      </c>
      <c r="G636" s="41">
        <v>0</v>
      </c>
      <c r="H636" s="42">
        <v>0</v>
      </c>
      <c r="I636">
        <f t="shared" si="140"/>
        <v>1</v>
      </c>
      <c r="J636">
        <f t="shared" si="140"/>
        <v>1</v>
      </c>
      <c r="K636" s="43">
        <v>2</v>
      </c>
      <c r="L636" s="39">
        <v>1</v>
      </c>
      <c r="M636">
        <v>6</v>
      </c>
      <c r="N636">
        <v>7</v>
      </c>
      <c r="O636" s="40">
        <v>0</v>
      </c>
      <c r="P636" s="41">
        <v>1</v>
      </c>
      <c r="Q636" s="42">
        <v>1</v>
      </c>
      <c r="R636">
        <f t="shared" si="141"/>
        <v>1</v>
      </c>
      <c r="S636">
        <f t="shared" si="141"/>
        <v>7</v>
      </c>
      <c r="T636" s="43">
        <v>2</v>
      </c>
      <c r="U636" s="39">
        <v>1</v>
      </c>
      <c r="V636">
        <v>2</v>
      </c>
      <c r="W636">
        <v>3</v>
      </c>
      <c r="X636" s="40">
        <v>0</v>
      </c>
      <c r="Y636" s="41">
        <v>0</v>
      </c>
      <c r="Z636" s="42">
        <v>0</v>
      </c>
      <c r="AA636">
        <f t="shared" si="142"/>
        <v>1</v>
      </c>
      <c r="AB636">
        <f t="shared" si="142"/>
        <v>2</v>
      </c>
      <c r="AC636" s="43">
        <v>2</v>
      </c>
      <c r="AD636" t="e">
        <f t="shared" si="153"/>
        <v>#REF!</v>
      </c>
      <c r="AE636" t="e">
        <f t="shared" si="153"/>
        <v>#REF!</v>
      </c>
      <c r="AF636" t="e">
        <f t="shared" si="153"/>
        <v>#REF!</v>
      </c>
      <c r="AG636" t="e">
        <f t="shared" si="153"/>
        <v>#REF!</v>
      </c>
      <c r="AH636" t="e">
        <f t="shared" si="153"/>
        <v>#REF!</v>
      </c>
      <c r="AI636" t="e">
        <f t="shared" si="153"/>
        <v>#REF!</v>
      </c>
      <c r="AJ636" t="e">
        <f t="shared" si="143"/>
        <v>#REF!</v>
      </c>
      <c r="AK636" t="e">
        <f t="shared" si="144"/>
        <v>#REF!</v>
      </c>
      <c r="AL636" t="e">
        <f t="shared" si="145"/>
        <v>#REF!</v>
      </c>
      <c r="AM636" t="e">
        <f t="shared" si="146"/>
        <v>#REF!</v>
      </c>
      <c r="AN636" t="e">
        <f t="shared" si="147"/>
        <v>#REF!</v>
      </c>
      <c r="AO636" t="e">
        <f t="shared" si="148"/>
        <v>#REF!</v>
      </c>
    </row>
    <row r="637" spans="1:41" x14ac:dyDescent="0.35">
      <c r="A637">
        <v>631</v>
      </c>
      <c r="B637" t="s">
        <v>2550</v>
      </c>
      <c r="C637" s="39">
        <v>10</v>
      </c>
      <c r="D637">
        <v>4</v>
      </c>
      <c r="E637">
        <v>14</v>
      </c>
      <c r="F637" s="40">
        <v>5</v>
      </c>
      <c r="G637" s="41">
        <v>1</v>
      </c>
      <c r="H637" s="42">
        <v>6</v>
      </c>
      <c r="I637">
        <f t="shared" si="140"/>
        <v>15</v>
      </c>
      <c r="J637">
        <f t="shared" si="140"/>
        <v>5</v>
      </c>
      <c r="K637" s="43">
        <v>20</v>
      </c>
      <c r="L637" s="39">
        <v>8</v>
      </c>
      <c r="M637">
        <v>8</v>
      </c>
      <c r="N637">
        <v>16</v>
      </c>
      <c r="O637" s="40">
        <v>5</v>
      </c>
      <c r="P637" s="41">
        <v>7</v>
      </c>
      <c r="Q637" s="42">
        <v>12</v>
      </c>
      <c r="R637">
        <f t="shared" si="141"/>
        <v>13</v>
      </c>
      <c r="S637">
        <f t="shared" si="141"/>
        <v>15</v>
      </c>
      <c r="T637" s="43">
        <v>20</v>
      </c>
      <c r="U637" s="39">
        <v>12</v>
      </c>
      <c r="V637">
        <v>8</v>
      </c>
      <c r="W637">
        <v>20</v>
      </c>
      <c r="X637" s="40">
        <v>6</v>
      </c>
      <c r="Y637" s="41">
        <v>7</v>
      </c>
      <c r="Z637" s="42">
        <v>13</v>
      </c>
      <c r="AA637">
        <f t="shared" si="142"/>
        <v>18</v>
      </c>
      <c r="AB637">
        <f t="shared" si="142"/>
        <v>15</v>
      </c>
      <c r="AC637" s="43">
        <v>20</v>
      </c>
      <c r="AD637" t="e">
        <f t="shared" ref="AD637:AI646" si="154">VLOOKUP($B637,EYPDG_Primary,AD$1,FALSE)</f>
        <v>#REF!</v>
      </c>
      <c r="AE637" t="e">
        <f t="shared" si="154"/>
        <v>#REF!</v>
      </c>
      <c r="AF637" t="e">
        <f t="shared" si="154"/>
        <v>#REF!</v>
      </c>
      <c r="AG637" t="e">
        <f t="shared" si="154"/>
        <v>#REF!</v>
      </c>
      <c r="AH637" t="e">
        <f t="shared" si="154"/>
        <v>#REF!</v>
      </c>
      <c r="AI637" t="e">
        <f t="shared" si="154"/>
        <v>#REF!</v>
      </c>
      <c r="AJ637" t="e">
        <f t="shared" si="143"/>
        <v>#REF!</v>
      </c>
      <c r="AK637" t="e">
        <f t="shared" si="144"/>
        <v>#REF!</v>
      </c>
      <c r="AL637" t="e">
        <f t="shared" si="145"/>
        <v>#REF!</v>
      </c>
      <c r="AM637" t="e">
        <f t="shared" si="146"/>
        <v>#REF!</v>
      </c>
      <c r="AN637" t="e">
        <f t="shared" si="147"/>
        <v>#REF!</v>
      </c>
      <c r="AO637" t="e">
        <f t="shared" si="148"/>
        <v>#REF!</v>
      </c>
    </row>
    <row r="638" spans="1:41" x14ac:dyDescent="0.35">
      <c r="A638">
        <v>632</v>
      </c>
      <c r="B638" t="s">
        <v>2551</v>
      </c>
      <c r="C638" s="39">
        <v>35</v>
      </c>
      <c r="D638">
        <v>37</v>
      </c>
      <c r="E638">
        <v>72</v>
      </c>
      <c r="F638" s="40">
        <v>3</v>
      </c>
      <c r="G638" s="41">
        <v>2</v>
      </c>
      <c r="H638" s="42">
        <v>5</v>
      </c>
      <c r="I638">
        <f t="shared" si="140"/>
        <v>38</v>
      </c>
      <c r="J638">
        <f t="shared" si="140"/>
        <v>39</v>
      </c>
      <c r="K638" s="43">
        <v>77</v>
      </c>
      <c r="L638" s="39">
        <v>41</v>
      </c>
      <c r="M638">
        <v>35</v>
      </c>
      <c r="N638">
        <v>76</v>
      </c>
      <c r="O638" s="40">
        <v>0</v>
      </c>
      <c r="P638" s="41">
        <v>4</v>
      </c>
      <c r="Q638" s="42">
        <v>4</v>
      </c>
      <c r="R638">
        <f t="shared" si="141"/>
        <v>41</v>
      </c>
      <c r="S638">
        <f t="shared" si="141"/>
        <v>39</v>
      </c>
      <c r="T638" s="43">
        <v>77</v>
      </c>
      <c r="U638" s="39">
        <v>36</v>
      </c>
      <c r="V638">
        <v>37</v>
      </c>
      <c r="W638">
        <v>73</v>
      </c>
      <c r="X638" s="40">
        <v>4</v>
      </c>
      <c r="Y638" s="41">
        <v>1</v>
      </c>
      <c r="Z638" s="42">
        <v>5</v>
      </c>
      <c r="AA638">
        <f t="shared" si="142"/>
        <v>40</v>
      </c>
      <c r="AB638">
        <f t="shared" si="142"/>
        <v>38</v>
      </c>
      <c r="AC638" s="43">
        <v>77</v>
      </c>
      <c r="AD638" t="e">
        <f t="shared" si="154"/>
        <v>#REF!</v>
      </c>
      <c r="AE638" t="e">
        <f t="shared" si="154"/>
        <v>#REF!</v>
      </c>
      <c r="AF638" t="e">
        <f t="shared" si="154"/>
        <v>#REF!</v>
      </c>
      <c r="AG638" t="e">
        <f t="shared" si="154"/>
        <v>#REF!</v>
      </c>
      <c r="AH638" t="e">
        <f t="shared" si="154"/>
        <v>#REF!</v>
      </c>
      <c r="AI638" t="e">
        <f t="shared" si="154"/>
        <v>#REF!</v>
      </c>
      <c r="AJ638" t="e">
        <f t="shared" si="143"/>
        <v>#REF!</v>
      </c>
      <c r="AK638" t="e">
        <f t="shared" si="144"/>
        <v>#REF!</v>
      </c>
      <c r="AL638" t="e">
        <f t="shared" si="145"/>
        <v>#REF!</v>
      </c>
      <c r="AM638" t="e">
        <f t="shared" si="146"/>
        <v>#REF!</v>
      </c>
      <c r="AN638" t="e">
        <f t="shared" si="147"/>
        <v>#REF!</v>
      </c>
      <c r="AO638" t="e">
        <f t="shared" si="148"/>
        <v>#REF!</v>
      </c>
    </row>
    <row r="639" spans="1:41" x14ac:dyDescent="0.35">
      <c r="A639">
        <v>633</v>
      </c>
      <c r="B639" t="s">
        <v>2552</v>
      </c>
      <c r="C639" s="39">
        <v>15</v>
      </c>
      <c r="D639">
        <v>8</v>
      </c>
      <c r="E639">
        <v>23</v>
      </c>
      <c r="F639" s="40">
        <v>6</v>
      </c>
      <c r="G639" s="41">
        <v>10</v>
      </c>
      <c r="H639" s="42">
        <v>16</v>
      </c>
      <c r="I639">
        <f t="shared" si="140"/>
        <v>21</v>
      </c>
      <c r="J639">
        <f t="shared" si="140"/>
        <v>18</v>
      </c>
      <c r="K639" s="43">
        <v>39</v>
      </c>
      <c r="L639" s="39">
        <v>17</v>
      </c>
      <c r="M639">
        <v>16</v>
      </c>
      <c r="N639">
        <v>33</v>
      </c>
      <c r="O639" s="40">
        <v>10</v>
      </c>
      <c r="P639" s="41">
        <v>7</v>
      </c>
      <c r="Q639" s="42">
        <v>17</v>
      </c>
      <c r="R639">
        <f t="shared" si="141"/>
        <v>27</v>
      </c>
      <c r="S639">
        <f t="shared" si="141"/>
        <v>23</v>
      </c>
      <c r="T639" s="43">
        <v>39</v>
      </c>
      <c r="U639" s="39">
        <v>21</v>
      </c>
      <c r="V639">
        <v>15</v>
      </c>
      <c r="W639">
        <v>36</v>
      </c>
      <c r="X639" s="40">
        <v>12</v>
      </c>
      <c r="Y639" s="41">
        <v>11</v>
      </c>
      <c r="Z639" s="42">
        <v>23</v>
      </c>
      <c r="AA639">
        <f t="shared" si="142"/>
        <v>33</v>
      </c>
      <c r="AB639">
        <f t="shared" si="142"/>
        <v>26</v>
      </c>
      <c r="AC639" s="43">
        <v>39</v>
      </c>
      <c r="AD639" t="e">
        <f t="shared" si="154"/>
        <v>#REF!</v>
      </c>
      <c r="AE639" t="e">
        <f t="shared" si="154"/>
        <v>#REF!</v>
      </c>
      <c r="AF639" t="e">
        <f t="shared" si="154"/>
        <v>#REF!</v>
      </c>
      <c r="AG639" t="e">
        <f t="shared" si="154"/>
        <v>#REF!</v>
      </c>
      <c r="AH639" t="e">
        <f t="shared" si="154"/>
        <v>#REF!</v>
      </c>
      <c r="AI639" t="e">
        <f t="shared" si="154"/>
        <v>#REF!</v>
      </c>
      <c r="AJ639" t="e">
        <f t="shared" si="143"/>
        <v>#REF!</v>
      </c>
      <c r="AK639" t="e">
        <f t="shared" si="144"/>
        <v>#REF!</v>
      </c>
      <c r="AL639" t="e">
        <f t="shared" si="145"/>
        <v>#REF!</v>
      </c>
      <c r="AM639" t="e">
        <f t="shared" si="146"/>
        <v>#REF!</v>
      </c>
      <c r="AN639" t="e">
        <f t="shared" si="147"/>
        <v>#REF!</v>
      </c>
      <c r="AO639" t="e">
        <f t="shared" si="148"/>
        <v>#REF!</v>
      </c>
    </row>
    <row r="640" spans="1:41" x14ac:dyDescent="0.35">
      <c r="A640">
        <v>634</v>
      </c>
      <c r="B640" t="s">
        <v>2553</v>
      </c>
      <c r="C640" s="39">
        <v>21</v>
      </c>
      <c r="D640">
        <v>22</v>
      </c>
      <c r="E640">
        <v>43</v>
      </c>
      <c r="F640" s="40">
        <v>1</v>
      </c>
      <c r="G640" s="41">
        <v>1</v>
      </c>
      <c r="H640" s="42">
        <v>2</v>
      </c>
      <c r="I640">
        <f t="shared" si="140"/>
        <v>22</v>
      </c>
      <c r="J640">
        <f t="shared" si="140"/>
        <v>23</v>
      </c>
      <c r="K640" s="43">
        <v>45</v>
      </c>
      <c r="L640" s="39">
        <v>16</v>
      </c>
      <c r="M640">
        <v>30</v>
      </c>
      <c r="N640">
        <v>46</v>
      </c>
      <c r="O640" s="40">
        <v>2</v>
      </c>
      <c r="P640" s="41">
        <v>3</v>
      </c>
      <c r="Q640" s="42">
        <v>5</v>
      </c>
      <c r="R640">
        <f t="shared" si="141"/>
        <v>18</v>
      </c>
      <c r="S640">
        <f t="shared" si="141"/>
        <v>33</v>
      </c>
      <c r="T640" s="43">
        <v>45</v>
      </c>
      <c r="U640" s="39">
        <v>22</v>
      </c>
      <c r="V640">
        <v>30</v>
      </c>
      <c r="W640">
        <v>52</v>
      </c>
      <c r="X640" s="40">
        <v>0</v>
      </c>
      <c r="Y640" s="41">
        <v>1</v>
      </c>
      <c r="Z640" s="42">
        <v>1</v>
      </c>
      <c r="AA640">
        <f t="shared" si="142"/>
        <v>22</v>
      </c>
      <c r="AB640">
        <f t="shared" si="142"/>
        <v>31</v>
      </c>
      <c r="AC640" s="43">
        <v>45</v>
      </c>
      <c r="AD640" t="e">
        <f t="shared" si="154"/>
        <v>#REF!</v>
      </c>
      <c r="AE640" t="e">
        <f t="shared" si="154"/>
        <v>#REF!</v>
      </c>
      <c r="AF640" t="e">
        <f t="shared" si="154"/>
        <v>#REF!</v>
      </c>
      <c r="AG640" t="e">
        <f t="shared" si="154"/>
        <v>#REF!</v>
      </c>
      <c r="AH640" t="e">
        <f t="shared" si="154"/>
        <v>#REF!</v>
      </c>
      <c r="AI640" t="e">
        <f t="shared" si="154"/>
        <v>#REF!</v>
      </c>
      <c r="AJ640" t="e">
        <f t="shared" si="143"/>
        <v>#REF!</v>
      </c>
      <c r="AK640" t="e">
        <f t="shared" si="144"/>
        <v>#REF!</v>
      </c>
      <c r="AL640" t="e">
        <f t="shared" si="145"/>
        <v>#REF!</v>
      </c>
      <c r="AM640" t="e">
        <f t="shared" si="146"/>
        <v>#REF!</v>
      </c>
      <c r="AN640" t="e">
        <f t="shared" si="147"/>
        <v>#REF!</v>
      </c>
      <c r="AO640" t="e">
        <f t="shared" si="148"/>
        <v>#REF!</v>
      </c>
    </row>
    <row r="641" spans="1:41" x14ac:dyDescent="0.35">
      <c r="A641">
        <v>635</v>
      </c>
      <c r="B641" t="s">
        <v>2554</v>
      </c>
      <c r="C641" s="39">
        <v>15</v>
      </c>
      <c r="D641">
        <v>31</v>
      </c>
      <c r="E641">
        <v>46</v>
      </c>
      <c r="F641" s="40">
        <v>1</v>
      </c>
      <c r="G641" s="41">
        <v>5</v>
      </c>
      <c r="H641" s="42">
        <v>6</v>
      </c>
      <c r="I641">
        <f t="shared" si="140"/>
        <v>16</v>
      </c>
      <c r="J641">
        <f t="shared" si="140"/>
        <v>36</v>
      </c>
      <c r="K641" s="43">
        <v>52</v>
      </c>
      <c r="L641" s="39">
        <v>9</v>
      </c>
      <c r="M641">
        <v>24</v>
      </c>
      <c r="N641">
        <v>33</v>
      </c>
      <c r="O641" s="40">
        <v>1</v>
      </c>
      <c r="P641" s="41">
        <v>5</v>
      </c>
      <c r="Q641" s="42">
        <v>6</v>
      </c>
      <c r="R641">
        <f t="shared" si="141"/>
        <v>10</v>
      </c>
      <c r="S641">
        <f t="shared" si="141"/>
        <v>29</v>
      </c>
      <c r="T641" s="43">
        <v>52</v>
      </c>
      <c r="U641" s="39">
        <v>17</v>
      </c>
      <c r="V641">
        <v>25</v>
      </c>
      <c r="W641">
        <v>42</v>
      </c>
      <c r="X641" s="40">
        <v>5</v>
      </c>
      <c r="Y641" s="41">
        <v>3</v>
      </c>
      <c r="Z641" s="42">
        <v>8</v>
      </c>
      <c r="AA641">
        <f t="shared" si="142"/>
        <v>22</v>
      </c>
      <c r="AB641">
        <f t="shared" si="142"/>
        <v>28</v>
      </c>
      <c r="AC641" s="43">
        <v>52</v>
      </c>
      <c r="AD641" t="e">
        <f t="shared" si="154"/>
        <v>#REF!</v>
      </c>
      <c r="AE641" t="e">
        <f t="shared" si="154"/>
        <v>#REF!</v>
      </c>
      <c r="AF641" t="e">
        <f t="shared" si="154"/>
        <v>#REF!</v>
      </c>
      <c r="AG641" t="e">
        <f t="shared" si="154"/>
        <v>#REF!</v>
      </c>
      <c r="AH641" t="e">
        <f t="shared" si="154"/>
        <v>#REF!</v>
      </c>
      <c r="AI641" t="e">
        <f t="shared" si="154"/>
        <v>#REF!</v>
      </c>
      <c r="AJ641" t="e">
        <f t="shared" si="143"/>
        <v>#REF!</v>
      </c>
      <c r="AK641" t="e">
        <f t="shared" si="144"/>
        <v>#REF!</v>
      </c>
      <c r="AL641" t="e">
        <f t="shared" si="145"/>
        <v>#REF!</v>
      </c>
      <c r="AM641" t="e">
        <f t="shared" si="146"/>
        <v>#REF!</v>
      </c>
      <c r="AN641" t="e">
        <f t="shared" si="147"/>
        <v>#REF!</v>
      </c>
      <c r="AO641" t="e">
        <f t="shared" si="148"/>
        <v>#REF!</v>
      </c>
    </row>
    <row r="642" spans="1:41" x14ac:dyDescent="0.35">
      <c r="A642">
        <v>636</v>
      </c>
      <c r="B642" t="s">
        <v>2555</v>
      </c>
      <c r="C642" s="39">
        <v>11</v>
      </c>
      <c r="D642">
        <v>17</v>
      </c>
      <c r="E642">
        <v>28</v>
      </c>
      <c r="F642" s="40">
        <v>3</v>
      </c>
      <c r="G642" s="41">
        <v>4</v>
      </c>
      <c r="H642" s="42">
        <v>7</v>
      </c>
      <c r="I642">
        <f t="shared" si="140"/>
        <v>14</v>
      </c>
      <c r="J642">
        <f t="shared" si="140"/>
        <v>21</v>
      </c>
      <c r="K642" s="43">
        <v>35</v>
      </c>
      <c r="L642" s="39">
        <v>11</v>
      </c>
      <c r="M642">
        <v>20</v>
      </c>
      <c r="N642">
        <v>31</v>
      </c>
      <c r="O642" s="40">
        <v>5</v>
      </c>
      <c r="P642" s="41">
        <v>4</v>
      </c>
      <c r="Q642" s="42">
        <v>9</v>
      </c>
      <c r="R642">
        <f t="shared" si="141"/>
        <v>16</v>
      </c>
      <c r="S642">
        <f t="shared" si="141"/>
        <v>24</v>
      </c>
      <c r="T642" s="43">
        <v>35</v>
      </c>
      <c r="U642" s="39">
        <v>22</v>
      </c>
      <c r="V642">
        <v>16</v>
      </c>
      <c r="W642">
        <v>38</v>
      </c>
      <c r="X642" s="40">
        <v>4</v>
      </c>
      <c r="Y642" s="41">
        <v>4</v>
      </c>
      <c r="Z642" s="42">
        <v>8</v>
      </c>
      <c r="AA642">
        <f t="shared" si="142"/>
        <v>26</v>
      </c>
      <c r="AB642">
        <f t="shared" si="142"/>
        <v>20</v>
      </c>
      <c r="AC642" s="43">
        <v>35</v>
      </c>
      <c r="AD642" t="e">
        <f t="shared" si="154"/>
        <v>#REF!</v>
      </c>
      <c r="AE642" t="e">
        <f t="shared" si="154"/>
        <v>#REF!</v>
      </c>
      <c r="AF642" t="e">
        <f t="shared" si="154"/>
        <v>#REF!</v>
      </c>
      <c r="AG642" t="e">
        <f t="shared" si="154"/>
        <v>#REF!</v>
      </c>
      <c r="AH642" t="e">
        <f t="shared" si="154"/>
        <v>#REF!</v>
      </c>
      <c r="AI642" t="e">
        <f t="shared" si="154"/>
        <v>#REF!</v>
      </c>
      <c r="AJ642" t="e">
        <f t="shared" si="143"/>
        <v>#REF!</v>
      </c>
      <c r="AK642" t="e">
        <f t="shared" si="144"/>
        <v>#REF!</v>
      </c>
      <c r="AL642" t="e">
        <f t="shared" si="145"/>
        <v>#REF!</v>
      </c>
      <c r="AM642" t="e">
        <f t="shared" si="146"/>
        <v>#REF!</v>
      </c>
      <c r="AN642" t="e">
        <f t="shared" si="147"/>
        <v>#REF!</v>
      </c>
      <c r="AO642" t="e">
        <f t="shared" si="148"/>
        <v>#REF!</v>
      </c>
    </row>
    <row r="643" spans="1:41" x14ac:dyDescent="0.35">
      <c r="A643">
        <v>637</v>
      </c>
      <c r="B643" t="s">
        <v>2556</v>
      </c>
      <c r="C643" s="39">
        <v>16</v>
      </c>
      <c r="D643">
        <v>21</v>
      </c>
      <c r="E643">
        <v>37</v>
      </c>
      <c r="F643" s="40">
        <v>0</v>
      </c>
      <c r="G643" s="41">
        <v>3</v>
      </c>
      <c r="H643" s="42">
        <v>3</v>
      </c>
      <c r="I643">
        <f t="shared" si="140"/>
        <v>16</v>
      </c>
      <c r="J643">
        <f t="shared" si="140"/>
        <v>24</v>
      </c>
      <c r="K643" s="43">
        <v>40</v>
      </c>
      <c r="L643" s="39">
        <v>20</v>
      </c>
      <c r="M643">
        <v>42</v>
      </c>
      <c r="N643">
        <v>62</v>
      </c>
      <c r="O643" s="40">
        <v>1</v>
      </c>
      <c r="P643" s="41">
        <v>1</v>
      </c>
      <c r="Q643" s="42">
        <v>2</v>
      </c>
      <c r="R643">
        <f t="shared" si="141"/>
        <v>21</v>
      </c>
      <c r="S643">
        <f t="shared" si="141"/>
        <v>43</v>
      </c>
      <c r="T643" s="43">
        <v>40</v>
      </c>
      <c r="U643" s="39">
        <v>22</v>
      </c>
      <c r="V643">
        <v>42</v>
      </c>
      <c r="W643">
        <v>64</v>
      </c>
      <c r="X643" s="40">
        <v>1</v>
      </c>
      <c r="Y643" s="41">
        <v>1</v>
      </c>
      <c r="Z643" s="42">
        <v>2</v>
      </c>
      <c r="AA643">
        <f t="shared" si="142"/>
        <v>23</v>
      </c>
      <c r="AB643">
        <f t="shared" si="142"/>
        <v>43</v>
      </c>
      <c r="AC643" s="43">
        <v>40</v>
      </c>
      <c r="AD643" t="e">
        <f t="shared" si="154"/>
        <v>#REF!</v>
      </c>
      <c r="AE643" t="e">
        <f t="shared" si="154"/>
        <v>#REF!</v>
      </c>
      <c r="AF643" t="e">
        <f t="shared" si="154"/>
        <v>#REF!</v>
      </c>
      <c r="AG643" t="e">
        <f t="shared" si="154"/>
        <v>#REF!</v>
      </c>
      <c r="AH643" t="e">
        <f t="shared" si="154"/>
        <v>#REF!</v>
      </c>
      <c r="AI643" t="e">
        <f t="shared" si="154"/>
        <v>#REF!</v>
      </c>
      <c r="AJ643" t="e">
        <f t="shared" si="143"/>
        <v>#REF!</v>
      </c>
      <c r="AK643" t="e">
        <f t="shared" si="144"/>
        <v>#REF!</v>
      </c>
      <c r="AL643" t="e">
        <f t="shared" si="145"/>
        <v>#REF!</v>
      </c>
      <c r="AM643" t="e">
        <f t="shared" si="146"/>
        <v>#REF!</v>
      </c>
      <c r="AN643" t="e">
        <f t="shared" si="147"/>
        <v>#REF!</v>
      </c>
      <c r="AO643" t="e">
        <f t="shared" si="148"/>
        <v>#REF!</v>
      </c>
    </row>
    <row r="644" spans="1:41" x14ac:dyDescent="0.35">
      <c r="A644">
        <v>638</v>
      </c>
      <c r="B644" t="s">
        <v>2557</v>
      </c>
      <c r="C644" s="39">
        <v>4</v>
      </c>
      <c r="D644">
        <v>7</v>
      </c>
      <c r="E644">
        <v>11</v>
      </c>
      <c r="F644" s="40">
        <v>0</v>
      </c>
      <c r="G644" s="41">
        <v>2</v>
      </c>
      <c r="H644" s="42">
        <v>2</v>
      </c>
      <c r="I644">
        <f t="shared" si="140"/>
        <v>4</v>
      </c>
      <c r="J644">
        <f t="shared" si="140"/>
        <v>9</v>
      </c>
      <c r="K644" s="43">
        <v>13</v>
      </c>
      <c r="L644" s="39">
        <v>2</v>
      </c>
      <c r="M644">
        <v>8</v>
      </c>
      <c r="N644">
        <v>10</v>
      </c>
      <c r="O644" s="40">
        <v>0</v>
      </c>
      <c r="P644" s="41">
        <v>1</v>
      </c>
      <c r="Q644" s="42">
        <v>1</v>
      </c>
      <c r="R644">
        <f t="shared" si="141"/>
        <v>2</v>
      </c>
      <c r="S644">
        <f t="shared" si="141"/>
        <v>9</v>
      </c>
      <c r="T644" s="43">
        <v>13</v>
      </c>
      <c r="U644" s="39">
        <v>3</v>
      </c>
      <c r="V644">
        <v>7</v>
      </c>
      <c r="W644">
        <v>10</v>
      </c>
      <c r="X644" s="40">
        <v>0</v>
      </c>
      <c r="Y644" s="41">
        <v>0</v>
      </c>
      <c r="Z644" s="42">
        <v>0</v>
      </c>
      <c r="AA644">
        <f t="shared" si="142"/>
        <v>3</v>
      </c>
      <c r="AB644">
        <f t="shared" si="142"/>
        <v>7</v>
      </c>
      <c r="AC644" s="43">
        <v>13</v>
      </c>
      <c r="AD644" t="e">
        <f t="shared" si="154"/>
        <v>#REF!</v>
      </c>
      <c r="AE644" t="e">
        <f t="shared" si="154"/>
        <v>#REF!</v>
      </c>
      <c r="AF644" t="e">
        <f t="shared" si="154"/>
        <v>#REF!</v>
      </c>
      <c r="AG644" t="e">
        <f t="shared" si="154"/>
        <v>#REF!</v>
      </c>
      <c r="AH644" t="e">
        <f t="shared" si="154"/>
        <v>#REF!</v>
      </c>
      <c r="AI644" t="e">
        <f t="shared" si="154"/>
        <v>#REF!</v>
      </c>
      <c r="AJ644" t="e">
        <f t="shared" si="143"/>
        <v>#REF!</v>
      </c>
      <c r="AK644" t="e">
        <f t="shared" si="144"/>
        <v>#REF!</v>
      </c>
      <c r="AL644" t="e">
        <f t="shared" si="145"/>
        <v>#REF!</v>
      </c>
      <c r="AM644" t="e">
        <f t="shared" si="146"/>
        <v>#REF!</v>
      </c>
      <c r="AN644" t="e">
        <f t="shared" si="147"/>
        <v>#REF!</v>
      </c>
      <c r="AO644" t="e">
        <f t="shared" si="148"/>
        <v>#REF!</v>
      </c>
    </row>
    <row r="645" spans="1:41" x14ac:dyDescent="0.35">
      <c r="A645">
        <v>639</v>
      </c>
      <c r="B645" t="s">
        <v>2558</v>
      </c>
      <c r="C645" s="39">
        <v>21</v>
      </c>
      <c r="D645">
        <v>20</v>
      </c>
      <c r="E645">
        <v>41</v>
      </c>
      <c r="F645" s="40">
        <v>6</v>
      </c>
      <c r="G645" s="41">
        <v>4</v>
      </c>
      <c r="H645" s="42">
        <v>10</v>
      </c>
      <c r="I645">
        <f t="shared" si="140"/>
        <v>27</v>
      </c>
      <c r="J645">
        <f t="shared" si="140"/>
        <v>24</v>
      </c>
      <c r="K645" s="43">
        <v>51</v>
      </c>
      <c r="L645" s="39">
        <v>28</v>
      </c>
      <c r="M645">
        <v>19</v>
      </c>
      <c r="N645">
        <v>47</v>
      </c>
      <c r="O645" s="40">
        <v>5</v>
      </c>
      <c r="P645" s="41">
        <v>7</v>
      </c>
      <c r="Q645" s="42">
        <v>12</v>
      </c>
      <c r="R645">
        <f t="shared" si="141"/>
        <v>33</v>
      </c>
      <c r="S645">
        <f t="shared" si="141"/>
        <v>26</v>
      </c>
      <c r="T645" s="43">
        <v>51</v>
      </c>
      <c r="U645" s="39">
        <v>28</v>
      </c>
      <c r="V645">
        <v>27</v>
      </c>
      <c r="W645">
        <v>55</v>
      </c>
      <c r="X645" s="40">
        <v>10</v>
      </c>
      <c r="Y645" s="41">
        <v>6</v>
      </c>
      <c r="Z645" s="42">
        <v>16</v>
      </c>
      <c r="AA645">
        <f t="shared" si="142"/>
        <v>38</v>
      </c>
      <c r="AB645">
        <f t="shared" si="142"/>
        <v>33</v>
      </c>
      <c r="AC645" s="43">
        <v>51</v>
      </c>
      <c r="AD645" t="e">
        <f t="shared" si="154"/>
        <v>#REF!</v>
      </c>
      <c r="AE645" t="e">
        <f t="shared" si="154"/>
        <v>#REF!</v>
      </c>
      <c r="AF645" t="e">
        <f t="shared" si="154"/>
        <v>#REF!</v>
      </c>
      <c r="AG645" t="e">
        <f t="shared" si="154"/>
        <v>#REF!</v>
      </c>
      <c r="AH645" t="e">
        <f t="shared" si="154"/>
        <v>#REF!</v>
      </c>
      <c r="AI645" t="e">
        <f t="shared" si="154"/>
        <v>#REF!</v>
      </c>
      <c r="AJ645" t="e">
        <f t="shared" si="143"/>
        <v>#REF!</v>
      </c>
      <c r="AK645" t="e">
        <f t="shared" si="144"/>
        <v>#REF!</v>
      </c>
      <c r="AL645" t="e">
        <f t="shared" si="145"/>
        <v>#REF!</v>
      </c>
      <c r="AM645" t="e">
        <f t="shared" si="146"/>
        <v>#REF!</v>
      </c>
      <c r="AN645" t="e">
        <f t="shared" si="147"/>
        <v>#REF!</v>
      </c>
      <c r="AO645" t="e">
        <f t="shared" si="148"/>
        <v>#REF!</v>
      </c>
    </row>
    <row r="646" spans="1:41" x14ac:dyDescent="0.35">
      <c r="A646">
        <v>640</v>
      </c>
      <c r="B646" t="s">
        <v>2559</v>
      </c>
      <c r="C646" s="39">
        <v>2</v>
      </c>
      <c r="D646">
        <v>1</v>
      </c>
      <c r="E646">
        <v>3</v>
      </c>
      <c r="F646" s="40">
        <v>0</v>
      </c>
      <c r="G646" s="41">
        <v>0</v>
      </c>
      <c r="H646" s="42">
        <v>0</v>
      </c>
      <c r="I646">
        <f t="shared" si="140"/>
        <v>2</v>
      </c>
      <c r="J646">
        <f t="shared" si="140"/>
        <v>1</v>
      </c>
      <c r="K646" s="43">
        <v>3</v>
      </c>
      <c r="L646" s="39">
        <v>1</v>
      </c>
      <c r="M646">
        <v>5</v>
      </c>
      <c r="N646">
        <v>6</v>
      </c>
      <c r="O646" s="40">
        <v>0</v>
      </c>
      <c r="P646" s="41">
        <v>0</v>
      </c>
      <c r="Q646" s="42">
        <v>0</v>
      </c>
      <c r="R646">
        <f t="shared" si="141"/>
        <v>1</v>
      </c>
      <c r="S646">
        <f t="shared" si="141"/>
        <v>5</v>
      </c>
      <c r="T646" s="43">
        <v>3</v>
      </c>
      <c r="U646" s="39">
        <v>3</v>
      </c>
      <c r="V646">
        <v>4</v>
      </c>
      <c r="W646">
        <v>7</v>
      </c>
      <c r="X646" s="40">
        <v>0</v>
      </c>
      <c r="Y646" s="41">
        <v>0</v>
      </c>
      <c r="Z646" s="42">
        <v>0</v>
      </c>
      <c r="AA646">
        <f t="shared" si="142"/>
        <v>3</v>
      </c>
      <c r="AB646">
        <f t="shared" si="142"/>
        <v>4</v>
      </c>
      <c r="AC646" s="43">
        <v>3</v>
      </c>
      <c r="AD646" t="e">
        <f t="shared" si="154"/>
        <v>#REF!</v>
      </c>
      <c r="AE646" t="e">
        <f t="shared" si="154"/>
        <v>#REF!</v>
      </c>
      <c r="AF646" t="e">
        <f t="shared" si="154"/>
        <v>#REF!</v>
      </c>
      <c r="AG646" t="e">
        <f t="shared" si="154"/>
        <v>#REF!</v>
      </c>
      <c r="AH646" t="e">
        <f t="shared" si="154"/>
        <v>#REF!</v>
      </c>
      <c r="AI646" t="e">
        <f t="shared" si="154"/>
        <v>#REF!</v>
      </c>
      <c r="AJ646" t="e">
        <f t="shared" si="143"/>
        <v>#REF!</v>
      </c>
      <c r="AK646" t="e">
        <f t="shared" si="144"/>
        <v>#REF!</v>
      </c>
      <c r="AL646" t="e">
        <f t="shared" si="145"/>
        <v>#REF!</v>
      </c>
      <c r="AM646" t="e">
        <f t="shared" si="146"/>
        <v>#REF!</v>
      </c>
      <c r="AN646" t="e">
        <f t="shared" si="147"/>
        <v>#REF!</v>
      </c>
      <c r="AO646" t="e">
        <f t="shared" si="148"/>
        <v>#REF!</v>
      </c>
    </row>
    <row r="647" spans="1:41" x14ac:dyDescent="0.35">
      <c r="A647">
        <v>641</v>
      </c>
      <c r="B647" t="s">
        <v>2560</v>
      </c>
      <c r="C647" s="39">
        <v>31</v>
      </c>
      <c r="D647">
        <v>22</v>
      </c>
      <c r="E647">
        <v>53</v>
      </c>
      <c r="F647" s="40">
        <v>0</v>
      </c>
      <c r="G647" s="41">
        <v>0</v>
      </c>
      <c r="H647" s="42">
        <v>0</v>
      </c>
      <c r="I647">
        <f t="shared" si="140"/>
        <v>31</v>
      </c>
      <c r="J647">
        <f t="shared" si="140"/>
        <v>22</v>
      </c>
      <c r="K647" s="43">
        <v>53</v>
      </c>
      <c r="L647" s="39">
        <v>16</v>
      </c>
      <c r="M647">
        <v>30</v>
      </c>
      <c r="N647">
        <v>46</v>
      </c>
      <c r="O647" s="40">
        <v>0</v>
      </c>
      <c r="P647" s="41">
        <v>1</v>
      </c>
      <c r="Q647" s="42">
        <v>1</v>
      </c>
      <c r="R647">
        <f t="shared" si="141"/>
        <v>16</v>
      </c>
      <c r="S647">
        <f t="shared" si="141"/>
        <v>31</v>
      </c>
      <c r="T647" s="43">
        <v>53</v>
      </c>
      <c r="U647" s="39">
        <v>26</v>
      </c>
      <c r="V647">
        <v>17</v>
      </c>
      <c r="W647">
        <v>43</v>
      </c>
      <c r="X647" s="40">
        <v>0</v>
      </c>
      <c r="Y647" s="41">
        <v>4</v>
      </c>
      <c r="Z647" s="42">
        <v>4</v>
      </c>
      <c r="AA647">
        <f t="shared" si="142"/>
        <v>26</v>
      </c>
      <c r="AB647">
        <f t="shared" si="142"/>
        <v>21</v>
      </c>
      <c r="AC647" s="43">
        <v>53</v>
      </c>
      <c r="AD647" t="e">
        <f t="shared" ref="AD647:AI656" si="155">VLOOKUP($B647,EYPDG_Primary,AD$1,FALSE)</f>
        <v>#REF!</v>
      </c>
      <c r="AE647" t="e">
        <f t="shared" si="155"/>
        <v>#REF!</v>
      </c>
      <c r="AF647" t="e">
        <f t="shared" si="155"/>
        <v>#REF!</v>
      </c>
      <c r="AG647" t="e">
        <f t="shared" si="155"/>
        <v>#REF!</v>
      </c>
      <c r="AH647" t="e">
        <f t="shared" si="155"/>
        <v>#REF!</v>
      </c>
      <c r="AI647" t="e">
        <f t="shared" si="155"/>
        <v>#REF!</v>
      </c>
      <c r="AJ647" t="e">
        <f t="shared" si="143"/>
        <v>#REF!</v>
      </c>
      <c r="AK647" t="e">
        <f t="shared" si="144"/>
        <v>#REF!</v>
      </c>
      <c r="AL647" t="e">
        <f t="shared" si="145"/>
        <v>#REF!</v>
      </c>
      <c r="AM647" t="e">
        <f t="shared" si="146"/>
        <v>#REF!</v>
      </c>
      <c r="AN647" t="e">
        <f t="shared" si="147"/>
        <v>#REF!</v>
      </c>
      <c r="AO647" t="e">
        <f t="shared" si="148"/>
        <v>#REF!</v>
      </c>
    </row>
    <row r="648" spans="1:41" x14ac:dyDescent="0.35">
      <c r="A648">
        <v>642</v>
      </c>
      <c r="B648" t="s">
        <v>2561</v>
      </c>
      <c r="C648" s="39">
        <v>7</v>
      </c>
      <c r="D648">
        <v>12</v>
      </c>
      <c r="E648">
        <v>19</v>
      </c>
      <c r="F648" s="40">
        <v>0</v>
      </c>
      <c r="G648" s="41">
        <v>1</v>
      </c>
      <c r="H648" s="42">
        <v>1</v>
      </c>
      <c r="I648">
        <f t="shared" ref="I648:J711" si="156">+C648+F648</f>
        <v>7</v>
      </c>
      <c r="J648">
        <f t="shared" si="156"/>
        <v>13</v>
      </c>
      <c r="K648" s="43">
        <v>20</v>
      </c>
      <c r="L648" s="39">
        <v>2</v>
      </c>
      <c r="M648">
        <v>15</v>
      </c>
      <c r="N648">
        <v>17</v>
      </c>
      <c r="O648" s="40">
        <v>2</v>
      </c>
      <c r="P648" s="41">
        <v>0</v>
      </c>
      <c r="Q648" s="42">
        <v>2</v>
      </c>
      <c r="R648">
        <f t="shared" ref="R648:S711" si="157">+L648+O648</f>
        <v>4</v>
      </c>
      <c r="S648">
        <f t="shared" si="157"/>
        <v>15</v>
      </c>
      <c r="T648" s="43">
        <v>20</v>
      </c>
      <c r="U648" s="39">
        <v>8</v>
      </c>
      <c r="V648">
        <v>9</v>
      </c>
      <c r="W648">
        <v>17</v>
      </c>
      <c r="X648" s="40">
        <v>1</v>
      </c>
      <c r="Y648" s="41">
        <v>3</v>
      </c>
      <c r="Z648" s="42">
        <v>4</v>
      </c>
      <c r="AA648">
        <f t="shared" ref="AA648:AB711" si="158">+U648+X648</f>
        <v>9</v>
      </c>
      <c r="AB648">
        <f t="shared" si="158"/>
        <v>12</v>
      </c>
      <c r="AC648" s="43">
        <v>20</v>
      </c>
      <c r="AD648" t="e">
        <f t="shared" si="155"/>
        <v>#REF!</v>
      </c>
      <c r="AE648" t="e">
        <f t="shared" si="155"/>
        <v>#REF!</v>
      </c>
      <c r="AF648" t="e">
        <f t="shared" si="155"/>
        <v>#REF!</v>
      </c>
      <c r="AG648" t="e">
        <f t="shared" si="155"/>
        <v>#REF!</v>
      </c>
      <c r="AH648" t="e">
        <f t="shared" si="155"/>
        <v>#REF!</v>
      </c>
      <c r="AI648" t="e">
        <f t="shared" si="155"/>
        <v>#REF!</v>
      </c>
      <c r="AJ648" t="e">
        <f t="shared" ref="AJ648:AJ711" si="159">AD648=I648</f>
        <v>#REF!</v>
      </c>
      <c r="AK648" t="e">
        <f t="shared" ref="AK648:AK711" si="160">AE648=J648</f>
        <v>#REF!</v>
      </c>
      <c r="AL648" t="e">
        <f t="shared" ref="AL648:AL711" si="161">AF648=R648</f>
        <v>#REF!</v>
      </c>
      <c r="AM648" t="e">
        <f t="shared" ref="AM648:AM711" si="162">AG648=S648</f>
        <v>#REF!</v>
      </c>
      <c r="AN648" t="e">
        <f t="shared" ref="AN648:AN711" si="163">AH648=AA648</f>
        <v>#REF!</v>
      </c>
      <c r="AO648" t="e">
        <f t="shared" ref="AO648:AO711" si="164">AI648=AB648</f>
        <v>#REF!</v>
      </c>
    </row>
    <row r="649" spans="1:41" x14ac:dyDescent="0.35">
      <c r="A649">
        <v>643</v>
      </c>
      <c r="B649" t="s">
        <v>2562</v>
      </c>
      <c r="C649" s="39">
        <v>8</v>
      </c>
      <c r="D649">
        <v>16</v>
      </c>
      <c r="E649">
        <v>24</v>
      </c>
      <c r="F649" s="40">
        <v>6</v>
      </c>
      <c r="G649" s="41">
        <v>3</v>
      </c>
      <c r="H649" s="42">
        <v>9</v>
      </c>
      <c r="I649">
        <f t="shared" si="156"/>
        <v>14</v>
      </c>
      <c r="J649">
        <f t="shared" si="156"/>
        <v>19</v>
      </c>
      <c r="K649" s="43">
        <v>33</v>
      </c>
      <c r="L649" s="39">
        <v>15</v>
      </c>
      <c r="M649">
        <v>10</v>
      </c>
      <c r="N649">
        <v>25</v>
      </c>
      <c r="O649" s="40">
        <v>5</v>
      </c>
      <c r="P649" s="41">
        <v>6</v>
      </c>
      <c r="Q649" s="42">
        <v>11</v>
      </c>
      <c r="R649">
        <f t="shared" si="157"/>
        <v>20</v>
      </c>
      <c r="S649">
        <f t="shared" si="157"/>
        <v>16</v>
      </c>
      <c r="T649" s="43">
        <v>33</v>
      </c>
      <c r="U649" s="39">
        <v>22</v>
      </c>
      <c r="V649">
        <v>17</v>
      </c>
      <c r="W649">
        <v>39</v>
      </c>
      <c r="X649" s="40">
        <v>5</v>
      </c>
      <c r="Y649" s="41">
        <v>9</v>
      </c>
      <c r="Z649" s="42">
        <v>14</v>
      </c>
      <c r="AA649">
        <f t="shared" si="158"/>
        <v>27</v>
      </c>
      <c r="AB649">
        <f t="shared" si="158"/>
        <v>26</v>
      </c>
      <c r="AC649" s="43">
        <v>33</v>
      </c>
      <c r="AD649" t="e">
        <f t="shared" si="155"/>
        <v>#REF!</v>
      </c>
      <c r="AE649" t="e">
        <f t="shared" si="155"/>
        <v>#REF!</v>
      </c>
      <c r="AF649" t="e">
        <f t="shared" si="155"/>
        <v>#REF!</v>
      </c>
      <c r="AG649" t="e">
        <f t="shared" si="155"/>
        <v>#REF!</v>
      </c>
      <c r="AH649" t="e">
        <f t="shared" si="155"/>
        <v>#REF!</v>
      </c>
      <c r="AI649" t="e">
        <f t="shared" si="155"/>
        <v>#REF!</v>
      </c>
      <c r="AJ649" t="e">
        <f t="shared" si="159"/>
        <v>#REF!</v>
      </c>
      <c r="AK649" t="e">
        <f t="shared" si="160"/>
        <v>#REF!</v>
      </c>
      <c r="AL649" t="e">
        <f t="shared" si="161"/>
        <v>#REF!</v>
      </c>
      <c r="AM649" t="e">
        <f t="shared" si="162"/>
        <v>#REF!</v>
      </c>
      <c r="AN649" t="e">
        <f t="shared" si="163"/>
        <v>#REF!</v>
      </c>
      <c r="AO649" t="e">
        <f t="shared" si="164"/>
        <v>#REF!</v>
      </c>
    </row>
    <row r="650" spans="1:41" x14ac:dyDescent="0.35">
      <c r="A650">
        <v>644</v>
      </c>
      <c r="B650" t="s">
        <v>2563</v>
      </c>
      <c r="C650" s="39">
        <v>7</v>
      </c>
      <c r="D650">
        <v>10</v>
      </c>
      <c r="E650">
        <v>17</v>
      </c>
      <c r="F650" s="40">
        <v>0</v>
      </c>
      <c r="G650" s="41">
        <v>1</v>
      </c>
      <c r="H650" s="42">
        <v>1</v>
      </c>
      <c r="I650">
        <f t="shared" si="156"/>
        <v>7</v>
      </c>
      <c r="J650">
        <f t="shared" si="156"/>
        <v>11</v>
      </c>
      <c r="K650" s="43">
        <v>18</v>
      </c>
      <c r="L650" s="39">
        <v>6</v>
      </c>
      <c r="M650">
        <v>13</v>
      </c>
      <c r="N650">
        <v>19</v>
      </c>
      <c r="O650" s="40">
        <v>0</v>
      </c>
      <c r="P650" s="41">
        <v>1</v>
      </c>
      <c r="Q650" s="42">
        <v>1</v>
      </c>
      <c r="R650">
        <f t="shared" si="157"/>
        <v>6</v>
      </c>
      <c r="S650">
        <f t="shared" si="157"/>
        <v>14</v>
      </c>
      <c r="T650" s="43">
        <v>18</v>
      </c>
      <c r="U650" s="39">
        <v>8</v>
      </c>
      <c r="V650">
        <v>8</v>
      </c>
      <c r="W650">
        <v>16</v>
      </c>
      <c r="X650" s="40">
        <v>0</v>
      </c>
      <c r="Y650" s="41">
        <v>1</v>
      </c>
      <c r="Z650" s="42">
        <v>1</v>
      </c>
      <c r="AA650">
        <f t="shared" si="158"/>
        <v>8</v>
      </c>
      <c r="AB650">
        <f t="shared" si="158"/>
        <v>9</v>
      </c>
      <c r="AC650" s="43">
        <v>18</v>
      </c>
      <c r="AD650" t="e">
        <f t="shared" si="155"/>
        <v>#REF!</v>
      </c>
      <c r="AE650" t="e">
        <f t="shared" si="155"/>
        <v>#REF!</v>
      </c>
      <c r="AF650" t="e">
        <f t="shared" si="155"/>
        <v>#REF!</v>
      </c>
      <c r="AG650" t="e">
        <f t="shared" si="155"/>
        <v>#REF!</v>
      </c>
      <c r="AH650" t="e">
        <f t="shared" si="155"/>
        <v>#REF!</v>
      </c>
      <c r="AI650" t="e">
        <f t="shared" si="155"/>
        <v>#REF!</v>
      </c>
      <c r="AJ650" t="e">
        <f t="shared" si="159"/>
        <v>#REF!</v>
      </c>
      <c r="AK650" t="e">
        <f t="shared" si="160"/>
        <v>#REF!</v>
      </c>
      <c r="AL650" t="e">
        <f t="shared" si="161"/>
        <v>#REF!</v>
      </c>
      <c r="AM650" t="e">
        <f t="shared" si="162"/>
        <v>#REF!</v>
      </c>
      <c r="AN650" t="e">
        <f t="shared" si="163"/>
        <v>#REF!</v>
      </c>
      <c r="AO650" t="e">
        <f t="shared" si="164"/>
        <v>#REF!</v>
      </c>
    </row>
    <row r="651" spans="1:41" x14ac:dyDescent="0.35">
      <c r="A651">
        <v>645</v>
      </c>
      <c r="B651" t="s">
        <v>2564</v>
      </c>
      <c r="C651" s="39">
        <v>25</v>
      </c>
      <c r="D651">
        <v>15</v>
      </c>
      <c r="E651">
        <v>40</v>
      </c>
      <c r="F651" s="40">
        <v>5</v>
      </c>
      <c r="G651" s="41">
        <v>6</v>
      </c>
      <c r="H651" s="42">
        <v>11</v>
      </c>
      <c r="I651">
        <f t="shared" si="156"/>
        <v>30</v>
      </c>
      <c r="J651">
        <f t="shared" si="156"/>
        <v>21</v>
      </c>
      <c r="K651" s="43">
        <v>51</v>
      </c>
      <c r="L651" s="39">
        <v>26</v>
      </c>
      <c r="M651">
        <v>23</v>
      </c>
      <c r="N651">
        <v>49</v>
      </c>
      <c r="O651" s="40">
        <v>2</v>
      </c>
      <c r="P651" s="41">
        <v>7</v>
      </c>
      <c r="Q651" s="42">
        <v>9</v>
      </c>
      <c r="R651">
        <f t="shared" si="157"/>
        <v>28</v>
      </c>
      <c r="S651">
        <f t="shared" si="157"/>
        <v>30</v>
      </c>
      <c r="T651" s="43">
        <v>51</v>
      </c>
      <c r="U651" s="39">
        <v>21</v>
      </c>
      <c r="V651">
        <v>31</v>
      </c>
      <c r="W651">
        <v>52</v>
      </c>
      <c r="X651" s="40">
        <v>4</v>
      </c>
      <c r="Y651" s="41">
        <v>4</v>
      </c>
      <c r="Z651" s="42">
        <v>8</v>
      </c>
      <c r="AA651">
        <f t="shared" si="158"/>
        <v>25</v>
      </c>
      <c r="AB651">
        <f t="shared" si="158"/>
        <v>35</v>
      </c>
      <c r="AC651" s="43">
        <v>51</v>
      </c>
      <c r="AD651" t="e">
        <f t="shared" si="155"/>
        <v>#REF!</v>
      </c>
      <c r="AE651" t="e">
        <f t="shared" si="155"/>
        <v>#REF!</v>
      </c>
      <c r="AF651" t="e">
        <f t="shared" si="155"/>
        <v>#REF!</v>
      </c>
      <c r="AG651" t="e">
        <f t="shared" si="155"/>
        <v>#REF!</v>
      </c>
      <c r="AH651" t="e">
        <f t="shared" si="155"/>
        <v>#REF!</v>
      </c>
      <c r="AI651" t="e">
        <f t="shared" si="155"/>
        <v>#REF!</v>
      </c>
      <c r="AJ651" t="e">
        <f t="shared" si="159"/>
        <v>#REF!</v>
      </c>
      <c r="AK651" t="e">
        <f t="shared" si="160"/>
        <v>#REF!</v>
      </c>
      <c r="AL651" t="e">
        <f t="shared" si="161"/>
        <v>#REF!</v>
      </c>
      <c r="AM651" t="e">
        <f t="shared" si="162"/>
        <v>#REF!</v>
      </c>
      <c r="AN651" t="e">
        <f t="shared" si="163"/>
        <v>#REF!</v>
      </c>
      <c r="AO651" t="e">
        <f t="shared" si="164"/>
        <v>#REF!</v>
      </c>
    </row>
    <row r="652" spans="1:41" x14ac:dyDescent="0.35">
      <c r="A652">
        <v>646</v>
      </c>
      <c r="B652" t="s">
        <v>2565</v>
      </c>
      <c r="C652" s="39">
        <v>5</v>
      </c>
      <c r="D652">
        <v>3</v>
      </c>
      <c r="E652">
        <v>8</v>
      </c>
      <c r="F652" s="40">
        <v>3</v>
      </c>
      <c r="G652" s="41">
        <v>4</v>
      </c>
      <c r="H652" s="42">
        <v>7</v>
      </c>
      <c r="I652">
        <f t="shared" si="156"/>
        <v>8</v>
      </c>
      <c r="J652">
        <f t="shared" si="156"/>
        <v>7</v>
      </c>
      <c r="K652" s="43">
        <v>15</v>
      </c>
      <c r="L652" s="39">
        <v>7</v>
      </c>
      <c r="M652">
        <v>7</v>
      </c>
      <c r="N652">
        <v>14</v>
      </c>
      <c r="O652" s="40">
        <v>1</v>
      </c>
      <c r="P652" s="41">
        <v>5</v>
      </c>
      <c r="Q652" s="42">
        <v>6</v>
      </c>
      <c r="R652">
        <f t="shared" si="157"/>
        <v>8</v>
      </c>
      <c r="S652">
        <f t="shared" si="157"/>
        <v>12</v>
      </c>
      <c r="T652" s="43">
        <v>15</v>
      </c>
      <c r="U652" s="39">
        <v>7</v>
      </c>
      <c r="V652">
        <v>9</v>
      </c>
      <c r="W652">
        <v>16</v>
      </c>
      <c r="X652" s="40">
        <v>5</v>
      </c>
      <c r="Y652" s="41">
        <v>3</v>
      </c>
      <c r="Z652" s="42">
        <v>8</v>
      </c>
      <c r="AA652">
        <f t="shared" si="158"/>
        <v>12</v>
      </c>
      <c r="AB652">
        <f t="shared" si="158"/>
        <v>12</v>
      </c>
      <c r="AC652" s="43">
        <v>15</v>
      </c>
      <c r="AD652" t="e">
        <f t="shared" si="155"/>
        <v>#REF!</v>
      </c>
      <c r="AE652" t="e">
        <f t="shared" si="155"/>
        <v>#REF!</v>
      </c>
      <c r="AF652" t="e">
        <f t="shared" si="155"/>
        <v>#REF!</v>
      </c>
      <c r="AG652" t="e">
        <f t="shared" si="155"/>
        <v>#REF!</v>
      </c>
      <c r="AH652" t="e">
        <f t="shared" si="155"/>
        <v>#REF!</v>
      </c>
      <c r="AI652" t="e">
        <f t="shared" si="155"/>
        <v>#REF!</v>
      </c>
      <c r="AJ652" t="e">
        <f t="shared" si="159"/>
        <v>#REF!</v>
      </c>
      <c r="AK652" t="e">
        <f t="shared" si="160"/>
        <v>#REF!</v>
      </c>
      <c r="AL652" t="e">
        <f t="shared" si="161"/>
        <v>#REF!</v>
      </c>
      <c r="AM652" t="e">
        <f t="shared" si="162"/>
        <v>#REF!</v>
      </c>
      <c r="AN652" t="e">
        <f t="shared" si="163"/>
        <v>#REF!</v>
      </c>
      <c r="AO652" t="e">
        <f t="shared" si="164"/>
        <v>#REF!</v>
      </c>
    </row>
    <row r="653" spans="1:41" x14ac:dyDescent="0.35">
      <c r="A653">
        <v>647</v>
      </c>
      <c r="B653" t="s">
        <v>2566</v>
      </c>
      <c r="C653" s="39">
        <v>17</v>
      </c>
      <c r="D653">
        <v>12</v>
      </c>
      <c r="E653">
        <v>29</v>
      </c>
      <c r="F653" s="40">
        <v>6</v>
      </c>
      <c r="G653" s="41">
        <v>10</v>
      </c>
      <c r="H653" s="42">
        <v>16</v>
      </c>
      <c r="I653">
        <f t="shared" si="156"/>
        <v>23</v>
      </c>
      <c r="J653">
        <f t="shared" si="156"/>
        <v>22</v>
      </c>
      <c r="K653" s="43">
        <v>45</v>
      </c>
      <c r="L653" s="39">
        <v>20</v>
      </c>
      <c r="M653">
        <v>14</v>
      </c>
      <c r="N653">
        <v>34</v>
      </c>
      <c r="O653" s="40">
        <v>7</v>
      </c>
      <c r="P653" s="41">
        <v>9</v>
      </c>
      <c r="Q653" s="42">
        <v>16</v>
      </c>
      <c r="R653">
        <f t="shared" si="157"/>
        <v>27</v>
      </c>
      <c r="S653">
        <f t="shared" si="157"/>
        <v>23</v>
      </c>
      <c r="T653" s="43">
        <v>45</v>
      </c>
      <c r="U653" s="39">
        <v>14</v>
      </c>
      <c r="V653">
        <v>21</v>
      </c>
      <c r="W653">
        <v>35</v>
      </c>
      <c r="X653" s="40">
        <v>9</v>
      </c>
      <c r="Y653" s="41">
        <v>7</v>
      </c>
      <c r="Z653" s="42">
        <v>16</v>
      </c>
      <c r="AA653">
        <f t="shared" si="158"/>
        <v>23</v>
      </c>
      <c r="AB653">
        <f t="shared" si="158"/>
        <v>28</v>
      </c>
      <c r="AC653" s="43">
        <v>45</v>
      </c>
      <c r="AD653" t="e">
        <f t="shared" si="155"/>
        <v>#REF!</v>
      </c>
      <c r="AE653" t="e">
        <f t="shared" si="155"/>
        <v>#REF!</v>
      </c>
      <c r="AF653" t="e">
        <f t="shared" si="155"/>
        <v>#REF!</v>
      </c>
      <c r="AG653" t="e">
        <f t="shared" si="155"/>
        <v>#REF!</v>
      </c>
      <c r="AH653" t="e">
        <f t="shared" si="155"/>
        <v>#REF!</v>
      </c>
      <c r="AI653" t="e">
        <f t="shared" si="155"/>
        <v>#REF!</v>
      </c>
      <c r="AJ653" t="e">
        <f t="shared" si="159"/>
        <v>#REF!</v>
      </c>
      <c r="AK653" t="e">
        <f t="shared" si="160"/>
        <v>#REF!</v>
      </c>
      <c r="AL653" t="e">
        <f t="shared" si="161"/>
        <v>#REF!</v>
      </c>
      <c r="AM653" t="e">
        <f t="shared" si="162"/>
        <v>#REF!</v>
      </c>
      <c r="AN653" t="e">
        <f t="shared" si="163"/>
        <v>#REF!</v>
      </c>
      <c r="AO653" t="e">
        <f t="shared" si="164"/>
        <v>#REF!</v>
      </c>
    </row>
    <row r="654" spans="1:41" x14ac:dyDescent="0.35">
      <c r="A654">
        <v>648</v>
      </c>
      <c r="B654" t="s">
        <v>2567</v>
      </c>
      <c r="C654" s="39">
        <v>17</v>
      </c>
      <c r="D654">
        <v>28</v>
      </c>
      <c r="E654">
        <v>45</v>
      </c>
      <c r="F654" s="40">
        <v>4</v>
      </c>
      <c r="G654" s="41">
        <v>6</v>
      </c>
      <c r="H654" s="42">
        <v>10</v>
      </c>
      <c r="I654">
        <f t="shared" si="156"/>
        <v>21</v>
      </c>
      <c r="J654">
        <f t="shared" si="156"/>
        <v>34</v>
      </c>
      <c r="K654" s="43">
        <v>55</v>
      </c>
      <c r="L654" s="39">
        <v>21</v>
      </c>
      <c r="M654">
        <v>18</v>
      </c>
      <c r="N654">
        <v>39</v>
      </c>
      <c r="O654" s="40">
        <v>10</v>
      </c>
      <c r="P654" s="41">
        <v>5</v>
      </c>
      <c r="Q654" s="42">
        <v>15</v>
      </c>
      <c r="R654">
        <f t="shared" si="157"/>
        <v>31</v>
      </c>
      <c r="S654">
        <f t="shared" si="157"/>
        <v>23</v>
      </c>
      <c r="T654" s="43">
        <v>55</v>
      </c>
      <c r="U654" s="39">
        <v>14</v>
      </c>
      <c r="V654">
        <v>22</v>
      </c>
      <c r="W654">
        <v>36</v>
      </c>
      <c r="X654" s="40">
        <v>10</v>
      </c>
      <c r="Y654" s="41">
        <v>11</v>
      </c>
      <c r="Z654" s="42">
        <v>21</v>
      </c>
      <c r="AA654">
        <f t="shared" si="158"/>
        <v>24</v>
      </c>
      <c r="AB654">
        <f t="shared" si="158"/>
        <v>33</v>
      </c>
      <c r="AC654" s="43">
        <v>55</v>
      </c>
      <c r="AD654" t="e">
        <f t="shared" si="155"/>
        <v>#REF!</v>
      </c>
      <c r="AE654" t="e">
        <f t="shared" si="155"/>
        <v>#REF!</v>
      </c>
      <c r="AF654" t="e">
        <f t="shared" si="155"/>
        <v>#REF!</v>
      </c>
      <c r="AG654" t="e">
        <f t="shared" si="155"/>
        <v>#REF!</v>
      </c>
      <c r="AH654" t="e">
        <f t="shared" si="155"/>
        <v>#REF!</v>
      </c>
      <c r="AI654" t="e">
        <f t="shared" si="155"/>
        <v>#REF!</v>
      </c>
      <c r="AJ654" t="e">
        <f t="shared" si="159"/>
        <v>#REF!</v>
      </c>
      <c r="AK654" t="e">
        <f t="shared" si="160"/>
        <v>#REF!</v>
      </c>
      <c r="AL654" t="e">
        <f t="shared" si="161"/>
        <v>#REF!</v>
      </c>
      <c r="AM654" t="e">
        <f t="shared" si="162"/>
        <v>#REF!</v>
      </c>
      <c r="AN654" t="e">
        <f t="shared" si="163"/>
        <v>#REF!</v>
      </c>
      <c r="AO654" t="e">
        <f t="shared" si="164"/>
        <v>#REF!</v>
      </c>
    </row>
    <row r="655" spans="1:41" x14ac:dyDescent="0.35">
      <c r="A655">
        <v>649</v>
      </c>
      <c r="B655" t="s">
        <v>2568</v>
      </c>
      <c r="C655" s="39">
        <v>13</v>
      </c>
      <c r="D655">
        <v>22</v>
      </c>
      <c r="E655">
        <v>35</v>
      </c>
      <c r="F655" s="40">
        <v>2</v>
      </c>
      <c r="G655" s="41">
        <v>5</v>
      </c>
      <c r="H655" s="42">
        <v>7</v>
      </c>
      <c r="I655">
        <f t="shared" si="156"/>
        <v>15</v>
      </c>
      <c r="J655">
        <f t="shared" si="156"/>
        <v>27</v>
      </c>
      <c r="K655" s="43">
        <v>42</v>
      </c>
      <c r="L655" s="39">
        <v>15</v>
      </c>
      <c r="M655">
        <v>20</v>
      </c>
      <c r="N655">
        <v>35</v>
      </c>
      <c r="O655" s="40">
        <v>2</v>
      </c>
      <c r="P655" s="41">
        <v>4</v>
      </c>
      <c r="Q655" s="42">
        <v>6</v>
      </c>
      <c r="R655">
        <f t="shared" si="157"/>
        <v>17</v>
      </c>
      <c r="S655">
        <f t="shared" si="157"/>
        <v>24</v>
      </c>
      <c r="T655" s="43">
        <v>42</v>
      </c>
      <c r="U655" s="39">
        <v>13</v>
      </c>
      <c r="V655">
        <v>24</v>
      </c>
      <c r="W655">
        <v>37</v>
      </c>
      <c r="X655" s="40">
        <v>0</v>
      </c>
      <c r="Y655" s="41">
        <v>4</v>
      </c>
      <c r="Z655" s="42">
        <v>4</v>
      </c>
      <c r="AA655">
        <f t="shared" si="158"/>
        <v>13</v>
      </c>
      <c r="AB655">
        <f t="shared" si="158"/>
        <v>28</v>
      </c>
      <c r="AC655" s="43">
        <v>42</v>
      </c>
      <c r="AD655" t="e">
        <f t="shared" si="155"/>
        <v>#REF!</v>
      </c>
      <c r="AE655" t="e">
        <f t="shared" si="155"/>
        <v>#REF!</v>
      </c>
      <c r="AF655" t="e">
        <f t="shared" si="155"/>
        <v>#REF!</v>
      </c>
      <c r="AG655" t="e">
        <f t="shared" si="155"/>
        <v>#REF!</v>
      </c>
      <c r="AH655" t="e">
        <f t="shared" si="155"/>
        <v>#REF!</v>
      </c>
      <c r="AI655" t="e">
        <f t="shared" si="155"/>
        <v>#REF!</v>
      </c>
      <c r="AJ655" t="e">
        <f t="shared" si="159"/>
        <v>#REF!</v>
      </c>
      <c r="AK655" t="e">
        <f t="shared" si="160"/>
        <v>#REF!</v>
      </c>
      <c r="AL655" t="e">
        <f t="shared" si="161"/>
        <v>#REF!</v>
      </c>
      <c r="AM655" t="e">
        <f t="shared" si="162"/>
        <v>#REF!</v>
      </c>
      <c r="AN655" t="e">
        <f t="shared" si="163"/>
        <v>#REF!</v>
      </c>
      <c r="AO655" t="e">
        <f t="shared" si="164"/>
        <v>#REF!</v>
      </c>
    </row>
    <row r="656" spans="1:41" x14ac:dyDescent="0.35">
      <c r="A656">
        <v>650</v>
      </c>
      <c r="B656" t="s">
        <v>2569</v>
      </c>
      <c r="C656" s="39">
        <v>22</v>
      </c>
      <c r="D656">
        <v>34</v>
      </c>
      <c r="E656">
        <v>56</v>
      </c>
      <c r="F656" s="40">
        <v>0</v>
      </c>
      <c r="G656" s="41">
        <v>2</v>
      </c>
      <c r="H656" s="42">
        <v>2</v>
      </c>
      <c r="I656">
        <f t="shared" si="156"/>
        <v>22</v>
      </c>
      <c r="J656">
        <f t="shared" si="156"/>
        <v>36</v>
      </c>
      <c r="K656" s="43">
        <v>58</v>
      </c>
      <c r="L656" s="39">
        <v>25</v>
      </c>
      <c r="M656">
        <v>24</v>
      </c>
      <c r="N656">
        <v>49</v>
      </c>
      <c r="O656" s="40">
        <v>1</v>
      </c>
      <c r="P656" s="41">
        <v>0</v>
      </c>
      <c r="Q656" s="42">
        <v>1</v>
      </c>
      <c r="R656">
        <f t="shared" si="157"/>
        <v>26</v>
      </c>
      <c r="S656">
        <f t="shared" si="157"/>
        <v>24</v>
      </c>
      <c r="T656" s="43">
        <v>58</v>
      </c>
      <c r="U656" s="39">
        <v>20</v>
      </c>
      <c r="V656">
        <v>25</v>
      </c>
      <c r="W656">
        <v>45</v>
      </c>
      <c r="X656" s="40">
        <v>0</v>
      </c>
      <c r="Y656" s="41">
        <v>3</v>
      </c>
      <c r="Z656" s="42">
        <v>3</v>
      </c>
      <c r="AA656">
        <f t="shared" si="158"/>
        <v>20</v>
      </c>
      <c r="AB656">
        <f t="shared" si="158"/>
        <v>28</v>
      </c>
      <c r="AC656" s="43">
        <v>58</v>
      </c>
      <c r="AD656" t="e">
        <f t="shared" si="155"/>
        <v>#REF!</v>
      </c>
      <c r="AE656" t="e">
        <f t="shared" si="155"/>
        <v>#REF!</v>
      </c>
      <c r="AF656" t="e">
        <f t="shared" si="155"/>
        <v>#REF!</v>
      </c>
      <c r="AG656" t="e">
        <f t="shared" si="155"/>
        <v>#REF!</v>
      </c>
      <c r="AH656" t="e">
        <f t="shared" si="155"/>
        <v>#REF!</v>
      </c>
      <c r="AI656" t="e">
        <f t="shared" si="155"/>
        <v>#REF!</v>
      </c>
      <c r="AJ656" t="e">
        <f t="shared" si="159"/>
        <v>#REF!</v>
      </c>
      <c r="AK656" t="e">
        <f t="shared" si="160"/>
        <v>#REF!</v>
      </c>
      <c r="AL656" t="e">
        <f t="shared" si="161"/>
        <v>#REF!</v>
      </c>
      <c r="AM656" t="e">
        <f t="shared" si="162"/>
        <v>#REF!</v>
      </c>
      <c r="AN656" t="e">
        <f t="shared" si="163"/>
        <v>#REF!</v>
      </c>
      <c r="AO656" t="e">
        <f t="shared" si="164"/>
        <v>#REF!</v>
      </c>
    </row>
    <row r="657" spans="1:41" x14ac:dyDescent="0.35">
      <c r="A657">
        <v>651</v>
      </c>
      <c r="B657" t="s">
        <v>2570</v>
      </c>
      <c r="C657" s="39">
        <v>14</v>
      </c>
      <c r="D657">
        <v>14</v>
      </c>
      <c r="E657">
        <v>28</v>
      </c>
      <c r="F657" s="40">
        <v>2</v>
      </c>
      <c r="G657" s="41">
        <v>3</v>
      </c>
      <c r="H657" s="42">
        <v>5</v>
      </c>
      <c r="I657">
        <f t="shared" si="156"/>
        <v>16</v>
      </c>
      <c r="J657">
        <f t="shared" si="156"/>
        <v>17</v>
      </c>
      <c r="K657" s="43">
        <v>33</v>
      </c>
      <c r="L657" s="39">
        <v>14</v>
      </c>
      <c r="M657">
        <v>15</v>
      </c>
      <c r="N657">
        <v>29</v>
      </c>
      <c r="O657" s="40">
        <v>2</v>
      </c>
      <c r="P657" s="41">
        <v>3</v>
      </c>
      <c r="Q657" s="42">
        <v>5</v>
      </c>
      <c r="R657">
        <f t="shared" si="157"/>
        <v>16</v>
      </c>
      <c r="S657">
        <f t="shared" si="157"/>
        <v>18</v>
      </c>
      <c r="T657" s="43">
        <v>33</v>
      </c>
      <c r="U657" s="39">
        <v>16</v>
      </c>
      <c r="V657">
        <v>14</v>
      </c>
      <c r="W657">
        <v>30</v>
      </c>
      <c r="X657" s="40">
        <v>2</v>
      </c>
      <c r="Y657" s="41">
        <v>4</v>
      </c>
      <c r="Z657" s="42">
        <v>6</v>
      </c>
      <c r="AA657">
        <f t="shared" si="158"/>
        <v>18</v>
      </c>
      <c r="AB657">
        <f t="shared" si="158"/>
        <v>18</v>
      </c>
      <c r="AC657" s="43">
        <v>33</v>
      </c>
      <c r="AD657" t="e">
        <f t="shared" ref="AD657:AI666" si="165">VLOOKUP($B657,EYPDG_Primary,AD$1,FALSE)</f>
        <v>#REF!</v>
      </c>
      <c r="AE657" t="e">
        <f t="shared" si="165"/>
        <v>#REF!</v>
      </c>
      <c r="AF657" t="e">
        <f t="shared" si="165"/>
        <v>#REF!</v>
      </c>
      <c r="AG657" t="e">
        <f t="shared" si="165"/>
        <v>#REF!</v>
      </c>
      <c r="AH657" t="e">
        <f t="shared" si="165"/>
        <v>#REF!</v>
      </c>
      <c r="AI657" t="e">
        <f t="shared" si="165"/>
        <v>#REF!</v>
      </c>
      <c r="AJ657" t="e">
        <f t="shared" si="159"/>
        <v>#REF!</v>
      </c>
      <c r="AK657" t="e">
        <f t="shared" si="160"/>
        <v>#REF!</v>
      </c>
      <c r="AL657" t="e">
        <f t="shared" si="161"/>
        <v>#REF!</v>
      </c>
      <c r="AM657" t="e">
        <f t="shared" si="162"/>
        <v>#REF!</v>
      </c>
      <c r="AN657" t="e">
        <f t="shared" si="163"/>
        <v>#REF!</v>
      </c>
      <c r="AO657" t="e">
        <f t="shared" si="164"/>
        <v>#REF!</v>
      </c>
    </row>
    <row r="658" spans="1:41" x14ac:dyDescent="0.35">
      <c r="A658">
        <v>652</v>
      </c>
      <c r="B658" t="s">
        <v>2571</v>
      </c>
      <c r="C658" s="39">
        <v>55</v>
      </c>
      <c r="D658">
        <v>53</v>
      </c>
      <c r="E658">
        <v>108</v>
      </c>
      <c r="F658" s="40">
        <v>5</v>
      </c>
      <c r="G658" s="41">
        <v>7</v>
      </c>
      <c r="H658" s="42">
        <v>12</v>
      </c>
      <c r="I658">
        <f t="shared" si="156"/>
        <v>60</v>
      </c>
      <c r="J658">
        <f t="shared" si="156"/>
        <v>60</v>
      </c>
      <c r="K658" s="43">
        <v>120</v>
      </c>
      <c r="L658" s="39">
        <v>49</v>
      </c>
      <c r="M658">
        <v>52</v>
      </c>
      <c r="N658">
        <v>101</v>
      </c>
      <c r="O658" s="40">
        <v>9</v>
      </c>
      <c r="P658" s="41">
        <v>7</v>
      </c>
      <c r="Q658" s="42">
        <v>16</v>
      </c>
      <c r="R658">
        <f t="shared" si="157"/>
        <v>58</v>
      </c>
      <c r="S658">
        <f t="shared" si="157"/>
        <v>59</v>
      </c>
      <c r="T658" s="43">
        <v>120</v>
      </c>
      <c r="U658" s="39">
        <v>42</v>
      </c>
      <c r="V658">
        <v>49</v>
      </c>
      <c r="W658">
        <v>91</v>
      </c>
      <c r="X658" s="40">
        <v>3</v>
      </c>
      <c r="Y658" s="41">
        <v>9</v>
      </c>
      <c r="Z658" s="42">
        <v>12</v>
      </c>
      <c r="AA658">
        <f t="shared" si="158"/>
        <v>45</v>
      </c>
      <c r="AB658">
        <f t="shared" si="158"/>
        <v>58</v>
      </c>
      <c r="AC658" s="43">
        <v>120</v>
      </c>
      <c r="AD658" t="e">
        <f t="shared" si="165"/>
        <v>#REF!</v>
      </c>
      <c r="AE658" t="e">
        <f t="shared" si="165"/>
        <v>#REF!</v>
      </c>
      <c r="AF658" t="e">
        <f t="shared" si="165"/>
        <v>#REF!</v>
      </c>
      <c r="AG658" t="e">
        <f t="shared" si="165"/>
        <v>#REF!</v>
      </c>
      <c r="AH658" t="e">
        <f t="shared" si="165"/>
        <v>#REF!</v>
      </c>
      <c r="AI658" t="e">
        <f t="shared" si="165"/>
        <v>#REF!</v>
      </c>
      <c r="AJ658" t="e">
        <f t="shared" si="159"/>
        <v>#REF!</v>
      </c>
      <c r="AK658" t="e">
        <f t="shared" si="160"/>
        <v>#REF!</v>
      </c>
      <c r="AL658" t="e">
        <f t="shared" si="161"/>
        <v>#REF!</v>
      </c>
      <c r="AM658" t="e">
        <f t="shared" si="162"/>
        <v>#REF!</v>
      </c>
      <c r="AN658" t="e">
        <f t="shared" si="163"/>
        <v>#REF!</v>
      </c>
      <c r="AO658" t="e">
        <f t="shared" si="164"/>
        <v>#REF!</v>
      </c>
    </row>
    <row r="659" spans="1:41" x14ac:dyDescent="0.35">
      <c r="A659">
        <v>653</v>
      </c>
      <c r="B659" t="s">
        <v>2572</v>
      </c>
      <c r="C659" s="39">
        <v>15</v>
      </c>
      <c r="D659">
        <v>28</v>
      </c>
      <c r="E659">
        <v>43</v>
      </c>
      <c r="F659" s="40">
        <v>1</v>
      </c>
      <c r="G659" s="41">
        <v>4</v>
      </c>
      <c r="H659" s="42">
        <v>5</v>
      </c>
      <c r="I659">
        <f t="shared" si="156"/>
        <v>16</v>
      </c>
      <c r="J659">
        <f t="shared" si="156"/>
        <v>32</v>
      </c>
      <c r="K659" s="43">
        <v>48</v>
      </c>
      <c r="L659" s="39">
        <v>15</v>
      </c>
      <c r="M659">
        <v>20</v>
      </c>
      <c r="N659">
        <v>35</v>
      </c>
      <c r="O659" s="40">
        <v>4</v>
      </c>
      <c r="P659" s="41">
        <v>1</v>
      </c>
      <c r="Q659" s="42">
        <v>5</v>
      </c>
      <c r="R659">
        <f t="shared" si="157"/>
        <v>19</v>
      </c>
      <c r="S659">
        <f t="shared" si="157"/>
        <v>21</v>
      </c>
      <c r="T659" s="43">
        <v>48</v>
      </c>
      <c r="U659" s="39">
        <v>17</v>
      </c>
      <c r="V659">
        <v>26</v>
      </c>
      <c r="W659">
        <v>43</v>
      </c>
      <c r="X659" s="40">
        <v>0</v>
      </c>
      <c r="Y659" s="41">
        <v>4</v>
      </c>
      <c r="Z659" s="42">
        <v>4</v>
      </c>
      <c r="AA659">
        <f t="shared" si="158"/>
        <v>17</v>
      </c>
      <c r="AB659">
        <f t="shared" si="158"/>
        <v>30</v>
      </c>
      <c r="AC659" s="43">
        <v>48</v>
      </c>
      <c r="AD659" t="e">
        <f t="shared" si="165"/>
        <v>#REF!</v>
      </c>
      <c r="AE659" t="e">
        <f t="shared" si="165"/>
        <v>#REF!</v>
      </c>
      <c r="AF659" t="e">
        <f t="shared" si="165"/>
        <v>#REF!</v>
      </c>
      <c r="AG659" t="e">
        <f t="shared" si="165"/>
        <v>#REF!</v>
      </c>
      <c r="AH659" t="e">
        <f t="shared" si="165"/>
        <v>#REF!</v>
      </c>
      <c r="AI659" t="e">
        <f t="shared" si="165"/>
        <v>#REF!</v>
      </c>
      <c r="AJ659" t="e">
        <f t="shared" si="159"/>
        <v>#REF!</v>
      </c>
      <c r="AK659" t="e">
        <f t="shared" si="160"/>
        <v>#REF!</v>
      </c>
      <c r="AL659" t="e">
        <f t="shared" si="161"/>
        <v>#REF!</v>
      </c>
      <c r="AM659" t="e">
        <f t="shared" si="162"/>
        <v>#REF!</v>
      </c>
      <c r="AN659" t="e">
        <f t="shared" si="163"/>
        <v>#REF!</v>
      </c>
      <c r="AO659" t="e">
        <f t="shared" si="164"/>
        <v>#REF!</v>
      </c>
    </row>
    <row r="660" spans="1:41" x14ac:dyDescent="0.35">
      <c r="A660">
        <v>654</v>
      </c>
      <c r="B660" t="s">
        <v>2573</v>
      </c>
      <c r="C660" s="39">
        <v>15</v>
      </c>
      <c r="D660">
        <v>14</v>
      </c>
      <c r="E660">
        <v>29</v>
      </c>
      <c r="F660" s="40">
        <v>14</v>
      </c>
      <c r="G660" s="41">
        <v>11</v>
      </c>
      <c r="H660" s="42">
        <v>25</v>
      </c>
      <c r="I660">
        <f t="shared" si="156"/>
        <v>29</v>
      </c>
      <c r="J660">
        <f t="shared" si="156"/>
        <v>25</v>
      </c>
      <c r="K660" s="43">
        <v>54</v>
      </c>
      <c r="L660" s="39">
        <v>20</v>
      </c>
      <c r="M660">
        <v>18</v>
      </c>
      <c r="N660">
        <v>38</v>
      </c>
      <c r="O660" s="40">
        <v>9</v>
      </c>
      <c r="P660" s="41">
        <v>12</v>
      </c>
      <c r="Q660" s="42">
        <v>21</v>
      </c>
      <c r="R660">
        <f t="shared" si="157"/>
        <v>29</v>
      </c>
      <c r="S660">
        <f t="shared" si="157"/>
        <v>30</v>
      </c>
      <c r="T660" s="43">
        <v>54</v>
      </c>
      <c r="U660" s="39">
        <v>19</v>
      </c>
      <c r="V660">
        <v>21</v>
      </c>
      <c r="W660">
        <v>40</v>
      </c>
      <c r="X660" s="40">
        <v>10</v>
      </c>
      <c r="Y660" s="41">
        <v>8</v>
      </c>
      <c r="Z660" s="42">
        <v>18</v>
      </c>
      <c r="AA660">
        <f t="shared" si="158"/>
        <v>29</v>
      </c>
      <c r="AB660">
        <f t="shared" si="158"/>
        <v>29</v>
      </c>
      <c r="AC660" s="43">
        <v>54</v>
      </c>
      <c r="AD660" t="e">
        <f t="shared" si="165"/>
        <v>#REF!</v>
      </c>
      <c r="AE660" t="e">
        <f t="shared" si="165"/>
        <v>#REF!</v>
      </c>
      <c r="AF660" t="e">
        <f t="shared" si="165"/>
        <v>#REF!</v>
      </c>
      <c r="AG660" t="e">
        <f t="shared" si="165"/>
        <v>#REF!</v>
      </c>
      <c r="AH660" t="e">
        <f t="shared" si="165"/>
        <v>#REF!</v>
      </c>
      <c r="AI660" t="e">
        <f t="shared" si="165"/>
        <v>#REF!</v>
      </c>
      <c r="AJ660" t="e">
        <f t="shared" si="159"/>
        <v>#REF!</v>
      </c>
      <c r="AK660" t="e">
        <f t="shared" si="160"/>
        <v>#REF!</v>
      </c>
      <c r="AL660" t="e">
        <f t="shared" si="161"/>
        <v>#REF!</v>
      </c>
      <c r="AM660" t="e">
        <f t="shared" si="162"/>
        <v>#REF!</v>
      </c>
      <c r="AN660" t="e">
        <f t="shared" si="163"/>
        <v>#REF!</v>
      </c>
      <c r="AO660" t="e">
        <f t="shared" si="164"/>
        <v>#REF!</v>
      </c>
    </row>
    <row r="661" spans="1:41" x14ac:dyDescent="0.35">
      <c r="A661">
        <v>655</v>
      </c>
      <c r="B661" t="s">
        <v>2574</v>
      </c>
      <c r="C661" s="39">
        <v>32</v>
      </c>
      <c r="D661">
        <v>32</v>
      </c>
      <c r="E661">
        <v>64</v>
      </c>
      <c r="F661" s="40">
        <v>10</v>
      </c>
      <c r="G661" s="41">
        <v>12</v>
      </c>
      <c r="H661" s="42">
        <v>22</v>
      </c>
      <c r="I661">
        <f t="shared" si="156"/>
        <v>42</v>
      </c>
      <c r="J661">
        <f t="shared" si="156"/>
        <v>44</v>
      </c>
      <c r="K661" s="43">
        <v>86</v>
      </c>
      <c r="L661" s="39">
        <v>39</v>
      </c>
      <c r="M661">
        <v>32</v>
      </c>
      <c r="N661">
        <v>71</v>
      </c>
      <c r="O661" s="40">
        <v>3</v>
      </c>
      <c r="P661" s="41">
        <v>14</v>
      </c>
      <c r="Q661" s="42">
        <v>17</v>
      </c>
      <c r="R661">
        <f t="shared" si="157"/>
        <v>42</v>
      </c>
      <c r="S661">
        <f t="shared" si="157"/>
        <v>46</v>
      </c>
      <c r="T661" s="43">
        <v>86</v>
      </c>
      <c r="U661" s="39">
        <v>38</v>
      </c>
      <c r="V661">
        <v>29</v>
      </c>
      <c r="W661">
        <v>67</v>
      </c>
      <c r="X661" s="40">
        <v>4</v>
      </c>
      <c r="Y661" s="41">
        <v>11</v>
      </c>
      <c r="Z661" s="42">
        <v>15</v>
      </c>
      <c r="AA661">
        <f t="shared" si="158"/>
        <v>42</v>
      </c>
      <c r="AB661">
        <f t="shared" si="158"/>
        <v>40</v>
      </c>
      <c r="AC661" s="43">
        <v>86</v>
      </c>
      <c r="AD661" t="e">
        <f t="shared" si="165"/>
        <v>#REF!</v>
      </c>
      <c r="AE661" t="e">
        <f t="shared" si="165"/>
        <v>#REF!</v>
      </c>
      <c r="AF661" t="e">
        <f t="shared" si="165"/>
        <v>#REF!</v>
      </c>
      <c r="AG661" t="e">
        <f t="shared" si="165"/>
        <v>#REF!</v>
      </c>
      <c r="AH661" t="e">
        <f t="shared" si="165"/>
        <v>#REF!</v>
      </c>
      <c r="AI661" t="e">
        <f t="shared" si="165"/>
        <v>#REF!</v>
      </c>
      <c r="AJ661" t="e">
        <f t="shared" si="159"/>
        <v>#REF!</v>
      </c>
      <c r="AK661" t="e">
        <f t="shared" si="160"/>
        <v>#REF!</v>
      </c>
      <c r="AL661" t="e">
        <f t="shared" si="161"/>
        <v>#REF!</v>
      </c>
      <c r="AM661" t="e">
        <f t="shared" si="162"/>
        <v>#REF!</v>
      </c>
      <c r="AN661" t="e">
        <f t="shared" si="163"/>
        <v>#REF!</v>
      </c>
      <c r="AO661" t="e">
        <f t="shared" si="164"/>
        <v>#REF!</v>
      </c>
    </row>
    <row r="662" spans="1:41" x14ac:dyDescent="0.35">
      <c r="A662">
        <v>656</v>
      </c>
      <c r="B662" t="s">
        <v>2575</v>
      </c>
      <c r="C662" s="39">
        <v>17</v>
      </c>
      <c r="D662">
        <v>32</v>
      </c>
      <c r="E662">
        <v>49</v>
      </c>
      <c r="F662" s="40">
        <v>4</v>
      </c>
      <c r="G662" s="41">
        <v>5</v>
      </c>
      <c r="H662" s="42">
        <v>9</v>
      </c>
      <c r="I662">
        <f t="shared" si="156"/>
        <v>21</v>
      </c>
      <c r="J662">
        <f t="shared" si="156"/>
        <v>37</v>
      </c>
      <c r="K662" s="43">
        <v>58</v>
      </c>
      <c r="L662" s="39">
        <v>22</v>
      </c>
      <c r="M662">
        <v>32</v>
      </c>
      <c r="N662">
        <v>54</v>
      </c>
      <c r="O662" s="40">
        <v>7</v>
      </c>
      <c r="P662" s="41">
        <v>4</v>
      </c>
      <c r="Q662" s="42">
        <v>11</v>
      </c>
      <c r="R662">
        <f t="shared" si="157"/>
        <v>29</v>
      </c>
      <c r="S662">
        <f t="shared" si="157"/>
        <v>36</v>
      </c>
      <c r="T662" s="43">
        <v>58</v>
      </c>
      <c r="U662" s="39">
        <v>17</v>
      </c>
      <c r="V662">
        <v>35</v>
      </c>
      <c r="W662">
        <v>52</v>
      </c>
      <c r="X662" s="40">
        <v>1</v>
      </c>
      <c r="Y662" s="41">
        <v>5</v>
      </c>
      <c r="Z662" s="42">
        <v>6</v>
      </c>
      <c r="AA662">
        <f t="shared" si="158"/>
        <v>18</v>
      </c>
      <c r="AB662">
        <f t="shared" si="158"/>
        <v>40</v>
      </c>
      <c r="AC662" s="43">
        <v>58</v>
      </c>
      <c r="AD662" t="e">
        <f t="shared" si="165"/>
        <v>#REF!</v>
      </c>
      <c r="AE662" t="e">
        <f t="shared" si="165"/>
        <v>#REF!</v>
      </c>
      <c r="AF662" t="e">
        <f t="shared" si="165"/>
        <v>#REF!</v>
      </c>
      <c r="AG662" t="e">
        <f t="shared" si="165"/>
        <v>#REF!</v>
      </c>
      <c r="AH662" t="e">
        <f t="shared" si="165"/>
        <v>#REF!</v>
      </c>
      <c r="AI662" t="e">
        <f t="shared" si="165"/>
        <v>#REF!</v>
      </c>
      <c r="AJ662" t="e">
        <f t="shared" si="159"/>
        <v>#REF!</v>
      </c>
      <c r="AK662" t="e">
        <f t="shared" si="160"/>
        <v>#REF!</v>
      </c>
      <c r="AL662" t="e">
        <f t="shared" si="161"/>
        <v>#REF!</v>
      </c>
      <c r="AM662" t="e">
        <f t="shared" si="162"/>
        <v>#REF!</v>
      </c>
      <c r="AN662" t="e">
        <f t="shared" si="163"/>
        <v>#REF!</v>
      </c>
      <c r="AO662" t="e">
        <f t="shared" si="164"/>
        <v>#REF!</v>
      </c>
    </row>
    <row r="663" spans="1:41" x14ac:dyDescent="0.35">
      <c r="A663">
        <v>657</v>
      </c>
      <c r="B663" t="s">
        <v>2576</v>
      </c>
      <c r="C663" s="39">
        <v>22</v>
      </c>
      <c r="D663">
        <v>12</v>
      </c>
      <c r="E663">
        <v>34</v>
      </c>
      <c r="F663" s="40">
        <v>5</v>
      </c>
      <c r="G663" s="41">
        <v>9</v>
      </c>
      <c r="H663" s="42">
        <v>14</v>
      </c>
      <c r="I663">
        <f t="shared" si="156"/>
        <v>27</v>
      </c>
      <c r="J663">
        <f t="shared" si="156"/>
        <v>21</v>
      </c>
      <c r="K663" s="43">
        <v>48</v>
      </c>
      <c r="L663" s="39">
        <v>25</v>
      </c>
      <c r="M663">
        <v>17</v>
      </c>
      <c r="N663">
        <v>42</v>
      </c>
      <c r="O663" s="40">
        <v>5</v>
      </c>
      <c r="P663" s="41">
        <v>9</v>
      </c>
      <c r="Q663" s="42">
        <v>14</v>
      </c>
      <c r="R663">
        <f t="shared" si="157"/>
        <v>30</v>
      </c>
      <c r="S663">
        <f t="shared" si="157"/>
        <v>26</v>
      </c>
      <c r="T663" s="43">
        <v>48</v>
      </c>
      <c r="U663" s="39">
        <v>18</v>
      </c>
      <c r="V663">
        <v>26</v>
      </c>
      <c r="W663">
        <v>44</v>
      </c>
      <c r="X663" s="40">
        <v>9</v>
      </c>
      <c r="Y663" s="41">
        <v>7</v>
      </c>
      <c r="Z663" s="42">
        <v>16</v>
      </c>
      <c r="AA663">
        <f t="shared" si="158"/>
        <v>27</v>
      </c>
      <c r="AB663">
        <f t="shared" si="158"/>
        <v>33</v>
      </c>
      <c r="AC663" s="43">
        <v>48</v>
      </c>
      <c r="AD663" t="e">
        <f t="shared" si="165"/>
        <v>#REF!</v>
      </c>
      <c r="AE663" t="e">
        <f t="shared" si="165"/>
        <v>#REF!</v>
      </c>
      <c r="AF663" t="e">
        <f t="shared" si="165"/>
        <v>#REF!</v>
      </c>
      <c r="AG663" t="e">
        <f t="shared" si="165"/>
        <v>#REF!</v>
      </c>
      <c r="AH663" t="e">
        <f t="shared" si="165"/>
        <v>#REF!</v>
      </c>
      <c r="AI663" t="e">
        <f t="shared" si="165"/>
        <v>#REF!</v>
      </c>
      <c r="AJ663" t="e">
        <f t="shared" si="159"/>
        <v>#REF!</v>
      </c>
      <c r="AK663" t="e">
        <f t="shared" si="160"/>
        <v>#REF!</v>
      </c>
      <c r="AL663" t="e">
        <f t="shared" si="161"/>
        <v>#REF!</v>
      </c>
      <c r="AM663" t="e">
        <f t="shared" si="162"/>
        <v>#REF!</v>
      </c>
      <c r="AN663" t="e">
        <f t="shared" si="163"/>
        <v>#REF!</v>
      </c>
      <c r="AO663" t="e">
        <f t="shared" si="164"/>
        <v>#REF!</v>
      </c>
    </row>
    <row r="664" spans="1:41" x14ac:dyDescent="0.35">
      <c r="A664">
        <v>658</v>
      </c>
      <c r="B664" t="s">
        <v>2577</v>
      </c>
      <c r="C664" s="39">
        <v>29</v>
      </c>
      <c r="D664">
        <v>26</v>
      </c>
      <c r="E664">
        <v>55</v>
      </c>
      <c r="F664" s="40">
        <v>2</v>
      </c>
      <c r="G664" s="41">
        <v>4</v>
      </c>
      <c r="H664" s="42">
        <v>6</v>
      </c>
      <c r="I664">
        <f t="shared" si="156"/>
        <v>31</v>
      </c>
      <c r="J664">
        <f t="shared" si="156"/>
        <v>30</v>
      </c>
      <c r="K664" s="43">
        <v>61</v>
      </c>
      <c r="L664" s="39">
        <v>32</v>
      </c>
      <c r="M664">
        <v>27</v>
      </c>
      <c r="N664">
        <v>59</v>
      </c>
      <c r="O664" s="40">
        <v>2</v>
      </c>
      <c r="P664" s="41">
        <v>6</v>
      </c>
      <c r="Q664" s="42">
        <v>8</v>
      </c>
      <c r="R664">
        <f t="shared" si="157"/>
        <v>34</v>
      </c>
      <c r="S664">
        <f t="shared" si="157"/>
        <v>33</v>
      </c>
      <c r="T664" s="43">
        <v>61</v>
      </c>
      <c r="U664" s="39">
        <v>30</v>
      </c>
      <c r="V664">
        <v>37</v>
      </c>
      <c r="W664">
        <v>67</v>
      </c>
      <c r="X664" s="40">
        <v>2</v>
      </c>
      <c r="Y664" s="41">
        <v>5</v>
      </c>
      <c r="Z664" s="42">
        <v>7</v>
      </c>
      <c r="AA664">
        <f t="shared" si="158"/>
        <v>32</v>
      </c>
      <c r="AB664">
        <f t="shared" si="158"/>
        <v>42</v>
      </c>
      <c r="AC664" s="43">
        <v>61</v>
      </c>
      <c r="AD664" t="e">
        <f t="shared" si="165"/>
        <v>#REF!</v>
      </c>
      <c r="AE664" t="e">
        <f t="shared" si="165"/>
        <v>#REF!</v>
      </c>
      <c r="AF664" t="e">
        <f t="shared" si="165"/>
        <v>#REF!</v>
      </c>
      <c r="AG664" t="e">
        <f t="shared" si="165"/>
        <v>#REF!</v>
      </c>
      <c r="AH664" t="e">
        <f t="shared" si="165"/>
        <v>#REF!</v>
      </c>
      <c r="AI664" t="e">
        <f t="shared" si="165"/>
        <v>#REF!</v>
      </c>
      <c r="AJ664" t="e">
        <f t="shared" si="159"/>
        <v>#REF!</v>
      </c>
      <c r="AK664" t="e">
        <f t="shared" si="160"/>
        <v>#REF!</v>
      </c>
      <c r="AL664" t="e">
        <f t="shared" si="161"/>
        <v>#REF!</v>
      </c>
      <c r="AM664" t="e">
        <f t="shared" si="162"/>
        <v>#REF!</v>
      </c>
      <c r="AN664" t="e">
        <f t="shared" si="163"/>
        <v>#REF!</v>
      </c>
      <c r="AO664" t="e">
        <f t="shared" si="164"/>
        <v>#REF!</v>
      </c>
    </row>
    <row r="665" spans="1:41" x14ac:dyDescent="0.35">
      <c r="A665">
        <v>659</v>
      </c>
      <c r="B665" t="s">
        <v>2578</v>
      </c>
      <c r="C665" s="39">
        <v>1</v>
      </c>
      <c r="D665">
        <v>4</v>
      </c>
      <c r="E665">
        <v>5</v>
      </c>
      <c r="F665" s="40">
        <v>0</v>
      </c>
      <c r="G665" s="41">
        <v>0</v>
      </c>
      <c r="H665" s="42">
        <v>0</v>
      </c>
      <c r="I665">
        <f t="shared" si="156"/>
        <v>1</v>
      </c>
      <c r="J665">
        <f t="shared" si="156"/>
        <v>4</v>
      </c>
      <c r="K665" s="43">
        <v>5</v>
      </c>
      <c r="L665" s="39">
        <v>2</v>
      </c>
      <c r="M665">
        <v>1</v>
      </c>
      <c r="N665">
        <v>3</v>
      </c>
      <c r="O665" s="40">
        <v>0</v>
      </c>
      <c r="P665" s="41">
        <v>0</v>
      </c>
      <c r="Q665" s="42">
        <v>0</v>
      </c>
      <c r="R665">
        <f t="shared" si="157"/>
        <v>2</v>
      </c>
      <c r="S665">
        <f t="shared" si="157"/>
        <v>1</v>
      </c>
      <c r="T665" s="43">
        <v>5</v>
      </c>
      <c r="U665" s="39">
        <v>3</v>
      </c>
      <c r="V665">
        <v>4</v>
      </c>
      <c r="W665">
        <v>7</v>
      </c>
      <c r="X665" s="40">
        <v>0</v>
      </c>
      <c r="Y665" s="41">
        <v>0</v>
      </c>
      <c r="Z665" s="42">
        <v>0</v>
      </c>
      <c r="AA665">
        <f t="shared" si="158"/>
        <v>3</v>
      </c>
      <c r="AB665">
        <f t="shared" si="158"/>
        <v>4</v>
      </c>
      <c r="AC665" s="43">
        <v>5</v>
      </c>
      <c r="AD665" t="e">
        <f t="shared" si="165"/>
        <v>#REF!</v>
      </c>
      <c r="AE665" t="e">
        <f t="shared" si="165"/>
        <v>#REF!</v>
      </c>
      <c r="AF665" t="e">
        <f t="shared" si="165"/>
        <v>#REF!</v>
      </c>
      <c r="AG665" t="e">
        <f t="shared" si="165"/>
        <v>#REF!</v>
      </c>
      <c r="AH665" t="e">
        <f t="shared" si="165"/>
        <v>#REF!</v>
      </c>
      <c r="AI665" t="e">
        <f t="shared" si="165"/>
        <v>#REF!</v>
      </c>
      <c r="AJ665" t="e">
        <f t="shared" si="159"/>
        <v>#REF!</v>
      </c>
      <c r="AK665" t="e">
        <f t="shared" si="160"/>
        <v>#REF!</v>
      </c>
      <c r="AL665" t="e">
        <f t="shared" si="161"/>
        <v>#REF!</v>
      </c>
      <c r="AM665" t="e">
        <f t="shared" si="162"/>
        <v>#REF!</v>
      </c>
      <c r="AN665" t="e">
        <f t="shared" si="163"/>
        <v>#REF!</v>
      </c>
      <c r="AO665" t="e">
        <f t="shared" si="164"/>
        <v>#REF!</v>
      </c>
    </row>
    <row r="666" spans="1:41" x14ac:dyDescent="0.35">
      <c r="A666">
        <v>660</v>
      </c>
      <c r="B666" t="s">
        <v>2579</v>
      </c>
      <c r="C666" s="39">
        <v>9</v>
      </c>
      <c r="D666">
        <v>15</v>
      </c>
      <c r="E666">
        <v>24</v>
      </c>
      <c r="F666" s="40">
        <v>1</v>
      </c>
      <c r="G666" s="41">
        <v>2</v>
      </c>
      <c r="H666" s="42">
        <v>3</v>
      </c>
      <c r="I666">
        <f t="shared" si="156"/>
        <v>10</v>
      </c>
      <c r="J666">
        <f t="shared" si="156"/>
        <v>17</v>
      </c>
      <c r="K666" s="43">
        <v>27</v>
      </c>
      <c r="L666" s="39">
        <v>14</v>
      </c>
      <c r="M666">
        <v>16</v>
      </c>
      <c r="N666">
        <v>30</v>
      </c>
      <c r="O666" s="40">
        <v>0</v>
      </c>
      <c r="P666" s="41">
        <v>4</v>
      </c>
      <c r="Q666" s="42">
        <v>4</v>
      </c>
      <c r="R666">
        <f t="shared" si="157"/>
        <v>14</v>
      </c>
      <c r="S666">
        <f t="shared" si="157"/>
        <v>20</v>
      </c>
      <c r="T666" s="43">
        <v>27</v>
      </c>
      <c r="U666" s="39">
        <v>10</v>
      </c>
      <c r="V666">
        <v>19</v>
      </c>
      <c r="W666">
        <v>29</v>
      </c>
      <c r="X666" s="40">
        <v>0</v>
      </c>
      <c r="Y666" s="41">
        <v>1</v>
      </c>
      <c r="Z666" s="42">
        <v>1</v>
      </c>
      <c r="AA666">
        <f t="shared" si="158"/>
        <v>10</v>
      </c>
      <c r="AB666">
        <f t="shared" si="158"/>
        <v>20</v>
      </c>
      <c r="AC666" s="43">
        <v>27</v>
      </c>
      <c r="AD666" t="e">
        <f t="shared" si="165"/>
        <v>#REF!</v>
      </c>
      <c r="AE666" t="e">
        <f t="shared" si="165"/>
        <v>#REF!</v>
      </c>
      <c r="AF666" t="e">
        <f t="shared" si="165"/>
        <v>#REF!</v>
      </c>
      <c r="AG666" t="e">
        <f t="shared" si="165"/>
        <v>#REF!</v>
      </c>
      <c r="AH666" t="e">
        <f t="shared" si="165"/>
        <v>#REF!</v>
      </c>
      <c r="AI666" t="e">
        <f t="shared" si="165"/>
        <v>#REF!</v>
      </c>
      <c r="AJ666" t="e">
        <f t="shared" si="159"/>
        <v>#REF!</v>
      </c>
      <c r="AK666" t="e">
        <f t="shared" si="160"/>
        <v>#REF!</v>
      </c>
      <c r="AL666" t="e">
        <f t="shared" si="161"/>
        <v>#REF!</v>
      </c>
      <c r="AM666" t="e">
        <f t="shared" si="162"/>
        <v>#REF!</v>
      </c>
      <c r="AN666" t="e">
        <f t="shared" si="163"/>
        <v>#REF!</v>
      </c>
      <c r="AO666" t="e">
        <f t="shared" si="164"/>
        <v>#REF!</v>
      </c>
    </row>
    <row r="667" spans="1:41" x14ac:dyDescent="0.35">
      <c r="A667">
        <v>661</v>
      </c>
      <c r="B667" t="s">
        <v>2580</v>
      </c>
      <c r="C667" s="39">
        <v>7</v>
      </c>
      <c r="D667">
        <v>10</v>
      </c>
      <c r="E667">
        <v>17</v>
      </c>
      <c r="F667" s="40">
        <v>2</v>
      </c>
      <c r="G667" s="41">
        <v>2</v>
      </c>
      <c r="H667" s="42">
        <v>4</v>
      </c>
      <c r="I667">
        <f t="shared" si="156"/>
        <v>9</v>
      </c>
      <c r="J667">
        <f t="shared" si="156"/>
        <v>12</v>
      </c>
      <c r="K667" s="43">
        <v>21</v>
      </c>
      <c r="L667" s="39">
        <v>5</v>
      </c>
      <c r="M667">
        <v>9</v>
      </c>
      <c r="N667">
        <v>14</v>
      </c>
      <c r="O667" s="40">
        <v>2</v>
      </c>
      <c r="P667" s="41">
        <v>2</v>
      </c>
      <c r="Q667" s="42">
        <v>4</v>
      </c>
      <c r="R667">
        <f t="shared" si="157"/>
        <v>7</v>
      </c>
      <c r="S667">
        <f t="shared" si="157"/>
        <v>11</v>
      </c>
      <c r="T667" s="43">
        <v>21</v>
      </c>
      <c r="U667" s="39">
        <v>8</v>
      </c>
      <c r="V667">
        <v>12</v>
      </c>
      <c r="W667">
        <v>20</v>
      </c>
      <c r="X667" s="40">
        <v>2</v>
      </c>
      <c r="Y667" s="41">
        <v>4</v>
      </c>
      <c r="Z667" s="42">
        <v>6</v>
      </c>
      <c r="AA667">
        <f t="shared" si="158"/>
        <v>10</v>
      </c>
      <c r="AB667">
        <f t="shared" si="158"/>
        <v>16</v>
      </c>
      <c r="AC667" s="43">
        <v>21</v>
      </c>
      <c r="AD667" t="e">
        <f t="shared" ref="AD667:AI676" si="166">VLOOKUP($B667,EYPDG_Primary,AD$1,FALSE)</f>
        <v>#REF!</v>
      </c>
      <c r="AE667" t="e">
        <f t="shared" si="166"/>
        <v>#REF!</v>
      </c>
      <c r="AF667" t="e">
        <f t="shared" si="166"/>
        <v>#REF!</v>
      </c>
      <c r="AG667" t="e">
        <f t="shared" si="166"/>
        <v>#REF!</v>
      </c>
      <c r="AH667" t="e">
        <f t="shared" si="166"/>
        <v>#REF!</v>
      </c>
      <c r="AI667" t="e">
        <f t="shared" si="166"/>
        <v>#REF!</v>
      </c>
      <c r="AJ667" t="e">
        <f t="shared" si="159"/>
        <v>#REF!</v>
      </c>
      <c r="AK667" t="e">
        <f t="shared" si="160"/>
        <v>#REF!</v>
      </c>
      <c r="AL667" t="e">
        <f t="shared" si="161"/>
        <v>#REF!</v>
      </c>
      <c r="AM667" t="e">
        <f t="shared" si="162"/>
        <v>#REF!</v>
      </c>
      <c r="AN667" t="e">
        <f t="shared" si="163"/>
        <v>#REF!</v>
      </c>
      <c r="AO667" t="e">
        <f t="shared" si="164"/>
        <v>#REF!</v>
      </c>
    </row>
    <row r="668" spans="1:41" x14ac:dyDescent="0.35">
      <c r="A668">
        <v>662</v>
      </c>
      <c r="B668" t="s">
        <v>2581</v>
      </c>
      <c r="C668" s="39">
        <v>40</v>
      </c>
      <c r="D668">
        <v>29</v>
      </c>
      <c r="E668">
        <v>69</v>
      </c>
      <c r="F668" s="40">
        <v>22</v>
      </c>
      <c r="G668" s="41">
        <v>7</v>
      </c>
      <c r="H668" s="42">
        <v>29</v>
      </c>
      <c r="I668">
        <f t="shared" si="156"/>
        <v>62</v>
      </c>
      <c r="J668">
        <f t="shared" si="156"/>
        <v>36</v>
      </c>
      <c r="K668" s="43">
        <v>98</v>
      </c>
      <c r="L668" s="39">
        <v>23</v>
      </c>
      <c r="M668">
        <v>37</v>
      </c>
      <c r="N668">
        <v>60</v>
      </c>
      <c r="O668" s="40">
        <v>16</v>
      </c>
      <c r="P668" s="41">
        <v>22</v>
      </c>
      <c r="Q668" s="42">
        <v>38</v>
      </c>
      <c r="R668">
        <f t="shared" si="157"/>
        <v>39</v>
      </c>
      <c r="S668">
        <f t="shared" si="157"/>
        <v>59</v>
      </c>
      <c r="T668" s="43">
        <v>98</v>
      </c>
      <c r="U668" s="39">
        <v>31</v>
      </c>
      <c r="V668">
        <v>27</v>
      </c>
      <c r="W668">
        <v>58</v>
      </c>
      <c r="X668" s="40">
        <v>15</v>
      </c>
      <c r="Y668" s="41">
        <v>14</v>
      </c>
      <c r="Z668" s="42">
        <v>29</v>
      </c>
      <c r="AA668">
        <f t="shared" si="158"/>
        <v>46</v>
      </c>
      <c r="AB668">
        <f t="shared" si="158"/>
        <v>41</v>
      </c>
      <c r="AC668" s="43">
        <v>98</v>
      </c>
      <c r="AD668" t="e">
        <f t="shared" si="166"/>
        <v>#REF!</v>
      </c>
      <c r="AE668" t="e">
        <f t="shared" si="166"/>
        <v>#REF!</v>
      </c>
      <c r="AF668" t="e">
        <f t="shared" si="166"/>
        <v>#REF!</v>
      </c>
      <c r="AG668" t="e">
        <f t="shared" si="166"/>
        <v>#REF!</v>
      </c>
      <c r="AH668" t="e">
        <f t="shared" si="166"/>
        <v>#REF!</v>
      </c>
      <c r="AI668" t="e">
        <f t="shared" si="166"/>
        <v>#REF!</v>
      </c>
      <c r="AJ668" t="e">
        <f t="shared" si="159"/>
        <v>#REF!</v>
      </c>
      <c r="AK668" t="e">
        <f t="shared" si="160"/>
        <v>#REF!</v>
      </c>
      <c r="AL668" t="e">
        <f t="shared" si="161"/>
        <v>#REF!</v>
      </c>
      <c r="AM668" t="e">
        <f t="shared" si="162"/>
        <v>#REF!</v>
      </c>
      <c r="AN668" t="e">
        <f t="shared" si="163"/>
        <v>#REF!</v>
      </c>
      <c r="AO668" t="e">
        <f t="shared" si="164"/>
        <v>#REF!</v>
      </c>
    </row>
    <row r="669" spans="1:41" x14ac:dyDescent="0.35">
      <c r="A669">
        <v>663</v>
      </c>
      <c r="B669" t="s">
        <v>2582</v>
      </c>
      <c r="C669" s="39">
        <v>10</v>
      </c>
      <c r="D669">
        <v>12</v>
      </c>
      <c r="E669">
        <v>22</v>
      </c>
      <c r="F669" s="40">
        <v>0</v>
      </c>
      <c r="G669" s="41">
        <v>0</v>
      </c>
      <c r="H669" s="42">
        <v>0</v>
      </c>
      <c r="I669">
        <f t="shared" si="156"/>
        <v>10</v>
      </c>
      <c r="J669">
        <f t="shared" si="156"/>
        <v>12</v>
      </c>
      <c r="K669" s="43">
        <v>22</v>
      </c>
      <c r="L669" s="39">
        <v>9</v>
      </c>
      <c r="M669">
        <v>10</v>
      </c>
      <c r="N669">
        <v>19</v>
      </c>
      <c r="O669" s="40">
        <v>1</v>
      </c>
      <c r="P669" s="41">
        <v>1</v>
      </c>
      <c r="Q669" s="42">
        <v>2</v>
      </c>
      <c r="R669">
        <f t="shared" si="157"/>
        <v>10</v>
      </c>
      <c r="S669">
        <f t="shared" si="157"/>
        <v>11</v>
      </c>
      <c r="T669" s="43">
        <v>22</v>
      </c>
      <c r="U669" s="39">
        <v>11</v>
      </c>
      <c r="V669">
        <v>10</v>
      </c>
      <c r="W669">
        <v>21</v>
      </c>
      <c r="X669" s="40">
        <v>1</v>
      </c>
      <c r="Y669" s="41">
        <v>1</v>
      </c>
      <c r="Z669" s="42">
        <v>2</v>
      </c>
      <c r="AA669">
        <f t="shared" si="158"/>
        <v>12</v>
      </c>
      <c r="AB669">
        <f t="shared" si="158"/>
        <v>11</v>
      </c>
      <c r="AC669" s="43">
        <v>22</v>
      </c>
      <c r="AD669" t="e">
        <f t="shared" si="166"/>
        <v>#REF!</v>
      </c>
      <c r="AE669" t="e">
        <f t="shared" si="166"/>
        <v>#REF!</v>
      </c>
      <c r="AF669" t="e">
        <f t="shared" si="166"/>
        <v>#REF!</v>
      </c>
      <c r="AG669" t="e">
        <f t="shared" si="166"/>
        <v>#REF!</v>
      </c>
      <c r="AH669" t="e">
        <f t="shared" si="166"/>
        <v>#REF!</v>
      </c>
      <c r="AI669" t="e">
        <f t="shared" si="166"/>
        <v>#REF!</v>
      </c>
      <c r="AJ669" t="e">
        <f t="shared" si="159"/>
        <v>#REF!</v>
      </c>
      <c r="AK669" t="e">
        <f t="shared" si="160"/>
        <v>#REF!</v>
      </c>
      <c r="AL669" t="e">
        <f t="shared" si="161"/>
        <v>#REF!</v>
      </c>
      <c r="AM669" t="e">
        <f t="shared" si="162"/>
        <v>#REF!</v>
      </c>
      <c r="AN669" t="e">
        <f t="shared" si="163"/>
        <v>#REF!</v>
      </c>
      <c r="AO669" t="e">
        <f t="shared" si="164"/>
        <v>#REF!</v>
      </c>
    </row>
    <row r="670" spans="1:41" x14ac:dyDescent="0.35">
      <c r="A670">
        <v>664</v>
      </c>
      <c r="B670" t="s">
        <v>2583</v>
      </c>
      <c r="C670" s="39">
        <v>14</v>
      </c>
      <c r="D670">
        <v>17</v>
      </c>
      <c r="E670">
        <v>31</v>
      </c>
      <c r="F670" s="40">
        <v>18</v>
      </c>
      <c r="G670" s="41">
        <v>12</v>
      </c>
      <c r="H670" s="42">
        <v>30</v>
      </c>
      <c r="I670">
        <f t="shared" si="156"/>
        <v>32</v>
      </c>
      <c r="J670">
        <f t="shared" si="156"/>
        <v>29</v>
      </c>
      <c r="K670" s="43">
        <v>61</v>
      </c>
      <c r="L670" s="39">
        <v>28</v>
      </c>
      <c r="M670">
        <v>15</v>
      </c>
      <c r="N670">
        <v>43</v>
      </c>
      <c r="O670" s="40">
        <v>6</v>
      </c>
      <c r="P670" s="41">
        <v>14</v>
      </c>
      <c r="Q670" s="42">
        <v>20</v>
      </c>
      <c r="R670">
        <f t="shared" si="157"/>
        <v>34</v>
      </c>
      <c r="S670">
        <f t="shared" si="157"/>
        <v>29</v>
      </c>
      <c r="T670" s="43">
        <v>61</v>
      </c>
      <c r="U670" s="39">
        <v>15</v>
      </c>
      <c r="V670">
        <v>26</v>
      </c>
      <c r="W670">
        <v>41</v>
      </c>
      <c r="X670" s="40">
        <v>11</v>
      </c>
      <c r="Y670" s="41">
        <v>9</v>
      </c>
      <c r="Z670" s="42">
        <v>20</v>
      </c>
      <c r="AA670">
        <f t="shared" si="158"/>
        <v>26</v>
      </c>
      <c r="AB670">
        <f t="shared" si="158"/>
        <v>35</v>
      </c>
      <c r="AC670" s="43">
        <v>61</v>
      </c>
      <c r="AD670" t="e">
        <f t="shared" si="166"/>
        <v>#REF!</v>
      </c>
      <c r="AE670" t="e">
        <f t="shared" si="166"/>
        <v>#REF!</v>
      </c>
      <c r="AF670" t="e">
        <f t="shared" si="166"/>
        <v>#REF!</v>
      </c>
      <c r="AG670" t="e">
        <f t="shared" si="166"/>
        <v>#REF!</v>
      </c>
      <c r="AH670" t="e">
        <f t="shared" si="166"/>
        <v>#REF!</v>
      </c>
      <c r="AI670" t="e">
        <f t="shared" si="166"/>
        <v>#REF!</v>
      </c>
      <c r="AJ670" t="e">
        <f t="shared" si="159"/>
        <v>#REF!</v>
      </c>
      <c r="AK670" t="e">
        <f t="shared" si="160"/>
        <v>#REF!</v>
      </c>
      <c r="AL670" t="e">
        <f t="shared" si="161"/>
        <v>#REF!</v>
      </c>
      <c r="AM670" t="e">
        <f t="shared" si="162"/>
        <v>#REF!</v>
      </c>
      <c r="AN670" t="e">
        <f t="shared" si="163"/>
        <v>#REF!</v>
      </c>
      <c r="AO670" t="e">
        <f t="shared" si="164"/>
        <v>#REF!</v>
      </c>
    </row>
    <row r="671" spans="1:41" x14ac:dyDescent="0.35">
      <c r="A671">
        <v>665</v>
      </c>
      <c r="B671" t="s">
        <v>2584</v>
      </c>
      <c r="C671" s="39">
        <v>11</v>
      </c>
      <c r="D671">
        <v>24</v>
      </c>
      <c r="E671">
        <v>35</v>
      </c>
      <c r="F671" s="40">
        <v>15</v>
      </c>
      <c r="G671" s="41">
        <v>16</v>
      </c>
      <c r="H671" s="42">
        <v>31</v>
      </c>
      <c r="I671">
        <f t="shared" si="156"/>
        <v>26</v>
      </c>
      <c r="J671">
        <f t="shared" si="156"/>
        <v>40</v>
      </c>
      <c r="K671" s="43">
        <v>66</v>
      </c>
      <c r="L671" s="39">
        <v>18</v>
      </c>
      <c r="M671">
        <v>18</v>
      </c>
      <c r="N671">
        <v>36</v>
      </c>
      <c r="O671" s="40">
        <v>12</v>
      </c>
      <c r="P671" s="41">
        <v>19</v>
      </c>
      <c r="Q671" s="42">
        <v>31</v>
      </c>
      <c r="R671">
        <f t="shared" si="157"/>
        <v>30</v>
      </c>
      <c r="S671">
        <f t="shared" si="157"/>
        <v>37</v>
      </c>
      <c r="T671" s="43">
        <v>66</v>
      </c>
      <c r="U671" s="39">
        <v>16</v>
      </c>
      <c r="V671">
        <v>22</v>
      </c>
      <c r="W671">
        <v>38</v>
      </c>
      <c r="X671" s="40">
        <v>6</v>
      </c>
      <c r="Y671" s="41">
        <v>14</v>
      </c>
      <c r="Z671" s="42">
        <v>20</v>
      </c>
      <c r="AA671">
        <f t="shared" si="158"/>
        <v>22</v>
      </c>
      <c r="AB671">
        <f t="shared" si="158"/>
        <v>36</v>
      </c>
      <c r="AC671" s="43">
        <v>66</v>
      </c>
      <c r="AD671" t="e">
        <f t="shared" si="166"/>
        <v>#REF!</v>
      </c>
      <c r="AE671" t="e">
        <f t="shared" si="166"/>
        <v>#REF!</v>
      </c>
      <c r="AF671" t="e">
        <f t="shared" si="166"/>
        <v>#REF!</v>
      </c>
      <c r="AG671" t="e">
        <f t="shared" si="166"/>
        <v>#REF!</v>
      </c>
      <c r="AH671" t="e">
        <f t="shared" si="166"/>
        <v>#REF!</v>
      </c>
      <c r="AI671" t="e">
        <f t="shared" si="166"/>
        <v>#REF!</v>
      </c>
      <c r="AJ671" t="e">
        <f t="shared" si="159"/>
        <v>#REF!</v>
      </c>
      <c r="AK671" t="e">
        <f t="shared" si="160"/>
        <v>#REF!</v>
      </c>
      <c r="AL671" t="e">
        <f t="shared" si="161"/>
        <v>#REF!</v>
      </c>
      <c r="AM671" t="e">
        <f t="shared" si="162"/>
        <v>#REF!</v>
      </c>
      <c r="AN671" t="e">
        <f t="shared" si="163"/>
        <v>#REF!</v>
      </c>
      <c r="AO671" t="e">
        <f t="shared" si="164"/>
        <v>#REF!</v>
      </c>
    </row>
    <row r="672" spans="1:41" x14ac:dyDescent="0.35">
      <c r="A672">
        <v>666</v>
      </c>
      <c r="B672" t="s">
        <v>2585</v>
      </c>
      <c r="C672" s="39">
        <v>12</v>
      </c>
      <c r="D672">
        <v>45</v>
      </c>
      <c r="E672">
        <v>57</v>
      </c>
      <c r="F672" s="40">
        <v>6</v>
      </c>
      <c r="G672" s="41">
        <v>15</v>
      </c>
      <c r="H672" s="42">
        <v>21</v>
      </c>
      <c r="I672">
        <f t="shared" si="156"/>
        <v>18</v>
      </c>
      <c r="J672">
        <f t="shared" si="156"/>
        <v>60</v>
      </c>
      <c r="K672" s="43">
        <v>78</v>
      </c>
      <c r="L672" s="39">
        <v>16</v>
      </c>
      <c r="M672">
        <v>43</v>
      </c>
      <c r="N672">
        <v>59</v>
      </c>
      <c r="O672" s="40">
        <v>5</v>
      </c>
      <c r="P672" s="41">
        <v>19</v>
      </c>
      <c r="Q672" s="42">
        <v>24</v>
      </c>
      <c r="R672">
        <f t="shared" si="157"/>
        <v>21</v>
      </c>
      <c r="S672">
        <f t="shared" si="157"/>
        <v>62</v>
      </c>
      <c r="T672" s="43">
        <v>78</v>
      </c>
      <c r="U672" s="39">
        <v>20</v>
      </c>
      <c r="V672">
        <v>50</v>
      </c>
      <c r="W672">
        <v>70</v>
      </c>
      <c r="X672" s="40">
        <v>2</v>
      </c>
      <c r="Y672" s="41">
        <v>18</v>
      </c>
      <c r="Z672" s="42">
        <v>20</v>
      </c>
      <c r="AA672">
        <f t="shared" si="158"/>
        <v>22</v>
      </c>
      <c r="AB672">
        <f t="shared" si="158"/>
        <v>68</v>
      </c>
      <c r="AC672" s="43">
        <v>78</v>
      </c>
      <c r="AD672" t="e">
        <f t="shared" si="166"/>
        <v>#REF!</v>
      </c>
      <c r="AE672" t="e">
        <f t="shared" si="166"/>
        <v>#REF!</v>
      </c>
      <c r="AF672" t="e">
        <f t="shared" si="166"/>
        <v>#REF!</v>
      </c>
      <c r="AG672" t="e">
        <f t="shared" si="166"/>
        <v>#REF!</v>
      </c>
      <c r="AH672" t="e">
        <f t="shared" si="166"/>
        <v>#REF!</v>
      </c>
      <c r="AI672" t="e">
        <f t="shared" si="166"/>
        <v>#REF!</v>
      </c>
      <c r="AJ672" t="e">
        <f t="shared" si="159"/>
        <v>#REF!</v>
      </c>
      <c r="AK672" t="e">
        <f t="shared" si="160"/>
        <v>#REF!</v>
      </c>
      <c r="AL672" t="e">
        <f t="shared" si="161"/>
        <v>#REF!</v>
      </c>
      <c r="AM672" t="e">
        <f t="shared" si="162"/>
        <v>#REF!</v>
      </c>
      <c r="AN672" t="e">
        <f t="shared" si="163"/>
        <v>#REF!</v>
      </c>
      <c r="AO672" t="e">
        <f t="shared" si="164"/>
        <v>#REF!</v>
      </c>
    </row>
    <row r="673" spans="1:41" x14ac:dyDescent="0.35">
      <c r="A673">
        <v>667</v>
      </c>
      <c r="B673" t="s">
        <v>2586</v>
      </c>
      <c r="C673" s="39">
        <v>19</v>
      </c>
      <c r="D673">
        <v>17</v>
      </c>
      <c r="E673">
        <v>36</v>
      </c>
      <c r="F673" s="40">
        <v>8</v>
      </c>
      <c r="G673" s="41">
        <v>13</v>
      </c>
      <c r="H673" s="42">
        <v>21</v>
      </c>
      <c r="I673">
        <f t="shared" si="156"/>
        <v>27</v>
      </c>
      <c r="J673">
        <f t="shared" si="156"/>
        <v>30</v>
      </c>
      <c r="K673" s="43">
        <v>57</v>
      </c>
      <c r="L673" s="39">
        <v>23</v>
      </c>
      <c r="M673">
        <v>17</v>
      </c>
      <c r="N673">
        <v>40</v>
      </c>
      <c r="O673" s="40">
        <v>4</v>
      </c>
      <c r="P673" s="41">
        <v>12</v>
      </c>
      <c r="Q673" s="42">
        <v>16</v>
      </c>
      <c r="R673">
        <f t="shared" si="157"/>
        <v>27</v>
      </c>
      <c r="S673">
        <f t="shared" si="157"/>
        <v>29</v>
      </c>
      <c r="T673" s="43">
        <v>57</v>
      </c>
      <c r="U673" s="39">
        <v>20</v>
      </c>
      <c r="V673">
        <v>25</v>
      </c>
      <c r="W673">
        <v>45</v>
      </c>
      <c r="X673" s="40">
        <v>5</v>
      </c>
      <c r="Y673" s="41">
        <v>9</v>
      </c>
      <c r="Z673" s="42">
        <v>14</v>
      </c>
      <c r="AA673">
        <f t="shared" si="158"/>
        <v>25</v>
      </c>
      <c r="AB673">
        <f t="shared" si="158"/>
        <v>34</v>
      </c>
      <c r="AC673" s="43">
        <v>57</v>
      </c>
      <c r="AD673" t="e">
        <f t="shared" si="166"/>
        <v>#REF!</v>
      </c>
      <c r="AE673" t="e">
        <f t="shared" si="166"/>
        <v>#REF!</v>
      </c>
      <c r="AF673" t="e">
        <f t="shared" si="166"/>
        <v>#REF!</v>
      </c>
      <c r="AG673" t="e">
        <f t="shared" si="166"/>
        <v>#REF!</v>
      </c>
      <c r="AH673" t="e">
        <f t="shared" si="166"/>
        <v>#REF!</v>
      </c>
      <c r="AI673" t="e">
        <f t="shared" si="166"/>
        <v>#REF!</v>
      </c>
      <c r="AJ673" t="e">
        <f t="shared" si="159"/>
        <v>#REF!</v>
      </c>
      <c r="AK673" t="e">
        <f t="shared" si="160"/>
        <v>#REF!</v>
      </c>
      <c r="AL673" t="e">
        <f t="shared" si="161"/>
        <v>#REF!</v>
      </c>
      <c r="AM673" t="e">
        <f t="shared" si="162"/>
        <v>#REF!</v>
      </c>
      <c r="AN673" t="e">
        <f t="shared" si="163"/>
        <v>#REF!</v>
      </c>
      <c r="AO673" t="e">
        <f t="shared" si="164"/>
        <v>#REF!</v>
      </c>
    </row>
    <row r="674" spans="1:41" x14ac:dyDescent="0.35">
      <c r="A674">
        <v>668</v>
      </c>
      <c r="B674" t="s">
        <v>2587</v>
      </c>
      <c r="C674" s="39">
        <v>30</v>
      </c>
      <c r="D674">
        <v>17</v>
      </c>
      <c r="E674">
        <v>47</v>
      </c>
      <c r="F674" s="40">
        <v>1</v>
      </c>
      <c r="G674" s="41">
        <v>4</v>
      </c>
      <c r="H674" s="42">
        <v>5</v>
      </c>
      <c r="I674">
        <f t="shared" si="156"/>
        <v>31</v>
      </c>
      <c r="J674">
        <f t="shared" si="156"/>
        <v>21</v>
      </c>
      <c r="K674" s="43">
        <v>52</v>
      </c>
      <c r="L674" s="39">
        <v>13</v>
      </c>
      <c r="M674">
        <v>24</v>
      </c>
      <c r="N674">
        <v>37</v>
      </c>
      <c r="O674" s="40">
        <v>5</v>
      </c>
      <c r="P674" s="41">
        <v>7</v>
      </c>
      <c r="Q674" s="42">
        <v>12</v>
      </c>
      <c r="R674">
        <f t="shared" si="157"/>
        <v>18</v>
      </c>
      <c r="S674">
        <f t="shared" si="157"/>
        <v>31</v>
      </c>
      <c r="T674" s="43">
        <v>52</v>
      </c>
      <c r="U674" s="39">
        <v>25</v>
      </c>
      <c r="V674">
        <v>14</v>
      </c>
      <c r="W674">
        <v>39</v>
      </c>
      <c r="X674" s="40">
        <v>10</v>
      </c>
      <c r="Y674" s="41">
        <v>5</v>
      </c>
      <c r="Z674" s="42">
        <v>15</v>
      </c>
      <c r="AA674">
        <f t="shared" si="158"/>
        <v>35</v>
      </c>
      <c r="AB674">
        <f t="shared" si="158"/>
        <v>19</v>
      </c>
      <c r="AC674" s="43">
        <v>52</v>
      </c>
      <c r="AD674" t="e">
        <f t="shared" si="166"/>
        <v>#REF!</v>
      </c>
      <c r="AE674" t="e">
        <f t="shared" si="166"/>
        <v>#REF!</v>
      </c>
      <c r="AF674" t="e">
        <f t="shared" si="166"/>
        <v>#REF!</v>
      </c>
      <c r="AG674" t="e">
        <f t="shared" si="166"/>
        <v>#REF!</v>
      </c>
      <c r="AH674" t="e">
        <f t="shared" si="166"/>
        <v>#REF!</v>
      </c>
      <c r="AI674" t="e">
        <f t="shared" si="166"/>
        <v>#REF!</v>
      </c>
      <c r="AJ674" t="e">
        <f t="shared" si="159"/>
        <v>#REF!</v>
      </c>
      <c r="AK674" t="e">
        <f t="shared" si="160"/>
        <v>#REF!</v>
      </c>
      <c r="AL674" t="e">
        <f t="shared" si="161"/>
        <v>#REF!</v>
      </c>
      <c r="AM674" t="e">
        <f t="shared" si="162"/>
        <v>#REF!</v>
      </c>
      <c r="AN674" t="e">
        <f t="shared" si="163"/>
        <v>#REF!</v>
      </c>
      <c r="AO674" t="e">
        <f t="shared" si="164"/>
        <v>#REF!</v>
      </c>
    </row>
    <row r="675" spans="1:41" x14ac:dyDescent="0.35">
      <c r="A675">
        <v>669</v>
      </c>
      <c r="B675" t="s">
        <v>2588</v>
      </c>
      <c r="C675" s="39">
        <v>4</v>
      </c>
      <c r="D675">
        <v>4</v>
      </c>
      <c r="E675">
        <v>8</v>
      </c>
      <c r="F675" s="40">
        <v>0</v>
      </c>
      <c r="G675" s="41">
        <v>0</v>
      </c>
      <c r="H675" s="42">
        <v>0</v>
      </c>
      <c r="I675">
        <f t="shared" si="156"/>
        <v>4</v>
      </c>
      <c r="J675">
        <f t="shared" si="156"/>
        <v>4</v>
      </c>
      <c r="K675" s="43">
        <v>8</v>
      </c>
      <c r="L675" s="39">
        <v>3</v>
      </c>
      <c r="M675">
        <v>11</v>
      </c>
      <c r="N675">
        <v>14</v>
      </c>
      <c r="O675" s="40">
        <v>1</v>
      </c>
      <c r="P675" s="41">
        <v>1</v>
      </c>
      <c r="Q675" s="42">
        <v>2</v>
      </c>
      <c r="R675">
        <f t="shared" si="157"/>
        <v>4</v>
      </c>
      <c r="S675">
        <f t="shared" si="157"/>
        <v>12</v>
      </c>
      <c r="T675" s="43">
        <v>8</v>
      </c>
      <c r="U675" s="39">
        <v>3</v>
      </c>
      <c r="V675">
        <v>8</v>
      </c>
      <c r="W675">
        <v>11</v>
      </c>
      <c r="X675" s="40">
        <v>1</v>
      </c>
      <c r="Y675" s="41">
        <v>1</v>
      </c>
      <c r="Z675" s="42">
        <v>2</v>
      </c>
      <c r="AA675">
        <f t="shared" si="158"/>
        <v>4</v>
      </c>
      <c r="AB675">
        <f t="shared" si="158"/>
        <v>9</v>
      </c>
      <c r="AC675" s="43">
        <v>8</v>
      </c>
      <c r="AD675" t="e">
        <f t="shared" si="166"/>
        <v>#REF!</v>
      </c>
      <c r="AE675" t="e">
        <f t="shared" si="166"/>
        <v>#REF!</v>
      </c>
      <c r="AF675" t="e">
        <f t="shared" si="166"/>
        <v>#REF!</v>
      </c>
      <c r="AG675" t="e">
        <f t="shared" si="166"/>
        <v>#REF!</v>
      </c>
      <c r="AH675" t="e">
        <f t="shared" si="166"/>
        <v>#REF!</v>
      </c>
      <c r="AI675" t="e">
        <f t="shared" si="166"/>
        <v>#REF!</v>
      </c>
      <c r="AJ675" t="e">
        <f t="shared" si="159"/>
        <v>#REF!</v>
      </c>
      <c r="AK675" t="e">
        <f t="shared" si="160"/>
        <v>#REF!</v>
      </c>
      <c r="AL675" t="e">
        <f t="shared" si="161"/>
        <v>#REF!</v>
      </c>
      <c r="AM675" t="e">
        <f t="shared" si="162"/>
        <v>#REF!</v>
      </c>
      <c r="AN675" t="e">
        <f t="shared" si="163"/>
        <v>#REF!</v>
      </c>
      <c r="AO675" t="e">
        <f t="shared" si="164"/>
        <v>#REF!</v>
      </c>
    </row>
    <row r="676" spans="1:41" x14ac:dyDescent="0.35">
      <c r="A676">
        <v>670</v>
      </c>
      <c r="B676" t="s">
        <v>2589</v>
      </c>
      <c r="C676" s="39">
        <v>1</v>
      </c>
      <c r="D676">
        <v>3</v>
      </c>
      <c r="E676">
        <v>4</v>
      </c>
      <c r="F676" s="40">
        <v>0</v>
      </c>
      <c r="G676" s="41">
        <v>2</v>
      </c>
      <c r="H676" s="42">
        <v>2</v>
      </c>
      <c r="I676">
        <f t="shared" si="156"/>
        <v>1</v>
      </c>
      <c r="J676">
        <f t="shared" si="156"/>
        <v>5</v>
      </c>
      <c r="K676" s="43">
        <v>6</v>
      </c>
      <c r="L676" s="39">
        <v>3</v>
      </c>
      <c r="M676">
        <v>5</v>
      </c>
      <c r="N676">
        <v>8</v>
      </c>
      <c r="O676" s="40">
        <v>0</v>
      </c>
      <c r="P676" s="41">
        <v>0</v>
      </c>
      <c r="Q676" s="42">
        <v>0</v>
      </c>
      <c r="R676">
        <f t="shared" si="157"/>
        <v>3</v>
      </c>
      <c r="S676">
        <f t="shared" si="157"/>
        <v>5</v>
      </c>
      <c r="T676" s="43">
        <v>6</v>
      </c>
      <c r="U676" s="39">
        <v>2</v>
      </c>
      <c r="V676">
        <v>2</v>
      </c>
      <c r="W676">
        <v>4</v>
      </c>
      <c r="X676" s="40">
        <v>0</v>
      </c>
      <c r="Y676" s="41">
        <v>3</v>
      </c>
      <c r="Z676" s="42">
        <v>3</v>
      </c>
      <c r="AA676">
        <f t="shared" si="158"/>
        <v>2</v>
      </c>
      <c r="AB676">
        <f t="shared" si="158"/>
        <v>5</v>
      </c>
      <c r="AC676" s="43">
        <v>6</v>
      </c>
      <c r="AD676" t="e">
        <f t="shared" si="166"/>
        <v>#REF!</v>
      </c>
      <c r="AE676" t="e">
        <f t="shared" si="166"/>
        <v>#REF!</v>
      </c>
      <c r="AF676" t="e">
        <f t="shared" si="166"/>
        <v>#REF!</v>
      </c>
      <c r="AG676" t="e">
        <f t="shared" si="166"/>
        <v>#REF!</v>
      </c>
      <c r="AH676" t="e">
        <f t="shared" si="166"/>
        <v>#REF!</v>
      </c>
      <c r="AI676" t="e">
        <f t="shared" si="166"/>
        <v>#REF!</v>
      </c>
      <c r="AJ676" t="e">
        <f t="shared" si="159"/>
        <v>#REF!</v>
      </c>
      <c r="AK676" t="e">
        <f t="shared" si="160"/>
        <v>#REF!</v>
      </c>
      <c r="AL676" t="e">
        <f t="shared" si="161"/>
        <v>#REF!</v>
      </c>
      <c r="AM676" t="e">
        <f t="shared" si="162"/>
        <v>#REF!</v>
      </c>
      <c r="AN676" t="e">
        <f t="shared" si="163"/>
        <v>#REF!</v>
      </c>
      <c r="AO676" t="e">
        <f t="shared" si="164"/>
        <v>#REF!</v>
      </c>
    </row>
    <row r="677" spans="1:41" x14ac:dyDescent="0.35">
      <c r="A677">
        <v>671</v>
      </c>
      <c r="B677" t="s">
        <v>2590</v>
      </c>
      <c r="C677" s="39">
        <v>7</v>
      </c>
      <c r="D677">
        <v>9</v>
      </c>
      <c r="E677">
        <v>16</v>
      </c>
      <c r="F677" s="40">
        <v>1</v>
      </c>
      <c r="G677" s="41">
        <v>0</v>
      </c>
      <c r="H677" s="42">
        <v>1</v>
      </c>
      <c r="I677">
        <f t="shared" si="156"/>
        <v>8</v>
      </c>
      <c r="J677">
        <f t="shared" si="156"/>
        <v>9</v>
      </c>
      <c r="K677" s="43">
        <v>17</v>
      </c>
      <c r="L677" s="39">
        <v>9</v>
      </c>
      <c r="M677">
        <v>6</v>
      </c>
      <c r="N677">
        <v>15</v>
      </c>
      <c r="O677" s="40">
        <v>0</v>
      </c>
      <c r="P677" s="41">
        <v>2</v>
      </c>
      <c r="Q677" s="42">
        <v>2</v>
      </c>
      <c r="R677">
        <f t="shared" si="157"/>
        <v>9</v>
      </c>
      <c r="S677">
        <f t="shared" si="157"/>
        <v>8</v>
      </c>
      <c r="T677" s="43">
        <v>17</v>
      </c>
      <c r="U677" s="39">
        <v>2</v>
      </c>
      <c r="V677">
        <v>7</v>
      </c>
      <c r="W677">
        <v>9</v>
      </c>
      <c r="X677" s="40">
        <v>0</v>
      </c>
      <c r="Y677" s="41">
        <v>1</v>
      </c>
      <c r="Z677" s="42">
        <v>1</v>
      </c>
      <c r="AA677">
        <f t="shared" si="158"/>
        <v>2</v>
      </c>
      <c r="AB677">
        <f t="shared" si="158"/>
        <v>8</v>
      </c>
      <c r="AC677" s="43">
        <v>17</v>
      </c>
      <c r="AD677" t="e">
        <f t="shared" ref="AD677:AI686" si="167">VLOOKUP($B677,EYPDG_Primary,AD$1,FALSE)</f>
        <v>#REF!</v>
      </c>
      <c r="AE677" t="e">
        <f t="shared" si="167"/>
        <v>#REF!</v>
      </c>
      <c r="AF677" t="e">
        <f t="shared" si="167"/>
        <v>#REF!</v>
      </c>
      <c r="AG677" t="e">
        <f t="shared" si="167"/>
        <v>#REF!</v>
      </c>
      <c r="AH677" t="e">
        <f t="shared" si="167"/>
        <v>#REF!</v>
      </c>
      <c r="AI677" t="e">
        <f t="shared" si="167"/>
        <v>#REF!</v>
      </c>
      <c r="AJ677" t="e">
        <f t="shared" si="159"/>
        <v>#REF!</v>
      </c>
      <c r="AK677" t="e">
        <f t="shared" si="160"/>
        <v>#REF!</v>
      </c>
      <c r="AL677" t="e">
        <f t="shared" si="161"/>
        <v>#REF!</v>
      </c>
      <c r="AM677" t="e">
        <f t="shared" si="162"/>
        <v>#REF!</v>
      </c>
      <c r="AN677" t="e">
        <f t="shared" si="163"/>
        <v>#REF!</v>
      </c>
      <c r="AO677" t="e">
        <f t="shared" si="164"/>
        <v>#REF!</v>
      </c>
    </row>
    <row r="678" spans="1:41" x14ac:dyDescent="0.35">
      <c r="A678">
        <v>672</v>
      </c>
      <c r="B678" t="s">
        <v>2591</v>
      </c>
      <c r="C678" s="39">
        <v>10</v>
      </c>
      <c r="D678">
        <v>11</v>
      </c>
      <c r="E678">
        <v>21</v>
      </c>
      <c r="F678" s="40">
        <v>0</v>
      </c>
      <c r="G678" s="41">
        <v>0</v>
      </c>
      <c r="H678" s="42">
        <v>0</v>
      </c>
      <c r="I678">
        <f t="shared" si="156"/>
        <v>10</v>
      </c>
      <c r="J678">
        <f t="shared" si="156"/>
        <v>11</v>
      </c>
      <c r="K678" s="43">
        <v>21</v>
      </c>
      <c r="L678" s="39">
        <v>8</v>
      </c>
      <c r="M678">
        <v>12</v>
      </c>
      <c r="N678">
        <v>20</v>
      </c>
      <c r="O678" s="40">
        <v>0</v>
      </c>
      <c r="P678" s="41">
        <v>0</v>
      </c>
      <c r="Q678" s="42">
        <v>0</v>
      </c>
      <c r="R678">
        <f t="shared" si="157"/>
        <v>8</v>
      </c>
      <c r="S678">
        <f t="shared" si="157"/>
        <v>12</v>
      </c>
      <c r="T678" s="43">
        <v>21</v>
      </c>
      <c r="U678" s="39">
        <v>2</v>
      </c>
      <c r="V678">
        <v>13</v>
      </c>
      <c r="W678">
        <v>15</v>
      </c>
      <c r="X678" s="40">
        <v>1</v>
      </c>
      <c r="Y678" s="41">
        <v>0</v>
      </c>
      <c r="Z678" s="42">
        <v>1</v>
      </c>
      <c r="AA678">
        <f t="shared" si="158"/>
        <v>3</v>
      </c>
      <c r="AB678">
        <f t="shared" si="158"/>
        <v>13</v>
      </c>
      <c r="AC678" s="43">
        <v>21</v>
      </c>
      <c r="AD678" t="e">
        <f t="shared" si="167"/>
        <v>#REF!</v>
      </c>
      <c r="AE678" t="e">
        <f t="shared" si="167"/>
        <v>#REF!</v>
      </c>
      <c r="AF678" t="e">
        <f t="shared" si="167"/>
        <v>#REF!</v>
      </c>
      <c r="AG678" t="e">
        <f t="shared" si="167"/>
        <v>#REF!</v>
      </c>
      <c r="AH678" t="e">
        <f t="shared" si="167"/>
        <v>#REF!</v>
      </c>
      <c r="AI678" t="e">
        <f t="shared" si="167"/>
        <v>#REF!</v>
      </c>
      <c r="AJ678" t="e">
        <f t="shared" si="159"/>
        <v>#REF!</v>
      </c>
      <c r="AK678" t="e">
        <f t="shared" si="160"/>
        <v>#REF!</v>
      </c>
      <c r="AL678" t="e">
        <f t="shared" si="161"/>
        <v>#REF!</v>
      </c>
      <c r="AM678" t="e">
        <f t="shared" si="162"/>
        <v>#REF!</v>
      </c>
      <c r="AN678" t="e">
        <f t="shared" si="163"/>
        <v>#REF!</v>
      </c>
      <c r="AO678" t="e">
        <f t="shared" si="164"/>
        <v>#REF!</v>
      </c>
    </row>
    <row r="679" spans="1:41" x14ac:dyDescent="0.35">
      <c r="A679">
        <v>673</v>
      </c>
      <c r="B679" t="s">
        <v>2592</v>
      </c>
      <c r="C679" s="39">
        <v>1</v>
      </c>
      <c r="D679">
        <v>8</v>
      </c>
      <c r="E679">
        <v>9</v>
      </c>
      <c r="F679" s="40">
        <v>2</v>
      </c>
      <c r="G679" s="41">
        <v>1</v>
      </c>
      <c r="H679" s="42">
        <v>3</v>
      </c>
      <c r="I679">
        <f t="shared" si="156"/>
        <v>3</v>
      </c>
      <c r="J679">
        <f t="shared" si="156"/>
        <v>9</v>
      </c>
      <c r="K679" s="43">
        <v>12</v>
      </c>
      <c r="L679" s="39">
        <v>1</v>
      </c>
      <c r="M679">
        <v>6</v>
      </c>
      <c r="N679">
        <v>7</v>
      </c>
      <c r="O679" s="40">
        <v>0</v>
      </c>
      <c r="P679" s="41">
        <v>2</v>
      </c>
      <c r="Q679" s="42">
        <v>2</v>
      </c>
      <c r="R679">
        <f t="shared" si="157"/>
        <v>1</v>
      </c>
      <c r="S679">
        <f t="shared" si="157"/>
        <v>8</v>
      </c>
      <c r="T679" s="43">
        <v>12</v>
      </c>
      <c r="U679" s="39">
        <v>6</v>
      </c>
      <c r="V679">
        <v>5</v>
      </c>
      <c r="W679">
        <v>11</v>
      </c>
      <c r="X679" s="40">
        <v>0</v>
      </c>
      <c r="Y679" s="41">
        <v>0</v>
      </c>
      <c r="Z679" s="42">
        <v>0</v>
      </c>
      <c r="AA679">
        <f t="shared" si="158"/>
        <v>6</v>
      </c>
      <c r="AB679">
        <f t="shared" si="158"/>
        <v>5</v>
      </c>
      <c r="AC679" s="43">
        <v>12</v>
      </c>
      <c r="AD679" t="e">
        <f t="shared" si="167"/>
        <v>#REF!</v>
      </c>
      <c r="AE679" t="e">
        <f t="shared" si="167"/>
        <v>#REF!</v>
      </c>
      <c r="AF679" t="e">
        <f t="shared" si="167"/>
        <v>#REF!</v>
      </c>
      <c r="AG679" t="e">
        <f t="shared" si="167"/>
        <v>#REF!</v>
      </c>
      <c r="AH679" t="e">
        <f t="shared" si="167"/>
        <v>#REF!</v>
      </c>
      <c r="AI679" t="e">
        <f t="shared" si="167"/>
        <v>#REF!</v>
      </c>
      <c r="AJ679" t="e">
        <f t="shared" si="159"/>
        <v>#REF!</v>
      </c>
      <c r="AK679" t="e">
        <f t="shared" si="160"/>
        <v>#REF!</v>
      </c>
      <c r="AL679" t="e">
        <f t="shared" si="161"/>
        <v>#REF!</v>
      </c>
      <c r="AM679" t="e">
        <f t="shared" si="162"/>
        <v>#REF!</v>
      </c>
      <c r="AN679" t="e">
        <f t="shared" si="163"/>
        <v>#REF!</v>
      </c>
      <c r="AO679" t="e">
        <f t="shared" si="164"/>
        <v>#REF!</v>
      </c>
    </row>
    <row r="680" spans="1:41" x14ac:dyDescent="0.35">
      <c r="A680">
        <v>674</v>
      </c>
      <c r="B680" t="s">
        <v>2593</v>
      </c>
      <c r="C680" s="39">
        <v>7</v>
      </c>
      <c r="D680">
        <v>3</v>
      </c>
      <c r="E680">
        <v>10</v>
      </c>
      <c r="F680" s="40">
        <v>1</v>
      </c>
      <c r="G680" s="41">
        <v>0</v>
      </c>
      <c r="H680" s="42">
        <v>1</v>
      </c>
      <c r="I680">
        <f t="shared" si="156"/>
        <v>8</v>
      </c>
      <c r="J680">
        <f t="shared" si="156"/>
        <v>3</v>
      </c>
      <c r="K680" s="43">
        <v>11</v>
      </c>
      <c r="L680" s="39">
        <v>5</v>
      </c>
      <c r="M680">
        <v>5</v>
      </c>
      <c r="N680">
        <v>10</v>
      </c>
      <c r="O680" s="40">
        <v>0</v>
      </c>
      <c r="P680" s="41">
        <v>3</v>
      </c>
      <c r="Q680" s="42">
        <v>3</v>
      </c>
      <c r="R680">
        <f t="shared" si="157"/>
        <v>5</v>
      </c>
      <c r="S680">
        <f t="shared" si="157"/>
        <v>8</v>
      </c>
      <c r="T680" s="43">
        <v>11</v>
      </c>
      <c r="U680" s="39">
        <v>4</v>
      </c>
      <c r="V680">
        <v>4</v>
      </c>
      <c r="W680">
        <v>8</v>
      </c>
      <c r="X680" s="40">
        <v>0</v>
      </c>
      <c r="Y680" s="41">
        <v>0</v>
      </c>
      <c r="Z680" s="42">
        <v>0</v>
      </c>
      <c r="AA680">
        <f t="shared" si="158"/>
        <v>4</v>
      </c>
      <c r="AB680">
        <f t="shared" si="158"/>
        <v>4</v>
      </c>
      <c r="AC680" s="43">
        <v>11</v>
      </c>
      <c r="AD680" t="e">
        <f t="shared" si="167"/>
        <v>#REF!</v>
      </c>
      <c r="AE680" t="e">
        <f t="shared" si="167"/>
        <v>#REF!</v>
      </c>
      <c r="AF680" t="e">
        <f t="shared" si="167"/>
        <v>#REF!</v>
      </c>
      <c r="AG680" t="e">
        <f t="shared" si="167"/>
        <v>#REF!</v>
      </c>
      <c r="AH680" t="e">
        <f t="shared" si="167"/>
        <v>#REF!</v>
      </c>
      <c r="AI680" t="e">
        <f t="shared" si="167"/>
        <v>#REF!</v>
      </c>
      <c r="AJ680" t="e">
        <f t="shared" si="159"/>
        <v>#REF!</v>
      </c>
      <c r="AK680" t="e">
        <f t="shared" si="160"/>
        <v>#REF!</v>
      </c>
      <c r="AL680" t="e">
        <f t="shared" si="161"/>
        <v>#REF!</v>
      </c>
      <c r="AM680" t="e">
        <f t="shared" si="162"/>
        <v>#REF!</v>
      </c>
      <c r="AN680" t="e">
        <f t="shared" si="163"/>
        <v>#REF!</v>
      </c>
      <c r="AO680" t="e">
        <f t="shared" si="164"/>
        <v>#REF!</v>
      </c>
    </row>
    <row r="681" spans="1:41" x14ac:dyDescent="0.35">
      <c r="A681">
        <v>675</v>
      </c>
      <c r="B681" t="s">
        <v>2594</v>
      </c>
      <c r="C681" s="39">
        <v>18</v>
      </c>
      <c r="D681">
        <v>17</v>
      </c>
      <c r="E681">
        <v>35</v>
      </c>
      <c r="F681" s="40">
        <v>3</v>
      </c>
      <c r="G681" s="41">
        <v>7</v>
      </c>
      <c r="H681" s="42">
        <v>10</v>
      </c>
      <c r="I681">
        <f t="shared" si="156"/>
        <v>21</v>
      </c>
      <c r="J681">
        <f t="shared" si="156"/>
        <v>24</v>
      </c>
      <c r="K681" s="43">
        <v>45</v>
      </c>
      <c r="L681" s="39">
        <v>31</v>
      </c>
      <c r="M681">
        <v>17</v>
      </c>
      <c r="N681">
        <v>48</v>
      </c>
      <c r="O681" s="40">
        <v>1</v>
      </c>
      <c r="P681" s="41">
        <v>3</v>
      </c>
      <c r="Q681" s="42">
        <v>4</v>
      </c>
      <c r="R681">
        <f t="shared" si="157"/>
        <v>32</v>
      </c>
      <c r="S681">
        <f t="shared" si="157"/>
        <v>20</v>
      </c>
      <c r="T681" s="43">
        <v>45</v>
      </c>
      <c r="U681" s="39">
        <v>20</v>
      </c>
      <c r="V681">
        <v>29</v>
      </c>
      <c r="W681">
        <v>49</v>
      </c>
      <c r="X681" s="40">
        <v>4</v>
      </c>
      <c r="Y681" s="41">
        <v>3</v>
      </c>
      <c r="Z681" s="42">
        <v>7</v>
      </c>
      <c r="AA681">
        <f t="shared" si="158"/>
        <v>24</v>
      </c>
      <c r="AB681">
        <f t="shared" si="158"/>
        <v>32</v>
      </c>
      <c r="AC681" s="43">
        <v>45</v>
      </c>
      <c r="AD681" t="e">
        <f t="shared" si="167"/>
        <v>#REF!</v>
      </c>
      <c r="AE681" t="e">
        <f t="shared" si="167"/>
        <v>#REF!</v>
      </c>
      <c r="AF681" t="e">
        <f t="shared" si="167"/>
        <v>#REF!</v>
      </c>
      <c r="AG681" t="e">
        <f t="shared" si="167"/>
        <v>#REF!</v>
      </c>
      <c r="AH681" t="e">
        <f t="shared" si="167"/>
        <v>#REF!</v>
      </c>
      <c r="AI681" t="e">
        <f t="shared" si="167"/>
        <v>#REF!</v>
      </c>
      <c r="AJ681" t="e">
        <f t="shared" si="159"/>
        <v>#REF!</v>
      </c>
      <c r="AK681" t="e">
        <f t="shared" si="160"/>
        <v>#REF!</v>
      </c>
      <c r="AL681" t="e">
        <f t="shared" si="161"/>
        <v>#REF!</v>
      </c>
      <c r="AM681" t="e">
        <f t="shared" si="162"/>
        <v>#REF!</v>
      </c>
      <c r="AN681" t="e">
        <f t="shared" si="163"/>
        <v>#REF!</v>
      </c>
      <c r="AO681" t="e">
        <f t="shared" si="164"/>
        <v>#REF!</v>
      </c>
    </row>
    <row r="682" spans="1:41" x14ac:dyDescent="0.35">
      <c r="A682">
        <v>676</v>
      </c>
      <c r="B682" t="s">
        <v>2595</v>
      </c>
      <c r="C682" s="39">
        <v>12</v>
      </c>
      <c r="D682">
        <v>11</v>
      </c>
      <c r="E682">
        <v>23</v>
      </c>
      <c r="F682" s="40">
        <v>2</v>
      </c>
      <c r="G682" s="41">
        <v>2</v>
      </c>
      <c r="H682" s="42">
        <v>4</v>
      </c>
      <c r="I682">
        <f t="shared" si="156"/>
        <v>14</v>
      </c>
      <c r="J682">
        <f t="shared" si="156"/>
        <v>13</v>
      </c>
      <c r="K682" s="43">
        <v>27</v>
      </c>
      <c r="L682" s="39">
        <v>6</v>
      </c>
      <c r="M682">
        <v>11</v>
      </c>
      <c r="N682">
        <v>17</v>
      </c>
      <c r="O682" s="40">
        <v>0</v>
      </c>
      <c r="P682" s="41">
        <v>2</v>
      </c>
      <c r="Q682" s="42">
        <v>2</v>
      </c>
      <c r="R682">
        <f t="shared" si="157"/>
        <v>6</v>
      </c>
      <c r="S682">
        <f t="shared" si="157"/>
        <v>13</v>
      </c>
      <c r="T682" s="43">
        <v>27</v>
      </c>
      <c r="U682" s="39">
        <v>7</v>
      </c>
      <c r="V682">
        <v>2</v>
      </c>
      <c r="W682">
        <v>9</v>
      </c>
      <c r="X682" s="40">
        <v>0</v>
      </c>
      <c r="Y682" s="41">
        <v>4</v>
      </c>
      <c r="Z682" s="42">
        <v>4</v>
      </c>
      <c r="AA682">
        <f t="shared" si="158"/>
        <v>7</v>
      </c>
      <c r="AB682">
        <f t="shared" si="158"/>
        <v>6</v>
      </c>
      <c r="AC682" s="43">
        <v>27</v>
      </c>
      <c r="AD682" t="e">
        <f t="shared" si="167"/>
        <v>#REF!</v>
      </c>
      <c r="AE682" t="e">
        <f t="shared" si="167"/>
        <v>#REF!</v>
      </c>
      <c r="AF682" t="e">
        <f t="shared" si="167"/>
        <v>#REF!</v>
      </c>
      <c r="AG682" t="e">
        <f t="shared" si="167"/>
        <v>#REF!</v>
      </c>
      <c r="AH682" t="e">
        <f t="shared" si="167"/>
        <v>#REF!</v>
      </c>
      <c r="AI682" t="e">
        <f t="shared" si="167"/>
        <v>#REF!</v>
      </c>
      <c r="AJ682" t="e">
        <f t="shared" si="159"/>
        <v>#REF!</v>
      </c>
      <c r="AK682" t="e">
        <f t="shared" si="160"/>
        <v>#REF!</v>
      </c>
      <c r="AL682" t="e">
        <f t="shared" si="161"/>
        <v>#REF!</v>
      </c>
      <c r="AM682" t="e">
        <f t="shared" si="162"/>
        <v>#REF!</v>
      </c>
      <c r="AN682" t="e">
        <f t="shared" si="163"/>
        <v>#REF!</v>
      </c>
      <c r="AO682" t="e">
        <f t="shared" si="164"/>
        <v>#REF!</v>
      </c>
    </row>
    <row r="683" spans="1:41" x14ac:dyDescent="0.35">
      <c r="A683">
        <v>677</v>
      </c>
      <c r="B683" t="s">
        <v>2596</v>
      </c>
      <c r="C683" s="39">
        <v>1</v>
      </c>
      <c r="D683">
        <v>1</v>
      </c>
      <c r="E683">
        <v>2</v>
      </c>
      <c r="F683" s="40">
        <v>0</v>
      </c>
      <c r="G683" s="41">
        <v>0</v>
      </c>
      <c r="H683" s="42">
        <v>0</v>
      </c>
      <c r="I683">
        <f t="shared" si="156"/>
        <v>1</v>
      </c>
      <c r="J683">
        <f t="shared" si="156"/>
        <v>1</v>
      </c>
      <c r="K683" s="43">
        <v>2</v>
      </c>
      <c r="L683" s="39">
        <v>0</v>
      </c>
      <c r="M683">
        <v>0</v>
      </c>
      <c r="N683">
        <v>0</v>
      </c>
      <c r="O683" s="40">
        <v>0</v>
      </c>
      <c r="P683" s="41">
        <v>0</v>
      </c>
      <c r="Q683" s="42">
        <v>0</v>
      </c>
      <c r="R683">
        <f t="shared" si="157"/>
        <v>0</v>
      </c>
      <c r="S683">
        <f t="shared" si="157"/>
        <v>0</v>
      </c>
      <c r="T683" s="43">
        <v>2</v>
      </c>
      <c r="U683" s="39">
        <v>0</v>
      </c>
      <c r="V683">
        <v>0</v>
      </c>
      <c r="W683">
        <v>0</v>
      </c>
      <c r="X683" s="40">
        <v>0</v>
      </c>
      <c r="Y683" s="41">
        <v>0</v>
      </c>
      <c r="Z683" s="42">
        <v>0</v>
      </c>
      <c r="AA683">
        <f t="shared" si="158"/>
        <v>0</v>
      </c>
      <c r="AB683">
        <f t="shared" si="158"/>
        <v>0</v>
      </c>
      <c r="AC683" s="43">
        <v>2</v>
      </c>
      <c r="AD683" t="e">
        <f t="shared" si="167"/>
        <v>#REF!</v>
      </c>
      <c r="AE683" t="e">
        <f t="shared" si="167"/>
        <v>#REF!</v>
      </c>
      <c r="AF683" t="e">
        <f t="shared" si="167"/>
        <v>#REF!</v>
      </c>
      <c r="AG683" t="e">
        <f t="shared" si="167"/>
        <v>#REF!</v>
      </c>
      <c r="AH683" t="e">
        <f t="shared" si="167"/>
        <v>#REF!</v>
      </c>
      <c r="AI683" t="e">
        <f t="shared" si="167"/>
        <v>#REF!</v>
      </c>
      <c r="AJ683" t="e">
        <f t="shared" si="159"/>
        <v>#REF!</v>
      </c>
      <c r="AK683" t="e">
        <f t="shared" si="160"/>
        <v>#REF!</v>
      </c>
      <c r="AL683" t="e">
        <f t="shared" si="161"/>
        <v>#REF!</v>
      </c>
      <c r="AM683" t="e">
        <f t="shared" si="162"/>
        <v>#REF!</v>
      </c>
      <c r="AN683" t="e">
        <f t="shared" si="163"/>
        <v>#REF!</v>
      </c>
      <c r="AO683" t="e">
        <f t="shared" si="164"/>
        <v>#REF!</v>
      </c>
    </row>
    <row r="684" spans="1:41" x14ac:dyDescent="0.35">
      <c r="A684">
        <v>678</v>
      </c>
      <c r="B684" t="s">
        <v>2597</v>
      </c>
      <c r="C684" s="39">
        <v>10</v>
      </c>
      <c r="D684">
        <v>11</v>
      </c>
      <c r="E684">
        <v>21</v>
      </c>
      <c r="F684" s="40">
        <v>1</v>
      </c>
      <c r="G684" s="41">
        <v>5</v>
      </c>
      <c r="H684" s="42">
        <v>6</v>
      </c>
      <c r="I684">
        <f t="shared" si="156"/>
        <v>11</v>
      </c>
      <c r="J684">
        <f t="shared" si="156"/>
        <v>16</v>
      </c>
      <c r="K684" s="43">
        <v>27</v>
      </c>
      <c r="L684" s="39">
        <v>6</v>
      </c>
      <c r="M684">
        <v>11</v>
      </c>
      <c r="N684">
        <v>17</v>
      </c>
      <c r="O684" s="40">
        <v>2</v>
      </c>
      <c r="P684" s="41">
        <v>1</v>
      </c>
      <c r="Q684" s="42">
        <v>3</v>
      </c>
      <c r="R684">
        <f t="shared" si="157"/>
        <v>8</v>
      </c>
      <c r="S684">
        <f t="shared" si="157"/>
        <v>12</v>
      </c>
      <c r="T684" s="43">
        <v>27</v>
      </c>
      <c r="U684" s="39">
        <v>7</v>
      </c>
      <c r="V684">
        <v>9</v>
      </c>
      <c r="W684">
        <v>16</v>
      </c>
      <c r="X684" s="40">
        <v>3</v>
      </c>
      <c r="Y684" s="41">
        <v>3</v>
      </c>
      <c r="Z684" s="42">
        <v>6</v>
      </c>
      <c r="AA684">
        <f t="shared" si="158"/>
        <v>10</v>
      </c>
      <c r="AB684">
        <f t="shared" si="158"/>
        <v>12</v>
      </c>
      <c r="AC684" s="43">
        <v>27</v>
      </c>
      <c r="AD684" t="e">
        <f t="shared" si="167"/>
        <v>#REF!</v>
      </c>
      <c r="AE684" t="e">
        <f t="shared" si="167"/>
        <v>#REF!</v>
      </c>
      <c r="AF684" t="e">
        <f t="shared" si="167"/>
        <v>#REF!</v>
      </c>
      <c r="AG684" t="e">
        <f t="shared" si="167"/>
        <v>#REF!</v>
      </c>
      <c r="AH684" t="e">
        <f t="shared" si="167"/>
        <v>#REF!</v>
      </c>
      <c r="AI684" t="e">
        <f t="shared" si="167"/>
        <v>#REF!</v>
      </c>
      <c r="AJ684" t="e">
        <f t="shared" si="159"/>
        <v>#REF!</v>
      </c>
      <c r="AK684" t="e">
        <f t="shared" si="160"/>
        <v>#REF!</v>
      </c>
      <c r="AL684" t="e">
        <f t="shared" si="161"/>
        <v>#REF!</v>
      </c>
      <c r="AM684" t="e">
        <f t="shared" si="162"/>
        <v>#REF!</v>
      </c>
      <c r="AN684" t="e">
        <f t="shared" si="163"/>
        <v>#REF!</v>
      </c>
      <c r="AO684" t="e">
        <f t="shared" si="164"/>
        <v>#REF!</v>
      </c>
    </row>
    <row r="685" spans="1:41" x14ac:dyDescent="0.35">
      <c r="A685">
        <v>679</v>
      </c>
      <c r="B685" t="s">
        <v>2598</v>
      </c>
      <c r="C685" s="39">
        <v>18</v>
      </c>
      <c r="D685">
        <v>26</v>
      </c>
      <c r="E685">
        <v>44</v>
      </c>
      <c r="F685" s="40">
        <v>1</v>
      </c>
      <c r="G685" s="41">
        <v>2</v>
      </c>
      <c r="H685" s="42">
        <v>3</v>
      </c>
      <c r="I685">
        <f t="shared" si="156"/>
        <v>19</v>
      </c>
      <c r="J685">
        <f t="shared" si="156"/>
        <v>28</v>
      </c>
      <c r="K685" s="43">
        <v>47</v>
      </c>
      <c r="L685" s="39">
        <v>12</v>
      </c>
      <c r="M685">
        <v>20</v>
      </c>
      <c r="N685">
        <v>32</v>
      </c>
      <c r="O685" s="40">
        <v>1</v>
      </c>
      <c r="P685" s="41">
        <v>6</v>
      </c>
      <c r="Q685" s="42">
        <v>7</v>
      </c>
      <c r="R685">
        <f t="shared" si="157"/>
        <v>13</v>
      </c>
      <c r="S685">
        <f t="shared" si="157"/>
        <v>26</v>
      </c>
      <c r="T685" s="43">
        <v>47</v>
      </c>
      <c r="U685" s="39">
        <v>10</v>
      </c>
      <c r="V685">
        <v>20</v>
      </c>
      <c r="W685">
        <v>30</v>
      </c>
      <c r="X685" s="40">
        <v>1</v>
      </c>
      <c r="Y685" s="41">
        <v>1</v>
      </c>
      <c r="Z685" s="42">
        <v>2</v>
      </c>
      <c r="AA685">
        <f t="shared" si="158"/>
        <v>11</v>
      </c>
      <c r="AB685">
        <f t="shared" si="158"/>
        <v>21</v>
      </c>
      <c r="AC685" s="43">
        <v>47</v>
      </c>
      <c r="AD685" t="e">
        <f t="shared" si="167"/>
        <v>#REF!</v>
      </c>
      <c r="AE685" t="e">
        <f t="shared" si="167"/>
        <v>#REF!</v>
      </c>
      <c r="AF685" t="e">
        <f t="shared" si="167"/>
        <v>#REF!</v>
      </c>
      <c r="AG685" t="e">
        <f t="shared" si="167"/>
        <v>#REF!</v>
      </c>
      <c r="AH685" t="e">
        <f t="shared" si="167"/>
        <v>#REF!</v>
      </c>
      <c r="AI685" t="e">
        <f t="shared" si="167"/>
        <v>#REF!</v>
      </c>
      <c r="AJ685" t="e">
        <f t="shared" si="159"/>
        <v>#REF!</v>
      </c>
      <c r="AK685" t="e">
        <f t="shared" si="160"/>
        <v>#REF!</v>
      </c>
      <c r="AL685" t="e">
        <f t="shared" si="161"/>
        <v>#REF!</v>
      </c>
      <c r="AM685" t="e">
        <f t="shared" si="162"/>
        <v>#REF!</v>
      </c>
      <c r="AN685" t="e">
        <f t="shared" si="163"/>
        <v>#REF!</v>
      </c>
      <c r="AO685" t="e">
        <f t="shared" si="164"/>
        <v>#REF!</v>
      </c>
    </row>
    <row r="686" spans="1:41" x14ac:dyDescent="0.35">
      <c r="A686">
        <v>680</v>
      </c>
      <c r="B686" t="s">
        <v>2599</v>
      </c>
      <c r="C686" s="39">
        <v>56</v>
      </c>
      <c r="D686">
        <v>44</v>
      </c>
      <c r="E686">
        <v>100</v>
      </c>
      <c r="F686" s="40">
        <v>4</v>
      </c>
      <c r="G686" s="41">
        <v>11</v>
      </c>
      <c r="H686" s="42">
        <v>15</v>
      </c>
      <c r="I686">
        <f t="shared" si="156"/>
        <v>60</v>
      </c>
      <c r="J686">
        <f t="shared" si="156"/>
        <v>55</v>
      </c>
      <c r="K686" s="43">
        <v>115</v>
      </c>
      <c r="L686" s="39">
        <v>44</v>
      </c>
      <c r="M686">
        <v>53</v>
      </c>
      <c r="N686">
        <v>97</v>
      </c>
      <c r="O686" s="40">
        <v>4</v>
      </c>
      <c r="P686" s="41">
        <v>7</v>
      </c>
      <c r="Q686" s="42">
        <v>11</v>
      </c>
      <c r="R686">
        <f t="shared" si="157"/>
        <v>48</v>
      </c>
      <c r="S686">
        <f t="shared" si="157"/>
        <v>60</v>
      </c>
      <c r="T686" s="43">
        <v>115</v>
      </c>
      <c r="U686" s="39">
        <v>53</v>
      </c>
      <c r="V686">
        <v>36</v>
      </c>
      <c r="W686">
        <v>89</v>
      </c>
      <c r="X686" s="40">
        <v>6</v>
      </c>
      <c r="Y686" s="41">
        <v>5</v>
      </c>
      <c r="Z686" s="42">
        <v>11</v>
      </c>
      <c r="AA686">
        <f t="shared" si="158"/>
        <v>59</v>
      </c>
      <c r="AB686">
        <f t="shared" si="158"/>
        <v>41</v>
      </c>
      <c r="AC686" s="43">
        <v>115</v>
      </c>
      <c r="AD686" t="e">
        <f t="shared" si="167"/>
        <v>#REF!</v>
      </c>
      <c r="AE686" t="e">
        <f t="shared" si="167"/>
        <v>#REF!</v>
      </c>
      <c r="AF686" t="e">
        <f t="shared" si="167"/>
        <v>#REF!</v>
      </c>
      <c r="AG686" t="e">
        <f t="shared" si="167"/>
        <v>#REF!</v>
      </c>
      <c r="AH686" t="e">
        <f t="shared" si="167"/>
        <v>#REF!</v>
      </c>
      <c r="AI686" t="e">
        <f t="shared" si="167"/>
        <v>#REF!</v>
      </c>
      <c r="AJ686" t="e">
        <f t="shared" si="159"/>
        <v>#REF!</v>
      </c>
      <c r="AK686" t="e">
        <f t="shared" si="160"/>
        <v>#REF!</v>
      </c>
      <c r="AL686" t="e">
        <f t="shared" si="161"/>
        <v>#REF!</v>
      </c>
      <c r="AM686" t="e">
        <f t="shared" si="162"/>
        <v>#REF!</v>
      </c>
      <c r="AN686" t="e">
        <f t="shared" si="163"/>
        <v>#REF!</v>
      </c>
      <c r="AO686" t="e">
        <f t="shared" si="164"/>
        <v>#REF!</v>
      </c>
    </row>
    <row r="687" spans="1:41" x14ac:dyDescent="0.35">
      <c r="A687">
        <v>681</v>
      </c>
      <c r="B687" t="s">
        <v>2600</v>
      </c>
      <c r="C687" s="39">
        <v>2</v>
      </c>
      <c r="D687">
        <v>2</v>
      </c>
      <c r="E687">
        <v>4</v>
      </c>
      <c r="F687" s="40">
        <v>0</v>
      </c>
      <c r="G687" s="41">
        <v>0</v>
      </c>
      <c r="H687" s="42">
        <v>0</v>
      </c>
      <c r="I687">
        <f t="shared" si="156"/>
        <v>2</v>
      </c>
      <c r="J687">
        <f t="shared" si="156"/>
        <v>2</v>
      </c>
      <c r="K687" s="43">
        <v>4</v>
      </c>
      <c r="L687" s="39">
        <v>1</v>
      </c>
      <c r="M687">
        <v>2</v>
      </c>
      <c r="N687">
        <v>3</v>
      </c>
      <c r="O687" s="40">
        <v>0</v>
      </c>
      <c r="P687" s="41">
        <v>0</v>
      </c>
      <c r="Q687" s="42">
        <v>0</v>
      </c>
      <c r="R687">
        <f t="shared" si="157"/>
        <v>1</v>
      </c>
      <c r="S687">
        <f t="shared" si="157"/>
        <v>2</v>
      </c>
      <c r="T687" s="43">
        <v>4</v>
      </c>
      <c r="U687" s="39">
        <v>0</v>
      </c>
      <c r="V687">
        <v>1</v>
      </c>
      <c r="W687">
        <v>1</v>
      </c>
      <c r="X687" s="40">
        <v>1</v>
      </c>
      <c r="Y687" s="41">
        <v>1</v>
      </c>
      <c r="Z687" s="42">
        <v>2</v>
      </c>
      <c r="AA687">
        <f t="shared" si="158"/>
        <v>1</v>
      </c>
      <c r="AB687">
        <f t="shared" si="158"/>
        <v>2</v>
      </c>
      <c r="AC687" s="43">
        <v>4</v>
      </c>
      <c r="AD687" t="e">
        <f t="shared" ref="AD687:AI696" si="168">VLOOKUP($B687,EYPDG_Primary,AD$1,FALSE)</f>
        <v>#REF!</v>
      </c>
      <c r="AE687" t="e">
        <f t="shared" si="168"/>
        <v>#REF!</v>
      </c>
      <c r="AF687" t="e">
        <f t="shared" si="168"/>
        <v>#REF!</v>
      </c>
      <c r="AG687" t="e">
        <f t="shared" si="168"/>
        <v>#REF!</v>
      </c>
      <c r="AH687" t="e">
        <f t="shared" si="168"/>
        <v>#REF!</v>
      </c>
      <c r="AI687" t="e">
        <f t="shared" si="168"/>
        <v>#REF!</v>
      </c>
      <c r="AJ687" t="e">
        <f t="shared" si="159"/>
        <v>#REF!</v>
      </c>
      <c r="AK687" t="e">
        <f t="shared" si="160"/>
        <v>#REF!</v>
      </c>
      <c r="AL687" t="e">
        <f t="shared" si="161"/>
        <v>#REF!</v>
      </c>
      <c r="AM687" t="e">
        <f t="shared" si="162"/>
        <v>#REF!</v>
      </c>
      <c r="AN687" t="e">
        <f t="shared" si="163"/>
        <v>#REF!</v>
      </c>
      <c r="AO687" t="e">
        <f t="shared" si="164"/>
        <v>#REF!</v>
      </c>
    </row>
    <row r="688" spans="1:41" x14ac:dyDescent="0.35">
      <c r="A688">
        <v>682</v>
      </c>
      <c r="B688" t="s">
        <v>2601</v>
      </c>
      <c r="C688" s="39">
        <v>59</v>
      </c>
      <c r="D688">
        <v>37</v>
      </c>
      <c r="E688">
        <v>96</v>
      </c>
      <c r="F688" s="40">
        <v>5</v>
      </c>
      <c r="G688" s="41">
        <v>17</v>
      </c>
      <c r="H688" s="42">
        <v>22</v>
      </c>
      <c r="I688">
        <f t="shared" si="156"/>
        <v>64</v>
      </c>
      <c r="J688">
        <f t="shared" si="156"/>
        <v>54</v>
      </c>
      <c r="K688" s="43">
        <v>118</v>
      </c>
      <c r="L688" s="39">
        <v>60</v>
      </c>
      <c r="M688">
        <v>41</v>
      </c>
      <c r="N688">
        <v>101</v>
      </c>
      <c r="O688" s="40">
        <v>0</v>
      </c>
      <c r="P688" s="41">
        <v>20</v>
      </c>
      <c r="Q688" s="42">
        <v>20</v>
      </c>
      <c r="R688">
        <f t="shared" si="157"/>
        <v>60</v>
      </c>
      <c r="S688">
        <f t="shared" si="157"/>
        <v>61</v>
      </c>
      <c r="T688" s="43">
        <v>118</v>
      </c>
      <c r="U688" s="39">
        <v>0</v>
      </c>
      <c r="V688">
        <v>0</v>
      </c>
      <c r="W688">
        <v>0</v>
      </c>
      <c r="X688" s="40">
        <v>0</v>
      </c>
      <c r="Y688" s="41">
        <v>0</v>
      </c>
      <c r="Z688" s="42">
        <v>0</v>
      </c>
      <c r="AA688">
        <f t="shared" si="158"/>
        <v>0</v>
      </c>
      <c r="AB688">
        <f t="shared" si="158"/>
        <v>0</v>
      </c>
      <c r="AC688" s="43">
        <v>118</v>
      </c>
      <c r="AD688" t="e">
        <f t="shared" si="168"/>
        <v>#REF!</v>
      </c>
      <c r="AE688" t="e">
        <f t="shared" si="168"/>
        <v>#REF!</v>
      </c>
      <c r="AF688" t="e">
        <f t="shared" si="168"/>
        <v>#REF!</v>
      </c>
      <c r="AG688" t="e">
        <f t="shared" si="168"/>
        <v>#REF!</v>
      </c>
      <c r="AH688" t="e">
        <f t="shared" si="168"/>
        <v>#REF!</v>
      </c>
      <c r="AI688" t="e">
        <f t="shared" si="168"/>
        <v>#REF!</v>
      </c>
      <c r="AJ688" t="e">
        <f t="shared" si="159"/>
        <v>#REF!</v>
      </c>
      <c r="AK688" t="e">
        <f t="shared" si="160"/>
        <v>#REF!</v>
      </c>
      <c r="AL688" t="e">
        <f t="shared" si="161"/>
        <v>#REF!</v>
      </c>
      <c r="AM688" t="e">
        <f t="shared" si="162"/>
        <v>#REF!</v>
      </c>
      <c r="AN688" t="e">
        <f t="shared" si="163"/>
        <v>#REF!</v>
      </c>
      <c r="AO688" t="e">
        <f t="shared" si="164"/>
        <v>#REF!</v>
      </c>
    </row>
    <row r="689" spans="1:41" x14ac:dyDescent="0.35">
      <c r="A689">
        <v>683</v>
      </c>
      <c r="B689" t="s">
        <v>2602</v>
      </c>
      <c r="C689" s="39">
        <v>38</v>
      </c>
      <c r="D689">
        <v>36</v>
      </c>
      <c r="E689">
        <v>74</v>
      </c>
      <c r="F689" s="40">
        <v>0</v>
      </c>
      <c r="G689" s="41">
        <v>9</v>
      </c>
      <c r="H689" s="42">
        <v>9</v>
      </c>
      <c r="I689">
        <f t="shared" si="156"/>
        <v>38</v>
      </c>
      <c r="J689">
        <f t="shared" si="156"/>
        <v>45</v>
      </c>
      <c r="K689" s="43">
        <v>83</v>
      </c>
      <c r="L689" s="39">
        <v>31</v>
      </c>
      <c r="M689">
        <v>37</v>
      </c>
      <c r="N689">
        <v>68</v>
      </c>
      <c r="O689" s="40">
        <v>0</v>
      </c>
      <c r="P689" s="41">
        <v>4</v>
      </c>
      <c r="Q689" s="42">
        <v>4</v>
      </c>
      <c r="R689">
        <f t="shared" si="157"/>
        <v>31</v>
      </c>
      <c r="S689">
        <f t="shared" si="157"/>
        <v>41</v>
      </c>
      <c r="T689" s="43">
        <v>83</v>
      </c>
      <c r="U689" s="39">
        <v>38</v>
      </c>
      <c r="V689">
        <v>36</v>
      </c>
      <c r="W689">
        <v>74</v>
      </c>
      <c r="X689" s="40">
        <v>0</v>
      </c>
      <c r="Y689" s="41">
        <v>6</v>
      </c>
      <c r="Z689" s="42">
        <v>6</v>
      </c>
      <c r="AA689">
        <f t="shared" si="158"/>
        <v>38</v>
      </c>
      <c r="AB689">
        <f t="shared" si="158"/>
        <v>42</v>
      </c>
      <c r="AC689" s="43">
        <v>83</v>
      </c>
      <c r="AD689" t="e">
        <f t="shared" si="168"/>
        <v>#REF!</v>
      </c>
      <c r="AE689" t="e">
        <f t="shared" si="168"/>
        <v>#REF!</v>
      </c>
      <c r="AF689" t="e">
        <f t="shared" si="168"/>
        <v>#REF!</v>
      </c>
      <c r="AG689" t="e">
        <f t="shared" si="168"/>
        <v>#REF!</v>
      </c>
      <c r="AH689" t="e">
        <f t="shared" si="168"/>
        <v>#REF!</v>
      </c>
      <c r="AI689" t="e">
        <f t="shared" si="168"/>
        <v>#REF!</v>
      </c>
      <c r="AJ689" t="e">
        <f t="shared" si="159"/>
        <v>#REF!</v>
      </c>
      <c r="AK689" t="e">
        <f t="shared" si="160"/>
        <v>#REF!</v>
      </c>
      <c r="AL689" t="e">
        <f t="shared" si="161"/>
        <v>#REF!</v>
      </c>
      <c r="AM689" t="e">
        <f t="shared" si="162"/>
        <v>#REF!</v>
      </c>
      <c r="AN689" t="e">
        <f t="shared" si="163"/>
        <v>#REF!</v>
      </c>
      <c r="AO689" t="e">
        <f t="shared" si="164"/>
        <v>#REF!</v>
      </c>
    </row>
    <row r="690" spans="1:41" x14ac:dyDescent="0.35">
      <c r="A690">
        <v>684</v>
      </c>
      <c r="B690" t="s">
        <v>2603</v>
      </c>
      <c r="C690" s="39">
        <v>51</v>
      </c>
      <c r="D690">
        <v>29</v>
      </c>
      <c r="E690">
        <v>80</v>
      </c>
      <c r="F690" s="40">
        <v>0</v>
      </c>
      <c r="G690" s="41">
        <v>16</v>
      </c>
      <c r="H690" s="42">
        <v>16</v>
      </c>
      <c r="I690">
        <f t="shared" si="156"/>
        <v>51</v>
      </c>
      <c r="J690">
        <f t="shared" si="156"/>
        <v>45</v>
      </c>
      <c r="K690" s="43">
        <v>96</v>
      </c>
      <c r="L690" s="39">
        <v>43</v>
      </c>
      <c r="M690">
        <v>37</v>
      </c>
      <c r="N690">
        <v>80</v>
      </c>
      <c r="O690" s="40">
        <v>0</v>
      </c>
      <c r="P690" s="41">
        <v>15</v>
      </c>
      <c r="Q690" s="42">
        <v>15</v>
      </c>
      <c r="R690">
        <f t="shared" si="157"/>
        <v>43</v>
      </c>
      <c r="S690">
        <f t="shared" si="157"/>
        <v>52</v>
      </c>
      <c r="T690" s="43">
        <v>96</v>
      </c>
      <c r="U690" s="39">
        <v>53</v>
      </c>
      <c r="V690">
        <v>20</v>
      </c>
      <c r="W690">
        <v>73</v>
      </c>
      <c r="X690" s="40">
        <v>0</v>
      </c>
      <c r="Y690" s="41">
        <v>19</v>
      </c>
      <c r="Z690" s="42">
        <v>19</v>
      </c>
      <c r="AA690">
        <f t="shared" si="158"/>
        <v>53</v>
      </c>
      <c r="AB690">
        <f t="shared" si="158"/>
        <v>39</v>
      </c>
      <c r="AC690" s="43">
        <v>96</v>
      </c>
      <c r="AD690" t="e">
        <f t="shared" si="168"/>
        <v>#REF!</v>
      </c>
      <c r="AE690" t="e">
        <f t="shared" si="168"/>
        <v>#REF!</v>
      </c>
      <c r="AF690" t="e">
        <f t="shared" si="168"/>
        <v>#REF!</v>
      </c>
      <c r="AG690" t="e">
        <f t="shared" si="168"/>
        <v>#REF!</v>
      </c>
      <c r="AH690" t="e">
        <f t="shared" si="168"/>
        <v>#REF!</v>
      </c>
      <c r="AI690" t="e">
        <f t="shared" si="168"/>
        <v>#REF!</v>
      </c>
      <c r="AJ690" t="e">
        <f t="shared" si="159"/>
        <v>#REF!</v>
      </c>
      <c r="AK690" t="e">
        <f t="shared" si="160"/>
        <v>#REF!</v>
      </c>
      <c r="AL690" t="e">
        <f t="shared" si="161"/>
        <v>#REF!</v>
      </c>
      <c r="AM690" t="e">
        <f t="shared" si="162"/>
        <v>#REF!</v>
      </c>
      <c r="AN690" t="e">
        <f t="shared" si="163"/>
        <v>#REF!</v>
      </c>
      <c r="AO690" t="e">
        <f t="shared" si="164"/>
        <v>#REF!</v>
      </c>
    </row>
    <row r="691" spans="1:41" x14ac:dyDescent="0.35">
      <c r="A691">
        <v>685</v>
      </c>
      <c r="B691" t="s">
        <v>2604</v>
      </c>
      <c r="C691" s="39">
        <v>59</v>
      </c>
      <c r="D691">
        <v>47</v>
      </c>
      <c r="E691">
        <v>106</v>
      </c>
      <c r="F691" s="40">
        <v>0</v>
      </c>
      <c r="G691" s="41">
        <v>9</v>
      </c>
      <c r="H691" s="42">
        <v>9</v>
      </c>
      <c r="I691">
        <f t="shared" si="156"/>
        <v>59</v>
      </c>
      <c r="J691">
        <f t="shared" si="156"/>
        <v>56</v>
      </c>
      <c r="K691" s="43">
        <v>115</v>
      </c>
      <c r="L691" s="39">
        <v>59</v>
      </c>
      <c r="M691">
        <v>46</v>
      </c>
      <c r="N691">
        <v>105</v>
      </c>
      <c r="O691" s="40">
        <v>1</v>
      </c>
      <c r="P691" s="41">
        <v>12</v>
      </c>
      <c r="Q691" s="42">
        <v>13</v>
      </c>
      <c r="R691">
        <f t="shared" si="157"/>
        <v>60</v>
      </c>
      <c r="S691">
        <f t="shared" si="157"/>
        <v>58</v>
      </c>
      <c r="T691" s="43">
        <v>115</v>
      </c>
      <c r="U691" s="39">
        <v>67</v>
      </c>
      <c r="V691">
        <v>47</v>
      </c>
      <c r="W691">
        <v>114</v>
      </c>
      <c r="X691" s="40">
        <v>0</v>
      </c>
      <c r="Y691" s="41">
        <v>13</v>
      </c>
      <c r="Z691" s="42">
        <v>13</v>
      </c>
      <c r="AA691">
        <f t="shared" si="158"/>
        <v>67</v>
      </c>
      <c r="AB691">
        <f t="shared" si="158"/>
        <v>60</v>
      </c>
      <c r="AC691" s="43">
        <v>115</v>
      </c>
      <c r="AD691" t="e">
        <f t="shared" si="168"/>
        <v>#REF!</v>
      </c>
      <c r="AE691" t="e">
        <f t="shared" si="168"/>
        <v>#REF!</v>
      </c>
      <c r="AF691" t="e">
        <f t="shared" si="168"/>
        <v>#REF!</v>
      </c>
      <c r="AG691" t="e">
        <f t="shared" si="168"/>
        <v>#REF!</v>
      </c>
      <c r="AH691" t="e">
        <f t="shared" si="168"/>
        <v>#REF!</v>
      </c>
      <c r="AI691" t="e">
        <f t="shared" si="168"/>
        <v>#REF!</v>
      </c>
      <c r="AJ691" t="e">
        <f t="shared" si="159"/>
        <v>#REF!</v>
      </c>
      <c r="AK691" t="e">
        <f t="shared" si="160"/>
        <v>#REF!</v>
      </c>
      <c r="AL691" t="e">
        <f t="shared" si="161"/>
        <v>#REF!</v>
      </c>
      <c r="AM691" t="e">
        <f t="shared" si="162"/>
        <v>#REF!</v>
      </c>
      <c r="AN691" t="e">
        <f t="shared" si="163"/>
        <v>#REF!</v>
      </c>
      <c r="AO691" t="e">
        <f t="shared" si="164"/>
        <v>#REF!</v>
      </c>
    </row>
    <row r="692" spans="1:41" x14ac:dyDescent="0.35">
      <c r="A692">
        <v>686</v>
      </c>
      <c r="B692" t="s">
        <v>2605</v>
      </c>
      <c r="C692" s="39">
        <v>38</v>
      </c>
      <c r="D692">
        <v>24</v>
      </c>
      <c r="E692">
        <v>62</v>
      </c>
      <c r="F692" s="40">
        <v>1</v>
      </c>
      <c r="G692" s="41">
        <v>15</v>
      </c>
      <c r="H692" s="42">
        <v>16</v>
      </c>
      <c r="I692">
        <f t="shared" si="156"/>
        <v>39</v>
      </c>
      <c r="J692">
        <f t="shared" si="156"/>
        <v>39</v>
      </c>
      <c r="K692" s="43">
        <v>78</v>
      </c>
      <c r="L692" s="39">
        <v>32</v>
      </c>
      <c r="M692">
        <v>18</v>
      </c>
      <c r="N692">
        <v>50</v>
      </c>
      <c r="O692" s="40">
        <v>0</v>
      </c>
      <c r="P692" s="41">
        <v>21</v>
      </c>
      <c r="Q692" s="42">
        <v>21</v>
      </c>
      <c r="R692">
        <f t="shared" si="157"/>
        <v>32</v>
      </c>
      <c r="S692">
        <f t="shared" si="157"/>
        <v>39</v>
      </c>
      <c r="T692" s="43">
        <v>78</v>
      </c>
      <c r="U692" s="39">
        <v>29</v>
      </c>
      <c r="V692">
        <v>17</v>
      </c>
      <c r="W692">
        <v>46</v>
      </c>
      <c r="X692" s="40">
        <v>1</v>
      </c>
      <c r="Y692" s="41">
        <v>12</v>
      </c>
      <c r="Z692" s="42">
        <v>13</v>
      </c>
      <c r="AA692">
        <f t="shared" si="158"/>
        <v>30</v>
      </c>
      <c r="AB692">
        <f t="shared" si="158"/>
        <v>29</v>
      </c>
      <c r="AC692" s="43">
        <v>78</v>
      </c>
      <c r="AD692" t="e">
        <f t="shared" si="168"/>
        <v>#REF!</v>
      </c>
      <c r="AE692" t="e">
        <f t="shared" si="168"/>
        <v>#REF!</v>
      </c>
      <c r="AF692" t="e">
        <f t="shared" si="168"/>
        <v>#REF!</v>
      </c>
      <c r="AG692" t="e">
        <f t="shared" si="168"/>
        <v>#REF!</v>
      </c>
      <c r="AH692" t="e">
        <f t="shared" si="168"/>
        <v>#REF!</v>
      </c>
      <c r="AI692" t="e">
        <f t="shared" si="168"/>
        <v>#REF!</v>
      </c>
      <c r="AJ692" t="e">
        <f t="shared" si="159"/>
        <v>#REF!</v>
      </c>
      <c r="AK692" t="e">
        <f t="shared" si="160"/>
        <v>#REF!</v>
      </c>
      <c r="AL692" t="e">
        <f t="shared" si="161"/>
        <v>#REF!</v>
      </c>
      <c r="AM692" t="e">
        <f t="shared" si="162"/>
        <v>#REF!</v>
      </c>
      <c r="AN692" t="e">
        <f t="shared" si="163"/>
        <v>#REF!</v>
      </c>
      <c r="AO692" t="e">
        <f t="shared" si="164"/>
        <v>#REF!</v>
      </c>
    </row>
    <row r="693" spans="1:41" x14ac:dyDescent="0.35">
      <c r="A693">
        <v>687</v>
      </c>
      <c r="B693" t="s">
        <v>2606</v>
      </c>
      <c r="C693" s="39">
        <v>43</v>
      </c>
      <c r="D693">
        <v>27</v>
      </c>
      <c r="E693">
        <v>70</v>
      </c>
      <c r="F693" s="40">
        <v>0</v>
      </c>
      <c r="G693" s="41">
        <v>9</v>
      </c>
      <c r="H693" s="42">
        <v>9</v>
      </c>
      <c r="I693">
        <f t="shared" si="156"/>
        <v>43</v>
      </c>
      <c r="J693">
        <f t="shared" si="156"/>
        <v>36</v>
      </c>
      <c r="K693" s="43">
        <v>79</v>
      </c>
      <c r="L693" s="39">
        <v>35</v>
      </c>
      <c r="M693">
        <v>28</v>
      </c>
      <c r="N693">
        <v>63</v>
      </c>
      <c r="O693" s="40">
        <v>0</v>
      </c>
      <c r="P693" s="41">
        <v>12</v>
      </c>
      <c r="Q693" s="42">
        <v>12</v>
      </c>
      <c r="R693">
        <f t="shared" si="157"/>
        <v>35</v>
      </c>
      <c r="S693">
        <f t="shared" si="157"/>
        <v>40</v>
      </c>
      <c r="T693" s="43">
        <v>79</v>
      </c>
      <c r="U693" s="39">
        <v>33</v>
      </c>
      <c r="V693">
        <v>25</v>
      </c>
      <c r="W693">
        <v>58</v>
      </c>
      <c r="X693" s="40">
        <v>0</v>
      </c>
      <c r="Y693" s="41">
        <v>10</v>
      </c>
      <c r="Z693" s="42">
        <v>10</v>
      </c>
      <c r="AA693">
        <f t="shared" si="158"/>
        <v>33</v>
      </c>
      <c r="AB693">
        <f t="shared" si="158"/>
        <v>35</v>
      </c>
      <c r="AC693" s="43">
        <v>79</v>
      </c>
      <c r="AD693" t="e">
        <f t="shared" si="168"/>
        <v>#REF!</v>
      </c>
      <c r="AE693" t="e">
        <f t="shared" si="168"/>
        <v>#REF!</v>
      </c>
      <c r="AF693" t="e">
        <f t="shared" si="168"/>
        <v>#REF!</v>
      </c>
      <c r="AG693" t="e">
        <f t="shared" si="168"/>
        <v>#REF!</v>
      </c>
      <c r="AH693" t="e">
        <f t="shared" si="168"/>
        <v>#REF!</v>
      </c>
      <c r="AI693" t="e">
        <f t="shared" si="168"/>
        <v>#REF!</v>
      </c>
      <c r="AJ693" t="e">
        <f t="shared" si="159"/>
        <v>#REF!</v>
      </c>
      <c r="AK693" t="e">
        <f t="shared" si="160"/>
        <v>#REF!</v>
      </c>
      <c r="AL693" t="e">
        <f t="shared" si="161"/>
        <v>#REF!</v>
      </c>
      <c r="AM693" t="e">
        <f t="shared" si="162"/>
        <v>#REF!</v>
      </c>
      <c r="AN693" t="e">
        <f t="shared" si="163"/>
        <v>#REF!</v>
      </c>
      <c r="AO693" t="e">
        <f t="shared" si="164"/>
        <v>#REF!</v>
      </c>
    </row>
    <row r="694" spans="1:41" x14ac:dyDescent="0.35">
      <c r="A694">
        <v>688</v>
      </c>
      <c r="B694" t="s">
        <v>2607</v>
      </c>
      <c r="C694" s="39">
        <v>10</v>
      </c>
      <c r="D694">
        <v>14</v>
      </c>
      <c r="E694">
        <v>24</v>
      </c>
      <c r="F694" s="40">
        <v>0</v>
      </c>
      <c r="G694" s="41">
        <v>0</v>
      </c>
      <c r="H694" s="42">
        <v>0</v>
      </c>
      <c r="I694">
        <f t="shared" si="156"/>
        <v>10</v>
      </c>
      <c r="J694">
        <f t="shared" si="156"/>
        <v>14</v>
      </c>
      <c r="K694" s="43">
        <v>24</v>
      </c>
      <c r="L694" s="39">
        <v>18</v>
      </c>
      <c r="M694">
        <v>12</v>
      </c>
      <c r="N694">
        <v>30</v>
      </c>
      <c r="O694" s="40">
        <v>0</v>
      </c>
      <c r="P694" s="41">
        <v>0</v>
      </c>
      <c r="Q694" s="42">
        <v>0</v>
      </c>
      <c r="R694">
        <f t="shared" si="157"/>
        <v>18</v>
      </c>
      <c r="S694">
        <f t="shared" si="157"/>
        <v>12</v>
      </c>
      <c r="T694" s="43">
        <v>24</v>
      </c>
      <c r="U694" s="39">
        <v>15</v>
      </c>
      <c r="V694">
        <v>18</v>
      </c>
      <c r="W694">
        <v>33</v>
      </c>
      <c r="X694" s="40">
        <v>0</v>
      </c>
      <c r="Y694" s="41">
        <v>1</v>
      </c>
      <c r="Z694" s="42">
        <v>1</v>
      </c>
      <c r="AA694">
        <f t="shared" si="158"/>
        <v>15</v>
      </c>
      <c r="AB694">
        <f t="shared" si="158"/>
        <v>19</v>
      </c>
      <c r="AC694" s="43">
        <v>24</v>
      </c>
      <c r="AD694" t="e">
        <f t="shared" si="168"/>
        <v>#REF!</v>
      </c>
      <c r="AE694" t="e">
        <f t="shared" si="168"/>
        <v>#REF!</v>
      </c>
      <c r="AF694" t="e">
        <f t="shared" si="168"/>
        <v>#REF!</v>
      </c>
      <c r="AG694" t="e">
        <f t="shared" si="168"/>
        <v>#REF!</v>
      </c>
      <c r="AH694" t="e">
        <f t="shared" si="168"/>
        <v>#REF!</v>
      </c>
      <c r="AI694" t="e">
        <f t="shared" si="168"/>
        <v>#REF!</v>
      </c>
      <c r="AJ694" t="e">
        <f t="shared" si="159"/>
        <v>#REF!</v>
      </c>
      <c r="AK694" t="e">
        <f t="shared" si="160"/>
        <v>#REF!</v>
      </c>
      <c r="AL694" t="e">
        <f t="shared" si="161"/>
        <v>#REF!</v>
      </c>
      <c r="AM694" t="e">
        <f t="shared" si="162"/>
        <v>#REF!</v>
      </c>
      <c r="AN694" t="e">
        <f t="shared" si="163"/>
        <v>#REF!</v>
      </c>
      <c r="AO694" t="e">
        <f t="shared" si="164"/>
        <v>#REF!</v>
      </c>
    </row>
    <row r="695" spans="1:41" x14ac:dyDescent="0.35">
      <c r="A695">
        <v>689</v>
      </c>
      <c r="B695" t="s">
        <v>2608</v>
      </c>
      <c r="C695" s="39">
        <v>25</v>
      </c>
      <c r="D695">
        <v>27</v>
      </c>
      <c r="E695">
        <v>52</v>
      </c>
      <c r="F695" s="40">
        <v>1</v>
      </c>
      <c r="G695" s="41">
        <v>3</v>
      </c>
      <c r="H695" s="42">
        <v>4</v>
      </c>
      <c r="I695">
        <f t="shared" si="156"/>
        <v>26</v>
      </c>
      <c r="J695">
        <f t="shared" si="156"/>
        <v>30</v>
      </c>
      <c r="K695" s="43">
        <v>56</v>
      </c>
      <c r="L695" s="39">
        <v>27</v>
      </c>
      <c r="M695">
        <v>24</v>
      </c>
      <c r="N695">
        <v>51</v>
      </c>
      <c r="O695" s="40">
        <v>0</v>
      </c>
      <c r="P695" s="41">
        <v>3</v>
      </c>
      <c r="Q695" s="42">
        <v>3</v>
      </c>
      <c r="R695">
        <f t="shared" si="157"/>
        <v>27</v>
      </c>
      <c r="S695">
        <f t="shared" si="157"/>
        <v>27</v>
      </c>
      <c r="T695" s="43">
        <v>56</v>
      </c>
      <c r="U695" s="39">
        <v>17</v>
      </c>
      <c r="V695">
        <v>23</v>
      </c>
      <c r="W695">
        <v>40</v>
      </c>
      <c r="X695" s="40">
        <v>0</v>
      </c>
      <c r="Y695" s="41">
        <v>2</v>
      </c>
      <c r="Z695" s="42">
        <v>2</v>
      </c>
      <c r="AA695">
        <f t="shared" si="158"/>
        <v>17</v>
      </c>
      <c r="AB695">
        <f t="shared" si="158"/>
        <v>25</v>
      </c>
      <c r="AC695" s="43">
        <v>56</v>
      </c>
      <c r="AD695" t="e">
        <f t="shared" si="168"/>
        <v>#REF!</v>
      </c>
      <c r="AE695" t="e">
        <f t="shared" si="168"/>
        <v>#REF!</v>
      </c>
      <c r="AF695" t="e">
        <f t="shared" si="168"/>
        <v>#REF!</v>
      </c>
      <c r="AG695" t="e">
        <f t="shared" si="168"/>
        <v>#REF!</v>
      </c>
      <c r="AH695" t="e">
        <f t="shared" si="168"/>
        <v>#REF!</v>
      </c>
      <c r="AI695" t="e">
        <f t="shared" si="168"/>
        <v>#REF!</v>
      </c>
      <c r="AJ695" t="e">
        <f t="shared" si="159"/>
        <v>#REF!</v>
      </c>
      <c r="AK695" t="e">
        <f t="shared" si="160"/>
        <v>#REF!</v>
      </c>
      <c r="AL695" t="e">
        <f t="shared" si="161"/>
        <v>#REF!</v>
      </c>
      <c r="AM695" t="e">
        <f t="shared" si="162"/>
        <v>#REF!</v>
      </c>
      <c r="AN695" t="e">
        <f t="shared" si="163"/>
        <v>#REF!</v>
      </c>
      <c r="AO695" t="e">
        <f t="shared" si="164"/>
        <v>#REF!</v>
      </c>
    </row>
    <row r="696" spans="1:41" x14ac:dyDescent="0.35">
      <c r="A696">
        <v>690</v>
      </c>
      <c r="B696" t="s">
        <v>2609</v>
      </c>
      <c r="C696" s="39">
        <v>28</v>
      </c>
      <c r="D696">
        <v>19</v>
      </c>
      <c r="E696">
        <v>47</v>
      </c>
      <c r="F696" s="40">
        <v>0</v>
      </c>
      <c r="G696" s="41">
        <v>11</v>
      </c>
      <c r="H696" s="42">
        <v>11</v>
      </c>
      <c r="I696">
        <f t="shared" si="156"/>
        <v>28</v>
      </c>
      <c r="J696">
        <f t="shared" si="156"/>
        <v>30</v>
      </c>
      <c r="K696" s="43">
        <v>58</v>
      </c>
      <c r="L696" s="39">
        <v>31</v>
      </c>
      <c r="M696">
        <v>25</v>
      </c>
      <c r="N696">
        <v>56</v>
      </c>
      <c r="O696" s="40">
        <v>0</v>
      </c>
      <c r="P696" s="41">
        <v>5</v>
      </c>
      <c r="Q696" s="42">
        <v>5</v>
      </c>
      <c r="R696">
        <f t="shared" si="157"/>
        <v>31</v>
      </c>
      <c r="S696">
        <f t="shared" si="157"/>
        <v>30</v>
      </c>
      <c r="T696" s="43">
        <v>58</v>
      </c>
      <c r="U696" s="39">
        <v>26</v>
      </c>
      <c r="V696">
        <v>22</v>
      </c>
      <c r="W696">
        <v>48</v>
      </c>
      <c r="X696" s="40">
        <v>0</v>
      </c>
      <c r="Y696" s="41">
        <v>8</v>
      </c>
      <c r="Z696" s="42">
        <v>8</v>
      </c>
      <c r="AA696">
        <f t="shared" si="158"/>
        <v>26</v>
      </c>
      <c r="AB696">
        <f t="shared" si="158"/>
        <v>30</v>
      </c>
      <c r="AC696" s="43">
        <v>58</v>
      </c>
      <c r="AD696" t="e">
        <f t="shared" si="168"/>
        <v>#REF!</v>
      </c>
      <c r="AE696" t="e">
        <f t="shared" si="168"/>
        <v>#REF!</v>
      </c>
      <c r="AF696" t="e">
        <f t="shared" si="168"/>
        <v>#REF!</v>
      </c>
      <c r="AG696" t="e">
        <f t="shared" si="168"/>
        <v>#REF!</v>
      </c>
      <c r="AH696" t="e">
        <f t="shared" si="168"/>
        <v>#REF!</v>
      </c>
      <c r="AI696" t="e">
        <f t="shared" si="168"/>
        <v>#REF!</v>
      </c>
      <c r="AJ696" t="e">
        <f t="shared" si="159"/>
        <v>#REF!</v>
      </c>
      <c r="AK696" t="e">
        <f t="shared" si="160"/>
        <v>#REF!</v>
      </c>
      <c r="AL696" t="e">
        <f t="shared" si="161"/>
        <v>#REF!</v>
      </c>
      <c r="AM696" t="e">
        <f t="shared" si="162"/>
        <v>#REF!</v>
      </c>
      <c r="AN696" t="e">
        <f t="shared" si="163"/>
        <v>#REF!</v>
      </c>
      <c r="AO696" t="e">
        <f t="shared" si="164"/>
        <v>#REF!</v>
      </c>
    </row>
    <row r="697" spans="1:41" x14ac:dyDescent="0.35">
      <c r="A697">
        <v>691</v>
      </c>
      <c r="B697" t="s">
        <v>2610</v>
      </c>
      <c r="C697" s="39">
        <v>69</v>
      </c>
      <c r="D697">
        <v>55</v>
      </c>
      <c r="E697">
        <v>124</v>
      </c>
      <c r="F697" s="40">
        <v>0</v>
      </c>
      <c r="G697" s="41">
        <v>4</v>
      </c>
      <c r="H697" s="42">
        <v>4</v>
      </c>
      <c r="I697">
        <f t="shared" si="156"/>
        <v>69</v>
      </c>
      <c r="J697">
        <f t="shared" si="156"/>
        <v>59</v>
      </c>
      <c r="K697" s="43">
        <v>128</v>
      </c>
      <c r="L697" s="39">
        <v>53</v>
      </c>
      <c r="M697">
        <v>59</v>
      </c>
      <c r="N697">
        <v>112</v>
      </c>
      <c r="O697" s="40">
        <v>0</v>
      </c>
      <c r="P697" s="41">
        <v>6</v>
      </c>
      <c r="Q697" s="42">
        <v>6</v>
      </c>
      <c r="R697">
        <f t="shared" si="157"/>
        <v>53</v>
      </c>
      <c r="S697">
        <f t="shared" si="157"/>
        <v>65</v>
      </c>
      <c r="T697" s="43">
        <v>128</v>
      </c>
      <c r="U697" s="39">
        <v>60</v>
      </c>
      <c r="V697">
        <v>41</v>
      </c>
      <c r="W697">
        <v>101</v>
      </c>
      <c r="X697" s="40">
        <v>1</v>
      </c>
      <c r="Y697" s="41">
        <v>4</v>
      </c>
      <c r="Z697" s="42">
        <v>5</v>
      </c>
      <c r="AA697">
        <f t="shared" si="158"/>
        <v>61</v>
      </c>
      <c r="AB697">
        <f t="shared" si="158"/>
        <v>45</v>
      </c>
      <c r="AC697" s="43">
        <v>128</v>
      </c>
      <c r="AD697" t="e">
        <f t="shared" ref="AD697:AI706" si="169">VLOOKUP($B697,EYPDG_Primary,AD$1,FALSE)</f>
        <v>#REF!</v>
      </c>
      <c r="AE697" t="e">
        <f t="shared" si="169"/>
        <v>#REF!</v>
      </c>
      <c r="AF697" t="e">
        <f t="shared" si="169"/>
        <v>#REF!</v>
      </c>
      <c r="AG697" t="e">
        <f t="shared" si="169"/>
        <v>#REF!</v>
      </c>
      <c r="AH697" t="e">
        <f t="shared" si="169"/>
        <v>#REF!</v>
      </c>
      <c r="AI697" t="e">
        <f t="shared" si="169"/>
        <v>#REF!</v>
      </c>
      <c r="AJ697" t="e">
        <f t="shared" si="159"/>
        <v>#REF!</v>
      </c>
      <c r="AK697" t="e">
        <f t="shared" si="160"/>
        <v>#REF!</v>
      </c>
      <c r="AL697" t="e">
        <f t="shared" si="161"/>
        <v>#REF!</v>
      </c>
      <c r="AM697" t="e">
        <f t="shared" si="162"/>
        <v>#REF!</v>
      </c>
      <c r="AN697" t="e">
        <f t="shared" si="163"/>
        <v>#REF!</v>
      </c>
      <c r="AO697" t="e">
        <f t="shared" si="164"/>
        <v>#REF!</v>
      </c>
    </row>
    <row r="698" spans="1:41" x14ac:dyDescent="0.35">
      <c r="A698">
        <v>692</v>
      </c>
      <c r="B698" t="s">
        <v>2611</v>
      </c>
      <c r="C698" s="39">
        <v>32</v>
      </c>
      <c r="D698">
        <v>18</v>
      </c>
      <c r="E698">
        <v>50</v>
      </c>
      <c r="F698" s="40">
        <v>0</v>
      </c>
      <c r="G698" s="41">
        <v>4</v>
      </c>
      <c r="H698" s="42">
        <v>4</v>
      </c>
      <c r="I698">
        <f t="shared" si="156"/>
        <v>32</v>
      </c>
      <c r="J698">
        <f t="shared" si="156"/>
        <v>22</v>
      </c>
      <c r="K698" s="43">
        <v>54</v>
      </c>
      <c r="L698" s="39">
        <v>37</v>
      </c>
      <c r="M698">
        <v>20</v>
      </c>
      <c r="N698">
        <v>57</v>
      </c>
      <c r="O698" s="40">
        <v>0</v>
      </c>
      <c r="P698" s="41">
        <v>9</v>
      </c>
      <c r="Q698" s="42">
        <v>9</v>
      </c>
      <c r="R698">
        <f t="shared" si="157"/>
        <v>37</v>
      </c>
      <c r="S698">
        <f t="shared" si="157"/>
        <v>29</v>
      </c>
      <c r="T698" s="43">
        <v>54</v>
      </c>
      <c r="U698" s="39">
        <v>37</v>
      </c>
      <c r="V698">
        <v>16</v>
      </c>
      <c r="W698">
        <v>53</v>
      </c>
      <c r="X698" s="40">
        <v>0</v>
      </c>
      <c r="Y698" s="41">
        <v>16</v>
      </c>
      <c r="Z698" s="42">
        <v>16</v>
      </c>
      <c r="AA698">
        <f t="shared" si="158"/>
        <v>37</v>
      </c>
      <c r="AB698">
        <f t="shared" si="158"/>
        <v>32</v>
      </c>
      <c r="AC698" s="43">
        <v>54</v>
      </c>
      <c r="AD698" t="e">
        <f t="shared" si="169"/>
        <v>#REF!</v>
      </c>
      <c r="AE698" t="e">
        <f t="shared" si="169"/>
        <v>#REF!</v>
      </c>
      <c r="AF698" t="e">
        <f t="shared" si="169"/>
        <v>#REF!</v>
      </c>
      <c r="AG698" t="e">
        <f t="shared" si="169"/>
        <v>#REF!</v>
      </c>
      <c r="AH698" t="e">
        <f t="shared" si="169"/>
        <v>#REF!</v>
      </c>
      <c r="AI698" t="e">
        <f t="shared" si="169"/>
        <v>#REF!</v>
      </c>
      <c r="AJ698" t="e">
        <f t="shared" si="159"/>
        <v>#REF!</v>
      </c>
      <c r="AK698" t="e">
        <f t="shared" si="160"/>
        <v>#REF!</v>
      </c>
      <c r="AL698" t="e">
        <f t="shared" si="161"/>
        <v>#REF!</v>
      </c>
      <c r="AM698" t="e">
        <f t="shared" si="162"/>
        <v>#REF!</v>
      </c>
      <c r="AN698" t="e">
        <f t="shared" si="163"/>
        <v>#REF!</v>
      </c>
      <c r="AO698" t="e">
        <f t="shared" si="164"/>
        <v>#REF!</v>
      </c>
    </row>
    <row r="699" spans="1:41" x14ac:dyDescent="0.35">
      <c r="A699">
        <v>693</v>
      </c>
      <c r="B699" t="s">
        <v>2612</v>
      </c>
      <c r="C699" s="39">
        <v>34</v>
      </c>
      <c r="D699">
        <v>31</v>
      </c>
      <c r="E699">
        <v>65</v>
      </c>
      <c r="F699" s="40">
        <v>0</v>
      </c>
      <c r="G699" s="41">
        <v>0</v>
      </c>
      <c r="H699" s="42">
        <v>0</v>
      </c>
      <c r="I699">
        <f t="shared" si="156"/>
        <v>34</v>
      </c>
      <c r="J699">
        <f t="shared" si="156"/>
        <v>31</v>
      </c>
      <c r="K699" s="43">
        <v>65</v>
      </c>
      <c r="L699" s="39">
        <v>21</v>
      </c>
      <c r="M699">
        <v>32</v>
      </c>
      <c r="N699">
        <v>53</v>
      </c>
      <c r="O699" s="40">
        <v>0</v>
      </c>
      <c r="P699" s="41">
        <v>2</v>
      </c>
      <c r="Q699" s="42">
        <v>2</v>
      </c>
      <c r="R699">
        <f t="shared" si="157"/>
        <v>21</v>
      </c>
      <c r="S699">
        <f t="shared" si="157"/>
        <v>34</v>
      </c>
      <c r="T699" s="43">
        <v>65</v>
      </c>
      <c r="U699" s="39">
        <v>23</v>
      </c>
      <c r="V699">
        <v>26</v>
      </c>
      <c r="W699">
        <v>49</v>
      </c>
      <c r="X699" s="40">
        <v>0</v>
      </c>
      <c r="Y699" s="41">
        <v>2</v>
      </c>
      <c r="Z699" s="42">
        <v>2</v>
      </c>
      <c r="AA699">
        <f t="shared" si="158"/>
        <v>23</v>
      </c>
      <c r="AB699">
        <f t="shared" si="158"/>
        <v>28</v>
      </c>
      <c r="AC699" s="43">
        <v>65</v>
      </c>
      <c r="AD699" t="e">
        <f t="shared" si="169"/>
        <v>#REF!</v>
      </c>
      <c r="AE699" t="e">
        <f t="shared" si="169"/>
        <v>#REF!</v>
      </c>
      <c r="AF699" t="e">
        <f t="shared" si="169"/>
        <v>#REF!</v>
      </c>
      <c r="AG699" t="e">
        <f t="shared" si="169"/>
        <v>#REF!</v>
      </c>
      <c r="AH699" t="e">
        <f t="shared" si="169"/>
        <v>#REF!</v>
      </c>
      <c r="AI699" t="e">
        <f t="shared" si="169"/>
        <v>#REF!</v>
      </c>
      <c r="AJ699" t="e">
        <f t="shared" si="159"/>
        <v>#REF!</v>
      </c>
      <c r="AK699" t="e">
        <f t="shared" si="160"/>
        <v>#REF!</v>
      </c>
      <c r="AL699" t="e">
        <f t="shared" si="161"/>
        <v>#REF!</v>
      </c>
      <c r="AM699" t="e">
        <f t="shared" si="162"/>
        <v>#REF!</v>
      </c>
      <c r="AN699" t="e">
        <f t="shared" si="163"/>
        <v>#REF!</v>
      </c>
      <c r="AO699" t="e">
        <f t="shared" si="164"/>
        <v>#REF!</v>
      </c>
    </row>
    <row r="700" spans="1:41" x14ac:dyDescent="0.35">
      <c r="A700">
        <v>694</v>
      </c>
      <c r="B700" t="s">
        <v>2613</v>
      </c>
      <c r="C700" s="39">
        <v>16</v>
      </c>
      <c r="D700">
        <v>7</v>
      </c>
      <c r="E700">
        <v>23</v>
      </c>
      <c r="F700" s="40">
        <v>0</v>
      </c>
      <c r="G700" s="41">
        <v>12</v>
      </c>
      <c r="H700" s="42">
        <v>12</v>
      </c>
      <c r="I700">
        <f t="shared" si="156"/>
        <v>16</v>
      </c>
      <c r="J700">
        <f t="shared" si="156"/>
        <v>19</v>
      </c>
      <c r="K700" s="43">
        <v>35</v>
      </c>
      <c r="L700" s="39">
        <v>31</v>
      </c>
      <c r="M700">
        <v>8</v>
      </c>
      <c r="N700">
        <v>39</v>
      </c>
      <c r="O700" s="40">
        <v>0</v>
      </c>
      <c r="P700" s="41">
        <v>4</v>
      </c>
      <c r="Q700" s="42">
        <v>4</v>
      </c>
      <c r="R700">
        <f t="shared" si="157"/>
        <v>31</v>
      </c>
      <c r="S700">
        <f t="shared" si="157"/>
        <v>12</v>
      </c>
      <c r="T700" s="43">
        <v>35</v>
      </c>
      <c r="U700" s="39">
        <v>16</v>
      </c>
      <c r="V700">
        <v>18</v>
      </c>
      <c r="W700">
        <v>34</v>
      </c>
      <c r="X700" s="40">
        <v>0</v>
      </c>
      <c r="Y700" s="41">
        <v>10</v>
      </c>
      <c r="Z700" s="42">
        <v>10</v>
      </c>
      <c r="AA700">
        <f t="shared" si="158"/>
        <v>16</v>
      </c>
      <c r="AB700">
        <f t="shared" si="158"/>
        <v>28</v>
      </c>
      <c r="AC700" s="43">
        <v>35</v>
      </c>
      <c r="AD700" t="e">
        <f t="shared" si="169"/>
        <v>#REF!</v>
      </c>
      <c r="AE700" t="e">
        <f t="shared" si="169"/>
        <v>#REF!</v>
      </c>
      <c r="AF700" t="e">
        <f t="shared" si="169"/>
        <v>#REF!</v>
      </c>
      <c r="AG700" t="e">
        <f t="shared" si="169"/>
        <v>#REF!</v>
      </c>
      <c r="AH700" t="e">
        <f t="shared" si="169"/>
        <v>#REF!</v>
      </c>
      <c r="AI700" t="e">
        <f t="shared" si="169"/>
        <v>#REF!</v>
      </c>
      <c r="AJ700" t="e">
        <f t="shared" si="159"/>
        <v>#REF!</v>
      </c>
      <c r="AK700" t="e">
        <f t="shared" si="160"/>
        <v>#REF!</v>
      </c>
      <c r="AL700" t="e">
        <f t="shared" si="161"/>
        <v>#REF!</v>
      </c>
      <c r="AM700" t="e">
        <f t="shared" si="162"/>
        <v>#REF!</v>
      </c>
      <c r="AN700" t="e">
        <f t="shared" si="163"/>
        <v>#REF!</v>
      </c>
      <c r="AO700" t="e">
        <f t="shared" si="164"/>
        <v>#REF!</v>
      </c>
    </row>
    <row r="701" spans="1:41" x14ac:dyDescent="0.35">
      <c r="A701">
        <v>695</v>
      </c>
      <c r="B701" t="s">
        <v>2614</v>
      </c>
      <c r="C701" s="39">
        <v>17</v>
      </c>
      <c r="D701">
        <v>6</v>
      </c>
      <c r="E701">
        <v>23</v>
      </c>
      <c r="F701" s="40">
        <v>0</v>
      </c>
      <c r="G701" s="41">
        <v>9</v>
      </c>
      <c r="H701" s="42">
        <v>9</v>
      </c>
      <c r="I701">
        <f t="shared" si="156"/>
        <v>17</v>
      </c>
      <c r="J701">
        <f t="shared" si="156"/>
        <v>15</v>
      </c>
      <c r="K701" s="43">
        <v>32</v>
      </c>
      <c r="L701" s="39">
        <v>16</v>
      </c>
      <c r="M701">
        <v>7</v>
      </c>
      <c r="N701">
        <v>23</v>
      </c>
      <c r="O701" s="40">
        <v>0</v>
      </c>
      <c r="P701" s="41">
        <v>12</v>
      </c>
      <c r="Q701" s="42">
        <v>12</v>
      </c>
      <c r="R701">
        <f t="shared" si="157"/>
        <v>16</v>
      </c>
      <c r="S701">
        <f t="shared" si="157"/>
        <v>19</v>
      </c>
      <c r="T701" s="43">
        <v>32</v>
      </c>
      <c r="U701" s="39">
        <v>22</v>
      </c>
      <c r="V701">
        <v>9</v>
      </c>
      <c r="W701">
        <v>31</v>
      </c>
      <c r="X701" s="40">
        <v>0</v>
      </c>
      <c r="Y701" s="41">
        <v>9</v>
      </c>
      <c r="Z701" s="42">
        <v>9</v>
      </c>
      <c r="AA701">
        <f t="shared" si="158"/>
        <v>22</v>
      </c>
      <c r="AB701">
        <f t="shared" si="158"/>
        <v>18</v>
      </c>
      <c r="AC701" s="43">
        <v>32</v>
      </c>
      <c r="AD701" t="e">
        <f t="shared" si="169"/>
        <v>#REF!</v>
      </c>
      <c r="AE701" t="e">
        <f t="shared" si="169"/>
        <v>#REF!</v>
      </c>
      <c r="AF701" t="e">
        <f t="shared" si="169"/>
        <v>#REF!</v>
      </c>
      <c r="AG701" t="e">
        <f t="shared" si="169"/>
        <v>#REF!</v>
      </c>
      <c r="AH701" t="e">
        <f t="shared" si="169"/>
        <v>#REF!</v>
      </c>
      <c r="AI701" t="e">
        <f t="shared" si="169"/>
        <v>#REF!</v>
      </c>
      <c r="AJ701" t="e">
        <f t="shared" si="159"/>
        <v>#REF!</v>
      </c>
      <c r="AK701" t="e">
        <f t="shared" si="160"/>
        <v>#REF!</v>
      </c>
      <c r="AL701" t="e">
        <f t="shared" si="161"/>
        <v>#REF!</v>
      </c>
      <c r="AM701" t="e">
        <f t="shared" si="162"/>
        <v>#REF!</v>
      </c>
      <c r="AN701" t="e">
        <f t="shared" si="163"/>
        <v>#REF!</v>
      </c>
      <c r="AO701" t="e">
        <f t="shared" si="164"/>
        <v>#REF!</v>
      </c>
    </row>
    <row r="702" spans="1:41" x14ac:dyDescent="0.35">
      <c r="A702">
        <v>696</v>
      </c>
      <c r="B702" t="s">
        <v>2615</v>
      </c>
      <c r="C702" s="39">
        <v>59</v>
      </c>
      <c r="D702">
        <v>61</v>
      </c>
      <c r="E702">
        <v>120</v>
      </c>
      <c r="F702" s="40">
        <v>0</v>
      </c>
      <c r="G702" s="41">
        <v>2</v>
      </c>
      <c r="H702" s="42">
        <v>2</v>
      </c>
      <c r="I702">
        <f t="shared" si="156"/>
        <v>59</v>
      </c>
      <c r="J702">
        <f t="shared" si="156"/>
        <v>63</v>
      </c>
      <c r="K702" s="43">
        <v>122</v>
      </c>
      <c r="L702" s="39">
        <v>62</v>
      </c>
      <c r="M702">
        <v>55</v>
      </c>
      <c r="N702">
        <v>117</v>
      </c>
      <c r="O702" s="40">
        <v>0</v>
      </c>
      <c r="P702" s="41">
        <v>6</v>
      </c>
      <c r="Q702" s="42">
        <v>6</v>
      </c>
      <c r="R702">
        <f t="shared" si="157"/>
        <v>62</v>
      </c>
      <c r="S702">
        <f t="shared" si="157"/>
        <v>61</v>
      </c>
      <c r="T702" s="43">
        <v>122</v>
      </c>
      <c r="U702" s="39">
        <v>60</v>
      </c>
      <c r="V702">
        <v>59</v>
      </c>
      <c r="W702">
        <v>119</v>
      </c>
      <c r="X702" s="40">
        <v>0</v>
      </c>
      <c r="Y702" s="41">
        <v>3</v>
      </c>
      <c r="Z702" s="42">
        <v>3</v>
      </c>
      <c r="AA702">
        <f t="shared" si="158"/>
        <v>60</v>
      </c>
      <c r="AB702">
        <f t="shared" si="158"/>
        <v>62</v>
      </c>
      <c r="AC702" s="43">
        <v>122</v>
      </c>
      <c r="AD702" t="e">
        <f t="shared" si="169"/>
        <v>#REF!</v>
      </c>
      <c r="AE702" t="e">
        <f t="shared" si="169"/>
        <v>#REF!</v>
      </c>
      <c r="AF702" t="e">
        <f t="shared" si="169"/>
        <v>#REF!</v>
      </c>
      <c r="AG702" t="e">
        <f t="shared" si="169"/>
        <v>#REF!</v>
      </c>
      <c r="AH702" t="e">
        <f t="shared" si="169"/>
        <v>#REF!</v>
      </c>
      <c r="AI702" t="e">
        <f t="shared" si="169"/>
        <v>#REF!</v>
      </c>
      <c r="AJ702" t="e">
        <f t="shared" si="159"/>
        <v>#REF!</v>
      </c>
      <c r="AK702" t="e">
        <f t="shared" si="160"/>
        <v>#REF!</v>
      </c>
      <c r="AL702" t="e">
        <f t="shared" si="161"/>
        <v>#REF!</v>
      </c>
      <c r="AM702" t="e">
        <f t="shared" si="162"/>
        <v>#REF!</v>
      </c>
      <c r="AN702" t="e">
        <f t="shared" si="163"/>
        <v>#REF!</v>
      </c>
      <c r="AO702" t="e">
        <f t="shared" si="164"/>
        <v>#REF!</v>
      </c>
    </row>
    <row r="703" spans="1:41" x14ac:dyDescent="0.35">
      <c r="A703">
        <v>697</v>
      </c>
      <c r="B703" t="s">
        <v>2616</v>
      </c>
      <c r="C703" s="39">
        <v>27</v>
      </c>
      <c r="D703">
        <v>24</v>
      </c>
      <c r="E703">
        <v>51</v>
      </c>
      <c r="F703" s="40">
        <v>0</v>
      </c>
      <c r="G703" s="41">
        <v>2</v>
      </c>
      <c r="H703" s="42">
        <v>2</v>
      </c>
      <c r="I703">
        <f t="shared" si="156"/>
        <v>27</v>
      </c>
      <c r="J703">
        <f t="shared" si="156"/>
        <v>26</v>
      </c>
      <c r="K703" s="43">
        <v>53</v>
      </c>
      <c r="L703" s="39">
        <v>34</v>
      </c>
      <c r="M703">
        <v>20</v>
      </c>
      <c r="N703">
        <v>54</v>
      </c>
      <c r="O703" s="40">
        <v>0</v>
      </c>
      <c r="P703" s="41">
        <v>5</v>
      </c>
      <c r="Q703" s="42">
        <v>5</v>
      </c>
      <c r="R703">
        <f t="shared" si="157"/>
        <v>34</v>
      </c>
      <c r="S703">
        <f t="shared" si="157"/>
        <v>25</v>
      </c>
      <c r="T703" s="43">
        <v>53</v>
      </c>
      <c r="U703" s="39">
        <v>33</v>
      </c>
      <c r="V703">
        <v>26</v>
      </c>
      <c r="W703">
        <v>59</v>
      </c>
      <c r="X703" s="40">
        <v>0</v>
      </c>
      <c r="Y703" s="41">
        <v>4</v>
      </c>
      <c r="Z703" s="42">
        <v>4</v>
      </c>
      <c r="AA703">
        <f t="shared" si="158"/>
        <v>33</v>
      </c>
      <c r="AB703">
        <f t="shared" si="158"/>
        <v>30</v>
      </c>
      <c r="AC703" s="43">
        <v>53</v>
      </c>
      <c r="AD703" t="e">
        <f t="shared" si="169"/>
        <v>#REF!</v>
      </c>
      <c r="AE703" t="e">
        <f t="shared" si="169"/>
        <v>#REF!</v>
      </c>
      <c r="AF703" t="e">
        <f t="shared" si="169"/>
        <v>#REF!</v>
      </c>
      <c r="AG703" t="e">
        <f t="shared" si="169"/>
        <v>#REF!</v>
      </c>
      <c r="AH703" t="e">
        <f t="shared" si="169"/>
        <v>#REF!</v>
      </c>
      <c r="AI703" t="e">
        <f t="shared" si="169"/>
        <v>#REF!</v>
      </c>
      <c r="AJ703" t="e">
        <f t="shared" si="159"/>
        <v>#REF!</v>
      </c>
      <c r="AK703" t="e">
        <f t="shared" si="160"/>
        <v>#REF!</v>
      </c>
      <c r="AL703" t="e">
        <f t="shared" si="161"/>
        <v>#REF!</v>
      </c>
      <c r="AM703" t="e">
        <f t="shared" si="162"/>
        <v>#REF!</v>
      </c>
      <c r="AN703" t="e">
        <f t="shared" si="163"/>
        <v>#REF!</v>
      </c>
      <c r="AO703" t="e">
        <f t="shared" si="164"/>
        <v>#REF!</v>
      </c>
    </row>
    <row r="704" spans="1:41" x14ac:dyDescent="0.35">
      <c r="A704">
        <v>698</v>
      </c>
      <c r="B704" t="s">
        <v>2617</v>
      </c>
      <c r="C704" s="39">
        <v>27</v>
      </c>
      <c r="D704">
        <v>17</v>
      </c>
      <c r="E704">
        <v>44</v>
      </c>
      <c r="F704" s="40">
        <v>0</v>
      </c>
      <c r="G704" s="41">
        <v>7</v>
      </c>
      <c r="H704" s="42">
        <v>7</v>
      </c>
      <c r="I704">
        <f t="shared" si="156"/>
        <v>27</v>
      </c>
      <c r="J704">
        <f t="shared" si="156"/>
        <v>24</v>
      </c>
      <c r="K704" s="43">
        <v>51</v>
      </c>
      <c r="L704" s="39">
        <v>38</v>
      </c>
      <c r="M704">
        <v>17</v>
      </c>
      <c r="N704">
        <v>55</v>
      </c>
      <c r="O704" s="40">
        <v>1</v>
      </c>
      <c r="P704" s="41">
        <v>9</v>
      </c>
      <c r="Q704" s="42">
        <v>10</v>
      </c>
      <c r="R704">
        <f t="shared" si="157"/>
        <v>39</v>
      </c>
      <c r="S704">
        <f t="shared" si="157"/>
        <v>26</v>
      </c>
      <c r="T704" s="43">
        <v>51</v>
      </c>
      <c r="U704" s="39">
        <v>43</v>
      </c>
      <c r="V704">
        <v>28</v>
      </c>
      <c r="W704">
        <v>71</v>
      </c>
      <c r="X704" s="40">
        <v>1</v>
      </c>
      <c r="Y704" s="41">
        <v>16</v>
      </c>
      <c r="Z704" s="42">
        <v>17</v>
      </c>
      <c r="AA704">
        <f t="shared" si="158"/>
        <v>44</v>
      </c>
      <c r="AB704">
        <f t="shared" si="158"/>
        <v>44</v>
      </c>
      <c r="AC704" s="43">
        <v>51</v>
      </c>
      <c r="AD704" t="e">
        <f t="shared" si="169"/>
        <v>#REF!</v>
      </c>
      <c r="AE704" t="e">
        <f t="shared" si="169"/>
        <v>#REF!</v>
      </c>
      <c r="AF704" t="e">
        <f t="shared" si="169"/>
        <v>#REF!</v>
      </c>
      <c r="AG704" t="e">
        <f t="shared" si="169"/>
        <v>#REF!</v>
      </c>
      <c r="AH704" t="e">
        <f t="shared" si="169"/>
        <v>#REF!</v>
      </c>
      <c r="AI704" t="e">
        <f t="shared" si="169"/>
        <v>#REF!</v>
      </c>
      <c r="AJ704" t="e">
        <f t="shared" si="159"/>
        <v>#REF!</v>
      </c>
      <c r="AK704" t="e">
        <f t="shared" si="160"/>
        <v>#REF!</v>
      </c>
      <c r="AL704" t="e">
        <f t="shared" si="161"/>
        <v>#REF!</v>
      </c>
      <c r="AM704" t="e">
        <f t="shared" si="162"/>
        <v>#REF!</v>
      </c>
      <c r="AN704" t="e">
        <f t="shared" si="163"/>
        <v>#REF!</v>
      </c>
      <c r="AO704" t="e">
        <f t="shared" si="164"/>
        <v>#REF!</v>
      </c>
    </row>
    <row r="705" spans="1:41" x14ac:dyDescent="0.35">
      <c r="A705">
        <v>699</v>
      </c>
      <c r="B705" t="s">
        <v>2618</v>
      </c>
      <c r="C705" s="39">
        <v>60</v>
      </c>
      <c r="D705">
        <v>41</v>
      </c>
      <c r="E705">
        <v>101</v>
      </c>
      <c r="F705" s="40">
        <v>1</v>
      </c>
      <c r="G705" s="41">
        <v>25</v>
      </c>
      <c r="H705" s="42">
        <v>26</v>
      </c>
      <c r="I705">
        <f t="shared" si="156"/>
        <v>61</v>
      </c>
      <c r="J705">
        <f t="shared" si="156"/>
        <v>66</v>
      </c>
      <c r="K705" s="43">
        <v>127</v>
      </c>
      <c r="L705" s="39">
        <v>60</v>
      </c>
      <c r="M705">
        <v>27</v>
      </c>
      <c r="N705">
        <v>87</v>
      </c>
      <c r="O705" s="40">
        <v>0</v>
      </c>
      <c r="P705" s="41">
        <v>33</v>
      </c>
      <c r="Q705" s="42">
        <v>33</v>
      </c>
      <c r="R705">
        <f t="shared" si="157"/>
        <v>60</v>
      </c>
      <c r="S705">
        <f t="shared" si="157"/>
        <v>60</v>
      </c>
      <c r="T705" s="43">
        <v>127</v>
      </c>
      <c r="U705" s="39">
        <v>79</v>
      </c>
      <c r="V705">
        <v>39</v>
      </c>
      <c r="W705">
        <v>118</v>
      </c>
      <c r="X705" s="40">
        <v>0</v>
      </c>
      <c r="Y705" s="41">
        <v>23</v>
      </c>
      <c r="Z705" s="42">
        <v>23</v>
      </c>
      <c r="AA705">
        <f t="shared" si="158"/>
        <v>79</v>
      </c>
      <c r="AB705">
        <f t="shared" si="158"/>
        <v>62</v>
      </c>
      <c r="AC705" s="43">
        <v>127</v>
      </c>
      <c r="AD705" t="e">
        <f t="shared" si="169"/>
        <v>#REF!</v>
      </c>
      <c r="AE705" t="e">
        <f t="shared" si="169"/>
        <v>#REF!</v>
      </c>
      <c r="AF705" t="e">
        <f t="shared" si="169"/>
        <v>#REF!</v>
      </c>
      <c r="AG705" t="e">
        <f t="shared" si="169"/>
        <v>#REF!</v>
      </c>
      <c r="AH705" t="e">
        <f t="shared" si="169"/>
        <v>#REF!</v>
      </c>
      <c r="AI705" t="e">
        <f t="shared" si="169"/>
        <v>#REF!</v>
      </c>
      <c r="AJ705" t="e">
        <f t="shared" si="159"/>
        <v>#REF!</v>
      </c>
      <c r="AK705" t="e">
        <f t="shared" si="160"/>
        <v>#REF!</v>
      </c>
      <c r="AL705" t="e">
        <f t="shared" si="161"/>
        <v>#REF!</v>
      </c>
      <c r="AM705" t="e">
        <f t="shared" si="162"/>
        <v>#REF!</v>
      </c>
      <c r="AN705" t="e">
        <f t="shared" si="163"/>
        <v>#REF!</v>
      </c>
      <c r="AO705" t="e">
        <f t="shared" si="164"/>
        <v>#REF!</v>
      </c>
    </row>
    <row r="706" spans="1:41" x14ac:dyDescent="0.35">
      <c r="A706">
        <v>700</v>
      </c>
      <c r="B706" t="s">
        <v>2619</v>
      </c>
      <c r="C706" s="39">
        <v>36</v>
      </c>
      <c r="D706">
        <v>22</v>
      </c>
      <c r="E706">
        <v>58</v>
      </c>
      <c r="F706" s="40">
        <v>0</v>
      </c>
      <c r="G706" s="41">
        <v>5</v>
      </c>
      <c r="H706" s="42">
        <v>5</v>
      </c>
      <c r="I706">
        <f t="shared" si="156"/>
        <v>36</v>
      </c>
      <c r="J706">
        <f t="shared" si="156"/>
        <v>27</v>
      </c>
      <c r="K706" s="43">
        <v>63</v>
      </c>
      <c r="L706" s="39">
        <v>36</v>
      </c>
      <c r="M706">
        <v>26</v>
      </c>
      <c r="N706">
        <v>62</v>
      </c>
      <c r="O706" s="40">
        <v>0</v>
      </c>
      <c r="P706" s="41">
        <v>10</v>
      </c>
      <c r="Q706" s="42">
        <v>10</v>
      </c>
      <c r="R706">
        <f t="shared" si="157"/>
        <v>36</v>
      </c>
      <c r="S706">
        <f t="shared" si="157"/>
        <v>36</v>
      </c>
      <c r="T706" s="43">
        <v>63</v>
      </c>
      <c r="U706" s="39">
        <v>24</v>
      </c>
      <c r="V706">
        <v>35</v>
      </c>
      <c r="W706">
        <v>59</v>
      </c>
      <c r="X706" s="40">
        <v>0</v>
      </c>
      <c r="Y706" s="41">
        <v>2</v>
      </c>
      <c r="Z706" s="42">
        <v>2</v>
      </c>
      <c r="AA706">
        <f t="shared" si="158"/>
        <v>24</v>
      </c>
      <c r="AB706">
        <f t="shared" si="158"/>
        <v>37</v>
      </c>
      <c r="AC706" s="43">
        <v>63</v>
      </c>
      <c r="AD706" t="e">
        <f t="shared" si="169"/>
        <v>#REF!</v>
      </c>
      <c r="AE706" t="e">
        <f t="shared" si="169"/>
        <v>#REF!</v>
      </c>
      <c r="AF706" t="e">
        <f t="shared" si="169"/>
        <v>#REF!</v>
      </c>
      <c r="AG706" t="e">
        <f t="shared" si="169"/>
        <v>#REF!</v>
      </c>
      <c r="AH706" t="e">
        <f t="shared" si="169"/>
        <v>#REF!</v>
      </c>
      <c r="AI706" t="e">
        <f t="shared" si="169"/>
        <v>#REF!</v>
      </c>
      <c r="AJ706" t="e">
        <f t="shared" si="159"/>
        <v>#REF!</v>
      </c>
      <c r="AK706" t="e">
        <f t="shared" si="160"/>
        <v>#REF!</v>
      </c>
      <c r="AL706" t="e">
        <f t="shared" si="161"/>
        <v>#REF!</v>
      </c>
      <c r="AM706" t="e">
        <f t="shared" si="162"/>
        <v>#REF!</v>
      </c>
      <c r="AN706" t="e">
        <f t="shared" si="163"/>
        <v>#REF!</v>
      </c>
      <c r="AO706" t="e">
        <f t="shared" si="164"/>
        <v>#REF!</v>
      </c>
    </row>
    <row r="707" spans="1:41" x14ac:dyDescent="0.35">
      <c r="A707">
        <v>701</v>
      </c>
      <c r="B707" t="s">
        <v>2620</v>
      </c>
      <c r="C707" s="39">
        <v>24</v>
      </c>
      <c r="D707">
        <v>12</v>
      </c>
      <c r="E707">
        <v>36</v>
      </c>
      <c r="F707" s="40">
        <v>0</v>
      </c>
      <c r="G707" s="41">
        <v>16</v>
      </c>
      <c r="H707" s="42">
        <v>16</v>
      </c>
      <c r="I707">
        <f t="shared" si="156"/>
        <v>24</v>
      </c>
      <c r="J707">
        <f t="shared" si="156"/>
        <v>28</v>
      </c>
      <c r="K707" s="43">
        <v>52</v>
      </c>
      <c r="L707" s="39">
        <v>27</v>
      </c>
      <c r="M707">
        <v>8</v>
      </c>
      <c r="N707">
        <v>35</v>
      </c>
      <c r="O707" s="40">
        <v>0</v>
      </c>
      <c r="P707" s="41">
        <v>12</v>
      </c>
      <c r="Q707" s="42">
        <v>12</v>
      </c>
      <c r="R707">
        <f t="shared" si="157"/>
        <v>27</v>
      </c>
      <c r="S707">
        <f t="shared" si="157"/>
        <v>20</v>
      </c>
      <c r="T707" s="43">
        <v>52</v>
      </c>
      <c r="U707" s="39">
        <v>30</v>
      </c>
      <c r="V707">
        <v>12</v>
      </c>
      <c r="W707">
        <v>42</v>
      </c>
      <c r="X707" s="40">
        <v>0</v>
      </c>
      <c r="Y707" s="41">
        <v>14</v>
      </c>
      <c r="Z707" s="42">
        <v>14</v>
      </c>
      <c r="AA707">
        <f t="shared" si="158"/>
        <v>30</v>
      </c>
      <c r="AB707">
        <f t="shared" si="158"/>
        <v>26</v>
      </c>
      <c r="AC707" s="43">
        <v>52</v>
      </c>
      <c r="AD707" t="e">
        <f t="shared" ref="AD707:AI716" si="170">VLOOKUP($B707,EYPDG_Primary,AD$1,FALSE)</f>
        <v>#REF!</v>
      </c>
      <c r="AE707" t="e">
        <f t="shared" si="170"/>
        <v>#REF!</v>
      </c>
      <c r="AF707" t="e">
        <f t="shared" si="170"/>
        <v>#REF!</v>
      </c>
      <c r="AG707" t="e">
        <f t="shared" si="170"/>
        <v>#REF!</v>
      </c>
      <c r="AH707" t="e">
        <f t="shared" si="170"/>
        <v>#REF!</v>
      </c>
      <c r="AI707" t="e">
        <f t="shared" si="170"/>
        <v>#REF!</v>
      </c>
      <c r="AJ707" t="e">
        <f t="shared" si="159"/>
        <v>#REF!</v>
      </c>
      <c r="AK707" t="e">
        <f t="shared" si="160"/>
        <v>#REF!</v>
      </c>
      <c r="AL707" t="e">
        <f t="shared" si="161"/>
        <v>#REF!</v>
      </c>
      <c r="AM707" t="e">
        <f t="shared" si="162"/>
        <v>#REF!</v>
      </c>
      <c r="AN707" t="e">
        <f t="shared" si="163"/>
        <v>#REF!</v>
      </c>
      <c r="AO707" t="e">
        <f t="shared" si="164"/>
        <v>#REF!</v>
      </c>
    </row>
    <row r="708" spans="1:41" x14ac:dyDescent="0.35">
      <c r="A708">
        <v>702</v>
      </c>
      <c r="B708" t="s">
        <v>2621</v>
      </c>
      <c r="C708" s="39">
        <v>28</v>
      </c>
      <c r="D708">
        <v>19</v>
      </c>
      <c r="E708">
        <v>47</v>
      </c>
      <c r="F708" s="40">
        <v>0</v>
      </c>
      <c r="G708" s="41">
        <v>14</v>
      </c>
      <c r="H708" s="42">
        <v>14</v>
      </c>
      <c r="I708">
        <f t="shared" si="156"/>
        <v>28</v>
      </c>
      <c r="J708">
        <f t="shared" si="156"/>
        <v>33</v>
      </c>
      <c r="K708" s="43">
        <v>61</v>
      </c>
      <c r="L708" s="39">
        <v>41</v>
      </c>
      <c r="M708">
        <v>14</v>
      </c>
      <c r="N708">
        <v>55</v>
      </c>
      <c r="O708" s="40">
        <v>0</v>
      </c>
      <c r="P708" s="41">
        <v>17</v>
      </c>
      <c r="Q708" s="42">
        <v>17</v>
      </c>
      <c r="R708">
        <f t="shared" si="157"/>
        <v>41</v>
      </c>
      <c r="S708">
        <f t="shared" si="157"/>
        <v>31</v>
      </c>
      <c r="T708" s="43">
        <v>61</v>
      </c>
      <c r="U708" s="39">
        <v>34</v>
      </c>
      <c r="V708">
        <v>23</v>
      </c>
      <c r="W708">
        <v>57</v>
      </c>
      <c r="X708" s="40">
        <v>0</v>
      </c>
      <c r="Y708" s="41">
        <v>20</v>
      </c>
      <c r="Z708" s="42">
        <v>20</v>
      </c>
      <c r="AA708">
        <f t="shared" si="158"/>
        <v>34</v>
      </c>
      <c r="AB708">
        <f t="shared" si="158"/>
        <v>43</v>
      </c>
      <c r="AC708" s="43">
        <v>61</v>
      </c>
      <c r="AD708" t="e">
        <f t="shared" si="170"/>
        <v>#REF!</v>
      </c>
      <c r="AE708" t="e">
        <f t="shared" si="170"/>
        <v>#REF!</v>
      </c>
      <c r="AF708" t="e">
        <f t="shared" si="170"/>
        <v>#REF!</v>
      </c>
      <c r="AG708" t="e">
        <f t="shared" si="170"/>
        <v>#REF!</v>
      </c>
      <c r="AH708" t="e">
        <f t="shared" si="170"/>
        <v>#REF!</v>
      </c>
      <c r="AI708" t="e">
        <f t="shared" si="170"/>
        <v>#REF!</v>
      </c>
      <c r="AJ708" t="e">
        <f t="shared" si="159"/>
        <v>#REF!</v>
      </c>
      <c r="AK708" t="e">
        <f t="shared" si="160"/>
        <v>#REF!</v>
      </c>
      <c r="AL708" t="e">
        <f t="shared" si="161"/>
        <v>#REF!</v>
      </c>
      <c r="AM708" t="e">
        <f t="shared" si="162"/>
        <v>#REF!</v>
      </c>
      <c r="AN708" t="e">
        <f t="shared" si="163"/>
        <v>#REF!</v>
      </c>
      <c r="AO708" t="e">
        <f t="shared" si="164"/>
        <v>#REF!</v>
      </c>
    </row>
    <row r="709" spans="1:41" x14ac:dyDescent="0.35">
      <c r="A709">
        <v>703</v>
      </c>
      <c r="B709" t="s">
        <v>2622</v>
      </c>
      <c r="C709" s="39">
        <v>29</v>
      </c>
      <c r="D709">
        <v>21</v>
      </c>
      <c r="E709">
        <v>50</v>
      </c>
      <c r="F709" s="40">
        <v>0</v>
      </c>
      <c r="G709" s="41">
        <v>2</v>
      </c>
      <c r="H709" s="42">
        <v>2</v>
      </c>
      <c r="I709">
        <f t="shared" si="156"/>
        <v>29</v>
      </c>
      <c r="J709">
        <f t="shared" si="156"/>
        <v>23</v>
      </c>
      <c r="K709" s="43">
        <v>52</v>
      </c>
      <c r="L709" s="39">
        <v>23</v>
      </c>
      <c r="M709">
        <v>24</v>
      </c>
      <c r="N709">
        <v>47</v>
      </c>
      <c r="O709" s="40">
        <v>0</v>
      </c>
      <c r="P709" s="41">
        <v>4</v>
      </c>
      <c r="Q709" s="42">
        <v>4</v>
      </c>
      <c r="R709">
        <f t="shared" si="157"/>
        <v>23</v>
      </c>
      <c r="S709">
        <f t="shared" si="157"/>
        <v>28</v>
      </c>
      <c r="T709" s="43">
        <v>52</v>
      </c>
      <c r="U709" s="39">
        <v>31</v>
      </c>
      <c r="V709">
        <v>24</v>
      </c>
      <c r="W709">
        <v>55</v>
      </c>
      <c r="X709" s="40">
        <v>0</v>
      </c>
      <c r="Y709" s="41">
        <v>0</v>
      </c>
      <c r="Z709" s="42">
        <v>0</v>
      </c>
      <c r="AA709">
        <f t="shared" si="158"/>
        <v>31</v>
      </c>
      <c r="AB709">
        <f t="shared" si="158"/>
        <v>24</v>
      </c>
      <c r="AC709" s="43">
        <v>52</v>
      </c>
      <c r="AD709" t="e">
        <f t="shared" si="170"/>
        <v>#REF!</v>
      </c>
      <c r="AE709" t="e">
        <f t="shared" si="170"/>
        <v>#REF!</v>
      </c>
      <c r="AF709" t="e">
        <f t="shared" si="170"/>
        <v>#REF!</v>
      </c>
      <c r="AG709" t="e">
        <f t="shared" si="170"/>
        <v>#REF!</v>
      </c>
      <c r="AH709" t="e">
        <f t="shared" si="170"/>
        <v>#REF!</v>
      </c>
      <c r="AI709" t="e">
        <f t="shared" si="170"/>
        <v>#REF!</v>
      </c>
      <c r="AJ709" t="e">
        <f t="shared" si="159"/>
        <v>#REF!</v>
      </c>
      <c r="AK709" t="e">
        <f t="shared" si="160"/>
        <v>#REF!</v>
      </c>
      <c r="AL709" t="e">
        <f t="shared" si="161"/>
        <v>#REF!</v>
      </c>
      <c r="AM709" t="e">
        <f t="shared" si="162"/>
        <v>#REF!</v>
      </c>
      <c r="AN709" t="e">
        <f t="shared" si="163"/>
        <v>#REF!</v>
      </c>
      <c r="AO709" t="e">
        <f t="shared" si="164"/>
        <v>#REF!</v>
      </c>
    </row>
    <row r="710" spans="1:41" x14ac:dyDescent="0.35">
      <c r="A710">
        <v>704</v>
      </c>
      <c r="B710" t="s">
        <v>2623</v>
      </c>
      <c r="C710" s="39">
        <v>27</v>
      </c>
      <c r="D710">
        <v>7</v>
      </c>
      <c r="E710">
        <v>34</v>
      </c>
      <c r="F710" s="40">
        <v>1</v>
      </c>
      <c r="G710" s="41">
        <v>16</v>
      </c>
      <c r="H710" s="42">
        <v>17</v>
      </c>
      <c r="I710">
        <f t="shared" si="156"/>
        <v>28</v>
      </c>
      <c r="J710">
        <f t="shared" si="156"/>
        <v>23</v>
      </c>
      <c r="K710" s="43">
        <v>51</v>
      </c>
      <c r="L710" s="39">
        <v>29</v>
      </c>
      <c r="M710">
        <v>15</v>
      </c>
      <c r="N710">
        <v>44</v>
      </c>
      <c r="O710" s="40">
        <v>1</v>
      </c>
      <c r="P710" s="41">
        <v>15</v>
      </c>
      <c r="Q710" s="42">
        <v>16</v>
      </c>
      <c r="R710">
        <f t="shared" si="157"/>
        <v>30</v>
      </c>
      <c r="S710">
        <f t="shared" si="157"/>
        <v>30</v>
      </c>
      <c r="T710" s="43">
        <v>51</v>
      </c>
      <c r="U710" s="39">
        <v>43</v>
      </c>
      <c r="V710">
        <v>12</v>
      </c>
      <c r="W710">
        <v>55</v>
      </c>
      <c r="X710" s="40">
        <v>0</v>
      </c>
      <c r="Y710" s="41">
        <v>23</v>
      </c>
      <c r="Z710" s="42">
        <v>23</v>
      </c>
      <c r="AA710">
        <f t="shared" si="158"/>
        <v>43</v>
      </c>
      <c r="AB710">
        <f t="shared" si="158"/>
        <v>35</v>
      </c>
      <c r="AC710" s="43">
        <v>51</v>
      </c>
      <c r="AD710" t="e">
        <f t="shared" si="170"/>
        <v>#REF!</v>
      </c>
      <c r="AE710" t="e">
        <f t="shared" si="170"/>
        <v>#REF!</v>
      </c>
      <c r="AF710" t="e">
        <f t="shared" si="170"/>
        <v>#REF!</v>
      </c>
      <c r="AG710" t="e">
        <f t="shared" si="170"/>
        <v>#REF!</v>
      </c>
      <c r="AH710" t="e">
        <f t="shared" si="170"/>
        <v>#REF!</v>
      </c>
      <c r="AI710" t="e">
        <f t="shared" si="170"/>
        <v>#REF!</v>
      </c>
      <c r="AJ710" t="e">
        <f t="shared" si="159"/>
        <v>#REF!</v>
      </c>
      <c r="AK710" t="e">
        <f t="shared" si="160"/>
        <v>#REF!</v>
      </c>
      <c r="AL710" t="e">
        <f t="shared" si="161"/>
        <v>#REF!</v>
      </c>
      <c r="AM710" t="e">
        <f t="shared" si="162"/>
        <v>#REF!</v>
      </c>
      <c r="AN710" t="e">
        <f t="shared" si="163"/>
        <v>#REF!</v>
      </c>
      <c r="AO710" t="e">
        <f t="shared" si="164"/>
        <v>#REF!</v>
      </c>
    </row>
    <row r="711" spans="1:41" x14ac:dyDescent="0.35">
      <c r="A711">
        <v>705</v>
      </c>
      <c r="B711" t="s">
        <v>2624</v>
      </c>
      <c r="C711" s="39">
        <v>27</v>
      </c>
      <c r="D711">
        <v>13</v>
      </c>
      <c r="E711">
        <v>40</v>
      </c>
      <c r="F711" s="40">
        <v>0</v>
      </c>
      <c r="G711" s="41">
        <v>11</v>
      </c>
      <c r="H711" s="42">
        <v>11</v>
      </c>
      <c r="I711">
        <f t="shared" si="156"/>
        <v>27</v>
      </c>
      <c r="J711">
        <f t="shared" si="156"/>
        <v>24</v>
      </c>
      <c r="K711" s="43">
        <v>51</v>
      </c>
      <c r="L711" s="39">
        <v>41</v>
      </c>
      <c r="M711">
        <v>13</v>
      </c>
      <c r="N711">
        <v>54</v>
      </c>
      <c r="O711" s="40">
        <v>0</v>
      </c>
      <c r="P711" s="41">
        <v>14</v>
      </c>
      <c r="Q711" s="42">
        <v>14</v>
      </c>
      <c r="R711">
        <f t="shared" si="157"/>
        <v>41</v>
      </c>
      <c r="S711">
        <f t="shared" si="157"/>
        <v>27</v>
      </c>
      <c r="T711" s="43">
        <v>51</v>
      </c>
      <c r="U711" s="39">
        <v>30</v>
      </c>
      <c r="V711">
        <v>22</v>
      </c>
      <c r="W711">
        <v>52</v>
      </c>
      <c r="X711" s="40">
        <v>0</v>
      </c>
      <c r="Y711" s="41">
        <v>18</v>
      </c>
      <c r="Z711" s="42">
        <v>18</v>
      </c>
      <c r="AA711">
        <f t="shared" si="158"/>
        <v>30</v>
      </c>
      <c r="AB711">
        <f t="shared" si="158"/>
        <v>40</v>
      </c>
      <c r="AC711" s="43">
        <v>51</v>
      </c>
      <c r="AD711" t="e">
        <f t="shared" si="170"/>
        <v>#REF!</v>
      </c>
      <c r="AE711" t="e">
        <f t="shared" si="170"/>
        <v>#REF!</v>
      </c>
      <c r="AF711" t="e">
        <f t="shared" si="170"/>
        <v>#REF!</v>
      </c>
      <c r="AG711" t="e">
        <f t="shared" si="170"/>
        <v>#REF!</v>
      </c>
      <c r="AH711" t="e">
        <f t="shared" si="170"/>
        <v>#REF!</v>
      </c>
      <c r="AI711" t="e">
        <f t="shared" si="170"/>
        <v>#REF!</v>
      </c>
      <c r="AJ711" t="e">
        <f t="shared" si="159"/>
        <v>#REF!</v>
      </c>
      <c r="AK711" t="e">
        <f t="shared" si="160"/>
        <v>#REF!</v>
      </c>
      <c r="AL711" t="e">
        <f t="shared" si="161"/>
        <v>#REF!</v>
      </c>
      <c r="AM711" t="e">
        <f t="shared" si="162"/>
        <v>#REF!</v>
      </c>
      <c r="AN711" t="e">
        <f t="shared" si="163"/>
        <v>#REF!</v>
      </c>
      <c r="AO711" t="e">
        <f t="shared" si="164"/>
        <v>#REF!</v>
      </c>
    </row>
    <row r="712" spans="1:41" x14ac:dyDescent="0.35">
      <c r="A712">
        <v>706</v>
      </c>
      <c r="B712" t="s">
        <v>2625</v>
      </c>
      <c r="C712" s="39">
        <v>29</v>
      </c>
      <c r="D712">
        <v>25</v>
      </c>
      <c r="E712">
        <v>54</v>
      </c>
      <c r="F712" s="40">
        <v>0</v>
      </c>
      <c r="G712" s="41">
        <v>3</v>
      </c>
      <c r="H712" s="42">
        <v>3</v>
      </c>
      <c r="I712">
        <f t="shared" ref="I712:J775" si="171">+C712+F712</f>
        <v>29</v>
      </c>
      <c r="J712">
        <f t="shared" si="171"/>
        <v>28</v>
      </c>
      <c r="K712" s="43">
        <v>57</v>
      </c>
      <c r="L712" s="39">
        <v>30</v>
      </c>
      <c r="M712">
        <v>25</v>
      </c>
      <c r="N712">
        <v>55</v>
      </c>
      <c r="O712" s="40">
        <v>0</v>
      </c>
      <c r="P712" s="41">
        <v>5</v>
      </c>
      <c r="Q712" s="42">
        <v>5</v>
      </c>
      <c r="R712">
        <f t="shared" ref="R712:S775" si="172">+L712+O712</f>
        <v>30</v>
      </c>
      <c r="S712">
        <f t="shared" si="172"/>
        <v>30</v>
      </c>
      <c r="T712" s="43">
        <v>57</v>
      </c>
      <c r="U712" s="39">
        <v>31</v>
      </c>
      <c r="V712">
        <v>26</v>
      </c>
      <c r="W712">
        <v>57</v>
      </c>
      <c r="X712" s="40">
        <v>0</v>
      </c>
      <c r="Y712" s="41">
        <v>4</v>
      </c>
      <c r="Z712" s="42">
        <v>4</v>
      </c>
      <c r="AA712">
        <f t="shared" ref="AA712:AB775" si="173">+U712+X712</f>
        <v>31</v>
      </c>
      <c r="AB712">
        <f t="shared" si="173"/>
        <v>30</v>
      </c>
      <c r="AC712" s="43">
        <v>57</v>
      </c>
      <c r="AD712" t="e">
        <f t="shared" si="170"/>
        <v>#REF!</v>
      </c>
      <c r="AE712" t="e">
        <f t="shared" si="170"/>
        <v>#REF!</v>
      </c>
      <c r="AF712" t="e">
        <f t="shared" si="170"/>
        <v>#REF!</v>
      </c>
      <c r="AG712" t="e">
        <f t="shared" si="170"/>
        <v>#REF!</v>
      </c>
      <c r="AH712" t="e">
        <f t="shared" si="170"/>
        <v>#REF!</v>
      </c>
      <c r="AI712" t="e">
        <f t="shared" si="170"/>
        <v>#REF!</v>
      </c>
      <c r="AJ712" t="e">
        <f t="shared" ref="AJ712:AJ775" si="174">AD712=I712</f>
        <v>#REF!</v>
      </c>
      <c r="AK712" t="e">
        <f t="shared" ref="AK712:AK775" si="175">AE712=J712</f>
        <v>#REF!</v>
      </c>
      <c r="AL712" t="e">
        <f t="shared" ref="AL712:AL775" si="176">AF712=R712</f>
        <v>#REF!</v>
      </c>
      <c r="AM712" t="e">
        <f t="shared" ref="AM712:AM775" si="177">AG712=S712</f>
        <v>#REF!</v>
      </c>
      <c r="AN712" t="e">
        <f t="shared" ref="AN712:AN775" si="178">AH712=AA712</f>
        <v>#REF!</v>
      </c>
      <c r="AO712" t="e">
        <f t="shared" ref="AO712:AO775" si="179">AI712=AB712</f>
        <v>#REF!</v>
      </c>
    </row>
    <row r="713" spans="1:41" x14ac:dyDescent="0.35">
      <c r="A713">
        <v>707</v>
      </c>
      <c r="B713" t="s">
        <v>2626</v>
      </c>
      <c r="C713" s="39">
        <v>30</v>
      </c>
      <c r="D713">
        <v>13</v>
      </c>
      <c r="E713">
        <v>43</v>
      </c>
      <c r="F713" s="40">
        <v>0</v>
      </c>
      <c r="G713" s="41">
        <v>14</v>
      </c>
      <c r="H713" s="42">
        <v>14</v>
      </c>
      <c r="I713">
        <f t="shared" si="171"/>
        <v>30</v>
      </c>
      <c r="J713">
        <f t="shared" si="171"/>
        <v>27</v>
      </c>
      <c r="K713" s="43">
        <v>57</v>
      </c>
      <c r="L713" s="39">
        <v>32</v>
      </c>
      <c r="M713">
        <v>23</v>
      </c>
      <c r="N713">
        <v>55</v>
      </c>
      <c r="O713" s="40">
        <v>0</v>
      </c>
      <c r="P713" s="41">
        <v>9</v>
      </c>
      <c r="Q713" s="42">
        <v>9</v>
      </c>
      <c r="R713">
        <f t="shared" si="172"/>
        <v>32</v>
      </c>
      <c r="S713">
        <f t="shared" si="172"/>
        <v>32</v>
      </c>
      <c r="T713" s="43">
        <v>57</v>
      </c>
      <c r="U713" s="39">
        <v>28</v>
      </c>
      <c r="V713">
        <v>22</v>
      </c>
      <c r="W713">
        <v>50</v>
      </c>
      <c r="X713" s="40">
        <v>0</v>
      </c>
      <c r="Y713" s="41">
        <v>14</v>
      </c>
      <c r="Z713" s="42">
        <v>14</v>
      </c>
      <c r="AA713">
        <f t="shared" si="173"/>
        <v>28</v>
      </c>
      <c r="AB713">
        <f t="shared" si="173"/>
        <v>36</v>
      </c>
      <c r="AC713" s="43">
        <v>57</v>
      </c>
      <c r="AD713" t="e">
        <f t="shared" si="170"/>
        <v>#REF!</v>
      </c>
      <c r="AE713" t="e">
        <f t="shared" si="170"/>
        <v>#REF!</v>
      </c>
      <c r="AF713" t="e">
        <f t="shared" si="170"/>
        <v>#REF!</v>
      </c>
      <c r="AG713" t="e">
        <f t="shared" si="170"/>
        <v>#REF!</v>
      </c>
      <c r="AH713" t="e">
        <f t="shared" si="170"/>
        <v>#REF!</v>
      </c>
      <c r="AI713" t="e">
        <f t="shared" si="170"/>
        <v>#REF!</v>
      </c>
      <c r="AJ713" t="e">
        <f t="shared" si="174"/>
        <v>#REF!</v>
      </c>
      <c r="AK713" t="e">
        <f t="shared" si="175"/>
        <v>#REF!</v>
      </c>
      <c r="AL713" t="e">
        <f t="shared" si="176"/>
        <v>#REF!</v>
      </c>
      <c r="AM713" t="e">
        <f t="shared" si="177"/>
        <v>#REF!</v>
      </c>
      <c r="AN713" t="e">
        <f t="shared" si="178"/>
        <v>#REF!</v>
      </c>
      <c r="AO713" t="e">
        <f t="shared" si="179"/>
        <v>#REF!</v>
      </c>
    </row>
    <row r="714" spans="1:41" x14ac:dyDescent="0.35">
      <c r="A714">
        <v>708</v>
      </c>
      <c r="B714" t="s">
        <v>2627</v>
      </c>
      <c r="C714" s="39">
        <v>33</v>
      </c>
      <c r="D714">
        <v>14</v>
      </c>
      <c r="E714">
        <v>47</v>
      </c>
      <c r="F714" s="40">
        <v>0</v>
      </c>
      <c r="G714" s="41">
        <v>13</v>
      </c>
      <c r="H714" s="42">
        <v>13</v>
      </c>
      <c r="I714">
        <f t="shared" si="171"/>
        <v>33</v>
      </c>
      <c r="J714">
        <f t="shared" si="171"/>
        <v>27</v>
      </c>
      <c r="K714" s="43">
        <v>60</v>
      </c>
      <c r="L714" s="39">
        <v>47</v>
      </c>
      <c r="M714">
        <v>10</v>
      </c>
      <c r="N714">
        <v>57</v>
      </c>
      <c r="O714" s="40">
        <v>0</v>
      </c>
      <c r="P714" s="41">
        <v>18</v>
      </c>
      <c r="Q714" s="42">
        <v>18</v>
      </c>
      <c r="R714">
        <f t="shared" si="172"/>
        <v>47</v>
      </c>
      <c r="S714">
        <f t="shared" si="172"/>
        <v>28</v>
      </c>
      <c r="T714" s="43">
        <v>60</v>
      </c>
      <c r="U714" s="39">
        <v>37</v>
      </c>
      <c r="V714">
        <v>17</v>
      </c>
      <c r="W714">
        <v>54</v>
      </c>
      <c r="X714" s="40">
        <v>0</v>
      </c>
      <c r="Y714" s="41">
        <v>28</v>
      </c>
      <c r="Z714" s="42">
        <v>28</v>
      </c>
      <c r="AA714">
        <f t="shared" si="173"/>
        <v>37</v>
      </c>
      <c r="AB714">
        <f t="shared" si="173"/>
        <v>45</v>
      </c>
      <c r="AC714" s="43">
        <v>60</v>
      </c>
      <c r="AD714" t="e">
        <f t="shared" si="170"/>
        <v>#REF!</v>
      </c>
      <c r="AE714" t="e">
        <f t="shared" si="170"/>
        <v>#REF!</v>
      </c>
      <c r="AF714" t="e">
        <f t="shared" si="170"/>
        <v>#REF!</v>
      </c>
      <c r="AG714" t="e">
        <f t="shared" si="170"/>
        <v>#REF!</v>
      </c>
      <c r="AH714" t="e">
        <f t="shared" si="170"/>
        <v>#REF!</v>
      </c>
      <c r="AI714" t="e">
        <f t="shared" si="170"/>
        <v>#REF!</v>
      </c>
      <c r="AJ714" t="e">
        <f t="shared" si="174"/>
        <v>#REF!</v>
      </c>
      <c r="AK714" t="e">
        <f t="shared" si="175"/>
        <v>#REF!</v>
      </c>
      <c r="AL714" t="e">
        <f t="shared" si="176"/>
        <v>#REF!</v>
      </c>
      <c r="AM714" t="e">
        <f t="shared" si="177"/>
        <v>#REF!</v>
      </c>
      <c r="AN714" t="e">
        <f t="shared" si="178"/>
        <v>#REF!</v>
      </c>
      <c r="AO714" t="e">
        <f t="shared" si="179"/>
        <v>#REF!</v>
      </c>
    </row>
    <row r="715" spans="1:41" x14ac:dyDescent="0.35">
      <c r="A715">
        <v>709</v>
      </c>
      <c r="B715" t="s">
        <v>2628</v>
      </c>
      <c r="C715" s="39">
        <v>27</v>
      </c>
      <c r="D715">
        <v>16</v>
      </c>
      <c r="E715">
        <v>43</v>
      </c>
      <c r="F715" s="40">
        <v>0</v>
      </c>
      <c r="G715" s="41">
        <v>18</v>
      </c>
      <c r="H715" s="42">
        <v>18</v>
      </c>
      <c r="I715">
        <f t="shared" si="171"/>
        <v>27</v>
      </c>
      <c r="J715">
        <f t="shared" si="171"/>
        <v>34</v>
      </c>
      <c r="K715" s="43">
        <v>61</v>
      </c>
      <c r="L715" s="39">
        <v>24</v>
      </c>
      <c r="M715">
        <v>15</v>
      </c>
      <c r="N715">
        <v>39</v>
      </c>
      <c r="O715" s="40">
        <v>0</v>
      </c>
      <c r="P715" s="41">
        <v>16</v>
      </c>
      <c r="Q715" s="42">
        <v>16</v>
      </c>
      <c r="R715">
        <f t="shared" si="172"/>
        <v>24</v>
      </c>
      <c r="S715">
        <f t="shared" si="172"/>
        <v>31</v>
      </c>
      <c r="T715" s="43">
        <v>61</v>
      </c>
      <c r="U715" s="39">
        <v>36</v>
      </c>
      <c r="V715">
        <v>14</v>
      </c>
      <c r="W715">
        <v>50</v>
      </c>
      <c r="X715" s="40">
        <v>0</v>
      </c>
      <c r="Y715" s="41">
        <v>11</v>
      </c>
      <c r="Z715" s="42">
        <v>11</v>
      </c>
      <c r="AA715">
        <f t="shared" si="173"/>
        <v>36</v>
      </c>
      <c r="AB715">
        <f t="shared" si="173"/>
        <v>25</v>
      </c>
      <c r="AC715" s="43">
        <v>61</v>
      </c>
      <c r="AD715" t="e">
        <f t="shared" si="170"/>
        <v>#REF!</v>
      </c>
      <c r="AE715" t="e">
        <f t="shared" si="170"/>
        <v>#REF!</v>
      </c>
      <c r="AF715" t="e">
        <f t="shared" si="170"/>
        <v>#REF!</v>
      </c>
      <c r="AG715" t="e">
        <f t="shared" si="170"/>
        <v>#REF!</v>
      </c>
      <c r="AH715" t="e">
        <f t="shared" si="170"/>
        <v>#REF!</v>
      </c>
      <c r="AI715" t="e">
        <f t="shared" si="170"/>
        <v>#REF!</v>
      </c>
      <c r="AJ715" t="e">
        <f t="shared" si="174"/>
        <v>#REF!</v>
      </c>
      <c r="AK715" t="e">
        <f t="shared" si="175"/>
        <v>#REF!</v>
      </c>
      <c r="AL715" t="e">
        <f t="shared" si="176"/>
        <v>#REF!</v>
      </c>
      <c r="AM715" t="e">
        <f t="shared" si="177"/>
        <v>#REF!</v>
      </c>
      <c r="AN715" t="e">
        <f t="shared" si="178"/>
        <v>#REF!</v>
      </c>
      <c r="AO715" t="e">
        <f t="shared" si="179"/>
        <v>#REF!</v>
      </c>
    </row>
    <row r="716" spans="1:41" x14ac:dyDescent="0.35">
      <c r="A716">
        <v>710</v>
      </c>
      <c r="B716" t="s">
        <v>2629</v>
      </c>
      <c r="C716" s="39">
        <v>61</v>
      </c>
      <c r="D716">
        <v>54</v>
      </c>
      <c r="E716">
        <v>115</v>
      </c>
      <c r="F716" s="40">
        <v>0</v>
      </c>
      <c r="G716" s="41">
        <v>4</v>
      </c>
      <c r="H716" s="42">
        <v>4</v>
      </c>
      <c r="I716">
        <f t="shared" si="171"/>
        <v>61</v>
      </c>
      <c r="J716">
        <f t="shared" si="171"/>
        <v>58</v>
      </c>
      <c r="K716" s="43">
        <v>119</v>
      </c>
      <c r="L716" s="39">
        <v>60</v>
      </c>
      <c r="M716">
        <v>59</v>
      </c>
      <c r="N716">
        <v>119</v>
      </c>
      <c r="O716" s="40">
        <v>0</v>
      </c>
      <c r="P716" s="41">
        <v>5</v>
      </c>
      <c r="Q716" s="42">
        <v>5</v>
      </c>
      <c r="R716">
        <f t="shared" si="172"/>
        <v>60</v>
      </c>
      <c r="S716">
        <f t="shared" si="172"/>
        <v>64</v>
      </c>
      <c r="T716" s="43">
        <v>119</v>
      </c>
      <c r="U716" s="39">
        <v>60</v>
      </c>
      <c r="V716">
        <v>52</v>
      </c>
      <c r="W716">
        <v>112</v>
      </c>
      <c r="X716" s="40">
        <v>0</v>
      </c>
      <c r="Y716" s="41">
        <v>8</v>
      </c>
      <c r="Z716" s="42">
        <v>8</v>
      </c>
      <c r="AA716">
        <f t="shared" si="173"/>
        <v>60</v>
      </c>
      <c r="AB716">
        <f t="shared" si="173"/>
        <v>60</v>
      </c>
      <c r="AC716" s="43">
        <v>119</v>
      </c>
      <c r="AD716" t="e">
        <f t="shared" si="170"/>
        <v>#REF!</v>
      </c>
      <c r="AE716" t="e">
        <f t="shared" si="170"/>
        <v>#REF!</v>
      </c>
      <c r="AF716" t="e">
        <f t="shared" si="170"/>
        <v>#REF!</v>
      </c>
      <c r="AG716" t="e">
        <f t="shared" si="170"/>
        <v>#REF!</v>
      </c>
      <c r="AH716" t="e">
        <f t="shared" si="170"/>
        <v>#REF!</v>
      </c>
      <c r="AI716" t="e">
        <f t="shared" si="170"/>
        <v>#REF!</v>
      </c>
      <c r="AJ716" t="e">
        <f t="shared" si="174"/>
        <v>#REF!</v>
      </c>
      <c r="AK716" t="e">
        <f t="shared" si="175"/>
        <v>#REF!</v>
      </c>
      <c r="AL716" t="e">
        <f t="shared" si="176"/>
        <v>#REF!</v>
      </c>
      <c r="AM716" t="e">
        <f t="shared" si="177"/>
        <v>#REF!</v>
      </c>
      <c r="AN716" t="e">
        <f t="shared" si="178"/>
        <v>#REF!</v>
      </c>
      <c r="AO716" t="e">
        <f t="shared" si="179"/>
        <v>#REF!</v>
      </c>
    </row>
    <row r="717" spans="1:41" x14ac:dyDescent="0.35">
      <c r="A717">
        <v>711</v>
      </c>
      <c r="B717" t="s">
        <v>2630</v>
      </c>
      <c r="C717" s="39">
        <v>28</v>
      </c>
      <c r="D717">
        <v>30</v>
      </c>
      <c r="E717">
        <v>58</v>
      </c>
      <c r="F717" s="40">
        <v>0</v>
      </c>
      <c r="G717" s="41">
        <v>0</v>
      </c>
      <c r="H717" s="42">
        <v>0</v>
      </c>
      <c r="I717">
        <f t="shared" si="171"/>
        <v>28</v>
      </c>
      <c r="J717">
        <f t="shared" si="171"/>
        <v>30</v>
      </c>
      <c r="K717" s="43">
        <v>58</v>
      </c>
      <c r="L717" s="39">
        <v>22</v>
      </c>
      <c r="M717">
        <v>28</v>
      </c>
      <c r="N717">
        <v>50</v>
      </c>
      <c r="O717" s="40">
        <v>0</v>
      </c>
      <c r="P717" s="41">
        <v>2</v>
      </c>
      <c r="Q717" s="42">
        <v>2</v>
      </c>
      <c r="R717">
        <f t="shared" si="172"/>
        <v>22</v>
      </c>
      <c r="S717">
        <f t="shared" si="172"/>
        <v>30</v>
      </c>
      <c r="T717" s="43">
        <v>58</v>
      </c>
      <c r="U717" s="39">
        <v>20</v>
      </c>
      <c r="V717">
        <v>27</v>
      </c>
      <c r="W717">
        <v>47</v>
      </c>
      <c r="X717" s="40">
        <v>0</v>
      </c>
      <c r="Y717" s="41">
        <v>1</v>
      </c>
      <c r="Z717" s="42">
        <v>1</v>
      </c>
      <c r="AA717">
        <f t="shared" si="173"/>
        <v>20</v>
      </c>
      <c r="AB717">
        <f t="shared" si="173"/>
        <v>28</v>
      </c>
      <c r="AC717" s="43">
        <v>58</v>
      </c>
      <c r="AD717" t="e">
        <f t="shared" ref="AD717:AI726" si="180">VLOOKUP($B717,EYPDG_Primary,AD$1,FALSE)</f>
        <v>#REF!</v>
      </c>
      <c r="AE717" t="e">
        <f t="shared" si="180"/>
        <v>#REF!</v>
      </c>
      <c r="AF717" t="e">
        <f t="shared" si="180"/>
        <v>#REF!</v>
      </c>
      <c r="AG717" t="e">
        <f t="shared" si="180"/>
        <v>#REF!</v>
      </c>
      <c r="AH717" t="e">
        <f t="shared" si="180"/>
        <v>#REF!</v>
      </c>
      <c r="AI717" t="e">
        <f t="shared" si="180"/>
        <v>#REF!</v>
      </c>
      <c r="AJ717" t="e">
        <f t="shared" si="174"/>
        <v>#REF!</v>
      </c>
      <c r="AK717" t="e">
        <f t="shared" si="175"/>
        <v>#REF!</v>
      </c>
      <c r="AL717" t="e">
        <f t="shared" si="176"/>
        <v>#REF!</v>
      </c>
      <c r="AM717" t="e">
        <f t="shared" si="177"/>
        <v>#REF!</v>
      </c>
      <c r="AN717" t="e">
        <f t="shared" si="178"/>
        <v>#REF!</v>
      </c>
      <c r="AO717" t="e">
        <f t="shared" si="179"/>
        <v>#REF!</v>
      </c>
    </row>
    <row r="718" spans="1:41" x14ac:dyDescent="0.35">
      <c r="A718">
        <v>712</v>
      </c>
      <c r="B718" t="s">
        <v>2631</v>
      </c>
      <c r="C718" s="39">
        <v>15</v>
      </c>
      <c r="D718">
        <v>13</v>
      </c>
      <c r="E718">
        <v>28</v>
      </c>
      <c r="F718" s="40">
        <v>0</v>
      </c>
      <c r="G718" s="41">
        <v>3</v>
      </c>
      <c r="H718" s="42">
        <v>3</v>
      </c>
      <c r="I718">
        <f t="shared" si="171"/>
        <v>15</v>
      </c>
      <c r="J718">
        <f t="shared" si="171"/>
        <v>16</v>
      </c>
      <c r="K718" s="43">
        <v>31</v>
      </c>
      <c r="L718" s="39">
        <v>20</v>
      </c>
      <c r="M718">
        <v>10</v>
      </c>
      <c r="N718">
        <v>30</v>
      </c>
      <c r="O718" s="40">
        <v>0</v>
      </c>
      <c r="P718" s="41">
        <v>4</v>
      </c>
      <c r="Q718" s="42">
        <v>4</v>
      </c>
      <c r="R718">
        <f t="shared" si="172"/>
        <v>20</v>
      </c>
      <c r="S718">
        <f t="shared" si="172"/>
        <v>14</v>
      </c>
      <c r="T718" s="43">
        <v>31</v>
      </c>
      <c r="U718" s="39">
        <v>17</v>
      </c>
      <c r="V718">
        <v>15</v>
      </c>
      <c r="W718">
        <v>32</v>
      </c>
      <c r="X718" s="40">
        <v>0</v>
      </c>
      <c r="Y718" s="41">
        <v>4</v>
      </c>
      <c r="Z718" s="42">
        <v>4</v>
      </c>
      <c r="AA718">
        <f t="shared" si="173"/>
        <v>17</v>
      </c>
      <c r="AB718">
        <f t="shared" si="173"/>
        <v>19</v>
      </c>
      <c r="AC718" s="43">
        <v>31</v>
      </c>
      <c r="AD718" t="e">
        <f t="shared" si="180"/>
        <v>#REF!</v>
      </c>
      <c r="AE718" t="e">
        <f t="shared" si="180"/>
        <v>#REF!</v>
      </c>
      <c r="AF718" t="e">
        <f t="shared" si="180"/>
        <v>#REF!</v>
      </c>
      <c r="AG718" t="e">
        <f t="shared" si="180"/>
        <v>#REF!</v>
      </c>
      <c r="AH718" t="e">
        <f t="shared" si="180"/>
        <v>#REF!</v>
      </c>
      <c r="AI718" t="e">
        <f t="shared" si="180"/>
        <v>#REF!</v>
      </c>
      <c r="AJ718" t="e">
        <f t="shared" si="174"/>
        <v>#REF!</v>
      </c>
      <c r="AK718" t="e">
        <f t="shared" si="175"/>
        <v>#REF!</v>
      </c>
      <c r="AL718" t="e">
        <f t="shared" si="176"/>
        <v>#REF!</v>
      </c>
      <c r="AM718" t="e">
        <f t="shared" si="177"/>
        <v>#REF!</v>
      </c>
      <c r="AN718" t="e">
        <f t="shared" si="178"/>
        <v>#REF!</v>
      </c>
      <c r="AO718" t="e">
        <f t="shared" si="179"/>
        <v>#REF!</v>
      </c>
    </row>
    <row r="719" spans="1:41" x14ac:dyDescent="0.35">
      <c r="A719">
        <v>713</v>
      </c>
      <c r="B719" t="s">
        <v>2632</v>
      </c>
      <c r="C719" s="39">
        <v>27</v>
      </c>
      <c r="D719">
        <v>24</v>
      </c>
      <c r="E719">
        <v>51</v>
      </c>
      <c r="F719" s="40">
        <v>0</v>
      </c>
      <c r="G719" s="41">
        <v>1</v>
      </c>
      <c r="H719" s="42">
        <v>1</v>
      </c>
      <c r="I719">
        <f t="shared" si="171"/>
        <v>27</v>
      </c>
      <c r="J719">
        <f t="shared" si="171"/>
        <v>25</v>
      </c>
      <c r="K719" s="43">
        <v>52</v>
      </c>
      <c r="L719" s="39">
        <v>28</v>
      </c>
      <c r="M719">
        <v>30</v>
      </c>
      <c r="N719">
        <v>58</v>
      </c>
      <c r="O719" s="40">
        <v>0</v>
      </c>
      <c r="P719" s="41">
        <v>0</v>
      </c>
      <c r="Q719" s="42">
        <v>0</v>
      </c>
      <c r="R719">
        <f t="shared" si="172"/>
        <v>28</v>
      </c>
      <c r="S719">
        <f t="shared" si="172"/>
        <v>30</v>
      </c>
      <c r="T719" s="43">
        <v>52</v>
      </c>
      <c r="U719" s="39">
        <v>27</v>
      </c>
      <c r="V719">
        <v>29</v>
      </c>
      <c r="W719">
        <v>56</v>
      </c>
      <c r="X719" s="40">
        <v>0</v>
      </c>
      <c r="Y719" s="41">
        <v>1</v>
      </c>
      <c r="Z719" s="42">
        <v>1</v>
      </c>
      <c r="AA719">
        <f t="shared" si="173"/>
        <v>27</v>
      </c>
      <c r="AB719">
        <f t="shared" si="173"/>
        <v>30</v>
      </c>
      <c r="AC719" s="43">
        <v>52</v>
      </c>
      <c r="AD719" t="e">
        <f t="shared" si="180"/>
        <v>#REF!</v>
      </c>
      <c r="AE719" t="e">
        <f t="shared" si="180"/>
        <v>#REF!</v>
      </c>
      <c r="AF719" t="e">
        <f t="shared" si="180"/>
        <v>#REF!</v>
      </c>
      <c r="AG719" t="e">
        <f t="shared" si="180"/>
        <v>#REF!</v>
      </c>
      <c r="AH719" t="e">
        <f t="shared" si="180"/>
        <v>#REF!</v>
      </c>
      <c r="AI719" t="e">
        <f t="shared" si="180"/>
        <v>#REF!</v>
      </c>
      <c r="AJ719" t="e">
        <f t="shared" si="174"/>
        <v>#REF!</v>
      </c>
      <c r="AK719" t="e">
        <f t="shared" si="175"/>
        <v>#REF!</v>
      </c>
      <c r="AL719" t="e">
        <f t="shared" si="176"/>
        <v>#REF!</v>
      </c>
      <c r="AM719" t="e">
        <f t="shared" si="177"/>
        <v>#REF!</v>
      </c>
      <c r="AN719" t="e">
        <f t="shared" si="178"/>
        <v>#REF!</v>
      </c>
      <c r="AO719" t="e">
        <f t="shared" si="179"/>
        <v>#REF!</v>
      </c>
    </row>
    <row r="720" spans="1:41" x14ac:dyDescent="0.35">
      <c r="A720">
        <v>714</v>
      </c>
      <c r="B720" t="s">
        <v>2633</v>
      </c>
      <c r="C720" s="39">
        <v>36</v>
      </c>
      <c r="D720">
        <v>45</v>
      </c>
      <c r="E720">
        <v>81</v>
      </c>
      <c r="F720" s="40">
        <v>0</v>
      </c>
      <c r="G720" s="41">
        <v>4</v>
      </c>
      <c r="H720" s="42">
        <v>4</v>
      </c>
      <c r="I720">
        <f t="shared" si="171"/>
        <v>36</v>
      </c>
      <c r="J720">
        <f t="shared" si="171"/>
        <v>49</v>
      </c>
      <c r="K720" s="43">
        <v>85</v>
      </c>
      <c r="L720" s="39">
        <v>41</v>
      </c>
      <c r="M720">
        <v>32</v>
      </c>
      <c r="N720">
        <v>73</v>
      </c>
      <c r="O720" s="40">
        <v>0</v>
      </c>
      <c r="P720" s="41">
        <v>4</v>
      </c>
      <c r="Q720" s="42">
        <v>4</v>
      </c>
      <c r="R720">
        <f t="shared" si="172"/>
        <v>41</v>
      </c>
      <c r="S720">
        <f t="shared" si="172"/>
        <v>36</v>
      </c>
      <c r="T720" s="43">
        <v>85</v>
      </c>
      <c r="U720" s="39">
        <v>33</v>
      </c>
      <c r="V720">
        <v>35</v>
      </c>
      <c r="W720">
        <v>68</v>
      </c>
      <c r="X720" s="40">
        <v>0</v>
      </c>
      <c r="Y720" s="41">
        <v>7</v>
      </c>
      <c r="Z720" s="42">
        <v>7</v>
      </c>
      <c r="AA720">
        <f t="shared" si="173"/>
        <v>33</v>
      </c>
      <c r="AB720">
        <f t="shared" si="173"/>
        <v>42</v>
      </c>
      <c r="AC720" s="43">
        <v>85</v>
      </c>
      <c r="AD720" t="e">
        <f t="shared" si="180"/>
        <v>#REF!</v>
      </c>
      <c r="AE720" t="e">
        <f t="shared" si="180"/>
        <v>#REF!</v>
      </c>
      <c r="AF720" t="e">
        <f t="shared" si="180"/>
        <v>#REF!</v>
      </c>
      <c r="AG720" t="e">
        <f t="shared" si="180"/>
        <v>#REF!</v>
      </c>
      <c r="AH720" t="e">
        <f t="shared" si="180"/>
        <v>#REF!</v>
      </c>
      <c r="AI720" t="e">
        <f t="shared" si="180"/>
        <v>#REF!</v>
      </c>
      <c r="AJ720" t="e">
        <f t="shared" si="174"/>
        <v>#REF!</v>
      </c>
      <c r="AK720" t="e">
        <f t="shared" si="175"/>
        <v>#REF!</v>
      </c>
      <c r="AL720" t="e">
        <f t="shared" si="176"/>
        <v>#REF!</v>
      </c>
      <c r="AM720" t="e">
        <f t="shared" si="177"/>
        <v>#REF!</v>
      </c>
      <c r="AN720" t="e">
        <f t="shared" si="178"/>
        <v>#REF!</v>
      </c>
      <c r="AO720" t="e">
        <f t="shared" si="179"/>
        <v>#REF!</v>
      </c>
    </row>
    <row r="721" spans="1:41" x14ac:dyDescent="0.35">
      <c r="A721">
        <v>715</v>
      </c>
      <c r="B721" t="s">
        <v>2634</v>
      </c>
      <c r="C721" s="39">
        <v>36</v>
      </c>
      <c r="D721">
        <v>31</v>
      </c>
      <c r="E721">
        <v>67</v>
      </c>
      <c r="F721" s="40">
        <v>0</v>
      </c>
      <c r="G721" s="41">
        <v>1</v>
      </c>
      <c r="H721" s="42">
        <v>1</v>
      </c>
      <c r="I721">
        <f t="shared" si="171"/>
        <v>36</v>
      </c>
      <c r="J721">
        <f t="shared" si="171"/>
        <v>32</v>
      </c>
      <c r="K721" s="43">
        <v>68</v>
      </c>
      <c r="L721" s="39">
        <v>22</v>
      </c>
      <c r="M721">
        <v>36</v>
      </c>
      <c r="N721">
        <v>58</v>
      </c>
      <c r="O721" s="40">
        <v>0</v>
      </c>
      <c r="P721" s="41">
        <v>3</v>
      </c>
      <c r="Q721" s="42">
        <v>3</v>
      </c>
      <c r="R721">
        <f t="shared" si="172"/>
        <v>22</v>
      </c>
      <c r="S721">
        <f t="shared" si="172"/>
        <v>39</v>
      </c>
      <c r="T721" s="43">
        <v>68</v>
      </c>
      <c r="U721" s="39">
        <v>41</v>
      </c>
      <c r="V721">
        <v>21</v>
      </c>
      <c r="W721">
        <v>62</v>
      </c>
      <c r="X721" s="40">
        <v>0</v>
      </c>
      <c r="Y721" s="41">
        <v>3</v>
      </c>
      <c r="Z721" s="42">
        <v>3</v>
      </c>
      <c r="AA721">
        <f t="shared" si="173"/>
        <v>41</v>
      </c>
      <c r="AB721">
        <f t="shared" si="173"/>
        <v>24</v>
      </c>
      <c r="AC721" s="43">
        <v>68</v>
      </c>
      <c r="AD721" t="e">
        <f t="shared" si="180"/>
        <v>#REF!</v>
      </c>
      <c r="AE721" t="e">
        <f t="shared" si="180"/>
        <v>#REF!</v>
      </c>
      <c r="AF721" t="e">
        <f t="shared" si="180"/>
        <v>#REF!</v>
      </c>
      <c r="AG721" t="e">
        <f t="shared" si="180"/>
        <v>#REF!</v>
      </c>
      <c r="AH721" t="e">
        <f t="shared" si="180"/>
        <v>#REF!</v>
      </c>
      <c r="AI721" t="e">
        <f t="shared" si="180"/>
        <v>#REF!</v>
      </c>
      <c r="AJ721" t="e">
        <f t="shared" si="174"/>
        <v>#REF!</v>
      </c>
      <c r="AK721" t="e">
        <f t="shared" si="175"/>
        <v>#REF!</v>
      </c>
      <c r="AL721" t="e">
        <f t="shared" si="176"/>
        <v>#REF!</v>
      </c>
      <c r="AM721" t="e">
        <f t="shared" si="177"/>
        <v>#REF!</v>
      </c>
      <c r="AN721" t="e">
        <f t="shared" si="178"/>
        <v>#REF!</v>
      </c>
      <c r="AO721" t="e">
        <f t="shared" si="179"/>
        <v>#REF!</v>
      </c>
    </row>
    <row r="722" spans="1:41" x14ac:dyDescent="0.35">
      <c r="A722">
        <v>716</v>
      </c>
      <c r="B722" t="s">
        <v>2635</v>
      </c>
      <c r="C722" s="39">
        <v>26</v>
      </c>
      <c r="D722">
        <v>19</v>
      </c>
      <c r="E722">
        <v>45</v>
      </c>
      <c r="F722" s="40">
        <v>0</v>
      </c>
      <c r="G722" s="41">
        <v>7</v>
      </c>
      <c r="H722" s="42">
        <v>7</v>
      </c>
      <c r="I722">
        <f t="shared" si="171"/>
        <v>26</v>
      </c>
      <c r="J722">
        <f t="shared" si="171"/>
        <v>26</v>
      </c>
      <c r="K722" s="43">
        <v>52</v>
      </c>
      <c r="L722" s="39">
        <v>24</v>
      </c>
      <c r="M722">
        <v>25</v>
      </c>
      <c r="N722">
        <v>49</v>
      </c>
      <c r="O722" s="40">
        <v>0</v>
      </c>
      <c r="P722" s="41">
        <v>3</v>
      </c>
      <c r="Q722" s="42">
        <v>3</v>
      </c>
      <c r="R722">
        <f t="shared" si="172"/>
        <v>24</v>
      </c>
      <c r="S722">
        <f t="shared" si="172"/>
        <v>28</v>
      </c>
      <c r="T722" s="43">
        <v>52</v>
      </c>
      <c r="U722" s="39">
        <v>29</v>
      </c>
      <c r="V722">
        <v>21</v>
      </c>
      <c r="W722">
        <v>50</v>
      </c>
      <c r="X722" s="40">
        <v>0</v>
      </c>
      <c r="Y722" s="41">
        <v>3</v>
      </c>
      <c r="Z722" s="42">
        <v>3</v>
      </c>
      <c r="AA722">
        <f t="shared" si="173"/>
        <v>29</v>
      </c>
      <c r="AB722">
        <f t="shared" si="173"/>
        <v>24</v>
      </c>
      <c r="AC722" s="43">
        <v>52</v>
      </c>
      <c r="AD722" t="e">
        <f t="shared" si="180"/>
        <v>#REF!</v>
      </c>
      <c r="AE722" t="e">
        <f t="shared" si="180"/>
        <v>#REF!</v>
      </c>
      <c r="AF722" t="e">
        <f t="shared" si="180"/>
        <v>#REF!</v>
      </c>
      <c r="AG722" t="e">
        <f t="shared" si="180"/>
        <v>#REF!</v>
      </c>
      <c r="AH722" t="e">
        <f t="shared" si="180"/>
        <v>#REF!</v>
      </c>
      <c r="AI722" t="e">
        <f t="shared" si="180"/>
        <v>#REF!</v>
      </c>
      <c r="AJ722" t="e">
        <f t="shared" si="174"/>
        <v>#REF!</v>
      </c>
      <c r="AK722" t="e">
        <f t="shared" si="175"/>
        <v>#REF!</v>
      </c>
      <c r="AL722" t="e">
        <f t="shared" si="176"/>
        <v>#REF!</v>
      </c>
      <c r="AM722" t="e">
        <f t="shared" si="177"/>
        <v>#REF!</v>
      </c>
      <c r="AN722" t="e">
        <f t="shared" si="178"/>
        <v>#REF!</v>
      </c>
      <c r="AO722" t="e">
        <f t="shared" si="179"/>
        <v>#REF!</v>
      </c>
    </row>
    <row r="723" spans="1:41" x14ac:dyDescent="0.35">
      <c r="A723">
        <v>717</v>
      </c>
      <c r="B723" t="s">
        <v>2636</v>
      </c>
      <c r="C723" s="39">
        <v>13</v>
      </c>
      <c r="D723">
        <v>17</v>
      </c>
      <c r="E723">
        <v>30</v>
      </c>
      <c r="F723" s="40">
        <v>0</v>
      </c>
      <c r="G723" s="41">
        <v>1</v>
      </c>
      <c r="H723" s="42">
        <v>1</v>
      </c>
      <c r="I723">
        <f t="shared" si="171"/>
        <v>13</v>
      </c>
      <c r="J723">
        <f t="shared" si="171"/>
        <v>18</v>
      </c>
      <c r="K723" s="43">
        <v>31</v>
      </c>
      <c r="L723" s="39">
        <v>24</v>
      </c>
      <c r="M723">
        <v>11</v>
      </c>
      <c r="N723">
        <v>35</v>
      </c>
      <c r="O723" s="40">
        <v>0</v>
      </c>
      <c r="P723" s="41">
        <v>2</v>
      </c>
      <c r="Q723" s="42">
        <v>2</v>
      </c>
      <c r="R723">
        <f t="shared" si="172"/>
        <v>24</v>
      </c>
      <c r="S723">
        <f t="shared" si="172"/>
        <v>13</v>
      </c>
      <c r="T723" s="43">
        <v>31</v>
      </c>
      <c r="U723" s="39">
        <v>22</v>
      </c>
      <c r="V723">
        <v>22</v>
      </c>
      <c r="W723">
        <v>44</v>
      </c>
      <c r="X723" s="40">
        <v>0</v>
      </c>
      <c r="Y723" s="41">
        <v>3</v>
      </c>
      <c r="Z723" s="42">
        <v>3</v>
      </c>
      <c r="AA723">
        <f t="shared" si="173"/>
        <v>22</v>
      </c>
      <c r="AB723">
        <f t="shared" si="173"/>
        <v>25</v>
      </c>
      <c r="AC723" s="43">
        <v>31</v>
      </c>
      <c r="AD723" t="e">
        <f t="shared" si="180"/>
        <v>#REF!</v>
      </c>
      <c r="AE723" t="e">
        <f t="shared" si="180"/>
        <v>#REF!</v>
      </c>
      <c r="AF723" t="e">
        <f t="shared" si="180"/>
        <v>#REF!</v>
      </c>
      <c r="AG723" t="e">
        <f t="shared" si="180"/>
        <v>#REF!</v>
      </c>
      <c r="AH723" t="e">
        <f t="shared" si="180"/>
        <v>#REF!</v>
      </c>
      <c r="AI723" t="e">
        <f t="shared" si="180"/>
        <v>#REF!</v>
      </c>
      <c r="AJ723" t="e">
        <f t="shared" si="174"/>
        <v>#REF!</v>
      </c>
      <c r="AK723" t="e">
        <f t="shared" si="175"/>
        <v>#REF!</v>
      </c>
      <c r="AL723" t="e">
        <f t="shared" si="176"/>
        <v>#REF!</v>
      </c>
      <c r="AM723" t="e">
        <f t="shared" si="177"/>
        <v>#REF!</v>
      </c>
      <c r="AN723" t="e">
        <f t="shared" si="178"/>
        <v>#REF!</v>
      </c>
      <c r="AO723" t="e">
        <f t="shared" si="179"/>
        <v>#REF!</v>
      </c>
    </row>
    <row r="724" spans="1:41" x14ac:dyDescent="0.35">
      <c r="A724">
        <v>718</v>
      </c>
      <c r="B724" t="s">
        <v>2637</v>
      </c>
      <c r="C724" s="39">
        <v>9</v>
      </c>
      <c r="D724">
        <v>5</v>
      </c>
      <c r="E724">
        <v>14</v>
      </c>
      <c r="F724" s="40">
        <v>0</v>
      </c>
      <c r="G724" s="41">
        <v>3</v>
      </c>
      <c r="H724" s="42">
        <v>3</v>
      </c>
      <c r="I724">
        <f t="shared" si="171"/>
        <v>9</v>
      </c>
      <c r="J724">
        <f t="shared" si="171"/>
        <v>8</v>
      </c>
      <c r="K724" s="43">
        <v>17</v>
      </c>
      <c r="L724" s="39">
        <v>11</v>
      </c>
      <c r="M724">
        <v>9</v>
      </c>
      <c r="N724">
        <v>20</v>
      </c>
      <c r="O724" s="40">
        <v>0</v>
      </c>
      <c r="P724" s="41">
        <v>2</v>
      </c>
      <c r="Q724" s="42">
        <v>2</v>
      </c>
      <c r="R724">
        <f t="shared" si="172"/>
        <v>11</v>
      </c>
      <c r="S724">
        <f t="shared" si="172"/>
        <v>11</v>
      </c>
      <c r="T724" s="43">
        <v>17</v>
      </c>
      <c r="U724" s="39">
        <v>6</v>
      </c>
      <c r="V724">
        <v>9</v>
      </c>
      <c r="W724">
        <v>15</v>
      </c>
      <c r="X724" s="40">
        <v>0</v>
      </c>
      <c r="Y724" s="41">
        <v>1</v>
      </c>
      <c r="Z724" s="42">
        <v>1</v>
      </c>
      <c r="AA724">
        <f t="shared" si="173"/>
        <v>6</v>
      </c>
      <c r="AB724">
        <f t="shared" si="173"/>
        <v>10</v>
      </c>
      <c r="AC724" s="43">
        <v>17</v>
      </c>
      <c r="AD724" t="e">
        <f t="shared" si="180"/>
        <v>#REF!</v>
      </c>
      <c r="AE724" t="e">
        <f t="shared" si="180"/>
        <v>#REF!</v>
      </c>
      <c r="AF724" t="e">
        <f t="shared" si="180"/>
        <v>#REF!</v>
      </c>
      <c r="AG724" t="e">
        <f t="shared" si="180"/>
        <v>#REF!</v>
      </c>
      <c r="AH724" t="e">
        <f t="shared" si="180"/>
        <v>#REF!</v>
      </c>
      <c r="AI724" t="e">
        <f t="shared" si="180"/>
        <v>#REF!</v>
      </c>
      <c r="AJ724" t="e">
        <f t="shared" si="174"/>
        <v>#REF!</v>
      </c>
      <c r="AK724" t="e">
        <f t="shared" si="175"/>
        <v>#REF!</v>
      </c>
      <c r="AL724" t="e">
        <f t="shared" si="176"/>
        <v>#REF!</v>
      </c>
      <c r="AM724" t="e">
        <f t="shared" si="177"/>
        <v>#REF!</v>
      </c>
      <c r="AN724" t="e">
        <f t="shared" si="178"/>
        <v>#REF!</v>
      </c>
      <c r="AO724" t="e">
        <f t="shared" si="179"/>
        <v>#REF!</v>
      </c>
    </row>
    <row r="725" spans="1:41" x14ac:dyDescent="0.35">
      <c r="A725">
        <v>719</v>
      </c>
      <c r="B725" t="s">
        <v>2638</v>
      </c>
      <c r="C725" s="39">
        <v>22</v>
      </c>
      <c r="D725">
        <v>22</v>
      </c>
      <c r="E725">
        <v>44</v>
      </c>
      <c r="F725" s="40">
        <v>0</v>
      </c>
      <c r="G725" s="41">
        <v>1</v>
      </c>
      <c r="H725" s="42">
        <v>1</v>
      </c>
      <c r="I725">
        <f t="shared" si="171"/>
        <v>22</v>
      </c>
      <c r="J725">
        <f t="shared" si="171"/>
        <v>23</v>
      </c>
      <c r="K725" s="43">
        <v>45</v>
      </c>
      <c r="L725" s="39">
        <v>8</v>
      </c>
      <c r="M725">
        <v>23</v>
      </c>
      <c r="N725">
        <v>31</v>
      </c>
      <c r="O725" s="40">
        <v>1</v>
      </c>
      <c r="P725" s="41">
        <v>1</v>
      </c>
      <c r="Q725" s="42">
        <v>2</v>
      </c>
      <c r="R725">
        <f t="shared" si="172"/>
        <v>9</v>
      </c>
      <c r="S725">
        <f t="shared" si="172"/>
        <v>24</v>
      </c>
      <c r="T725" s="43">
        <v>45</v>
      </c>
      <c r="U725" s="39">
        <v>14</v>
      </c>
      <c r="V725">
        <v>8</v>
      </c>
      <c r="W725">
        <v>22</v>
      </c>
      <c r="X725" s="40">
        <v>0</v>
      </c>
      <c r="Y725" s="41">
        <v>1</v>
      </c>
      <c r="Z725" s="42">
        <v>1</v>
      </c>
      <c r="AA725">
        <f t="shared" si="173"/>
        <v>14</v>
      </c>
      <c r="AB725">
        <f t="shared" si="173"/>
        <v>9</v>
      </c>
      <c r="AC725" s="43">
        <v>45</v>
      </c>
      <c r="AD725" t="e">
        <f t="shared" si="180"/>
        <v>#REF!</v>
      </c>
      <c r="AE725" t="e">
        <f t="shared" si="180"/>
        <v>#REF!</v>
      </c>
      <c r="AF725" t="e">
        <f t="shared" si="180"/>
        <v>#REF!</v>
      </c>
      <c r="AG725" t="e">
        <f t="shared" si="180"/>
        <v>#REF!</v>
      </c>
      <c r="AH725" t="e">
        <f t="shared" si="180"/>
        <v>#REF!</v>
      </c>
      <c r="AI725" t="e">
        <f t="shared" si="180"/>
        <v>#REF!</v>
      </c>
      <c r="AJ725" t="e">
        <f t="shared" si="174"/>
        <v>#REF!</v>
      </c>
      <c r="AK725" t="e">
        <f t="shared" si="175"/>
        <v>#REF!</v>
      </c>
      <c r="AL725" t="e">
        <f t="shared" si="176"/>
        <v>#REF!</v>
      </c>
      <c r="AM725" t="e">
        <f t="shared" si="177"/>
        <v>#REF!</v>
      </c>
      <c r="AN725" t="e">
        <f t="shared" si="178"/>
        <v>#REF!</v>
      </c>
      <c r="AO725" t="e">
        <f t="shared" si="179"/>
        <v>#REF!</v>
      </c>
    </row>
    <row r="726" spans="1:41" x14ac:dyDescent="0.35">
      <c r="A726">
        <v>720</v>
      </c>
      <c r="B726" t="s">
        <v>2639</v>
      </c>
      <c r="C726" s="39">
        <v>7</v>
      </c>
      <c r="D726">
        <v>5</v>
      </c>
      <c r="E726">
        <v>12</v>
      </c>
      <c r="F726" s="40">
        <v>0</v>
      </c>
      <c r="G726" s="41">
        <v>0</v>
      </c>
      <c r="H726" s="42">
        <v>0</v>
      </c>
      <c r="I726">
        <f t="shared" si="171"/>
        <v>7</v>
      </c>
      <c r="J726">
        <f t="shared" si="171"/>
        <v>5</v>
      </c>
      <c r="K726" s="43">
        <v>12</v>
      </c>
      <c r="L726" s="39">
        <v>5</v>
      </c>
      <c r="M726">
        <v>7</v>
      </c>
      <c r="N726">
        <v>12</v>
      </c>
      <c r="O726" s="40">
        <v>0</v>
      </c>
      <c r="P726" s="41">
        <v>1</v>
      </c>
      <c r="Q726" s="42">
        <v>1</v>
      </c>
      <c r="R726">
        <f t="shared" si="172"/>
        <v>5</v>
      </c>
      <c r="S726">
        <f t="shared" si="172"/>
        <v>8</v>
      </c>
      <c r="T726" s="43">
        <v>12</v>
      </c>
      <c r="U726" s="39">
        <v>6</v>
      </c>
      <c r="V726">
        <v>5</v>
      </c>
      <c r="W726">
        <v>11</v>
      </c>
      <c r="X726" s="40">
        <v>0</v>
      </c>
      <c r="Y726" s="41">
        <v>0</v>
      </c>
      <c r="Z726" s="42">
        <v>0</v>
      </c>
      <c r="AA726">
        <f t="shared" si="173"/>
        <v>6</v>
      </c>
      <c r="AB726">
        <f t="shared" si="173"/>
        <v>5</v>
      </c>
      <c r="AC726" s="43">
        <v>12</v>
      </c>
      <c r="AD726" t="e">
        <f t="shared" si="180"/>
        <v>#REF!</v>
      </c>
      <c r="AE726" t="e">
        <f t="shared" si="180"/>
        <v>#REF!</v>
      </c>
      <c r="AF726" t="e">
        <f t="shared" si="180"/>
        <v>#REF!</v>
      </c>
      <c r="AG726" t="e">
        <f t="shared" si="180"/>
        <v>#REF!</v>
      </c>
      <c r="AH726" t="e">
        <f t="shared" si="180"/>
        <v>#REF!</v>
      </c>
      <c r="AI726" t="e">
        <f t="shared" si="180"/>
        <v>#REF!</v>
      </c>
      <c r="AJ726" t="e">
        <f t="shared" si="174"/>
        <v>#REF!</v>
      </c>
      <c r="AK726" t="e">
        <f t="shared" si="175"/>
        <v>#REF!</v>
      </c>
      <c r="AL726" t="e">
        <f t="shared" si="176"/>
        <v>#REF!</v>
      </c>
      <c r="AM726" t="e">
        <f t="shared" si="177"/>
        <v>#REF!</v>
      </c>
      <c r="AN726" t="e">
        <f t="shared" si="178"/>
        <v>#REF!</v>
      </c>
      <c r="AO726" t="e">
        <f t="shared" si="179"/>
        <v>#REF!</v>
      </c>
    </row>
    <row r="727" spans="1:41" x14ac:dyDescent="0.35">
      <c r="A727">
        <v>721</v>
      </c>
      <c r="B727" t="s">
        <v>2640</v>
      </c>
      <c r="C727" s="39">
        <v>26</v>
      </c>
      <c r="D727">
        <v>21</v>
      </c>
      <c r="E727">
        <v>47</v>
      </c>
      <c r="F727" s="40">
        <v>0</v>
      </c>
      <c r="G727" s="41">
        <v>1</v>
      </c>
      <c r="H727" s="42">
        <v>1</v>
      </c>
      <c r="I727">
        <f t="shared" si="171"/>
        <v>26</v>
      </c>
      <c r="J727">
        <f t="shared" si="171"/>
        <v>22</v>
      </c>
      <c r="K727" s="43">
        <v>48</v>
      </c>
      <c r="L727" s="39">
        <v>35</v>
      </c>
      <c r="M727">
        <v>23</v>
      </c>
      <c r="N727">
        <v>58</v>
      </c>
      <c r="O727" s="40">
        <v>1</v>
      </c>
      <c r="P727" s="41">
        <v>3</v>
      </c>
      <c r="Q727" s="42">
        <v>4</v>
      </c>
      <c r="R727">
        <f t="shared" si="172"/>
        <v>36</v>
      </c>
      <c r="S727">
        <f t="shared" si="172"/>
        <v>26</v>
      </c>
      <c r="T727" s="43">
        <v>48</v>
      </c>
      <c r="U727" s="39">
        <v>29</v>
      </c>
      <c r="V727">
        <v>28</v>
      </c>
      <c r="W727">
        <v>57</v>
      </c>
      <c r="X727" s="40">
        <v>1</v>
      </c>
      <c r="Y727" s="41">
        <v>4</v>
      </c>
      <c r="Z727" s="42">
        <v>5</v>
      </c>
      <c r="AA727">
        <f t="shared" si="173"/>
        <v>30</v>
      </c>
      <c r="AB727">
        <f t="shared" si="173"/>
        <v>32</v>
      </c>
      <c r="AC727" s="43">
        <v>48</v>
      </c>
      <c r="AD727" t="e">
        <f t="shared" ref="AD727:AI736" si="181">VLOOKUP($B727,EYPDG_Primary,AD$1,FALSE)</f>
        <v>#REF!</v>
      </c>
      <c r="AE727" t="e">
        <f t="shared" si="181"/>
        <v>#REF!</v>
      </c>
      <c r="AF727" t="e">
        <f t="shared" si="181"/>
        <v>#REF!</v>
      </c>
      <c r="AG727" t="e">
        <f t="shared" si="181"/>
        <v>#REF!</v>
      </c>
      <c r="AH727" t="e">
        <f t="shared" si="181"/>
        <v>#REF!</v>
      </c>
      <c r="AI727" t="e">
        <f t="shared" si="181"/>
        <v>#REF!</v>
      </c>
      <c r="AJ727" t="e">
        <f t="shared" si="174"/>
        <v>#REF!</v>
      </c>
      <c r="AK727" t="e">
        <f t="shared" si="175"/>
        <v>#REF!</v>
      </c>
      <c r="AL727" t="e">
        <f t="shared" si="176"/>
        <v>#REF!</v>
      </c>
      <c r="AM727" t="e">
        <f t="shared" si="177"/>
        <v>#REF!</v>
      </c>
      <c r="AN727" t="e">
        <f t="shared" si="178"/>
        <v>#REF!</v>
      </c>
      <c r="AO727" t="e">
        <f t="shared" si="179"/>
        <v>#REF!</v>
      </c>
    </row>
    <row r="728" spans="1:41" x14ac:dyDescent="0.35">
      <c r="A728">
        <v>722</v>
      </c>
      <c r="B728" t="s">
        <v>2641</v>
      </c>
      <c r="C728" s="39">
        <v>21</v>
      </c>
      <c r="D728">
        <v>10</v>
      </c>
      <c r="E728">
        <v>31</v>
      </c>
      <c r="F728" s="40">
        <v>0</v>
      </c>
      <c r="G728" s="41">
        <v>2</v>
      </c>
      <c r="H728" s="42">
        <v>2</v>
      </c>
      <c r="I728">
        <f t="shared" si="171"/>
        <v>21</v>
      </c>
      <c r="J728">
        <f t="shared" si="171"/>
        <v>12</v>
      </c>
      <c r="K728" s="43">
        <v>33</v>
      </c>
      <c r="L728" s="39">
        <v>13</v>
      </c>
      <c r="M728">
        <v>24</v>
      </c>
      <c r="N728">
        <v>37</v>
      </c>
      <c r="O728" s="40">
        <v>0</v>
      </c>
      <c r="P728" s="41">
        <v>2</v>
      </c>
      <c r="Q728" s="42">
        <v>2</v>
      </c>
      <c r="R728">
        <f t="shared" si="172"/>
        <v>13</v>
      </c>
      <c r="S728">
        <f t="shared" si="172"/>
        <v>26</v>
      </c>
      <c r="T728" s="43">
        <v>33</v>
      </c>
      <c r="U728" s="39">
        <v>15</v>
      </c>
      <c r="V728">
        <v>17</v>
      </c>
      <c r="W728">
        <v>32</v>
      </c>
      <c r="X728" s="40">
        <v>0</v>
      </c>
      <c r="Y728" s="41">
        <v>1</v>
      </c>
      <c r="Z728" s="42">
        <v>1</v>
      </c>
      <c r="AA728">
        <f t="shared" si="173"/>
        <v>15</v>
      </c>
      <c r="AB728">
        <f t="shared" si="173"/>
        <v>18</v>
      </c>
      <c r="AC728" s="43">
        <v>33</v>
      </c>
      <c r="AD728" t="e">
        <f t="shared" si="181"/>
        <v>#REF!</v>
      </c>
      <c r="AE728" t="e">
        <f t="shared" si="181"/>
        <v>#REF!</v>
      </c>
      <c r="AF728" t="e">
        <f t="shared" si="181"/>
        <v>#REF!</v>
      </c>
      <c r="AG728" t="e">
        <f t="shared" si="181"/>
        <v>#REF!</v>
      </c>
      <c r="AH728" t="e">
        <f t="shared" si="181"/>
        <v>#REF!</v>
      </c>
      <c r="AI728" t="e">
        <f t="shared" si="181"/>
        <v>#REF!</v>
      </c>
      <c r="AJ728" t="e">
        <f t="shared" si="174"/>
        <v>#REF!</v>
      </c>
      <c r="AK728" t="e">
        <f t="shared" si="175"/>
        <v>#REF!</v>
      </c>
      <c r="AL728" t="e">
        <f t="shared" si="176"/>
        <v>#REF!</v>
      </c>
      <c r="AM728" t="e">
        <f t="shared" si="177"/>
        <v>#REF!</v>
      </c>
      <c r="AN728" t="e">
        <f t="shared" si="178"/>
        <v>#REF!</v>
      </c>
      <c r="AO728" t="e">
        <f t="shared" si="179"/>
        <v>#REF!</v>
      </c>
    </row>
    <row r="729" spans="1:41" x14ac:dyDescent="0.35">
      <c r="A729">
        <v>723</v>
      </c>
      <c r="B729" t="s">
        <v>2642</v>
      </c>
      <c r="C729" s="39">
        <v>19</v>
      </c>
      <c r="D729">
        <v>13</v>
      </c>
      <c r="E729">
        <v>32</v>
      </c>
      <c r="F729" s="40">
        <v>0</v>
      </c>
      <c r="G729" s="41">
        <v>2</v>
      </c>
      <c r="H729" s="42">
        <v>2</v>
      </c>
      <c r="I729">
        <f t="shared" si="171"/>
        <v>19</v>
      </c>
      <c r="J729">
        <f t="shared" si="171"/>
        <v>15</v>
      </c>
      <c r="K729" s="43">
        <v>34</v>
      </c>
      <c r="L729" s="39">
        <v>27</v>
      </c>
      <c r="M729">
        <v>17</v>
      </c>
      <c r="N729">
        <v>44</v>
      </c>
      <c r="O729" s="40">
        <v>0</v>
      </c>
      <c r="P729" s="41">
        <v>2</v>
      </c>
      <c r="Q729" s="42">
        <v>2</v>
      </c>
      <c r="R729">
        <f t="shared" si="172"/>
        <v>27</v>
      </c>
      <c r="S729">
        <f t="shared" si="172"/>
        <v>19</v>
      </c>
      <c r="T729" s="43">
        <v>34</v>
      </c>
      <c r="U729" s="39">
        <v>18</v>
      </c>
      <c r="V729">
        <v>19</v>
      </c>
      <c r="W729">
        <v>37</v>
      </c>
      <c r="X729" s="40">
        <v>0</v>
      </c>
      <c r="Y729" s="41">
        <v>7</v>
      </c>
      <c r="Z729" s="42">
        <v>7</v>
      </c>
      <c r="AA729">
        <f t="shared" si="173"/>
        <v>18</v>
      </c>
      <c r="AB729">
        <f t="shared" si="173"/>
        <v>26</v>
      </c>
      <c r="AC729" s="43">
        <v>34</v>
      </c>
      <c r="AD729" t="e">
        <f t="shared" si="181"/>
        <v>#REF!</v>
      </c>
      <c r="AE729" t="e">
        <f t="shared" si="181"/>
        <v>#REF!</v>
      </c>
      <c r="AF729" t="e">
        <f t="shared" si="181"/>
        <v>#REF!</v>
      </c>
      <c r="AG729" t="e">
        <f t="shared" si="181"/>
        <v>#REF!</v>
      </c>
      <c r="AH729" t="e">
        <f t="shared" si="181"/>
        <v>#REF!</v>
      </c>
      <c r="AI729" t="e">
        <f t="shared" si="181"/>
        <v>#REF!</v>
      </c>
      <c r="AJ729" t="e">
        <f t="shared" si="174"/>
        <v>#REF!</v>
      </c>
      <c r="AK729" t="e">
        <f t="shared" si="175"/>
        <v>#REF!</v>
      </c>
      <c r="AL729" t="e">
        <f t="shared" si="176"/>
        <v>#REF!</v>
      </c>
      <c r="AM729" t="e">
        <f t="shared" si="177"/>
        <v>#REF!</v>
      </c>
      <c r="AN729" t="e">
        <f t="shared" si="178"/>
        <v>#REF!</v>
      </c>
      <c r="AO729" t="e">
        <f t="shared" si="179"/>
        <v>#REF!</v>
      </c>
    </row>
    <row r="730" spans="1:41" x14ac:dyDescent="0.35">
      <c r="A730">
        <v>724</v>
      </c>
      <c r="B730" t="s">
        <v>2643</v>
      </c>
      <c r="C730" s="39">
        <v>7</v>
      </c>
      <c r="D730">
        <v>6</v>
      </c>
      <c r="E730">
        <v>13</v>
      </c>
      <c r="F730" s="40">
        <v>0</v>
      </c>
      <c r="G730" s="41">
        <v>3</v>
      </c>
      <c r="H730" s="42">
        <v>3</v>
      </c>
      <c r="I730">
        <f t="shared" si="171"/>
        <v>7</v>
      </c>
      <c r="J730">
        <f t="shared" si="171"/>
        <v>9</v>
      </c>
      <c r="K730" s="43">
        <v>16</v>
      </c>
      <c r="L730" s="39">
        <v>13</v>
      </c>
      <c r="M730">
        <v>5</v>
      </c>
      <c r="N730">
        <v>18</v>
      </c>
      <c r="O730" s="40">
        <v>0</v>
      </c>
      <c r="P730" s="41">
        <v>3</v>
      </c>
      <c r="Q730" s="42">
        <v>3</v>
      </c>
      <c r="R730">
        <f t="shared" si="172"/>
        <v>13</v>
      </c>
      <c r="S730">
        <f t="shared" si="172"/>
        <v>8</v>
      </c>
      <c r="T730" s="43">
        <v>16</v>
      </c>
      <c r="U730" s="39">
        <v>8</v>
      </c>
      <c r="V730">
        <v>13</v>
      </c>
      <c r="W730">
        <v>21</v>
      </c>
      <c r="X730" s="40">
        <v>0</v>
      </c>
      <c r="Y730" s="41">
        <v>1</v>
      </c>
      <c r="Z730" s="42">
        <v>1</v>
      </c>
      <c r="AA730">
        <f t="shared" si="173"/>
        <v>8</v>
      </c>
      <c r="AB730">
        <f t="shared" si="173"/>
        <v>14</v>
      </c>
      <c r="AC730" s="43">
        <v>16</v>
      </c>
      <c r="AD730" t="e">
        <f t="shared" si="181"/>
        <v>#REF!</v>
      </c>
      <c r="AE730" t="e">
        <f t="shared" si="181"/>
        <v>#REF!</v>
      </c>
      <c r="AF730" t="e">
        <f t="shared" si="181"/>
        <v>#REF!</v>
      </c>
      <c r="AG730" t="e">
        <f t="shared" si="181"/>
        <v>#REF!</v>
      </c>
      <c r="AH730" t="e">
        <f t="shared" si="181"/>
        <v>#REF!</v>
      </c>
      <c r="AI730" t="e">
        <f t="shared" si="181"/>
        <v>#REF!</v>
      </c>
      <c r="AJ730" t="e">
        <f t="shared" si="174"/>
        <v>#REF!</v>
      </c>
      <c r="AK730" t="e">
        <f t="shared" si="175"/>
        <v>#REF!</v>
      </c>
      <c r="AL730" t="e">
        <f t="shared" si="176"/>
        <v>#REF!</v>
      </c>
      <c r="AM730" t="e">
        <f t="shared" si="177"/>
        <v>#REF!</v>
      </c>
      <c r="AN730" t="e">
        <f t="shared" si="178"/>
        <v>#REF!</v>
      </c>
      <c r="AO730" t="e">
        <f t="shared" si="179"/>
        <v>#REF!</v>
      </c>
    </row>
    <row r="731" spans="1:41" x14ac:dyDescent="0.35">
      <c r="A731">
        <v>725</v>
      </c>
      <c r="B731" t="s">
        <v>2644</v>
      </c>
      <c r="C731" s="39">
        <v>44</v>
      </c>
      <c r="D731">
        <v>46</v>
      </c>
      <c r="E731">
        <v>90</v>
      </c>
      <c r="F731" s="40">
        <v>0</v>
      </c>
      <c r="G731" s="41">
        <v>4</v>
      </c>
      <c r="H731" s="42">
        <v>4</v>
      </c>
      <c r="I731">
        <f t="shared" si="171"/>
        <v>44</v>
      </c>
      <c r="J731">
        <f t="shared" si="171"/>
        <v>50</v>
      </c>
      <c r="K731" s="43">
        <v>94</v>
      </c>
      <c r="L731" s="39">
        <v>43</v>
      </c>
      <c r="M731">
        <v>39</v>
      </c>
      <c r="N731">
        <v>82</v>
      </c>
      <c r="O731" s="40">
        <v>0</v>
      </c>
      <c r="P731" s="41">
        <v>1</v>
      </c>
      <c r="Q731" s="42">
        <v>1</v>
      </c>
      <c r="R731">
        <f t="shared" si="172"/>
        <v>43</v>
      </c>
      <c r="S731">
        <f t="shared" si="172"/>
        <v>40</v>
      </c>
      <c r="T731" s="43">
        <v>94</v>
      </c>
      <c r="U731" s="39">
        <v>53</v>
      </c>
      <c r="V731">
        <v>44</v>
      </c>
      <c r="W731">
        <v>97</v>
      </c>
      <c r="X731" s="40">
        <v>0</v>
      </c>
      <c r="Y731" s="41">
        <v>4</v>
      </c>
      <c r="Z731" s="42">
        <v>4</v>
      </c>
      <c r="AA731">
        <f t="shared" si="173"/>
        <v>53</v>
      </c>
      <c r="AB731">
        <f t="shared" si="173"/>
        <v>48</v>
      </c>
      <c r="AC731" s="43">
        <v>94</v>
      </c>
      <c r="AD731" t="e">
        <f t="shared" si="181"/>
        <v>#REF!</v>
      </c>
      <c r="AE731" t="e">
        <f t="shared" si="181"/>
        <v>#REF!</v>
      </c>
      <c r="AF731" t="e">
        <f t="shared" si="181"/>
        <v>#REF!</v>
      </c>
      <c r="AG731" t="e">
        <f t="shared" si="181"/>
        <v>#REF!</v>
      </c>
      <c r="AH731" t="e">
        <f t="shared" si="181"/>
        <v>#REF!</v>
      </c>
      <c r="AI731" t="e">
        <f t="shared" si="181"/>
        <v>#REF!</v>
      </c>
      <c r="AJ731" t="e">
        <f t="shared" si="174"/>
        <v>#REF!</v>
      </c>
      <c r="AK731" t="e">
        <f t="shared" si="175"/>
        <v>#REF!</v>
      </c>
      <c r="AL731" t="e">
        <f t="shared" si="176"/>
        <v>#REF!</v>
      </c>
      <c r="AM731" t="e">
        <f t="shared" si="177"/>
        <v>#REF!</v>
      </c>
      <c r="AN731" t="e">
        <f t="shared" si="178"/>
        <v>#REF!</v>
      </c>
      <c r="AO731" t="e">
        <f t="shared" si="179"/>
        <v>#REF!</v>
      </c>
    </row>
    <row r="732" spans="1:41" x14ac:dyDescent="0.35">
      <c r="A732">
        <v>726</v>
      </c>
      <c r="B732" t="s">
        <v>2645</v>
      </c>
      <c r="C732" s="39">
        <v>32</v>
      </c>
      <c r="D732">
        <v>13</v>
      </c>
      <c r="E732">
        <v>45</v>
      </c>
      <c r="F732" s="40">
        <v>0</v>
      </c>
      <c r="G732" s="41">
        <v>4</v>
      </c>
      <c r="H732" s="42">
        <v>4</v>
      </c>
      <c r="I732">
        <f t="shared" si="171"/>
        <v>32</v>
      </c>
      <c r="J732">
        <f t="shared" si="171"/>
        <v>17</v>
      </c>
      <c r="K732" s="43">
        <v>49</v>
      </c>
      <c r="L732" s="39">
        <v>31</v>
      </c>
      <c r="M732">
        <v>28</v>
      </c>
      <c r="N732">
        <v>59</v>
      </c>
      <c r="O732" s="40">
        <v>1</v>
      </c>
      <c r="P732" s="41">
        <v>4</v>
      </c>
      <c r="Q732" s="42">
        <v>5</v>
      </c>
      <c r="R732">
        <f t="shared" si="172"/>
        <v>32</v>
      </c>
      <c r="S732">
        <f t="shared" si="172"/>
        <v>32</v>
      </c>
      <c r="T732" s="43">
        <v>49</v>
      </c>
      <c r="U732" s="39">
        <v>29</v>
      </c>
      <c r="V732">
        <v>29</v>
      </c>
      <c r="W732">
        <v>58</v>
      </c>
      <c r="X732" s="40">
        <v>0</v>
      </c>
      <c r="Y732" s="41">
        <v>4</v>
      </c>
      <c r="Z732" s="42">
        <v>4</v>
      </c>
      <c r="AA732">
        <f t="shared" si="173"/>
        <v>29</v>
      </c>
      <c r="AB732">
        <f t="shared" si="173"/>
        <v>33</v>
      </c>
      <c r="AC732" s="43">
        <v>49</v>
      </c>
      <c r="AD732" t="e">
        <f t="shared" si="181"/>
        <v>#REF!</v>
      </c>
      <c r="AE732" t="e">
        <f t="shared" si="181"/>
        <v>#REF!</v>
      </c>
      <c r="AF732" t="e">
        <f t="shared" si="181"/>
        <v>#REF!</v>
      </c>
      <c r="AG732" t="e">
        <f t="shared" si="181"/>
        <v>#REF!</v>
      </c>
      <c r="AH732" t="e">
        <f t="shared" si="181"/>
        <v>#REF!</v>
      </c>
      <c r="AI732" t="e">
        <f t="shared" si="181"/>
        <v>#REF!</v>
      </c>
      <c r="AJ732" t="e">
        <f t="shared" si="174"/>
        <v>#REF!</v>
      </c>
      <c r="AK732" t="e">
        <f t="shared" si="175"/>
        <v>#REF!</v>
      </c>
      <c r="AL732" t="e">
        <f t="shared" si="176"/>
        <v>#REF!</v>
      </c>
      <c r="AM732" t="e">
        <f t="shared" si="177"/>
        <v>#REF!</v>
      </c>
      <c r="AN732" t="e">
        <f t="shared" si="178"/>
        <v>#REF!</v>
      </c>
      <c r="AO732" t="e">
        <f t="shared" si="179"/>
        <v>#REF!</v>
      </c>
    </row>
    <row r="733" spans="1:41" x14ac:dyDescent="0.35">
      <c r="A733">
        <v>727</v>
      </c>
      <c r="B733" t="s">
        <v>2646</v>
      </c>
      <c r="C733" s="39">
        <v>45</v>
      </c>
      <c r="D733">
        <v>47</v>
      </c>
      <c r="E733">
        <v>92</v>
      </c>
      <c r="F733" s="40">
        <v>0</v>
      </c>
      <c r="G733" s="41">
        <v>13</v>
      </c>
      <c r="H733" s="42">
        <v>13</v>
      </c>
      <c r="I733">
        <f t="shared" si="171"/>
        <v>45</v>
      </c>
      <c r="J733">
        <f t="shared" si="171"/>
        <v>60</v>
      </c>
      <c r="K733" s="43">
        <v>105</v>
      </c>
      <c r="L733" s="39">
        <v>52</v>
      </c>
      <c r="M733">
        <v>35</v>
      </c>
      <c r="N733">
        <v>87</v>
      </c>
      <c r="O733" s="40">
        <v>0</v>
      </c>
      <c r="P733" s="41">
        <v>19</v>
      </c>
      <c r="Q733" s="42">
        <v>19</v>
      </c>
      <c r="R733">
        <f t="shared" si="172"/>
        <v>52</v>
      </c>
      <c r="S733">
        <f t="shared" si="172"/>
        <v>54</v>
      </c>
      <c r="T733" s="43">
        <v>105</v>
      </c>
      <c r="U733" s="39">
        <v>55</v>
      </c>
      <c r="V733">
        <v>50</v>
      </c>
      <c r="W733">
        <v>105</v>
      </c>
      <c r="X733" s="40">
        <v>0</v>
      </c>
      <c r="Y733" s="41">
        <v>8</v>
      </c>
      <c r="Z733" s="42">
        <v>8</v>
      </c>
      <c r="AA733">
        <f t="shared" si="173"/>
        <v>55</v>
      </c>
      <c r="AB733">
        <f t="shared" si="173"/>
        <v>58</v>
      </c>
      <c r="AC733" s="43">
        <v>105</v>
      </c>
      <c r="AD733" t="e">
        <f t="shared" si="181"/>
        <v>#REF!</v>
      </c>
      <c r="AE733" t="e">
        <f t="shared" si="181"/>
        <v>#REF!</v>
      </c>
      <c r="AF733" t="e">
        <f t="shared" si="181"/>
        <v>#REF!</v>
      </c>
      <c r="AG733" t="e">
        <f t="shared" si="181"/>
        <v>#REF!</v>
      </c>
      <c r="AH733" t="e">
        <f t="shared" si="181"/>
        <v>#REF!</v>
      </c>
      <c r="AI733" t="e">
        <f t="shared" si="181"/>
        <v>#REF!</v>
      </c>
      <c r="AJ733" t="e">
        <f t="shared" si="174"/>
        <v>#REF!</v>
      </c>
      <c r="AK733" t="e">
        <f t="shared" si="175"/>
        <v>#REF!</v>
      </c>
      <c r="AL733" t="e">
        <f t="shared" si="176"/>
        <v>#REF!</v>
      </c>
      <c r="AM733" t="e">
        <f t="shared" si="177"/>
        <v>#REF!</v>
      </c>
      <c r="AN733" t="e">
        <f t="shared" si="178"/>
        <v>#REF!</v>
      </c>
      <c r="AO733" t="e">
        <f t="shared" si="179"/>
        <v>#REF!</v>
      </c>
    </row>
    <row r="734" spans="1:41" x14ac:dyDescent="0.35">
      <c r="A734">
        <v>728</v>
      </c>
      <c r="B734" t="s">
        <v>2647</v>
      </c>
      <c r="C734" s="39">
        <v>29</v>
      </c>
      <c r="D734">
        <v>29</v>
      </c>
      <c r="E734">
        <v>58</v>
      </c>
      <c r="F734" s="40">
        <v>0</v>
      </c>
      <c r="G734" s="41">
        <v>1</v>
      </c>
      <c r="H734" s="42">
        <v>1</v>
      </c>
      <c r="I734">
        <f t="shared" si="171"/>
        <v>29</v>
      </c>
      <c r="J734">
        <f t="shared" si="171"/>
        <v>30</v>
      </c>
      <c r="K734" s="43">
        <v>59</v>
      </c>
      <c r="L734" s="39">
        <v>32</v>
      </c>
      <c r="M734">
        <v>28</v>
      </c>
      <c r="N734">
        <v>60</v>
      </c>
      <c r="O734" s="40">
        <v>0</v>
      </c>
      <c r="P734" s="41">
        <v>1</v>
      </c>
      <c r="Q734" s="42">
        <v>1</v>
      </c>
      <c r="R734">
        <f t="shared" si="172"/>
        <v>32</v>
      </c>
      <c r="S734">
        <f t="shared" si="172"/>
        <v>29</v>
      </c>
      <c r="T734" s="43">
        <v>59</v>
      </c>
      <c r="U734" s="39">
        <v>28</v>
      </c>
      <c r="V734">
        <v>32</v>
      </c>
      <c r="W734">
        <v>60</v>
      </c>
      <c r="X734" s="40">
        <v>0</v>
      </c>
      <c r="Y734" s="41">
        <v>1</v>
      </c>
      <c r="Z734" s="42">
        <v>1</v>
      </c>
      <c r="AA734">
        <f t="shared" si="173"/>
        <v>28</v>
      </c>
      <c r="AB734">
        <f t="shared" si="173"/>
        <v>33</v>
      </c>
      <c r="AC734" s="43">
        <v>59</v>
      </c>
      <c r="AD734" t="e">
        <f t="shared" si="181"/>
        <v>#REF!</v>
      </c>
      <c r="AE734" t="e">
        <f t="shared" si="181"/>
        <v>#REF!</v>
      </c>
      <c r="AF734" t="e">
        <f t="shared" si="181"/>
        <v>#REF!</v>
      </c>
      <c r="AG734" t="e">
        <f t="shared" si="181"/>
        <v>#REF!</v>
      </c>
      <c r="AH734" t="e">
        <f t="shared" si="181"/>
        <v>#REF!</v>
      </c>
      <c r="AI734" t="e">
        <f t="shared" si="181"/>
        <v>#REF!</v>
      </c>
      <c r="AJ734" t="e">
        <f t="shared" si="174"/>
        <v>#REF!</v>
      </c>
      <c r="AK734" t="e">
        <f t="shared" si="175"/>
        <v>#REF!</v>
      </c>
      <c r="AL734" t="e">
        <f t="shared" si="176"/>
        <v>#REF!</v>
      </c>
      <c r="AM734" t="e">
        <f t="shared" si="177"/>
        <v>#REF!</v>
      </c>
      <c r="AN734" t="e">
        <f t="shared" si="178"/>
        <v>#REF!</v>
      </c>
      <c r="AO734" t="e">
        <f t="shared" si="179"/>
        <v>#REF!</v>
      </c>
    </row>
    <row r="735" spans="1:41" x14ac:dyDescent="0.35">
      <c r="A735">
        <v>729</v>
      </c>
      <c r="B735" t="s">
        <v>2648</v>
      </c>
      <c r="C735" s="39">
        <v>19</v>
      </c>
      <c r="D735">
        <v>25</v>
      </c>
      <c r="E735">
        <v>44</v>
      </c>
      <c r="F735" s="40">
        <v>0</v>
      </c>
      <c r="G735" s="41">
        <v>3</v>
      </c>
      <c r="H735" s="42">
        <v>3</v>
      </c>
      <c r="I735">
        <f t="shared" si="171"/>
        <v>19</v>
      </c>
      <c r="J735">
        <f t="shared" si="171"/>
        <v>28</v>
      </c>
      <c r="K735" s="43">
        <v>47</v>
      </c>
      <c r="L735" s="39">
        <v>25</v>
      </c>
      <c r="M735">
        <v>19</v>
      </c>
      <c r="N735">
        <v>44</v>
      </c>
      <c r="O735" s="40">
        <v>0</v>
      </c>
      <c r="P735" s="41">
        <v>1</v>
      </c>
      <c r="Q735" s="42">
        <v>1</v>
      </c>
      <c r="R735">
        <f t="shared" si="172"/>
        <v>25</v>
      </c>
      <c r="S735">
        <f t="shared" si="172"/>
        <v>20</v>
      </c>
      <c r="T735" s="43">
        <v>47</v>
      </c>
      <c r="U735" s="39">
        <v>22</v>
      </c>
      <c r="V735">
        <v>26</v>
      </c>
      <c r="W735">
        <v>48</v>
      </c>
      <c r="X735" s="40">
        <v>0</v>
      </c>
      <c r="Y735" s="41">
        <v>1</v>
      </c>
      <c r="Z735" s="42">
        <v>1</v>
      </c>
      <c r="AA735">
        <f t="shared" si="173"/>
        <v>22</v>
      </c>
      <c r="AB735">
        <f t="shared" si="173"/>
        <v>27</v>
      </c>
      <c r="AC735" s="43">
        <v>47</v>
      </c>
      <c r="AD735" t="e">
        <f t="shared" si="181"/>
        <v>#REF!</v>
      </c>
      <c r="AE735" t="e">
        <f t="shared" si="181"/>
        <v>#REF!</v>
      </c>
      <c r="AF735" t="e">
        <f t="shared" si="181"/>
        <v>#REF!</v>
      </c>
      <c r="AG735" t="e">
        <f t="shared" si="181"/>
        <v>#REF!</v>
      </c>
      <c r="AH735" t="e">
        <f t="shared" si="181"/>
        <v>#REF!</v>
      </c>
      <c r="AI735" t="e">
        <f t="shared" si="181"/>
        <v>#REF!</v>
      </c>
      <c r="AJ735" t="e">
        <f t="shared" si="174"/>
        <v>#REF!</v>
      </c>
      <c r="AK735" t="e">
        <f t="shared" si="175"/>
        <v>#REF!</v>
      </c>
      <c r="AL735" t="e">
        <f t="shared" si="176"/>
        <v>#REF!</v>
      </c>
      <c r="AM735" t="e">
        <f t="shared" si="177"/>
        <v>#REF!</v>
      </c>
      <c r="AN735" t="e">
        <f t="shared" si="178"/>
        <v>#REF!</v>
      </c>
      <c r="AO735" t="e">
        <f t="shared" si="179"/>
        <v>#REF!</v>
      </c>
    </row>
    <row r="736" spans="1:41" x14ac:dyDescent="0.35">
      <c r="A736">
        <v>730</v>
      </c>
      <c r="B736" t="s">
        <v>2649</v>
      </c>
      <c r="C736" s="39">
        <v>14</v>
      </c>
      <c r="D736">
        <v>11</v>
      </c>
      <c r="E736">
        <v>25</v>
      </c>
      <c r="F736" s="40">
        <v>0</v>
      </c>
      <c r="G736" s="41">
        <v>3</v>
      </c>
      <c r="H736" s="42">
        <v>3</v>
      </c>
      <c r="I736">
        <f t="shared" si="171"/>
        <v>14</v>
      </c>
      <c r="J736">
        <f t="shared" si="171"/>
        <v>14</v>
      </c>
      <c r="K736" s="43">
        <v>28</v>
      </c>
      <c r="L736" s="39">
        <v>29</v>
      </c>
      <c r="M736">
        <v>13</v>
      </c>
      <c r="N736">
        <v>42</v>
      </c>
      <c r="O736" s="40">
        <v>0</v>
      </c>
      <c r="P736" s="41">
        <v>3</v>
      </c>
      <c r="Q736" s="42">
        <v>3</v>
      </c>
      <c r="R736">
        <f t="shared" si="172"/>
        <v>29</v>
      </c>
      <c r="S736">
        <f t="shared" si="172"/>
        <v>16</v>
      </c>
      <c r="T736" s="43">
        <v>28</v>
      </c>
      <c r="U736" s="39">
        <v>29</v>
      </c>
      <c r="V736">
        <v>21</v>
      </c>
      <c r="W736">
        <v>50</v>
      </c>
      <c r="X736" s="40">
        <v>0</v>
      </c>
      <c r="Y736" s="41">
        <v>10</v>
      </c>
      <c r="Z736" s="42">
        <v>10</v>
      </c>
      <c r="AA736">
        <f t="shared" si="173"/>
        <v>29</v>
      </c>
      <c r="AB736">
        <f t="shared" si="173"/>
        <v>31</v>
      </c>
      <c r="AC736" s="43">
        <v>28</v>
      </c>
      <c r="AD736" t="e">
        <f t="shared" si="181"/>
        <v>#REF!</v>
      </c>
      <c r="AE736" t="e">
        <f t="shared" si="181"/>
        <v>#REF!</v>
      </c>
      <c r="AF736" t="e">
        <f t="shared" si="181"/>
        <v>#REF!</v>
      </c>
      <c r="AG736" t="e">
        <f t="shared" si="181"/>
        <v>#REF!</v>
      </c>
      <c r="AH736" t="e">
        <f t="shared" si="181"/>
        <v>#REF!</v>
      </c>
      <c r="AI736" t="e">
        <f t="shared" si="181"/>
        <v>#REF!</v>
      </c>
      <c r="AJ736" t="e">
        <f t="shared" si="174"/>
        <v>#REF!</v>
      </c>
      <c r="AK736" t="e">
        <f t="shared" si="175"/>
        <v>#REF!</v>
      </c>
      <c r="AL736" t="e">
        <f t="shared" si="176"/>
        <v>#REF!</v>
      </c>
      <c r="AM736" t="e">
        <f t="shared" si="177"/>
        <v>#REF!</v>
      </c>
      <c r="AN736" t="e">
        <f t="shared" si="178"/>
        <v>#REF!</v>
      </c>
      <c r="AO736" t="e">
        <f t="shared" si="179"/>
        <v>#REF!</v>
      </c>
    </row>
    <row r="737" spans="1:41" x14ac:dyDescent="0.35">
      <c r="A737">
        <v>731</v>
      </c>
      <c r="B737" t="s">
        <v>2650</v>
      </c>
      <c r="C737" s="39">
        <v>77</v>
      </c>
      <c r="D737">
        <v>53</v>
      </c>
      <c r="E737">
        <v>130</v>
      </c>
      <c r="F737" s="40">
        <v>0</v>
      </c>
      <c r="G737" s="41">
        <v>10</v>
      </c>
      <c r="H737" s="42">
        <v>10</v>
      </c>
      <c r="I737">
        <f t="shared" si="171"/>
        <v>77</v>
      </c>
      <c r="J737">
        <f t="shared" si="171"/>
        <v>63</v>
      </c>
      <c r="K737" s="43">
        <v>140</v>
      </c>
      <c r="L737" s="39">
        <v>75</v>
      </c>
      <c r="M737">
        <v>78</v>
      </c>
      <c r="N737">
        <v>153</v>
      </c>
      <c r="O737" s="40">
        <v>0</v>
      </c>
      <c r="P737" s="41">
        <v>5</v>
      </c>
      <c r="Q737" s="42">
        <v>5</v>
      </c>
      <c r="R737">
        <f t="shared" si="172"/>
        <v>75</v>
      </c>
      <c r="S737">
        <f t="shared" si="172"/>
        <v>83</v>
      </c>
      <c r="T737" s="43">
        <v>140</v>
      </c>
      <c r="U737" s="39">
        <v>75</v>
      </c>
      <c r="V737">
        <v>70</v>
      </c>
      <c r="W737">
        <v>145</v>
      </c>
      <c r="X737" s="40">
        <v>0</v>
      </c>
      <c r="Y737" s="41">
        <v>7</v>
      </c>
      <c r="Z737" s="42">
        <v>7</v>
      </c>
      <c r="AA737">
        <f t="shared" si="173"/>
        <v>75</v>
      </c>
      <c r="AB737">
        <f t="shared" si="173"/>
        <v>77</v>
      </c>
      <c r="AC737" s="43">
        <v>140</v>
      </c>
      <c r="AD737" t="e">
        <f t="shared" ref="AD737:AI746" si="182">VLOOKUP($B737,EYPDG_Primary,AD$1,FALSE)</f>
        <v>#REF!</v>
      </c>
      <c r="AE737" t="e">
        <f t="shared" si="182"/>
        <v>#REF!</v>
      </c>
      <c r="AF737" t="e">
        <f t="shared" si="182"/>
        <v>#REF!</v>
      </c>
      <c r="AG737" t="e">
        <f t="shared" si="182"/>
        <v>#REF!</v>
      </c>
      <c r="AH737" t="e">
        <f t="shared" si="182"/>
        <v>#REF!</v>
      </c>
      <c r="AI737" t="e">
        <f t="shared" si="182"/>
        <v>#REF!</v>
      </c>
      <c r="AJ737" t="e">
        <f t="shared" si="174"/>
        <v>#REF!</v>
      </c>
      <c r="AK737" t="e">
        <f t="shared" si="175"/>
        <v>#REF!</v>
      </c>
      <c r="AL737" t="e">
        <f t="shared" si="176"/>
        <v>#REF!</v>
      </c>
      <c r="AM737" t="e">
        <f t="shared" si="177"/>
        <v>#REF!</v>
      </c>
      <c r="AN737" t="e">
        <f t="shared" si="178"/>
        <v>#REF!</v>
      </c>
      <c r="AO737" t="e">
        <f t="shared" si="179"/>
        <v>#REF!</v>
      </c>
    </row>
    <row r="738" spans="1:41" x14ac:dyDescent="0.35">
      <c r="A738">
        <v>732</v>
      </c>
      <c r="B738" t="s">
        <v>2651</v>
      </c>
      <c r="C738" s="39">
        <v>24</v>
      </c>
      <c r="D738">
        <v>11</v>
      </c>
      <c r="E738">
        <v>35</v>
      </c>
      <c r="F738" s="40">
        <v>0</v>
      </c>
      <c r="G738" s="41">
        <v>11</v>
      </c>
      <c r="H738" s="42">
        <v>11</v>
      </c>
      <c r="I738">
        <f t="shared" si="171"/>
        <v>24</v>
      </c>
      <c r="J738">
        <f t="shared" si="171"/>
        <v>22</v>
      </c>
      <c r="K738" s="43">
        <v>46</v>
      </c>
      <c r="L738" s="39">
        <v>16</v>
      </c>
      <c r="M738">
        <v>12</v>
      </c>
      <c r="N738">
        <v>28</v>
      </c>
      <c r="O738" s="40">
        <v>0</v>
      </c>
      <c r="P738" s="41">
        <v>10</v>
      </c>
      <c r="Q738" s="42">
        <v>10</v>
      </c>
      <c r="R738">
        <f t="shared" si="172"/>
        <v>16</v>
      </c>
      <c r="S738">
        <f t="shared" si="172"/>
        <v>22</v>
      </c>
      <c r="T738" s="43">
        <v>46</v>
      </c>
      <c r="U738" s="39">
        <v>29</v>
      </c>
      <c r="V738">
        <v>11</v>
      </c>
      <c r="W738">
        <v>40</v>
      </c>
      <c r="X738" s="40">
        <v>0</v>
      </c>
      <c r="Y738" s="41">
        <v>8</v>
      </c>
      <c r="Z738" s="42">
        <v>8</v>
      </c>
      <c r="AA738">
        <f t="shared" si="173"/>
        <v>29</v>
      </c>
      <c r="AB738">
        <f t="shared" si="173"/>
        <v>19</v>
      </c>
      <c r="AC738" s="43">
        <v>46</v>
      </c>
      <c r="AD738" t="e">
        <f t="shared" si="182"/>
        <v>#REF!</v>
      </c>
      <c r="AE738" t="e">
        <f t="shared" si="182"/>
        <v>#REF!</v>
      </c>
      <c r="AF738" t="e">
        <f t="shared" si="182"/>
        <v>#REF!</v>
      </c>
      <c r="AG738" t="e">
        <f t="shared" si="182"/>
        <v>#REF!</v>
      </c>
      <c r="AH738" t="e">
        <f t="shared" si="182"/>
        <v>#REF!</v>
      </c>
      <c r="AI738" t="e">
        <f t="shared" si="182"/>
        <v>#REF!</v>
      </c>
      <c r="AJ738" t="e">
        <f t="shared" si="174"/>
        <v>#REF!</v>
      </c>
      <c r="AK738" t="e">
        <f t="shared" si="175"/>
        <v>#REF!</v>
      </c>
      <c r="AL738" t="e">
        <f t="shared" si="176"/>
        <v>#REF!</v>
      </c>
      <c r="AM738" t="e">
        <f t="shared" si="177"/>
        <v>#REF!</v>
      </c>
      <c r="AN738" t="e">
        <f t="shared" si="178"/>
        <v>#REF!</v>
      </c>
      <c r="AO738" t="e">
        <f t="shared" si="179"/>
        <v>#REF!</v>
      </c>
    </row>
    <row r="739" spans="1:41" x14ac:dyDescent="0.35">
      <c r="A739">
        <v>733</v>
      </c>
      <c r="B739" t="s">
        <v>2652</v>
      </c>
      <c r="C739" s="39">
        <v>23</v>
      </c>
      <c r="D739">
        <v>26</v>
      </c>
      <c r="E739">
        <v>49</v>
      </c>
      <c r="F739" s="40">
        <v>0</v>
      </c>
      <c r="G739" s="41">
        <v>2</v>
      </c>
      <c r="H739" s="42">
        <v>2</v>
      </c>
      <c r="I739">
        <f t="shared" si="171"/>
        <v>23</v>
      </c>
      <c r="J739">
        <f t="shared" si="171"/>
        <v>28</v>
      </c>
      <c r="K739" s="43">
        <v>51</v>
      </c>
      <c r="L739" s="39">
        <v>20</v>
      </c>
      <c r="M739">
        <v>23</v>
      </c>
      <c r="N739">
        <v>43</v>
      </c>
      <c r="O739" s="40">
        <v>0</v>
      </c>
      <c r="P739" s="41">
        <v>0</v>
      </c>
      <c r="Q739" s="42">
        <v>0</v>
      </c>
      <c r="R739">
        <f t="shared" si="172"/>
        <v>20</v>
      </c>
      <c r="S739">
        <f t="shared" si="172"/>
        <v>23</v>
      </c>
      <c r="T739" s="43">
        <v>51</v>
      </c>
      <c r="U739" s="39">
        <v>19</v>
      </c>
      <c r="V739">
        <v>17</v>
      </c>
      <c r="W739">
        <v>36</v>
      </c>
      <c r="X739" s="40">
        <v>0</v>
      </c>
      <c r="Y739" s="41">
        <v>1</v>
      </c>
      <c r="Z739" s="42">
        <v>1</v>
      </c>
      <c r="AA739">
        <f t="shared" si="173"/>
        <v>19</v>
      </c>
      <c r="AB739">
        <f t="shared" si="173"/>
        <v>18</v>
      </c>
      <c r="AC739" s="43">
        <v>51</v>
      </c>
      <c r="AD739" t="e">
        <f t="shared" si="182"/>
        <v>#REF!</v>
      </c>
      <c r="AE739" t="e">
        <f t="shared" si="182"/>
        <v>#REF!</v>
      </c>
      <c r="AF739" t="e">
        <f t="shared" si="182"/>
        <v>#REF!</v>
      </c>
      <c r="AG739" t="e">
        <f t="shared" si="182"/>
        <v>#REF!</v>
      </c>
      <c r="AH739" t="e">
        <f t="shared" si="182"/>
        <v>#REF!</v>
      </c>
      <c r="AI739" t="e">
        <f t="shared" si="182"/>
        <v>#REF!</v>
      </c>
      <c r="AJ739" t="e">
        <f t="shared" si="174"/>
        <v>#REF!</v>
      </c>
      <c r="AK739" t="e">
        <f t="shared" si="175"/>
        <v>#REF!</v>
      </c>
      <c r="AL739" t="e">
        <f t="shared" si="176"/>
        <v>#REF!</v>
      </c>
      <c r="AM739" t="e">
        <f t="shared" si="177"/>
        <v>#REF!</v>
      </c>
      <c r="AN739" t="e">
        <f t="shared" si="178"/>
        <v>#REF!</v>
      </c>
      <c r="AO739" t="e">
        <f t="shared" si="179"/>
        <v>#REF!</v>
      </c>
    </row>
    <row r="740" spans="1:41" x14ac:dyDescent="0.35">
      <c r="A740">
        <v>734</v>
      </c>
      <c r="B740" t="s">
        <v>2653</v>
      </c>
      <c r="C740" s="39">
        <v>23</v>
      </c>
      <c r="D740">
        <v>8</v>
      </c>
      <c r="E740">
        <v>31</v>
      </c>
      <c r="F740" s="40">
        <v>0</v>
      </c>
      <c r="G740" s="41">
        <v>0</v>
      </c>
      <c r="H740" s="42">
        <v>0</v>
      </c>
      <c r="I740">
        <f t="shared" si="171"/>
        <v>23</v>
      </c>
      <c r="J740">
        <f t="shared" si="171"/>
        <v>8</v>
      </c>
      <c r="K740" s="43">
        <v>31</v>
      </c>
      <c r="L740" s="39">
        <v>12</v>
      </c>
      <c r="M740">
        <v>22</v>
      </c>
      <c r="N740">
        <v>34</v>
      </c>
      <c r="O740" s="40">
        <v>0</v>
      </c>
      <c r="P740" s="41">
        <v>0</v>
      </c>
      <c r="Q740" s="42">
        <v>0</v>
      </c>
      <c r="R740">
        <f t="shared" si="172"/>
        <v>12</v>
      </c>
      <c r="S740">
        <f t="shared" si="172"/>
        <v>22</v>
      </c>
      <c r="T740" s="43">
        <v>31</v>
      </c>
      <c r="U740" s="39">
        <v>7</v>
      </c>
      <c r="V740">
        <v>14</v>
      </c>
      <c r="W740">
        <v>21</v>
      </c>
      <c r="X740" s="40">
        <v>0</v>
      </c>
      <c r="Y740" s="41">
        <v>0</v>
      </c>
      <c r="Z740" s="42">
        <v>0</v>
      </c>
      <c r="AA740">
        <f t="shared" si="173"/>
        <v>7</v>
      </c>
      <c r="AB740">
        <f t="shared" si="173"/>
        <v>14</v>
      </c>
      <c r="AC740" s="43">
        <v>31</v>
      </c>
      <c r="AD740" t="e">
        <f t="shared" si="182"/>
        <v>#REF!</v>
      </c>
      <c r="AE740" t="e">
        <f t="shared" si="182"/>
        <v>#REF!</v>
      </c>
      <c r="AF740" t="e">
        <f t="shared" si="182"/>
        <v>#REF!</v>
      </c>
      <c r="AG740" t="e">
        <f t="shared" si="182"/>
        <v>#REF!</v>
      </c>
      <c r="AH740" t="e">
        <f t="shared" si="182"/>
        <v>#REF!</v>
      </c>
      <c r="AI740" t="e">
        <f t="shared" si="182"/>
        <v>#REF!</v>
      </c>
      <c r="AJ740" t="e">
        <f t="shared" si="174"/>
        <v>#REF!</v>
      </c>
      <c r="AK740" t="e">
        <f t="shared" si="175"/>
        <v>#REF!</v>
      </c>
      <c r="AL740" t="e">
        <f t="shared" si="176"/>
        <v>#REF!</v>
      </c>
      <c r="AM740" t="e">
        <f t="shared" si="177"/>
        <v>#REF!</v>
      </c>
      <c r="AN740" t="e">
        <f t="shared" si="178"/>
        <v>#REF!</v>
      </c>
      <c r="AO740" t="e">
        <f t="shared" si="179"/>
        <v>#REF!</v>
      </c>
    </row>
    <row r="741" spans="1:41" x14ac:dyDescent="0.35">
      <c r="A741">
        <v>735</v>
      </c>
      <c r="B741" t="s">
        <v>2654</v>
      </c>
      <c r="C741" s="39">
        <v>15</v>
      </c>
      <c r="D741">
        <v>12</v>
      </c>
      <c r="E741">
        <v>27</v>
      </c>
      <c r="F741" s="40">
        <v>0</v>
      </c>
      <c r="G741" s="41">
        <v>2</v>
      </c>
      <c r="H741" s="42">
        <v>2</v>
      </c>
      <c r="I741">
        <f t="shared" si="171"/>
        <v>15</v>
      </c>
      <c r="J741">
        <f t="shared" si="171"/>
        <v>14</v>
      </c>
      <c r="K741" s="43">
        <v>29</v>
      </c>
      <c r="L741" s="39">
        <v>23</v>
      </c>
      <c r="M741">
        <v>16</v>
      </c>
      <c r="N741">
        <v>39</v>
      </c>
      <c r="O741" s="40">
        <v>0</v>
      </c>
      <c r="P741" s="41">
        <v>0</v>
      </c>
      <c r="Q741" s="42">
        <v>0</v>
      </c>
      <c r="R741">
        <f t="shared" si="172"/>
        <v>23</v>
      </c>
      <c r="S741">
        <f t="shared" si="172"/>
        <v>16</v>
      </c>
      <c r="T741" s="43">
        <v>29</v>
      </c>
      <c r="U741" s="39">
        <v>23</v>
      </c>
      <c r="V741">
        <v>22</v>
      </c>
      <c r="W741">
        <v>45</v>
      </c>
      <c r="X741" s="40">
        <v>0</v>
      </c>
      <c r="Y741" s="41">
        <v>3</v>
      </c>
      <c r="Z741" s="42">
        <v>3</v>
      </c>
      <c r="AA741">
        <f t="shared" si="173"/>
        <v>23</v>
      </c>
      <c r="AB741">
        <f t="shared" si="173"/>
        <v>25</v>
      </c>
      <c r="AC741" s="43">
        <v>29</v>
      </c>
      <c r="AD741" t="e">
        <f t="shared" si="182"/>
        <v>#REF!</v>
      </c>
      <c r="AE741" t="e">
        <f t="shared" si="182"/>
        <v>#REF!</v>
      </c>
      <c r="AF741" t="e">
        <f t="shared" si="182"/>
        <v>#REF!</v>
      </c>
      <c r="AG741" t="e">
        <f t="shared" si="182"/>
        <v>#REF!</v>
      </c>
      <c r="AH741" t="e">
        <f t="shared" si="182"/>
        <v>#REF!</v>
      </c>
      <c r="AI741" t="e">
        <f t="shared" si="182"/>
        <v>#REF!</v>
      </c>
      <c r="AJ741" t="e">
        <f t="shared" si="174"/>
        <v>#REF!</v>
      </c>
      <c r="AK741" t="e">
        <f t="shared" si="175"/>
        <v>#REF!</v>
      </c>
      <c r="AL741" t="e">
        <f t="shared" si="176"/>
        <v>#REF!</v>
      </c>
      <c r="AM741" t="e">
        <f t="shared" si="177"/>
        <v>#REF!</v>
      </c>
      <c r="AN741" t="e">
        <f t="shared" si="178"/>
        <v>#REF!</v>
      </c>
      <c r="AO741" t="e">
        <f t="shared" si="179"/>
        <v>#REF!</v>
      </c>
    </row>
    <row r="742" spans="1:41" x14ac:dyDescent="0.35">
      <c r="A742">
        <v>736</v>
      </c>
      <c r="B742" t="s">
        <v>2655</v>
      </c>
      <c r="C742" s="39">
        <v>29</v>
      </c>
      <c r="D742">
        <v>38</v>
      </c>
      <c r="E742">
        <v>67</v>
      </c>
      <c r="F742" s="40">
        <v>1</v>
      </c>
      <c r="G742" s="41">
        <v>2</v>
      </c>
      <c r="H742" s="42">
        <v>3</v>
      </c>
      <c r="I742">
        <f t="shared" si="171"/>
        <v>30</v>
      </c>
      <c r="J742">
        <f t="shared" si="171"/>
        <v>40</v>
      </c>
      <c r="K742" s="43">
        <v>70</v>
      </c>
      <c r="L742" s="39">
        <v>46</v>
      </c>
      <c r="M742">
        <v>31</v>
      </c>
      <c r="N742">
        <v>77</v>
      </c>
      <c r="O742" s="40">
        <v>0</v>
      </c>
      <c r="P742" s="41">
        <v>2</v>
      </c>
      <c r="Q742" s="42">
        <v>2</v>
      </c>
      <c r="R742">
        <f t="shared" si="172"/>
        <v>46</v>
      </c>
      <c r="S742">
        <f t="shared" si="172"/>
        <v>33</v>
      </c>
      <c r="T742" s="43">
        <v>70</v>
      </c>
      <c r="U742" s="39">
        <v>40</v>
      </c>
      <c r="V742">
        <v>42</v>
      </c>
      <c r="W742">
        <v>82</v>
      </c>
      <c r="X742" s="40">
        <v>0</v>
      </c>
      <c r="Y742" s="41">
        <v>2</v>
      </c>
      <c r="Z742" s="42">
        <v>2</v>
      </c>
      <c r="AA742">
        <f t="shared" si="173"/>
        <v>40</v>
      </c>
      <c r="AB742">
        <f t="shared" si="173"/>
        <v>44</v>
      </c>
      <c r="AC742" s="43">
        <v>70</v>
      </c>
      <c r="AD742" t="e">
        <f t="shared" si="182"/>
        <v>#REF!</v>
      </c>
      <c r="AE742" t="e">
        <f t="shared" si="182"/>
        <v>#REF!</v>
      </c>
      <c r="AF742" t="e">
        <f t="shared" si="182"/>
        <v>#REF!</v>
      </c>
      <c r="AG742" t="e">
        <f t="shared" si="182"/>
        <v>#REF!</v>
      </c>
      <c r="AH742" t="e">
        <f t="shared" si="182"/>
        <v>#REF!</v>
      </c>
      <c r="AI742" t="e">
        <f t="shared" si="182"/>
        <v>#REF!</v>
      </c>
      <c r="AJ742" t="e">
        <f t="shared" si="174"/>
        <v>#REF!</v>
      </c>
      <c r="AK742" t="e">
        <f t="shared" si="175"/>
        <v>#REF!</v>
      </c>
      <c r="AL742" t="e">
        <f t="shared" si="176"/>
        <v>#REF!</v>
      </c>
      <c r="AM742" t="e">
        <f t="shared" si="177"/>
        <v>#REF!</v>
      </c>
      <c r="AN742" t="e">
        <f t="shared" si="178"/>
        <v>#REF!</v>
      </c>
      <c r="AO742" t="e">
        <f t="shared" si="179"/>
        <v>#REF!</v>
      </c>
    </row>
    <row r="743" spans="1:41" x14ac:dyDescent="0.35">
      <c r="A743">
        <v>737</v>
      </c>
      <c r="B743" t="s">
        <v>2656</v>
      </c>
      <c r="C743" s="39">
        <v>20</v>
      </c>
      <c r="D743">
        <v>21</v>
      </c>
      <c r="E743">
        <v>41</v>
      </c>
      <c r="F743" s="40">
        <v>0</v>
      </c>
      <c r="G743" s="41">
        <v>7</v>
      </c>
      <c r="H743" s="42">
        <v>7</v>
      </c>
      <c r="I743">
        <f t="shared" si="171"/>
        <v>20</v>
      </c>
      <c r="J743">
        <f t="shared" si="171"/>
        <v>28</v>
      </c>
      <c r="K743" s="43">
        <v>48</v>
      </c>
      <c r="L743" s="39">
        <v>27</v>
      </c>
      <c r="M743">
        <v>14</v>
      </c>
      <c r="N743">
        <v>41</v>
      </c>
      <c r="O743" s="40">
        <v>0</v>
      </c>
      <c r="P743" s="41">
        <v>3</v>
      </c>
      <c r="Q743" s="42">
        <v>3</v>
      </c>
      <c r="R743">
        <f t="shared" si="172"/>
        <v>27</v>
      </c>
      <c r="S743">
        <f t="shared" si="172"/>
        <v>17</v>
      </c>
      <c r="T743" s="43">
        <v>48</v>
      </c>
      <c r="U743" s="39">
        <v>31</v>
      </c>
      <c r="V743">
        <v>24</v>
      </c>
      <c r="W743">
        <v>55</v>
      </c>
      <c r="X743" s="40">
        <v>0</v>
      </c>
      <c r="Y743" s="41">
        <v>3</v>
      </c>
      <c r="Z743" s="42">
        <v>3</v>
      </c>
      <c r="AA743">
        <f t="shared" si="173"/>
        <v>31</v>
      </c>
      <c r="AB743">
        <f t="shared" si="173"/>
        <v>27</v>
      </c>
      <c r="AC743" s="43">
        <v>48</v>
      </c>
      <c r="AD743" t="e">
        <f t="shared" si="182"/>
        <v>#REF!</v>
      </c>
      <c r="AE743" t="e">
        <f t="shared" si="182"/>
        <v>#REF!</v>
      </c>
      <c r="AF743" t="e">
        <f t="shared" si="182"/>
        <v>#REF!</v>
      </c>
      <c r="AG743" t="e">
        <f t="shared" si="182"/>
        <v>#REF!</v>
      </c>
      <c r="AH743" t="e">
        <f t="shared" si="182"/>
        <v>#REF!</v>
      </c>
      <c r="AI743" t="e">
        <f t="shared" si="182"/>
        <v>#REF!</v>
      </c>
      <c r="AJ743" t="e">
        <f t="shared" si="174"/>
        <v>#REF!</v>
      </c>
      <c r="AK743" t="e">
        <f t="shared" si="175"/>
        <v>#REF!</v>
      </c>
      <c r="AL743" t="e">
        <f t="shared" si="176"/>
        <v>#REF!</v>
      </c>
      <c r="AM743" t="e">
        <f t="shared" si="177"/>
        <v>#REF!</v>
      </c>
      <c r="AN743" t="e">
        <f t="shared" si="178"/>
        <v>#REF!</v>
      </c>
      <c r="AO743" t="e">
        <f t="shared" si="179"/>
        <v>#REF!</v>
      </c>
    </row>
    <row r="744" spans="1:41" x14ac:dyDescent="0.35">
      <c r="A744">
        <v>738</v>
      </c>
      <c r="B744" t="s">
        <v>2657</v>
      </c>
      <c r="C744" s="39">
        <v>31</v>
      </c>
      <c r="D744">
        <v>28</v>
      </c>
      <c r="E744">
        <v>59</v>
      </c>
      <c r="F744" s="40">
        <v>0</v>
      </c>
      <c r="G744" s="41">
        <v>2</v>
      </c>
      <c r="H744" s="42">
        <v>2</v>
      </c>
      <c r="I744">
        <f t="shared" si="171"/>
        <v>31</v>
      </c>
      <c r="J744">
        <f t="shared" si="171"/>
        <v>30</v>
      </c>
      <c r="K744" s="43">
        <v>61</v>
      </c>
      <c r="L744" s="39">
        <v>31</v>
      </c>
      <c r="M744">
        <v>26</v>
      </c>
      <c r="N744">
        <v>57</v>
      </c>
      <c r="O744" s="40">
        <v>0</v>
      </c>
      <c r="P744" s="41">
        <v>2</v>
      </c>
      <c r="Q744" s="42">
        <v>2</v>
      </c>
      <c r="R744">
        <f t="shared" si="172"/>
        <v>31</v>
      </c>
      <c r="S744">
        <f t="shared" si="172"/>
        <v>28</v>
      </c>
      <c r="T744" s="43">
        <v>61</v>
      </c>
      <c r="U744" s="39">
        <v>35</v>
      </c>
      <c r="V744">
        <v>27</v>
      </c>
      <c r="W744">
        <v>62</v>
      </c>
      <c r="X744" s="40">
        <v>0</v>
      </c>
      <c r="Y744" s="41">
        <v>5</v>
      </c>
      <c r="Z744" s="42">
        <v>5</v>
      </c>
      <c r="AA744">
        <f t="shared" si="173"/>
        <v>35</v>
      </c>
      <c r="AB744">
        <f t="shared" si="173"/>
        <v>32</v>
      </c>
      <c r="AC744" s="43">
        <v>61</v>
      </c>
      <c r="AD744" t="e">
        <f t="shared" si="182"/>
        <v>#REF!</v>
      </c>
      <c r="AE744" t="e">
        <f t="shared" si="182"/>
        <v>#REF!</v>
      </c>
      <c r="AF744" t="e">
        <f t="shared" si="182"/>
        <v>#REF!</v>
      </c>
      <c r="AG744" t="e">
        <f t="shared" si="182"/>
        <v>#REF!</v>
      </c>
      <c r="AH744" t="e">
        <f t="shared" si="182"/>
        <v>#REF!</v>
      </c>
      <c r="AI744" t="e">
        <f t="shared" si="182"/>
        <v>#REF!</v>
      </c>
      <c r="AJ744" t="e">
        <f t="shared" si="174"/>
        <v>#REF!</v>
      </c>
      <c r="AK744" t="e">
        <f t="shared" si="175"/>
        <v>#REF!</v>
      </c>
      <c r="AL744" t="e">
        <f t="shared" si="176"/>
        <v>#REF!</v>
      </c>
      <c r="AM744" t="e">
        <f t="shared" si="177"/>
        <v>#REF!</v>
      </c>
      <c r="AN744" t="e">
        <f t="shared" si="178"/>
        <v>#REF!</v>
      </c>
      <c r="AO744" t="e">
        <f t="shared" si="179"/>
        <v>#REF!</v>
      </c>
    </row>
    <row r="745" spans="1:41" x14ac:dyDescent="0.35">
      <c r="A745">
        <v>739</v>
      </c>
      <c r="B745" t="s">
        <v>2658</v>
      </c>
      <c r="C745" s="39">
        <v>38</v>
      </c>
      <c r="D745">
        <v>29</v>
      </c>
      <c r="E745">
        <v>67</v>
      </c>
      <c r="F745" s="40">
        <v>0</v>
      </c>
      <c r="G745" s="41">
        <v>1</v>
      </c>
      <c r="H745" s="42">
        <v>1</v>
      </c>
      <c r="I745">
        <f t="shared" si="171"/>
        <v>38</v>
      </c>
      <c r="J745">
        <f t="shared" si="171"/>
        <v>30</v>
      </c>
      <c r="K745" s="43">
        <v>68</v>
      </c>
      <c r="L745" s="39">
        <v>33</v>
      </c>
      <c r="M745">
        <v>34</v>
      </c>
      <c r="N745">
        <v>67</v>
      </c>
      <c r="O745" s="40">
        <v>0</v>
      </c>
      <c r="P745" s="41">
        <v>2</v>
      </c>
      <c r="Q745" s="42">
        <v>2</v>
      </c>
      <c r="R745">
        <f t="shared" si="172"/>
        <v>33</v>
      </c>
      <c r="S745">
        <f t="shared" si="172"/>
        <v>36</v>
      </c>
      <c r="T745" s="43">
        <v>68</v>
      </c>
      <c r="U745" s="39">
        <v>48</v>
      </c>
      <c r="V745">
        <v>24</v>
      </c>
      <c r="W745">
        <v>72</v>
      </c>
      <c r="X745" s="40">
        <v>0</v>
      </c>
      <c r="Y745" s="41">
        <v>5</v>
      </c>
      <c r="Z745" s="42">
        <v>5</v>
      </c>
      <c r="AA745">
        <f t="shared" si="173"/>
        <v>48</v>
      </c>
      <c r="AB745">
        <f t="shared" si="173"/>
        <v>29</v>
      </c>
      <c r="AC745" s="43">
        <v>68</v>
      </c>
      <c r="AD745" t="e">
        <f t="shared" si="182"/>
        <v>#REF!</v>
      </c>
      <c r="AE745" t="e">
        <f t="shared" si="182"/>
        <v>#REF!</v>
      </c>
      <c r="AF745" t="e">
        <f t="shared" si="182"/>
        <v>#REF!</v>
      </c>
      <c r="AG745" t="e">
        <f t="shared" si="182"/>
        <v>#REF!</v>
      </c>
      <c r="AH745" t="e">
        <f t="shared" si="182"/>
        <v>#REF!</v>
      </c>
      <c r="AI745" t="e">
        <f t="shared" si="182"/>
        <v>#REF!</v>
      </c>
      <c r="AJ745" t="e">
        <f t="shared" si="174"/>
        <v>#REF!</v>
      </c>
      <c r="AK745" t="e">
        <f t="shared" si="175"/>
        <v>#REF!</v>
      </c>
      <c r="AL745" t="e">
        <f t="shared" si="176"/>
        <v>#REF!</v>
      </c>
      <c r="AM745" t="e">
        <f t="shared" si="177"/>
        <v>#REF!</v>
      </c>
      <c r="AN745" t="e">
        <f t="shared" si="178"/>
        <v>#REF!</v>
      </c>
      <c r="AO745" t="e">
        <f t="shared" si="179"/>
        <v>#REF!</v>
      </c>
    </row>
    <row r="746" spans="1:41" x14ac:dyDescent="0.35">
      <c r="A746">
        <v>740</v>
      </c>
      <c r="B746" t="s">
        <v>2659</v>
      </c>
      <c r="C746" s="39">
        <v>59</v>
      </c>
      <c r="D746">
        <v>52</v>
      </c>
      <c r="E746">
        <v>111</v>
      </c>
      <c r="F746" s="40">
        <v>0</v>
      </c>
      <c r="G746" s="41">
        <v>15</v>
      </c>
      <c r="H746" s="42">
        <v>15</v>
      </c>
      <c r="I746">
        <f t="shared" si="171"/>
        <v>59</v>
      </c>
      <c r="J746">
        <f t="shared" si="171"/>
        <v>67</v>
      </c>
      <c r="K746" s="43">
        <v>126</v>
      </c>
      <c r="L746" s="39">
        <v>64</v>
      </c>
      <c r="M746">
        <v>42</v>
      </c>
      <c r="N746">
        <v>106</v>
      </c>
      <c r="O746" s="40">
        <v>0</v>
      </c>
      <c r="P746" s="41">
        <v>15</v>
      </c>
      <c r="Q746" s="42">
        <v>15</v>
      </c>
      <c r="R746">
        <f t="shared" si="172"/>
        <v>64</v>
      </c>
      <c r="S746">
        <f t="shared" si="172"/>
        <v>57</v>
      </c>
      <c r="T746" s="43">
        <v>126</v>
      </c>
      <c r="U746" s="39">
        <v>61</v>
      </c>
      <c r="V746">
        <v>50</v>
      </c>
      <c r="W746">
        <v>111</v>
      </c>
      <c r="X746" s="40">
        <v>0</v>
      </c>
      <c r="Y746" s="41">
        <v>13</v>
      </c>
      <c r="Z746" s="42">
        <v>13</v>
      </c>
      <c r="AA746">
        <f t="shared" si="173"/>
        <v>61</v>
      </c>
      <c r="AB746">
        <f t="shared" si="173"/>
        <v>63</v>
      </c>
      <c r="AC746" s="43">
        <v>126</v>
      </c>
      <c r="AD746" t="e">
        <f t="shared" si="182"/>
        <v>#REF!</v>
      </c>
      <c r="AE746" t="e">
        <f t="shared" si="182"/>
        <v>#REF!</v>
      </c>
      <c r="AF746" t="e">
        <f t="shared" si="182"/>
        <v>#REF!</v>
      </c>
      <c r="AG746" t="e">
        <f t="shared" si="182"/>
        <v>#REF!</v>
      </c>
      <c r="AH746" t="e">
        <f t="shared" si="182"/>
        <v>#REF!</v>
      </c>
      <c r="AI746" t="e">
        <f t="shared" si="182"/>
        <v>#REF!</v>
      </c>
      <c r="AJ746" t="e">
        <f t="shared" si="174"/>
        <v>#REF!</v>
      </c>
      <c r="AK746" t="e">
        <f t="shared" si="175"/>
        <v>#REF!</v>
      </c>
      <c r="AL746" t="e">
        <f t="shared" si="176"/>
        <v>#REF!</v>
      </c>
      <c r="AM746" t="e">
        <f t="shared" si="177"/>
        <v>#REF!</v>
      </c>
      <c r="AN746" t="e">
        <f t="shared" si="178"/>
        <v>#REF!</v>
      </c>
      <c r="AO746" t="e">
        <f t="shared" si="179"/>
        <v>#REF!</v>
      </c>
    </row>
    <row r="747" spans="1:41" x14ac:dyDescent="0.35">
      <c r="A747">
        <v>741</v>
      </c>
      <c r="B747" t="s">
        <v>2660</v>
      </c>
      <c r="C747" s="39">
        <v>32</v>
      </c>
      <c r="D747">
        <v>35</v>
      </c>
      <c r="E747">
        <v>67</v>
      </c>
      <c r="F747" s="40">
        <v>0</v>
      </c>
      <c r="G747" s="41">
        <v>7</v>
      </c>
      <c r="H747" s="42">
        <v>7</v>
      </c>
      <c r="I747">
        <f t="shared" si="171"/>
        <v>32</v>
      </c>
      <c r="J747">
        <f t="shared" si="171"/>
        <v>42</v>
      </c>
      <c r="K747" s="43">
        <v>74</v>
      </c>
      <c r="L747" s="39">
        <v>29</v>
      </c>
      <c r="M747">
        <v>30</v>
      </c>
      <c r="N747">
        <v>59</v>
      </c>
      <c r="O747" s="40">
        <v>0</v>
      </c>
      <c r="P747" s="41">
        <v>0</v>
      </c>
      <c r="Q747" s="42">
        <v>0</v>
      </c>
      <c r="R747">
        <f t="shared" si="172"/>
        <v>29</v>
      </c>
      <c r="S747">
        <f t="shared" si="172"/>
        <v>30</v>
      </c>
      <c r="T747" s="43">
        <v>74</v>
      </c>
      <c r="U747" s="39">
        <v>39</v>
      </c>
      <c r="V747">
        <v>25</v>
      </c>
      <c r="W747">
        <v>64</v>
      </c>
      <c r="X747" s="40">
        <v>0</v>
      </c>
      <c r="Y747" s="41">
        <v>5</v>
      </c>
      <c r="Z747" s="42">
        <v>5</v>
      </c>
      <c r="AA747">
        <f t="shared" si="173"/>
        <v>39</v>
      </c>
      <c r="AB747">
        <f t="shared" si="173"/>
        <v>30</v>
      </c>
      <c r="AC747" s="43">
        <v>74</v>
      </c>
      <c r="AD747" t="e">
        <f t="shared" ref="AD747:AI756" si="183">VLOOKUP($B747,EYPDG_Primary,AD$1,FALSE)</f>
        <v>#REF!</v>
      </c>
      <c r="AE747" t="e">
        <f t="shared" si="183"/>
        <v>#REF!</v>
      </c>
      <c r="AF747" t="e">
        <f t="shared" si="183"/>
        <v>#REF!</v>
      </c>
      <c r="AG747" t="e">
        <f t="shared" si="183"/>
        <v>#REF!</v>
      </c>
      <c r="AH747" t="e">
        <f t="shared" si="183"/>
        <v>#REF!</v>
      </c>
      <c r="AI747" t="e">
        <f t="shared" si="183"/>
        <v>#REF!</v>
      </c>
      <c r="AJ747" t="e">
        <f t="shared" si="174"/>
        <v>#REF!</v>
      </c>
      <c r="AK747" t="e">
        <f t="shared" si="175"/>
        <v>#REF!</v>
      </c>
      <c r="AL747" t="e">
        <f t="shared" si="176"/>
        <v>#REF!</v>
      </c>
      <c r="AM747" t="e">
        <f t="shared" si="177"/>
        <v>#REF!</v>
      </c>
      <c r="AN747" t="e">
        <f t="shared" si="178"/>
        <v>#REF!</v>
      </c>
      <c r="AO747" t="e">
        <f t="shared" si="179"/>
        <v>#REF!</v>
      </c>
    </row>
    <row r="748" spans="1:41" x14ac:dyDescent="0.35">
      <c r="A748">
        <v>742</v>
      </c>
      <c r="B748" t="s">
        <v>2661</v>
      </c>
      <c r="C748" s="39">
        <v>33</v>
      </c>
      <c r="D748">
        <v>20</v>
      </c>
      <c r="E748">
        <v>53</v>
      </c>
      <c r="F748" s="40">
        <v>0</v>
      </c>
      <c r="G748" s="41">
        <v>10</v>
      </c>
      <c r="H748" s="42">
        <v>10</v>
      </c>
      <c r="I748">
        <f t="shared" si="171"/>
        <v>33</v>
      </c>
      <c r="J748">
        <f t="shared" si="171"/>
        <v>30</v>
      </c>
      <c r="K748" s="43">
        <v>63</v>
      </c>
      <c r="L748" s="39">
        <v>38</v>
      </c>
      <c r="M748">
        <v>23</v>
      </c>
      <c r="N748">
        <v>61</v>
      </c>
      <c r="O748" s="40">
        <v>1</v>
      </c>
      <c r="P748" s="41">
        <v>18</v>
      </c>
      <c r="Q748" s="42">
        <v>19</v>
      </c>
      <c r="R748">
        <f t="shared" si="172"/>
        <v>39</v>
      </c>
      <c r="S748">
        <f t="shared" si="172"/>
        <v>41</v>
      </c>
      <c r="T748" s="43">
        <v>63</v>
      </c>
      <c r="U748" s="39">
        <v>49</v>
      </c>
      <c r="V748">
        <v>24</v>
      </c>
      <c r="W748">
        <v>73</v>
      </c>
      <c r="X748" s="40">
        <v>0</v>
      </c>
      <c r="Y748" s="41">
        <v>22</v>
      </c>
      <c r="Z748" s="42">
        <v>22</v>
      </c>
      <c r="AA748">
        <f t="shared" si="173"/>
        <v>49</v>
      </c>
      <c r="AB748">
        <f t="shared" si="173"/>
        <v>46</v>
      </c>
      <c r="AC748" s="43">
        <v>63</v>
      </c>
      <c r="AD748" t="e">
        <f t="shared" si="183"/>
        <v>#REF!</v>
      </c>
      <c r="AE748" t="e">
        <f t="shared" si="183"/>
        <v>#REF!</v>
      </c>
      <c r="AF748" t="e">
        <f t="shared" si="183"/>
        <v>#REF!</v>
      </c>
      <c r="AG748" t="e">
        <f t="shared" si="183"/>
        <v>#REF!</v>
      </c>
      <c r="AH748" t="e">
        <f t="shared" si="183"/>
        <v>#REF!</v>
      </c>
      <c r="AI748" t="e">
        <f t="shared" si="183"/>
        <v>#REF!</v>
      </c>
      <c r="AJ748" t="e">
        <f t="shared" si="174"/>
        <v>#REF!</v>
      </c>
      <c r="AK748" t="e">
        <f t="shared" si="175"/>
        <v>#REF!</v>
      </c>
      <c r="AL748" t="e">
        <f t="shared" si="176"/>
        <v>#REF!</v>
      </c>
      <c r="AM748" t="e">
        <f t="shared" si="177"/>
        <v>#REF!</v>
      </c>
      <c r="AN748" t="e">
        <f t="shared" si="178"/>
        <v>#REF!</v>
      </c>
      <c r="AO748" t="e">
        <f t="shared" si="179"/>
        <v>#REF!</v>
      </c>
    </row>
    <row r="749" spans="1:41" x14ac:dyDescent="0.35">
      <c r="A749">
        <v>743</v>
      </c>
      <c r="B749" t="s">
        <v>2662</v>
      </c>
      <c r="C749" s="39">
        <v>29</v>
      </c>
      <c r="D749">
        <v>21</v>
      </c>
      <c r="E749">
        <v>50</v>
      </c>
      <c r="F749" s="40">
        <v>0</v>
      </c>
      <c r="G749" s="41">
        <v>14</v>
      </c>
      <c r="H749" s="42">
        <v>14</v>
      </c>
      <c r="I749">
        <f t="shared" si="171"/>
        <v>29</v>
      </c>
      <c r="J749">
        <f t="shared" si="171"/>
        <v>35</v>
      </c>
      <c r="K749" s="43">
        <v>64</v>
      </c>
      <c r="L749" s="39">
        <v>39</v>
      </c>
      <c r="M749">
        <v>14</v>
      </c>
      <c r="N749">
        <v>53</v>
      </c>
      <c r="O749" s="40">
        <v>0</v>
      </c>
      <c r="P749" s="41">
        <v>14</v>
      </c>
      <c r="Q749" s="42">
        <v>14</v>
      </c>
      <c r="R749">
        <f t="shared" si="172"/>
        <v>39</v>
      </c>
      <c r="S749">
        <f t="shared" si="172"/>
        <v>28</v>
      </c>
      <c r="T749" s="43">
        <v>64</v>
      </c>
      <c r="U749" s="39">
        <v>24</v>
      </c>
      <c r="V749">
        <v>18</v>
      </c>
      <c r="W749">
        <v>42</v>
      </c>
      <c r="X749" s="40">
        <v>0</v>
      </c>
      <c r="Y749" s="41">
        <v>21</v>
      </c>
      <c r="Z749" s="42">
        <v>21</v>
      </c>
      <c r="AA749">
        <f t="shared" si="173"/>
        <v>24</v>
      </c>
      <c r="AB749">
        <f t="shared" si="173"/>
        <v>39</v>
      </c>
      <c r="AC749" s="43">
        <v>64</v>
      </c>
      <c r="AD749" t="e">
        <f t="shared" si="183"/>
        <v>#REF!</v>
      </c>
      <c r="AE749" t="e">
        <f t="shared" si="183"/>
        <v>#REF!</v>
      </c>
      <c r="AF749" t="e">
        <f t="shared" si="183"/>
        <v>#REF!</v>
      </c>
      <c r="AG749" t="e">
        <f t="shared" si="183"/>
        <v>#REF!</v>
      </c>
      <c r="AH749" t="e">
        <f t="shared" si="183"/>
        <v>#REF!</v>
      </c>
      <c r="AI749" t="e">
        <f t="shared" si="183"/>
        <v>#REF!</v>
      </c>
      <c r="AJ749" t="e">
        <f t="shared" si="174"/>
        <v>#REF!</v>
      </c>
      <c r="AK749" t="e">
        <f t="shared" si="175"/>
        <v>#REF!</v>
      </c>
      <c r="AL749" t="e">
        <f t="shared" si="176"/>
        <v>#REF!</v>
      </c>
      <c r="AM749" t="e">
        <f t="shared" si="177"/>
        <v>#REF!</v>
      </c>
      <c r="AN749" t="e">
        <f t="shared" si="178"/>
        <v>#REF!</v>
      </c>
      <c r="AO749" t="e">
        <f t="shared" si="179"/>
        <v>#REF!</v>
      </c>
    </row>
    <row r="750" spans="1:41" x14ac:dyDescent="0.35">
      <c r="A750">
        <v>744</v>
      </c>
      <c r="B750" t="s">
        <v>2663</v>
      </c>
      <c r="C750" s="39">
        <v>37</v>
      </c>
      <c r="D750">
        <v>40</v>
      </c>
      <c r="E750">
        <v>77</v>
      </c>
      <c r="F750" s="40">
        <v>0</v>
      </c>
      <c r="G750" s="41">
        <v>4</v>
      </c>
      <c r="H750" s="42">
        <v>4</v>
      </c>
      <c r="I750">
        <f t="shared" si="171"/>
        <v>37</v>
      </c>
      <c r="J750">
        <f t="shared" si="171"/>
        <v>44</v>
      </c>
      <c r="K750" s="43">
        <v>81</v>
      </c>
      <c r="L750" s="39">
        <v>38</v>
      </c>
      <c r="M750">
        <v>37</v>
      </c>
      <c r="N750">
        <v>75</v>
      </c>
      <c r="O750" s="40">
        <v>0</v>
      </c>
      <c r="P750" s="41">
        <v>1</v>
      </c>
      <c r="Q750" s="42">
        <v>1</v>
      </c>
      <c r="R750">
        <f t="shared" si="172"/>
        <v>38</v>
      </c>
      <c r="S750">
        <f t="shared" si="172"/>
        <v>38</v>
      </c>
      <c r="T750" s="43">
        <v>81</v>
      </c>
      <c r="U750" s="39">
        <v>36</v>
      </c>
      <c r="V750">
        <v>38</v>
      </c>
      <c r="W750">
        <v>74</v>
      </c>
      <c r="X750" s="40">
        <v>0</v>
      </c>
      <c r="Y750" s="41">
        <v>1</v>
      </c>
      <c r="Z750" s="42">
        <v>1</v>
      </c>
      <c r="AA750">
        <f t="shared" si="173"/>
        <v>36</v>
      </c>
      <c r="AB750">
        <f t="shared" si="173"/>
        <v>39</v>
      </c>
      <c r="AC750" s="43">
        <v>81</v>
      </c>
      <c r="AD750" t="e">
        <f t="shared" si="183"/>
        <v>#REF!</v>
      </c>
      <c r="AE750" t="e">
        <f t="shared" si="183"/>
        <v>#REF!</v>
      </c>
      <c r="AF750" t="e">
        <f t="shared" si="183"/>
        <v>#REF!</v>
      </c>
      <c r="AG750" t="e">
        <f t="shared" si="183"/>
        <v>#REF!</v>
      </c>
      <c r="AH750" t="e">
        <f t="shared" si="183"/>
        <v>#REF!</v>
      </c>
      <c r="AI750" t="e">
        <f t="shared" si="183"/>
        <v>#REF!</v>
      </c>
      <c r="AJ750" t="e">
        <f t="shared" si="174"/>
        <v>#REF!</v>
      </c>
      <c r="AK750" t="e">
        <f t="shared" si="175"/>
        <v>#REF!</v>
      </c>
      <c r="AL750" t="e">
        <f t="shared" si="176"/>
        <v>#REF!</v>
      </c>
      <c r="AM750" t="e">
        <f t="shared" si="177"/>
        <v>#REF!</v>
      </c>
      <c r="AN750" t="e">
        <f t="shared" si="178"/>
        <v>#REF!</v>
      </c>
      <c r="AO750" t="e">
        <f t="shared" si="179"/>
        <v>#REF!</v>
      </c>
    </row>
    <row r="751" spans="1:41" x14ac:dyDescent="0.35">
      <c r="A751">
        <v>745</v>
      </c>
      <c r="B751" t="s">
        <v>2664</v>
      </c>
      <c r="C751" s="39">
        <v>52</v>
      </c>
      <c r="D751">
        <v>49</v>
      </c>
      <c r="E751">
        <v>101</v>
      </c>
      <c r="F751" s="40">
        <v>0</v>
      </c>
      <c r="G751" s="41">
        <v>11</v>
      </c>
      <c r="H751" s="42">
        <v>11</v>
      </c>
      <c r="I751">
        <f t="shared" si="171"/>
        <v>52</v>
      </c>
      <c r="J751">
        <f t="shared" si="171"/>
        <v>60</v>
      </c>
      <c r="K751" s="43">
        <v>112</v>
      </c>
      <c r="L751" s="39">
        <v>50</v>
      </c>
      <c r="M751">
        <v>41</v>
      </c>
      <c r="N751">
        <v>91</v>
      </c>
      <c r="O751" s="40">
        <v>0</v>
      </c>
      <c r="P751" s="41">
        <v>17</v>
      </c>
      <c r="Q751" s="42">
        <v>17</v>
      </c>
      <c r="R751">
        <f t="shared" si="172"/>
        <v>50</v>
      </c>
      <c r="S751">
        <f t="shared" si="172"/>
        <v>58</v>
      </c>
      <c r="T751" s="43">
        <v>112</v>
      </c>
      <c r="U751" s="39">
        <v>63</v>
      </c>
      <c r="V751">
        <v>41</v>
      </c>
      <c r="W751">
        <v>104</v>
      </c>
      <c r="X751" s="40">
        <v>0</v>
      </c>
      <c r="Y751" s="41">
        <v>10</v>
      </c>
      <c r="Z751" s="42">
        <v>10</v>
      </c>
      <c r="AA751">
        <f t="shared" si="173"/>
        <v>63</v>
      </c>
      <c r="AB751">
        <f t="shared" si="173"/>
        <v>51</v>
      </c>
      <c r="AC751" s="43">
        <v>112</v>
      </c>
      <c r="AD751" t="e">
        <f t="shared" si="183"/>
        <v>#REF!</v>
      </c>
      <c r="AE751" t="e">
        <f t="shared" si="183"/>
        <v>#REF!</v>
      </c>
      <c r="AF751" t="e">
        <f t="shared" si="183"/>
        <v>#REF!</v>
      </c>
      <c r="AG751" t="e">
        <f t="shared" si="183"/>
        <v>#REF!</v>
      </c>
      <c r="AH751" t="e">
        <f t="shared" si="183"/>
        <v>#REF!</v>
      </c>
      <c r="AI751" t="e">
        <f t="shared" si="183"/>
        <v>#REF!</v>
      </c>
      <c r="AJ751" t="e">
        <f t="shared" si="174"/>
        <v>#REF!</v>
      </c>
      <c r="AK751" t="e">
        <f t="shared" si="175"/>
        <v>#REF!</v>
      </c>
      <c r="AL751" t="e">
        <f t="shared" si="176"/>
        <v>#REF!</v>
      </c>
      <c r="AM751" t="e">
        <f t="shared" si="177"/>
        <v>#REF!</v>
      </c>
      <c r="AN751" t="e">
        <f t="shared" si="178"/>
        <v>#REF!</v>
      </c>
      <c r="AO751" t="e">
        <f t="shared" si="179"/>
        <v>#REF!</v>
      </c>
    </row>
    <row r="752" spans="1:41" x14ac:dyDescent="0.35">
      <c r="A752">
        <v>746</v>
      </c>
      <c r="B752" t="s">
        <v>2665</v>
      </c>
      <c r="C752" s="39">
        <v>40</v>
      </c>
      <c r="D752">
        <v>20</v>
      </c>
      <c r="E752">
        <v>60</v>
      </c>
      <c r="F752" s="40">
        <v>0</v>
      </c>
      <c r="G752" s="41">
        <v>1</v>
      </c>
      <c r="H752" s="42">
        <v>1</v>
      </c>
      <c r="I752">
        <f t="shared" si="171"/>
        <v>40</v>
      </c>
      <c r="J752">
        <f t="shared" si="171"/>
        <v>21</v>
      </c>
      <c r="K752" s="43">
        <v>61</v>
      </c>
      <c r="L752" s="39">
        <v>36</v>
      </c>
      <c r="M752">
        <v>45</v>
      </c>
      <c r="N752">
        <v>81</v>
      </c>
      <c r="O752" s="40">
        <v>0</v>
      </c>
      <c r="P752" s="41">
        <v>2</v>
      </c>
      <c r="Q752" s="42">
        <v>2</v>
      </c>
      <c r="R752">
        <f t="shared" si="172"/>
        <v>36</v>
      </c>
      <c r="S752">
        <f t="shared" si="172"/>
        <v>47</v>
      </c>
      <c r="T752" s="43">
        <v>61</v>
      </c>
      <c r="U752" s="39">
        <v>40</v>
      </c>
      <c r="V752">
        <v>39</v>
      </c>
      <c r="W752">
        <v>79</v>
      </c>
      <c r="X752" s="40">
        <v>0</v>
      </c>
      <c r="Y752" s="41">
        <v>3</v>
      </c>
      <c r="Z752" s="42">
        <v>3</v>
      </c>
      <c r="AA752">
        <f t="shared" si="173"/>
        <v>40</v>
      </c>
      <c r="AB752">
        <f t="shared" si="173"/>
        <v>42</v>
      </c>
      <c r="AC752" s="43">
        <v>61</v>
      </c>
      <c r="AD752" t="e">
        <f t="shared" si="183"/>
        <v>#REF!</v>
      </c>
      <c r="AE752" t="e">
        <f t="shared" si="183"/>
        <v>#REF!</v>
      </c>
      <c r="AF752" t="e">
        <f t="shared" si="183"/>
        <v>#REF!</v>
      </c>
      <c r="AG752" t="e">
        <f t="shared" si="183"/>
        <v>#REF!</v>
      </c>
      <c r="AH752" t="e">
        <f t="shared" si="183"/>
        <v>#REF!</v>
      </c>
      <c r="AI752" t="e">
        <f t="shared" si="183"/>
        <v>#REF!</v>
      </c>
      <c r="AJ752" t="e">
        <f t="shared" si="174"/>
        <v>#REF!</v>
      </c>
      <c r="AK752" t="e">
        <f t="shared" si="175"/>
        <v>#REF!</v>
      </c>
      <c r="AL752" t="e">
        <f t="shared" si="176"/>
        <v>#REF!</v>
      </c>
      <c r="AM752" t="e">
        <f t="shared" si="177"/>
        <v>#REF!</v>
      </c>
      <c r="AN752" t="e">
        <f t="shared" si="178"/>
        <v>#REF!</v>
      </c>
      <c r="AO752" t="e">
        <f t="shared" si="179"/>
        <v>#REF!</v>
      </c>
    </row>
    <row r="753" spans="1:41" x14ac:dyDescent="0.35">
      <c r="A753">
        <v>747</v>
      </c>
      <c r="B753" t="s">
        <v>2666</v>
      </c>
      <c r="C753" s="39">
        <v>51</v>
      </c>
      <c r="D753">
        <v>34</v>
      </c>
      <c r="E753">
        <v>85</v>
      </c>
      <c r="F753" s="40">
        <v>0</v>
      </c>
      <c r="G753" s="41">
        <v>25</v>
      </c>
      <c r="H753" s="42">
        <v>25</v>
      </c>
      <c r="I753">
        <f t="shared" si="171"/>
        <v>51</v>
      </c>
      <c r="J753">
        <f t="shared" si="171"/>
        <v>59</v>
      </c>
      <c r="K753" s="43">
        <v>110</v>
      </c>
      <c r="L753" s="39">
        <v>70</v>
      </c>
      <c r="M753">
        <v>36</v>
      </c>
      <c r="N753">
        <v>106</v>
      </c>
      <c r="O753" s="40">
        <v>0</v>
      </c>
      <c r="P753" s="41">
        <v>15</v>
      </c>
      <c r="Q753" s="42">
        <v>15</v>
      </c>
      <c r="R753">
        <f t="shared" si="172"/>
        <v>70</v>
      </c>
      <c r="S753">
        <f t="shared" si="172"/>
        <v>51</v>
      </c>
      <c r="T753" s="43">
        <v>110</v>
      </c>
      <c r="U753" s="39">
        <v>44</v>
      </c>
      <c r="V753">
        <v>44</v>
      </c>
      <c r="W753">
        <v>88</v>
      </c>
      <c r="X753" s="40">
        <v>0</v>
      </c>
      <c r="Y753" s="41">
        <v>22</v>
      </c>
      <c r="Z753" s="42">
        <v>22</v>
      </c>
      <c r="AA753">
        <f t="shared" si="173"/>
        <v>44</v>
      </c>
      <c r="AB753">
        <f t="shared" si="173"/>
        <v>66</v>
      </c>
      <c r="AC753" s="43">
        <v>110</v>
      </c>
      <c r="AD753" t="e">
        <f t="shared" si="183"/>
        <v>#REF!</v>
      </c>
      <c r="AE753" t="e">
        <f t="shared" si="183"/>
        <v>#REF!</v>
      </c>
      <c r="AF753" t="e">
        <f t="shared" si="183"/>
        <v>#REF!</v>
      </c>
      <c r="AG753" t="e">
        <f t="shared" si="183"/>
        <v>#REF!</v>
      </c>
      <c r="AH753" t="e">
        <f t="shared" si="183"/>
        <v>#REF!</v>
      </c>
      <c r="AI753" t="e">
        <f t="shared" si="183"/>
        <v>#REF!</v>
      </c>
      <c r="AJ753" t="e">
        <f t="shared" si="174"/>
        <v>#REF!</v>
      </c>
      <c r="AK753" t="e">
        <f t="shared" si="175"/>
        <v>#REF!</v>
      </c>
      <c r="AL753" t="e">
        <f t="shared" si="176"/>
        <v>#REF!</v>
      </c>
      <c r="AM753" t="e">
        <f t="shared" si="177"/>
        <v>#REF!</v>
      </c>
      <c r="AN753" t="e">
        <f t="shared" si="178"/>
        <v>#REF!</v>
      </c>
      <c r="AO753" t="e">
        <f t="shared" si="179"/>
        <v>#REF!</v>
      </c>
    </row>
    <row r="754" spans="1:41" x14ac:dyDescent="0.35">
      <c r="A754">
        <v>748</v>
      </c>
      <c r="B754" t="s">
        <v>2667</v>
      </c>
      <c r="C754" s="39">
        <v>45</v>
      </c>
      <c r="D754">
        <v>24</v>
      </c>
      <c r="E754">
        <v>69</v>
      </c>
      <c r="F754" s="40">
        <v>0</v>
      </c>
      <c r="G754" s="41">
        <v>10</v>
      </c>
      <c r="H754" s="42">
        <v>10</v>
      </c>
      <c r="I754">
        <f t="shared" si="171"/>
        <v>45</v>
      </c>
      <c r="J754">
        <f t="shared" si="171"/>
        <v>34</v>
      </c>
      <c r="K754" s="43">
        <v>79</v>
      </c>
      <c r="L754" s="39">
        <v>55</v>
      </c>
      <c r="M754">
        <v>28</v>
      </c>
      <c r="N754">
        <v>83</v>
      </c>
      <c r="O754" s="40">
        <v>0</v>
      </c>
      <c r="P754" s="41">
        <v>15</v>
      </c>
      <c r="Q754" s="42">
        <v>15</v>
      </c>
      <c r="R754">
        <f t="shared" si="172"/>
        <v>55</v>
      </c>
      <c r="S754">
        <f t="shared" si="172"/>
        <v>43</v>
      </c>
      <c r="T754" s="43">
        <v>79</v>
      </c>
      <c r="U754" s="39">
        <v>54</v>
      </c>
      <c r="V754">
        <v>42</v>
      </c>
      <c r="W754">
        <v>96</v>
      </c>
      <c r="X754" s="40">
        <v>0</v>
      </c>
      <c r="Y754" s="41">
        <v>11</v>
      </c>
      <c r="Z754" s="42">
        <v>11</v>
      </c>
      <c r="AA754">
        <f t="shared" si="173"/>
        <v>54</v>
      </c>
      <c r="AB754">
        <f t="shared" si="173"/>
        <v>53</v>
      </c>
      <c r="AC754" s="43">
        <v>79</v>
      </c>
      <c r="AD754" t="e">
        <f t="shared" si="183"/>
        <v>#REF!</v>
      </c>
      <c r="AE754" t="e">
        <f t="shared" si="183"/>
        <v>#REF!</v>
      </c>
      <c r="AF754" t="e">
        <f t="shared" si="183"/>
        <v>#REF!</v>
      </c>
      <c r="AG754" t="e">
        <f t="shared" si="183"/>
        <v>#REF!</v>
      </c>
      <c r="AH754" t="e">
        <f t="shared" si="183"/>
        <v>#REF!</v>
      </c>
      <c r="AI754" t="e">
        <f t="shared" si="183"/>
        <v>#REF!</v>
      </c>
      <c r="AJ754" t="e">
        <f t="shared" si="174"/>
        <v>#REF!</v>
      </c>
      <c r="AK754" t="e">
        <f t="shared" si="175"/>
        <v>#REF!</v>
      </c>
      <c r="AL754" t="e">
        <f t="shared" si="176"/>
        <v>#REF!</v>
      </c>
      <c r="AM754" t="e">
        <f t="shared" si="177"/>
        <v>#REF!</v>
      </c>
      <c r="AN754" t="e">
        <f t="shared" si="178"/>
        <v>#REF!</v>
      </c>
      <c r="AO754" t="e">
        <f t="shared" si="179"/>
        <v>#REF!</v>
      </c>
    </row>
    <row r="755" spans="1:41" x14ac:dyDescent="0.35">
      <c r="A755">
        <v>749</v>
      </c>
      <c r="B755" t="s">
        <v>2668</v>
      </c>
      <c r="C755" s="39">
        <v>39</v>
      </c>
      <c r="D755">
        <v>39</v>
      </c>
      <c r="E755">
        <v>78</v>
      </c>
      <c r="F755" s="40">
        <v>0</v>
      </c>
      <c r="G755" s="41">
        <v>7</v>
      </c>
      <c r="H755" s="42">
        <v>7</v>
      </c>
      <c r="I755">
        <f t="shared" si="171"/>
        <v>39</v>
      </c>
      <c r="J755">
        <f t="shared" si="171"/>
        <v>46</v>
      </c>
      <c r="K755" s="43">
        <v>85</v>
      </c>
      <c r="L755" s="39">
        <v>52</v>
      </c>
      <c r="M755">
        <v>29</v>
      </c>
      <c r="N755">
        <v>81</v>
      </c>
      <c r="O755" s="40">
        <v>2</v>
      </c>
      <c r="P755" s="41">
        <v>5</v>
      </c>
      <c r="Q755" s="42">
        <v>7</v>
      </c>
      <c r="R755">
        <f t="shared" si="172"/>
        <v>54</v>
      </c>
      <c r="S755">
        <f t="shared" si="172"/>
        <v>34</v>
      </c>
      <c r="T755" s="43">
        <v>85</v>
      </c>
      <c r="U755" s="39">
        <v>42</v>
      </c>
      <c r="V755">
        <v>44</v>
      </c>
      <c r="W755">
        <v>86</v>
      </c>
      <c r="X755" s="40">
        <v>0</v>
      </c>
      <c r="Y755" s="41">
        <v>10</v>
      </c>
      <c r="Z755" s="42">
        <v>10</v>
      </c>
      <c r="AA755">
        <f t="shared" si="173"/>
        <v>42</v>
      </c>
      <c r="AB755">
        <f t="shared" si="173"/>
        <v>54</v>
      </c>
      <c r="AC755" s="43">
        <v>85</v>
      </c>
      <c r="AD755" t="e">
        <f t="shared" si="183"/>
        <v>#REF!</v>
      </c>
      <c r="AE755" t="e">
        <f t="shared" si="183"/>
        <v>#REF!</v>
      </c>
      <c r="AF755" t="e">
        <f t="shared" si="183"/>
        <v>#REF!</v>
      </c>
      <c r="AG755" t="e">
        <f t="shared" si="183"/>
        <v>#REF!</v>
      </c>
      <c r="AH755" t="e">
        <f t="shared" si="183"/>
        <v>#REF!</v>
      </c>
      <c r="AI755" t="e">
        <f t="shared" si="183"/>
        <v>#REF!</v>
      </c>
      <c r="AJ755" t="e">
        <f t="shared" si="174"/>
        <v>#REF!</v>
      </c>
      <c r="AK755" t="e">
        <f t="shared" si="175"/>
        <v>#REF!</v>
      </c>
      <c r="AL755" t="e">
        <f t="shared" si="176"/>
        <v>#REF!</v>
      </c>
      <c r="AM755" t="e">
        <f t="shared" si="177"/>
        <v>#REF!</v>
      </c>
      <c r="AN755" t="e">
        <f t="shared" si="178"/>
        <v>#REF!</v>
      </c>
      <c r="AO755" t="e">
        <f t="shared" si="179"/>
        <v>#REF!</v>
      </c>
    </row>
    <row r="756" spans="1:41" x14ac:dyDescent="0.35">
      <c r="A756">
        <v>750</v>
      </c>
      <c r="B756" t="s">
        <v>2669</v>
      </c>
      <c r="C756" s="39">
        <v>42</v>
      </c>
      <c r="D756">
        <v>31</v>
      </c>
      <c r="E756">
        <v>73</v>
      </c>
      <c r="F756" s="40">
        <v>2</v>
      </c>
      <c r="G756" s="41">
        <v>12</v>
      </c>
      <c r="H756" s="42">
        <v>14</v>
      </c>
      <c r="I756">
        <f t="shared" si="171"/>
        <v>44</v>
      </c>
      <c r="J756">
        <f t="shared" si="171"/>
        <v>43</v>
      </c>
      <c r="K756" s="43">
        <v>87</v>
      </c>
      <c r="L756" s="39">
        <v>34</v>
      </c>
      <c r="M756">
        <v>24</v>
      </c>
      <c r="N756">
        <v>58</v>
      </c>
      <c r="O756" s="40">
        <v>0</v>
      </c>
      <c r="P756" s="41">
        <v>15</v>
      </c>
      <c r="Q756" s="42">
        <v>15</v>
      </c>
      <c r="R756">
        <f t="shared" si="172"/>
        <v>34</v>
      </c>
      <c r="S756">
        <f t="shared" si="172"/>
        <v>39</v>
      </c>
      <c r="T756" s="43">
        <v>87</v>
      </c>
      <c r="U756" s="39">
        <v>31</v>
      </c>
      <c r="V756">
        <v>25</v>
      </c>
      <c r="W756">
        <v>56</v>
      </c>
      <c r="X756" s="40">
        <v>0</v>
      </c>
      <c r="Y756" s="41">
        <v>8</v>
      </c>
      <c r="Z756" s="42">
        <v>8</v>
      </c>
      <c r="AA756">
        <f t="shared" si="173"/>
        <v>31</v>
      </c>
      <c r="AB756">
        <f t="shared" si="173"/>
        <v>33</v>
      </c>
      <c r="AC756" s="43">
        <v>87</v>
      </c>
      <c r="AD756" t="e">
        <f t="shared" si="183"/>
        <v>#REF!</v>
      </c>
      <c r="AE756" t="e">
        <f t="shared" si="183"/>
        <v>#REF!</v>
      </c>
      <c r="AF756" t="e">
        <f t="shared" si="183"/>
        <v>#REF!</v>
      </c>
      <c r="AG756" t="e">
        <f t="shared" si="183"/>
        <v>#REF!</v>
      </c>
      <c r="AH756" t="e">
        <f t="shared" si="183"/>
        <v>#REF!</v>
      </c>
      <c r="AI756" t="e">
        <f t="shared" si="183"/>
        <v>#REF!</v>
      </c>
      <c r="AJ756" t="e">
        <f t="shared" si="174"/>
        <v>#REF!</v>
      </c>
      <c r="AK756" t="e">
        <f t="shared" si="175"/>
        <v>#REF!</v>
      </c>
      <c r="AL756" t="e">
        <f t="shared" si="176"/>
        <v>#REF!</v>
      </c>
      <c r="AM756" t="e">
        <f t="shared" si="177"/>
        <v>#REF!</v>
      </c>
      <c r="AN756" t="e">
        <f t="shared" si="178"/>
        <v>#REF!</v>
      </c>
      <c r="AO756" t="e">
        <f t="shared" si="179"/>
        <v>#REF!</v>
      </c>
    </row>
    <row r="757" spans="1:41" x14ac:dyDescent="0.35">
      <c r="A757">
        <v>751</v>
      </c>
      <c r="B757" t="s">
        <v>2670</v>
      </c>
      <c r="C757" s="39">
        <v>31</v>
      </c>
      <c r="D757">
        <v>20</v>
      </c>
      <c r="E757">
        <v>51</v>
      </c>
      <c r="F757" s="40">
        <v>0</v>
      </c>
      <c r="G757" s="41">
        <v>4</v>
      </c>
      <c r="H757" s="42">
        <v>4</v>
      </c>
      <c r="I757">
        <f t="shared" si="171"/>
        <v>31</v>
      </c>
      <c r="J757">
        <f t="shared" si="171"/>
        <v>24</v>
      </c>
      <c r="K757" s="43">
        <v>55</v>
      </c>
      <c r="L757" s="39">
        <v>32</v>
      </c>
      <c r="M757">
        <v>23</v>
      </c>
      <c r="N757">
        <v>55</v>
      </c>
      <c r="O757" s="40">
        <v>0</v>
      </c>
      <c r="P757" s="41">
        <v>9</v>
      </c>
      <c r="Q757" s="42">
        <v>9</v>
      </c>
      <c r="R757">
        <f t="shared" si="172"/>
        <v>32</v>
      </c>
      <c r="S757">
        <f t="shared" si="172"/>
        <v>32</v>
      </c>
      <c r="T757" s="43">
        <v>55</v>
      </c>
      <c r="U757" s="39">
        <v>25</v>
      </c>
      <c r="V757">
        <v>25</v>
      </c>
      <c r="W757">
        <v>50</v>
      </c>
      <c r="X757" s="40">
        <v>0</v>
      </c>
      <c r="Y757" s="41">
        <v>5</v>
      </c>
      <c r="Z757" s="42">
        <v>5</v>
      </c>
      <c r="AA757">
        <f t="shared" si="173"/>
        <v>25</v>
      </c>
      <c r="AB757">
        <f t="shared" si="173"/>
        <v>30</v>
      </c>
      <c r="AC757" s="43">
        <v>55</v>
      </c>
      <c r="AD757" t="e">
        <f t="shared" ref="AD757:AI766" si="184">VLOOKUP($B757,EYPDG_Primary,AD$1,FALSE)</f>
        <v>#REF!</v>
      </c>
      <c r="AE757" t="e">
        <f t="shared" si="184"/>
        <v>#REF!</v>
      </c>
      <c r="AF757" t="e">
        <f t="shared" si="184"/>
        <v>#REF!</v>
      </c>
      <c r="AG757" t="e">
        <f t="shared" si="184"/>
        <v>#REF!</v>
      </c>
      <c r="AH757" t="e">
        <f t="shared" si="184"/>
        <v>#REF!</v>
      </c>
      <c r="AI757" t="e">
        <f t="shared" si="184"/>
        <v>#REF!</v>
      </c>
      <c r="AJ757" t="e">
        <f t="shared" si="174"/>
        <v>#REF!</v>
      </c>
      <c r="AK757" t="e">
        <f t="shared" si="175"/>
        <v>#REF!</v>
      </c>
      <c r="AL757" t="e">
        <f t="shared" si="176"/>
        <v>#REF!</v>
      </c>
      <c r="AM757" t="e">
        <f t="shared" si="177"/>
        <v>#REF!</v>
      </c>
      <c r="AN757" t="e">
        <f t="shared" si="178"/>
        <v>#REF!</v>
      </c>
      <c r="AO757" t="e">
        <f t="shared" si="179"/>
        <v>#REF!</v>
      </c>
    </row>
    <row r="758" spans="1:41" x14ac:dyDescent="0.35">
      <c r="A758">
        <v>752</v>
      </c>
      <c r="B758" t="s">
        <v>2671</v>
      </c>
      <c r="C758" s="39">
        <v>68</v>
      </c>
      <c r="D758">
        <v>44</v>
      </c>
      <c r="E758">
        <v>112</v>
      </c>
      <c r="F758" s="40">
        <v>0</v>
      </c>
      <c r="G758" s="41">
        <v>21</v>
      </c>
      <c r="H758" s="42">
        <v>21</v>
      </c>
      <c r="I758">
        <f t="shared" si="171"/>
        <v>68</v>
      </c>
      <c r="J758">
        <f t="shared" si="171"/>
        <v>65</v>
      </c>
      <c r="K758" s="43">
        <v>133</v>
      </c>
      <c r="L758" s="39">
        <v>71</v>
      </c>
      <c r="M758">
        <v>44</v>
      </c>
      <c r="N758">
        <v>115</v>
      </c>
      <c r="O758" s="40">
        <v>1</v>
      </c>
      <c r="P758" s="41">
        <v>23</v>
      </c>
      <c r="Q758" s="42">
        <v>24</v>
      </c>
      <c r="R758">
        <f t="shared" si="172"/>
        <v>72</v>
      </c>
      <c r="S758">
        <f t="shared" si="172"/>
        <v>67</v>
      </c>
      <c r="T758" s="43">
        <v>133</v>
      </c>
      <c r="U758" s="39">
        <v>68</v>
      </c>
      <c r="V758">
        <v>54</v>
      </c>
      <c r="W758">
        <v>122</v>
      </c>
      <c r="X758" s="40">
        <v>1</v>
      </c>
      <c r="Y758" s="41">
        <v>24</v>
      </c>
      <c r="Z758" s="42">
        <v>25</v>
      </c>
      <c r="AA758">
        <f t="shared" si="173"/>
        <v>69</v>
      </c>
      <c r="AB758">
        <f t="shared" si="173"/>
        <v>78</v>
      </c>
      <c r="AC758" s="43">
        <v>133</v>
      </c>
      <c r="AD758" t="e">
        <f t="shared" si="184"/>
        <v>#REF!</v>
      </c>
      <c r="AE758" t="e">
        <f t="shared" si="184"/>
        <v>#REF!</v>
      </c>
      <c r="AF758" t="e">
        <f t="shared" si="184"/>
        <v>#REF!</v>
      </c>
      <c r="AG758" t="e">
        <f t="shared" si="184"/>
        <v>#REF!</v>
      </c>
      <c r="AH758" t="e">
        <f t="shared" si="184"/>
        <v>#REF!</v>
      </c>
      <c r="AI758" t="e">
        <f t="shared" si="184"/>
        <v>#REF!</v>
      </c>
      <c r="AJ758" t="e">
        <f t="shared" si="174"/>
        <v>#REF!</v>
      </c>
      <c r="AK758" t="e">
        <f t="shared" si="175"/>
        <v>#REF!</v>
      </c>
      <c r="AL758" t="e">
        <f t="shared" si="176"/>
        <v>#REF!</v>
      </c>
      <c r="AM758" t="e">
        <f t="shared" si="177"/>
        <v>#REF!</v>
      </c>
      <c r="AN758" t="e">
        <f t="shared" si="178"/>
        <v>#REF!</v>
      </c>
      <c r="AO758" t="e">
        <f t="shared" si="179"/>
        <v>#REF!</v>
      </c>
    </row>
    <row r="759" spans="1:41" x14ac:dyDescent="0.35">
      <c r="A759">
        <v>753</v>
      </c>
      <c r="B759" t="s">
        <v>2672</v>
      </c>
      <c r="C759" s="39">
        <v>31</v>
      </c>
      <c r="D759">
        <v>17</v>
      </c>
      <c r="E759">
        <v>48</v>
      </c>
      <c r="F759" s="40">
        <v>0</v>
      </c>
      <c r="G759" s="41">
        <v>7</v>
      </c>
      <c r="H759" s="42">
        <v>7</v>
      </c>
      <c r="I759">
        <f t="shared" si="171"/>
        <v>31</v>
      </c>
      <c r="J759">
        <f t="shared" si="171"/>
        <v>24</v>
      </c>
      <c r="K759" s="43">
        <v>55</v>
      </c>
      <c r="L759" s="39">
        <v>27</v>
      </c>
      <c r="M759">
        <v>18</v>
      </c>
      <c r="N759">
        <v>45</v>
      </c>
      <c r="O759" s="40">
        <v>0</v>
      </c>
      <c r="P759" s="41">
        <v>10</v>
      </c>
      <c r="Q759" s="42">
        <v>10</v>
      </c>
      <c r="R759">
        <f t="shared" si="172"/>
        <v>27</v>
      </c>
      <c r="S759">
        <f t="shared" si="172"/>
        <v>28</v>
      </c>
      <c r="T759" s="43">
        <v>55</v>
      </c>
      <c r="U759" s="39">
        <v>22</v>
      </c>
      <c r="V759">
        <v>23</v>
      </c>
      <c r="W759">
        <v>45</v>
      </c>
      <c r="X759" s="40">
        <v>0</v>
      </c>
      <c r="Y759" s="41">
        <v>6</v>
      </c>
      <c r="Z759" s="42">
        <v>6</v>
      </c>
      <c r="AA759">
        <f t="shared" si="173"/>
        <v>22</v>
      </c>
      <c r="AB759">
        <f t="shared" si="173"/>
        <v>29</v>
      </c>
      <c r="AC759" s="43">
        <v>55</v>
      </c>
      <c r="AD759" t="e">
        <f t="shared" si="184"/>
        <v>#REF!</v>
      </c>
      <c r="AE759" t="e">
        <f t="shared" si="184"/>
        <v>#REF!</v>
      </c>
      <c r="AF759" t="e">
        <f t="shared" si="184"/>
        <v>#REF!</v>
      </c>
      <c r="AG759" t="e">
        <f t="shared" si="184"/>
        <v>#REF!</v>
      </c>
      <c r="AH759" t="e">
        <f t="shared" si="184"/>
        <v>#REF!</v>
      </c>
      <c r="AI759" t="e">
        <f t="shared" si="184"/>
        <v>#REF!</v>
      </c>
      <c r="AJ759" t="e">
        <f t="shared" si="174"/>
        <v>#REF!</v>
      </c>
      <c r="AK759" t="e">
        <f t="shared" si="175"/>
        <v>#REF!</v>
      </c>
      <c r="AL759" t="e">
        <f t="shared" si="176"/>
        <v>#REF!</v>
      </c>
      <c r="AM759" t="e">
        <f t="shared" si="177"/>
        <v>#REF!</v>
      </c>
      <c r="AN759" t="e">
        <f t="shared" si="178"/>
        <v>#REF!</v>
      </c>
      <c r="AO759" t="e">
        <f t="shared" si="179"/>
        <v>#REF!</v>
      </c>
    </row>
    <row r="760" spans="1:41" x14ac:dyDescent="0.35">
      <c r="A760">
        <v>754</v>
      </c>
      <c r="B760" t="s">
        <v>2673</v>
      </c>
      <c r="C760" s="39">
        <v>20</v>
      </c>
      <c r="D760">
        <v>5</v>
      </c>
      <c r="E760">
        <v>25</v>
      </c>
      <c r="F760" s="40">
        <v>0</v>
      </c>
      <c r="G760" s="41">
        <v>3</v>
      </c>
      <c r="H760" s="42">
        <v>3</v>
      </c>
      <c r="I760">
        <f t="shared" si="171"/>
        <v>20</v>
      </c>
      <c r="J760">
        <f t="shared" si="171"/>
        <v>8</v>
      </c>
      <c r="K760" s="43">
        <v>28</v>
      </c>
      <c r="L760" s="39">
        <v>24</v>
      </c>
      <c r="M760">
        <v>18</v>
      </c>
      <c r="N760">
        <v>42</v>
      </c>
      <c r="O760" s="40">
        <v>0</v>
      </c>
      <c r="P760" s="41">
        <v>6</v>
      </c>
      <c r="Q760" s="42">
        <v>6</v>
      </c>
      <c r="R760">
        <f t="shared" si="172"/>
        <v>24</v>
      </c>
      <c r="S760">
        <f t="shared" si="172"/>
        <v>24</v>
      </c>
      <c r="T760" s="43">
        <v>28</v>
      </c>
      <c r="U760" s="39">
        <v>24</v>
      </c>
      <c r="V760">
        <v>20</v>
      </c>
      <c r="W760">
        <v>44</v>
      </c>
      <c r="X760" s="40">
        <v>0</v>
      </c>
      <c r="Y760" s="41">
        <v>5</v>
      </c>
      <c r="Z760" s="42">
        <v>5</v>
      </c>
      <c r="AA760">
        <f t="shared" si="173"/>
        <v>24</v>
      </c>
      <c r="AB760">
        <f t="shared" si="173"/>
        <v>25</v>
      </c>
      <c r="AC760" s="43">
        <v>28</v>
      </c>
      <c r="AD760" t="e">
        <f t="shared" si="184"/>
        <v>#REF!</v>
      </c>
      <c r="AE760" t="e">
        <f t="shared" si="184"/>
        <v>#REF!</v>
      </c>
      <c r="AF760" t="e">
        <f t="shared" si="184"/>
        <v>#REF!</v>
      </c>
      <c r="AG760" t="e">
        <f t="shared" si="184"/>
        <v>#REF!</v>
      </c>
      <c r="AH760" t="e">
        <f t="shared" si="184"/>
        <v>#REF!</v>
      </c>
      <c r="AI760" t="e">
        <f t="shared" si="184"/>
        <v>#REF!</v>
      </c>
      <c r="AJ760" t="e">
        <f t="shared" si="174"/>
        <v>#REF!</v>
      </c>
      <c r="AK760" t="e">
        <f t="shared" si="175"/>
        <v>#REF!</v>
      </c>
      <c r="AL760" t="e">
        <f t="shared" si="176"/>
        <v>#REF!</v>
      </c>
      <c r="AM760" t="e">
        <f t="shared" si="177"/>
        <v>#REF!</v>
      </c>
      <c r="AN760" t="e">
        <f t="shared" si="178"/>
        <v>#REF!</v>
      </c>
      <c r="AO760" t="e">
        <f t="shared" si="179"/>
        <v>#REF!</v>
      </c>
    </row>
    <row r="761" spans="1:41" x14ac:dyDescent="0.35">
      <c r="A761">
        <v>755</v>
      </c>
      <c r="B761" t="s">
        <v>2674</v>
      </c>
      <c r="C761" s="39">
        <v>39</v>
      </c>
      <c r="D761">
        <v>35</v>
      </c>
      <c r="E761">
        <v>74</v>
      </c>
      <c r="F761" s="40">
        <v>0</v>
      </c>
      <c r="G761" s="41">
        <v>18</v>
      </c>
      <c r="H761" s="42">
        <v>18</v>
      </c>
      <c r="I761">
        <f t="shared" si="171"/>
        <v>39</v>
      </c>
      <c r="J761">
        <f t="shared" si="171"/>
        <v>53</v>
      </c>
      <c r="K761" s="43">
        <v>92</v>
      </c>
      <c r="L761" s="39">
        <v>33</v>
      </c>
      <c r="M761">
        <v>21</v>
      </c>
      <c r="N761">
        <v>54</v>
      </c>
      <c r="O761" s="40">
        <v>0</v>
      </c>
      <c r="P761" s="41">
        <v>15</v>
      </c>
      <c r="Q761" s="42">
        <v>15</v>
      </c>
      <c r="R761">
        <f t="shared" si="172"/>
        <v>33</v>
      </c>
      <c r="S761">
        <f t="shared" si="172"/>
        <v>36</v>
      </c>
      <c r="T761" s="43">
        <v>92</v>
      </c>
      <c r="U761" s="39">
        <v>39</v>
      </c>
      <c r="V761">
        <v>23</v>
      </c>
      <c r="W761">
        <v>62</v>
      </c>
      <c r="X761" s="40">
        <v>0</v>
      </c>
      <c r="Y761" s="41">
        <v>11</v>
      </c>
      <c r="Z761" s="42">
        <v>11</v>
      </c>
      <c r="AA761">
        <f t="shared" si="173"/>
        <v>39</v>
      </c>
      <c r="AB761">
        <f t="shared" si="173"/>
        <v>34</v>
      </c>
      <c r="AC761" s="43">
        <v>92</v>
      </c>
      <c r="AD761" t="e">
        <f t="shared" si="184"/>
        <v>#REF!</v>
      </c>
      <c r="AE761" t="e">
        <f t="shared" si="184"/>
        <v>#REF!</v>
      </c>
      <c r="AF761" t="e">
        <f t="shared" si="184"/>
        <v>#REF!</v>
      </c>
      <c r="AG761" t="e">
        <f t="shared" si="184"/>
        <v>#REF!</v>
      </c>
      <c r="AH761" t="e">
        <f t="shared" si="184"/>
        <v>#REF!</v>
      </c>
      <c r="AI761" t="e">
        <f t="shared" si="184"/>
        <v>#REF!</v>
      </c>
      <c r="AJ761" t="e">
        <f t="shared" si="174"/>
        <v>#REF!</v>
      </c>
      <c r="AK761" t="e">
        <f t="shared" si="175"/>
        <v>#REF!</v>
      </c>
      <c r="AL761" t="e">
        <f t="shared" si="176"/>
        <v>#REF!</v>
      </c>
      <c r="AM761" t="e">
        <f t="shared" si="177"/>
        <v>#REF!</v>
      </c>
      <c r="AN761" t="e">
        <f t="shared" si="178"/>
        <v>#REF!</v>
      </c>
      <c r="AO761" t="e">
        <f t="shared" si="179"/>
        <v>#REF!</v>
      </c>
    </row>
    <row r="762" spans="1:41" x14ac:dyDescent="0.35">
      <c r="A762">
        <v>756</v>
      </c>
      <c r="B762" t="s">
        <v>2675</v>
      </c>
      <c r="C762" s="39">
        <v>0</v>
      </c>
      <c r="D762">
        <v>0</v>
      </c>
      <c r="E762">
        <v>0</v>
      </c>
      <c r="F762" s="40">
        <v>0</v>
      </c>
      <c r="G762" s="41">
        <v>0</v>
      </c>
      <c r="H762" s="42">
        <v>0</v>
      </c>
      <c r="I762">
        <f t="shared" si="171"/>
        <v>0</v>
      </c>
      <c r="J762">
        <f t="shared" si="171"/>
        <v>0</v>
      </c>
      <c r="K762" s="43">
        <v>0</v>
      </c>
      <c r="L762" s="39">
        <v>0</v>
      </c>
      <c r="M762">
        <v>0</v>
      </c>
      <c r="N762">
        <v>0</v>
      </c>
      <c r="O762" s="40">
        <v>0</v>
      </c>
      <c r="P762" s="41">
        <v>0</v>
      </c>
      <c r="Q762" s="42">
        <v>0</v>
      </c>
      <c r="R762">
        <f t="shared" si="172"/>
        <v>0</v>
      </c>
      <c r="S762">
        <f t="shared" si="172"/>
        <v>0</v>
      </c>
      <c r="T762" s="43">
        <v>0</v>
      </c>
      <c r="U762" s="39">
        <v>55</v>
      </c>
      <c r="V762">
        <v>46</v>
      </c>
      <c r="W762">
        <v>101</v>
      </c>
      <c r="X762" s="40">
        <v>0</v>
      </c>
      <c r="Y762" s="41">
        <v>12</v>
      </c>
      <c r="Z762" s="42">
        <v>12</v>
      </c>
      <c r="AA762">
        <f t="shared" si="173"/>
        <v>55</v>
      </c>
      <c r="AB762">
        <f t="shared" si="173"/>
        <v>58</v>
      </c>
      <c r="AC762" s="43">
        <v>0</v>
      </c>
      <c r="AD762" t="e">
        <f t="shared" si="184"/>
        <v>#REF!</v>
      </c>
      <c r="AE762" t="e">
        <f t="shared" si="184"/>
        <v>#REF!</v>
      </c>
      <c r="AF762" t="e">
        <f t="shared" si="184"/>
        <v>#REF!</v>
      </c>
      <c r="AG762" t="e">
        <f t="shared" si="184"/>
        <v>#REF!</v>
      </c>
      <c r="AH762" t="e">
        <f t="shared" si="184"/>
        <v>#REF!</v>
      </c>
      <c r="AI762" t="e">
        <f t="shared" si="184"/>
        <v>#REF!</v>
      </c>
      <c r="AJ762" t="e">
        <f t="shared" si="174"/>
        <v>#REF!</v>
      </c>
      <c r="AK762" t="e">
        <f t="shared" si="175"/>
        <v>#REF!</v>
      </c>
      <c r="AL762" t="e">
        <f t="shared" si="176"/>
        <v>#REF!</v>
      </c>
      <c r="AM762" t="e">
        <f t="shared" si="177"/>
        <v>#REF!</v>
      </c>
      <c r="AN762" t="e">
        <f t="shared" si="178"/>
        <v>#REF!</v>
      </c>
      <c r="AO762" t="e">
        <f t="shared" si="179"/>
        <v>#REF!</v>
      </c>
    </row>
    <row r="763" spans="1:41" x14ac:dyDescent="0.35">
      <c r="A763">
        <v>757</v>
      </c>
      <c r="B763" t="s">
        <v>2676</v>
      </c>
      <c r="C763" s="39">
        <v>19</v>
      </c>
      <c r="D763">
        <v>28</v>
      </c>
      <c r="E763">
        <v>47</v>
      </c>
      <c r="F763" s="40">
        <v>0</v>
      </c>
      <c r="G763" s="41">
        <v>1</v>
      </c>
      <c r="H763" s="42">
        <v>1</v>
      </c>
      <c r="I763">
        <f t="shared" si="171"/>
        <v>19</v>
      </c>
      <c r="J763">
        <f t="shared" si="171"/>
        <v>29</v>
      </c>
      <c r="K763" s="43">
        <v>48</v>
      </c>
      <c r="L763" s="39">
        <v>28</v>
      </c>
      <c r="M763">
        <v>18</v>
      </c>
      <c r="N763">
        <v>46</v>
      </c>
      <c r="O763" s="40">
        <v>0</v>
      </c>
      <c r="P763" s="41">
        <v>1</v>
      </c>
      <c r="Q763" s="42">
        <v>1</v>
      </c>
      <c r="R763">
        <f t="shared" si="172"/>
        <v>28</v>
      </c>
      <c r="S763">
        <f t="shared" si="172"/>
        <v>19</v>
      </c>
      <c r="T763" s="43">
        <v>48</v>
      </c>
      <c r="U763" s="39">
        <v>22</v>
      </c>
      <c r="V763">
        <v>26</v>
      </c>
      <c r="W763">
        <v>48</v>
      </c>
      <c r="X763" s="40">
        <v>0</v>
      </c>
      <c r="Y763" s="41">
        <v>2</v>
      </c>
      <c r="Z763" s="42">
        <v>2</v>
      </c>
      <c r="AA763">
        <f t="shared" si="173"/>
        <v>22</v>
      </c>
      <c r="AB763">
        <f t="shared" si="173"/>
        <v>28</v>
      </c>
      <c r="AC763" s="43">
        <v>48</v>
      </c>
      <c r="AD763" t="e">
        <f t="shared" si="184"/>
        <v>#REF!</v>
      </c>
      <c r="AE763" t="e">
        <f t="shared" si="184"/>
        <v>#REF!</v>
      </c>
      <c r="AF763" t="e">
        <f t="shared" si="184"/>
        <v>#REF!</v>
      </c>
      <c r="AG763" t="e">
        <f t="shared" si="184"/>
        <v>#REF!</v>
      </c>
      <c r="AH763" t="e">
        <f t="shared" si="184"/>
        <v>#REF!</v>
      </c>
      <c r="AI763" t="e">
        <f t="shared" si="184"/>
        <v>#REF!</v>
      </c>
      <c r="AJ763" t="e">
        <f t="shared" si="174"/>
        <v>#REF!</v>
      </c>
      <c r="AK763" t="e">
        <f t="shared" si="175"/>
        <v>#REF!</v>
      </c>
      <c r="AL763" t="e">
        <f t="shared" si="176"/>
        <v>#REF!</v>
      </c>
      <c r="AM763" t="e">
        <f t="shared" si="177"/>
        <v>#REF!</v>
      </c>
      <c r="AN763" t="e">
        <f t="shared" si="178"/>
        <v>#REF!</v>
      </c>
      <c r="AO763" t="e">
        <f t="shared" si="179"/>
        <v>#REF!</v>
      </c>
    </row>
    <row r="764" spans="1:41" x14ac:dyDescent="0.35">
      <c r="A764">
        <v>758</v>
      </c>
      <c r="B764" t="s">
        <v>2677</v>
      </c>
      <c r="C764" s="39">
        <v>30</v>
      </c>
      <c r="D764">
        <v>21</v>
      </c>
      <c r="E764">
        <v>51</v>
      </c>
      <c r="F764" s="40">
        <v>0</v>
      </c>
      <c r="G764" s="41">
        <v>10</v>
      </c>
      <c r="H764" s="42">
        <v>10</v>
      </c>
      <c r="I764">
        <f t="shared" si="171"/>
        <v>30</v>
      </c>
      <c r="J764">
        <f t="shared" si="171"/>
        <v>31</v>
      </c>
      <c r="K764" s="43">
        <v>61</v>
      </c>
      <c r="L764" s="39">
        <v>29</v>
      </c>
      <c r="M764">
        <v>23</v>
      </c>
      <c r="N764">
        <v>52</v>
      </c>
      <c r="O764" s="40">
        <v>0</v>
      </c>
      <c r="P764" s="41">
        <v>6</v>
      </c>
      <c r="Q764" s="42">
        <v>6</v>
      </c>
      <c r="R764">
        <f t="shared" si="172"/>
        <v>29</v>
      </c>
      <c r="S764">
        <f t="shared" si="172"/>
        <v>29</v>
      </c>
      <c r="T764" s="43">
        <v>61</v>
      </c>
      <c r="U764" s="39">
        <v>26</v>
      </c>
      <c r="V764">
        <v>21</v>
      </c>
      <c r="W764">
        <v>47</v>
      </c>
      <c r="X764" s="40">
        <v>1</v>
      </c>
      <c r="Y764" s="41">
        <v>8</v>
      </c>
      <c r="Z764" s="42">
        <v>9</v>
      </c>
      <c r="AA764">
        <f t="shared" si="173"/>
        <v>27</v>
      </c>
      <c r="AB764">
        <f t="shared" si="173"/>
        <v>29</v>
      </c>
      <c r="AC764" s="43">
        <v>61</v>
      </c>
      <c r="AD764" t="e">
        <f t="shared" si="184"/>
        <v>#REF!</v>
      </c>
      <c r="AE764" t="e">
        <f t="shared" si="184"/>
        <v>#REF!</v>
      </c>
      <c r="AF764" t="e">
        <f t="shared" si="184"/>
        <v>#REF!</v>
      </c>
      <c r="AG764" t="e">
        <f t="shared" si="184"/>
        <v>#REF!</v>
      </c>
      <c r="AH764" t="e">
        <f t="shared" si="184"/>
        <v>#REF!</v>
      </c>
      <c r="AI764" t="e">
        <f t="shared" si="184"/>
        <v>#REF!</v>
      </c>
      <c r="AJ764" t="e">
        <f t="shared" si="174"/>
        <v>#REF!</v>
      </c>
      <c r="AK764" t="e">
        <f t="shared" si="175"/>
        <v>#REF!</v>
      </c>
      <c r="AL764" t="e">
        <f t="shared" si="176"/>
        <v>#REF!</v>
      </c>
      <c r="AM764" t="e">
        <f t="shared" si="177"/>
        <v>#REF!</v>
      </c>
      <c r="AN764" t="e">
        <f t="shared" si="178"/>
        <v>#REF!</v>
      </c>
      <c r="AO764" t="e">
        <f t="shared" si="179"/>
        <v>#REF!</v>
      </c>
    </row>
    <row r="765" spans="1:41" x14ac:dyDescent="0.35">
      <c r="A765">
        <v>759</v>
      </c>
      <c r="B765" t="s">
        <v>2678</v>
      </c>
      <c r="C765" s="39">
        <v>20</v>
      </c>
      <c r="D765">
        <v>17</v>
      </c>
      <c r="E765">
        <v>37</v>
      </c>
      <c r="F765" s="40">
        <v>0</v>
      </c>
      <c r="G765" s="41">
        <v>2</v>
      </c>
      <c r="H765" s="42">
        <v>2</v>
      </c>
      <c r="I765">
        <f t="shared" si="171"/>
        <v>20</v>
      </c>
      <c r="J765">
        <f t="shared" si="171"/>
        <v>19</v>
      </c>
      <c r="K765" s="43">
        <v>39</v>
      </c>
      <c r="L765" s="39">
        <v>16</v>
      </c>
      <c r="M765">
        <v>18</v>
      </c>
      <c r="N765">
        <v>34</v>
      </c>
      <c r="O765" s="40">
        <v>0</v>
      </c>
      <c r="P765" s="41">
        <v>3</v>
      </c>
      <c r="Q765" s="42">
        <v>3</v>
      </c>
      <c r="R765">
        <f t="shared" si="172"/>
        <v>16</v>
      </c>
      <c r="S765">
        <f t="shared" si="172"/>
        <v>21</v>
      </c>
      <c r="T765" s="43">
        <v>39</v>
      </c>
      <c r="U765" s="39">
        <v>19</v>
      </c>
      <c r="V765">
        <v>12</v>
      </c>
      <c r="W765">
        <v>31</v>
      </c>
      <c r="X765" s="40">
        <v>0</v>
      </c>
      <c r="Y765" s="41">
        <v>5</v>
      </c>
      <c r="Z765" s="42">
        <v>5</v>
      </c>
      <c r="AA765">
        <f t="shared" si="173"/>
        <v>19</v>
      </c>
      <c r="AB765">
        <f t="shared" si="173"/>
        <v>17</v>
      </c>
      <c r="AC765" s="43">
        <v>39</v>
      </c>
      <c r="AD765" t="e">
        <f t="shared" si="184"/>
        <v>#REF!</v>
      </c>
      <c r="AE765" t="e">
        <f t="shared" si="184"/>
        <v>#REF!</v>
      </c>
      <c r="AF765" t="e">
        <f t="shared" si="184"/>
        <v>#REF!</v>
      </c>
      <c r="AG765" t="e">
        <f t="shared" si="184"/>
        <v>#REF!</v>
      </c>
      <c r="AH765" t="e">
        <f t="shared" si="184"/>
        <v>#REF!</v>
      </c>
      <c r="AI765" t="e">
        <f t="shared" si="184"/>
        <v>#REF!</v>
      </c>
      <c r="AJ765" t="e">
        <f t="shared" si="174"/>
        <v>#REF!</v>
      </c>
      <c r="AK765" t="e">
        <f t="shared" si="175"/>
        <v>#REF!</v>
      </c>
      <c r="AL765" t="e">
        <f t="shared" si="176"/>
        <v>#REF!</v>
      </c>
      <c r="AM765" t="e">
        <f t="shared" si="177"/>
        <v>#REF!</v>
      </c>
      <c r="AN765" t="e">
        <f t="shared" si="178"/>
        <v>#REF!</v>
      </c>
      <c r="AO765" t="e">
        <f t="shared" si="179"/>
        <v>#REF!</v>
      </c>
    </row>
    <row r="766" spans="1:41" x14ac:dyDescent="0.35">
      <c r="A766">
        <v>760</v>
      </c>
      <c r="B766" t="s">
        <v>2679</v>
      </c>
      <c r="C766" s="39">
        <v>26</v>
      </c>
      <c r="D766">
        <v>23</v>
      </c>
      <c r="E766">
        <v>49</v>
      </c>
      <c r="F766" s="40">
        <v>0</v>
      </c>
      <c r="G766" s="41">
        <v>4</v>
      </c>
      <c r="H766" s="42">
        <v>4</v>
      </c>
      <c r="I766">
        <f t="shared" si="171"/>
        <v>26</v>
      </c>
      <c r="J766">
        <f t="shared" si="171"/>
        <v>27</v>
      </c>
      <c r="K766" s="43">
        <v>53</v>
      </c>
      <c r="L766" s="39">
        <v>23</v>
      </c>
      <c r="M766">
        <v>29</v>
      </c>
      <c r="N766">
        <v>52</v>
      </c>
      <c r="O766" s="40">
        <v>0</v>
      </c>
      <c r="P766" s="41">
        <v>2</v>
      </c>
      <c r="Q766" s="42">
        <v>2</v>
      </c>
      <c r="R766">
        <f t="shared" si="172"/>
        <v>23</v>
      </c>
      <c r="S766">
        <f t="shared" si="172"/>
        <v>31</v>
      </c>
      <c r="T766" s="43">
        <v>53</v>
      </c>
      <c r="U766" s="39">
        <v>23</v>
      </c>
      <c r="V766">
        <v>29</v>
      </c>
      <c r="W766">
        <v>52</v>
      </c>
      <c r="X766" s="40">
        <v>0</v>
      </c>
      <c r="Y766" s="41">
        <v>1</v>
      </c>
      <c r="Z766" s="42">
        <v>1</v>
      </c>
      <c r="AA766">
        <f t="shared" si="173"/>
        <v>23</v>
      </c>
      <c r="AB766">
        <f t="shared" si="173"/>
        <v>30</v>
      </c>
      <c r="AC766" s="43">
        <v>53</v>
      </c>
      <c r="AD766" t="e">
        <f t="shared" si="184"/>
        <v>#REF!</v>
      </c>
      <c r="AE766" t="e">
        <f t="shared" si="184"/>
        <v>#REF!</v>
      </c>
      <c r="AF766" t="e">
        <f t="shared" si="184"/>
        <v>#REF!</v>
      </c>
      <c r="AG766" t="e">
        <f t="shared" si="184"/>
        <v>#REF!</v>
      </c>
      <c r="AH766" t="e">
        <f t="shared" si="184"/>
        <v>#REF!</v>
      </c>
      <c r="AI766" t="e">
        <f t="shared" si="184"/>
        <v>#REF!</v>
      </c>
      <c r="AJ766" t="e">
        <f t="shared" si="174"/>
        <v>#REF!</v>
      </c>
      <c r="AK766" t="e">
        <f t="shared" si="175"/>
        <v>#REF!</v>
      </c>
      <c r="AL766" t="e">
        <f t="shared" si="176"/>
        <v>#REF!</v>
      </c>
      <c r="AM766" t="e">
        <f t="shared" si="177"/>
        <v>#REF!</v>
      </c>
      <c r="AN766" t="e">
        <f t="shared" si="178"/>
        <v>#REF!</v>
      </c>
      <c r="AO766" t="e">
        <f t="shared" si="179"/>
        <v>#REF!</v>
      </c>
    </row>
    <row r="767" spans="1:41" x14ac:dyDescent="0.35">
      <c r="A767">
        <v>761</v>
      </c>
      <c r="B767" t="s">
        <v>2680</v>
      </c>
      <c r="C767" s="39">
        <v>46</v>
      </c>
      <c r="D767">
        <v>53</v>
      </c>
      <c r="E767">
        <v>99</v>
      </c>
      <c r="F767" s="40">
        <v>0</v>
      </c>
      <c r="G767" s="41">
        <v>7</v>
      </c>
      <c r="H767" s="42">
        <v>7</v>
      </c>
      <c r="I767">
        <f t="shared" si="171"/>
        <v>46</v>
      </c>
      <c r="J767">
        <f t="shared" si="171"/>
        <v>60</v>
      </c>
      <c r="K767" s="43">
        <v>106</v>
      </c>
      <c r="L767" s="39">
        <v>57</v>
      </c>
      <c r="M767">
        <v>48</v>
      </c>
      <c r="N767">
        <v>105</v>
      </c>
      <c r="O767" s="40">
        <v>0</v>
      </c>
      <c r="P767" s="41">
        <v>9</v>
      </c>
      <c r="Q767" s="42">
        <v>9</v>
      </c>
      <c r="R767">
        <f t="shared" si="172"/>
        <v>57</v>
      </c>
      <c r="S767">
        <f t="shared" si="172"/>
        <v>57</v>
      </c>
      <c r="T767" s="43">
        <v>106</v>
      </c>
      <c r="U767" s="39">
        <v>56</v>
      </c>
      <c r="V767">
        <v>54</v>
      </c>
      <c r="W767">
        <v>110</v>
      </c>
      <c r="X767" s="40">
        <v>0</v>
      </c>
      <c r="Y767" s="41">
        <v>7</v>
      </c>
      <c r="Z767" s="42">
        <v>7</v>
      </c>
      <c r="AA767">
        <f t="shared" si="173"/>
        <v>56</v>
      </c>
      <c r="AB767">
        <f t="shared" si="173"/>
        <v>61</v>
      </c>
      <c r="AC767" s="43">
        <v>106</v>
      </c>
      <c r="AD767" t="e">
        <f t="shared" ref="AD767:AI776" si="185">VLOOKUP($B767,EYPDG_Primary,AD$1,FALSE)</f>
        <v>#REF!</v>
      </c>
      <c r="AE767" t="e">
        <f t="shared" si="185"/>
        <v>#REF!</v>
      </c>
      <c r="AF767" t="e">
        <f t="shared" si="185"/>
        <v>#REF!</v>
      </c>
      <c r="AG767" t="e">
        <f t="shared" si="185"/>
        <v>#REF!</v>
      </c>
      <c r="AH767" t="e">
        <f t="shared" si="185"/>
        <v>#REF!</v>
      </c>
      <c r="AI767" t="e">
        <f t="shared" si="185"/>
        <v>#REF!</v>
      </c>
      <c r="AJ767" t="e">
        <f t="shared" si="174"/>
        <v>#REF!</v>
      </c>
      <c r="AK767" t="e">
        <f t="shared" si="175"/>
        <v>#REF!</v>
      </c>
      <c r="AL767" t="e">
        <f t="shared" si="176"/>
        <v>#REF!</v>
      </c>
      <c r="AM767" t="e">
        <f t="shared" si="177"/>
        <v>#REF!</v>
      </c>
      <c r="AN767" t="e">
        <f t="shared" si="178"/>
        <v>#REF!</v>
      </c>
      <c r="AO767" t="e">
        <f t="shared" si="179"/>
        <v>#REF!</v>
      </c>
    </row>
    <row r="768" spans="1:41" x14ac:dyDescent="0.35">
      <c r="A768">
        <v>762</v>
      </c>
      <c r="B768" t="s">
        <v>2681</v>
      </c>
      <c r="C768" s="39">
        <v>0</v>
      </c>
      <c r="D768">
        <v>2</v>
      </c>
      <c r="E768">
        <v>2</v>
      </c>
      <c r="F768" s="40">
        <v>1</v>
      </c>
      <c r="G768" s="41">
        <v>0</v>
      </c>
      <c r="H768" s="42">
        <v>1</v>
      </c>
      <c r="I768">
        <f t="shared" si="171"/>
        <v>1</v>
      </c>
      <c r="J768">
        <f t="shared" si="171"/>
        <v>2</v>
      </c>
      <c r="K768" s="43">
        <v>3</v>
      </c>
      <c r="L768" s="39">
        <v>1</v>
      </c>
      <c r="M768">
        <v>0</v>
      </c>
      <c r="N768">
        <v>1</v>
      </c>
      <c r="O768" s="40">
        <v>0</v>
      </c>
      <c r="P768" s="41">
        <v>2</v>
      </c>
      <c r="Q768" s="42">
        <v>2</v>
      </c>
      <c r="R768">
        <f t="shared" si="172"/>
        <v>1</v>
      </c>
      <c r="S768">
        <f t="shared" si="172"/>
        <v>2</v>
      </c>
      <c r="T768" s="43">
        <v>3</v>
      </c>
      <c r="U768" s="39">
        <v>1</v>
      </c>
      <c r="V768">
        <v>1</v>
      </c>
      <c r="W768">
        <v>2</v>
      </c>
      <c r="X768" s="40">
        <v>0</v>
      </c>
      <c r="Y768" s="41">
        <v>1</v>
      </c>
      <c r="Z768" s="42">
        <v>1</v>
      </c>
      <c r="AA768">
        <f t="shared" si="173"/>
        <v>1</v>
      </c>
      <c r="AB768">
        <f t="shared" si="173"/>
        <v>2</v>
      </c>
      <c r="AC768" s="43">
        <v>3</v>
      </c>
      <c r="AD768" t="e">
        <f t="shared" si="185"/>
        <v>#REF!</v>
      </c>
      <c r="AE768" t="e">
        <f t="shared" si="185"/>
        <v>#REF!</v>
      </c>
      <c r="AF768" t="e">
        <f t="shared" si="185"/>
        <v>#REF!</v>
      </c>
      <c r="AG768" t="e">
        <f t="shared" si="185"/>
        <v>#REF!</v>
      </c>
      <c r="AH768" t="e">
        <f t="shared" si="185"/>
        <v>#REF!</v>
      </c>
      <c r="AI768" t="e">
        <f t="shared" si="185"/>
        <v>#REF!</v>
      </c>
      <c r="AJ768" t="e">
        <f t="shared" si="174"/>
        <v>#REF!</v>
      </c>
      <c r="AK768" t="e">
        <f t="shared" si="175"/>
        <v>#REF!</v>
      </c>
      <c r="AL768" t="e">
        <f t="shared" si="176"/>
        <v>#REF!</v>
      </c>
      <c r="AM768" t="e">
        <f t="shared" si="177"/>
        <v>#REF!</v>
      </c>
      <c r="AN768" t="e">
        <f t="shared" si="178"/>
        <v>#REF!</v>
      </c>
      <c r="AO768" t="e">
        <f t="shared" si="179"/>
        <v>#REF!</v>
      </c>
    </row>
    <row r="769" spans="1:41" x14ac:dyDescent="0.35">
      <c r="A769">
        <v>763</v>
      </c>
      <c r="B769" t="s">
        <v>2682</v>
      </c>
      <c r="C769" s="39">
        <v>3</v>
      </c>
      <c r="D769">
        <v>2</v>
      </c>
      <c r="E769">
        <v>5</v>
      </c>
      <c r="F769" s="40">
        <v>0</v>
      </c>
      <c r="G769" s="41">
        <v>1</v>
      </c>
      <c r="H769" s="42">
        <v>1</v>
      </c>
      <c r="I769">
        <f t="shared" si="171"/>
        <v>3</v>
      </c>
      <c r="J769">
        <f t="shared" si="171"/>
        <v>3</v>
      </c>
      <c r="K769" s="43">
        <v>6</v>
      </c>
      <c r="L769" s="39">
        <v>5</v>
      </c>
      <c r="M769">
        <v>3</v>
      </c>
      <c r="N769">
        <v>8</v>
      </c>
      <c r="O769" s="40">
        <v>0</v>
      </c>
      <c r="P769" s="41">
        <v>1</v>
      </c>
      <c r="Q769" s="42">
        <v>1</v>
      </c>
      <c r="R769">
        <f t="shared" si="172"/>
        <v>5</v>
      </c>
      <c r="S769">
        <f t="shared" si="172"/>
        <v>4</v>
      </c>
      <c r="T769" s="43">
        <v>6</v>
      </c>
      <c r="U769" s="39">
        <v>3</v>
      </c>
      <c r="V769">
        <v>1</v>
      </c>
      <c r="W769">
        <v>4</v>
      </c>
      <c r="X769" s="40">
        <v>0</v>
      </c>
      <c r="Y769" s="41">
        <v>2</v>
      </c>
      <c r="Z769" s="42">
        <v>2</v>
      </c>
      <c r="AA769">
        <f t="shared" si="173"/>
        <v>3</v>
      </c>
      <c r="AB769">
        <f t="shared" si="173"/>
        <v>3</v>
      </c>
      <c r="AC769" s="43">
        <v>6</v>
      </c>
      <c r="AD769" t="e">
        <f t="shared" si="185"/>
        <v>#REF!</v>
      </c>
      <c r="AE769" t="e">
        <f t="shared" si="185"/>
        <v>#REF!</v>
      </c>
      <c r="AF769" t="e">
        <f t="shared" si="185"/>
        <v>#REF!</v>
      </c>
      <c r="AG769" t="e">
        <f t="shared" si="185"/>
        <v>#REF!</v>
      </c>
      <c r="AH769" t="e">
        <f t="shared" si="185"/>
        <v>#REF!</v>
      </c>
      <c r="AI769" t="e">
        <f t="shared" si="185"/>
        <v>#REF!</v>
      </c>
      <c r="AJ769" t="e">
        <f t="shared" si="174"/>
        <v>#REF!</v>
      </c>
      <c r="AK769" t="e">
        <f t="shared" si="175"/>
        <v>#REF!</v>
      </c>
      <c r="AL769" t="e">
        <f t="shared" si="176"/>
        <v>#REF!</v>
      </c>
      <c r="AM769" t="e">
        <f t="shared" si="177"/>
        <v>#REF!</v>
      </c>
      <c r="AN769" t="e">
        <f t="shared" si="178"/>
        <v>#REF!</v>
      </c>
      <c r="AO769" t="e">
        <f t="shared" si="179"/>
        <v>#REF!</v>
      </c>
    </row>
    <row r="770" spans="1:41" x14ac:dyDescent="0.35">
      <c r="A770">
        <v>764</v>
      </c>
      <c r="B770" t="s">
        <v>2683</v>
      </c>
      <c r="C770" s="39">
        <v>33</v>
      </c>
      <c r="D770">
        <v>18</v>
      </c>
      <c r="E770">
        <v>51</v>
      </c>
      <c r="F770" s="40">
        <v>0</v>
      </c>
      <c r="G770" s="41">
        <v>6</v>
      </c>
      <c r="H770" s="42">
        <v>6</v>
      </c>
      <c r="I770">
        <f t="shared" si="171"/>
        <v>33</v>
      </c>
      <c r="J770">
        <f t="shared" si="171"/>
        <v>24</v>
      </c>
      <c r="K770" s="43">
        <v>57</v>
      </c>
      <c r="L770" s="39">
        <v>26</v>
      </c>
      <c r="M770">
        <v>28</v>
      </c>
      <c r="N770">
        <v>54</v>
      </c>
      <c r="O770" s="40">
        <v>0</v>
      </c>
      <c r="P770" s="41">
        <v>5</v>
      </c>
      <c r="Q770" s="42">
        <v>5</v>
      </c>
      <c r="R770">
        <f t="shared" si="172"/>
        <v>26</v>
      </c>
      <c r="S770">
        <f t="shared" si="172"/>
        <v>33</v>
      </c>
      <c r="T770" s="43">
        <v>57</v>
      </c>
      <c r="U770" s="39">
        <v>20</v>
      </c>
      <c r="V770">
        <v>23</v>
      </c>
      <c r="W770">
        <v>43</v>
      </c>
      <c r="X770" s="40">
        <v>0</v>
      </c>
      <c r="Y770" s="41">
        <v>7</v>
      </c>
      <c r="Z770" s="42">
        <v>7</v>
      </c>
      <c r="AA770">
        <f t="shared" si="173"/>
        <v>20</v>
      </c>
      <c r="AB770">
        <f t="shared" si="173"/>
        <v>30</v>
      </c>
      <c r="AC770" s="43">
        <v>57</v>
      </c>
      <c r="AD770" t="e">
        <f t="shared" si="185"/>
        <v>#REF!</v>
      </c>
      <c r="AE770" t="e">
        <f t="shared" si="185"/>
        <v>#REF!</v>
      </c>
      <c r="AF770" t="e">
        <f t="shared" si="185"/>
        <v>#REF!</v>
      </c>
      <c r="AG770" t="e">
        <f t="shared" si="185"/>
        <v>#REF!</v>
      </c>
      <c r="AH770" t="e">
        <f t="shared" si="185"/>
        <v>#REF!</v>
      </c>
      <c r="AI770" t="e">
        <f t="shared" si="185"/>
        <v>#REF!</v>
      </c>
      <c r="AJ770" t="e">
        <f t="shared" si="174"/>
        <v>#REF!</v>
      </c>
      <c r="AK770" t="e">
        <f t="shared" si="175"/>
        <v>#REF!</v>
      </c>
      <c r="AL770" t="e">
        <f t="shared" si="176"/>
        <v>#REF!</v>
      </c>
      <c r="AM770" t="e">
        <f t="shared" si="177"/>
        <v>#REF!</v>
      </c>
      <c r="AN770" t="e">
        <f t="shared" si="178"/>
        <v>#REF!</v>
      </c>
      <c r="AO770" t="e">
        <f t="shared" si="179"/>
        <v>#REF!</v>
      </c>
    </row>
    <row r="771" spans="1:41" x14ac:dyDescent="0.35">
      <c r="A771">
        <v>765</v>
      </c>
      <c r="B771" t="s">
        <v>2684</v>
      </c>
      <c r="C771" s="39">
        <v>15</v>
      </c>
      <c r="D771">
        <v>6</v>
      </c>
      <c r="E771">
        <v>21</v>
      </c>
      <c r="F771" s="40">
        <v>0</v>
      </c>
      <c r="G771" s="41">
        <v>5</v>
      </c>
      <c r="H771" s="42">
        <v>5</v>
      </c>
      <c r="I771">
        <f t="shared" si="171"/>
        <v>15</v>
      </c>
      <c r="J771">
        <f t="shared" si="171"/>
        <v>11</v>
      </c>
      <c r="K771" s="43">
        <v>26</v>
      </c>
      <c r="L771" s="39">
        <v>9</v>
      </c>
      <c r="M771">
        <v>11</v>
      </c>
      <c r="N771">
        <v>20</v>
      </c>
      <c r="O771" s="40">
        <v>0</v>
      </c>
      <c r="P771" s="41">
        <v>6</v>
      </c>
      <c r="Q771" s="42">
        <v>6</v>
      </c>
      <c r="R771">
        <f t="shared" si="172"/>
        <v>9</v>
      </c>
      <c r="S771">
        <f t="shared" si="172"/>
        <v>17</v>
      </c>
      <c r="T771" s="43">
        <v>26</v>
      </c>
      <c r="U771" s="39">
        <v>7</v>
      </c>
      <c r="V771">
        <v>6</v>
      </c>
      <c r="W771">
        <v>13</v>
      </c>
      <c r="X771" s="40">
        <v>0</v>
      </c>
      <c r="Y771" s="41">
        <v>8</v>
      </c>
      <c r="Z771" s="42">
        <v>8</v>
      </c>
      <c r="AA771">
        <f t="shared" si="173"/>
        <v>7</v>
      </c>
      <c r="AB771">
        <f t="shared" si="173"/>
        <v>14</v>
      </c>
      <c r="AC771" s="43">
        <v>26</v>
      </c>
      <c r="AD771" t="e">
        <f t="shared" si="185"/>
        <v>#REF!</v>
      </c>
      <c r="AE771" t="e">
        <f t="shared" si="185"/>
        <v>#REF!</v>
      </c>
      <c r="AF771" t="e">
        <f t="shared" si="185"/>
        <v>#REF!</v>
      </c>
      <c r="AG771" t="e">
        <f t="shared" si="185"/>
        <v>#REF!</v>
      </c>
      <c r="AH771" t="e">
        <f t="shared" si="185"/>
        <v>#REF!</v>
      </c>
      <c r="AI771" t="e">
        <f t="shared" si="185"/>
        <v>#REF!</v>
      </c>
      <c r="AJ771" t="e">
        <f t="shared" si="174"/>
        <v>#REF!</v>
      </c>
      <c r="AK771" t="e">
        <f t="shared" si="175"/>
        <v>#REF!</v>
      </c>
      <c r="AL771" t="e">
        <f t="shared" si="176"/>
        <v>#REF!</v>
      </c>
      <c r="AM771" t="e">
        <f t="shared" si="177"/>
        <v>#REF!</v>
      </c>
      <c r="AN771" t="e">
        <f t="shared" si="178"/>
        <v>#REF!</v>
      </c>
      <c r="AO771" t="e">
        <f t="shared" si="179"/>
        <v>#REF!</v>
      </c>
    </row>
    <row r="772" spans="1:41" x14ac:dyDescent="0.35">
      <c r="A772">
        <v>766</v>
      </c>
      <c r="B772" t="s">
        <v>2685</v>
      </c>
      <c r="C772" s="39">
        <v>17</v>
      </c>
      <c r="D772">
        <v>11</v>
      </c>
      <c r="E772">
        <v>28</v>
      </c>
      <c r="F772" s="40">
        <v>0</v>
      </c>
      <c r="G772" s="41">
        <v>6</v>
      </c>
      <c r="H772" s="42">
        <v>6</v>
      </c>
      <c r="I772">
        <f t="shared" si="171"/>
        <v>17</v>
      </c>
      <c r="J772">
        <f t="shared" si="171"/>
        <v>17</v>
      </c>
      <c r="K772" s="43">
        <v>34</v>
      </c>
      <c r="L772" s="39">
        <v>21</v>
      </c>
      <c r="M772">
        <v>15</v>
      </c>
      <c r="N772">
        <v>36</v>
      </c>
      <c r="O772" s="40">
        <v>0</v>
      </c>
      <c r="P772" s="41">
        <v>0</v>
      </c>
      <c r="Q772" s="42">
        <v>0</v>
      </c>
      <c r="R772">
        <f t="shared" si="172"/>
        <v>21</v>
      </c>
      <c r="S772">
        <f t="shared" si="172"/>
        <v>15</v>
      </c>
      <c r="T772" s="43">
        <v>34</v>
      </c>
      <c r="U772" s="39">
        <v>20</v>
      </c>
      <c r="V772">
        <v>19</v>
      </c>
      <c r="W772">
        <v>39</v>
      </c>
      <c r="X772" s="40">
        <v>0</v>
      </c>
      <c r="Y772" s="41">
        <v>6</v>
      </c>
      <c r="Z772" s="42">
        <v>6</v>
      </c>
      <c r="AA772">
        <f t="shared" si="173"/>
        <v>20</v>
      </c>
      <c r="AB772">
        <f t="shared" si="173"/>
        <v>25</v>
      </c>
      <c r="AC772" s="43">
        <v>34</v>
      </c>
      <c r="AD772" t="e">
        <f t="shared" si="185"/>
        <v>#REF!</v>
      </c>
      <c r="AE772" t="e">
        <f t="shared" si="185"/>
        <v>#REF!</v>
      </c>
      <c r="AF772" t="e">
        <f t="shared" si="185"/>
        <v>#REF!</v>
      </c>
      <c r="AG772" t="e">
        <f t="shared" si="185"/>
        <v>#REF!</v>
      </c>
      <c r="AH772" t="e">
        <f t="shared" si="185"/>
        <v>#REF!</v>
      </c>
      <c r="AI772" t="e">
        <f t="shared" si="185"/>
        <v>#REF!</v>
      </c>
      <c r="AJ772" t="e">
        <f t="shared" si="174"/>
        <v>#REF!</v>
      </c>
      <c r="AK772" t="e">
        <f t="shared" si="175"/>
        <v>#REF!</v>
      </c>
      <c r="AL772" t="e">
        <f t="shared" si="176"/>
        <v>#REF!</v>
      </c>
      <c r="AM772" t="e">
        <f t="shared" si="177"/>
        <v>#REF!</v>
      </c>
      <c r="AN772" t="e">
        <f t="shared" si="178"/>
        <v>#REF!</v>
      </c>
      <c r="AO772" t="e">
        <f t="shared" si="179"/>
        <v>#REF!</v>
      </c>
    </row>
    <row r="773" spans="1:41" x14ac:dyDescent="0.35">
      <c r="A773">
        <v>767</v>
      </c>
      <c r="B773" t="s">
        <v>2686</v>
      </c>
      <c r="C773" s="39">
        <v>29</v>
      </c>
      <c r="D773">
        <v>32</v>
      </c>
      <c r="E773">
        <v>61</v>
      </c>
      <c r="F773" s="40">
        <v>0</v>
      </c>
      <c r="G773" s="41">
        <v>0</v>
      </c>
      <c r="H773" s="42">
        <v>0</v>
      </c>
      <c r="I773">
        <f t="shared" si="171"/>
        <v>29</v>
      </c>
      <c r="J773">
        <f t="shared" si="171"/>
        <v>32</v>
      </c>
      <c r="K773" s="43">
        <v>61</v>
      </c>
      <c r="L773" s="39">
        <v>32</v>
      </c>
      <c r="M773">
        <v>28</v>
      </c>
      <c r="N773">
        <v>60</v>
      </c>
      <c r="O773" s="40">
        <v>0</v>
      </c>
      <c r="P773" s="41">
        <v>2</v>
      </c>
      <c r="Q773" s="42">
        <v>2</v>
      </c>
      <c r="R773">
        <f t="shared" si="172"/>
        <v>32</v>
      </c>
      <c r="S773">
        <f t="shared" si="172"/>
        <v>30</v>
      </c>
      <c r="T773" s="43">
        <v>61</v>
      </c>
      <c r="U773" s="39">
        <v>19</v>
      </c>
      <c r="V773">
        <v>33</v>
      </c>
      <c r="W773">
        <v>52</v>
      </c>
      <c r="X773" s="40">
        <v>0</v>
      </c>
      <c r="Y773" s="41">
        <v>0</v>
      </c>
      <c r="Z773" s="42">
        <v>0</v>
      </c>
      <c r="AA773">
        <f t="shared" si="173"/>
        <v>19</v>
      </c>
      <c r="AB773">
        <f t="shared" si="173"/>
        <v>33</v>
      </c>
      <c r="AC773" s="43">
        <v>61</v>
      </c>
      <c r="AD773" t="e">
        <f t="shared" si="185"/>
        <v>#REF!</v>
      </c>
      <c r="AE773" t="e">
        <f t="shared" si="185"/>
        <v>#REF!</v>
      </c>
      <c r="AF773" t="e">
        <f t="shared" si="185"/>
        <v>#REF!</v>
      </c>
      <c r="AG773" t="e">
        <f t="shared" si="185"/>
        <v>#REF!</v>
      </c>
      <c r="AH773" t="e">
        <f t="shared" si="185"/>
        <v>#REF!</v>
      </c>
      <c r="AI773" t="e">
        <f t="shared" si="185"/>
        <v>#REF!</v>
      </c>
      <c r="AJ773" t="e">
        <f t="shared" si="174"/>
        <v>#REF!</v>
      </c>
      <c r="AK773" t="e">
        <f t="shared" si="175"/>
        <v>#REF!</v>
      </c>
      <c r="AL773" t="e">
        <f t="shared" si="176"/>
        <v>#REF!</v>
      </c>
      <c r="AM773" t="e">
        <f t="shared" si="177"/>
        <v>#REF!</v>
      </c>
      <c r="AN773" t="e">
        <f t="shared" si="178"/>
        <v>#REF!</v>
      </c>
      <c r="AO773" t="e">
        <f t="shared" si="179"/>
        <v>#REF!</v>
      </c>
    </row>
    <row r="774" spans="1:41" x14ac:dyDescent="0.35">
      <c r="A774">
        <v>768</v>
      </c>
      <c r="B774" t="s">
        <v>2687</v>
      </c>
      <c r="C774" s="39">
        <v>18</v>
      </c>
      <c r="D774">
        <v>16</v>
      </c>
      <c r="E774">
        <v>34</v>
      </c>
      <c r="F774" s="40">
        <v>0</v>
      </c>
      <c r="G774" s="41">
        <v>9</v>
      </c>
      <c r="H774" s="42">
        <v>9</v>
      </c>
      <c r="I774">
        <f t="shared" si="171"/>
        <v>18</v>
      </c>
      <c r="J774">
        <f t="shared" si="171"/>
        <v>25</v>
      </c>
      <c r="K774" s="43">
        <v>43</v>
      </c>
      <c r="L774" s="39">
        <v>16</v>
      </c>
      <c r="M774">
        <v>10</v>
      </c>
      <c r="N774">
        <v>26</v>
      </c>
      <c r="O774" s="40">
        <v>0</v>
      </c>
      <c r="P774" s="41">
        <v>4</v>
      </c>
      <c r="Q774" s="42">
        <v>4</v>
      </c>
      <c r="R774">
        <f t="shared" si="172"/>
        <v>16</v>
      </c>
      <c r="S774">
        <f t="shared" si="172"/>
        <v>14</v>
      </c>
      <c r="T774" s="43">
        <v>43</v>
      </c>
      <c r="U774" s="39">
        <v>22</v>
      </c>
      <c r="V774">
        <v>10</v>
      </c>
      <c r="W774">
        <v>32</v>
      </c>
      <c r="X774" s="40">
        <v>0</v>
      </c>
      <c r="Y774" s="41">
        <v>6</v>
      </c>
      <c r="Z774" s="42">
        <v>6</v>
      </c>
      <c r="AA774">
        <f t="shared" si="173"/>
        <v>22</v>
      </c>
      <c r="AB774">
        <f t="shared" si="173"/>
        <v>16</v>
      </c>
      <c r="AC774" s="43">
        <v>43</v>
      </c>
      <c r="AD774" t="e">
        <f t="shared" si="185"/>
        <v>#REF!</v>
      </c>
      <c r="AE774" t="e">
        <f t="shared" si="185"/>
        <v>#REF!</v>
      </c>
      <c r="AF774" t="e">
        <f t="shared" si="185"/>
        <v>#REF!</v>
      </c>
      <c r="AG774" t="e">
        <f t="shared" si="185"/>
        <v>#REF!</v>
      </c>
      <c r="AH774" t="e">
        <f t="shared" si="185"/>
        <v>#REF!</v>
      </c>
      <c r="AI774" t="e">
        <f t="shared" si="185"/>
        <v>#REF!</v>
      </c>
      <c r="AJ774" t="e">
        <f t="shared" si="174"/>
        <v>#REF!</v>
      </c>
      <c r="AK774" t="e">
        <f t="shared" si="175"/>
        <v>#REF!</v>
      </c>
      <c r="AL774" t="e">
        <f t="shared" si="176"/>
        <v>#REF!</v>
      </c>
      <c r="AM774" t="e">
        <f t="shared" si="177"/>
        <v>#REF!</v>
      </c>
      <c r="AN774" t="e">
        <f t="shared" si="178"/>
        <v>#REF!</v>
      </c>
      <c r="AO774" t="e">
        <f t="shared" si="179"/>
        <v>#REF!</v>
      </c>
    </row>
    <row r="775" spans="1:41" x14ac:dyDescent="0.35">
      <c r="A775">
        <v>769</v>
      </c>
      <c r="B775" t="s">
        <v>2688</v>
      </c>
      <c r="C775" s="39">
        <v>3</v>
      </c>
      <c r="D775">
        <v>7</v>
      </c>
      <c r="E775">
        <v>10</v>
      </c>
      <c r="F775" s="40">
        <v>0</v>
      </c>
      <c r="G775" s="41">
        <v>1</v>
      </c>
      <c r="H775" s="42">
        <v>1</v>
      </c>
      <c r="I775">
        <f t="shared" si="171"/>
        <v>3</v>
      </c>
      <c r="J775">
        <f t="shared" si="171"/>
        <v>8</v>
      </c>
      <c r="K775" s="43">
        <v>11</v>
      </c>
      <c r="L775" s="39">
        <v>2</v>
      </c>
      <c r="M775">
        <v>3</v>
      </c>
      <c r="N775">
        <v>5</v>
      </c>
      <c r="O775" s="40">
        <v>0</v>
      </c>
      <c r="P775" s="41">
        <v>0</v>
      </c>
      <c r="Q775" s="42">
        <v>0</v>
      </c>
      <c r="R775">
        <f t="shared" si="172"/>
        <v>2</v>
      </c>
      <c r="S775">
        <f t="shared" si="172"/>
        <v>3</v>
      </c>
      <c r="T775" s="43">
        <v>11</v>
      </c>
      <c r="U775" s="39">
        <v>0</v>
      </c>
      <c r="V775">
        <v>0</v>
      </c>
      <c r="W775">
        <v>0</v>
      </c>
      <c r="X775" s="40">
        <v>0</v>
      </c>
      <c r="Y775" s="41">
        <v>0</v>
      </c>
      <c r="Z775" s="42">
        <v>0</v>
      </c>
      <c r="AA775">
        <f t="shared" si="173"/>
        <v>0</v>
      </c>
      <c r="AB775">
        <f t="shared" si="173"/>
        <v>0</v>
      </c>
      <c r="AC775" s="43">
        <v>11</v>
      </c>
      <c r="AD775" t="e">
        <f t="shared" si="185"/>
        <v>#REF!</v>
      </c>
      <c r="AE775" t="e">
        <f t="shared" si="185"/>
        <v>#REF!</v>
      </c>
      <c r="AF775" t="e">
        <f t="shared" si="185"/>
        <v>#REF!</v>
      </c>
      <c r="AG775" t="e">
        <f t="shared" si="185"/>
        <v>#REF!</v>
      </c>
      <c r="AH775" t="e">
        <f t="shared" si="185"/>
        <v>#REF!</v>
      </c>
      <c r="AI775" t="e">
        <f t="shared" si="185"/>
        <v>#REF!</v>
      </c>
      <c r="AJ775" t="e">
        <f t="shared" si="174"/>
        <v>#REF!</v>
      </c>
      <c r="AK775" t="e">
        <f t="shared" si="175"/>
        <v>#REF!</v>
      </c>
      <c r="AL775" t="e">
        <f t="shared" si="176"/>
        <v>#REF!</v>
      </c>
      <c r="AM775" t="e">
        <f t="shared" si="177"/>
        <v>#REF!</v>
      </c>
      <c r="AN775" t="e">
        <f t="shared" si="178"/>
        <v>#REF!</v>
      </c>
      <c r="AO775" t="e">
        <f t="shared" si="179"/>
        <v>#REF!</v>
      </c>
    </row>
    <row r="776" spans="1:41" x14ac:dyDescent="0.35">
      <c r="A776">
        <v>770</v>
      </c>
      <c r="B776" t="s">
        <v>2689</v>
      </c>
      <c r="C776" s="39">
        <v>35</v>
      </c>
      <c r="D776">
        <v>26</v>
      </c>
      <c r="E776">
        <v>61</v>
      </c>
      <c r="F776" s="40">
        <v>0</v>
      </c>
      <c r="G776" s="41">
        <v>3</v>
      </c>
      <c r="H776" s="42">
        <v>3</v>
      </c>
      <c r="I776">
        <f t="shared" ref="I776:J839" si="186">+C776+F776</f>
        <v>35</v>
      </c>
      <c r="J776">
        <f t="shared" si="186"/>
        <v>29</v>
      </c>
      <c r="K776" s="43">
        <v>64</v>
      </c>
      <c r="L776" s="39">
        <v>30</v>
      </c>
      <c r="M776">
        <v>27</v>
      </c>
      <c r="N776">
        <v>57</v>
      </c>
      <c r="O776" s="40">
        <v>0</v>
      </c>
      <c r="P776" s="41">
        <v>9</v>
      </c>
      <c r="Q776" s="42">
        <v>9</v>
      </c>
      <c r="R776">
        <f t="shared" ref="R776:S839" si="187">+L776+O776</f>
        <v>30</v>
      </c>
      <c r="S776">
        <f t="shared" si="187"/>
        <v>36</v>
      </c>
      <c r="T776" s="43">
        <v>64</v>
      </c>
      <c r="U776" s="39">
        <v>40</v>
      </c>
      <c r="V776">
        <v>25</v>
      </c>
      <c r="W776">
        <v>65</v>
      </c>
      <c r="X776" s="40">
        <v>0</v>
      </c>
      <c r="Y776" s="41">
        <v>7</v>
      </c>
      <c r="Z776" s="42">
        <v>7</v>
      </c>
      <c r="AA776">
        <f t="shared" ref="AA776:AB839" si="188">+U776+X776</f>
        <v>40</v>
      </c>
      <c r="AB776">
        <f t="shared" si="188"/>
        <v>32</v>
      </c>
      <c r="AC776" s="43">
        <v>64</v>
      </c>
      <c r="AD776" t="e">
        <f t="shared" si="185"/>
        <v>#REF!</v>
      </c>
      <c r="AE776" t="e">
        <f t="shared" si="185"/>
        <v>#REF!</v>
      </c>
      <c r="AF776" t="e">
        <f t="shared" si="185"/>
        <v>#REF!</v>
      </c>
      <c r="AG776" t="e">
        <f t="shared" si="185"/>
        <v>#REF!</v>
      </c>
      <c r="AH776" t="e">
        <f t="shared" si="185"/>
        <v>#REF!</v>
      </c>
      <c r="AI776" t="e">
        <f t="shared" si="185"/>
        <v>#REF!</v>
      </c>
      <c r="AJ776" t="e">
        <f t="shared" ref="AJ776:AJ839" si="189">AD776=I776</f>
        <v>#REF!</v>
      </c>
      <c r="AK776" t="e">
        <f t="shared" ref="AK776:AK839" si="190">AE776=J776</f>
        <v>#REF!</v>
      </c>
      <c r="AL776" t="e">
        <f t="shared" ref="AL776:AL839" si="191">AF776=R776</f>
        <v>#REF!</v>
      </c>
      <c r="AM776" t="e">
        <f t="shared" ref="AM776:AM839" si="192">AG776=S776</f>
        <v>#REF!</v>
      </c>
      <c r="AN776" t="e">
        <f t="shared" ref="AN776:AN839" si="193">AH776=AA776</f>
        <v>#REF!</v>
      </c>
      <c r="AO776" t="e">
        <f t="shared" ref="AO776:AO839" si="194">AI776=AB776</f>
        <v>#REF!</v>
      </c>
    </row>
    <row r="777" spans="1:41" x14ac:dyDescent="0.35">
      <c r="A777">
        <v>771</v>
      </c>
      <c r="B777" t="s">
        <v>2690</v>
      </c>
      <c r="C777" s="39">
        <v>7</v>
      </c>
      <c r="D777">
        <v>5</v>
      </c>
      <c r="E777">
        <v>12</v>
      </c>
      <c r="F777" s="40">
        <v>0</v>
      </c>
      <c r="G777" s="41">
        <v>2</v>
      </c>
      <c r="H777" s="42">
        <v>2</v>
      </c>
      <c r="I777">
        <f t="shared" si="186"/>
        <v>7</v>
      </c>
      <c r="J777">
        <f t="shared" si="186"/>
        <v>7</v>
      </c>
      <c r="K777" s="43">
        <v>14</v>
      </c>
      <c r="L777" s="39">
        <v>3</v>
      </c>
      <c r="M777">
        <v>2</v>
      </c>
      <c r="N777">
        <v>5</v>
      </c>
      <c r="O777" s="40">
        <v>0</v>
      </c>
      <c r="P777" s="41">
        <v>4</v>
      </c>
      <c r="Q777" s="42">
        <v>4</v>
      </c>
      <c r="R777">
        <f t="shared" si="187"/>
        <v>3</v>
      </c>
      <c r="S777">
        <f t="shared" si="187"/>
        <v>6</v>
      </c>
      <c r="T777" s="43">
        <v>14</v>
      </c>
      <c r="U777" s="39">
        <v>0</v>
      </c>
      <c r="V777">
        <v>0</v>
      </c>
      <c r="W777">
        <v>0</v>
      </c>
      <c r="X777" s="40">
        <v>0</v>
      </c>
      <c r="Y777" s="41">
        <v>0</v>
      </c>
      <c r="Z777" s="42">
        <v>0</v>
      </c>
      <c r="AA777">
        <f t="shared" si="188"/>
        <v>0</v>
      </c>
      <c r="AB777">
        <f t="shared" si="188"/>
        <v>0</v>
      </c>
      <c r="AC777" s="43">
        <v>14</v>
      </c>
      <c r="AD777" t="e">
        <f t="shared" ref="AD777:AI786" si="195">VLOOKUP($B777,EYPDG_Primary,AD$1,FALSE)</f>
        <v>#REF!</v>
      </c>
      <c r="AE777" t="e">
        <f t="shared" si="195"/>
        <v>#REF!</v>
      </c>
      <c r="AF777" t="e">
        <f t="shared" si="195"/>
        <v>#REF!</v>
      </c>
      <c r="AG777" t="e">
        <f t="shared" si="195"/>
        <v>#REF!</v>
      </c>
      <c r="AH777" t="e">
        <f t="shared" si="195"/>
        <v>#REF!</v>
      </c>
      <c r="AI777" t="e">
        <f t="shared" si="195"/>
        <v>#REF!</v>
      </c>
      <c r="AJ777" t="e">
        <f t="shared" si="189"/>
        <v>#REF!</v>
      </c>
      <c r="AK777" t="e">
        <f t="shared" si="190"/>
        <v>#REF!</v>
      </c>
      <c r="AL777" t="e">
        <f t="shared" si="191"/>
        <v>#REF!</v>
      </c>
      <c r="AM777" t="e">
        <f t="shared" si="192"/>
        <v>#REF!</v>
      </c>
      <c r="AN777" t="e">
        <f t="shared" si="193"/>
        <v>#REF!</v>
      </c>
      <c r="AO777" t="e">
        <f t="shared" si="194"/>
        <v>#REF!</v>
      </c>
    </row>
    <row r="778" spans="1:41" x14ac:dyDescent="0.35">
      <c r="A778">
        <v>772</v>
      </c>
      <c r="B778" t="s">
        <v>2691</v>
      </c>
      <c r="C778" s="39">
        <v>6</v>
      </c>
      <c r="D778">
        <v>4</v>
      </c>
      <c r="E778">
        <v>10</v>
      </c>
      <c r="F778" s="40">
        <v>0</v>
      </c>
      <c r="G778" s="41">
        <v>3</v>
      </c>
      <c r="H778" s="42">
        <v>3</v>
      </c>
      <c r="I778">
        <f t="shared" si="186"/>
        <v>6</v>
      </c>
      <c r="J778">
        <f t="shared" si="186"/>
        <v>7</v>
      </c>
      <c r="K778" s="43">
        <v>13</v>
      </c>
      <c r="L778" s="39">
        <v>7</v>
      </c>
      <c r="M778">
        <v>5</v>
      </c>
      <c r="N778">
        <v>12</v>
      </c>
      <c r="O778" s="40">
        <v>0</v>
      </c>
      <c r="P778" s="41">
        <v>1</v>
      </c>
      <c r="Q778" s="42">
        <v>1</v>
      </c>
      <c r="R778">
        <f t="shared" si="187"/>
        <v>7</v>
      </c>
      <c r="S778">
        <f t="shared" si="187"/>
        <v>6</v>
      </c>
      <c r="T778" s="43">
        <v>13</v>
      </c>
      <c r="U778" s="39">
        <v>0</v>
      </c>
      <c r="V778">
        <v>0</v>
      </c>
      <c r="W778">
        <v>0</v>
      </c>
      <c r="X778" s="40">
        <v>0</v>
      </c>
      <c r="Y778" s="41">
        <v>0</v>
      </c>
      <c r="Z778" s="42">
        <v>0</v>
      </c>
      <c r="AA778">
        <f t="shared" si="188"/>
        <v>0</v>
      </c>
      <c r="AB778">
        <f t="shared" si="188"/>
        <v>0</v>
      </c>
      <c r="AC778" s="43">
        <v>13</v>
      </c>
      <c r="AD778" t="e">
        <f t="shared" si="195"/>
        <v>#REF!</v>
      </c>
      <c r="AE778" t="e">
        <f t="shared" si="195"/>
        <v>#REF!</v>
      </c>
      <c r="AF778" t="e">
        <f t="shared" si="195"/>
        <v>#REF!</v>
      </c>
      <c r="AG778" t="e">
        <f t="shared" si="195"/>
        <v>#REF!</v>
      </c>
      <c r="AH778" t="e">
        <f t="shared" si="195"/>
        <v>#REF!</v>
      </c>
      <c r="AI778" t="e">
        <f t="shared" si="195"/>
        <v>#REF!</v>
      </c>
      <c r="AJ778" t="e">
        <f t="shared" si="189"/>
        <v>#REF!</v>
      </c>
      <c r="AK778" t="e">
        <f t="shared" si="190"/>
        <v>#REF!</v>
      </c>
      <c r="AL778" t="e">
        <f t="shared" si="191"/>
        <v>#REF!</v>
      </c>
      <c r="AM778" t="e">
        <f t="shared" si="192"/>
        <v>#REF!</v>
      </c>
      <c r="AN778" t="e">
        <f t="shared" si="193"/>
        <v>#REF!</v>
      </c>
      <c r="AO778" t="e">
        <f t="shared" si="194"/>
        <v>#REF!</v>
      </c>
    </row>
    <row r="779" spans="1:41" x14ac:dyDescent="0.35">
      <c r="A779">
        <v>773</v>
      </c>
      <c r="B779" t="s">
        <v>2692</v>
      </c>
      <c r="C779" s="39">
        <v>14</v>
      </c>
      <c r="D779">
        <v>17</v>
      </c>
      <c r="E779">
        <v>31</v>
      </c>
      <c r="F779" s="40">
        <v>0</v>
      </c>
      <c r="G779" s="41">
        <v>1</v>
      </c>
      <c r="H779" s="42">
        <v>1</v>
      </c>
      <c r="I779">
        <f t="shared" si="186"/>
        <v>14</v>
      </c>
      <c r="J779">
        <f t="shared" si="186"/>
        <v>18</v>
      </c>
      <c r="K779" s="43">
        <v>32</v>
      </c>
      <c r="L779" s="39">
        <v>19</v>
      </c>
      <c r="M779">
        <v>14</v>
      </c>
      <c r="N779">
        <v>33</v>
      </c>
      <c r="O779" s="40">
        <v>0</v>
      </c>
      <c r="P779" s="41">
        <v>0</v>
      </c>
      <c r="Q779" s="42">
        <v>0</v>
      </c>
      <c r="R779">
        <f t="shared" si="187"/>
        <v>19</v>
      </c>
      <c r="S779">
        <f t="shared" si="187"/>
        <v>14</v>
      </c>
      <c r="T779" s="43">
        <v>32</v>
      </c>
      <c r="U779" s="39">
        <v>9</v>
      </c>
      <c r="V779">
        <v>16</v>
      </c>
      <c r="W779">
        <v>25</v>
      </c>
      <c r="X779" s="40">
        <v>0</v>
      </c>
      <c r="Y779" s="41">
        <v>3</v>
      </c>
      <c r="Z779" s="42">
        <v>3</v>
      </c>
      <c r="AA779">
        <f t="shared" si="188"/>
        <v>9</v>
      </c>
      <c r="AB779">
        <f t="shared" si="188"/>
        <v>19</v>
      </c>
      <c r="AC779" s="43">
        <v>32</v>
      </c>
      <c r="AD779" t="e">
        <f t="shared" si="195"/>
        <v>#REF!</v>
      </c>
      <c r="AE779" t="e">
        <f t="shared" si="195"/>
        <v>#REF!</v>
      </c>
      <c r="AF779" t="e">
        <f t="shared" si="195"/>
        <v>#REF!</v>
      </c>
      <c r="AG779" t="e">
        <f t="shared" si="195"/>
        <v>#REF!</v>
      </c>
      <c r="AH779" t="e">
        <f t="shared" si="195"/>
        <v>#REF!</v>
      </c>
      <c r="AI779" t="e">
        <f t="shared" si="195"/>
        <v>#REF!</v>
      </c>
      <c r="AJ779" t="e">
        <f t="shared" si="189"/>
        <v>#REF!</v>
      </c>
      <c r="AK779" t="e">
        <f t="shared" si="190"/>
        <v>#REF!</v>
      </c>
      <c r="AL779" t="e">
        <f t="shared" si="191"/>
        <v>#REF!</v>
      </c>
      <c r="AM779" t="e">
        <f t="shared" si="192"/>
        <v>#REF!</v>
      </c>
      <c r="AN779" t="e">
        <f t="shared" si="193"/>
        <v>#REF!</v>
      </c>
      <c r="AO779" t="e">
        <f t="shared" si="194"/>
        <v>#REF!</v>
      </c>
    </row>
    <row r="780" spans="1:41" x14ac:dyDescent="0.35">
      <c r="A780">
        <v>774</v>
      </c>
      <c r="B780" t="s">
        <v>2693</v>
      </c>
      <c r="C780" s="39">
        <v>11</v>
      </c>
      <c r="D780">
        <v>15</v>
      </c>
      <c r="E780">
        <v>26</v>
      </c>
      <c r="F780" s="40">
        <v>0</v>
      </c>
      <c r="G780" s="41">
        <v>1</v>
      </c>
      <c r="H780" s="42">
        <v>1</v>
      </c>
      <c r="I780">
        <f t="shared" si="186"/>
        <v>11</v>
      </c>
      <c r="J780">
        <f t="shared" si="186"/>
        <v>16</v>
      </c>
      <c r="K780" s="43">
        <v>27</v>
      </c>
      <c r="L780" s="39">
        <v>20</v>
      </c>
      <c r="M780">
        <v>10</v>
      </c>
      <c r="N780">
        <v>30</v>
      </c>
      <c r="O780" s="40">
        <v>0</v>
      </c>
      <c r="P780" s="41">
        <v>1</v>
      </c>
      <c r="Q780" s="42">
        <v>1</v>
      </c>
      <c r="R780">
        <f t="shared" si="187"/>
        <v>20</v>
      </c>
      <c r="S780">
        <f t="shared" si="187"/>
        <v>11</v>
      </c>
      <c r="T780" s="43">
        <v>27</v>
      </c>
      <c r="U780" s="39">
        <v>17</v>
      </c>
      <c r="V780">
        <v>18</v>
      </c>
      <c r="W780">
        <v>35</v>
      </c>
      <c r="X780" s="40">
        <v>0</v>
      </c>
      <c r="Y780" s="41">
        <v>2</v>
      </c>
      <c r="Z780" s="42">
        <v>2</v>
      </c>
      <c r="AA780">
        <f t="shared" si="188"/>
        <v>17</v>
      </c>
      <c r="AB780">
        <f t="shared" si="188"/>
        <v>20</v>
      </c>
      <c r="AC780" s="43">
        <v>27</v>
      </c>
      <c r="AD780" t="e">
        <f t="shared" si="195"/>
        <v>#REF!</v>
      </c>
      <c r="AE780" t="e">
        <f t="shared" si="195"/>
        <v>#REF!</v>
      </c>
      <c r="AF780" t="e">
        <f t="shared" si="195"/>
        <v>#REF!</v>
      </c>
      <c r="AG780" t="e">
        <f t="shared" si="195"/>
        <v>#REF!</v>
      </c>
      <c r="AH780" t="e">
        <f t="shared" si="195"/>
        <v>#REF!</v>
      </c>
      <c r="AI780" t="e">
        <f t="shared" si="195"/>
        <v>#REF!</v>
      </c>
      <c r="AJ780" t="e">
        <f t="shared" si="189"/>
        <v>#REF!</v>
      </c>
      <c r="AK780" t="e">
        <f t="shared" si="190"/>
        <v>#REF!</v>
      </c>
      <c r="AL780" t="e">
        <f t="shared" si="191"/>
        <v>#REF!</v>
      </c>
      <c r="AM780" t="e">
        <f t="shared" si="192"/>
        <v>#REF!</v>
      </c>
      <c r="AN780" t="e">
        <f t="shared" si="193"/>
        <v>#REF!</v>
      </c>
      <c r="AO780" t="e">
        <f t="shared" si="194"/>
        <v>#REF!</v>
      </c>
    </row>
    <row r="781" spans="1:41" x14ac:dyDescent="0.35">
      <c r="A781">
        <v>775</v>
      </c>
      <c r="B781" t="s">
        <v>2694</v>
      </c>
      <c r="C781" s="39">
        <v>55</v>
      </c>
      <c r="D781">
        <v>42</v>
      </c>
      <c r="E781">
        <v>97</v>
      </c>
      <c r="F781" s="40">
        <v>0</v>
      </c>
      <c r="G781" s="41">
        <v>15</v>
      </c>
      <c r="H781" s="42">
        <v>15</v>
      </c>
      <c r="I781">
        <f t="shared" si="186"/>
        <v>55</v>
      </c>
      <c r="J781">
        <f t="shared" si="186"/>
        <v>57</v>
      </c>
      <c r="K781" s="43">
        <v>112</v>
      </c>
      <c r="L781" s="39">
        <v>63</v>
      </c>
      <c r="M781">
        <v>45</v>
      </c>
      <c r="N781">
        <v>108</v>
      </c>
      <c r="O781" s="40">
        <v>0</v>
      </c>
      <c r="P781" s="41">
        <v>14</v>
      </c>
      <c r="Q781" s="42">
        <v>14</v>
      </c>
      <c r="R781">
        <f t="shared" si="187"/>
        <v>63</v>
      </c>
      <c r="S781">
        <f t="shared" si="187"/>
        <v>59</v>
      </c>
      <c r="T781" s="43">
        <v>112</v>
      </c>
      <c r="U781" s="39">
        <v>0</v>
      </c>
      <c r="V781">
        <v>0</v>
      </c>
      <c r="W781">
        <v>0</v>
      </c>
      <c r="X781" s="40">
        <v>0</v>
      </c>
      <c r="Y781" s="41">
        <v>0</v>
      </c>
      <c r="Z781" s="42">
        <v>0</v>
      </c>
      <c r="AA781">
        <f t="shared" si="188"/>
        <v>0</v>
      </c>
      <c r="AB781">
        <f t="shared" si="188"/>
        <v>0</v>
      </c>
      <c r="AC781" s="43">
        <v>112</v>
      </c>
      <c r="AD781" t="e">
        <f t="shared" si="195"/>
        <v>#REF!</v>
      </c>
      <c r="AE781" t="e">
        <f t="shared" si="195"/>
        <v>#REF!</v>
      </c>
      <c r="AF781" t="e">
        <f t="shared" si="195"/>
        <v>#REF!</v>
      </c>
      <c r="AG781" t="e">
        <f t="shared" si="195"/>
        <v>#REF!</v>
      </c>
      <c r="AH781" t="e">
        <f t="shared" si="195"/>
        <v>#REF!</v>
      </c>
      <c r="AI781" t="e">
        <f t="shared" si="195"/>
        <v>#REF!</v>
      </c>
      <c r="AJ781" t="e">
        <f t="shared" si="189"/>
        <v>#REF!</v>
      </c>
      <c r="AK781" t="e">
        <f t="shared" si="190"/>
        <v>#REF!</v>
      </c>
      <c r="AL781" t="e">
        <f t="shared" si="191"/>
        <v>#REF!</v>
      </c>
      <c r="AM781" t="e">
        <f t="shared" si="192"/>
        <v>#REF!</v>
      </c>
      <c r="AN781" t="e">
        <f t="shared" si="193"/>
        <v>#REF!</v>
      </c>
      <c r="AO781" t="e">
        <f t="shared" si="194"/>
        <v>#REF!</v>
      </c>
    </row>
    <row r="782" spans="1:41" x14ac:dyDescent="0.35">
      <c r="A782">
        <v>776</v>
      </c>
      <c r="B782" t="s">
        <v>2695</v>
      </c>
      <c r="C782" s="39">
        <v>4</v>
      </c>
      <c r="D782">
        <v>3</v>
      </c>
      <c r="E782">
        <v>7</v>
      </c>
      <c r="F782" s="40">
        <v>0</v>
      </c>
      <c r="G782" s="41">
        <v>3</v>
      </c>
      <c r="H782" s="42">
        <v>3</v>
      </c>
      <c r="I782">
        <f t="shared" si="186"/>
        <v>4</v>
      </c>
      <c r="J782">
        <f t="shared" si="186"/>
        <v>6</v>
      </c>
      <c r="K782" s="43">
        <v>10</v>
      </c>
      <c r="L782" s="39">
        <v>10</v>
      </c>
      <c r="M782">
        <v>1</v>
      </c>
      <c r="N782">
        <v>11</v>
      </c>
      <c r="O782" s="40">
        <v>0</v>
      </c>
      <c r="P782" s="41">
        <v>4</v>
      </c>
      <c r="Q782" s="42">
        <v>4</v>
      </c>
      <c r="R782">
        <f t="shared" si="187"/>
        <v>10</v>
      </c>
      <c r="S782">
        <f t="shared" si="187"/>
        <v>5</v>
      </c>
      <c r="T782" s="43">
        <v>10</v>
      </c>
      <c r="U782" s="39">
        <v>7</v>
      </c>
      <c r="V782">
        <v>9</v>
      </c>
      <c r="W782">
        <v>16</v>
      </c>
      <c r="X782" s="40">
        <v>0</v>
      </c>
      <c r="Y782" s="41">
        <v>0</v>
      </c>
      <c r="Z782" s="42">
        <v>0</v>
      </c>
      <c r="AA782">
        <f t="shared" si="188"/>
        <v>7</v>
      </c>
      <c r="AB782">
        <f t="shared" si="188"/>
        <v>9</v>
      </c>
      <c r="AC782" s="43">
        <v>10</v>
      </c>
      <c r="AD782" t="e">
        <f t="shared" si="195"/>
        <v>#REF!</v>
      </c>
      <c r="AE782" t="e">
        <f t="shared" si="195"/>
        <v>#REF!</v>
      </c>
      <c r="AF782" t="e">
        <f t="shared" si="195"/>
        <v>#REF!</v>
      </c>
      <c r="AG782" t="e">
        <f t="shared" si="195"/>
        <v>#REF!</v>
      </c>
      <c r="AH782" t="e">
        <f t="shared" si="195"/>
        <v>#REF!</v>
      </c>
      <c r="AI782" t="e">
        <f t="shared" si="195"/>
        <v>#REF!</v>
      </c>
      <c r="AJ782" t="e">
        <f t="shared" si="189"/>
        <v>#REF!</v>
      </c>
      <c r="AK782" t="e">
        <f t="shared" si="190"/>
        <v>#REF!</v>
      </c>
      <c r="AL782" t="e">
        <f t="shared" si="191"/>
        <v>#REF!</v>
      </c>
      <c r="AM782" t="e">
        <f t="shared" si="192"/>
        <v>#REF!</v>
      </c>
      <c r="AN782" t="e">
        <f t="shared" si="193"/>
        <v>#REF!</v>
      </c>
      <c r="AO782" t="e">
        <f t="shared" si="194"/>
        <v>#REF!</v>
      </c>
    </row>
    <row r="783" spans="1:41" x14ac:dyDescent="0.35">
      <c r="A783">
        <v>777</v>
      </c>
      <c r="B783" t="s">
        <v>2696</v>
      </c>
      <c r="C783" s="39">
        <v>42</v>
      </c>
      <c r="D783">
        <v>43</v>
      </c>
      <c r="E783">
        <v>85</v>
      </c>
      <c r="F783" s="40">
        <v>0</v>
      </c>
      <c r="G783" s="41">
        <v>18</v>
      </c>
      <c r="H783" s="42">
        <v>18</v>
      </c>
      <c r="I783">
        <f t="shared" si="186"/>
        <v>42</v>
      </c>
      <c r="J783">
        <f t="shared" si="186"/>
        <v>61</v>
      </c>
      <c r="K783" s="43">
        <v>103</v>
      </c>
      <c r="L783" s="39">
        <v>0</v>
      </c>
      <c r="M783">
        <v>0</v>
      </c>
      <c r="N783">
        <v>0</v>
      </c>
      <c r="O783" s="40">
        <v>0</v>
      </c>
      <c r="P783" s="41">
        <v>0</v>
      </c>
      <c r="Q783" s="42">
        <v>0</v>
      </c>
      <c r="R783">
        <f t="shared" si="187"/>
        <v>0</v>
      </c>
      <c r="S783">
        <f t="shared" si="187"/>
        <v>0</v>
      </c>
      <c r="T783" s="43">
        <v>103</v>
      </c>
      <c r="U783" s="39">
        <v>0</v>
      </c>
      <c r="V783">
        <v>0</v>
      </c>
      <c r="W783">
        <v>0</v>
      </c>
      <c r="X783" s="40">
        <v>0</v>
      </c>
      <c r="Y783" s="41">
        <v>0</v>
      </c>
      <c r="Z783" s="42">
        <v>0</v>
      </c>
      <c r="AA783">
        <f t="shared" si="188"/>
        <v>0</v>
      </c>
      <c r="AB783">
        <f t="shared" si="188"/>
        <v>0</v>
      </c>
      <c r="AC783" s="43">
        <v>103</v>
      </c>
      <c r="AD783" t="e">
        <f t="shared" si="195"/>
        <v>#REF!</v>
      </c>
      <c r="AE783" t="e">
        <f t="shared" si="195"/>
        <v>#REF!</v>
      </c>
      <c r="AF783" t="e">
        <f t="shared" si="195"/>
        <v>#REF!</v>
      </c>
      <c r="AG783" t="e">
        <f t="shared" si="195"/>
        <v>#REF!</v>
      </c>
      <c r="AH783" t="e">
        <f t="shared" si="195"/>
        <v>#REF!</v>
      </c>
      <c r="AI783" t="e">
        <f t="shared" si="195"/>
        <v>#REF!</v>
      </c>
      <c r="AJ783" t="e">
        <f t="shared" si="189"/>
        <v>#REF!</v>
      </c>
      <c r="AK783" t="e">
        <f t="shared" si="190"/>
        <v>#REF!</v>
      </c>
      <c r="AL783" t="e">
        <f t="shared" si="191"/>
        <v>#REF!</v>
      </c>
      <c r="AM783" t="e">
        <f t="shared" si="192"/>
        <v>#REF!</v>
      </c>
      <c r="AN783" t="e">
        <f t="shared" si="193"/>
        <v>#REF!</v>
      </c>
      <c r="AO783" t="e">
        <f t="shared" si="194"/>
        <v>#REF!</v>
      </c>
    </row>
    <row r="784" spans="1:41" x14ac:dyDescent="0.35">
      <c r="A784">
        <v>778</v>
      </c>
      <c r="B784" t="s">
        <v>2697</v>
      </c>
      <c r="C784" s="39">
        <v>20</v>
      </c>
      <c r="D784">
        <v>14</v>
      </c>
      <c r="E784">
        <v>34</v>
      </c>
      <c r="F784" s="40">
        <v>0</v>
      </c>
      <c r="G784" s="41">
        <v>7</v>
      </c>
      <c r="H784" s="42">
        <v>7</v>
      </c>
      <c r="I784">
        <f t="shared" si="186"/>
        <v>20</v>
      </c>
      <c r="J784">
        <f t="shared" si="186"/>
        <v>21</v>
      </c>
      <c r="K784" s="43">
        <v>41</v>
      </c>
      <c r="L784" s="39">
        <v>23</v>
      </c>
      <c r="M784">
        <v>14</v>
      </c>
      <c r="N784">
        <v>37</v>
      </c>
      <c r="O784" s="40">
        <v>0</v>
      </c>
      <c r="P784" s="41">
        <v>5</v>
      </c>
      <c r="Q784" s="42">
        <v>5</v>
      </c>
      <c r="R784">
        <f t="shared" si="187"/>
        <v>23</v>
      </c>
      <c r="S784">
        <f t="shared" si="187"/>
        <v>19</v>
      </c>
      <c r="T784" s="43">
        <v>41</v>
      </c>
      <c r="U784" s="39">
        <v>31</v>
      </c>
      <c r="V784">
        <v>16</v>
      </c>
      <c r="W784">
        <v>47</v>
      </c>
      <c r="X784" s="40">
        <v>0</v>
      </c>
      <c r="Y784" s="41">
        <v>8</v>
      </c>
      <c r="Z784" s="42">
        <v>8</v>
      </c>
      <c r="AA784">
        <f t="shared" si="188"/>
        <v>31</v>
      </c>
      <c r="AB784">
        <f t="shared" si="188"/>
        <v>24</v>
      </c>
      <c r="AC784" s="43">
        <v>41</v>
      </c>
      <c r="AD784" t="e">
        <f t="shared" si="195"/>
        <v>#REF!</v>
      </c>
      <c r="AE784" t="e">
        <f t="shared" si="195"/>
        <v>#REF!</v>
      </c>
      <c r="AF784" t="e">
        <f t="shared" si="195"/>
        <v>#REF!</v>
      </c>
      <c r="AG784" t="e">
        <f t="shared" si="195"/>
        <v>#REF!</v>
      </c>
      <c r="AH784" t="e">
        <f t="shared" si="195"/>
        <v>#REF!</v>
      </c>
      <c r="AI784" t="e">
        <f t="shared" si="195"/>
        <v>#REF!</v>
      </c>
      <c r="AJ784" t="e">
        <f t="shared" si="189"/>
        <v>#REF!</v>
      </c>
      <c r="AK784" t="e">
        <f t="shared" si="190"/>
        <v>#REF!</v>
      </c>
      <c r="AL784" t="e">
        <f t="shared" si="191"/>
        <v>#REF!</v>
      </c>
      <c r="AM784" t="e">
        <f t="shared" si="192"/>
        <v>#REF!</v>
      </c>
      <c r="AN784" t="e">
        <f t="shared" si="193"/>
        <v>#REF!</v>
      </c>
      <c r="AO784" t="e">
        <f t="shared" si="194"/>
        <v>#REF!</v>
      </c>
    </row>
    <row r="785" spans="1:41" x14ac:dyDescent="0.35">
      <c r="A785">
        <v>779</v>
      </c>
      <c r="B785" t="s">
        <v>2698</v>
      </c>
      <c r="C785" s="39">
        <v>8</v>
      </c>
      <c r="D785">
        <v>9</v>
      </c>
      <c r="E785">
        <v>17</v>
      </c>
      <c r="F785" s="40">
        <v>0</v>
      </c>
      <c r="G785" s="41">
        <v>2</v>
      </c>
      <c r="H785" s="42">
        <v>2</v>
      </c>
      <c r="I785">
        <f t="shared" si="186"/>
        <v>8</v>
      </c>
      <c r="J785">
        <f t="shared" si="186"/>
        <v>11</v>
      </c>
      <c r="K785" s="43">
        <v>19</v>
      </c>
      <c r="L785" s="39">
        <v>1</v>
      </c>
      <c r="M785">
        <v>4</v>
      </c>
      <c r="N785">
        <v>5</v>
      </c>
      <c r="O785" s="40">
        <v>0</v>
      </c>
      <c r="P785" s="41">
        <v>2</v>
      </c>
      <c r="Q785" s="42">
        <v>2</v>
      </c>
      <c r="R785">
        <f t="shared" si="187"/>
        <v>1</v>
      </c>
      <c r="S785">
        <f t="shared" si="187"/>
        <v>6</v>
      </c>
      <c r="T785" s="43">
        <v>19</v>
      </c>
      <c r="U785" s="39">
        <v>7</v>
      </c>
      <c r="V785">
        <v>2</v>
      </c>
      <c r="W785">
        <v>9</v>
      </c>
      <c r="X785" s="40">
        <v>0</v>
      </c>
      <c r="Y785" s="41">
        <v>1</v>
      </c>
      <c r="Z785" s="42">
        <v>1</v>
      </c>
      <c r="AA785">
        <f t="shared" si="188"/>
        <v>7</v>
      </c>
      <c r="AB785">
        <f t="shared" si="188"/>
        <v>3</v>
      </c>
      <c r="AC785" s="43">
        <v>19</v>
      </c>
      <c r="AD785" t="e">
        <f t="shared" si="195"/>
        <v>#REF!</v>
      </c>
      <c r="AE785" t="e">
        <f t="shared" si="195"/>
        <v>#REF!</v>
      </c>
      <c r="AF785" t="e">
        <f t="shared" si="195"/>
        <v>#REF!</v>
      </c>
      <c r="AG785" t="e">
        <f t="shared" si="195"/>
        <v>#REF!</v>
      </c>
      <c r="AH785" t="e">
        <f t="shared" si="195"/>
        <v>#REF!</v>
      </c>
      <c r="AI785" t="e">
        <f t="shared" si="195"/>
        <v>#REF!</v>
      </c>
      <c r="AJ785" t="e">
        <f t="shared" si="189"/>
        <v>#REF!</v>
      </c>
      <c r="AK785" t="e">
        <f t="shared" si="190"/>
        <v>#REF!</v>
      </c>
      <c r="AL785" t="e">
        <f t="shared" si="191"/>
        <v>#REF!</v>
      </c>
      <c r="AM785" t="e">
        <f t="shared" si="192"/>
        <v>#REF!</v>
      </c>
      <c r="AN785" t="e">
        <f t="shared" si="193"/>
        <v>#REF!</v>
      </c>
      <c r="AO785" t="e">
        <f t="shared" si="194"/>
        <v>#REF!</v>
      </c>
    </row>
    <row r="786" spans="1:41" x14ac:dyDescent="0.35">
      <c r="A786">
        <v>780</v>
      </c>
      <c r="B786" t="s">
        <v>2699</v>
      </c>
      <c r="C786" s="39">
        <v>14</v>
      </c>
      <c r="D786">
        <v>15</v>
      </c>
      <c r="E786">
        <v>29</v>
      </c>
      <c r="F786" s="40">
        <v>0</v>
      </c>
      <c r="G786" s="41">
        <v>2</v>
      </c>
      <c r="H786" s="42">
        <v>2</v>
      </c>
      <c r="I786">
        <f t="shared" si="186"/>
        <v>14</v>
      </c>
      <c r="J786">
        <f t="shared" si="186"/>
        <v>17</v>
      </c>
      <c r="K786" s="43">
        <v>31</v>
      </c>
      <c r="L786" s="39">
        <v>20</v>
      </c>
      <c r="M786">
        <v>10</v>
      </c>
      <c r="N786">
        <v>30</v>
      </c>
      <c r="O786" s="40">
        <v>0</v>
      </c>
      <c r="P786" s="41">
        <v>4</v>
      </c>
      <c r="Q786" s="42">
        <v>4</v>
      </c>
      <c r="R786">
        <f t="shared" si="187"/>
        <v>20</v>
      </c>
      <c r="S786">
        <f t="shared" si="187"/>
        <v>14</v>
      </c>
      <c r="T786" s="43">
        <v>31</v>
      </c>
      <c r="U786" s="39">
        <v>17</v>
      </c>
      <c r="V786">
        <v>22</v>
      </c>
      <c r="W786">
        <v>39</v>
      </c>
      <c r="X786" s="40">
        <v>0</v>
      </c>
      <c r="Y786" s="41">
        <v>2</v>
      </c>
      <c r="Z786" s="42">
        <v>2</v>
      </c>
      <c r="AA786">
        <f t="shared" si="188"/>
        <v>17</v>
      </c>
      <c r="AB786">
        <f t="shared" si="188"/>
        <v>24</v>
      </c>
      <c r="AC786" s="43">
        <v>31</v>
      </c>
      <c r="AD786" t="e">
        <f t="shared" si="195"/>
        <v>#REF!</v>
      </c>
      <c r="AE786" t="e">
        <f t="shared" si="195"/>
        <v>#REF!</v>
      </c>
      <c r="AF786" t="e">
        <f t="shared" si="195"/>
        <v>#REF!</v>
      </c>
      <c r="AG786" t="e">
        <f t="shared" si="195"/>
        <v>#REF!</v>
      </c>
      <c r="AH786" t="e">
        <f t="shared" si="195"/>
        <v>#REF!</v>
      </c>
      <c r="AI786" t="e">
        <f t="shared" si="195"/>
        <v>#REF!</v>
      </c>
      <c r="AJ786" t="e">
        <f t="shared" si="189"/>
        <v>#REF!</v>
      </c>
      <c r="AK786" t="e">
        <f t="shared" si="190"/>
        <v>#REF!</v>
      </c>
      <c r="AL786" t="e">
        <f t="shared" si="191"/>
        <v>#REF!</v>
      </c>
      <c r="AM786" t="e">
        <f t="shared" si="192"/>
        <v>#REF!</v>
      </c>
      <c r="AN786" t="e">
        <f t="shared" si="193"/>
        <v>#REF!</v>
      </c>
      <c r="AO786" t="e">
        <f t="shared" si="194"/>
        <v>#REF!</v>
      </c>
    </row>
    <row r="787" spans="1:41" x14ac:dyDescent="0.35">
      <c r="A787">
        <v>781</v>
      </c>
      <c r="B787" t="s">
        <v>2700</v>
      </c>
      <c r="C787" s="39">
        <v>27</v>
      </c>
      <c r="D787">
        <v>26</v>
      </c>
      <c r="E787">
        <v>53</v>
      </c>
      <c r="F787" s="40">
        <v>0</v>
      </c>
      <c r="G787" s="41">
        <v>8</v>
      </c>
      <c r="H787" s="42">
        <v>8</v>
      </c>
      <c r="I787">
        <f t="shared" si="186"/>
        <v>27</v>
      </c>
      <c r="J787">
        <f t="shared" si="186"/>
        <v>34</v>
      </c>
      <c r="K787" s="43">
        <v>61</v>
      </c>
      <c r="L787" s="39">
        <v>24</v>
      </c>
      <c r="M787">
        <v>22</v>
      </c>
      <c r="N787">
        <v>46</v>
      </c>
      <c r="O787" s="40">
        <v>0</v>
      </c>
      <c r="P787" s="41">
        <v>3</v>
      </c>
      <c r="Q787" s="42">
        <v>3</v>
      </c>
      <c r="R787">
        <f t="shared" si="187"/>
        <v>24</v>
      </c>
      <c r="S787">
        <f t="shared" si="187"/>
        <v>25</v>
      </c>
      <c r="T787" s="43">
        <v>61</v>
      </c>
      <c r="U787" s="39">
        <v>27</v>
      </c>
      <c r="V787">
        <v>13</v>
      </c>
      <c r="W787">
        <v>40</v>
      </c>
      <c r="X787" s="40">
        <v>0</v>
      </c>
      <c r="Y787" s="41">
        <v>10</v>
      </c>
      <c r="Z787" s="42">
        <v>10</v>
      </c>
      <c r="AA787">
        <f t="shared" si="188"/>
        <v>27</v>
      </c>
      <c r="AB787">
        <f t="shared" si="188"/>
        <v>23</v>
      </c>
      <c r="AC787" s="43">
        <v>61</v>
      </c>
      <c r="AD787" t="e">
        <f t="shared" ref="AD787:AI796" si="196">VLOOKUP($B787,EYPDG_Primary,AD$1,FALSE)</f>
        <v>#REF!</v>
      </c>
      <c r="AE787" t="e">
        <f t="shared" si="196"/>
        <v>#REF!</v>
      </c>
      <c r="AF787" t="e">
        <f t="shared" si="196"/>
        <v>#REF!</v>
      </c>
      <c r="AG787" t="e">
        <f t="shared" si="196"/>
        <v>#REF!</v>
      </c>
      <c r="AH787" t="e">
        <f t="shared" si="196"/>
        <v>#REF!</v>
      </c>
      <c r="AI787" t="e">
        <f t="shared" si="196"/>
        <v>#REF!</v>
      </c>
      <c r="AJ787" t="e">
        <f t="shared" si="189"/>
        <v>#REF!</v>
      </c>
      <c r="AK787" t="e">
        <f t="shared" si="190"/>
        <v>#REF!</v>
      </c>
      <c r="AL787" t="e">
        <f t="shared" si="191"/>
        <v>#REF!</v>
      </c>
      <c r="AM787" t="e">
        <f t="shared" si="192"/>
        <v>#REF!</v>
      </c>
      <c r="AN787" t="e">
        <f t="shared" si="193"/>
        <v>#REF!</v>
      </c>
      <c r="AO787" t="e">
        <f t="shared" si="194"/>
        <v>#REF!</v>
      </c>
    </row>
    <row r="788" spans="1:41" x14ac:dyDescent="0.35">
      <c r="A788">
        <v>782</v>
      </c>
      <c r="B788" t="s">
        <v>2701</v>
      </c>
      <c r="C788" s="39">
        <v>39</v>
      </c>
      <c r="D788">
        <v>16</v>
      </c>
      <c r="E788">
        <v>55</v>
      </c>
      <c r="F788" s="40">
        <v>0</v>
      </c>
      <c r="G788" s="41">
        <v>17</v>
      </c>
      <c r="H788" s="42">
        <v>17</v>
      </c>
      <c r="I788">
        <f t="shared" si="186"/>
        <v>39</v>
      </c>
      <c r="J788">
        <f t="shared" si="186"/>
        <v>33</v>
      </c>
      <c r="K788" s="43">
        <v>72</v>
      </c>
      <c r="L788" s="39">
        <v>44</v>
      </c>
      <c r="M788">
        <v>31</v>
      </c>
      <c r="N788">
        <v>75</v>
      </c>
      <c r="O788" s="40">
        <v>0</v>
      </c>
      <c r="P788" s="41">
        <v>12</v>
      </c>
      <c r="Q788" s="42">
        <v>12</v>
      </c>
      <c r="R788">
        <f t="shared" si="187"/>
        <v>44</v>
      </c>
      <c r="S788">
        <f t="shared" si="187"/>
        <v>43</v>
      </c>
      <c r="T788" s="43">
        <v>72</v>
      </c>
      <c r="U788" s="39">
        <v>36</v>
      </c>
      <c r="V788">
        <v>28</v>
      </c>
      <c r="W788">
        <v>64</v>
      </c>
      <c r="X788" s="40">
        <v>0</v>
      </c>
      <c r="Y788" s="41">
        <v>17</v>
      </c>
      <c r="Z788" s="42">
        <v>17</v>
      </c>
      <c r="AA788">
        <f t="shared" si="188"/>
        <v>36</v>
      </c>
      <c r="AB788">
        <f t="shared" si="188"/>
        <v>45</v>
      </c>
      <c r="AC788" s="43">
        <v>72</v>
      </c>
      <c r="AD788" t="e">
        <f t="shared" si="196"/>
        <v>#REF!</v>
      </c>
      <c r="AE788" t="e">
        <f t="shared" si="196"/>
        <v>#REF!</v>
      </c>
      <c r="AF788" t="e">
        <f t="shared" si="196"/>
        <v>#REF!</v>
      </c>
      <c r="AG788" t="e">
        <f t="shared" si="196"/>
        <v>#REF!</v>
      </c>
      <c r="AH788" t="e">
        <f t="shared" si="196"/>
        <v>#REF!</v>
      </c>
      <c r="AI788" t="e">
        <f t="shared" si="196"/>
        <v>#REF!</v>
      </c>
      <c r="AJ788" t="e">
        <f t="shared" si="189"/>
        <v>#REF!</v>
      </c>
      <c r="AK788" t="e">
        <f t="shared" si="190"/>
        <v>#REF!</v>
      </c>
      <c r="AL788" t="e">
        <f t="shared" si="191"/>
        <v>#REF!</v>
      </c>
      <c r="AM788" t="e">
        <f t="shared" si="192"/>
        <v>#REF!</v>
      </c>
      <c r="AN788" t="e">
        <f t="shared" si="193"/>
        <v>#REF!</v>
      </c>
      <c r="AO788" t="e">
        <f t="shared" si="194"/>
        <v>#REF!</v>
      </c>
    </row>
    <row r="789" spans="1:41" x14ac:dyDescent="0.35">
      <c r="A789">
        <v>783</v>
      </c>
      <c r="B789" t="s">
        <v>2702</v>
      </c>
      <c r="C789" s="39">
        <v>16</v>
      </c>
      <c r="D789">
        <v>5</v>
      </c>
      <c r="E789">
        <v>21</v>
      </c>
      <c r="F789" s="40">
        <v>0</v>
      </c>
      <c r="G789" s="41">
        <v>5</v>
      </c>
      <c r="H789" s="42">
        <v>5</v>
      </c>
      <c r="I789">
        <f t="shared" si="186"/>
        <v>16</v>
      </c>
      <c r="J789">
        <f t="shared" si="186"/>
        <v>10</v>
      </c>
      <c r="K789" s="43">
        <v>26</v>
      </c>
      <c r="L789" s="39">
        <v>14</v>
      </c>
      <c r="M789">
        <v>13</v>
      </c>
      <c r="N789">
        <v>27</v>
      </c>
      <c r="O789" s="40">
        <v>0</v>
      </c>
      <c r="P789" s="41">
        <v>3</v>
      </c>
      <c r="Q789" s="42">
        <v>3</v>
      </c>
      <c r="R789">
        <f t="shared" si="187"/>
        <v>14</v>
      </c>
      <c r="S789">
        <f t="shared" si="187"/>
        <v>16</v>
      </c>
      <c r="T789" s="43">
        <v>26</v>
      </c>
      <c r="U789" s="39">
        <v>7</v>
      </c>
      <c r="V789">
        <v>11</v>
      </c>
      <c r="W789">
        <v>18</v>
      </c>
      <c r="X789" s="40">
        <v>0</v>
      </c>
      <c r="Y789" s="41">
        <v>3</v>
      </c>
      <c r="Z789" s="42">
        <v>3</v>
      </c>
      <c r="AA789">
        <f t="shared" si="188"/>
        <v>7</v>
      </c>
      <c r="AB789">
        <f t="shared" si="188"/>
        <v>14</v>
      </c>
      <c r="AC789" s="43">
        <v>26</v>
      </c>
      <c r="AD789" t="e">
        <f t="shared" si="196"/>
        <v>#REF!</v>
      </c>
      <c r="AE789" t="e">
        <f t="shared" si="196"/>
        <v>#REF!</v>
      </c>
      <c r="AF789" t="e">
        <f t="shared" si="196"/>
        <v>#REF!</v>
      </c>
      <c r="AG789" t="e">
        <f t="shared" si="196"/>
        <v>#REF!</v>
      </c>
      <c r="AH789" t="e">
        <f t="shared" si="196"/>
        <v>#REF!</v>
      </c>
      <c r="AI789" t="e">
        <f t="shared" si="196"/>
        <v>#REF!</v>
      </c>
      <c r="AJ789" t="e">
        <f t="shared" si="189"/>
        <v>#REF!</v>
      </c>
      <c r="AK789" t="e">
        <f t="shared" si="190"/>
        <v>#REF!</v>
      </c>
      <c r="AL789" t="e">
        <f t="shared" si="191"/>
        <v>#REF!</v>
      </c>
      <c r="AM789" t="e">
        <f t="shared" si="192"/>
        <v>#REF!</v>
      </c>
      <c r="AN789" t="e">
        <f t="shared" si="193"/>
        <v>#REF!</v>
      </c>
      <c r="AO789" t="e">
        <f t="shared" si="194"/>
        <v>#REF!</v>
      </c>
    </row>
    <row r="790" spans="1:41" x14ac:dyDescent="0.35">
      <c r="A790">
        <v>784</v>
      </c>
      <c r="B790" t="s">
        <v>2703</v>
      </c>
      <c r="C790" s="39">
        <v>18</v>
      </c>
      <c r="D790">
        <v>19</v>
      </c>
      <c r="E790">
        <v>37</v>
      </c>
      <c r="F790" s="40">
        <v>0</v>
      </c>
      <c r="G790" s="41">
        <v>2</v>
      </c>
      <c r="H790" s="42">
        <v>2</v>
      </c>
      <c r="I790">
        <f t="shared" si="186"/>
        <v>18</v>
      </c>
      <c r="J790">
        <f t="shared" si="186"/>
        <v>21</v>
      </c>
      <c r="K790" s="43">
        <v>39</v>
      </c>
      <c r="L790" s="39">
        <v>17</v>
      </c>
      <c r="M790">
        <v>16</v>
      </c>
      <c r="N790">
        <v>33</v>
      </c>
      <c r="O790" s="40">
        <v>0</v>
      </c>
      <c r="P790" s="41">
        <v>1</v>
      </c>
      <c r="Q790" s="42">
        <v>1</v>
      </c>
      <c r="R790">
        <f t="shared" si="187"/>
        <v>17</v>
      </c>
      <c r="S790">
        <f t="shared" si="187"/>
        <v>17</v>
      </c>
      <c r="T790" s="43">
        <v>39</v>
      </c>
      <c r="U790" s="39">
        <v>28</v>
      </c>
      <c r="V790">
        <v>20</v>
      </c>
      <c r="W790">
        <v>48</v>
      </c>
      <c r="X790" s="40">
        <v>0</v>
      </c>
      <c r="Y790" s="41">
        <v>2</v>
      </c>
      <c r="Z790" s="42">
        <v>2</v>
      </c>
      <c r="AA790">
        <f t="shared" si="188"/>
        <v>28</v>
      </c>
      <c r="AB790">
        <f t="shared" si="188"/>
        <v>22</v>
      </c>
      <c r="AC790" s="43">
        <v>39</v>
      </c>
      <c r="AD790" t="e">
        <f t="shared" si="196"/>
        <v>#REF!</v>
      </c>
      <c r="AE790" t="e">
        <f t="shared" si="196"/>
        <v>#REF!</v>
      </c>
      <c r="AF790" t="e">
        <f t="shared" si="196"/>
        <v>#REF!</v>
      </c>
      <c r="AG790" t="e">
        <f t="shared" si="196"/>
        <v>#REF!</v>
      </c>
      <c r="AH790" t="e">
        <f t="shared" si="196"/>
        <v>#REF!</v>
      </c>
      <c r="AI790" t="e">
        <f t="shared" si="196"/>
        <v>#REF!</v>
      </c>
      <c r="AJ790" t="e">
        <f t="shared" si="189"/>
        <v>#REF!</v>
      </c>
      <c r="AK790" t="e">
        <f t="shared" si="190"/>
        <v>#REF!</v>
      </c>
      <c r="AL790" t="e">
        <f t="shared" si="191"/>
        <v>#REF!</v>
      </c>
      <c r="AM790" t="e">
        <f t="shared" si="192"/>
        <v>#REF!</v>
      </c>
      <c r="AN790" t="e">
        <f t="shared" si="193"/>
        <v>#REF!</v>
      </c>
      <c r="AO790" t="e">
        <f t="shared" si="194"/>
        <v>#REF!</v>
      </c>
    </row>
    <row r="791" spans="1:41" x14ac:dyDescent="0.35">
      <c r="A791">
        <v>785</v>
      </c>
      <c r="B791" t="s">
        <v>2704</v>
      </c>
      <c r="C791" s="39">
        <v>19</v>
      </c>
      <c r="D791">
        <v>13</v>
      </c>
      <c r="E791">
        <v>32</v>
      </c>
      <c r="F791" s="40">
        <v>0</v>
      </c>
      <c r="G791" s="41">
        <v>4</v>
      </c>
      <c r="H791" s="42">
        <v>4</v>
      </c>
      <c r="I791">
        <f t="shared" si="186"/>
        <v>19</v>
      </c>
      <c r="J791">
        <f t="shared" si="186"/>
        <v>17</v>
      </c>
      <c r="K791" s="43">
        <v>36</v>
      </c>
      <c r="L791" s="39">
        <v>35</v>
      </c>
      <c r="M791">
        <v>20</v>
      </c>
      <c r="N791">
        <v>55</v>
      </c>
      <c r="O791" s="40">
        <v>0</v>
      </c>
      <c r="P791" s="41">
        <v>0</v>
      </c>
      <c r="Q791" s="42">
        <v>0</v>
      </c>
      <c r="R791">
        <f t="shared" si="187"/>
        <v>35</v>
      </c>
      <c r="S791">
        <f t="shared" si="187"/>
        <v>20</v>
      </c>
      <c r="T791" s="43">
        <v>36</v>
      </c>
      <c r="U791" s="39">
        <v>23</v>
      </c>
      <c r="V791">
        <v>23</v>
      </c>
      <c r="W791">
        <v>46</v>
      </c>
      <c r="X791" s="40">
        <v>0</v>
      </c>
      <c r="Y791" s="41">
        <v>10</v>
      </c>
      <c r="Z791" s="42">
        <v>10</v>
      </c>
      <c r="AA791">
        <f t="shared" si="188"/>
        <v>23</v>
      </c>
      <c r="AB791">
        <f t="shared" si="188"/>
        <v>33</v>
      </c>
      <c r="AC791" s="43">
        <v>36</v>
      </c>
      <c r="AD791" t="e">
        <f t="shared" si="196"/>
        <v>#REF!</v>
      </c>
      <c r="AE791" t="e">
        <f t="shared" si="196"/>
        <v>#REF!</v>
      </c>
      <c r="AF791" t="e">
        <f t="shared" si="196"/>
        <v>#REF!</v>
      </c>
      <c r="AG791" t="e">
        <f t="shared" si="196"/>
        <v>#REF!</v>
      </c>
      <c r="AH791" t="e">
        <f t="shared" si="196"/>
        <v>#REF!</v>
      </c>
      <c r="AI791" t="e">
        <f t="shared" si="196"/>
        <v>#REF!</v>
      </c>
      <c r="AJ791" t="e">
        <f t="shared" si="189"/>
        <v>#REF!</v>
      </c>
      <c r="AK791" t="e">
        <f t="shared" si="190"/>
        <v>#REF!</v>
      </c>
      <c r="AL791" t="e">
        <f t="shared" si="191"/>
        <v>#REF!</v>
      </c>
      <c r="AM791" t="e">
        <f t="shared" si="192"/>
        <v>#REF!</v>
      </c>
      <c r="AN791" t="e">
        <f t="shared" si="193"/>
        <v>#REF!</v>
      </c>
      <c r="AO791" t="e">
        <f t="shared" si="194"/>
        <v>#REF!</v>
      </c>
    </row>
    <row r="792" spans="1:41" x14ac:dyDescent="0.35">
      <c r="A792">
        <v>786</v>
      </c>
      <c r="B792" t="s">
        <v>2705</v>
      </c>
      <c r="C792" s="39">
        <v>12</v>
      </c>
      <c r="D792">
        <v>5</v>
      </c>
      <c r="E792">
        <v>17</v>
      </c>
      <c r="F792" s="40">
        <v>0</v>
      </c>
      <c r="G792" s="41">
        <v>8</v>
      </c>
      <c r="H792" s="42">
        <v>8</v>
      </c>
      <c r="I792">
        <f t="shared" si="186"/>
        <v>12</v>
      </c>
      <c r="J792">
        <f t="shared" si="186"/>
        <v>13</v>
      </c>
      <c r="K792" s="43">
        <v>25</v>
      </c>
      <c r="L792" s="39">
        <v>7</v>
      </c>
      <c r="M792">
        <v>6</v>
      </c>
      <c r="N792">
        <v>13</v>
      </c>
      <c r="O792" s="40">
        <v>0</v>
      </c>
      <c r="P792" s="41">
        <v>6</v>
      </c>
      <c r="Q792" s="42">
        <v>6</v>
      </c>
      <c r="R792">
        <f t="shared" si="187"/>
        <v>7</v>
      </c>
      <c r="S792">
        <f t="shared" si="187"/>
        <v>12</v>
      </c>
      <c r="T792" s="43">
        <v>25</v>
      </c>
      <c r="U792" s="39">
        <v>7</v>
      </c>
      <c r="V792">
        <v>5</v>
      </c>
      <c r="W792">
        <v>12</v>
      </c>
      <c r="X792" s="40">
        <v>0</v>
      </c>
      <c r="Y792" s="41">
        <v>3</v>
      </c>
      <c r="Z792" s="42">
        <v>3</v>
      </c>
      <c r="AA792">
        <f t="shared" si="188"/>
        <v>7</v>
      </c>
      <c r="AB792">
        <f t="shared" si="188"/>
        <v>8</v>
      </c>
      <c r="AC792" s="43">
        <v>25</v>
      </c>
      <c r="AD792" t="e">
        <f t="shared" si="196"/>
        <v>#REF!</v>
      </c>
      <c r="AE792" t="e">
        <f t="shared" si="196"/>
        <v>#REF!</v>
      </c>
      <c r="AF792" t="e">
        <f t="shared" si="196"/>
        <v>#REF!</v>
      </c>
      <c r="AG792" t="e">
        <f t="shared" si="196"/>
        <v>#REF!</v>
      </c>
      <c r="AH792" t="e">
        <f t="shared" si="196"/>
        <v>#REF!</v>
      </c>
      <c r="AI792" t="e">
        <f t="shared" si="196"/>
        <v>#REF!</v>
      </c>
      <c r="AJ792" t="e">
        <f t="shared" si="189"/>
        <v>#REF!</v>
      </c>
      <c r="AK792" t="e">
        <f t="shared" si="190"/>
        <v>#REF!</v>
      </c>
      <c r="AL792" t="e">
        <f t="shared" si="191"/>
        <v>#REF!</v>
      </c>
      <c r="AM792" t="e">
        <f t="shared" si="192"/>
        <v>#REF!</v>
      </c>
      <c r="AN792" t="e">
        <f t="shared" si="193"/>
        <v>#REF!</v>
      </c>
      <c r="AO792" t="e">
        <f t="shared" si="194"/>
        <v>#REF!</v>
      </c>
    </row>
    <row r="793" spans="1:41" x14ac:dyDescent="0.35">
      <c r="A793">
        <v>787</v>
      </c>
      <c r="B793" t="s">
        <v>2706</v>
      </c>
      <c r="C793" s="39">
        <v>9</v>
      </c>
      <c r="D793">
        <v>5</v>
      </c>
      <c r="E793">
        <v>14</v>
      </c>
      <c r="F793" s="40">
        <v>0</v>
      </c>
      <c r="G793" s="41">
        <v>6</v>
      </c>
      <c r="H793" s="42">
        <v>6</v>
      </c>
      <c r="I793">
        <f t="shared" si="186"/>
        <v>9</v>
      </c>
      <c r="J793">
        <f t="shared" si="186"/>
        <v>11</v>
      </c>
      <c r="K793" s="43">
        <v>20</v>
      </c>
      <c r="L793" s="39">
        <v>7</v>
      </c>
      <c r="M793">
        <v>6</v>
      </c>
      <c r="N793">
        <v>13</v>
      </c>
      <c r="O793" s="40">
        <v>0</v>
      </c>
      <c r="P793" s="41">
        <v>4</v>
      </c>
      <c r="Q793" s="42">
        <v>4</v>
      </c>
      <c r="R793">
        <f t="shared" si="187"/>
        <v>7</v>
      </c>
      <c r="S793">
        <f t="shared" si="187"/>
        <v>10</v>
      </c>
      <c r="T793" s="43">
        <v>20</v>
      </c>
      <c r="U793" s="39">
        <v>14</v>
      </c>
      <c r="V793">
        <v>4</v>
      </c>
      <c r="W793">
        <v>18</v>
      </c>
      <c r="X793" s="40">
        <v>0</v>
      </c>
      <c r="Y793" s="41">
        <v>3</v>
      </c>
      <c r="Z793" s="42">
        <v>3</v>
      </c>
      <c r="AA793">
        <f t="shared" si="188"/>
        <v>14</v>
      </c>
      <c r="AB793">
        <f t="shared" si="188"/>
        <v>7</v>
      </c>
      <c r="AC793" s="43">
        <v>20</v>
      </c>
      <c r="AD793" t="e">
        <f t="shared" si="196"/>
        <v>#REF!</v>
      </c>
      <c r="AE793" t="e">
        <f t="shared" si="196"/>
        <v>#REF!</v>
      </c>
      <c r="AF793" t="e">
        <f t="shared" si="196"/>
        <v>#REF!</v>
      </c>
      <c r="AG793" t="e">
        <f t="shared" si="196"/>
        <v>#REF!</v>
      </c>
      <c r="AH793" t="e">
        <f t="shared" si="196"/>
        <v>#REF!</v>
      </c>
      <c r="AI793" t="e">
        <f t="shared" si="196"/>
        <v>#REF!</v>
      </c>
      <c r="AJ793" t="e">
        <f t="shared" si="189"/>
        <v>#REF!</v>
      </c>
      <c r="AK793" t="e">
        <f t="shared" si="190"/>
        <v>#REF!</v>
      </c>
      <c r="AL793" t="e">
        <f t="shared" si="191"/>
        <v>#REF!</v>
      </c>
      <c r="AM793" t="e">
        <f t="shared" si="192"/>
        <v>#REF!</v>
      </c>
      <c r="AN793" t="e">
        <f t="shared" si="193"/>
        <v>#REF!</v>
      </c>
      <c r="AO793" t="e">
        <f t="shared" si="194"/>
        <v>#REF!</v>
      </c>
    </row>
    <row r="794" spans="1:41" x14ac:dyDescent="0.35">
      <c r="A794">
        <v>788</v>
      </c>
      <c r="B794" t="s">
        <v>2707</v>
      </c>
      <c r="C794" s="39">
        <v>5</v>
      </c>
      <c r="D794">
        <v>7</v>
      </c>
      <c r="E794">
        <v>12</v>
      </c>
      <c r="F794" s="40">
        <v>0</v>
      </c>
      <c r="G794" s="41">
        <v>2</v>
      </c>
      <c r="H794" s="42">
        <v>2</v>
      </c>
      <c r="I794">
        <f t="shared" si="186"/>
        <v>5</v>
      </c>
      <c r="J794">
        <f t="shared" si="186"/>
        <v>9</v>
      </c>
      <c r="K794" s="43">
        <v>14</v>
      </c>
      <c r="L794" s="39">
        <v>7</v>
      </c>
      <c r="M794">
        <v>4</v>
      </c>
      <c r="N794">
        <v>11</v>
      </c>
      <c r="O794" s="40">
        <v>0</v>
      </c>
      <c r="P794" s="41">
        <v>0</v>
      </c>
      <c r="Q794" s="42">
        <v>0</v>
      </c>
      <c r="R794">
        <f t="shared" si="187"/>
        <v>7</v>
      </c>
      <c r="S794">
        <f t="shared" si="187"/>
        <v>4</v>
      </c>
      <c r="T794" s="43">
        <v>14</v>
      </c>
      <c r="U794" s="39">
        <v>0</v>
      </c>
      <c r="V794">
        <v>0</v>
      </c>
      <c r="W794">
        <v>0</v>
      </c>
      <c r="X794" s="40">
        <v>0</v>
      </c>
      <c r="Y794" s="41">
        <v>0</v>
      </c>
      <c r="Z794" s="42">
        <v>0</v>
      </c>
      <c r="AA794">
        <f t="shared" si="188"/>
        <v>0</v>
      </c>
      <c r="AB794">
        <f t="shared" si="188"/>
        <v>0</v>
      </c>
      <c r="AC794" s="43">
        <v>14</v>
      </c>
      <c r="AD794" t="e">
        <f t="shared" si="196"/>
        <v>#REF!</v>
      </c>
      <c r="AE794" t="e">
        <f t="shared" si="196"/>
        <v>#REF!</v>
      </c>
      <c r="AF794" t="e">
        <f t="shared" si="196"/>
        <v>#REF!</v>
      </c>
      <c r="AG794" t="e">
        <f t="shared" si="196"/>
        <v>#REF!</v>
      </c>
      <c r="AH794" t="e">
        <f t="shared" si="196"/>
        <v>#REF!</v>
      </c>
      <c r="AI794" t="e">
        <f t="shared" si="196"/>
        <v>#REF!</v>
      </c>
      <c r="AJ794" t="e">
        <f t="shared" si="189"/>
        <v>#REF!</v>
      </c>
      <c r="AK794" t="e">
        <f t="shared" si="190"/>
        <v>#REF!</v>
      </c>
      <c r="AL794" t="e">
        <f t="shared" si="191"/>
        <v>#REF!</v>
      </c>
      <c r="AM794" t="e">
        <f t="shared" si="192"/>
        <v>#REF!</v>
      </c>
      <c r="AN794" t="e">
        <f t="shared" si="193"/>
        <v>#REF!</v>
      </c>
      <c r="AO794" t="e">
        <f t="shared" si="194"/>
        <v>#REF!</v>
      </c>
    </row>
    <row r="795" spans="1:41" x14ac:dyDescent="0.35">
      <c r="A795">
        <v>789</v>
      </c>
      <c r="B795" t="s">
        <v>2708</v>
      </c>
      <c r="C795" s="39">
        <v>42</v>
      </c>
      <c r="D795">
        <v>37</v>
      </c>
      <c r="E795">
        <v>79</v>
      </c>
      <c r="F795" s="40">
        <v>0</v>
      </c>
      <c r="G795" s="41">
        <v>10</v>
      </c>
      <c r="H795" s="42">
        <v>10</v>
      </c>
      <c r="I795">
        <f t="shared" si="186"/>
        <v>42</v>
      </c>
      <c r="J795">
        <f t="shared" si="186"/>
        <v>47</v>
      </c>
      <c r="K795" s="43">
        <v>89</v>
      </c>
      <c r="L795" s="39">
        <v>45</v>
      </c>
      <c r="M795">
        <v>35</v>
      </c>
      <c r="N795">
        <v>80</v>
      </c>
      <c r="O795" s="40">
        <v>0</v>
      </c>
      <c r="P795" s="41">
        <v>6</v>
      </c>
      <c r="Q795" s="42">
        <v>6</v>
      </c>
      <c r="R795">
        <f t="shared" si="187"/>
        <v>45</v>
      </c>
      <c r="S795">
        <f t="shared" si="187"/>
        <v>41</v>
      </c>
      <c r="T795" s="43">
        <v>89</v>
      </c>
      <c r="U795" s="39">
        <v>43</v>
      </c>
      <c r="V795">
        <v>36</v>
      </c>
      <c r="W795">
        <v>79</v>
      </c>
      <c r="X795" s="40">
        <v>0</v>
      </c>
      <c r="Y795" s="41">
        <v>7</v>
      </c>
      <c r="Z795" s="42">
        <v>7</v>
      </c>
      <c r="AA795">
        <f t="shared" si="188"/>
        <v>43</v>
      </c>
      <c r="AB795">
        <f t="shared" si="188"/>
        <v>43</v>
      </c>
      <c r="AC795" s="43">
        <v>89</v>
      </c>
      <c r="AD795" t="e">
        <f t="shared" si="196"/>
        <v>#REF!</v>
      </c>
      <c r="AE795" t="e">
        <f t="shared" si="196"/>
        <v>#REF!</v>
      </c>
      <c r="AF795" t="e">
        <f t="shared" si="196"/>
        <v>#REF!</v>
      </c>
      <c r="AG795" t="e">
        <f t="shared" si="196"/>
        <v>#REF!</v>
      </c>
      <c r="AH795" t="e">
        <f t="shared" si="196"/>
        <v>#REF!</v>
      </c>
      <c r="AI795" t="e">
        <f t="shared" si="196"/>
        <v>#REF!</v>
      </c>
      <c r="AJ795" t="e">
        <f t="shared" si="189"/>
        <v>#REF!</v>
      </c>
      <c r="AK795" t="e">
        <f t="shared" si="190"/>
        <v>#REF!</v>
      </c>
      <c r="AL795" t="e">
        <f t="shared" si="191"/>
        <v>#REF!</v>
      </c>
      <c r="AM795" t="e">
        <f t="shared" si="192"/>
        <v>#REF!</v>
      </c>
      <c r="AN795" t="e">
        <f t="shared" si="193"/>
        <v>#REF!</v>
      </c>
      <c r="AO795" t="e">
        <f t="shared" si="194"/>
        <v>#REF!</v>
      </c>
    </row>
    <row r="796" spans="1:41" x14ac:dyDescent="0.35">
      <c r="A796">
        <v>790</v>
      </c>
      <c r="B796" t="s">
        <v>2709</v>
      </c>
      <c r="C796" s="39">
        <v>49</v>
      </c>
      <c r="D796">
        <v>30</v>
      </c>
      <c r="E796">
        <v>79</v>
      </c>
      <c r="F796" s="40">
        <v>0</v>
      </c>
      <c r="G796" s="41">
        <v>21</v>
      </c>
      <c r="H796" s="42">
        <v>21</v>
      </c>
      <c r="I796">
        <f t="shared" si="186"/>
        <v>49</v>
      </c>
      <c r="J796">
        <f t="shared" si="186"/>
        <v>51</v>
      </c>
      <c r="K796" s="43">
        <v>100</v>
      </c>
      <c r="L796" s="39">
        <v>52</v>
      </c>
      <c r="M796">
        <v>25</v>
      </c>
      <c r="N796">
        <v>77</v>
      </c>
      <c r="O796" s="40">
        <v>0</v>
      </c>
      <c r="P796" s="41">
        <v>24</v>
      </c>
      <c r="Q796" s="42">
        <v>24</v>
      </c>
      <c r="R796">
        <f t="shared" si="187"/>
        <v>52</v>
      </c>
      <c r="S796">
        <f t="shared" si="187"/>
        <v>49</v>
      </c>
      <c r="T796" s="43">
        <v>100</v>
      </c>
      <c r="U796" s="39">
        <v>51</v>
      </c>
      <c r="V796">
        <v>22</v>
      </c>
      <c r="W796">
        <v>73</v>
      </c>
      <c r="X796" s="40">
        <v>0</v>
      </c>
      <c r="Y796" s="41">
        <v>34</v>
      </c>
      <c r="Z796" s="42">
        <v>34</v>
      </c>
      <c r="AA796">
        <f t="shared" si="188"/>
        <v>51</v>
      </c>
      <c r="AB796">
        <f t="shared" si="188"/>
        <v>56</v>
      </c>
      <c r="AC796" s="43">
        <v>100</v>
      </c>
      <c r="AD796" t="e">
        <f t="shared" si="196"/>
        <v>#REF!</v>
      </c>
      <c r="AE796" t="e">
        <f t="shared" si="196"/>
        <v>#REF!</v>
      </c>
      <c r="AF796" t="e">
        <f t="shared" si="196"/>
        <v>#REF!</v>
      </c>
      <c r="AG796" t="e">
        <f t="shared" si="196"/>
        <v>#REF!</v>
      </c>
      <c r="AH796" t="e">
        <f t="shared" si="196"/>
        <v>#REF!</v>
      </c>
      <c r="AI796" t="e">
        <f t="shared" si="196"/>
        <v>#REF!</v>
      </c>
      <c r="AJ796" t="e">
        <f t="shared" si="189"/>
        <v>#REF!</v>
      </c>
      <c r="AK796" t="e">
        <f t="shared" si="190"/>
        <v>#REF!</v>
      </c>
      <c r="AL796" t="e">
        <f t="shared" si="191"/>
        <v>#REF!</v>
      </c>
      <c r="AM796" t="e">
        <f t="shared" si="192"/>
        <v>#REF!</v>
      </c>
      <c r="AN796" t="e">
        <f t="shared" si="193"/>
        <v>#REF!</v>
      </c>
      <c r="AO796" t="e">
        <f t="shared" si="194"/>
        <v>#REF!</v>
      </c>
    </row>
    <row r="797" spans="1:41" x14ac:dyDescent="0.35">
      <c r="A797">
        <v>791</v>
      </c>
      <c r="B797" t="s">
        <v>2710</v>
      </c>
      <c r="C797" s="39">
        <v>7</v>
      </c>
      <c r="D797">
        <v>13</v>
      </c>
      <c r="E797">
        <v>20</v>
      </c>
      <c r="F797" s="40">
        <v>0</v>
      </c>
      <c r="G797" s="41">
        <v>4</v>
      </c>
      <c r="H797" s="42">
        <v>4</v>
      </c>
      <c r="I797">
        <f t="shared" si="186"/>
        <v>7</v>
      </c>
      <c r="J797">
        <f t="shared" si="186"/>
        <v>17</v>
      </c>
      <c r="K797" s="43">
        <v>24</v>
      </c>
      <c r="L797" s="39">
        <v>17</v>
      </c>
      <c r="M797">
        <v>5</v>
      </c>
      <c r="N797">
        <v>22</v>
      </c>
      <c r="O797" s="40">
        <v>0</v>
      </c>
      <c r="P797" s="41">
        <v>7</v>
      </c>
      <c r="Q797" s="42">
        <v>7</v>
      </c>
      <c r="R797">
        <f t="shared" si="187"/>
        <v>17</v>
      </c>
      <c r="S797">
        <f t="shared" si="187"/>
        <v>12</v>
      </c>
      <c r="T797" s="43">
        <v>24</v>
      </c>
      <c r="U797" s="39">
        <v>0</v>
      </c>
      <c r="V797">
        <v>0</v>
      </c>
      <c r="W797">
        <v>0</v>
      </c>
      <c r="X797" s="40">
        <v>0</v>
      </c>
      <c r="Y797" s="41">
        <v>0</v>
      </c>
      <c r="Z797" s="42">
        <v>0</v>
      </c>
      <c r="AA797">
        <f t="shared" si="188"/>
        <v>0</v>
      </c>
      <c r="AB797">
        <f t="shared" si="188"/>
        <v>0</v>
      </c>
      <c r="AC797" s="43">
        <v>24</v>
      </c>
      <c r="AD797" t="e">
        <f t="shared" ref="AD797:AI806" si="197">VLOOKUP($B797,EYPDG_Primary,AD$1,FALSE)</f>
        <v>#REF!</v>
      </c>
      <c r="AE797" t="e">
        <f t="shared" si="197"/>
        <v>#REF!</v>
      </c>
      <c r="AF797" t="e">
        <f t="shared" si="197"/>
        <v>#REF!</v>
      </c>
      <c r="AG797" t="e">
        <f t="shared" si="197"/>
        <v>#REF!</v>
      </c>
      <c r="AH797" t="e">
        <f t="shared" si="197"/>
        <v>#REF!</v>
      </c>
      <c r="AI797" t="e">
        <f t="shared" si="197"/>
        <v>#REF!</v>
      </c>
      <c r="AJ797" t="e">
        <f t="shared" si="189"/>
        <v>#REF!</v>
      </c>
      <c r="AK797" t="e">
        <f t="shared" si="190"/>
        <v>#REF!</v>
      </c>
      <c r="AL797" t="e">
        <f t="shared" si="191"/>
        <v>#REF!</v>
      </c>
      <c r="AM797" t="e">
        <f t="shared" si="192"/>
        <v>#REF!</v>
      </c>
      <c r="AN797" t="e">
        <f t="shared" si="193"/>
        <v>#REF!</v>
      </c>
      <c r="AO797" t="e">
        <f t="shared" si="194"/>
        <v>#REF!</v>
      </c>
    </row>
    <row r="798" spans="1:41" x14ac:dyDescent="0.35">
      <c r="A798">
        <v>792</v>
      </c>
      <c r="B798" t="s">
        <v>2711</v>
      </c>
      <c r="C798" s="39">
        <v>43</v>
      </c>
      <c r="D798">
        <v>44</v>
      </c>
      <c r="E798">
        <v>87</v>
      </c>
      <c r="F798" s="40">
        <v>0</v>
      </c>
      <c r="G798" s="41">
        <v>5</v>
      </c>
      <c r="H798" s="42">
        <v>5</v>
      </c>
      <c r="I798">
        <f t="shared" si="186"/>
        <v>43</v>
      </c>
      <c r="J798">
        <f t="shared" si="186"/>
        <v>49</v>
      </c>
      <c r="K798" s="43">
        <v>92</v>
      </c>
      <c r="L798" s="39">
        <v>46</v>
      </c>
      <c r="M798">
        <v>36</v>
      </c>
      <c r="N798">
        <v>82</v>
      </c>
      <c r="O798" s="40">
        <v>0</v>
      </c>
      <c r="P798" s="41">
        <v>9</v>
      </c>
      <c r="Q798" s="42">
        <v>9</v>
      </c>
      <c r="R798">
        <f t="shared" si="187"/>
        <v>46</v>
      </c>
      <c r="S798">
        <f t="shared" si="187"/>
        <v>45</v>
      </c>
      <c r="T798" s="43">
        <v>92</v>
      </c>
      <c r="U798" s="39">
        <v>60</v>
      </c>
      <c r="V798">
        <v>40</v>
      </c>
      <c r="W798">
        <v>100</v>
      </c>
      <c r="X798" s="40">
        <v>0</v>
      </c>
      <c r="Y798" s="41">
        <v>9</v>
      </c>
      <c r="Z798" s="42">
        <v>9</v>
      </c>
      <c r="AA798">
        <f t="shared" si="188"/>
        <v>60</v>
      </c>
      <c r="AB798">
        <f t="shared" si="188"/>
        <v>49</v>
      </c>
      <c r="AC798" s="43">
        <v>92</v>
      </c>
      <c r="AD798" t="e">
        <f t="shared" si="197"/>
        <v>#REF!</v>
      </c>
      <c r="AE798" t="e">
        <f t="shared" si="197"/>
        <v>#REF!</v>
      </c>
      <c r="AF798" t="e">
        <f t="shared" si="197"/>
        <v>#REF!</v>
      </c>
      <c r="AG798" t="e">
        <f t="shared" si="197"/>
        <v>#REF!</v>
      </c>
      <c r="AH798" t="e">
        <f t="shared" si="197"/>
        <v>#REF!</v>
      </c>
      <c r="AI798" t="e">
        <f t="shared" si="197"/>
        <v>#REF!</v>
      </c>
      <c r="AJ798" t="e">
        <f t="shared" si="189"/>
        <v>#REF!</v>
      </c>
      <c r="AK798" t="e">
        <f t="shared" si="190"/>
        <v>#REF!</v>
      </c>
      <c r="AL798" t="e">
        <f t="shared" si="191"/>
        <v>#REF!</v>
      </c>
      <c r="AM798" t="e">
        <f t="shared" si="192"/>
        <v>#REF!</v>
      </c>
      <c r="AN798" t="e">
        <f t="shared" si="193"/>
        <v>#REF!</v>
      </c>
      <c r="AO798" t="e">
        <f t="shared" si="194"/>
        <v>#REF!</v>
      </c>
    </row>
    <row r="799" spans="1:41" x14ac:dyDescent="0.35">
      <c r="A799">
        <v>793</v>
      </c>
      <c r="B799" t="s">
        <v>2712</v>
      </c>
      <c r="C799" s="39">
        <v>46</v>
      </c>
      <c r="D799">
        <v>33</v>
      </c>
      <c r="E799">
        <v>79</v>
      </c>
      <c r="F799" s="40">
        <v>0</v>
      </c>
      <c r="G799" s="41">
        <v>5</v>
      </c>
      <c r="H799" s="42">
        <v>5</v>
      </c>
      <c r="I799">
        <f t="shared" si="186"/>
        <v>46</v>
      </c>
      <c r="J799">
        <f t="shared" si="186"/>
        <v>38</v>
      </c>
      <c r="K799" s="43">
        <v>84</v>
      </c>
      <c r="L799" s="39">
        <v>46</v>
      </c>
      <c r="M799">
        <v>41</v>
      </c>
      <c r="N799">
        <v>87</v>
      </c>
      <c r="O799" s="40">
        <v>0</v>
      </c>
      <c r="P799" s="41">
        <v>7</v>
      </c>
      <c r="Q799" s="42">
        <v>7</v>
      </c>
      <c r="R799">
        <f t="shared" si="187"/>
        <v>46</v>
      </c>
      <c r="S799">
        <f t="shared" si="187"/>
        <v>48</v>
      </c>
      <c r="T799" s="43">
        <v>84</v>
      </c>
      <c r="U799" s="39">
        <v>0</v>
      </c>
      <c r="V799">
        <v>0</v>
      </c>
      <c r="W799">
        <v>0</v>
      </c>
      <c r="X799" s="40">
        <v>0</v>
      </c>
      <c r="Y799" s="41">
        <v>0</v>
      </c>
      <c r="Z799" s="42">
        <v>0</v>
      </c>
      <c r="AA799">
        <f t="shared" si="188"/>
        <v>0</v>
      </c>
      <c r="AB799">
        <f t="shared" si="188"/>
        <v>0</v>
      </c>
      <c r="AC799" s="43">
        <v>84</v>
      </c>
      <c r="AD799" t="e">
        <f t="shared" si="197"/>
        <v>#REF!</v>
      </c>
      <c r="AE799" t="e">
        <f t="shared" si="197"/>
        <v>#REF!</v>
      </c>
      <c r="AF799" t="e">
        <f t="shared" si="197"/>
        <v>#REF!</v>
      </c>
      <c r="AG799" t="e">
        <f t="shared" si="197"/>
        <v>#REF!</v>
      </c>
      <c r="AH799" t="e">
        <f t="shared" si="197"/>
        <v>#REF!</v>
      </c>
      <c r="AI799" t="e">
        <f t="shared" si="197"/>
        <v>#REF!</v>
      </c>
      <c r="AJ799" t="e">
        <f t="shared" si="189"/>
        <v>#REF!</v>
      </c>
      <c r="AK799" t="e">
        <f t="shared" si="190"/>
        <v>#REF!</v>
      </c>
      <c r="AL799" t="e">
        <f t="shared" si="191"/>
        <v>#REF!</v>
      </c>
      <c r="AM799" t="e">
        <f t="shared" si="192"/>
        <v>#REF!</v>
      </c>
      <c r="AN799" t="e">
        <f t="shared" si="193"/>
        <v>#REF!</v>
      </c>
      <c r="AO799" t="e">
        <f t="shared" si="194"/>
        <v>#REF!</v>
      </c>
    </row>
    <row r="800" spans="1:41" x14ac:dyDescent="0.35">
      <c r="A800">
        <v>794</v>
      </c>
      <c r="B800" t="s">
        <v>2713</v>
      </c>
      <c r="C800" s="39">
        <v>11</v>
      </c>
      <c r="D800">
        <v>7</v>
      </c>
      <c r="E800">
        <v>18</v>
      </c>
      <c r="F800" s="40">
        <v>0</v>
      </c>
      <c r="G800" s="41">
        <v>15</v>
      </c>
      <c r="H800" s="42">
        <v>15</v>
      </c>
      <c r="I800">
        <f t="shared" si="186"/>
        <v>11</v>
      </c>
      <c r="J800">
        <f t="shared" si="186"/>
        <v>22</v>
      </c>
      <c r="K800" s="43">
        <v>33</v>
      </c>
      <c r="L800" s="39">
        <v>22</v>
      </c>
      <c r="M800">
        <v>7</v>
      </c>
      <c r="N800">
        <v>29</v>
      </c>
      <c r="O800" s="40">
        <v>0</v>
      </c>
      <c r="P800" s="41">
        <v>8</v>
      </c>
      <c r="Q800" s="42">
        <v>8</v>
      </c>
      <c r="R800">
        <f t="shared" si="187"/>
        <v>22</v>
      </c>
      <c r="S800">
        <f t="shared" si="187"/>
        <v>15</v>
      </c>
      <c r="T800" s="43">
        <v>33</v>
      </c>
      <c r="U800" s="39">
        <v>18</v>
      </c>
      <c r="V800">
        <v>6</v>
      </c>
      <c r="W800">
        <v>24</v>
      </c>
      <c r="X800" s="40">
        <v>0</v>
      </c>
      <c r="Y800" s="41">
        <v>18</v>
      </c>
      <c r="Z800" s="42">
        <v>18</v>
      </c>
      <c r="AA800">
        <f t="shared" si="188"/>
        <v>18</v>
      </c>
      <c r="AB800">
        <f t="shared" si="188"/>
        <v>24</v>
      </c>
      <c r="AC800" s="43">
        <v>33</v>
      </c>
      <c r="AD800" t="e">
        <f t="shared" si="197"/>
        <v>#REF!</v>
      </c>
      <c r="AE800" t="e">
        <f t="shared" si="197"/>
        <v>#REF!</v>
      </c>
      <c r="AF800" t="e">
        <f t="shared" si="197"/>
        <v>#REF!</v>
      </c>
      <c r="AG800" t="e">
        <f t="shared" si="197"/>
        <v>#REF!</v>
      </c>
      <c r="AH800" t="e">
        <f t="shared" si="197"/>
        <v>#REF!</v>
      </c>
      <c r="AI800" t="e">
        <f t="shared" si="197"/>
        <v>#REF!</v>
      </c>
      <c r="AJ800" t="e">
        <f t="shared" si="189"/>
        <v>#REF!</v>
      </c>
      <c r="AK800" t="e">
        <f t="shared" si="190"/>
        <v>#REF!</v>
      </c>
      <c r="AL800" t="e">
        <f t="shared" si="191"/>
        <v>#REF!</v>
      </c>
      <c r="AM800" t="e">
        <f t="shared" si="192"/>
        <v>#REF!</v>
      </c>
      <c r="AN800" t="e">
        <f t="shared" si="193"/>
        <v>#REF!</v>
      </c>
      <c r="AO800" t="e">
        <f t="shared" si="194"/>
        <v>#REF!</v>
      </c>
    </row>
    <row r="801" spans="1:41" x14ac:dyDescent="0.35">
      <c r="A801">
        <v>795</v>
      </c>
      <c r="B801" t="s">
        <v>2714</v>
      </c>
      <c r="C801" s="39">
        <v>43</v>
      </c>
      <c r="D801">
        <v>43</v>
      </c>
      <c r="E801">
        <v>86</v>
      </c>
      <c r="F801" s="40">
        <v>0</v>
      </c>
      <c r="G801" s="41">
        <v>18</v>
      </c>
      <c r="H801" s="42">
        <v>18</v>
      </c>
      <c r="I801">
        <f t="shared" si="186"/>
        <v>43</v>
      </c>
      <c r="J801">
        <f t="shared" si="186"/>
        <v>61</v>
      </c>
      <c r="K801" s="43">
        <v>104</v>
      </c>
      <c r="L801" s="39">
        <v>53</v>
      </c>
      <c r="M801">
        <v>36</v>
      </c>
      <c r="N801">
        <v>89</v>
      </c>
      <c r="O801" s="40">
        <v>0</v>
      </c>
      <c r="P801" s="41">
        <v>11</v>
      </c>
      <c r="Q801" s="42">
        <v>11</v>
      </c>
      <c r="R801">
        <f t="shared" si="187"/>
        <v>53</v>
      </c>
      <c r="S801">
        <f t="shared" si="187"/>
        <v>47</v>
      </c>
      <c r="T801" s="43">
        <v>104</v>
      </c>
      <c r="U801" s="39">
        <v>52</v>
      </c>
      <c r="V801">
        <v>42</v>
      </c>
      <c r="W801">
        <v>94</v>
      </c>
      <c r="X801" s="40">
        <v>0</v>
      </c>
      <c r="Y801" s="41">
        <v>11</v>
      </c>
      <c r="Z801" s="42">
        <v>11</v>
      </c>
      <c r="AA801">
        <f t="shared" si="188"/>
        <v>52</v>
      </c>
      <c r="AB801">
        <f t="shared" si="188"/>
        <v>53</v>
      </c>
      <c r="AC801" s="43">
        <v>104</v>
      </c>
      <c r="AD801" t="e">
        <f t="shared" si="197"/>
        <v>#REF!</v>
      </c>
      <c r="AE801" t="e">
        <f t="shared" si="197"/>
        <v>#REF!</v>
      </c>
      <c r="AF801" t="e">
        <f t="shared" si="197"/>
        <v>#REF!</v>
      </c>
      <c r="AG801" t="e">
        <f t="shared" si="197"/>
        <v>#REF!</v>
      </c>
      <c r="AH801" t="e">
        <f t="shared" si="197"/>
        <v>#REF!</v>
      </c>
      <c r="AI801" t="e">
        <f t="shared" si="197"/>
        <v>#REF!</v>
      </c>
      <c r="AJ801" t="e">
        <f t="shared" si="189"/>
        <v>#REF!</v>
      </c>
      <c r="AK801" t="e">
        <f t="shared" si="190"/>
        <v>#REF!</v>
      </c>
      <c r="AL801" t="e">
        <f t="shared" si="191"/>
        <v>#REF!</v>
      </c>
      <c r="AM801" t="e">
        <f t="shared" si="192"/>
        <v>#REF!</v>
      </c>
      <c r="AN801" t="e">
        <f t="shared" si="193"/>
        <v>#REF!</v>
      </c>
      <c r="AO801" t="e">
        <f t="shared" si="194"/>
        <v>#REF!</v>
      </c>
    </row>
    <row r="802" spans="1:41" x14ac:dyDescent="0.35">
      <c r="A802">
        <v>796</v>
      </c>
      <c r="B802" t="s">
        <v>2715</v>
      </c>
      <c r="C802" s="39">
        <v>12</v>
      </c>
      <c r="D802">
        <v>15</v>
      </c>
      <c r="E802">
        <v>27</v>
      </c>
      <c r="F802" s="40">
        <v>0</v>
      </c>
      <c r="G802" s="41">
        <v>3</v>
      </c>
      <c r="H802" s="42">
        <v>3</v>
      </c>
      <c r="I802">
        <f t="shared" si="186"/>
        <v>12</v>
      </c>
      <c r="J802">
        <f t="shared" si="186"/>
        <v>18</v>
      </c>
      <c r="K802" s="43">
        <v>30</v>
      </c>
      <c r="L802" s="39">
        <v>32</v>
      </c>
      <c r="M802">
        <v>11</v>
      </c>
      <c r="N802">
        <v>43</v>
      </c>
      <c r="O802" s="40">
        <v>0</v>
      </c>
      <c r="P802" s="41">
        <v>1</v>
      </c>
      <c r="Q802" s="42">
        <v>1</v>
      </c>
      <c r="R802">
        <f t="shared" si="187"/>
        <v>32</v>
      </c>
      <c r="S802">
        <f t="shared" si="187"/>
        <v>12</v>
      </c>
      <c r="T802" s="43">
        <v>30</v>
      </c>
      <c r="U802" s="39">
        <v>13</v>
      </c>
      <c r="V802">
        <v>23</v>
      </c>
      <c r="W802">
        <v>36</v>
      </c>
      <c r="X802" s="40">
        <v>0</v>
      </c>
      <c r="Y802" s="41">
        <v>6</v>
      </c>
      <c r="Z802" s="42">
        <v>6</v>
      </c>
      <c r="AA802">
        <f t="shared" si="188"/>
        <v>13</v>
      </c>
      <c r="AB802">
        <f t="shared" si="188"/>
        <v>29</v>
      </c>
      <c r="AC802" s="43">
        <v>30</v>
      </c>
      <c r="AD802" t="e">
        <f t="shared" si="197"/>
        <v>#REF!</v>
      </c>
      <c r="AE802" t="e">
        <f t="shared" si="197"/>
        <v>#REF!</v>
      </c>
      <c r="AF802" t="e">
        <f t="shared" si="197"/>
        <v>#REF!</v>
      </c>
      <c r="AG802" t="e">
        <f t="shared" si="197"/>
        <v>#REF!</v>
      </c>
      <c r="AH802" t="e">
        <f t="shared" si="197"/>
        <v>#REF!</v>
      </c>
      <c r="AI802" t="e">
        <f t="shared" si="197"/>
        <v>#REF!</v>
      </c>
      <c r="AJ802" t="e">
        <f t="shared" si="189"/>
        <v>#REF!</v>
      </c>
      <c r="AK802" t="e">
        <f t="shared" si="190"/>
        <v>#REF!</v>
      </c>
      <c r="AL802" t="e">
        <f t="shared" si="191"/>
        <v>#REF!</v>
      </c>
      <c r="AM802" t="e">
        <f t="shared" si="192"/>
        <v>#REF!</v>
      </c>
      <c r="AN802" t="e">
        <f t="shared" si="193"/>
        <v>#REF!</v>
      </c>
      <c r="AO802" t="e">
        <f t="shared" si="194"/>
        <v>#REF!</v>
      </c>
    </row>
    <row r="803" spans="1:41" x14ac:dyDescent="0.35">
      <c r="A803">
        <v>797</v>
      </c>
      <c r="B803" t="s">
        <v>2716</v>
      </c>
      <c r="C803" s="39">
        <v>18</v>
      </c>
      <c r="D803">
        <v>21</v>
      </c>
      <c r="E803">
        <v>39</v>
      </c>
      <c r="F803" s="40">
        <v>0</v>
      </c>
      <c r="G803" s="41">
        <v>0</v>
      </c>
      <c r="H803" s="42">
        <v>0</v>
      </c>
      <c r="I803">
        <f t="shared" si="186"/>
        <v>18</v>
      </c>
      <c r="J803">
        <f t="shared" si="186"/>
        <v>21</v>
      </c>
      <c r="K803" s="43">
        <v>39</v>
      </c>
      <c r="L803" s="39">
        <v>20</v>
      </c>
      <c r="M803">
        <v>18</v>
      </c>
      <c r="N803">
        <v>38</v>
      </c>
      <c r="O803" s="40">
        <v>0</v>
      </c>
      <c r="P803" s="41">
        <v>3</v>
      </c>
      <c r="Q803" s="42">
        <v>3</v>
      </c>
      <c r="R803">
        <f t="shared" si="187"/>
        <v>20</v>
      </c>
      <c r="S803">
        <f t="shared" si="187"/>
        <v>21</v>
      </c>
      <c r="T803" s="43">
        <v>39</v>
      </c>
      <c r="U803" s="39">
        <v>25</v>
      </c>
      <c r="V803">
        <v>17</v>
      </c>
      <c r="W803">
        <v>42</v>
      </c>
      <c r="X803" s="40">
        <v>0</v>
      </c>
      <c r="Y803" s="41">
        <v>2</v>
      </c>
      <c r="Z803" s="42">
        <v>2</v>
      </c>
      <c r="AA803">
        <f t="shared" si="188"/>
        <v>25</v>
      </c>
      <c r="AB803">
        <f t="shared" si="188"/>
        <v>19</v>
      </c>
      <c r="AC803" s="43">
        <v>39</v>
      </c>
      <c r="AD803" t="e">
        <f t="shared" si="197"/>
        <v>#REF!</v>
      </c>
      <c r="AE803" t="e">
        <f t="shared" si="197"/>
        <v>#REF!</v>
      </c>
      <c r="AF803" t="e">
        <f t="shared" si="197"/>
        <v>#REF!</v>
      </c>
      <c r="AG803" t="e">
        <f t="shared" si="197"/>
        <v>#REF!</v>
      </c>
      <c r="AH803" t="e">
        <f t="shared" si="197"/>
        <v>#REF!</v>
      </c>
      <c r="AI803" t="e">
        <f t="shared" si="197"/>
        <v>#REF!</v>
      </c>
      <c r="AJ803" t="e">
        <f t="shared" si="189"/>
        <v>#REF!</v>
      </c>
      <c r="AK803" t="e">
        <f t="shared" si="190"/>
        <v>#REF!</v>
      </c>
      <c r="AL803" t="e">
        <f t="shared" si="191"/>
        <v>#REF!</v>
      </c>
      <c r="AM803" t="e">
        <f t="shared" si="192"/>
        <v>#REF!</v>
      </c>
      <c r="AN803" t="e">
        <f t="shared" si="193"/>
        <v>#REF!</v>
      </c>
      <c r="AO803" t="e">
        <f t="shared" si="194"/>
        <v>#REF!</v>
      </c>
    </row>
    <row r="804" spans="1:41" x14ac:dyDescent="0.35">
      <c r="A804">
        <v>798</v>
      </c>
      <c r="B804" t="s">
        <v>2717</v>
      </c>
      <c r="C804" s="39">
        <v>42</v>
      </c>
      <c r="D804">
        <v>26</v>
      </c>
      <c r="E804">
        <v>68</v>
      </c>
      <c r="F804" s="40">
        <v>0</v>
      </c>
      <c r="G804" s="41">
        <v>10</v>
      </c>
      <c r="H804" s="42">
        <v>10</v>
      </c>
      <c r="I804">
        <f t="shared" si="186"/>
        <v>42</v>
      </c>
      <c r="J804">
        <f t="shared" si="186"/>
        <v>36</v>
      </c>
      <c r="K804" s="43">
        <v>78</v>
      </c>
      <c r="L804" s="39">
        <v>40</v>
      </c>
      <c r="M804">
        <v>25</v>
      </c>
      <c r="N804">
        <v>65</v>
      </c>
      <c r="O804" s="40">
        <v>0</v>
      </c>
      <c r="P804" s="41">
        <v>16</v>
      </c>
      <c r="Q804" s="42">
        <v>16</v>
      </c>
      <c r="R804">
        <f t="shared" si="187"/>
        <v>40</v>
      </c>
      <c r="S804">
        <f t="shared" si="187"/>
        <v>41</v>
      </c>
      <c r="T804" s="43">
        <v>78</v>
      </c>
      <c r="U804" s="39">
        <v>41</v>
      </c>
      <c r="V804">
        <v>30</v>
      </c>
      <c r="W804">
        <v>71</v>
      </c>
      <c r="X804" s="40">
        <v>0</v>
      </c>
      <c r="Y804" s="41">
        <v>9</v>
      </c>
      <c r="Z804" s="42">
        <v>9</v>
      </c>
      <c r="AA804">
        <f t="shared" si="188"/>
        <v>41</v>
      </c>
      <c r="AB804">
        <f t="shared" si="188"/>
        <v>39</v>
      </c>
      <c r="AC804" s="43">
        <v>78</v>
      </c>
      <c r="AD804" t="e">
        <f t="shared" si="197"/>
        <v>#REF!</v>
      </c>
      <c r="AE804" t="e">
        <f t="shared" si="197"/>
        <v>#REF!</v>
      </c>
      <c r="AF804" t="e">
        <f t="shared" si="197"/>
        <v>#REF!</v>
      </c>
      <c r="AG804" t="e">
        <f t="shared" si="197"/>
        <v>#REF!</v>
      </c>
      <c r="AH804" t="e">
        <f t="shared" si="197"/>
        <v>#REF!</v>
      </c>
      <c r="AI804" t="e">
        <f t="shared" si="197"/>
        <v>#REF!</v>
      </c>
      <c r="AJ804" t="e">
        <f t="shared" si="189"/>
        <v>#REF!</v>
      </c>
      <c r="AK804" t="e">
        <f t="shared" si="190"/>
        <v>#REF!</v>
      </c>
      <c r="AL804" t="e">
        <f t="shared" si="191"/>
        <v>#REF!</v>
      </c>
      <c r="AM804" t="e">
        <f t="shared" si="192"/>
        <v>#REF!</v>
      </c>
      <c r="AN804" t="e">
        <f t="shared" si="193"/>
        <v>#REF!</v>
      </c>
      <c r="AO804" t="e">
        <f t="shared" si="194"/>
        <v>#REF!</v>
      </c>
    </row>
    <row r="805" spans="1:41" x14ac:dyDescent="0.35">
      <c r="A805">
        <v>799</v>
      </c>
      <c r="B805" t="s">
        <v>2718</v>
      </c>
      <c r="C805" s="39">
        <v>20</v>
      </c>
      <c r="D805">
        <v>13</v>
      </c>
      <c r="E805">
        <v>33</v>
      </c>
      <c r="F805" s="40">
        <v>0</v>
      </c>
      <c r="G805" s="41">
        <v>2</v>
      </c>
      <c r="H805" s="42">
        <v>2</v>
      </c>
      <c r="I805">
        <f t="shared" si="186"/>
        <v>20</v>
      </c>
      <c r="J805">
        <f t="shared" si="186"/>
        <v>15</v>
      </c>
      <c r="K805" s="43">
        <v>35</v>
      </c>
      <c r="L805" s="39">
        <v>19</v>
      </c>
      <c r="M805">
        <v>12</v>
      </c>
      <c r="N805">
        <v>31</v>
      </c>
      <c r="O805" s="40">
        <v>0</v>
      </c>
      <c r="P805" s="41">
        <v>6</v>
      </c>
      <c r="Q805" s="42">
        <v>6</v>
      </c>
      <c r="R805">
        <f t="shared" si="187"/>
        <v>19</v>
      </c>
      <c r="S805">
        <f t="shared" si="187"/>
        <v>18</v>
      </c>
      <c r="T805" s="43">
        <v>35</v>
      </c>
      <c r="U805" s="39">
        <v>20</v>
      </c>
      <c r="V805">
        <v>16</v>
      </c>
      <c r="W805">
        <v>36</v>
      </c>
      <c r="X805" s="40">
        <v>0</v>
      </c>
      <c r="Y805" s="41">
        <v>7</v>
      </c>
      <c r="Z805" s="42">
        <v>7</v>
      </c>
      <c r="AA805">
        <f t="shared" si="188"/>
        <v>20</v>
      </c>
      <c r="AB805">
        <f t="shared" si="188"/>
        <v>23</v>
      </c>
      <c r="AC805" s="43">
        <v>35</v>
      </c>
      <c r="AD805" t="e">
        <f t="shared" si="197"/>
        <v>#REF!</v>
      </c>
      <c r="AE805" t="e">
        <f t="shared" si="197"/>
        <v>#REF!</v>
      </c>
      <c r="AF805" t="e">
        <f t="shared" si="197"/>
        <v>#REF!</v>
      </c>
      <c r="AG805" t="e">
        <f t="shared" si="197"/>
        <v>#REF!</v>
      </c>
      <c r="AH805" t="e">
        <f t="shared" si="197"/>
        <v>#REF!</v>
      </c>
      <c r="AI805" t="e">
        <f t="shared" si="197"/>
        <v>#REF!</v>
      </c>
      <c r="AJ805" t="e">
        <f t="shared" si="189"/>
        <v>#REF!</v>
      </c>
      <c r="AK805" t="e">
        <f t="shared" si="190"/>
        <v>#REF!</v>
      </c>
      <c r="AL805" t="e">
        <f t="shared" si="191"/>
        <v>#REF!</v>
      </c>
      <c r="AM805" t="e">
        <f t="shared" si="192"/>
        <v>#REF!</v>
      </c>
      <c r="AN805" t="e">
        <f t="shared" si="193"/>
        <v>#REF!</v>
      </c>
      <c r="AO805" t="e">
        <f t="shared" si="194"/>
        <v>#REF!</v>
      </c>
    </row>
    <row r="806" spans="1:41" x14ac:dyDescent="0.35">
      <c r="A806">
        <v>800</v>
      </c>
      <c r="B806" t="s">
        <v>2719</v>
      </c>
      <c r="C806" s="39">
        <v>37</v>
      </c>
      <c r="D806">
        <v>29</v>
      </c>
      <c r="E806">
        <v>66</v>
      </c>
      <c r="F806" s="40">
        <v>0</v>
      </c>
      <c r="G806" s="41">
        <v>2</v>
      </c>
      <c r="H806" s="42">
        <v>2</v>
      </c>
      <c r="I806">
        <f t="shared" si="186"/>
        <v>37</v>
      </c>
      <c r="J806">
        <f t="shared" si="186"/>
        <v>31</v>
      </c>
      <c r="K806" s="43">
        <v>68</v>
      </c>
      <c r="L806" s="39">
        <v>30</v>
      </c>
      <c r="M806">
        <v>34</v>
      </c>
      <c r="N806">
        <v>64</v>
      </c>
      <c r="O806" s="40">
        <v>0</v>
      </c>
      <c r="P806" s="41">
        <v>3</v>
      </c>
      <c r="Q806" s="42">
        <v>3</v>
      </c>
      <c r="R806">
        <f t="shared" si="187"/>
        <v>30</v>
      </c>
      <c r="S806">
        <f t="shared" si="187"/>
        <v>37</v>
      </c>
      <c r="T806" s="43">
        <v>68</v>
      </c>
      <c r="U806" s="39">
        <v>27</v>
      </c>
      <c r="V806">
        <v>32</v>
      </c>
      <c r="W806">
        <v>59</v>
      </c>
      <c r="X806" s="40">
        <v>0</v>
      </c>
      <c r="Y806" s="41">
        <v>1</v>
      </c>
      <c r="Z806" s="42">
        <v>1</v>
      </c>
      <c r="AA806">
        <f t="shared" si="188"/>
        <v>27</v>
      </c>
      <c r="AB806">
        <f t="shared" si="188"/>
        <v>33</v>
      </c>
      <c r="AC806" s="43">
        <v>68</v>
      </c>
      <c r="AD806" t="e">
        <f t="shared" si="197"/>
        <v>#REF!</v>
      </c>
      <c r="AE806" t="e">
        <f t="shared" si="197"/>
        <v>#REF!</v>
      </c>
      <c r="AF806" t="e">
        <f t="shared" si="197"/>
        <v>#REF!</v>
      </c>
      <c r="AG806" t="e">
        <f t="shared" si="197"/>
        <v>#REF!</v>
      </c>
      <c r="AH806" t="e">
        <f t="shared" si="197"/>
        <v>#REF!</v>
      </c>
      <c r="AI806" t="e">
        <f t="shared" si="197"/>
        <v>#REF!</v>
      </c>
      <c r="AJ806" t="e">
        <f t="shared" si="189"/>
        <v>#REF!</v>
      </c>
      <c r="AK806" t="e">
        <f t="shared" si="190"/>
        <v>#REF!</v>
      </c>
      <c r="AL806" t="e">
        <f t="shared" si="191"/>
        <v>#REF!</v>
      </c>
      <c r="AM806" t="e">
        <f t="shared" si="192"/>
        <v>#REF!</v>
      </c>
      <c r="AN806" t="e">
        <f t="shared" si="193"/>
        <v>#REF!</v>
      </c>
      <c r="AO806" t="e">
        <f t="shared" si="194"/>
        <v>#REF!</v>
      </c>
    </row>
    <row r="807" spans="1:41" x14ac:dyDescent="0.35">
      <c r="A807">
        <v>801</v>
      </c>
      <c r="B807" t="s">
        <v>2720</v>
      </c>
      <c r="C807" s="39">
        <v>33</v>
      </c>
      <c r="D807">
        <v>15</v>
      </c>
      <c r="E807">
        <v>48</v>
      </c>
      <c r="F807" s="40">
        <v>0</v>
      </c>
      <c r="G807" s="41">
        <v>4</v>
      </c>
      <c r="H807" s="42">
        <v>4</v>
      </c>
      <c r="I807">
        <f t="shared" si="186"/>
        <v>33</v>
      </c>
      <c r="J807">
        <f t="shared" si="186"/>
        <v>19</v>
      </c>
      <c r="K807" s="43">
        <v>52</v>
      </c>
      <c r="L807" s="39">
        <v>22</v>
      </c>
      <c r="M807">
        <v>26</v>
      </c>
      <c r="N807">
        <v>48</v>
      </c>
      <c r="O807" s="40">
        <v>0</v>
      </c>
      <c r="P807" s="41">
        <v>5</v>
      </c>
      <c r="Q807" s="42">
        <v>5</v>
      </c>
      <c r="R807">
        <f t="shared" si="187"/>
        <v>22</v>
      </c>
      <c r="S807">
        <f t="shared" si="187"/>
        <v>31</v>
      </c>
      <c r="T807" s="43">
        <v>52</v>
      </c>
      <c r="U807" s="39">
        <v>28</v>
      </c>
      <c r="V807">
        <v>17</v>
      </c>
      <c r="W807">
        <v>45</v>
      </c>
      <c r="X807" s="40">
        <v>0</v>
      </c>
      <c r="Y807" s="41">
        <v>6</v>
      </c>
      <c r="Z807" s="42">
        <v>6</v>
      </c>
      <c r="AA807">
        <f t="shared" si="188"/>
        <v>28</v>
      </c>
      <c r="AB807">
        <f t="shared" si="188"/>
        <v>23</v>
      </c>
      <c r="AC807" s="43">
        <v>52</v>
      </c>
      <c r="AD807" t="e">
        <f t="shared" ref="AD807:AI816" si="198">VLOOKUP($B807,EYPDG_Primary,AD$1,FALSE)</f>
        <v>#REF!</v>
      </c>
      <c r="AE807" t="e">
        <f t="shared" si="198"/>
        <v>#REF!</v>
      </c>
      <c r="AF807" t="e">
        <f t="shared" si="198"/>
        <v>#REF!</v>
      </c>
      <c r="AG807" t="e">
        <f t="shared" si="198"/>
        <v>#REF!</v>
      </c>
      <c r="AH807" t="e">
        <f t="shared" si="198"/>
        <v>#REF!</v>
      </c>
      <c r="AI807" t="e">
        <f t="shared" si="198"/>
        <v>#REF!</v>
      </c>
      <c r="AJ807" t="e">
        <f t="shared" si="189"/>
        <v>#REF!</v>
      </c>
      <c r="AK807" t="e">
        <f t="shared" si="190"/>
        <v>#REF!</v>
      </c>
      <c r="AL807" t="e">
        <f t="shared" si="191"/>
        <v>#REF!</v>
      </c>
      <c r="AM807" t="e">
        <f t="shared" si="192"/>
        <v>#REF!</v>
      </c>
      <c r="AN807" t="e">
        <f t="shared" si="193"/>
        <v>#REF!</v>
      </c>
      <c r="AO807" t="e">
        <f t="shared" si="194"/>
        <v>#REF!</v>
      </c>
    </row>
    <row r="808" spans="1:41" x14ac:dyDescent="0.35">
      <c r="A808">
        <v>802</v>
      </c>
      <c r="B808" t="s">
        <v>2721</v>
      </c>
      <c r="C808" s="39">
        <v>18</v>
      </c>
      <c r="D808">
        <v>15</v>
      </c>
      <c r="E808">
        <v>33</v>
      </c>
      <c r="F808" s="40">
        <v>0</v>
      </c>
      <c r="G808" s="41">
        <v>5</v>
      </c>
      <c r="H808" s="42">
        <v>5</v>
      </c>
      <c r="I808">
        <f t="shared" si="186"/>
        <v>18</v>
      </c>
      <c r="J808">
        <f t="shared" si="186"/>
        <v>20</v>
      </c>
      <c r="K808" s="43">
        <v>38</v>
      </c>
      <c r="L808" s="39">
        <v>27</v>
      </c>
      <c r="M808">
        <v>13</v>
      </c>
      <c r="N808">
        <v>40</v>
      </c>
      <c r="O808" s="40">
        <v>0</v>
      </c>
      <c r="P808" s="41">
        <v>3</v>
      </c>
      <c r="Q808" s="42">
        <v>3</v>
      </c>
      <c r="R808">
        <f t="shared" si="187"/>
        <v>27</v>
      </c>
      <c r="S808">
        <f t="shared" si="187"/>
        <v>16</v>
      </c>
      <c r="T808" s="43">
        <v>38</v>
      </c>
      <c r="U808" s="39">
        <v>12</v>
      </c>
      <c r="V808">
        <v>26</v>
      </c>
      <c r="W808">
        <v>38</v>
      </c>
      <c r="X808" s="40">
        <v>0</v>
      </c>
      <c r="Y808" s="41">
        <v>2</v>
      </c>
      <c r="Z808" s="42">
        <v>2</v>
      </c>
      <c r="AA808">
        <f t="shared" si="188"/>
        <v>12</v>
      </c>
      <c r="AB808">
        <f t="shared" si="188"/>
        <v>28</v>
      </c>
      <c r="AC808" s="43">
        <v>38</v>
      </c>
      <c r="AD808" t="e">
        <f t="shared" si="198"/>
        <v>#REF!</v>
      </c>
      <c r="AE808" t="e">
        <f t="shared" si="198"/>
        <v>#REF!</v>
      </c>
      <c r="AF808" t="e">
        <f t="shared" si="198"/>
        <v>#REF!</v>
      </c>
      <c r="AG808" t="e">
        <f t="shared" si="198"/>
        <v>#REF!</v>
      </c>
      <c r="AH808" t="e">
        <f t="shared" si="198"/>
        <v>#REF!</v>
      </c>
      <c r="AI808" t="e">
        <f t="shared" si="198"/>
        <v>#REF!</v>
      </c>
      <c r="AJ808" t="e">
        <f t="shared" si="189"/>
        <v>#REF!</v>
      </c>
      <c r="AK808" t="e">
        <f t="shared" si="190"/>
        <v>#REF!</v>
      </c>
      <c r="AL808" t="e">
        <f t="shared" si="191"/>
        <v>#REF!</v>
      </c>
      <c r="AM808" t="e">
        <f t="shared" si="192"/>
        <v>#REF!</v>
      </c>
      <c r="AN808" t="e">
        <f t="shared" si="193"/>
        <v>#REF!</v>
      </c>
      <c r="AO808" t="e">
        <f t="shared" si="194"/>
        <v>#REF!</v>
      </c>
    </row>
    <row r="809" spans="1:41" x14ac:dyDescent="0.35">
      <c r="A809">
        <v>803</v>
      </c>
      <c r="B809" t="s">
        <v>2722</v>
      </c>
      <c r="C809" s="39">
        <v>12</v>
      </c>
      <c r="D809">
        <v>13</v>
      </c>
      <c r="E809">
        <v>25</v>
      </c>
      <c r="F809" s="40">
        <v>0</v>
      </c>
      <c r="G809" s="41">
        <v>1</v>
      </c>
      <c r="H809" s="42">
        <v>1</v>
      </c>
      <c r="I809">
        <f t="shared" si="186"/>
        <v>12</v>
      </c>
      <c r="J809">
        <f t="shared" si="186"/>
        <v>14</v>
      </c>
      <c r="K809" s="43">
        <v>26</v>
      </c>
      <c r="L809" s="39">
        <v>17</v>
      </c>
      <c r="M809">
        <v>12</v>
      </c>
      <c r="N809">
        <v>29</v>
      </c>
      <c r="O809" s="40">
        <v>0</v>
      </c>
      <c r="P809" s="41">
        <v>0</v>
      </c>
      <c r="Q809" s="42">
        <v>0</v>
      </c>
      <c r="R809">
        <f t="shared" si="187"/>
        <v>17</v>
      </c>
      <c r="S809">
        <f t="shared" si="187"/>
        <v>12</v>
      </c>
      <c r="T809" s="43">
        <v>26</v>
      </c>
      <c r="U809" s="39">
        <v>7</v>
      </c>
      <c r="V809">
        <v>14</v>
      </c>
      <c r="W809">
        <v>21</v>
      </c>
      <c r="X809" s="40">
        <v>0</v>
      </c>
      <c r="Y809" s="41">
        <v>2</v>
      </c>
      <c r="Z809" s="42">
        <v>2</v>
      </c>
      <c r="AA809">
        <f t="shared" si="188"/>
        <v>7</v>
      </c>
      <c r="AB809">
        <f t="shared" si="188"/>
        <v>16</v>
      </c>
      <c r="AC809" s="43">
        <v>26</v>
      </c>
      <c r="AD809" t="e">
        <f t="shared" si="198"/>
        <v>#REF!</v>
      </c>
      <c r="AE809" t="e">
        <f t="shared" si="198"/>
        <v>#REF!</v>
      </c>
      <c r="AF809" t="e">
        <f t="shared" si="198"/>
        <v>#REF!</v>
      </c>
      <c r="AG809" t="e">
        <f t="shared" si="198"/>
        <v>#REF!</v>
      </c>
      <c r="AH809" t="e">
        <f t="shared" si="198"/>
        <v>#REF!</v>
      </c>
      <c r="AI809" t="e">
        <f t="shared" si="198"/>
        <v>#REF!</v>
      </c>
      <c r="AJ809" t="e">
        <f t="shared" si="189"/>
        <v>#REF!</v>
      </c>
      <c r="AK809" t="e">
        <f t="shared" si="190"/>
        <v>#REF!</v>
      </c>
      <c r="AL809" t="e">
        <f t="shared" si="191"/>
        <v>#REF!</v>
      </c>
      <c r="AM809" t="e">
        <f t="shared" si="192"/>
        <v>#REF!</v>
      </c>
      <c r="AN809" t="e">
        <f t="shared" si="193"/>
        <v>#REF!</v>
      </c>
      <c r="AO809" t="e">
        <f t="shared" si="194"/>
        <v>#REF!</v>
      </c>
    </row>
    <row r="810" spans="1:41" x14ac:dyDescent="0.35">
      <c r="A810">
        <v>804</v>
      </c>
      <c r="B810" t="s">
        <v>2723</v>
      </c>
      <c r="C810" s="39">
        <v>15</v>
      </c>
      <c r="D810">
        <v>16</v>
      </c>
      <c r="E810">
        <v>31</v>
      </c>
      <c r="F810" s="40">
        <v>0</v>
      </c>
      <c r="G810" s="41">
        <v>7</v>
      </c>
      <c r="H810" s="42">
        <v>7</v>
      </c>
      <c r="I810">
        <f t="shared" si="186"/>
        <v>15</v>
      </c>
      <c r="J810">
        <f t="shared" si="186"/>
        <v>23</v>
      </c>
      <c r="K810" s="43">
        <v>38</v>
      </c>
      <c r="L810" s="39">
        <v>12</v>
      </c>
      <c r="M810">
        <v>6</v>
      </c>
      <c r="N810">
        <v>18</v>
      </c>
      <c r="O810" s="40">
        <v>0</v>
      </c>
      <c r="P810" s="41">
        <v>9</v>
      </c>
      <c r="Q810" s="42">
        <v>9</v>
      </c>
      <c r="R810">
        <f t="shared" si="187"/>
        <v>12</v>
      </c>
      <c r="S810">
        <f t="shared" si="187"/>
        <v>15</v>
      </c>
      <c r="T810" s="43">
        <v>38</v>
      </c>
      <c r="U810" s="39">
        <v>17</v>
      </c>
      <c r="V810">
        <v>8</v>
      </c>
      <c r="W810">
        <v>25</v>
      </c>
      <c r="X810" s="40">
        <v>0</v>
      </c>
      <c r="Y810" s="41">
        <v>3</v>
      </c>
      <c r="Z810" s="42">
        <v>3</v>
      </c>
      <c r="AA810">
        <f t="shared" si="188"/>
        <v>17</v>
      </c>
      <c r="AB810">
        <f t="shared" si="188"/>
        <v>11</v>
      </c>
      <c r="AC810" s="43">
        <v>38</v>
      </c>
      <c r="AD810" t="e">
        <f t="shared" si="198"/>
        <v>#REF!</v>
      </c>
      <c r="AE810" t="e">
        <f t="shared" si="198"/>
        <v>#REF!</v>
      </c>
      <c r="AF810" t="e">
        <f t="shared" si="198"/>
        <v>#REF!</v>
      </c>
      <c r="AG810" t="e">
        <f t="shared" si="198"/>
        <v>#REF!</v>
      </c>
      <c r="AH810" t="e">
        <f t="shared" si="198"/>
        <v>#REF!</v>
      </c>
      <c r="AI810" t="e">
        <f t="shared" si="198"/>
        <v>#REF!</v>
      </c>
      <c r="AJ810" t="e">
        <f t="shared" si="189"/>
        <v>#REF!</v>
      </c>
      <c r="AK810" t="e">
        <f t="shared" si="190"/>
        <v>#REF!</v>
      </c>
      <c r="AL810" t="e">
        <f t="shared" si="191"/>
        <v>#REF!</v>
      </c>
      <c r="AM810" t="e">
        <f t="shared" si="192"/>
        <v>#REF!</v>
      </c>
      <c r="AN810" t="e">
        <f t="shared" si="193"/>
        <v>#REF!</v>
      </c>
      <c r="AO810" t="e">
        <f t="shared" si="194"/>
        <v>#REF!</v>
      </c>
    </row>
    <row r="811" spans="1:41" x14ac:dyDescent="0.35">
      <c r="A811">
        <v>805</v>
      </c>
      <c r="B811" t="s">
        <v>2724</v>
      </c>
      <c r="C811" s="39">
        <v>18</v>
      </c>
      <c r="D811">
        <v>18</v>
      </c>
      <c r="E811">
        <v>36</v>
      </c>
      <c r="F811" s="40">
        <v>0</v>
      </c>
      <c r="G811" s="41">
        <v>8</v>
      </c>
      <c r="H811" s="42">
        <v>8</v>
      </c>
      <c r="I811">
        <f t="shared" si="186"/>
        <v>18</v>
      </c>
      <c r="J811">
        <f t="shared" si="186"/>
        <v>26</v>
      </c>
      <c r="K811" s="43">
        <v>44</v>
      </c>
      <c r="L811" s="39">
        <v>23</v>
      </c>
      <c r="M811">
        <v>14</v>
      </c>
      <c r="N811">
        <v>37</v>
      </c>
      <c r="O811" s="40">
        <v>0</v>
      </c>
      <c r="P811" s="41">
        <v>6</v>
      </c>
      <c r="Q811" s="42">
        <v>6</v>
      </c>
      <c r="R811">
        <f t="shared" si="187"/>
        <v>23</v>
      </c>
      <c r="S811">
        <f t="shared" si="187"/>
        <v>20</v>
      </c>
      <c r="T811" s="43">
        <v>44</v>
      </c>
      <c r="U811" s="39">
        <v>23</v>
      </c>
      <c r="V811">
        <v>10</v>
      </c>
      <c r="W811">
        <v>33</v>
      </c>
      <c r="X811" s="40">
        <v>0</v>
      </c>
      <c r="Y811" s="41">
        <v>10</v>
      </c>
      <c r="Z811" s="42">
        <v>10</v>
      </c>
      <c r="AA811">
        <f t="shared" si="188"/>
        <v>23</v>
      </c>
      <c r="AB811">
        <f t="shared" si="188"/>
        <v>20</v>
      </c>
      <c r="AC811" s="43">
        <v>44</v>
      </c>
      <c r="AD811" t="e">
        <f t="shared" si="198"/>
        <v>#REF!</v>
      </c>
      <c r="AE811" t="e">
        <f t="shared" si="198"/>
        <v>#REF!</v>
      </c>
      <c r="AF811" t="e">
        <f t="shared" si="198"/>
        <v>#REF!</v>
      </c>
      <c r="AG811" t="e">
        <f t="shared" si="198"/>
        <v>#REF!</v>
      </c>
      <c r="AH811" t="e">
        <f t="shared" si="198"/>
        <v>#REF!</v>
      </c>
      <c r="AI811" t="e">
        <f t="shared" si="198"/>
        <v>#REF!</v>
      </c>
      <c r="AJ811" t="e">
        <f t="shared" si="189"/>
        <v>#REF!</v>
      </c>
      <c r="AK811" t="e">
        <f t="shared" si="190"/>
        <v>#REF!</v>
      </c>
      <c r="AL811" t="e">
        <f t="shared" si="191"/>
        <v>#REF!</v>
      </c>
      <c r="AM811" t="e">
        <f t="shared" si="192"/>
        <v>#REF!</v>
      </c>
      <c r="AN811" t="e">
        <f t="shared" si="193"/>
        <v>#REF!</v>
      </c>
      <c r="AO811" t="e">
        <f t="shared" si="194"/>
        <v>#REF!</v>
      </c>
    </row>
    <row r="812" spans="1:41" x14ac:dyDescent="0.35">
      <c r="A812">
        <v>806</v>
      </c>
      <c r="B812" t="s">
        <v>2725</v>
      </c>
      <c r="C812" s="39">
        <v>23</v>
      </c>
      <c r="D812">
        <v>23</v>
      </c>
      <c r="E812">
        <v>46</v>
      </c>
      <c r="F812" s="40">
        <v>0</v>
      </c>
      <c r="G812" s="41">
        <v>1</v>
      </c>
      <c r="H812" s="42">
        <v>1</v>
      </c>
      <c r="I812">
        <f t="shared" si="186"/>
        <v>23</v>
      </c>
      <c r="J812">
        <f t="shared" si="186"/>
        <v>24</v>
      </c>
      <c r="K812" s="43">
        <v>47</v>
      </c>
      <c r="L812" s="39">
        <v>23</v>
      </c>
      <c r="M812">
        <v>22</v>
      </c>
      <c r="N812">
        <v>45</v>
      </c>
      <c r="O812" s="40">
        <v>0</v>
      </c>
      <c r="P812" s="41">
        <v>1</v>
      </c>
      <c r="Q812" s="42">
        <v>1</v>
      </c>
      <c r="R812">
        <f t="shared" si="187"/>
        <v>23</v>
      </c>
      <c r="S812">
        <f t="shared" si="187"/>
        <v>23</v>
      </c>
      <c r="T812" s="43">
        <v>47</v>
      </c>
      <c r="U812" s="39">
        <v>15</v>
      </c>
      <c r="V812">
        <v>19</v>
      </c>
      <c r="W812">
        <v>34</v>
      </c>
      <c r="X812" s="40">
        <v>0</v>
      </c>
      <c r="Y812" s="41">
        <v>2</v>
      </c>
      <c r="Z812" s="42">
        <v>2</v>
      </c>
      <c r="AA812">
        <f t="shared" si="188"/>
        <v>15</v>
      </c>
      <c r="AB812">
        <f t="shared" si="188"/>
        <v>21</v>
      </c>
      <c r="AC812" s="43">
        <v>47</v>
      </c>
      <c r="AD812" t="e">
        <f t="shared" si="198"/>
        <v>#REF!</v>
      </c>
      <c r="AE812" t="e">
        <f t="shared" si="198"/>
        <v>#REF!</v>
      </c>
      <c r="AF812" t="e">
        <f t="shared" si="198"/>
        <v>#REF!</v>
      </c>
      <c r="AG812" t="e">
        <f t="shared" si="198"/>
        <v>#REF!</v>
      </c>
      <c r="AH812" t="e">
        <f t="shared" si="198"/>
        <v>#REF!</v>
      </c>
      <c r="AI812" t="e">
        <f t="shared" si="198"/>
        <v>#REF!</v>
      </c>
      <c r="AJ812" t="e">
        <f t="shared" si="189"/>
        <v>#REF!</v>
      </c>
      <c r="AK812" t="e">
        <f t="shared" si="190"/>
        <v>#REF!</v>
      </c>
      <c r="AL812" t="e">
        <f t="shared" si="191"/>
        <v>#REF!</v>
      </c>
      <c r="AM812" t="e">
        <f t="shared" si="192"/>
        <v>#REF!</v>
      </c>
      <c r="AN812" t="e">
        <f t="shared" si="193"/>
        <v>#REF!</v>
      </c>
      <c r="AO812" t="e">
        <f t="shared" si="194"/>
        <v>#REF!</v>
      </c>
    </row>
    <row r="813" spans="1:41" x14ac:dyDescent="0.35">
      <c r="A813">
        <v>807</v>
      </c>
      <c r="B813" t="s">
        <v>2726</v>
      </c>
      <c r="C813" s="39">
        <v>9</v>
      </c>
      <c r="D813">
        <v>9</v>
      </c>
      <c r="E813">
        <v>18</v>
      </c>
      <c r="F813" s="40">
        <v>0</v>
      </c>
      <c r="G813" s="41">
        <v>5</v>
      </c>
      <c r="H813" s="42">
        <v>5</v>
      </c>
      <c r="I813">
        <f t="shared" si="186"/>
        <v>9</v>
      </c>
      <c r="J813">
        <f t="shared" si="186"/>
        <v>14</v>
      </c>
      <c r="K813" s="43">
        <v>23</v>
      </c>
      <c r="L813" s="39">
        <v>9</v>
      </c>
      <c r="M813">
        <v>6</v>
      </c>
      <c r="N813">
        <v>15</v>
      </c>
      <c r="O813" s="40">
        <v>0</v>
      </c>
      <c r="P813" s="41">
        <v>2</v>
      </c>
      <c r="Q813" s="42">
        <v>2</v>
      </c>
      <c r="R813">
        <f t="shared" si="187"/>
        <v>9</v>
      </c>
      <c r="S813">
        <f t="shared" si="187"/>
        <v>8</v>
      </c>
      <c r="T813" s="43">
        <v>23</v>
      </c>
      <c r="U813" s="39">
        <v>10</v>
      </c>
      <c r="V813">
        <v>5</v>
      </c>
      <c r="W813">
        <v>15</v>
      </c>
      <c r="X813" s="40">
        <v>0</v>
      </c>
      <c r="Y813" s="41">
        <v>5</v>
      </c>
      <c r="Z813" s="42">
        <v>5</v>
      </c>
      <c r="AA813">
        <f t="shared" si="188"/>
        <v>10</v>
      </c>
      <c r="AB813">
        <f t="shared" si="188"/>
        <v>10</v>
      </c>
      <c r="AC813" s="43">
        <v>23</v>
      </c>
      <c r="AD813" t="e">
        <f t="shared" si="198"/>
        <v>#REF!</v>
      </c>
      <c r="AE813" t="e">
        <f t="shared" si="198"/>
        <v>#REF!</v>
      </c>
      <c r="AF813" t="e">
        <f t="shared" si="198"/>
        <v>#REF!</v>
      </c>
      <c r="AG813" t="e">
        <f t="shared" si="198"/>
        <v>#REF!</v>
      </c>
      <c r="AH813" t="e">
        <f t="shared" si="198"/>
        <v>#REF!</v>
      </c>
      <c r="AI813" t="e">
        <f t="shared" si="198"/>
        <v>#REF!</v>
      </c>
      <c r="AJ813" t="e">
        <f t="shared" si="189"/>
        <v>#REF!</v>
      </c>
      <c r="AK813" t="e">
        <f t="shared" si="190"/>
        <v>#REF!</v>
      </c>
      <c r="AL813" t="e">
        <f t="shared" si="191"/>
        <v>#REF!</v>
      </c>
      <c r="AM813" t="e">
        <f t="shared" si="192"/>
        <v>#REF!</v>
      </c>
      <c r="AN813" t="e">
        <f t="shared" si="193"/>
        <v>#REF!</v>
      </c>
      <c r="AO813" t="e">
        <f t="shared" si="194"/>
        <v>#REF!</v>
      </c>
    </row>
    <row r="814" spans="1:41" x14ac:dyDescent="0.35">
      <c r="A814">
        <v>808</v>
      </c>
      <c r="B814" t="s">
        <v>2727</v>
      </c>
      <c r="C814" s="39">
        <v>17</v>
      </c>
      <c r="D814">
        <v>14</v>
      </c>
      <c r="E814">
        <v>31</v>
      </c>
      <c r="F814" s="40">
        <v>0</v>
      </c>
      <c r="G814" s="41">
        <v>2</v>
      </c>
      <c r="H814" s="42">
        <v>2</v>
      </c>
      <c r="I814">
        <f t="shared" si="186"/>
        <v>17</v>
      </c>
      <c r="J814">
        <f t="shared" si="186"/>
        <v>16</v>
      </c>
      <c r="K814" s="43">
        <v>33</v>
      </c>
      <c r="L814" s="39">
        <v>9</v>
      </c>
      <c r="M814">
        <v>15</v>
      </c>
      <c r="N814">
        <v>24</v>
      </c>
      <c r="O814" s="40">
        <v>0</v>
      </c>
      <c r="P814" s="41">
        <v>1</v>
      </c>
      <c r="Q814" s="42">
        <v>1</v>
      </c>
      <c r="R814">
        <f t="shared" si="187"/>
        <v>9</v>
      </c>
      <c r="S814">
        <f t="shared" si="187"/>
        <v>16</v>
      </c>
      <c r="T814" s="43">
        <v>33</v>
      </c>
      <c r="U814" s="39">
        <v>16</v>
      </c>
      <c r="V814">
        <v>6</v>
      </c>
      <c r="W814">
        <v>22</v>
      </c>
      <c r="X814" s="40">
        <v>0</v>
      </c>
      <c r="Y814" s="41">
        <v>2</v>
      </c>
      <c r="Z814" s="42">
        <v>2</v>
      </c>
      <c r="AA814">
        <f t="shared" si="188"/>
        <v>16</v>
      </c>
      <c r="AB814">
        <f t="shared" si="188"/>
        <v>8</v>
      </c>
      <c r="AC814" s="43">
        <v>33</v>
      </c>
      <c r="AD814" t="e">
        <f t="shared" si="198"/>
        <v>#REF!</v>
      </c>
      <c r="AE814" t="e">
        <f t="shared" si="198"/>
        <v>#REF!</v>
      </c>
      <c r="AF814" t="e">
        <f t="shared" si="198"/>
        <v>#REF!</v>
      </c>
      <c r="AG814" t="e">
        <f t="shared" si="198"/>
        <v>#REF!</v>
      </c>
      <c r="AH814" t="e">
        <f t="shared" si="198"/>
        <v>#REF!</v>
      </c>
      <c r="AI814" t="e">
        <f t="shared" si="198"/>
        <v>#REF!</v>
      </c>
      <c r="AJ814" t="e">
        <f t="shared" si="189"/>
        <v>#REF!</v>
      </c>
      <c r="AK814" t="e">
        <f t="shared" si="190"/>
        <v>#REF!</v>
      </c>
      <c r="AL814" t="e">
        <f t="shared" si="191"/>
        <v>#REF!</v>
      </c>
      <c r="AM814" t="e">
        <f t="shared" si="192"/>
        <v>#REF!</v>
      </c>
      <c r="AN814" t="e">
        <f t="shared" si="193"/>
        <v>#REF!</v>
      </c>
      <c r="AO814" t="e">
        <f t="shared" si="194"/>
        <v>#REF!</v>
      </c>
    </row>
    <row r="815" spans="1:41" x14ac:dyDescent="0.35">
      <c r="A815">
        <v>809</v>
      </c>
      <c r="B815" t="s">
        <v>2728</v>
      </c>
      <c r="C815" s="39">
        <v>23</v>
      </c>
      <c r="D815">
        <v>12</v>
      </c>
      <c r="E815">
        <v>35</v>
      </c>
      <c r="F815" s="40">
        <v>0</v>
      </c>
      <c r="G815" s="41">
        <v>7</v>
      </c>
      <c r="H815" s="42">
        <v>7</v>
      </c>
      <c r="I815">
        <f t="shared" si="186"/>
        <v>23</v>
      </c>
      <c r="J815">
        <f t="shared" si="186"/>
        <v>19</v>
      </c>
      <c r="K815" s="43">
        <v>42</v>
      </c>
      <c r="L815" s="39">
        <v>23</v>
      </c>
      <c r="M815">
        <v>17</v>
      </c>
      <c r="N815">
        <v>40</v>
      </c>
      <c r="O815" s="40">
        <v>0</v>
      </c>
      <c r="P815" s="41">
        <v>5</v>
      </c>
      <c r="Q815" s="42">
        <v>5</v>
      </c>
      <c r="R815">
        <f t="shared" si="187"/>
        <v>23</v>
      </c>
      <c r="S815">
        <f t="shared" si="187"/>
        <v>22</v>
      </c>
      <c r="T815" s="43">
        <v>42</v>
      </c>
      <c r="U815" s="39">
        <v>11</v>
      </c>
      <c r="V815">
        <v>18</v>
      </c>
      <c r="W815">
        <v>29</v>
      </c>
      <c r="X815" s="40">
        <v>0</v>
      </c>
      <c r="Y815" s="41">
        <v>5</v>
      </c>
      <c r="Z815" s="42">
        <v>5</v>
      </c>
      <c r="AA815">
        <f t="shared" si="188"/>
        <v>11</v>
      </c>
      <c r="AB815">
        <f t="shared" si="188"/>
        <v>23</v>
      </c>
      <c r="AC815" s="43">
        <v>42</v>
      </c>
      <c r="AD815" t="e">
        <f t="shared" si="198"/>
        <v>#REF!</v>
      </c>
      <c r="AE815" t="e">
        <f t="shared" si="198"/>
        <v>#REF!</v>
      </c>
      <c r="AF815" t="e">
        <f t="shared" si="198"/>
        <v>#REF!</v>
      </c>
      <c r="AG815" t="e">
        <f t="shared" si="198"/>
        <v>#REF!</v>
      </c>
      <c r="AH815" t="e">
        <f t="shared" si="198"/>
        <v>#REF!</v>
      </c>
      <c r="AI815" t="e">
        <f t="shared" si="198"/>
        <v>#REF!</v>
      </c>
      <c r="AJ815" t="e">
        <f t="shared" si="189"/>
        <v>#REF!</v>
      </c>
      <c r="AK815" t="e">
        <f t="shared" si="190"/>
        <v>#REF!</v>
      </c>
      <c r="AL815" t="e">
        <f t="shared" si="191"/>
        <v>#REF!</v>
      </c>
      <c r="AM815" t="e">
        <f t="shared" si="192"/>
        <v>#REF!</v>
      </c>
      <c r="AN815" t="e">
        <f t="shared" si="193"/>
        <v>#REF!</v>
      </c>
      <c r="AO815" t="e">
        <f t="shared" si="194"/>
        <v>#REF!</v>
      </c>
    </row>
    <row r="816" spans="1:41" x14ac:dyDescent="0.35">
      <c r="A816">
        <v>810</v>
      </c>
      <c r="B816" t="s">
        <v>2729</v>
      </c>
      <c r="C816" s="39">
        <v>35</v>
      </c>
      <c r="D816">
        <v>41</v>
      </c>
      <c r="E816">
        <v>76</v>
      </c>
      <c r="F816" s="40">
        <v>0</v>
      </c>
      <c r="G816" s="41">
        <v>0</v>
      </c>
      <c r="H816" s="42">
        <v>0</v>
      </c>
      <c r="I816">
        <f t="shared" si="186"/>
        <v>35</v>
      </c>
      <c r="J816">
        <f t="shared" si="186"/>
        <v>41</v>
      </c>
      <c r="K816" s="43">
        <v>76</v>
      </c>
      <c r="L816" s="39">
        <v>36</v>
      </c>
      <c r="M816">
        <v>30</v>
      </c>
      <c r="N816">
        <v>66</v>
      </c>
      <c r="O816" s="40">
        <v>0</v>
      </c>
      <c r="P816" s="41">
        <v>5</v>
      </c>
      <c r="Q816" s="42">
        <v>5</v>
      </c>
      <c r="R816">
        <f t="shared" si="187"/>
        <v>36</v>
      </c>
      <c r="S816">
        <f t="shared" si="187"/>
        <v>35</v>
      </c>
      <c r="T816" s="43">
        <v>76</v>
      </c>
      <c r="U816" s="39">
        <v>56</v>
      </c>
      <c r="V816">
        <v>29</v>
      </c>
      <c r="W816">
        <v>85</v>
      </c>
      <c r="X816" s="40">
        <v>0</v>
      </c>
      <c r="Y816" s="41">
        <v>6</v>
      </c>
      <c r="Z816" s="42">
        <v>6</v>
      </c>
      <c r="AA816">
        <f t="shared" si="188"/>
        <v>56</v>
      </c>
      <c r="AB816">
        <f t="shared" si="188"/>
        <v>35</v>
      </c>
      <c r="AC816" s="43">
        <v>76</v>
      </c>
      <c r="AD816" t="e">
        <f t="shared" si="198"/>
        <v>#REF!</v>
      </c>
      <c r="AE816" t="e">
        <f t="shared" si="198"/>
        <v>#REF!</v>
      </c>
      <c r="AF816" t="e">
        <f t="shared" si="198"/>
        <v>#REF!</v>
      </c>
      <c r="AG816" t="e">
        <f t="shared" si="198"/>
        <v>#REF!</v>
      </c>
      <c r="AH816" t="e">
        <f t="shared" si="198"/>
        <v>#REF!</v>
      </c>
      <c r="AI816" t="e">
        <f t="shared" si="198"/>
        <v>#REF!</v>
      </c>
      <c r="AJ816" t="e">
        <f t="shared" si="189"/>
        <v>#REF!</v>
      </c>
      <c r="AK816" t="e">
        <f t="shared" si="190"/>
        <v>#REF!</v>
      </c>
      <c r="AL816" t="e">
        <f t="shared" si="191"/>
        <v>#REF!</v>
      </c>
      <c r="AM816" t="e">
        <f t="shared" si="192"/>
        <v>#REF!</v>
      </c>
      <c r="AN816" t="e">
        <f t="shared" si="193"/>
        <v>#REF!</v>
      </c>
      <c r="AO816" t="e">
        <f t="shared" si="194"/>
        <v>#REF!</v>
      </c>
    </row>
    <row r="817" spans="1:41" x14ac:dyDescent="0.35">
      <c r="A817">
        <v>811</v>
      </c>
      <c r="B817" t="s">
        <v>2730</v>
      </c>
      <c r="C817" s="39">
        <v>22</v>
      </c>
      <c r="D817">
        <v>11</v>
      </c>
      <c r="E817">
        <v>33</v>
      </c>
      <c r="F817" s="40">
        <v>0</v>
      </c>
      <c r="G817" s="41">
        <v>9</v>
      </c>
      <c r="H817" s="42">
        <v>9</v>
      </c>
      <c r="I817">
        <f t="shared" si="186"/>
        <v>22</v>
      </c>
      <c r="J817">
        <f t="shared" si="186"/>
        <v>20</v>
      </c>
      <c r="K817" s="43">
        <v>42</v>
      </c>
      <c r="L817" s="39">
        <v>22</v>
      </c>
      <c r="M817">
        <v>14</v>
      </c>
      <c r="N817">
        <v>36</v>
      </c>
      <c r="O817" s="40">
        <v>0</v>
      </c>
      <c r="P817" s="41">
        <v>10</v>
      </c>
      <c r="Q817" s="42">
        <v>10</v>
      </c>
      <c r="R817">
        <f t="shared" si="187"/>
        <v>22</v>
      </c>
      <c r="S817">
        <f t="shared" si="187"/>
        <v>24</v>
      </c>
      <c r="T817" s="43">
        <v>42</v>
      </c>
      <c r="U817" s="39">
        <v>21</v>
      </c>
      <c r="V817">
        <v>19</v>
      </c>
      <c r="W817">
        <v>40</v>
      </c>
      <c r="X817" s="40">
        <v>0</v>
      </c>
      <c r="Y817" s="41">
        <v>10</v>
      </c>
      <c r="Z817" s="42">
        <v>10</v>
      </c>
      <c r="AA817">
        <f t="shared" si="188"/>
        <v>21</v>
      </c>
      <c r="AB817">
        <f t="shared" si="188"/>
        <v>29</v>
      </c>
      <c r="AC817" s="43">
        <v>42</v>
      </c>
      <c r="AD817" t="e">
        <f t="shared" ref="AD817:AI826" si="199">VLOOKUP($B817,EYPDG_Primary,AD$1,FALSE)</f>
        <v>#REF!</v>
      </c>
      <c r="AE817" t="e">
        <f t="shared" si="199"/>
        <v>#REF!</v>
      </c>
      <c r="AF817" t="e">
        <f t="shared" si="199"/>
        <v>#REF!</v>
      </c>
      <c r="AG817" t="e">
        <f t="shared" si="199"/>
        <v>#REF!</v>
      </c>
      <c r="AH817" t="e">
        <f t="shared" si="199"/>
        <v>#REF!</v>
      </c>
      <c r="AI817" t="e">
        <f t="shared" si="199"/>
        <v>#REF!</v>
      </c>
      <c r="AJ817" t="e">
        <f t="shared" si="189"/>
        <v>#REF!</v>
      </c>
      <c r="AK817" t="e">
        <f t="shared" si="190"/>
        <v>#REF!</v>
      </c>
      <c r="AL817" t="e">
        <f t="shared" si="191"/>
        <v>#REF!</v>
      </c>
      <c r="AM817" t="e">
        <f t="shared" si="192"/>
        <v>#REF!</v>
      </c>
      <c r="AN817" t="e">
        <f t="shared" si="193"/>
        <v>#REF!</v>
      </c>
      <c r="AO817" t="e">
        <f t="shared" si="194"/>
        <v>#REF!</v>
      </c>
    </row>
    <row r="818" spans="1:41" x14ac:dyDescent="0.35">
      <c r="A818">
        <v>812</v>
      </c>
      <c r="B818" t="s">
        <v>2731</v>
      </c>
      <c r="C818" s="39">
        <v>27</v>
      </c>
      <c r="D818">
        <v>23</v>
      </c>
      <c r="E818">
        <v>50</v>
      </c>
      <c r="F818" s="40">
        <v>0</v>
      </c>
      <c r="G818" s="41">
        <v>13</v>
      </c>
      <c r="H818" s="42">
        <v>13</v>
      </c>
      <c r="I818">
        <f t="shared" si="186"/>
        <v>27</v>
      </c>
      <c r="J818">
        <f t="shared" si="186"/>
        <v>36</v>
      </c>
      <c r="K818" s="43">
        <v>63</v>
      </c>
      <c r="L818" s="39">
        <v>31</v>
      </c>
      <c r="M818">
        <v>14</v>
      </c>
      <c r="N818">
        <v>45</v>
      </c>
      <c r="O818" s="40">
        <v>0</v>
      </c>
      <c r="P818" s="41">
        <v>16</v>
      </c>
      <c r="Q818" s="42">
        <v>16</v>
      </c>
      <c r="R818">
        <f t="shared" si="187"/>
        <v>31</v>
      </c>
      <c r="S818">
        <f t="shared" si="187"/>
        <v>30</v>
      </c>
      <c r="T818" s="43">
        <v>63</v>
      </c>
      <c r="U818" s="39">
        <v>21</v>
      </c>
      <c r="V818">
        <v>22</v>
      </c>
      <c r="W818">
        <v>43</v>
      </c>
      <c r="X818" s="40">
        <v>0</v>
      </c>
      <c r="Y818" s="41">
        <v>10</v>
      </c>
      <c r="Z818" s="42">
        <v>10</v>
      </c>
      <c r="AA818">
        <f t="shared" si="188"/>
        <v>21</v>
      </c>
      <c r="AB818">
        <f t="shared" si="188"/>
        <v>32</v>
      </c>
      <c r="AC818" s="43">
        <v>63</v>
      </c>
      <c r="AD818" t="e">
        <f t="shared" si="199"/>
        <v>#REF!</v>
      </c>
      <c r="AE818" t="e">
        <f t="shared" si="199"/>
        <v>#REF!</v>
      </c>
      <c r="AF818" t="e">
        <f t="shared" si="199"/>
        <v>#REF!</v>
      </c>
      <c r="AG818" t="e">
        <f t="shared" si="199"/>
        <v>#REF!</v>
      </c>
      <c r="AH818" t="e">
        <f t="shared" si="199"/>
        <v>#REF!</v>
      </c>
      <c r="AI818" t="e">
        <f t="shared" si="199"/>
        <v>#REF!</v>
      </c>
      <c r="AJ818" t="e">
        <f t="shared" si="189"/>
        <v>#REF!</v>
      </c>
      <c r="AK818" t="e">
        <f t="shared" si="190"/>
        <v>#REF!</v>
      </c>
      <c r="AL818" t="e">
        <f t="shared" si="191"/>
        <v>#REF!</v>
      </c>
      <c r="AM818" t="e">
        <f t="shared" si="192"/>
        <v>#REF!</v>
      </c>
      <c r="AN818" t="e">
        <f t="shared" si="193"/>
        <v>#REF!</v>
      </c>
      <c r="AO818" t="e">
        <f t="shared" si="194"/>
        <v>#REF!</v>
      </c>
    </row>
    <row r="819" spans="1:41" x14ac:dyDescent="0.35">
      <c r="A819">
        <v>813</v>
      </c>
      <c r="B819" t="s">
        <v>2732</v>
      </c>
      <c r="C819" s="39">
        <v>26</v>
      </c>
      <c r="D819">
        <v>24</v>
      </c>
      <c r="E819">
        <v>50</v>
      </c>
      <c r="F819" s="40">
        <v>0</v>
      </c>
      <c r="G819" s="41">
        <v>8</v>
      </c>
      <c r="H819" s="42">
        <v>8</v>
      </c>
      <c r="I819">
        <f t="shared" si="186"/>
        <v>26</v>
      </c>
      <c r="J819">
        <f t="shared" si="186"/>
        <v>32</v>
      </c>
      <c r="K819" s="43">
        <v>58</v>
      </c>
      <c r="L819" s="39">
        <v>27</v>
      </c>
      <c r="M819">
        <v>18</v>
      </c>
      <c r="N819">
        <v>45</v>
      </c>
      <c r="O819" s="40">
        <v>0</v>
      </c>
      <c r="P819" s="41">
        <v>11</v>
      </c>
      <c r="Q819" s="42">
        <v>11</v>
      </c>
      <c r="R819">
        <f t="shared" si="187"/>
        <v>27</v>
      </c>
      <c r="S819">
        <f t="shared" si="187"/>
        <v>29</v>
      </c>
      <c r="T819" s="43">
        <v>58</v>
      </c>
      <c r="U819" s="39">
        <v>27</v>
      </c>
      <c r="V819">
        <v>18</v>
      </c>
      <c r="W819">
        <v>45</v>
      </c>
      <c r="X819" s="40">
        <v>0</v>
      </c>
      <c r="Y819" s="41">
        <v>11</v>
      </c>
      <c r="Z819" s="42">
        <v>11</v>
      </c>
      <c r="AA819">
        <f t="shared" si="188"/>
        <v>27</v>
      </c>
      <c r="AB819">
        <f t="shared" si="188"/>
        <v>29</v>
      </c>
      <c r="AC819" s="43">
        <v>58</v>
      </c>
      <c r="AD819" t="e">
        <f t="shared" si="199"/>
        <v>#REF!</v>
      </c>
      <c r="AE819" t="e">
        <f t="shared" si="199"/>
        <v>#REF!</v>
      </c>
      <c r="AF819" t="e">
        <f t="shared" si="199"/>
        <v>#REF!</v>
      </c>
      <c r="AG819" t="e">
        <f t="shared" si="199"/>
        <v>#REF!</v>
      </c>
      <c r="AH819" t="e">
        <f t="shared" si="199"/>
        <v>#REF!</v>
      </c>
      <c r="AI819" t="e">
        <f t="shared" si="199"/>
        <v>#REF!</v>
      </c>
      <c r="AJ819" t="e">
        <f t="shared" si="189"/>
        <v>#REF!</v>
      </c>
      <c r="AK819" t="e">
        <f t="shared" si="190"/>
        <v>#REF!</v>
      </c>
      <c r="AL819" t="e">
        <f t="shared" si="191"/>
        <v>#REF!</v>
      </c>
      <c r="AM819" t="e">
        <f t="shared" si="192"/>
        <v>#REF!</v>
      </c>
      <c r="AN819" t="e">
        <f t="shared" si="193"/>
        <v>#REF!</v>
      </c>
      <c r="AO819" t="e">
        <f t="shared" si="194"/>
        <v>#REF!</v>
      </c>
    </row>
    <row r="820" spans="1:41" x14ac:dyDescent="0.35">
      <c r="A820">
        <v>814</v>
      </c>
      <c r="B820" t="s">
        <v>2733</v>
      </c>
      <c r="C820" s="39">
        <v>33</v>
      </c>
      <c r="D820">
        <v>19</v>
      </c>
      <c r="E820">
        <v>52</v>
      </c>
      <c r="F820" s="40">
        <v>0</v>
      </c>
      <c r="G820" s="41">
        <v>1</v>
      </c>
      <c r="H820" s="42">
        <v>1</v>
      </c>
      <c r="I820">
        <f t="shared" si="186"/>
        <v>33</v>
      </c>
      <c r="J820">
        <f t="shared" si="186"/>
        <v>20</v>
      </c>
      <c r="K820" s="43">
        <v>53</v>
      </c>
      <c r="L820" s="39">
        <v>30</v>
      </c>
      <c r="M820">
        <v>27</v>
      </c>
      <c r="N820">
        <v>57</v>
      </c>
      <c r="O820" s="40">
        <v>0</v>
      </c>
      <c r="P820" s="41">
        <v>7</v>
      </c>
      <c r="Q820" s="42">
        <v>7</v>
      </c>
      <c r="R820">
        <f t="shared" si="187"/>
        <v>30</v>
      </c>
      <c r="S820">
        <f t="shared" si="187"/>
        <v>34</v>
      </c>
      <c r="T820" s="43">
        <v>53</v>
      </c>
      <c r="U820" s="39">
        <v>27</v>
      </c>
      <c r="V820">
        <v>27</v>
      </c>
      <c r="W820">
        <v>54</v>
      </c>
      <c r="X820" s="40">
        <v>0</v>
      </c>
      <c r="Y820" s="41">
        <v>3</v>
      </c>
      <c r="Z820" s="42">
        <v>3</v>
      </c>
      <c r="AA820">
        <f t="shared" si="188"/>
        <v>27</v>
      </c>
      <c r="AB820">
        <f t="shared" si="188"/>
        <v>30</v>
      </c>
      <c r="AC820" s="43">
        <v>53</v>
      </c>
      <c r="AD820" t="e">
        <f t="shared" si="199"/>
        <v>#REF!</v>
      </c>
      <c r="AE820" t="e">
        <f t="shared" si="199"/>
        <v>#REF!</v>
      </c>
      <c r="AF820" t="e">
        <f t="shared" si="199"/>
        <v>#REF!</v>
      </c>
      <c r="AG820" t="e">
        <f t="shared" si="199"/>
        <v>#REF!</v>
      </c>
      <c r="AH820" t="e">
        <f t="shared" si="199"/>
        <v>#REF!</v>
      </c>
      <c r="AI820" t="e">
        <f t="shared" si="199"/>
        <v>#REF!</v>
      </c>
      <c r="AJ820" t="e">
        <f t="shared" si="189"/>
        <v>#REF!</v>
      </c>
      <c r="AK820" t="e">
        <f t="shared" si="190"/>
        <v>#REF!</v>
      </c>
      <c r="AL820" t="e">
        <f t="shared" si="191"/>
        <v>#REF!</v>
      </c>
      <c r="AM820" t="e">
        <f t="shared" si="192"/>
        <v>#REF!</v>
      </c>
      <c r="AN820" t="e">
        <f t="shared" si="193"/>
        <v>#REF!</v>
      </c>
      <c r="AO820" t="e">
        <f t="shared" si="194"/>
        <v>#REF!</v>
      </c>
    </row>
    <row r="821" spans="1:41" x14ac:dyDescent="0.35">
      <c r="A821">
        <v>815</v>
      </c>
      <c r="B821" t="s">
        <v>2734</v>
      </c>
      <c r="C821" s="39">
        <v>21</v>
      </c>
      <c r="D821">
        <v>15</v>
      </c>
      <c r="E821">
        <v>36</v>
      </c>
      <c r="F821" s="40">
        <v>0</v>
      </c>
      <c r="G821" s="41">
        <v>0</v>
      </c>
      <c r="H821" s="42">
        <v>0</v>
      </c>
      <c r="I821">
        <f t="shared" si="186"/>
        <v>21</v>
      </c>
      <c r="J821">
        <f t="shared" si="186"/>
        <v>15</v>
      </c>
      <c r="K821" s="43">
        <v>36</v>
      </c>
      <c r="L821" s="39">
        <v>16</v>
      </c>
      <c r="M821">
        <v>22</v>
      </c>
      <c r="N821">
        <v>38</v>
      </c>
      <c r="O821" s="40">
        <v>0</v>
      </c>
      <c r="P821" s="41">
        <v>0</v>
      </c>
      <c r="Q821" s="42">
        <v>0</v>
      </c>
      <c r="R821">
        <f t="shared" si="187"/>
        <v>16</v>
      </c>
      <c r="S821">
        <f t="shared" si="187"/>
        <v>22</v>
      </c>
      <c r="T821" s="43">
        <v>36</v>
      </c>
      <c r="U821" s="39">
        <v>16</v>
      </c>
      <c r="V821">
        <v>18</v>
      </c>
      <c r="W821">
        <v>34</v>
      </c>
      <c r="X821" s="40">
        <v>0</v>
      </c>
      <c r="Y821" s="41">
        <v>2</v>
      </c>
      <c r="Z821" s="42">
        <v>2</v>
      </c>
      <c r="AA821">
        <f t="shared" si="188"/>
        <v>16</v>
      </c>
      <c r="AB821">
        <f t="shared" si="188"/>
        <v>20</v>
      </c>
      <c r="AC821" s="43">
        <v>36</v>
      </c>
      <c r="AD821" t="e">
        <f t="shared" si="199"/>
        <v>#REF!</v>
      </c>
      <c r="AE821" t="e">
        <f t="shared" si="199"/>
        <v>#REF!</v>
      </c>
      <c r="AF821" t="e">
        <f t="shared" si="199"/>
        <v>#REF!</v>
      </c>
      <c r="AG821" t="e">
        <f t="shared" si="199"/>
        <v>#REF!</v>
      </c>
      <c r="AH821" t="e">
        <f t="shared" si="199"/>
        <v>#REF!</v>
      </c>
      <c r="AI821" t="e">
        <f t="shared" si="199"/>
        <v>#REF!</v>
      </c>
      <c r="AJ821" t="e">
        <f t="shared" si="189"/>
        <v>#REF!</v>
      </c>
      <c r="AK821" t="e">
        <f t="shared" si="190"/>
        <v>#REF!</v>
      </c>
      <c r="AL821" t="e">
        <f t="shared" si="191"/>
        <v>#REF!</v>
      </c>
      <c r="AM821" t="e">
        <f t="shared" si="192"/>
        <v>#REF!</v>
      </c>
      <c r="AN821" t="e">
        <f t="shared" si="193"/>
        <v>#REF!</v>
      </c>
      <c r="AO821" t="e">
        <f t="shared" si="194"/>
        <v>#REF!</v>
      </c>
    </row>
    <row r="822" spans="1:41" x14ac:dyDescent="0.35">
      <c r="A822">
        <v>816</v>
      </c>
      <c r="B822" t="s">
        <v>2735</v>
      </c>
      <c r="C822" s="39">
        <v>49</v>
      </c>
      <c r="D822">
        <v>34</v>
      </c>
      <c r="E822">
        <v>83</v>
      </c>
      <c r="F822" s="40">
        <v>0</v>
      </c>
      <c r="G822" s="41">
        <v>9</v>
      </c>
      <c r="H822" s="42">
        <v>9</v>
      </c>
      <c r="I822">
        <f t="shared" si="186"/>
        <v>49</v>
      </c>
      <c r="J822">
        <f t="shared" si="186"/>
        <v>43</v>
      </c>
      <c r="K822" s="43">
        <v>92</v>
      </c>
      <c r="L822" s="39">
        <v>53</v>
      </c>
      <c r="M822">
        <v>34</v>
      </c>
      <c r="N822">
        <v>87</v>
      </c>
      <c r="O822" s="40">
        <v>0</v>
      </c>
      <c r="P822" s="41">
        <v>12</v>
      </c>
      <c r="Q822" s="42">
        <v>12</v>
      </c>
      <c r="R822">
        <f t="shared" si="187"/>
        <v>53</v>
      </c>
      <c r="S822">
        <f t="shared" si="187"/>
        <v>46</v>
      </c>
      <c r="T822" s="43">
        <v>92</v>
      </c>
      <c r="U822" s="39">
        <v>45</v>
      </c>
      <c r="V822">
        <v>37</v>
      </c>
      <c r="W822">
        <v>82</v>
      </c>
      <c r="X822" s="40">
        <v>0</v>
      </c>
      <c r="Y822" s="41">
        <v>9</v>
      </c>
      <c r="Z822" s="42">
        <v>9</v>
      </c>
      <c r="AA822">
        <f t="shared" si="188"/>
        <v>45</v>
      </c>
      <c r="AB822">
        <f t="shared" si="188"/>
        <v>46</v>
      </c>
      <c r="AC822" s="43">
        <v>92</v>
      </c>
      <c r="AD822" t="e">
        <f t="shared" si="199"/>
        <v>#REF!</v>
      </c>
      <c r="AE822" t="e">
        <f t="shared" si="199"/>
        <v>#REF!</v>
      </c>
      <c r="AF822" t="e">
        <f t="shared" si="199"/>
        <v>#REF!</v>
      </c>
      <c r="AG822" t="e">
        <f t="shared" si="199"/>
        <v>#REF!</v>
      </c>
      <c r="AH822" t="e">
        <f t="shared" si="199"/>
        <v>#REF!</v>
      </c>
      <c r="AI822" t="e">
        <f t="shared" si="199"/>
        <v>#REF!</v>
      </c>
      <c r="AJ822" t="e">
        <f t="shared" si="189"/>
        <v>#REF!</v>
      </c>
      <c r="AK822" t="e">
        <f t="shared" si="190"/>
        <v>#REF!</v>
      </c>
      <c r="AL822" t="e">
        <f t="shared" si="191"/>
        <v>#REF!</v>
      </c>
      <c r="AM822" t="e">
        <f t="shared" si="192"/>
        <v>#REF!</v>
      </c>
      <c r="AN822" t="e">
        <f t="shared" si="193"/>
        <v>#REF!</v>
      </c>
      <c r="AO822" t="e">
        <f t="shared" si="194"/>
        <v>#REF!</v>
      </c>
    </row>
    <row r="823" spans="1:41" x14ac:dyDescent="0.35">
      <c r="A823">
        <v>817</v>
      </c>
      <c r="B823" t="s">
        <v>2736</v>
      </c>
      <c r="C823" s="39">
        <v>13</v>
      </c>
      <c r="D823">
        <v>9</v>
      </c>
      <c r="E823">
        <v>22</v>
      </c>
      <c r="F823" s="40">
        <v>0</v>
      </c>
      <c r="G823" s="41">
        <v>11</v>
      </c>
      <c r="H823" s="42">
        <v>11</v>
      </c>
      <c r="I823">
        <f t="shared" si="186"/>
        <v>13</v>
      </c>
      <c r="J823">
        <f t="shared" si="186"/>
        <v>20</v>
      </c>
      <c r="K823" s="43">
        <v>33</v>
      </c>
      <c r="L823" s="39">
        <v>12</v>
      </c>
      <c r="M823">
        <v>7</v>
      </c>
      <c r="N823">
        <v>19</v>
      </c>
      <c r="O823" s="40">
        <v>0</v>
      </c>
      <c r="P823" s="41">
        <v>7</v>
      </c>
      <c r="Q823" s="42">
        <v>7</v>
      </c>
      <c r="R823">
        <f t="shared" si="187"/>
        <v>12</v>
      </c>
      <c r="S823">
        <f t="shared" si="187"/>
        <v>14</v>
      </c>
      <c r="T823" s="43">
        <v>33</v>
      </c>
      <c r="U823" s="39">
        <v>20</v>
      </c>
      <c r="V823">
        <v>10</v>
      </c>
      <c r="W823">
        <v>30</v>
      </c>
      <c r="X823" s="40">
        <v>0</v>
      </c>
      <c r="Y823" s="41">
        <v>1</v>
      </c>
      <c r="Z823" s="42">
        <v>1</v>
      </c>
      <c r="AA823">
        <f t="shared" si="188"/>
        <v>20</v>
      </c>
      <c r="AB823">
        <f t="shared" si="188"/>
        <v>11</v>
      </c>
      <c r="AC823" s="43">
        <v>33</v>
      </c>
      <c r="AD823" t="e">
        <f t="shared" si="199"/>
        <v>#REF!</v>
      </c>
      <c r="AE823" t="e">
        <f t="shared" si="199"/>
        <v>#REF!</v>
      </c>
      <c r="AF823" t="e">
        <f t="shared" si="199"/>
        <v>#REF!</v>
      </c>
      <c r="AG823" t="e">
        <f t="shared" si="199"/>
        <v>#REF!</v>
      </c>
      <c r="AH823" t="e">
        <f t="shared" si="199"/>
        <v>#REF!</v>
      </c>
      <c r="AI823" t="e">
        <f t="shared" si="199"/>
        <v>#REF!</v>
      </c>
      <c r="AJ823" t="e">
        <f t="shared" si="189"/>
        <v>#REF!</v>
      </c>
      <c r="AK823" t="e">
        <f t="shared" si="190"/>
        <v>#REF!</v>
      </c>
      <c r="AL823" t="e">
        <f t="shared" si="191"/>
        <v>#REF!</v>
      </c>
      <c r="AM823" t="e">
        <f t="shared" si="192"/>
        <v>#REF!</v>
      </c>
      <c r="AN823" t="e">
        <f t="shared" si="193"/>
        <v>#REF!</v>
      </c>
      <c r="AO823" t="e">
        <f t="shared" si="194"/>
        <v>#REF!</v>
      </c>
    </row>
    <row r="824" spans="1:41" x14ac:dyDescent="0.35">
      <c r="A824">
        <v>818</v>
      </c>
      <c r="B824" t="s">
        <v>2737</v>
      </c>
      <c r="C824" s="39">
        <v>33</v>
      </c>
      <c r="D824">
        <v>15</v>
      </c>
      <c r="E824">
        <v>48</v>
      </c>
      <c r="F824" s="40">
        <v>0</v>
      </c>
      <c r="G824" s="41">
        <v>13</v>
      </c>
      <c r="H824" s="42">
        <v>13</v>
      </c>
      <c r="I824">
        <f t="shared" si="186"/>
        <v>33</v>
      </c>
      <c r="J824">
        <f t="shared" si="186"/>
        <v>28</v>
      </c>
      <c r="K824" s="43">
        <v>61</v>
      </c>
      <c r="L824" s="39">
        <v>43</v>
      </c>
      <c r="M824">
        <v>21</v>
      </c>
      <c r="N824">
        <v>64</v>
      </c>
      <c r="O824" s="40">
        <v>0</v>
      </c>
      <c r="P824" s="41">
        <v>22</v>
      </c>
      <c r="Q824" s="42">
        <v>22</v>
      </c>
      <c r="R824">
        <f t="shared" si="187"/>
        <v>43</v>
      </c>
      <c r="S824">
        <f t="shared" si="187"/>
        <v>43</v>
      </c>
      <c r="T824" s="43">
        <v>61</v>
      </c>
      <c r="U824" s="39">
        <v>42</v>
      </c>
      <c r="V824">
        <v>14</v>
      </c>
      <c r="W824">
        <v>56</v>
      </c>
      <c r="X824" s="40">
        <v>0</v>
      </c>
      <c r="Y824" s="41">
        <v>27</v>
      </c>
      <c r="Z824" s="42">
        <v>27</v>
      </c>
      <c r="AA824">
        <f t="shared" si="188"/>
        <v>42</v>
      </c>
      <c r="AB824">
        <f t="shared" si="188"/>
        <v>41</v>
      </c>
      <c r="AC824" s="43">
        <v>61</v>
      </c>
      <c r="AD824" t="e">
        <f t="shared" si="199"/>
        <v>#REF!</v>
      </c>
      <c r="AE824" t="e">
        <f t="shared" si="199"/>
        <v>#REF!</v>
      </c>
      <c r="AF824" t="e">
        <f t="shared" si="199"/>
        <v>#REF!</v>
      </c>
      <c r="AG824" t="e">
        <f t="shared" si="199"/>
        <v>#REF!</v>
      </c>
      <c r="AH824" t="e">
        <f t="shared" si="199"/>
        <v>#REF!</v>
      </c>
      <c r="AI824" t="e">
        <f t="shared" si="199"/>
        <v>#REF!</v>
      </c>
      <c r="AJ824" t="e">
        <f t="shared" si="189"/>
        <v>#REF!</v>
      </c>
      <c r="AK824" t="e">
        <f t="shared" si="190"/>
        <v>#REF!</v>
      </c>
      <c r="AL824" t="e">
        <f t="shared" si="191"/>
        <v>#REF!</v>
      </c>
      <c r="AM824" t="e">
        <f t="shared" si="192"/>
        <v>#REF!</v>
      </c>
      <c r="AN824" t="e">
        <f t="shared" si="193"/>
        <v>#REF!</v>
      </c>
      <c r="AO824" t="e">
        <f t="shared" si="194"/>
        <v>#REF!</v>
      </c>
    </row>
    <row r="825" spans="1:41" x14ac:dyDescent="0.35">
      <c r="A825">
        <v>819</v>
      </c>
      <c r="B825" t="s">
        <v>2738</v>
      </c>
      <c r="C825" s="39">
        <v>63</v>
      </c>
      <c r="D825">
        <v>37</v>
      </c>
      <c r="E825">
        <v>100</v>
      </c>
      <c r="F825" s="40">
        <v>0</v>
      </c>
      <c r="G825" s="41">
        <v>8</v>
      </c>
      <c r="H825" s="42">
        <v>8</v>
      </c>
      <c r="I825">
        <f t="shared" si="186"/>
        <v>63</v>
      </c>
      <c r="J825">
        <f t="shared" si="186"/>
        <v>45</v>
      </c>
      <c r="K825" s="43">
        <v>108</v>
      </c>
      <c r="L825" s="39">
        <v>57</v>
      </c>
      <c r="M825">
        <v>55</v>
      </c>
      <c r="N825">
        <v>112</v>
      </c>
      <c r="O825" s="40">
        <v>0</v>
      </c>
      <c r="P825" s="41">
        <v>9</v>
      </c>
      <c r="Q825" s="42">
        <v>9</v>
      </c>
      <c r="R825">
        <f t="shared" si="187"/>
        <v>57</v>
      </c>
      <c r="S825">
        <f t="shared" si="187"/>
        <v>64</v>
      </c>
      <c r="T825" s="43">
        <v>108</v>
      </c>
      <c r="U825" s="39">
        <v>48</v>
      </c>
      <c r="V825">
        <v>51</v>
      </c>
      <c r="W825">
        <v>99</v>
      </c>
      <c r="X825" s="40">
        <v>0</v>
      </c>
      <c r="Y825" s="41">
        <v>12</v>
      </c>
      <c r="Z825" s="42">
        <v>12</v>
      </c>
      <c r="AA825">
        <f t="shared" si="188"/>
        <v>48</v>
      </c>
      <c r="AB825">
        <f t="shared" si="188"/>
        <v>63</v>
      </c>
      <c r="AC825" s="43">
        <v>108</v>
      </c>
      <c r="AD825" t="e">
        <f t="shared" si="199"/>
        <v>#REF!</v>
      </c>
      <c r="AE825" t="e">
        <f t="shared" si="199"/>
        <v>#REF!</v>
      </c>
      <c r="AF825" t="e">
        <f t="shared" si="199"/>
        <v>#REF!</v>
      </c>
      <c r="AG825" t="e">
        <f t="shared" si="199"/>
        <v>#REF!</v>
      </c>
      <c r="AH825" t="e">
        <f t="shared" si="199"/>
        <v>#REF!</v>
      </c>
      <c r="AI825" t="e">
        <f t="shared" si="199"/>
        <v>#REF!</v>
      </c>
      <c r="AJ825" t="e">
        <f t="shared" si="189"/>
        <v>#REF!</v>
      </c>
      <c r="AK825" t="e">
        <f t="shared" si="190"/>
        <v>#REF!</v>
      </c>
      <c r="AL825" t="e">
        <f t="shared" si="191"/>
        <v>#REF!</v>
      </c>
      <c r="AM825" t="e">
        <f t="shared" si="192"/>
        <v>#REF!</v>
      </c>
      <c r="AN825" t="e">
        <f t="shared" si="193"/>
        <v>#REF!</v>
      </c>
      <c r="AO825" t="e">
        <f t="shared" si="194"/>
        <v>#REF!</v>
      </c>
    </row>
    <row r="826" spans="1:41" x14ac:dyDescent="0.35">
      <c r="A826">
        <v>820</v>
      </c>
      <c r="B826" t="s">
        <v>2739</v>
      </c>
      <c r="C826" s="39">
        <v>0</v>
      </c>
      <c r="D826">
        <v>0</v>
      </c>
      <c r="E826">
        <v>0</v>
      </c>
      <c r="F826" s="40">
        <v>0</v>
      </c>
      <c r="G826" s="41">
        <v>0</v>
      </c>
      <c r="H826" s="42">
        <v>0</v>
      </c>
      <c r="I826">
        <f t="shared" si="186"/>
        <v>0</v>
      </c>
      <c r="J826">
        <f t="shared" si="186"/>
        <v>0</v>
      </c>
      <c r="K826" s="43">
        <v>0</v>
      </c>
      <c r="L826" s="39">
        <v>47</v>
      </c>
      <c r="M826">
        <v>32</v>
      </c>
      <c r="N826">
        <v>79</v>
      </c>
      <c r="O826" s="40">
        <v>0</v>
      </c>
      <c r="P826" s="41">
        <v>12</v>
      </c>
      <c r="Q826" s="42">
        <v>12</v>
      </c>
      <c r="R826">
        <f t="shared" si="187"/>
        <v>47</v>
      </c>
      <c r="S826">
        <f t="shared" si="187"/>
        <v>44</v>
      </c>
      <c r="T826" s="43">
        <v>0</v>
      </c>
      <c r="U826" s="39">
        <v>51</v>
      </c>
      <c r="V826">
        <v>32</v>
      </c>
      <c r="W826">
        <v>83</v>
      </c>
      <c r="X826" s="40">
        <v>0</v>
      </c>
      <c r="Y826" s="41">
        <v>18</v>
      </c>
      <c r="Z826" s="42">
        <v>18</v>
      </c>
      <c r="AA826">
        <f t="shared" si="188"/>
        <v>51</v>
      </c>
      <c r="AB826">
        <f t="shared" si="188"/>
        <v>50</v>
      </c>
      <c r="AC826" s="43">
        <v>0</v>
      </c>
      <c r="AD826" t="e">
        <f t="shared" si="199"/>
        <v>#REF!</v>
      </c>
      <c r="AE826" t="e">
        <f t="shared" si="199"/>
        <v>#REF!</v>
      </c>
      <c r="AF826" t="e">
        <f t="shared" si="199"/>
        <v>#REF!</v>
      </c>
      <c r="AG826" t="e">
        <f t="shared" si="199"/>
        <v>#REF!</v>
      </c>
      <c r="AH826" t="e">
        <f t="shared" si="199"/>
        <v>#REF!</v>
      </c>
      <c r="AI826" t="e">
        <f t="shared" si="199"/>
        <v>#REF!</v>
      </c>
      <c r="AJ826" t="e">
        <f t="shared" si="189"/>
        <v>#REF!</v>
      </c>
      <c r="AK826" t="e">
        <f t="shared" si="190"/>
        <v>#REF!</v>
      </c>
      <c r="AL826" t="e">
        <f t="shared" si="191"/>
        <v>#REF!</v>
      </c>
      <c r="AM826" t="e">
        <f t="shared" si="192"/>
        <v>#REF!</v>
      </c>
      <c r="AN826" t="e">
        <f t="shared" si="193"/>
        <v>#REF!</v>
      </c>
      <c r="AO826" t="e">
        <f t="shared" si="194"/>
        <v>#REF!</v>
      </c>
    </row>
    <row r="827" spans="1:41" x14ac:dyDescent="0.35">
      <c r="A827">
        <v>821</v>
      </c>
      <c r="B827" t="s">
        <v>2740</v>
      </c>
      <c r="C827" s="39">
        <v>0</v>
      </c>
      <c r="D827">
        <v>0</v>
      </c>
      <c r="E827">
        <v>0</v>
      </c>
      <c r="F827" s="40">
        <v>0</v>
      </c>
      <c r="G827" s="41">
        <v>0</v>
      </c>
      <c r="H827" s="42">
        <v>0</v>
      </c>
      <c r="I827">
        <f t="shared" si="186"/>
        <v>0</v>
      </c>
      <c r="J827">
        <f t="shared" si="186"/>
        <v>0</v>
      </c>
      <c r="K827" s="43">
        <v>0</v>
      </c>
      <c r="L827" s="39">
        <v>0</v>
      </c>
      <c r="M827">
        <v>0</v>
      </c>
      <c r="N827">
        <v>0</v>
      </c>
      <c r="O827" s="40">
        <v>0</v>
      </c>
      <c r="P827" s="41">
        <v>0</v>
      </c>
      <c r="Q827" s="42">
        <v>0</v>
      </c>
      <c r="R827">
        <f t="shared" si="187"/>
        <v>0</v>
      </c>
      <c r="S827">
        <f t="shared" si="187"/>
        <v>0</v>
      </c>
      <c r="T827" s="43">
        <v>0</v>
      </c>
      <c r="U827" s="39">
        <v>58</v>
      </c>
      <c r="V827">
        <v>55</v>
      </c>
      <c r="W827">
        <v>113</v>
      </c>
      <c r="X827" s="40">
        <v>0</v>
      </c>
      <c r="Y827" s="41">
        <v>9</v>
      </c>
      <c r="Z827" s="42">
        <v>9</v>
      </c>
      <c r="AA827">
        <f t="shared" si="188"/>
        <v>58</v>
      </c>
      <c r="AB827">
        <f t="shared" si="188"/>
        <v>64</v>
      </c>
      <c r="AC827" s="43">
        <v>0</v>
      </c>
      <c r="AD827" t="e">
        <f t="shared" ref="AD827:AI836" si="200">VLOOKUP($B827,EYPDG_Primary,AD$1,FALSE)</f>
        <v>#REF!</v>
      </c>
      <c r="AE827" t="e">
        <f t="shared" si="200"/>
        <v>#REF!</v>
      </c>
      <c r="AF827" t="e">
        <f t="shared" si="200"/>
        <v>#REF!</v>
      </c>
      <c r="AG827" t="e">
        <f t="shared" si="200"/>
        <v>#REF!</v>
      </c>
      <c r="AH827" t="e">
        <f t="shared" si="200"/>
        <v>#REF!</v>
      </c>
      <c r="AI827" t="e">
        <f t="shared" si="200"/>
        <v>#REF!</v>
      </c>
      <c r="AJ827" t="e">
        <f t="shared" si="189"/>
        <v>#REF!</v>
      </c>
      <c r="AK827" t="e">
        <f t="shared" si="190"/>
        <v>#REF!</v>
      </c>
      <c r="AL827" t="e">
        <f t="shared" si="191"/>
        <v>#REF!</v>
      </c>
      <c r="AM827" t="e">
        <f t="shared" si="192"/>
        <v>#REF!</v>
      </c>
      <c r="AN827" t="e">
        <f t="shared" si="193"/>
        <v>#REF!</v>
      </c>
      <c r="AO827" t="e">
        <f t="shared" si="194"/>
        <v>#REF!</v>
      </c>
    </row>
    <row r="828" spans="1:41" x14ac:dyDescent="0.35">
      <c r="A828">
        <v>822</v>
      </c>
      <c r="B828" t="s">
        <v>2741</v>
      </c>
      <c r="C828" s="39">
        <v>0</v>
      </c>
      <c r="D828">
        <v>0</v>
      </c>
      <c r="E828">
        <v>0</v>
      </c>
      <c r="F828" s="40">
        <v>0</v>
      </c>
      <c r="G828" s="41">
        <v>0</v>
      </c>
      <c r="H828" s="42">
        <v>0</v>
      </c>
      <c r="I828">
        <f t="shared" si="186"/>
        <v>0</v>
      </c>
      <c r="J828">
        <f t="shared" si="186"/>
        <v>0</v>
      </c>
      <c r="K828" s="43">
        <v>0</v>
      </c>
      <c r="L828" s="39">
        <v>0</v>
      </c>
      <c r="M828">
        <v>0</v>
      </c>
      <c r="N828">
        <v>0</v>
      </c>
      <c r="O828" s="40">
        <v>0</v>
      </c>
      <c r="P828" s="41">
        <v>0</v>
      </c>
      <c r="Q828" s="42">
        <v>0</v>
      </c>
      <c r="R828">
        <f t="shared" si="187"/>
        <v>0</v>
      </c>
      <c r="S828">
        <f t="shared" si="187"/>
        <v>0</v>
      </c>
      <c r="T828" s="43">
        <v>0</v>
      </c>
      <c r="U828" s="39">
        <v>66</v>
      </c>
      <c r="V828">
        <v>39</v>
      </c>
      <c r="W828">
        <v>105</v>
      </c>
      <c r="X828" s="40">
        <v>1</v>
      </c>
      <c r="Y828" s="41">
        <v>13</v>
      </c>
      <c r="Z828" s="42">
        <v>14</v>
      </c>
      <c r="AA828">
        <f t="shared" si="188"/>
        <v>67</v>
      </c>
      <c r="AB828">
        <f t="shared" si="188"/>
        <v>52</v>
      </c>
      <c r="AC828" s="43">
        <v>0</v>
      </c>
      <c r="AD828" t="e">
        <f t="shared" si="200"/>
        <v>#REF!</v>
      </c>
      <c r="AE828" t="e">
        <f t="shared" si="200"/>
        <v>#REF!</v>
      </c>
      <c r="AF828" t="e">
        <f t="shared" si="200"/>
        <v>#REF!</v>
      </c>
      <c r="AG828" t="e">
        <f t="shared" si="200"/>
        <v>#REF!</v>
      </c>
      <c r="AH828" t="e">
        <f t="shared" si="200"/>
        <v>#REF!</v>
      </c>
      <c r="AI828" t="e">
        <f t="shared" si="200"/>
        <v>#REF!</v>
      </c>
      <c r="AJ828" t="e">
        <f t="shared" si="189"/>
        <v>#REF!</v>
      </c>
      <c r="AK828" t="e">
        <f t="shared" si="190"/>
        <v>#REF!</v>
      </c>
      <c r="AL828" t="e">
        <f t="shared" si="191"/>
        <v>#REF!</v>
      </c>
      <c r="AM828" t="e">
        <f t="shared" si="192"/>
        <v>#REF!</v>
      </c>
      <c r="AN828" t="e">
        <f t="shared" si="193"/>
        <v>#REF!</v>
      </c>
      <c r="AO828" t="e">
        <f t="shared" si="194"/>
        <v>#REF!</v>
      </c>
    </row>
    <row r="829" spans="1:41" x14ac:dyDescent="0.35">
      <c r="A829">
        <v>823</v>
      </c>
      <c r="B829" t="s">
        <v>2742</v>
      </c>
      <c r="C829" s="39">
        <v>20</v>
      </c>
      <c r="D829">
        <v>11</v>
      </c>
      <c r="E829">
        <v>31</v>
      </c>
      <c r="F829" s="40">
        <v>0</v>
      </c>
      <c r="G829" s="41">
        <v>4</v>
      </c>
      <c r="H829" s="42">
        <v>4</v>
      </c>
      <c r="I829">
        <f t="shared" si="186"/>
        <v>20</v>
      </c>
      <c r="J829">
        <f t="shared" si="186"/>
        <v>15</v>
      </c>
      <c r="K829" s="43">
        <v>35</v>
      </c>
      <c r="L829" s="39">
        <v>14</v>
      </c>
      <c r="M829">
        <v>16</v>
      </c>
      <c r="N829">
        <v>30</v>
      </c>
      <c r="O829" s="40">
        <v>0</v>
      </c>
      <c r="P829" s="41">
        <v>7</v>
      </c>
      <c r="Q829" s="42">
        <v>7</v>
      </c>
      <c r="R829">
        <f t="shared" si="187"/>
        <v>14</v>
      </c>
      <c r="S829">
        <f t="shared" si="187"/>
        <v>23</v>
      </c>
      <c r="T829" s="43">
        <v>35</v>
      </c>
      <c r="U829" s="39">
        <v>19</v>
      </c>
      <c r="V829">
        <v>17</v>
      </c>
      <c r="W829">
        <v>36</v>
      </c>
      <c r="X829" s="40">
        <v>0</v>
      </c>
      <c r="Y829" s="41">
        <v>3</v>
      </c>
      <c r="Z829" s="42">
        <v>3</v>
      </c>
      <c r="AA829">
        <f t="shared" si="188"/>
        <v>19</v>
      </c>
      <c r="AB829">
        <f t="shared" si="188"/>
        <v>20</v>
      </c>
      <c r="AC829" s="43">
        <v>35</v>
      </c>
      <c r="AD829" t="e">
        <f t="shared" si="200"/>
        <v>#REF!</v>
      </c>
      <c r="AE829" t="e">
        <f t="shared" si="200"/>
        <v>#REF!</v>
      </c>
      <c r="AF829" t="e">
        <f t="shared" si="200"/>
        <v>#REF!</v>
      </c>
      <c r="AG829" t="e">
        <f t="shared" si="200"/>
        <v>#REF!</v>
      </c>
      <c r="AH829" t="e">
        <f t="shared" si="200"/>
        <v>#REF!</v>
      </c>
      <c r="AI829" t="e">
        <f t="shared" si="200"/>
        <v>#REF!</v>
      </c>
      <c r="AJ829" t="e">
        <f t="shared" si="189"/>
        <v>#REF!</v>
      </c>
      <c r="AK829" t="e">
        <f t="shared" si="190"/>
        <v>#REF!</v>
      </c>
      <c r="AL829" t="e">
        <f t="shared" si="191"/>
        <v>#REF!</v>
      </c>
      <c r="AM829" t="e">
        <f t="shared" si="192"/>
        <v>#REF!</v>
      </c>
      <c r="AN829" t="e">
        <f t="shared" si="193"/>
        <v>#REF!</v>
      </c>
      <c r="AO829" t="e">
        <f t="shared" si="194"/>
        <v>#REF!</v>
      </c>
    </row>
    <row r="830" spans="1:41" x14ac:dyDescent="0.35">
      <c r="A830">
        <v>824</v>
      </c>
      <c r="B830" t="s">
        <v>2743</v>
      </c>
      <c r="C830" s="39">
        <v>30</v>
      </c>
      <c r="D830">
        <v>27</v>
      </c>
      <c r="E830">
        <v>57</v>
      </c>
      <c r="F830" s="40">
        <v>0</v>
      </c>
      <c r="G830" s="41">
        <v>5</v>
      </c>
      <c r="H830" s="42">
        <v>5</v>
      </c>
      <c r="I830">
        <f t="shared" si="186"/>
        <v>30</v>
      </c>
      <c r="J830">
        <f t="shared" si="186"/>
        <v>32</v>
      </c>
      <c r="K830" s="43">
        <v>62</v>
      </c>
      <c r="L830" s="39">
        <v>30</v>
      </c>
      <c r="M830">
        <v>28</v>
      </c>
      <c r="N830">
        <v>58</v>
      </c>
      <c r="O830" s="40">
        <v>0</v>
      </c>
      <c r="P830" s="41">
        <v>3</v>
      </c>
      <c r="Q830" s="42">
        <v>3</v>
      </c>
      <c r="R830">
        <f t="shared" si="187"/>
        <v>30</v>
      </c>
      <c r="S830">
        <f t="shared" si="187"/>
        <v>31</v>
      </c>
      <c r="T830" s="43">
        <v>62</v>
      </c>
      <c r="U830" s="39">
        <v>30</v>
      </c>
      <c r="V830">
        <v>25</v>
      </c>
      <c r="W830">
        <v>55</v>
      </c>
      <c r="X830" s="40">
        <v>0</v>
      </c>
      <c r="Y830" s="41">
        <v>5</v>
      </c>
      <c r="Z830" s="42">
        <v>5</v>
      </c>
      <c r="AA830">
        <f t="shared" si="188"/>
        <v>30</v>
      </c>
      <c r="AB830">
        <f t="shared" si="188"/>
        <v>30</v>
      </c>
      <c r="AC830" s="43">
        <v>62</v>
      </c>
      <c r="AD830" t="e">
        <f t="shared" si="200"/>
        <v>#REF!</v>
      </c>
      <c r="AE830" t="e">
        <f t="shared" si="200"/>
        <v>#REF!</v>
      </c>
      <c r="AF830" t="e">
        <f t="shared" si="200"/>
        <v>#REF!</v>
      </c>
      <c r="AG830" t="e">
        <f t="shared" si="200"/>
        <v>#REF!</v>
      </c>
      <c r="AH830" t="e">
        <f t="shared" si="200"/>
        <v>#REF!</v>
      </c>
      <c r="AI830" t="e">
        <f t="shared" si="200"/>
        <v>#REF!</v>
      </c>
      <c r="AJ830" t="e">
        <f t="shared" si="189"/>
        <v>#REF!</v>
      </c>
      <c r="AK830" t="e">
        <f t="shared" si="190"/>
        <v>#REF!</v>
      </c>
      <c r="AL830" t="e">
        <f t="shared" si="191"/>
        <v>#REF!</v>
      </c>
      <c r="AM830" t="e">
        <f t="shared" si="192"/>
        <v>#REF!</v>
      </c>
      <c r="AN830" t="e">
        <f t="shared" si="193"/>
        <v>#REF!</v>
      </c>
      <c r="AO830" t="e">
        <f t="shared" si="194"/>
        <v>#REF!</v>
      </c>
    </row>
    <row r="831" spans="1:41" x14ac:dyDescent="0.35">
      <c r="A831">
        <v>825</v>
      </c>
      <c r="B831" t="s">
        <v>2744</v>
      </c>
      <c r="C831" s="39">
        <v>25</v>
      </c>
      <c r="D831">
        <v>12</v>
      </c>
      <c r="E831">
        <v>37</v>
      </c>
      <c r="F831" s="40">
        <v>0</v>
      </c>
      <c r="G831" s="41">
        <v>2</v>
      </c>
      <c r="H831" s="42">
        <v>2</v>
      </c>
      <c r="I831">
        <f t="shared" si="186"/>
        <v>25</v>
      </c>
      <c r="J831">
        <f t="shared" si="186"/>
        <v>14</v>
      </c>
      <c r="K831" s="43">
        <v>39</v>
      </c>
      <c r="L831" s="39">
        <v>24</v>
      </c>
      <c r="M831">
        <v>26</v>
      </c>
      <c r="N831">
        <v>50</v>
      </c>
      <c r="O831" s="40">
        <v>0</v>
      </c>
      <c r="P831" s="41">
        <v>1</v>
      </c>
      <c r="Q831" s="42">
        <v>1</v>
      </c>
      <c r="R831">
        <f t="shared" si="187"/>
        <v>24</v>
      </c>
      <c r="S831">
        <f t="shared" si="187"/>
        <v>27</v>
      </c>
      <c r="T831" s="43">
        <v>39</v>
      </c>
      <c r="U831" s="39">
        <v>21</v>
      </c>
      <c r="V831">
        <v>24</v>
      </c>
      <c r="W831">
        <v>45</v>
      </c>
      <c r="X831" s="40">
        <v>0</v>
      </c>
      <c r="Y831" s="41">
        <v>1</v>
      </c>
      <c r="Z831" s="42">
        <v>1</v>
      </c>
      <c r="AA831">
        <f t="shared" si="188"/>
        <v>21</v>
      </c>
      <c r="AB831">
        <f t="shared" si="188"/>
        <v>25</v>
      </c>
      <c r="AC831" s="43">
        <v>39</v>
      </c>
      <c r="AD831" t="e">
        <f t="shared" si="200"/>
        <v>#REF!</v>
      </c>
      <c r="AE831" t="e">
        <f t="shared" si="200"/>
        <v>#REF!</v>
      </c>
      <c r="AF831" t="e">
        <f t="shared" si="200"/>
        <v>#REF!</v>
      </c>
      <c r="AG831" t="e">
        <f t="shared" si="200"/>
        <v>#REF!</v>
      </c>
      <c r="AH831" t="e">
        <f t="shared" si="200"/>
        <v>#REF!</v>
      </c>
      <c r="AI831" t="e">
        <f t="shared" si="200"/>
        <v>#REF!</v>
      </c>
      <c r="AJ831" t="e">
        <f t="shared" si="189"/>
        <v>#REF!</v>
      </c>
      <c r="AK831" t="e">
        <f t="shared" si="190"/>
        <v>#REF!</v>
      </c>
      <c r="AL831" t="e">
        <f t="shared" si="191"/>
        <v>#REF!</v>
      </c>
      <c r="AM831" t="e">
        <f t="shared" si="192"/>
        <v>#REF!</v>
      </c>
      <c r="AN831" t="e">
        <f t="shared" si="193"/>
        <v>#REF!</v>
      </c>
      <c r="AO831" t="e">
        <f t="shared" si="194"/>
        <v>#REF!</v>
      </c>
    </row>
    <row r="832" spans="1:41" x14ac:dyDescent="0.35">
      <c r="A832">
        <v>826</v>
      </c>
      <c r="B832" t="s">
        <v>2745</v>
      </c>
      <c r="C832" s="39">
        <v>59</v>
      </c>
      <c r="D832">
        <v>46</v>
      </c>
      <c r="E832">
        <v>105</v>
      </c>
      <c r="F832" s="40">
        <v>0</v>
      </c>
      <c r="G832" s="41">
        <v>2</v>
      </c>
      <c r="H832" s="42">
        <v>2</v>
      </c>
      <c r="I832">
        <f t="shared" si="186"/>
        <v>59</v>
      </c>
      <c r="J832">
        <f t="shared" si="186"/>
        <v>48</v>
      </c>
      <c r="K832" s="43">
        <v>107</v>
      </c>
      <c r="L832" s="39">
        <v>58</v>
      </c>
      <c r="M832">
        <v>49</v>
      </c>
      <c r="N832">
        <v>107</v>
      </c>
      <c r="O832" s="40">
        <v>0</v>
      </c>
      <c r="P832" s="41">
        <v>9</v>
      </c>
      <c r="Q832" s="42">
        <v>9</v>
      </c>
      <c r="R832">
        <f t="shared" si="187"/>
        <v>58</v>
      </c>
      <c r="S832">
        <f t="shared" si="187"/>
        <v>58</v>
      </c>
      <c r="T832" s="43">
        <v>107</v>
      </c>
      <c r="U832" s="39">
        <v>55</v>
      </c>
      <c r="V832">
        <v>48</v>
      </c>
      <c r="W832">
        <v>103</v>
      </c>
      <c r="X832" s="40">
        <v>0</v>
      </c>
      <c r="Y832" s="41">
        <v>9</v>
      </c>
      <c r="Z832" s="42">
        <v>9</v>
      </c>
      <c r="AA832">
        <f t="shared" si="188"/>
        <v>55</v>
      </c>
      <c r="AB832">
        <f t="shared" si="188"/>
        <v>57</v>
      </c>
      <c r="AC832" s="43">
        <v>107</v>
      </c>
      <c r="AD832" t="e">
        <f t="shared" si="200"/>
        <v>#REF!</v>
      </c>
      <c r="AE832" t="e">
        <f t="shared" si="200"/>
        <v>#REF!</v>
      </c>
      <c r="AF832" t="e">
        <f t="shared" si="200"/>
        <v>#REF!</v>
      </c>
      <c r="AG832" t="e">
        <f t="shared" si="200"/>
        <v>#REF!</v>
      </c>
      <c r="AH832" t="e">
        <f t="shared" si="200"/>
        <v>#REF!</v>
      </c>
      <c r="AI832" t="e">
        <f t="shared" si="200"/>
        <v>#REF!</v>
      </c>
      <c r="AJ832" t="e">
        <f t="shared" si="189"/>
        <v>#REF!</v>
      </c>
      <c r="AK832" t="e">
        <f t="shared" si="190"/>
        <v>#REF!</v>
      </c>
      <c r="AL832" t="e">
        <f t="shared" si="191"/>
        <v>#REF!</v>
      </c>
      <c r="AM832" t="e">
        <f t="shared" si="192"/>
        <v>#REF!</v>
      </c>
      <c r="AN832" t="e">
        <f t="shared" si="193"/>
        <v>#REF!</v>
      </c>
      <c r="AO832" t="e">
        <f t="shared" si="194"/>
        <v>#REF!</v>
      </c>
    </row>
    <row r="833" spans="1:41" x14ac:dyDescent="0.35">
      <c r="A833">
        <v>827</v>
      </c>
      <c r="B833" t="s">
        <v>2746</v>
      </c>
      <c r="C833" s="39">
        <v>31</v>
      </c>
      <c r="D833">
        <v>22</v>
      </c>
      <c r="E833">
        <v>53</v>
      </c>
      <c r="F833" s="40">
        <v>0</v>
      </c>
      <c r="G833" s="41">
        <v>9</v>
      </c>
      <c r="H833" s="42">
        <v>9</v>
      </c>
      <c r="I833">
        <f t="shared" si="186"/>
        <v>31</v>
      </c>
      <c r="J833">
        <f t="shared" si="186"/>
        <v>31</v>
      </c>
      <c r="K833" s="43">
        <v>62</v>
      </c>
      <c r="L833" s="39">
        <v>30</v>
      </c>
      <c r="M833">
        <v>25</v>
      </c>
      <c r="N833">
        <v>55</v>
      </c>
      <c r="O833" s="40">
        <v>0</v>
      </c>
      <c r="P833" s="41">
        <v>6</v>
      </c>
      <c r="Q833" s="42">
        <v>6</v>
      </c>
      <c r="R833">
        <f t="shared" si="187"/>
        <v>30</v>
      </c>
      <c r="S833">
        <f t="shared" si="187"/>
        <v>31</v>
      </c>
      <c r="T833" s="43">
        <v>62</v>
      </c>
      <c r="U833" s="39">
        <v>31</v>
      </c>
      <c r="V833">
        <v>25</v>
      </c>
      <c r="W833">
        <v>56</v>
      </c>
      <c r="X833" s="40">
        <v>0</v>
      </c>
      <c r="Y833" s="41">
        <v>5</v>
      </c>
      <c r="Z833" s="42">
        <v>5</v>
      </c>
      <c r="AA833">
        <f t="shared" si="188"/>
        <v>31</v>
      </c>
      <c r="AB833">
        <f t="shared" si="188"/>
        <v>30</v>
      </c>
      <c r="AC833" s="43">
        <v>62</v>
      </c>
      <c r="AD833" t="e">
        <f t="shared" si="200"/>
        <v>#REF!</v>
      </c>
      <c r="AE833" t="e">
        <f t="shared" si="200"/>
        <v>#REF!</v>
      </c>
      <c r="AF833" t="e">
        <f t="shared" si="200"/>
        <v>#REF!</v>
      </c>
      <c r="AG833" t="e">
        <f t="shared" si="200"/>
        <v>#REF!</v>
      </c>
      <c r="AH833" t="e">
        <f t="shared" si="200"/>
        <v>#REF!</v>
      </c>
      <c r="AI833" t="e">
        <f t="shared" si="200"/>
        <v>#REF!</v>
      </c>
      <c r="AJ833" t="e">
        <f t="shared" si="189"/>
        <v>#REF!</v>
      </c>
      <c r="AK833" t="e">
        <f t="shared" si="190"/>
        <v>#REF!</v>
      </c>
      <c r="AL833" t="e">
        <f t="shared" si="191"/>
        <v>#REF!</v>
      </c>
      <c r="AM833" t="e">
        <f t="shared" si="192"/>
        <v>#REF!</v>
      </c>
      <c r="AN833" t="e">
        <f t="shared" si="193"/>
        <v>#REF!</v>
      </c>
      <c r="AO833" t="e">
        <f t="shared" si="194"/>
        <v>#REF!</v>
      </c>
    </row>
    <row r="834" spans="1:41" x14ac:dyDescent="0.35">
      <c r="A834">
        <v>828</v>
      </c>
      <c r="B834" t="s">
        <v>2747</v>
      </c>
      <c r="C834" s="39">
        <v>4</v>
      </c>
      <c r="D834">
        <v>2</v>
      </c>
      <c r="E834">
        <v>6</v>
      </c>
      <c r="F834" s="40">
        <v>0</v>
      </c>
      <c r="G834" s="41">
        <v>4</v>
      </c>
      <c r="H834" s="42">
        <v>4</v>
      </c>
      <c r="I834">
        <f t="shared" si="186"/>
        <v>4</v>
      </c>
      <c r="J834">
        <f t="shared" si="186"/>
        <v>6</v>
      </c>
      <c r="K834" s="43">
        <v>10</v>
      </c>
      <c r="L834" s="39">
        <v>1</v>
      </c>
      <c r="M834">
        <v>3</v>
      </c>
      <c r="N834">
        <v>4</v>
      </c>
      <c r="O834" s="40">
        <v>0</v>
      </c>
      <c r="P834" s="41">
        <v>1</v>
      </c>
      <c r="Q834" s="42">
        <v>1</v>
      </c>
      <c r="R834">
        <f t="shared" si="187"/>
        <v>1</v>
      </c>
      <c r="S834">
        <f t="shared" si="187"/>
        <v>4</v>
      </c>
      <c r="T834" s="43">
        <v>10</v>
      </c>
      <c r="U834" s="39">
        <v>1</v>
      </c>
      <c r="V834">
        <v>1</v>
      </c>
      <c r="W834">
        <v>2</v>
      </c>
      <c r="X834" s="40">
        <v>0</v>
      </c>
      <c r="Y834" s="41">
        <v>2</v>
      </c>
      <c r="Z834" s="42">
        <v>2</v>
      </c>
      <c r="AA834">
        <f t="shared" si="188"/>
        <v>1</v>
      </c>
      <c r="AB834">
        <f t="shared" si="188"/>
        <v>3</v>
      </c>
      <c r="AC834" s="43">
        <v>10</v>
      </c>
      <c r="AD834" t="e">
        <f t="shared" si="200"/>
        <v>#REF!</v>
      </c>
      <c r="AE834" t="e">
        <f t="shared" si="200"/>
        <v>#REF!</v>
      </c>
      <c r="AF834" t="e">
        <f t="shared" si="200"/>
        <v>#REF!</v>
      </c>
      <c r="AG834" t="e">
        <f t="shared" si="200"/>
        <v>#REF!</v>
      </c>
      <c r="AH834" t="e">
        <f t="shared" si="200"/>
        <v>#REF!</v>
      </c>
      <c r="AI834" t="e">
        <f t="shared" si="200"/>
        <v>#REF!</v>
      </c>
      <c r="AJ834" t="e">
        <f t="shared" si="189"/>
        <v>#REF!</v>
      </c>
      <c r="AK834" t="e">
        <f t="shared" si="190"/>
        <v>#REF!</v>
      </c>
      <c r="AL834" t="e">
        <f t="shared" si="191"/>
        <v>#REF!</v>
      </c>
      <c r="AM834" t="e">
        <f t="shared" si="192"/>
        <v>#REF!</v>
      </c>
      <c r="AN834" t="e">
        <f t="shared" si="193"/>
        <v>#REF!</v>
      </c>
      <c r="AO834" t="e">
        <f t="shared" si="194"/>
        <v>#REF!</v>
      </c>
    </row>
    <row r="835" spans="1:41" x14ac:dyDescent="0.35">
      <c r="A835">
        <v>829</v>
      </c>
      <c r="B835" t="s">
        <v>2748</v>
      </c>
      <c r="C835" s="39">
        <v>17</v>
      </c>
      <c r="D835">
        <v>0</v>
      </c>
      <c r="E835">
        <v>17</v>
      </c>
      <c r="F835" s="40">
        <v>3</v>
      </c>
      <c r="G835" s="41">
        <v>0</v>
      </c>
      <c r="H835" s="42">
        <v>3</v>
      </c>
      <c r="I835">
        <f t="shared" si="186"/>
        <v>20</v>
      </c>
      <c r="J835">
        <f t="shared" si="186"/>
        <v>0</v>
      </c>
      <c r="K835" s="43">
        <v>20</v>
      </c>
      <c r="L835" s="39">
        <v>0</v>
      </c>
      <c r="M835">
        <v>0</v>
      </c>
      <c r="N835">
        <v>0</v>
      </c>
      <c r="O835" s="40">
        <v>0</v>
      </c>
      <c r="P835" s="41">
        <v>0</v>
      </c>
      <c r="Q835" s="42">
        <v>0</v>
      </c>
      <c r="R835">
        <f t="shared" si="187"/>
        <v>0</v>
      </c>
      <c r="S835">
        <f t="shared" si="187"/>
        <v>0</v>
      </c>
      <c r="T835" s="43">
        <v>20</v>
      </c>
      <c r="U835" s="39">
        <v>0</v>
      </c>
      <c r="V835">
        <v>0</v>
      </c>
      <c r="W835">
        <v>0</v>
      </c>
      <c r="X835" s="40">
        <v>0</v>
      </c>
      <c r="Y835" s="41">
        <v>0</v>
      </c>
      <c r="Z835" s="42">
        <v>0</v>
      </c>
      <c r="AA835">
        <f t="shared" si="188"/>
        <v>0</v>
      </c>
      <c r="AB835">
        <f t="shared" si="188"/>
        <v>0</v>
      </c>
      <c r="AC835" s="43">
        <v>20</v>
      </c>
      <c r="AD835" t="e">
        <f t="shared" si="200"/>
        <v>#REF!</v>
      </c>
      <c r="AE835" t="e">
        <f t="shared" si="200"/>
        <v>#REF!</v>
      </c>
      <c r="AF835" t="e">
        <f t="shared" si="200"/>
        <v>#REF!</v>
      </c>
      <c r="AG835" t="e">
        <f t="shared" si="200"/>
        <v>#REF!</v>
      </c>
      <c r="AH835" t="e">
        <f t="shared" si="200"/>
        <v>#REF!</v>
      </c>
      <c r="AI835" t="e">
        <f t="shared" si="200"/>
        <v>#REF!</v>
      </c>
      <c r="AJ835" t="e">
        <f t="shared" si="189"/>
        <v>#REF!</v>
      </c>
      <c r="AK835" t="e">
        <f t="shared" si="190"/>
        <v>#REF!</v>
      </c>
      <c r="AL835" t="e">
        <f t="shared" si="191"/>
        <v>#REF!</v>
      </c>
      <c r="AM835" t="e">
        <f t="shared" si="192"/>
        <v>#REF!</v>
      </c>
      <c r="AN835" t="e">
        <f t="shared" si="193"/>
        <v>#REF!</v>
      </c>
      <c r="AO835" t="e">
        <f t="shared" si="194"/>
        <v>#REF!</v>
      </c>
    </row>
    <row r="836" spans="1:41" x14ac:dyDescent="0.35">
      <c r="A836">
        <v>830</v>
      </c>
      <c r="B836" t="s">
        <v>2749</v>
      </c>
      <c r="C836" s="39">
        <v>24</v>
      </c>
      <c r="D836">
        <v>14</v>
      </c>
      <c r="E836">
        <v>38</v>
      </c>
      <c r="F836" s="40">
        <v>10</v>
      </c>
      <c r="G836" s="41">
        <v>3</v>
      </c>
      <c r="H836" s="42">
        <v>13</v>
      </c>
      <c r="I836">
        <f t="shared" si="186"/>
        <v>34</v>
      </c>
      <c r="J836">
        <f t="shared" si="186"/>
        <v>17</v>
      </c>
      <c r="K836" s="43">
        <v>51</v>
      </c>
      <c r="L836" s="39">
        <v>24</v>
      </c>
      <c r="M836">
        <v>25</v>
      </c>
      <c r="N836">
        <v>49</v>
      </c>
      <c r="O836" s="40">
        <v>8</v>
      </c>
      <c r="P836" s="41">
        <v>8</v>
      </c>
      <c r="Q836" s="42">
        <v>16</v>
      </c>
      <c r="R836">
        <f t="shared" si="187"/>
        <v>32</v>
      </c>
      <c r="S836">
        <f t="shared" si="187"/>
        <v>33</v>
      </c>
      <c r="T836" s="43">
        <v>51</v>
      </c>
      <c r="U836" s="39">
        <v>22</v>
      </c>
      <c r="V836">
        <v>24</v>
      </c>
      <c r="W836">
        <v>46</v>
      </c>
      <c r="X836" s="40">
        <v>5</v>
      </c>
      <c r="Y836" s="41">
        <v>9</v>
      </c>
      <c r="Z836" s="42">
        <v>14</v>
      </c>
      <c r="AA836">
        <f t="shared" si="188"/>
        <v>27</v>
      </c>
      <c r="AB836">
        <f t="shared" si="188"/>
        <v>33</v>
      </c>
      <c r="AC836" s="43">
        <v>51</v>
      </c>
      <c r="AD836" t="e">
        <f t="shared" si="200"/>
        <v>#REF!</v>
      </c>
      <c r="AE836" t="e">
        <f t="shared" si="200"/>
        <v>#REF!</v>
      </c>
      <c r="AF836" t="e">
        <f t="shared" si="200"/>
        <v>#REF!</v>
      </c>
      <c r="AG836" t="e">
        <f t="shared" si="200"/>
        <v>#REF!</v>
      </c>
      <c r="AH836" t="e">
        <f t="shared" si="200"/>
        <v>#REF!</v>
      </c>
      <c r="AI836" t="e">
        <f t="shared" si="200"/>
        <v>#REF!</v>
      </c>
      <c r="AJ836" t="e">
        <f t="shared" si="189"/>
        <v>#REF!</v>
      </c>
      <c r="AK836" t="e">
        <f t="shared" si="190"/>
        <v>#REF!</v>
      </c>
      <c r="AL836" t="e">
        <f t="shared" si="191"/>
        <v>#REF!</v>
      </c>
      <c r="AM836" t="e">
        <f t="shared" si="192"/>
        <v>#REF!</v>
      </c>
      <c r="AN836" t="e">
        <f t="shared" si="193"/>
        <v>#REF!</v>
      </c>
      <c r="AO836" t="e">
        <f t="shared" si="194"/>
        <v>#REF!</v>
      </c>
    </row>
    <row r="837" spans="1:41" x14ac:dyDescent="0.35">
      <c r="A837">
        <v>831</v>
      </c>
      <c r="B837" t="s">
        <v>2750</v>
      </c>
      <c r="C837" s="39">
        <v>10</v>
      </c>
      <c r="D837">
        <v>12</v>
      </c>
      <c r="E837">
        <v>22</v>
      </c>
      <c r="F837" s="40">
        <v>15</v>
      </c>
      <c r="G837" s="41">
        <v>15</v>
      </c>
      <c r="H837" s="42">
        <v>30</v>
      </c>
      <c r="I837">
        <f t="shared" si="186"/>
        <v>25</v>
      </c>
      <c r="J837">
        <f t="shared" si="186"/>
        <v>27</v>
      </c>
      <c r="K837" s="43">
        <v>52</v>
      </c>
      <c r="L837" s="39">
        <v>12</v>
      </c>
      <c r="M837">
        <v>11</v>
      </c>
      <c r="N837">
        <v>23</v>
      </c>
      <c r="O837" s="40">
        <v>17</v>
      </c>
      <c r="P837" s="41">
        <v>16</v>
      </c>
      <c r="Q837" s="42">
        <v>33</v>
      </c>
      <c r="R837">
        <f t="shared" si="187"/>
        <v>29</v>
      </c>
      <c r="S837">
        <f t="shared" si="187"/>
        <v>27</v>
      </c>
      <c r="T837" s="43">
        <v>52</v>
      </c>
      <c r="U837" s="39">
        <v>17</v>
      </c>
      <c r="V837">
        <v>12</v>
      </c>
      <c r="W837">
        <v>29</v>
      </c>
      <c r="X837" s="40">
        <v>17</v>
      </c>
      <c r="Y837" s="41">
        <v>18</v>
      </c>
      <c r="Z837" s="42">
        <v>35</v>
      </c>
      <c r="AA837">
        <f t="shared" si="188"/>
        <v>34</v>
      </c>
      <c r="AB837">
        <f t="shared" si="188"/>
        <v>30</v>
      </c>
      <c r="AC837" s="43">
        <v>52</v>
      </c>
      <c r="AD837" t="e">
        <f t="shared" ref="AD837:AI846" si="201">VLOOKUP($B837,EYPDG_Primary,AD$1,FALSE)</f>
        <v>#REF!</v>
      </c>
      <c r="AE837" t="e">
        <f t="shared" si="201"/>
        <v>#REF!</v>
      </c>
      <c r="AF837" t="e">
        <f t="shared" si="201"/>
        <v>#REF!</v>
      </c>
      <c r="AG837" t="e">
        <f t="shared" si="201"/>
        <v>#REF!</v>
      </c>
      <c r="AH837" t="e">
        <f t="shared" si="201"/>
        <v>#REF!</v>
      </c>
      <c r="AI837" t="e">
        <f t="shared" si="201"/>
        <v>#REF!</v>
      </c>
      <c r="AJ837" t="e">
        <f t="shared" si="189"/>
        <v>#REF!</v>
      </c>
      <c r="AK837" t="e">
        <f t="shared" si="190"/>
        <v>#REF!</v>
      </c>
      <c r="AL837" t="e">
        <f t="shared" si="191"/>
        <v>#REF!</v>
      </c>
      <c r="AM837" t="e">
        <f t="shared" si="192"/>
        <v>#REF!</v>
      </c>
      <c r="AN837" t="e">
        <f t="shared" si="193"/>
        <v>#REF!</v>
      </c>
      <c r="AO837" t="e">
        <f t="shared" si="194"/>
        <v>#REF!</v>
      </c>
    </row>
    <row r="838" spans="1:41" x14ac:dyDescent="0.35">
      <c r="A838">
        <v>832</v>
      </c>
      <c r="B838" t="s">
        <v>2751</v>
      </c>
      <c r="C838" s="39">
        <v>15</v>
      </c>
      <c r="D838">
        <v>18</v>
      </c>
      <c r="E838">
        <v>33</v>
      </c>
      <c r="F838" s="40">
        <v>6</v>
      </c>
      <c r="G838" s="41">
        <v>10</v>
      </c>
      <c r="H838" s="42">
        <v>16</v>
      </c>
      <c r="I838">
        <f t="shared" si="186"/>
        <v>21</v>
      </c>
      <c r="J838">
        <f t="shared" si="186"/>
        <v>28</v>
      </c>
      <c r="K838" s="43">
        <v>49</v>
      </c>
      <c r="L838" s="39">
        <v>21</v>
      </c>
      <c r="M838">
        <v>16</v>
      </c>
      <c r="N838">
        <v>37</v>
      </c>
      <c r="O838" s="40">
        <v>7</v>
      </c>
      <c r="P838" s="41">
        <v>6</v>
      </c>
      <c r="Q838" s="42">
        <v>13</v>
      </c>
      <c r="R838">
        <f t="shared" si="187"/>
        <v>28</v>
      </c>
      <c r="S838">
        <f t="shared" si="187"/>
        <v>22</v>
      </c>
      <c r="T838" s="43">
        <v>49</v>
      </c>
      <c r="U838" s="39">
        <v>15</v>
      </c>
      <c r="V838">
        <v>20</v>
      </c>
      <c r="W838">
        <v>35</v>
      </c>
      <c r="X838" s="40">
        <v>5</v>
      </c>
      <c r="Y838" s="41">
        <v>6</v>
      </c>
      <c r="Z838" s="42">
        <v>11</v>
      </c>
      <c r="AA838">
        <f t="shared" si="188"/>
        <v>20</v>
      </c>
      <c r="AB838">
        <f t="shared" si="188"/>
        <v>26</v>
      </c>
      <c r="AC838" s="43">
        <v>49</v>
      </c>
      <c r="AD838" t="e">
        <f t="shared" si="201"/>
        <v>#REF!</v>
      </c>
      <c r="AE838" t="e">
        <f t="shared" si="201"/>
        <v>#REF!</v>
      </c>
      <c r="AF838" t="e">
        <f t="shared" si="201"/>
        <v>#REF!</v>
      </c>
      <c r="AG838" t="e">
        <f t="shared" si="201"/>
        <v>#REF!</v>
      </c>
      <c r="AH838" t="e">
        <f t="shared" si="201"/>
        <v>#REF!</v>
      </c>
      <c r="AI838" t="e">
        <f t="shared" si="201"/>
        <v>#REF!</v>
      </c>
      <c r="AJ838" t="e">
        <f t="shared" si="189"/>
        <v>#REF!</v>
      </c>
      <c r="AK838" t="e">
        <f t="shared" si="190"/>
        <v>#REF!</v>
      </c>
      <c r="AL838" t="e">
        <f t="shared" si="191"/>
        <v>#REF!</v>
      </c>
      <c r="AM838" t="e">
        <f t="shared" si="192"/>
        <v>#REF!</v>
      </c>
      <c r="AN838" t="e">
        <f t="shared" si="193"/>
        <v>#REF!</v>
      </c>
      <c r="AO838" t="e">
        <f t="shared" si="194"/>
        <v>#REF!</v>
      </c>
    </row>
    <row r="839" spans="1:41" x14ac:dyDescent="0.35">
      <c r="A839">
        <v>833</v>
      </c>
      <c r="B839" t="s">
        <v>2752</v>
      </c>
      <c r="C839" s="39">
        <v>20</v>
      </c>
      <c r="D839">
        <v>18</v>
      </c>
      <c r="E839">
        <v>38</v>
      </c>
      <c r="F839" s="40">
        <v>5</v>
      </c>
      <c r="G839" s="41">
        <v>7</v>
      </c>
      <c r="H839" s="42">
        <v>12</v>
      </c>
      <c r="I839">
        <f t="shared" si="186"/>
        <v>25</v>
      </c>
      <c r="J839">
        <f t="shared" si="186"/>
        <v>25</v>
      </c>
      <c r="K839" s="43">
        <v>50</v>
      </c>
      <c r="L839" s="39">
        <v>14</v>
      </c>
      <c r="M839">
        <v>22</v>
      </c>
      <c r="N839">
        <v>36</v>
      </c>
      <c r="O839" s="40">
        <v>7</v>
      </c>
      <c r="P839" s="41">
        <v>3</v>
      </c>
      <c r="Q839" s="42">
        <v>10</v>
      </c>
      <c r="R839">
        <f t="shared" si="187"/>
        <v>21</v>
      </c>
      <c r="S839">
        <f t="shared" si="187"/>
        <v>25</v>
      </c>
      <c r="T839" s="43">
        <v>50</v>
      </c>
      <c r="U839" s="39">
        <v>22</v>
      </c>
      <c r="V839">
        <v>16</v>
      </c>
      <c r="W839">
        <v>38</v>
      </c>
      <c r="X839" s="40">
        <v>4</v>
      </c>
      <c r="Y839" s="41">
        <v>11</v>
      </c>
      <c r="Z839" s="42">
        <v>15</v>
      </c>
      <c r="AA839">
        <f t="shared" si="188"/>
        <v>26</v>
      </c>
      <c r="AB839">
        <f t="shared" si="188"/>
        <v>27</v>
      </c>
      <c r="AC839" s="43">
        <v>50</v>
      </c>
      <c r="AD839" t="e">
        <f t="shared" si="201"/>
        <v>#REF!</v>
      </c>
      <c r="AE839" t="e">
        <f t="shared" si="201"/>
        <v>#REF!</v>
      </c>
      <c r="AF839" t="e">
        <f t="shared" si="201"/>
        <v>#REF!</v>
      </c>
      <c r="AG839" t="e">
        <f t="shared" si="201"/>
        <v>#REF!</v>
      </c>
      <c r="AH839" t="e">
        <f t="shared" si="201"/>
        <v>#REF!</v>
      </c>
      <c r="AI839" t="e">
        <f t="shared" si="201"/>
        <v>#REF!</v>
      </c>
      <c r="AJ839" t="e">
        <f t="shared" si="189"/>
        <v>#REF!</v>
      </c>
      <c r="AK839" t="e">
        <f t="shared" si="190"/>
        <v>#REF!</v>
      </c>
      <c r="AL839" t="e">
        <f t="shared" si="191"/>
        <v>#REF!</v>
      </c>
      <c r="AM839" t="e">
        <f t="shared" si="192"/>
        <v>#REF!</v>
      </c>
      <c r="AN839" t="e">
        <f t="shared" si="193"/>
        <v>#REF!</v>
      </c>
      <c r="AO839" t="e">
        <f t="shared" si="194"/>
        <v>#REF!</v>
      </c>
    </row>
    <row r="840" spans="1:41" x14ac:dyDescent="0.35">
      <c r="A840">
        <v>834</v>
      </c>
      <c r="B840" t="s">
        <v>2753</v>
      </c>
      <c r="C840" s="39">
        <v>24</v>
      </c>
      <c r="D840">
        <v>20</v>
      </c>
      <c r="E840">
        <v>44</v>
      </c>
      <c r="F840" s="40">
        <v>13</v>
      </c>
      <c r="G840" s="41">
        <v>13</v>
      </c>
      <c r="H840" s="42">
        <v>26</v>
      </c>
      <c r="I840">
        <f t="shared" ref="I840:J903" si="202">+C840+F840</f>
        <v>37</v>
      </c>
      <c r="J840">
        <f t="shared" si="202"/>
        <v>33</v>
      </c>
      <c r="K840" s="43">
        <v>70</v>
      </c>
      <c r="L840" s="39">
        <v>21</v>
      </c>
      <c r="M840">
        <v>26</v>
      </c>
      <c r="N840">
        <v>47</v>
      </c>
      <c r="O840" s="40">
        <v>13</v>
      </c>
      <c r="P840" s="41">
        <v>14</v>
      </c>
      <c r="Q840" s="42">
        <v>27</v>
      </c>
      <c r="R840">
        <f t="shared" ref="R840:S903" si="203">+L840+O840</f>
        <v>34</v>
      </c>
      <c r="S840">
        <f t="shared" si="203"/>
        <v>40</v>
      </c>
      <c r="T840" s="43">
        <v>70</v>
      </c>
      <c r="U840" s="39">
        <v>33</v>
      </c>
      <c r="V840">
        <v>21</v>
      </c>
      <c r="W840">
        <v>54</v>
      </c>
      <c r="X840" s="40">
        <v>16</v>
      </c>
      <c r="Y840" s="41">
        <v>14</v>
      </c>
      <c r="Z840" s="42">
        <v>30</v>
      </c>
      <c r="AA840">
        <f t="shared" ref="AA840:AB903" si="204">+U840+X840</f>
        <v>49</v>
      </c>
      <c r="AB840">
        <f t="shared" si="204"/>
        <v>35</v>
      </c>
      <c r="AC840" s="43">
        <v>70</v>
      </c>
      <c r="AD840" t="e">
        <f t="shared" si="201"/>
        <v>#REF!</v>
      </c>
      <c r="AE840" t="e">
        <f t="shared" si="201"/>
        <v>#REF!</v>
      </c>
      <c r="AF840" t="e">
        <f t="shared" si="201"/>
        <v>#REF!</v>
      </c>
      <c r="AG840" t="e">
        <f t="shared" si="201"/>
        <v>#REF!</v>
      </c>
      <c r="AH840" t="e">
        <f t="shared" si="201"/>
        <v>#REF!</v>
      </c>
      <c r="AI840" t="e">
        <f t="shared" si="201"/>
        <v>#REF!</v>
      </c>
      <c r="AJ840" t="e">
        <f t="shared" ref="AJ840:AJ903" si="205">AD840=I840</f>
        <v>#REF!</v>
      </c>
      <c r="AK840" t="e">
        <f t="shared" ref="AK840:AK903" si="206">AE840=J840</f>
        <v>#REF!</v>
      </c>
      <c r="AL840" t="e">
        <f t="shared" ref="AL840:AL903" si="207">AF840=R840</f>
        <v>#REF!</v>
      </c>
      <c r="AM840" t="e">
        <f t="shared" ref="AM840:AM903" si="208">AG840=S840</f>
        <v>#REF!</v>
      </c>
      <c r="AN840" t="e">
        <f t="shared" ref="AN840:AN903" si="209">AH840=AA840</f>
        <v>#REF!</v>
      </c>
      <c r="AO840" t="e">
        <f t="shared" ref="AO840:AO903" si="210">AI840=AB840</f>
        <v>#REF!</v>
      </c>
    </row>
    <row r="841" spans="1:41" x14ac:dyDescent="0.35">
      <c r="A841">
        <v>835</v>
      </c>
      <c r="B841" t="s">
        <v>2754</v>
      </c>
      <c r="C841" s="39">
        <v>20</v>
      </c>
      <c r="D841">
        <v>14</v>
      </c>
      <c r="E841">
        <v>34</v>
      </c>
      <c r="F841" s="40">
        <v>6</v>
      </c>
      <c r="G841" s="41">
        <v>7</v>
      </c>
      <c r="H841" s="42">
        <v>13</v>
      </c>
      <c r="I841">
        <f t="shared" si="202"/>
        <v>26</v>
      </c>
      <c r="J841">
        <f t="shared" si="202"/>
        <v>21</v>
      </c>
      <c r="K841" s="43">
        <v>47</v>
      </c>
      <c r="L841" s="39">
        <v>22</v>
      </c>
      <c r="M841">
        <v>19</v>
      </c>
      <c r="N841">
        <v>41</v>
      </c>
      <c r="O841" s="40">
        <v>1</v>
      </c>
      <c r="P841" s="41">
        <v>8</v>
      </c>
      <c r="Q841" s="42">
        <v>9</v>
      </c>
      <c r="R841">
        <f t="shared" si="203"/>
        <v>23</v>
      </c>
      <c r="S841">
        <f t="shared" si="203"/>
        <v>27</v>
      </c>
      <c r="T841" s="43">
        <v>47</v>
      </c>
      <c r="U841" s="39">
        <v>15</v>
      </c>
      <c r="V841">
        <v>20</v>
      </c>
      <c r="W841">
        <v>35</v>
      </c>
      <c r="X841" s="40">
        <v>5</v>
      </c>
      <c r="Y841" s="41">
        <v>2</v>
      </c>
      <c r="Z841" s="42">
        <v>7</v>
      </c>
      <c r="AA841">
        <f t="shared" si="204"/>
        <v>20</v>
      </c>
      <c r="AB841">
        <f t="shared" si="204"/>
        <v>22</v>
      </c>
      <c r="AC841" s="43">
        <v>47</v>
      </c>
      <c r="AD841" t="e">
        <f t="shared" si="201"/>
        <v>#REF!</v>
      </c>
      <c r="AE841" t="e">
        <f t="shared" si="201"/>
        <v>#REF!</v>
      </c>
      <c r="AF841" t="e">
        <f t="shared" si="201"/>
        <v>#REF!</v>
      </c>
      <c r="AG841" t="e">
        <f t="shared" si="201"/>
        <v>#REF!</v>
      </c>
      <c r="AH841" t="e">
        <f t="shared" si="201"/>
        <v>#REF!</v>
      </c>
      <c r="AI841" t="e">
        <f t="shared" si="201"/>
        <v>#REF!</v>
      </c>
      <c r="AJ841" t="e">
        <f t="shared" si="205"/>
        <v>#REF!</v>
      </c>
      <c r="AK841" t="e">
        <f t="shared" si="206"/>
        <v>#REF!</v>
      </c>
      <c r="AL841" t="e">
        <f t="shared" si="207"/>
        <v>#REF!</v>
      </c>
      <c r="AM841" t="e">
        <f t="shared" si="208"/>
        <v>#REF!</v>
      </c>
      <c r="AN841" t="e">
        <f t="shared" si="209"/>
        <v>#REF!</v>
      </c>
      <c r="AO841" t="e">
        <f t="shared" si="210"/>
        <v>#REF!</v>
      </c>
    </row>
    <row r="842" spans="1:41" x14ac:dyDescent="0.35">
      <c r="A842">
        <v>836</v>
      </c>
      <c r="B842" t="s">
        <v>2755</v>
      </c>
      <c r="C842" s="39">
        <v>27</v>
      </c>
      <c r="D842">
        <v>14</v>
      </c>
      <c r="E842">
        <v>41</v>
      </c>
      <c r="F842" s="40">
        <v>1</v>
      </c>
      <c r="G842" s="41">
        <v>5</v>
      </c>
      <c r="H842" s="42">
        <v>6</v>
      </c>
      <c r="I842">
        <f t="shared" si="202"/>
        <v>28</v>
      </c>
      <c r="J842">
        <f t="shared" si="202"/>
        <v>19</v>
      </c>
      <c r="K842" s="43">
        <v>47</v>
      </c>
      <c r="L842" s="39">
        <v>37</v>
      </c>
      <c r="M842">
        <v>31</v>
      </c>
      <c r="N842">
        <v>68</v>
      </c>
      <c r="O842" s="40">
        <v>2</v>
      </c>
      <c r="P842" s="41">
        <v>0</v>
      </c>
      <c r="Q842" s="42">
        <v>2</v>
      </c>
      <c r="R842">
        <f t="shared" si="203"/>
        <v>39</v>
      </c>
      <c r="S842">
        <f t="shared" si="203"/>
        <v>31</v>
      </c>
      <c r="T842" s="43">
        <v>47</v>
      </c>
      <c r="U842" s="39">
        <v>51</v>
      </c>
      <c r="V842">
        <v>45</v>
      </c>
      <c r="W842">
        <v>96</v>
      </c>
      <c r="X842" s="40">
        <v>7</v>
      </c>
      <c r="Y842" s="41">
        <v>2</v>
      </c>
      <c r="Z842" s="42">
        <v>9</v>
      </c>
      <c r="AA842">
        <f t="shared" si="204"/>
        <v>58</v>
      </c>
      <c r="AB842">
        <f t="shared" si="204"/>
        <v>47</v>
      </c>
      <c r="AC842" s="43">
        <v>47</v>
      </c>
      <c r="AD842" t="e">
        <f t="shared" si="201"/>
        <v>#REF!</v>
      </c>
      <c r="AE842" t="e">
        <f t="shared" si="201"/>
        <v>#REF!</v>
      </c>
      <c r="AF842" t="e">
        <f t="shared" si="201"/>
        <v>#REF!</v>
      </c>
      <c r="AG842" t="e">
        <f t="shared" si="201"/>
        <v>#REF!</v>
      </c>
      <c r="AH842" t="e">
        <f t="shared" si="201"/>
        <v>#REF!</v>
      </c>
      <c r="AI842" t="e">
        <f t="shared" si="201"/>
        <v>#REF!</v>
      </c>
      <c r="AJ842" t="e">
        <f t="shared" si="205"/>
        <v>#REF!</v>
      </c>
      <c r="AK842" t="e">
        <f t="shared" si="206"/>
        <v>#REF!</v>
      </c>
      <c r="AL842" t="e">
        <f t="shared" si="207"/>
        <v>#REF!</v>
      </c>
      <c r="AM842" t="e">
        <f t="shared" si="208"/>
        <v>#REF!</v>
      </c>
      <c r="AN842" t="e">
        <f t="shared" si="209"/>
        <v>#REF!</v>
      </c>
      <c r="AO842" t="e">
        <f t="shared" si="210"/>
        <v>#REF!</v>
      </c>
    </row>
    <row r="843" spans="1:41" x14ac:dyDescent="0.35">
      <c r="A843">
        <v>837</v>
      </c>
      <c r="B843" t="s">
        <v>2756</v>
      </c>
      <c r="C843" s="39">
        <v>22</v>
      </c>
      <c r="D843">
        <v>22</v>
      </c>
      <c r="E843">
        <v>44</v>
      </c>
      <c r="F843" s="40">
        <v>5</v>
      </c>
      <c r="G843" s="41">
        <v>3</v>
      </c>
      <c r="H843" s="42">
        <v>8</v>
      </c>
      <c r="I843">
        <f t="shared" si="202"/>
        <v>27</v>
      </c>
      <c r="J843">
        <f t="shared" si="202"/>
        <v>25</v>
      </c>
      <c r="K843" s="43">
        <v>52</v>
      </c>
      <c r="L843" s="39">
        <v>21</v>
      </c>
      <c r="M843">
        <v>26</v>
      </c>
      <c r="N843">
        <v>47</v>
      </c>
      <c r="O843" s="40">
        <v>2</v>
      </c>
      <c r="P843" s="41">
        <v>3</v>
      </c>
      <c r="Q843" s="42">
        <v>5</v>
      </c>
      <c r="R843">
        <f t="shared" si="203"/>
        <v>23</v>
      </c>
      <c r="S843">
        <f t="shared" si="203"/>
        <v>29</v>
      </c>
      <c r="T843" s="43">
        <v>52</v>
      </c>
      <c r="U843" s="39">
        <v>26</v>
      </c>
      <c r="V843">
        <v>23</v>
      </c>
      <c r="W843">
        <v>49</v>
      </c>
      <c r="X843" s="40">
        <v>0</v>
      </c>
      <c r="Y843" s="41">
        <v>1</v>
      </c>
      <c r="Z843" s="42">
        <v>1</v>
      </c>
      <c r="AA843">
        <f t="shared" si="204"/>
        <v>26</v>
      </c>
      <c r="AB843">
        <f t="shared" si="204"/>
        <v>24</v>
      </c>
      <c r="AC843" s="43">
        <v>52</v>
      </c>
      <c r="AD843" t="e">
        <f t="shared" si="201"/>
        <v>#REF!</v>
      </c>
      <c r="AE843" t="e">
        <f t="shared" si="201"/>
        <v>#REF!</v>
      </c>
      <c r="AF843" t="e">
        <f t="shared" si="201"/>
        <v>#REF!</v>
      </c>
      <c r="AG843" t="e">
        <f t="shared" si="201"/>
        <v>#REF!</v>
      </c>
      <c r="AH843" t="e">
        <f t="shared" si="201"/>
        <v>#REF!</v>
      </c>
      <c r="AI843" t="e">
        <f t="shared" si="201"/>
        <v>#REF!</v>
      </c>
      <c r="AJ843" t="e">
        <f t="shared" si="205"/>
        <v>#REF!</v>
      </c>
      <c r="AK843" t="e">
        <f t="shared" si="206"/>
        <v>#REF!</v>
      </c>
      <c r="AL843" t="e">
        <f t="shared" si="207"/>
        <v>#REF!</v>
      </c>
      <c r="AM843" t="e">
        <f t="shared" si="208"/>
        <v>#REF!</v>
      </c>
      <c r="AN843" t="e">
        <f t="shared" si="209"/>
        <v>#REF!</v>
      </c>
      <c r="AO843" t="e">
        <f t="shared" si="210"/>
        <v>#REF!</v>
      </c>
    </row>
    <row r="844" spans="1:41" x14ac:dyDescent="0.35">
      <c r="A844">
        <v>838</v>
      </c>
      <c r="B844" t="s">
        <v>2757</v>
      </c>
      <c r="C844" s="39">
        <v>0</v>
      </c>
      <c r="D844">
        <v>19</v>
      </c>
      <c r="E844">
        <v>19</v>
      </c>
      <c r="F844" s="40">
        <v>0</v>
      </c>
      <c r="G844" s="41">
        <v>9</v>
      </c>
      <c r="H844" s="42">
        <v>9</v>
      </c>
      <c r="I844">
        <f t="shared" si="202"/>
        <v>0</v>
      </c>
      <c r="J844">
        <f t="shared" si="202"/>
        <v>28</v>
      </c>
      <c r="K844" s="43">
        <v>28</v>
      </c>
      <c r="L844" s="39">
        <v>13</v>
      </c>
      <c r="M844">
        <v>17</v>
      </c>
      <c r="N844">
        <v>30</v>
      </c>
      <c r="O844" s="40">
        <v>1</v>
      </c>
      <c r="P844" s="41">
        <v>4</v>
      </c>
      <c r="Q844" s="42">
        <v>5</v>
      </c>
      <c r="R844">
        <f t="shared" si="203"/>
        <v>14</v>
      </c>
      <c r="S844">
        <f t="shared" si="203"/>
        <v>21</v>
      </c>
      <c r="T844" s="43">
        <v>28</v>
      </c>
      <c r="U844" s="39">
        <v>18</v>
      </c>
      <c r="V844">
        <v>12</v>
      </c>
      <c r="W844">
        <v>30</v>
      </c>
      <c r="X844" s="40">
        <v>5</v>
      </c>
      <c r="Y844" s="41">
        <v>4</v>
      </c>
      <c r="Z844" s="42">
        <v>9</v>
      </c>
      <c r="AA844">
        <f t="shared" si="204"/>
        <v>23</v>
      </c>
      <c r="AB844">
        <f t="shared" si="204"/>
        <v>16</v>
      </c>
      <c r="AC844" s="43">
        <v>28</v>
      </c>
      <c r="AD844" t="e">
        <f t="shared" si="201"/>
        <v>#REF!</v>
      </c>
      <c r="AE844" t="e">
        <f t="shared" si="201"/>
        <v>#REF!</v>
      </c>
      <c r="AF844" t="e">
        <f t="shared" si="201"/>
        <v>#REF!</v>
      </c>
      <c r="AG844" t="e">
        <f t="shared" si="201"/>
        <v>#REF!</v>
      </c>
      <c r="AH844" t="e">
        <f t="shared" si="201"/>
        <v>#REF!</v>
      </c>
      <c r="AI844" t="e">
        <f t="shared" si="201"/>
        <v>#REF!</v>
      </c>
      <c r="AJ844" t="e">
        <f t="shared" si="205"/>
        <v>#REF!</v>
      </c>
      <c r="AK844" t="e">
        <f t="shared" si="206"/>
        <v>#REF!</v>
      </c>
      <c r="AL844" t="e">
        <f t="shared" si="207"/>
        <v>#REF!</v>
      </c>
      <c r="AM844" t="e">
        <f t="shared" si="208"/>
        <v>#REF!</v>
      </c>
      <c r="AN844" t="e">
        <f t="shared" si="209"/>
        <v>#REF!</v>
      </c>
      <c r="AO844" t="e">
        <f t="shared" si="210"/>
        <v>#REF!</v>
      </c>
    </row>
    <row r="845" spans="1:41" x14ac:dyDescent="0.35">
      <c r="A845">
        <v>839</v>
      </c>
      <c r="B845" t="s">
        <v>2758</v>
      </c>
      <c r="C845" s="39">
        <v>10</v>
      </c>
      <c r="D845">
        <v>11</v>
      </c>
      <c r="E845">
        <v>21</v>
      </c>
      <c r="F845" s="40">
        <v>11</v>
      </c>
      <c r="G845" s="41">
        <v>11</v>
      </c>
      <c r="H845" s="42">
        <v>22</v>
      </c>
      <c r="I845">
        <f t="shared" si="202"/>
        <v>21</v>
      </c>
      <c r="J845">
        <f t="shared" si="202"/>
        <v>22</v>
      </c>
      <c r="K845" s="43">
        <v>43</v>
      </c>
      <c r="L845" s="39">
        <v>17</v>
      </c>
      <c r="M845">
        <v>13</v>
      </c>
      <c r="N845">
        <v>30</v>
      </c>
      <c r="O845" s="40">
        <v>15</v>
      </c>
      <c r="P845" s="41">
        <v>10</v>
      </c>
      <c r="Q845" s="42">
        <v>25</v>
      </c>
      <c r="R845">
        <f t="shared" si="203"/>
        <v>32</v>
      </c>
      <c r="S845">
        <f t="shared" si="203"/>
        <v>23</v>
      </c>
      <c r="T845" s="43">
        <v>43</v>
      </c>
      <c r="U845" s="39">
        <v>11</v>
      </c>
      <c r="V845">
        <v>17</v>
      </c>
      <c r="W845">
        <v>28</v>
      </c>
      <c r="X845" s="40">
        <v>7</v>
      </c>
      <c r="Y845" s="41">
        <v>14</v>
      </c>
      <c r="Z845" s="42">
        <v>21</v>
      </c>
      <c r="AA845">
        <f t="shared" si="204"/>
        <v>18</v>
      </c>
      <c r="AB845">
        <f t="shared" si="204"/>
        <v>31</v>
      </c>
      <c r="AC845" s="43">
        <v>43</v>
      </c>
      <c r="AD845" t="e">
        <f t="shared" si="201"/>
        <v>#REF!</v>
      </c>
      <c r="AE845" t="e">
        <f t="shared" si="201"/>
        <v>#REF!</v>
      </c>
      <c r="AF845" t="e">
        <f t="shared" si="201"/>
        <v>#REF!</v>
      </c>
      <c r="AG845" t="e">
        <f t="shared" si="201"/>
        <v>#REF!</v>
      </c>
      <c r="AH845" t="e">
        <f t="shared" si="201"/>
        <v>#REF!</v>
      </c>
      <c r="AI845" t="e">
        <f t="shared" si="201"/>
        <v>#REF!</v>
      </c>
      <c r="AJ845" t="e">
        <f t="shared" si="205"/>
        <v>#REF!</v>
      </c>
      <c r="AK845" t="e">
        <f t="shared" si="206"/>
        <v>#REF!</v>
      </c>
      <c r="AL845" t="e">
        <f t="shared" si="207"/>
        <v>#REF!</v>
      </c>
      <c r="AM845" t="e">
        <f t="shared" si="208"/>
        <v>#REF!</v>
      </c>
      <c r="AN845" t="e">
        <f t="shared" si="209"/>
        <v>#REF!</v>
      </c>
      <c r="AO845" t="e">
        <f t="shared" si="210"/>
        <v>#REF!</v>
      </c>
    </row>
    <row r="846" spans="1:41" x14ac:dyDescent="0.35">
      <c r="A846">
        <v>840</v>
      </c>
      <c r="B846" t="s">
        <v>2759</v>
      </c>
      <c r="C846" s="39">
        <v>13</v>
      </c>
      <c r="D846">
        <v>14</v>
      </c>
      <c r="E846">
        <v>27</v>
      </c>
      <c r="F846" s="40">
        <v>0</v>
      </c>
      <c r="G846" s="41">
        <v>0</v>
      </c>
      <c r="H846" s="42">
        <v>0</v>
      </c>
      <c r="I846">
        <f t="shared" si="202"/>
        <v>13</v>
      </c>
      <c r="J846">
        <f t="shared" si="202"/>
        <v>14</v>
      </c>
      <c r="K846" s="43">
        <v>27</v>
      </c>
      <c r="L846" s="39">
        <v>11</v>
      </c>
      <c r="M846">
        <v>16</v>
      </c>
      <c r="N846">
        <v>27</v>
      </c>
      <c r="O846" s="40">
        <v>1</v>
      </c>
      <c r="P846" s="41">
        <v>0</v>
      </c>
      <c r="Q846" s="42">
        <v>1</v>
      </c>
      <c r="R846">
        <f t="shared" si="203"/>
        <v>12</v>
      </c>
      <c r="S846">
        <f t="shared" si="203"/>
        <v>16</v>
      </c>
      <c r="T846" s="43">
        <v>27</v>
      </c>
      <c r="U846" s="39">
        <v>17</v>
      </c>
      <c r="V846">
        <v>13</v>
      </c>
      <c r="W846">
        <v>30</v>
      </c>
      <c r="X846" s="40">
        <v>3</v>
      </c>
      <c r="Y846" s="41">
        <v>2</v>
      </c>
      <c r="Z846" s="42">
        <v>5</v>
      </c>
      <c r="AA846">
        <f t="shared" si="204"/>
        <v>20</v>
      </c>
      <c r="AB846">
        <f t="shared" si="204"/>
        <v>15</v>
      </c>
      <c r="AC846" s="43">
        <v>27</v>
      </c>
      <c r="AD846" t="e">
        <f t="shared" si="201"/>
        <v>#REF!</v>
      </c>
      <c r="AE846" t="e">
        <f t="shared" si="201"/>
        <v>#REF!</v>
      </c>
      <c r="AF846" t="e">
        <f t="shared" si="201"/>
        <v>#REF!</v>
      </c>
      <c r="AG846" t="e">
        <f t="shared" si="201"/>
        <v>#REF!</v>
      </c>
      <c r="AH846" t="e">
        <f t="shared" si="201"/>
        <v>#REF!</v>
      </c>
      <c r="AI846" t="e">
        <f t="shared" si="201"/>
        <v>#REF!</v>
      </c>
      <c r="AJ846" t="e">
        <f t="shared" si="205"/>
        <v>#REF!</v>
      </c>
      <c r="AK846" t="e">
        <f t="shared" si="206"/>
        <v>#REF!</v>
      </c>
      <c r="AL846" t="e">
        <f t="shared" si="207"/>
        <v>#REF!</v>
      </c>
      <c r="AM846" t="e">
        <f t="shared" si="208"/>
        <v>#REF!</v>
      </c>
      <c r="AN846" t="e">
        <f t="shared" si="209"/>
        <v>#REF!</v>
      </c>
      <c r="AO846" t="e">
        <f t="shared" si="210"/>
        <v>#REF!</v>
      </c>
    </row>
    <row r="847" spans="1:41" x14ac:dyDescent="0.35">
      <c r="A847">
        <v>841</v>
      </c>
      <c r="B847" t="s">
        <v>2760</v>
      </c>
      <c r="C847" s="39">
        <v>8</v>
      </c>
      <c r="D847">
        <v>7</v>
      </c>
      <c r="E847">
        <v>15</v>
      </c>
      <c r="F847" s="40">
        <v>3</v>
      </c>
      <c r="G847" s="41">
        <v>5</v>
      </c>
      <c r="H847" s="42">
        <v>8</v>
      </c>
      <c r="I847">
        <f t="shared" si="202"/>
        <v>11</v>
      </c>
      <c r="J847">
        <f t="shared" si="202"/>
        <v>12</v>
      </c>
      <c r="K847" s="43">
        <v>23</v>
      </c>
      <c r="L847" s="39">
        <v>6</v>
      </c>
      <c r="M847">
        <v>12</v>
      </c>
      <c r="N847">
        <v>18</v>
      </c>
      <c r="O847" s="40">
        <v>3</v>
      </c>
      <c r="P847" s="41">
        <v>5</v>
      </c>
      <c r="Q847" s="42">
        <v>8</v>
      </c>
      <c r="R847">
        <f t="shared" si="203"/>
        <v>9</v>
      </c>
      <c r="S847">
        <f t="shared" si="203"/>
        <v>17</v>
      </c>
      <c r="T847" s="43">
        <v>23</v>
      </c>
      <c r="U847" s="39">
        <v>5</v>
      </c>
      <c r="V847">
        <v>6</v>
      </c>
      <c r="W847">
        <v>11</v>
      </c>
      <c r="X847" s="40">
        <v>4</v>
      </c>
      <c r="Y847" s="41">
        <v>5</v>
      </c>
      <c r="Z847" s="42">
        <v>9</v>
      </c>
      <c r="AA847">
        <f t="shared" si="204"/>
        <v>9</v>
      </c>
      <c r="AB847">
        <f t="shared" si="204"/>
        <v>11</v>
      </c>
      <c r="AC847" s="43">
        <v>23</v>
      </c>
      <c r="AD847" t="e">
        <f t="shared" ref="AD847:AI856" si="211">VLOOKUP($B847,EYPDG_Primary,AD$1,FALSE)</f>
        <v>#REF!</v>
      </c>
      <c r="AE847" t="e">
        <f t="shared" si="211"/>
        <v>#REF!</v>
      </c>
      <c r="AF847" t="e">
        <f t="shared" si="211"/>
        <v>#REF!</v>
      </c>
      <c r="AG847" t="e">
        <f t="shared" si="211"/>
        <v>#REF!</v>
      </c>
      <c r="AH847" t="e">
        <f t="shared" si="211"/>
        <v>#REF!</v>
      </c>
      <c r="AI847" t="e">
        <f t="shared" si="211"/>
        <v>#REF!</v>
      </c>
      <c r="AJ847" t="e">
        <f t="shared" si="205"/>
        <v>#REF!</v>
      </c>
      <c r="AK847" t="e">
        <f t="shared" si="206"/>
        <v>#REF!</v>
      </c>
      <c r="AL847" t="e">
        <f t="shared" si="207"/>
        <v>#REF!</v>
      </c>
      <c r="AM847" t="e">
        <f t="shared" si="208"/>
        <v>#REF!</v>
      </c>
      <c r="AN847" t="e">
        <f t="shared" si="209"/>
        <v>#REF!</v>
      </c>
      <c r="AO847" t="e">
        <f t="shared" si="210"/>
        <v>#REF!</v>
      </c>
    </row>
    <row r="848" spans="1:41" x14ac:dyDescent="0.35">
      <c r="A848">
        <v>842</v>
      </c>
      <c r="B848" t="s">
        <v>2761</v>
      </c>
      <c r="C848" s="39">
        <v>38</v>
      </c>
      <c r="D848">
        <v>35</v>
      </c>
      <c r="E848">
        <v>73</v>
      </c>
      <c r="F848" s="40">
        <v>10</v>
      </c>
      <c r="G848" s="41">
        <v>13</v>
      </c>
      <c r="H848" s="42">
        <v>23</v>
      </c>
      <c r="I848">
        <f t="shared" si="202"/>
        <v>48</v>
      </c>
      <c r="J848">
        <f t="shared" si="202"/>
        <v>48</v>
      </c>
      <c r="K848" s="43">
        <v>96</v>
      </c>
      <c r="L848" s="39">
        <v>38</v>
      </c>
      <c r="M848">
        <v>35</v>
      </c>
      <c r="N848">
        <v>73</v>
      </c>
      <c r="O848" s="40">
        <v>13</v>
      </c>
      <c r="P848" s="41">
        <v>11</v>
      </c>
      <c r="Q848" s="42">
        <v>24</v>
      </c>
      <c r="R848">
        <f t="shared" si="203"/>
        <v>51</v>
      </c>
      <c r="S848">
        <f t="shared" si="203"/>
        <v>46</v>
      </c>
      <c r="T848" s="43">
        <v>96</v>
      </c>
      <c r="U848" s="39">
        <v>0</v>
      </c>
      <c r="V848">
        <v>0</v>
      </c>
      <c r="W848">
        <v>0</v>
      </c>
      <c r="X848" s="40">
        <v>0</v>
      </c>
      <c r="Y848" s="41">
        <v>0</v>
      </c>
      <c r="Z848" s="42">
        <v>0</v>
      </c>
      <c r="AA848">
        <f t="shared" si="204"/>
        <v>0</v>
      </c>
      <c r="AB848">
        <f t="shared" si="204"/>
        <v>0</v>
      </c>
      <c r="AC848" s="43">
        <v>96</v>
      </c>
      <c r="AD848" t="e">
        <f t="shared" si="211"/>
        <v>#REF!</v>
      </c>
      <c r="AE848" t="e">
        <f t="shared" si="211"/>
        <v>#REF!</v>
      </c>
      <c r="AF848" t="e">
        <f t="shared" si="211"/>
        <v>#REF!</v>
      </c>
      <c r="AG848" t="e">
        <f t="shared" si="211"/>
        <v>#REF!</v>
      </c>
      <c r="AH848" t="e">
        <f t="shared" si="211"/>
        <v>#REF!</v>
      </c>
      <c r="AI848" t="e">
        <f t="shared" si="211"/>
        <v>#REF!</v>
      </c>
      <c r="AJ848" t="e">
        <f t="shared" si="205"/>
        <v>#REF!</v>
      </c>
      <c r="AK848" t="e">
        <f t="shared" si="206"/>
        <v>#REF!</v>
      </c>
      <c r="AL848" t="e">
        <f t="shared" si="207"/>
        <v>#REF!</v>
      </c>
      <c r="AM848" t="e">
        <f t="shared" si="208"/>
        <v>#REF!</v>
      </c>
      <c r="AN848" t="e">
        <f t="shared" si="209"/>
        <v>#REF!</v>
      </c>
      <c r="AO848" t="e">
        <f t="shared" si="210"/>
        <v>#REF!</v>
      </c>
    </row>
    <row r="849" spans="1:41" x14ac:dyDescent="0.35">
      <c r="A849">
        <v>843</v>
      </c>
      <c r="B849" t="s">
        <v>2762</v>
      </c>
      <c r="C849" s="39">
        <v>21</v>
      </c>
      <c r="D849">
        <v>20</v>
      </c>
      <c r="E849">
        <v>41</v>
      </c>
      <c r="F849" s="40">
        <v>12</v>
      </c>
      <c r="G849" s="41">
        <v>6</v>
      </c>
      <c r="H849" s="42">
        <v>18</v>
      </c>
      <c r="I849">
        <f t="shared" si="202"/>
        <v>33</v>
      </c>
      <c r="J849">
        <f t="shared" si="202"/>
        <v>26</v>
      </c>
      <c r="K849" s="43">
        <v>59</v>
      </c>
      <c r="L849" s="39">
        <v>17</v>
      </c>
      <c r="M849">
        <v>20</v>
      </c>
      <c r="N849">
        <v>37</v>
      </c>
      <c r="O849" s="40">
        <v>10</v>
      </c>
      <c r="P849" s="41">
        <v>12</v>
      </c>
      <c r="Q849" s="42">
        <v>22</v>
      </c>
      <c r="R849">
        <f t="shared" si="203"/>
        <v>27</v>
      </c>
      <c r="S849">
        <f t="shared" si="203"/>
        <v>32</v>
      </c>
      <c r="T849" s="43">
        <v>59</v>
      </c>
      <c r="U849" s="39">
        <v>24</v>
      </c>
      <c r="V849">
        <v>24</v>
      </c>
      <c r="W849">
        <v>48</v>
      </c>
      <c r="X849" s="40">
        <v>6</v>
      </c>
      <c r="Y849" s="41">
        <v>6</v>
      </c>
      <c r="Z849" s="42">
        <v>12</v>
      </c>
      <c r="AA849">
        <f t="shared" si="204"/>
        <v>30</v>
      </c>
      <c r="AB849">
        <f t="shared" si="204"/>
        <v>30</v>
      </c>
      <c r="AC849" s="43">
        <v>59</v>
      </c>
      <c r="AD849" t="e">
        <f t="shared" si="211"/>
        <v>#REF!</v>
      </c>
      <c r="AE849" t="e">
        <f t="shared" si="211"/>
        <v>#REF!</v>
      </c>
      <c r="AF849" t="e">
        <f t="shared" si="211"/>
        <v>#REF!</v>
      </c>
      <c r="AG849" t="e">
        <f t="shared" si="211"/>
        <v>#REF!</v>
      </c>
      <c r="AH849" t="e">
        <f t="shared" si="211"/>
        <v>#REF!</v>
      </c>
      <c r="AI849" t="e">
        <f t="shared" si="211"/>
        <v>#REF!</v>
      </c>
      <c r="AJ849" t="e">
        <f t="shared" si="205"/>
        <v>#REF!</v>
      </c>
      <c r="AK849" t="e">
        <f t="shared" si="206"/>
        <v>#REF!</v>
      </c>
      <c r="AL849" t="e">
        <f t="shared" si="207"/>
        <v>#REF!</v>
      </c>
      <c r="AM849" t="e">
        <f t="shared" si="208"/>
        <v>#REF!</v>
      </c>
      <c r="AN849" t="e">
        <f t="shared" si="209"/>
        <v>#REF!</v>
      </c>
      <c r="AO849" t="e">
        <f t="shared" si="210"/>
        <v>#REF!</v>
      </c>
    </row>
    <row r="850" spans="1:41" x14ac:dyDescent="0.35">
      <c r="A850">
        <v>844</v>
      </c>
      <c r="B850" t="s">
        <v>2763</v>
      </c>
      <c r="C850" s="39">
        <v>20</v>
      </c>
      <c r="D850">
        <v>15</v>
      </c>
      <c r="E850">
        <v>35</v>
      </c>
      <c r="F850" s="40">
        <v>9</v>
      </c>
      <c r="G850" s="41">
        <v>9</v>
      </c>
      <c r="H850" s="42">
        <v>18</v>
      </c>
      <c r="I850">
        <f t="shared" si="202"/>
        <v>29</v>
      </c>
      <c r="J850">
        <f t="shared" si="202"/>
        <v>24</v>
      </c>
      <c r="K850" s="43">
        <v>53</v>
      </c>
      <c r="L850" s="39">
        <v>14</v>
      </c>
      <c r="M850">
        <v>20</v>
      </c>
      <c r="N850">
        <v>34</v>
      </c>
      <c r="O850" s="40">
        <v>7</v>
      </c>
      <c r="P850" s="41">
        <v>8</v>
      </c>
      <c r="Q850" s="42">
        <v>15</v>
      </c>
      <c r="R850">
        <f t="shared" si="203"/>
        <v>21</v>
      </c>
      <c r="S850">
        <f t="shared" si="203"/>
        <v>28</v>
      </c>
      <c r="T850" s="43">
        <v>53</v>
      </c>
      <c r="U850" s="39">
        <v>15</v>
      </c>
      <c r="V850">
        <v>14</v>
      </c>
      <c r="W850">
        <v>29</v>
      </c>
      <c r="X850" s="40">
        <v>8</v>
      </c>
      <c r="Y850" s="41">
        <v>5</v>
      </c>
      <c r="Z850" s="42">
        <v>13</v>
      </c>
      <c r="AA850">
        <f t="shared" si="204"/>
        <v>23</v>
      </c>
      <c r="AB850">
        <f t="shared" si="204"/>
        <v>19</v>
      </c>
      <c r="AC850" s="43">
        <v>53</v>
      </c>
      <c r="AD850" t="e">
        <f t="shared" si="211"/>
        <v>#REF!</v>
      </c>
      <c r="AE850" t="e">
        <f t="shared" si="211"/>
        <v>#REF!</v>
      </c>
      <c r="AF850" t="e">
        <f t="shared" si="211"/>
        <v>#REF!</v>
      </c>
      <c r="AG850" t="e">
        <f t="shared" si="211"/>
        <v>#REF!</v>
      </c>
      <c r="AH850" t="e">
        <f t="shared" si="211"/>
        <v>#REF!</v>
      </c>
      <c r="AI850" t="e">
        <f t="shared" si="211"/>
        <v>#REF!</v>
      </c>
      <c r="AJ850" t="e">
        <f t="shared" si="205"/>
        <v>#REF!</v>
      </c>
      <c r="AK850" t="e">
        <f t="shared" si="206"/>
        <v>#REF!</v>
      </c>
      <c r="AL850" t="e">
        <f t="shared" si="207"/>
        <v>#REF!</v>
      </c>
      <c r="AM850" t="e">
        <f t="shared" si="208"/>
        <v>#REF!</v>
      </c>
      <c r="AN850" t="e">
        <f t="shared" si="209"/>
        <v>#REF!</v>
      </c>
      <c r="AO850" t="e">
        <f t="shared" si="210"/>
        <v>#REF!</v>
      </c>
    </row>
    <row r="851" spans="1:41" x14ac:dyDescent="0.35">
      <c r="A851">
        <v>845</v>
      </c>
      <c r="B851" t="s">
        <v>2764</v>
      </c>
      <c r="C851" s="39">
        <v>24</v>
      </c>
      <c r="D851">
        <v>21</v>
      </c>
      <c r="E851">
        <v>45</v>
      </c>
      <c r="F851" s="40">
        <v>5</v>
      </c>
      <c r="G851" s="41">
        <v>9</v>
      </c>
      <c r="H851" s="42">
        <v>14</v>
      </c>
      <c r="I851">
        <f t="shared" si="202"/>
        <v>29</v>
      </c>
      <c r="J851">
        <f t="shared" si="202"/>
        <v>30</v>
      </c>
      <c r="K851" s="43">
        <v>59</v>
      </c>
      <c r="L851" s="39">
        <v>26</v>
      </c>
      <c r="M851">
        <v>27</v>
      </c>
      <c r="N851">
        <v>53</v>
      </c>
      <c r="O851" s="40">
        <v>0</v>
      </c>
      <c r="P851" s="41">
        <v>6</v>
      </c>
      <c r="Q851" s="42">
        <v>6</v>
      </c>
      <c r="R851">
        <f t="shared" si="203"/>
        <v>26</v>
      </c>
      <c r="S851">
        <f t="shared" si="203"/>
        <v>33</v>
      </c>
      <c r="T851" s="43">
        <v>59</v>
      </c>
      <c r="U851" s="39">
        <v>27</v>
      </c>
      <c r="V851">
        <v>25</v>
      </c>
      <c r="W851">
        <v>52</v>
      </c>
      <c r="X851" s="40">
        <v>3</v>
      </c>
      <c r="Y851" s="41">
        <v>3</v>
      </c>
      <c r="Z851" s="42">
        <v>6</v>
      </c>
      <c r="AA851">
        <f t="shared" si="204"/>
        <v>30</v>
      </c>
      <c r="AB851">
        <f t="shared" si="204"/>
        <v>28</v>
      </c>
      <c r="AC851" s="43">
        <v>59</v>
      </c>
      <c r="AD851" t="e">
        <f t="shared" si="211"/>
        <v>#REF!</v>
      </c>
      <c r="AE851" t="e">
        <f t="shared" si="211"/>
        <v>#REF!</v>
      </c>
      <c r="AF851" t="e">
        <f t="shared" si="211"/>
        <v>#REF!</v>
      </c>
      <c r="AG851" t="e">
        <f t="shared" si="211"/>
        <v>#REF!</v>
      </c>
      <c r="AH851" t="e">
        <f t="shared" si="211"/>
        <v>#REF!</v>
      </c>
      <c r="AI851" t="e">
        <f t="shared" si="211"/>
        <v>#REF!</v>
      </c>
      <c r="AJ851" t="e">
        <f t="shared" si="205"/>
        <v>#REF!</v>
      </c>
      <c r="AK851" t="e">
        <f t="shared" si="206"/>
        <v>#REF!</v>
      </c>
      <c r="AL851" t="e">
        <f t="shared" si="207"/>
        <v>#REF!</v>
      </c>
      <c r="AM851" t="e">
        <f t="shared" si="208"/>
        <v>#REF!</v>
      </c>
      <c r="AN851" t="e">
        <f t="shared" si="209"/>
        <v>#REF!</v>
      </c>
      <c r="AO851" t="e">
        <f t="shared" si="210"/>
        <v>#REF!</v>
      </c>
    </row>
    <row r="852" spans="1:41" x14ac:dyDescent="0.35">
      <c r="A852">
        <v>846</v>
      </c>
      <c r="B852" t="s">
        <v>2765</v>
      </c>
      <c r="C852" s="39">
        <v>48</v>
      </c>
      <c r="D852">
        <v>40</v>
      </c>
      <c r="E852">
        <v>88</v>
      </c>
      <c r="F852" s="40">
        <v>5</v>
      </c>
      <c r="G852" s="41">
        <v>6</v>
      </c>
      <c r="H852" s="42">
        <v>11</v>
      </c>
      <c r="I852">
        <f t="shared" si="202"/>
        <v>53</v>
      </c>
      <c r="J852">
        <f t="shared" si="202"/>
        <v>46</v>
      </c>
      <c r="K852" s="43">
        <v>99</v>
      </c>
      <c r="L852" s="39">
        <v>41</v>
      </c>
      <c r="M852">
        <v>47</v>
      </c>
      <c r="N852">
        <v>88</v>
      </c>
      <c r="O852" s="40">
        <v>10</v>
      </c>
      <c r="P852" s="41">
        <v>6</v>
      </c>
      <c r="Q852" s="42">
        <v>16</v>
      </c>
      <c r="R852">
        <f t="shared" si="203"/>
        <v>51</v>
      </c>
      <c r="S852">
        <f t="shared" si="203"/>
        <v>53</v>
      </c>
      <c r="T852" s="43">
        <v>99</v>
      </c>
      <c r="U852" s="39">
        <v>40</v>
      </c>
      <c r="V852">
        <v>47</v>
      </c>
      <c r="W852">
        <v>87</v>
      </c>
      <c r="X852" s="40">
        <v>3</v>
      </c>
      <c r="Y852" s="41">
        <v>10</v>
      </c>
      <c r="Z852" s="42">
        <v>13</v>
      </c>
      <c r="AA852">
        <f t="shared" si="204"/>
        <v>43</v>
      </c>
      <c r="AB852">
        <f t="shared" si="204"/>
        <v>57</v>
      </c>
      <c r="AC852" s="43">
        <v>99</v>
      </c>
      <c r="AD852" t="e">
        <f t="shared" si="211"/>
        <v>#REF!</v>
      </c>
      <c r="AE852" t="e">
        <f t="shared" si="211"/>
        <v>#REF!</v>
      </c>
      <c r="AF852" t="e">
        <f t="shared" si="211"/>
        <v>#REF!</v>
      </c>
      <c r="AG852" t="e">
        <f t="shared" si="211"/>
        <v>#REF!</v>
      </c>
      <c r="AH852" t="e">
        <f t="shared" si="211"/>
        <v>#REF!</v>
      </c>
      <c r="AI852" t="e">
        <f t="shared" si="211"/>
        <v>#REF!</v>
      </c>
      <c r="AJ852" t="e">
        <f t="shared" si="205"/>
        <v>#REF!</v>
      </c>
      <c r="AK852" t="e">
        <f t="shared" si="206"/>
        <v>#REF!</v>
      </c>
      <c r="AL852" t="e">
        <f t="shared" si="207"/>
        <v>#REF!</v>
      </c>
      <c r="AM852" t="e">
        <f t="shared" si="208"/>
        <v>#REF!</v>
      </c>
      <c r="AN852" t="e">
        <f t="shared" si="209"/>
        <v>#REF!</v>
      </c>
      <c r="AO852" t="e">
        <f t="shared" si="210"/>
        <v>#REF!</v>
      </c>
    </row>
    <row r="853" spans="1:41" x14ac:dyDescent="0.35">
      <c r="A853">
        <v>847</v>
      </c>
      <c r="B853" t="s">
        <v>2766</v>
      </c>
      <c r="C853" s="39">
        <v>28</v>
      </c>
      <c r="D853">
        <v>34</v>
      </c>
      <c r="E853">
        <v>62</v>
      </c>
      <c r="F853" s="40">
        <v>10</v>
      </c>
      <c r="G853" s="41">
        <v>12</v>
      </c>
      <c r="H853" s="42">
        <v>22</v>
      </c>
      <c r="I853">
        <f t="shared" si="202"/>
        <v>38</v>
      </c>
      <c r="J853">
        <f t="shared" si="202"/>
        <v>46</v>
      </c>
      <c r="K853" s="43">
        <v>84</v>
      </c>
      <c r="L853" s="39">
        <v>32</v>
      </c>
      <c r="M853">
        <v>33</v>
      </c>
      <c r="N853">
        <v>65</v>
      </c>
      <c r="O853" s="40">
        <v>8</v>
      </c>
      <c r="P853" s="41">
        <v>11</v>
      </c>
      <c r="Q853" s="42">
        <v>19</v>
      </c>
      <c r="R853">
        <f t="shared" si="203"/>
        <v>40</v>
      </c>
      <c r="S853">
        <f t="shared" si="203"/>
        <v>44</v>
      </c>
      <c r="T853" s="43">
        <v>84</v>
      </c>
      <c r="U853" s="39">
        <v>35</v>
      </c>
      <c r="V853">
        <v>32</v>
      </c>
      <c r="W853">
        <v>67</v>
      </c>
      <c r="X853" s="40">
        <v>4</v>
      </c>
      <c r="Y853" s="41">
        <v>13</v>
      </c>
      <c r="Z853" s="42">
        <v>17</v>
      </c>
      <c r="AA853">
        <f t="shared" si="204"/>
        <v>39</v>
      </c>
      <c r="AB853">
        <f t="shared" si="204"/>
        <v>45</v>
      </c>
      <c r="AC853" s="43">
        <v>84</v>
      </c>
      <c r="AD853" t="e">
        <f t="shared" si="211"/>
        <v>#REF!</v>
      </c>
      <c r="AE853" t="e">
        <f t="shared" si="211"/>
        <v>#REF!</v>
      </c>
      <c r="AF853" t="e">
        <f t="shared" si="211"/>
        <v>#REF!</v>
      </c>
      <c r="AG853" t="e">
        <f t="shared" si="211"/>
        <v>#REF!</v>
      </c>
      <c r="AH853" t="e">
        <f t="shared" si="211"/>
        <v>#REF!</v>
      </c>
      <c r="AI853" t="e">
        <f t="shared" si="211"/>
        <v>#REF!</v>
      </c>
      <c r="AJ853" t="e">
        <f t="shared" si="205"/>
        <v>#REF!</v>
      </c>
      <c r="AK853" t="e">
        <f t="shared" si="206"/>
        <v>#REF!</v>
      </c>
      <c r="AL853" t="e">
        <f t="shared" si="207"/>
        <v>#REF!</v>
      </c>
      <c r="AM853" t="e">
        <f t="shared" si="208"/>
        <v>#REF!</v>
      </c>
      <c r="AN853" t="e">
        <f t="shared" si="209"/>
        <v>#REF!</v>
      </c>
      <c r="AO853" t="e">
        <f t="shared" si="210"/>
        <v>#REF!</v>
      </c>
    </row>
    <row r="854" spans="1:41" x14ac:dyDescent="0.35">
      <c r="A854">
        <v>848</v>
      </c>
      <c r="B854" t="s">
        <v>2767</v>
      </c>
      <c r="C854" s="39">
        <v>13</v>
      </c>
      <c r="D854">
        <v>13</v>
      </c>
      <c r="E854">
        <v>26</v>
      </c>
      <c r="F854" s="40">
        <v>9</v>
      </c>
      <c r="G854" s="41">
        <v>17</v>
      </c>
      <c r="H854" s="42">
        <v>26</v>
      </c>
      <c r="I854">
        <f t="shared" si="202"/>
        <v>22</v>
      </c>
      <c r="J854">
        <f t="shared" si="202"/>
        <v>30</v>
      </c>
      <c r="K854" s="43">
        <v>52</v>
      </c>
      <c r="L854" s="39">
        <v>20</v>
      </c>
      <c r="M854">
        <v>14</v>
      </c>
      <c r="N854">
        <v>34</v>
      </c>
      <c r="O854" s="40">
        <v>7</v>
      </c>
      <c r="P854" s="41">
        <v>7</v>
      </c>
      <c r="Q854" s="42">
        <v>14</v>
      </c>
      <c r="R854">
        <f t="shared" si="203"/>
        <v>27</v>
      </c>
      <c r="S854">
        <f t="shared" si="203"/>
        <v>21</v>
      </c>
      <c r="T854" s="43">
        <v>52</v>
      </c>
      <c r="U854" s="39">
        <v>18</v>
      </c>
      <c r="V854">
        <v>22</v>
      </c>
      <c r="W854">
        <v>40</v>
      </c>
      <c r="X854" s="40">
        <v>11</v>
      </c>
      <c r="Y854" s="41">
        <v>8</v>
      </c>
      <c r="Z854" s="42">
        <v>19</v>
      </c>
      <c r="AA854">
        <f t="shared" si="204"/>
        <v>29</v>
      </c>
      <c r="AB854">
        <f t="shared" si="204"/>
        <v>30</v>
      </c>
      <c r="AC854" s="43">
        <v>52</v>
      </c>
      <c r="AD854" t="e">
        <f t="shared" si="211"/>
        <v>#REF!</v>
      </c>
      <c r="AE854" t="e">
        <f t="shared" si="211"/>
        <v>#REF!</v>
      </c>
      <c r="AF854" t="e">
        <f t="shared" si="211"/>
        <v>#REF!</v>
      </c>
      <c r="AG854" t="e">
        <f t="shared" si="211"/>
        <v>#REF!</v>
      </c>
      <c r="AH854" t="e">
        <f t="shared" si="211"/>
        <v>#REF!</v>
      </c>
      <c r="AI854" t="e">
        <f t="shared" si="211"/>
        <v>#REF!</v>
      </c>
      <c r="AJ854" t="e">
        <f t="shared" si="205"/>
        <v>#REF!</v>
      </c>
      <c r="AK854" t="e">
        <f t="shared" si="206"/>
        <v>#REF!</v>
      </c>
      <c r="AL854" t="e">
        <f t="shared" si="207"/>
        <v>#REF!</v>
      </c>
      <c r="AM854" t="e">
        <f t="shared" si="208"/>
        <v>#REF!</v>
      </c>
      <c r="AN854" t="e">
        <f t="shared" si="209"/>
        <v>#REF!</v>
      </c>
      <c r="AO854" t="e">
        <f t="shared" si="210"/>
        <v>#REF!</v>
      </c>
    </row>
    <row r="855" spans="1:41" x14ac:dyDescent="0.35">
      <c r="A855">
        <v>849</v>
      </c>
      <c r="B855" t="s">
        <v>2768</v>
      </c>
      <c r="C855" s="39">
        <v>22</v>
      </c>
      <c r="D855">
        <v>19</v>
      </c>
      <c r="E855">
        <v>41</v>
      </c>
      <c r="F855" s="40">
        <v>14</v>
      </c>
      <c r="G855" s="41">
        <v>14</v>
      </c>
      <c r="H855" s="42">
        <v>28</v>
      </c>
      <c r="I855">
        <f t="shared" si="202"/>
        <v>36</v>
      </c>
      <c r="J855">
        <f t="shared" si="202"/>
        <v>33</v>
      </c>
      <c r="K855" s="43">
        <v>69</v>
      </c>
      <c r="L855" s="39">
        <v>28</v>
      </c>
      <c r="M855">
        <v>21</v>
      </c>
      <c r="N855">
        <v>49</v>
      </c>
      <c r="O855" s="40">
        <v>7</v>
      </c>
      <c r="P855" s="41">
        <v>12</v>
      </c>
      <c r="Q855" s="42">
        <v>19</v>
      </c>
      <c r="R855">
        <f t="shared" si="203"/>
        <v>35</v>
      </c>
      <c r="S855">
        <f t="shared" si="203"/>
        <v>33</v>
      </c>
      <c r="T855" s="43">
        <v>69</v>
      </c>
      <c r="U855" s="39">
        <v>14</v>
      </c>
      <c r="V855">
        <v>30</v>
      </c>
      <c r="W855">
        <v>44</v>
      </c>
      <c r="X855" s="40">
        <v>7</v>
      </c>
      <c r="Y855" s="41">
        <v>9</v>
      </c>
      <c r="Z855" s="42">
        <v>16</v>
      </c>
      <c r="AA855">
        <f t="shared" si="204"/>
        <v>21</v>
      </c>
      <c r="AB855">
        <f t="shared" si="204"/>
        <v>39</v>
      </c>
      <c r="AC855" s="43">
        <v>69</v>
      </c>
      <c r="AD855" t="e">
        <f t="shared" si="211"/>
        <v>#REF!</v>
      </c>
      <c r="AE855" t="e">
        <f t="shared" si="211"/>
        <v>#REF!</v>
      </c>
      <c r="AF855" t="e">
        <f t="shared" si="211"/>
        <v>#REF!</v>
      </c>
      <c r="AG855" t="e">
        <f t="shared" si="211"/>
        <v>#REF!</v>
      </c>
      <c r="AH855" t="e">
        <f t="shared" si="211"/>
        <v>#REF!</v>
      </c>
      <c r="AI855" t="e">
        <f t="shared" si="211"/>
        <v>#REF!</v>
      </c>
      <c r="AJ855" t="e">
        <f t="shared" si="205"/>
        <v>#REF!</v>
      </c>
      <c r="AK855" t="e">
        <f t="shared" si="206"/>
        <v>#REF!</v>
      </c>
      <c r="AL855" t="e">
        <f t="shared" si="207"/>
        <v>#REF!</v>
      </c>
      <c r="AM855" t="e">
        <f t="shared" si="208"/>
        <v>#REF!</v>
      </c>
      <c r="AN855" t="e">
        <f t="shared" si="209"/>
        <v>#REF!</v>
      </c>
      <c r="AO855" t="e">
        <f t="shared" si="210"/>
        <v>#REF!</v>
      </c>
    </row>
    <row r="856" spans="1:41" x14ac:dyDescent="0.35">
      <c r="A856">
        <v>850</v>
      </c>
      <c r="B856" t="s">
        <v>2769</v>
      </c>
      <c r="C856" s="39">
        <v>25</v>
      </c>
      <c r="D856">
        <v>29</v>
      </c>
      <c r="E856">
        <v>54</v>
      </c>
      <c r="F856" s="40">
        <v>0</v>
      </c>
      <c r="G856" s="41">
        <v>1</v>
      </c>
      <c r="H856" s="42">
        <v>1</v>
      </c>
      <c r="I856">
        <f t="shared" si="202"/>
        <v>25</v>
      </c>
      <c r="J856">
        <f t="shared" si="202"/>
        <v>30</v>
      </c>
      <c r="K856" s="43">
        <v>55</v>
      </c>
      <c r="L856" s="39">
        <v>30</v>
      </c>
      <c r="M856">
        <v>29</v>
      </c>
      <c r="N856">
        <v>59</v>
      </c>
      <c r="O856" s="40">
        <v>0</v>
      </c>
      <c r="P856" s="41">
        <v>0</v>
      </c>
      <c r="Q856" s="42">
        <v>0</v>
      </c>
      <c r="R856">
        <f t="shared" si="203"/>
        <v>30</v>
      </c>
      <c r="S856">
        <f t="shared" si="203"/>
        <v>29</v>
      </c>
      <c r="T856" s="43">
        <v>55</v>
      </c>
      <c r="U856" s="39">
        <v>23</v>
      </c>
      <c r="V856">
        <v>30</v>
      </c>
      <c r="W856">
        <v>53</v>
      </c>
      <c r="X856" s="40">
        <v>0</v>
      </c>
      <c r="Y856" s="41">
        <v>0</v>
      </c>
      <c r="Z856" s="42">
        <v>0</v>
      </c>
      <c r="AA856">
        <f t="shared" si="204"/>
        <v>23</v>
      </c>
      <c r="AB856">
        <f t="shared" si="204"/>
        <v>30</v>
      </c>
      <c r="AC856" s="43">
        <v>55</v>
      </c>
      <c r="AD856" t="e">
        <f t="shared" si="211"/>
        <v>#REF!</v>
      </c>
      <c r="AE856" t="e">
        <f t="shared" si="211"/>
        <v>#REF!</v>
      </c>
      <c r="AF856" t="e">
        <f t="shared" si="211"/>
        <v>#REF!</v>
      </c>
      <c r="AG856" t="e">
        <f t="shared" si="211"/>
        <v>#REF!</v>
      </c>
      <c r="AH856" t="e">
        <f t="shared" si="211"/>
        <v>#REF!</v>
      </c>
      <c r="AI856" t="e">
        <f t="shared" si="211"/>
        <v>#REF!</v>
      </c>
      <c r="AJ856" t="e">
        <f t="shared" si="205"/>
        <v>#REF!</v>
      </c>
      <c r="AK856" t="e">
        <f t="shared" si="206"/>
        <v>#REF!</v>
      </c>
      <c r="AL856" t="e">
        <f t="shared" si="207"/>
        <v>#REF!</v>
      </c>
      <c r="AM856" t="e">
        <f t="shared" si="208"/>
        <v>#REF!</v>
      </c>
      <c r="AN856" t="e">
        <f t="shared" si="209"/>
        <v>#REF!</v>
      </c>
      <c r="AO856" t="e">
        <f t="shared" si="210"/>
        <v>#REF!</v>
      </c>
    </row>
    <row r="857" spans="1:41" x14ac:dyDescent="0.35">
      <c r="A857">
        <v>851</v>
      </c>
      <c r="B857" t="s">
        <v>2770</v>
      </c>
      <c r="C857" s="39">
        <v>40</v>
      </c>
      <c r="D857">
        <v>38</v>
      </c>
      <c r="E857">
        <v>78</v>
      </c>
      <c r="F857" s="40">
        <v>6</v>
      </c>
      <c r="G857" s="41">
        <v>11</v>
      </c>
      <c r="H857" s="42">
        <v>17</v>
      </c>
      <c r="I857">
        <f t="shared" si="202"/>
        <v>46</v>
      </c>
      <c r="J857">
        <f t="shared" si="202"/>
        <v>49</v>
      </c>
      <c r="K857" s="43">
        <v>95</v>
      </c>
      <c r="L857" s="39">
        <v>36</v>
      </c>
      <c r="M857">
        <v>39</v>
      </c>
      <c r="N857">
        <v>75</v>
      </c>
      <c r="O857" s="40">
        <v>11</v>
      </c>
      <c r="P857" s="41">
        <v>6</v>
      </c>
      <c r="Q857" s="42">
        <v>17</v>
      </c>
      <c r="R857">
        <f t="shared" si="203"/>
        <v>47</v>
      </c>
      <c r="S857">
        <f t="shared" si="203"/>
        <v>45</v>
      </c>
      <c r="T857" s="43">
        <v>95</v>
      </c>
      <c r="U857" s="39">
        <v>40</v>
      </c>
      <c r="V857">
        <v>38</v>
      </c>
      <c r="W857">
        <v>78</v>
      </c>
      <c r="X857" s="40">
        <v>5</v>
      </c>
      <c r="Y857" s="41">
        <v>10</v>
      </c>
      <c r="Z857" s="42">
        <v>15</v>
      </c>
      <c r="AA857">
        <f t="shared" si="204"/>
        <v>45</v>
      </c>
      <c r="AB857">
        <f t="shared" si="204"/>
        <v>48</v>
      </c>
      <c r="AC857" s="43">
        <v>95</v>
      </c>
      <c r="AD857" t="e">
        <f t="shared" ref="AD857:AI866" si="212">VLOOKUP($B857,EYPDG_Primary,AD$1,FALSE)</f>
        <v>#REF!</v>
      </c>
      <c r="AE857" t="e">
        <f t="shared" si="212"/>
        <v>#REF!</v>
      </c>
      <c r="AF857" t="e">
        <f t="shared" si="212"/>
        <v>#REF!</v>
      </c>
      <c r="AG857" t="e">
        <f t="shared" si="212"/>
        <v>#REF!</v>
      </c>
      <c r="AH857" t="e">
        <f t="shared" si="212"/>
        <v>#REF!</v>
      </c>
      <c r="AI857" t="e">
        <f t="shared" si="212"/>
        <v>#REF!</v>
      </c>
      <c r="AJ857" t="e">
        <f t="shared" si="205"/>
        <v>#REF!</v>
      </c>
      <c r="AK857" t="e">
        <f t="shared" si="206"/>
        <v>#REF!</v>
      </c>
      <c r="AL857" t="e">
        <f t="shared" si="207"/>
        <v>#REF!</v>
      </c>
      <c r="AM857" t="e">
        <f t="shared" si="208"/>
        <v>#REF!</v>
      </c>
      <c r="AN857" t="e">
        <f t="shared" si="209"/>
        <v>#REF!</v>
      </c>
      <c r="AO857" t="e">
        <f t="shared" si="210"/>
        <v>#REF!</v>
      </c>
    </row>
    <row r="858" spans="1:41" x14ac:dyDescent="0.35">
      <c r="A858">
        <v>852</v>
      </c>
      <c r="B858" t="s">
        <v>2771</v>
      </c>
      <c r="C858" s="39">
        <v>8</v>
      </c>
      <c r="D858">
        <v>7</v>
      </c>
      <c r="E858">
        <v>15</v>
      </c>
      <c r="F858" s="40">
        <v>3</v>
      </c>
      <c r="G858" s="41">
        <v>2</v>
      </c>
      <c r="H858" s="42">
        <v>5</v>
      </c>
      <c r="I858">
        <f t="shared" si="202"/>
        <v>11</v>
      </c>
      <c r="J858">
        <f t="shared" si="202"/>
        <v>9</v>
      </c>
      <c r="K858" s="43">
        <v>20</v>
      </c>
      <c r="L858" s="39">
        <v>6</v>
      </c>
      <c r="M858">
        <v>10</v>
      </c>
      <c r="N858">
        <v>16</v>
      </c>
      <c r="O858" s="40">
        <v>2</v>
      </c>
      <c r="P858" s="41">
        <v>1</v>
      </c>
      <c r="Q858" s="42">
        <v>3</v>
      </c>
      <c r="R858">
        <f t="shared" si="203"/>
        <v>8</v>
      </c>
      <c r="S858">
        <f t="shared" si="203"/>
        <v>11</v>
      </c>
      <c r="T858" s="43">
        <v>20</v>
      </c>
      <c r="U858" s="39">
        <v>13</v>
      </c>
      <c r="V858">
        <v>7</v>
      </c>
      <c r="W858">
        <v>20</v>
      </c>
      <c r="X858" s="40">
        <v>2</v>
      </c>
      <c r="Y858" s="41">
        <v>2</v>
      </c>
      <c r="Z858" s="42">
        <v>4</v>
      </c>
      <c r="AA858">
        <f t="shared" si="204"/>
        <v>15</v>
      </c>
      <c r="AB858">
        <f t="shared" si="204"/>
        <v>9</v>
      </c>
      <c r="AC858" s="43">
        <v>20</v>
      </c>
      <c r="AD858" t="e">
        <f t="shared" si="212"/>
        <v>#REF!</v>
      </c>
      <c r="AE858" t="e">
        <f t="shared" si="212"/>
        <v>#REF!</v>
      </c>
      <c r="AF858" t="e">
        <f t="shared" si="212"/>
        <v>#REF!</v>
      </c>
      <c r="AG858" t="e">
        <f t="shared" si="212"/>
        <v>#REF!</v>
      </c>
      <c r="AH858" t="e">
        <f t="shared" si="212"/>
        <v>#REF!</v>
      </c>
      <c r="AI858" t="e">
        <f t="shared" si="212"/>
        <v>#REF!</v>
      </c>
      <c r="AJ858" t="e">
        <f t="shared" si="205"/>
        <v>#REF!</v>
      </c>
      <c r="AK858" t="e">
        <f t="shared" si="206"/>
        <v>#REF!</v>
      </c>
      <c r="AL858" t="e">
        <f t="shared" si="207"/>
        <v>#REF!</v>
      </c>
      <c r="AM858" t="e">
        <f t="shared" si="208"/>
        <v>#REF!</v>
      </c>
      <c r="AN858" t="e">
        <f t="shared" si="209"/>
        <v>#REF!</v>
      </c>
      <c r="AO858" t="e">
        <f t="shared" si="210"/>
        <v>#REF!</v>
      </c>
    </row>
    <row r="859" spans="1:41" x14ac:dyDescent="0.35">
      <c r="A859">
        <v>853</v>
      </c>
      <c r="B859" t="s">
        <v>2772</v>
      </c>
      <c r="C859" s="39">
        <v>24</v>
      </c>
      <c r="D859">
        <v>26</v>
      </c>
      <c r="E859">
        <v>50</v>
      </c>
      <c r="F859" s="40">
        <v>4</v>
      </c>
      <c r="G859" s="41">
        <v>5</v>
      </c>
      <c r="H859" s="42">
        <v>9</v>
      </c>
      <c r="I859">
        <f t="shared" si="202"/>
        <v>28</v>
      </c>
      <c r="J859">
        <f t="shared" si="202"/>
        <v>31</v>
      </c>
      <c r="K859" s="43">
        <v>59</v>
      </c>
      <c r="L859" s="39">
        <v>28</v>
      </c>
      <c r="M859">
        <v>27</v>
      </c>
      <c r="N859">
        <v>55</v>
      </c>
      <c r="O859" s="40">
        <v>2</v>
      </c>
      <c r="P859" s="41">
        <v>3</v>
      </c>
      <c r="Q859" s="42">
        <v>5</v>
      </c>
      <c r="R859">
        <f t="shared" si="203"/>
        <v>30</v>
      </c>
      <c r="S859">
        <f t="shared" si="203"/>
        <v>30</v>
      </c>
      <c r="T859" s="43">
        <v>59</v>
      </c>
      <c r="U859" s="39">
        <v>25</v>
      </c>
      <c r="V859">
        <v>28</v>
      </c>
      <c r="W859">
        <v>53</v>
      </c>
      <c r="X859" s="40">
        <v>4</v>
      </c>
      <c r="Y859" s="41">
        <v>2</v>
      </c>
      <c r="Z859" s="42">
        <v>6</v>
      </c>
      <c r="AA859">
        <f t="shared" si="204"/>
        <v>29</v>
      </c>
      <c r="AB859">
        <f t="shared" si="204"/>
        <v>30</v>
      </c>
      <c r="AC859" s="43">
        <v>59</v>
      </c>
      <c r="AD859" t="e">
        <f t="shared" si="212"/>
        <v>#REF!</v>
      </c>
      <c r="AE859" t="e">
        <f t="shared" si="212"/>
        <v>#REF!</v>
      </c>
      <c r="AF859" t="e">
        <f t="shared" si="212"/>
        <v>#REF!</v>
      </c>
      <c r="AG859" t="e">
        <f t="shared" si="212"/>
        <v>#REF!</v>
      </c>
      <c r="AH859" t="e">
        <f t="shared" si="212"/>
        <v>#REF!</v>
      </c>
      <c r="AI859" t="e">
        <f t="shared" si="212"/>
        <v>#REF!</v>
      </c>
      <c r="AJ859" t="e">
        <f t="shared" si="205"/>
        <v>#REF!</v>
      </c>
      <c r="AK859" t="e">
        <f t="shared" si="206"/>
        <v>#REF!</v>
      </c>
      <c r="AL859" t="e">
        <f t="shared" si="207"/>
        <v>#REF!</v>
      </c>
      <c r="AM859" t="e">
        <f t="shared" si="208"/>
        <v>#REF!</v>
      </c>
      <c r="AN859" t="e">
        <f t="shared" si="209"/>
        <v>#REF!</v>
      </c>
      <c r="AO859" t="e">
        <f t="shared" si="210"/>
        <v>#REF!</v>
      </c>
    </row>
    <row r="860" spans="1:41" x14ac:dyDescent="0.35">
      <c r="A860">
        <v>854</v>
      </c>
      <c r="B860" t="s">
        <v>2773</v>
      </c>
      <c r="C860" s="39">
        <v>19</v>
      </c>
      <c r="D860">
        <v>19</v>
      </c>
      <c r="E860">
        <v>38</v>
      </c>
      <c r="F860" s="40">
        <v>21</v>
      </c>
      <c r="G860" s="41">
        <v>15</v>
      </c>
      <c r="H860" s="42">
        <v>36</v>
      </c>
      <c r="I860">
        <f t="shared" si="202"/>
        <v>40</v>
      </c>
      <c r="J860">
        <f t="shared" si="202"/>
        <v>34</v>
      </c>
      <c r="K860" s="43">
        <v>74</v>
      </c>
      <c r="L860" s="39">
        <v>31</v>
      </c>
      <c r="M860">
        <v>20</v>
      </c>
      <c r="N860">
        <v>51</v>
      </c>
      <c r="O860" s="40">
        <v>12</v>
      </c>
      <c r="P860" s="41">
        <v>17</v>
      </c>
      <c r="Q860" s="42">
        <v>29</v>
      </c>
      <c r="R860">
        <f t="shared" si="203"/>
        <v>43</v>
      </c>
      <c r="S860">
        <f t="shared" si="203"/>
        <v>37</v>
      </c>
      <c r="T860" s="43">
        <v>74</v>
      </c>
      <c r="U860" s="39">
        <v>22</v>
      </c>
      <c r="V860">
        <v>35</v>
      </c>
      <c r="W860">
        <v>57</v>
      </c>
      <c r="X860" s="40">
        <v>12</v>
      </c>
      <c r="Y860" s="41">
        <v>12</v>
      </c>
      <c r="Z860" s="42">
        <v>24</v>
      </c>
      <c r="AA860">
        <f t="shared" si="204"/>
        <v>34</v>
      </c>
      <c r="AB860">
        <f t="shared" si="204"/>
        <v>47</v>
      </c>
      <c r="AC860" s="43">
        <v>74</v>
      </c>
      <c r="AD860" t="e">
        <f t="shared" si="212"/>
        <v>#REF!</v>
      </c>
      <c r="AE860" t="e">
        <f t="shared" si="212"/>
        <v>#REF!</v>
      </c>
      <c r="AF860" t="e">
        <f t="shared" si="212"/>
        <v>#REF!</v>
      </c>
      <c r="AG860" t="e">
        <f t="shared" si="212"/>
        <v>#REF!</v>
      </c>
      <c r="AH860" t="e">
        <f t="shared" si="212"/>
        <v>#REF!</v>
      </c>
      <c r="AI860" t="e">
        <f t="shared" si="212"/>
        <v>#REF!</v>
      </c>
      <c r="AJ860" t="e">
        <f t="shared" si="205"/>
        <v>#REF!</v>
      </c>
      <c r="AK860" t="e">
        <f t="shared" si="206"/>
        <v>#REF!</v>
      </c>
      <c r="AL860" t="e">
        <f t="shared" si="207"/>
        <v>#REF!</v>
      </c>
      <c r="AM860" t="e">
        <f t="shared" si="208"/>
        <v>#REF!</v>
      </c>
      <c r="AN860" t="e">
        <f t="shared" si="209"/>
        <v>#REF!</v>
      </c>
      <c r="AO860" t="e">
        <f t="shared" si="210"/>
        <v>#REF!</v>
      </c>
    </row>
    <row r="861" spans="1:41" x14ac:dyDescent="0.35">
      <c r="A861">
        <v>855</v>
      </c>
      <c r="B861" t="s">
        <v>2774</v>
      </c>
      <c r="C861" s="39">
        <v>12</v>
      </c>
      <c r="D861">
        <v>16</v>
      </c>
      <c r="E861">
        <v>28</v>
      </c>
      <c r="F861" s="40">
        <v>4</v>
      </c>
      <c r="G861" s="41">
        <v>5</v>
      </c>
      <c r="H861" s="42">
        <v>9</v>
      </c>
      <c r="I861">
        <f t="shared" si="202"/>
        <v>16</v>
      </c>
      <c r="J861">
        <f t="shared" si="202"/>
        <v>21</v>
      </c>
      <c r="K861" s="43">
        <v>37</v>
      </c>
      <c r="L861" s="39">
        <v>21</v>
      </c>
      <c r="M861">
        <v>12</v>
      </c>
      <c r="N861">
        <v>33</v>
      </c>
      <c r="O861" s="40">
        <v>6</v>
      </c>
      <c r="P861" s="41">
        <v>3</v>
      </c>
      <c r="Q861" s="42">
        <v>9</v>
      </c>
      <c r="R861">
        <f t="shared" si="203"/>
        <v>27</v>
      </c>
      <c r="S861">
        <f t="shared" si="203"/>
        <v>15</v>
      </c>
      <c r="T861" s="43">
        <v>37</v>
      </c>
      <c r="U861" s="39">
        <v>20</v>
      </c>
      <c r="V861">
        <v>25</v>
      </c>
      <c r="W861">
        <v>45</v>
      </c>
      <c r="X861" s="40">
        <v>3</v>
      </c>
      <c r="Y861" s="41">
        <v>4</v>
      </c>
      <c r="Z861" s="42">
        <v>7</v>
      </c>
      <c r="AA861">
        <f t="shared" si="204"/>
        <v>23</v>
      </c>
      <c r="AB861">
        <f t="shared" si="204"/>
        <v>29</v>
      </c>
      <c r="AC861" s="43">
        <v>37</v>
      </c>
      <c r="AD861" t="e">
        <f t="shared" si="212"/>
        <v>#REF!</v>
      </c>
      <c r="AE861" t="e">
        <f t="shared" si="212"/>
        <v>#REF!</v>
      </c>
      <c r="AF861" t="e">
        <f t="shared" si="212"/>
        <v>#REF!</v>
      </c>
      <c r="AG861" t="e">
        <f t="shared" si="212"/>
        <v>#REF!</v>
      </c>
      <c r="AH861" t="e">
        <f t="shared" si="212"/>
        <v>#REF!</v>
      </c>
      <c r="AI861" t="e">
        <f t="shared" si="212"/>
        <v>#REF!</v>
      </c>
      <c r="AJ861" t="e">
        <f t="shared" si="205"/>
        <v>#REF!</v>
      </c>
      <c r="AK861" t="e">
        <f t="shared" si="206"/>
        <v>#REF!</v>
      </c>
      <c r="AL861" t="e">
        <f t="shared" si="207"/>
        <v>#REF!</v>
      </c>
      <c r="AM861" t="e">
        <f t="shared" si="208"/>
        <v>#REF!</v>
      </c>
      <c r="AN861" t="e">
        <f t="shared" si="209"/>
        <v>#REF!</v>
      </c>
      <c r="AO861" t="e">
        <f t="shared" si="210"/>
        <v>#REF!</v>
      </c>
    </row>
    <row r="862" spans="1:41" x14ac:dyDescent="0.35">
      <c r="A862">
        <v>856</v>
      </c>
      <c r="B862" t="s">
        <v>2775</v>
      </c>
      <c r="C862" s="39">
        <v>47</v>
      </c>
      <c r="D862">
        <v>39</v>
      </c>
      <c r="E862">
        <v>86</v>
      </c>
      <c r="F862" s="40">
        <v>12</v>
      </c>
      <c r="G862" s="41">
        <v>10</v>
      </c>
      <c r="H862" s="42">
        <v>22</v>
      </c>
      <c r="I862">
        <f t="shared" si="202"/>
        <v>59</v>
      </c>
      <c r="J862">
        <f t="shared" si="202"/>
        <v>49</v>
      </c>
      <c r="K862" s="43">
        <v>108</v>
      </c>
      <c r="L862" s="39">
        <v>55</v>
      </c>
      <c r="M862">
        <v>47</v>
      </c>
      <c r="N862">
        <v>102</v>
      </c>
      <c r="O862" s="40">
        <v>9</v>
      </c>
      <c r="P862" s="41">
        <v>11</v>
      </c>
      <c r="Q862" s="42">
        <v>20</v>
      </c>
      <c r="R862">
        <f t="shared" si="203"/>
        <v>64</v>
      </c>
      <c r="S862">
        <f t="shared" si="203"/>
        <v>58</v>
      </c>
      <c r="T862" s="43">
        <v>108</v>
      </c>
      <c r="U862" s="39">
        <v>58</v>
      </c>
      <c r="V862">
        <v>56</v>
      </c>
      <c r="W862">
        <v>114</v>
      </c>
      <c r="X862" s="40">
        <v>2</v>
      </c>
      <c r="Y862" s="41">
        <v>10</v>
      </c>
      <c r="Z862" s="42">
        <v>12</v>
      </c>
      <c r="AA862">
        <f t="shared" si="204"/>
        <v>60</v>
      </c>
      <c r="AB862">
        <f t="shared" si="204"/>
        <v>66</v>
      </c>
      <c r="AC862" s="43">
        <v>108</v>
      </c>
      <c r="AD862" t="e">
        <f t="shared" si="212"/>
        <v>#REF!</v>
      </c>
      <c r="AE862" t="e">
        <f t="shared" si="212"/>
        <v>#REF!</v>
      </c>
      <c r="AF862" t="e">
        <f t="shared" si="212"/>
        <v>#REF!</v>
      </c>
      <c r="AG862" t="e">
        <f t="shared" si="212"/>
        <v>#REF!</v>
      </c>
      <c r="AH862" t="e">
        <f t="shared" si="212"/>
        <v>#REF!</v>
      </c>
      <c r="AI862" t="e">
        <f t="shared" si="212"/>
        <v>#REF!</v>
      </c>
      <c r="AJ862" t="e">
        <f t="shared" si="205"/>
        <v>#REF!</v>
      </c>
      <c r="AK862" t="e">
        <f t="shared" si="206"/>
        <v>#REF!</v>
      </c>
      <c r="AL862" t="e">
        <f t="shared" si="207"/>
        <v>#REF!</v>
      </c>
      <c r="AM862" t="e">
        <f t="shared" si="208"/>
        <v>#REF!</v>
      </c>
      <c r="AN862" t="e">
        <f t="shared" si="209"/>
        <v>#REF!</v>
      </c>
      <c r="AO862" t="e">
        <f t="shared" si="210"/>
        <v>#REF!</v>
      </c>
    </row>
    <row r="863" spans="1:41" x14ac:dyDescent="0.35">
      <c r="A863">
        <v>857</v>
      </c>
      <c r="B863" t="s">
        <v>2776</v>
      </c>
      <c r="C863" s="39">
        <v>51</v>
      </c>
      <c r="D863">
        <v>45</v>
      </c>
      <c r="E863">
        <v>96</v>
      </c>
      <c r="F863" s="40">
        <v>14</v>
      </c>
      <c r="G863" s="41">
        <v>14</v>
      </c>
      <c r="H863" s="42">
        <v>28</v>
      </c>
      <c r="I863">
        <f t="shared" si="202"/>
        <v>65</v>
      </c>
      <c r="J863">
        <f t="shared" si="202"/>
        <v>59</v>
      </c>
      <c r="K863" s="43">
        <v>124</v>
      </c>
      <c r="L863" s="39">
        <v>44</v>
      </c>
      <c r="M863">
        <v>44</v>
      </c>
      <c r="N863">
        <v>88</v>
      </c>
      <c r="O863" s="40">
        <v>14</v>
      </c>
      <c r="P863" s="41">
        <v>20</v>
      </c>
      <c r="Q863" s="42">
        <v>34</v>
      </c>
      <c r="R863">
        <f t="shared" si="203"/>
        <v>58</v>
      </c>
      <c r="S863">
        <f t="shared" si="203"/>
        <v>64</v>
      </c>
      <c r="T863" s="43">
        <v>124</v>
      </c>
      <c r="U863" s="39">
        <v>37</v>
      </c>
      <c r="V863">
        <v>42</v>
      </c>
      <c r="W863">
        <v>79</v>
      </c>
      <c r="X863" s="40">
        <v>9</v>
      </c>
      <c r="Y863" s="41">
        <v>13</v>
      </c>
      <c r="Z863" s="42">
        <v>22</v>
      </c>
      <c r="AA863">
        <f t="shared" si="204"/>
        <v>46</v>
      </c>
      <c r="AB863">
        <f t="shared" si="204"/>
        <v>55</v>
      </c>
      <c r="AC863" s="43">
        <v>124</v>
      </c>
      <c r="AD863" t="e">
        <f t="shared" si="212"/>
        <v>#REF!</v>
      </c>
      <c r="AE863" t="e">
        <f t="shared" si="212"/>
        <v>#REF!</v>
      </c>
      <c r="AF863" t="e">
        <f t="shared" si="212"/>
        <v>#REF!</v>
      </c>
      <c r="AG863" t="e">
        <f t="shared" si="212"/>
        <v>#REF!</v>
      </c>
      <c r="AH863" t="e">
        <f t="shared" si="212"/>
        <v>#REF!</v>
      </c>
      <c r="AI863" t="e">
        <f t="shared" si="212"/>
        <v>#REF!</v>
      </c>
      <c r="AJ863" t="e">
        <f t="shared" si="205"/>
        <v>#REF!</v>
      </c>
      <c r="AK863" t="e">
        <f t="shared" si="206"/>
        <v>#REF!</v>
      </c>
      <c r="AL863" t="e">
        <f t="shared" si="207"/>
        <v>#REF!</v>
      </c>
      <c r="AM863" t="e">
        <f t="shared" si="208"/>
        <v>#REF!</v>
      </c>
      <c r="AN863" t="e">
        <f t="shared" si="209"/>
        <v>#REF!</v>
      </c>
      <c r="AO863" t="e">
        <f t="shared" si="210"/>
        <v>#REF!</v>
      </c>
    </row>
    <row r="864" spans="1:41" x14ac:dyDescent="0.35">
      <c r="A864">
        <v>858</v>
      </c>
      <c r="B864" t="s">
        <v>2777</v>
      </c>
      <c r="C864" s="39">
        <v>53</v>
      </c>
      <c r="D864">
        <v>45</v>
      </c>
      <c r="E864">
        <v>98</v>
      </c>
      <c r="F864" s="40">
        <v>2</v>
      </c>
      <c r="G864" s="41">
        <v>2</v>
      </c>
      <c r="H864" s="42">
        <v>4</v>
      </c>
      <c r="I864">
        <f t="shared" si="202"/>
        <v>55</v>
      </c>
      <c r="J864">
        <f t="shared" si="202"/>
        <v>47</v>
      </c>
      <c r="K864" s="43">
        <v>102</v>
      </c>
      <c r="L864" s="39">
        <v>52</v>
      </c>
      <c r="M864">
        <v>54</v>
      </c>
      <c r="N864">
        <v>106</v>
      </c>
      <c r="O864" s="40">
        <v>2</v>
      </c>
      <c r="P864" s="41">
        <v>2</v>
      </c>
      <c r="Q864" s="42">
        <v>4</v>
      </c>
      <c r="R864">
        <f t="shared" si="203"/>
        <v>54</v>
      </c>
      <c r="S864">
        <f t="shared" si="203"/>
        <v>56</v>
      </c>
      <c r="T864" s="43">
        <v>102</v>
      </c>
      <c r="U864" s="39">
        <v>50</v>
      </c>
      <c r="V864">
        <v>52</v>
      </c>
      <c r="W864">
        <v>102</v>
      </c>
      <c r="X864" s="40">
        <v>1</v>
      </c>
      <c r="Y864" s="41">
        <v>3</v>
      </c>
      <c r="Z864" s="42">
        <v>4</v>
      </c>
      <c r="AA864">
        <f t="shared" si="204"/>
        <v>51</v>
      </c>
      <c r="AB864">
        <f t="shared" si="204"/>
        <v>55</v>
      </c>
      <c r="AC864" s="43">
        <v>102</v>
      </c>
      <c r="AD864" t="e">
        <f t="shared" si="212"/>
        <v>#REF!</v>
      </c>
      <c r="AE864" t="e">
        <f t="shared" si="212"/>
        <v>#REF!</v>
      </c>
      <c r="AF864" t="e">
        <f t="shared" si="212"/>
        <v>#REF!</v>
      </c>
      <c r="AG864" t="e">
        <f t="shared" si="212"/>
        <v>#REF!</v>
      </c>
      <c r="AH864" t="e">
        <f t="shared" si="212"/>
        <v>#REF!</v>
      </c>
      <c r="AI864" t="e">
        <f t="shared" si="212"/>
        <v>#REF!</v>
      </c>
      <c r="AJ864" t="e">
        <f t="shared" si="205"/>
        <v>#REF!</v>
      </c>
      <c r="AK864" t="e">
        <f t="shared" si="206"/>
        <v>#REF!</v>
      </c>
      <c r="AL864" t="e">
        <f t="shared" si="207"/>
        <v>#REF!</v>
      </c>
      <c r="AM864" t="e">
        <f t="shared" si="208"/>
        <v>#REF!</v>
      </c>
      <c r="AN864" t="e">
        <f t="shared" si="209"/>
        <v>#REF!</v>
      </c>
      <c r="AO864" t="e">
        <f t="shared" si="210"/>
        <v>#REF!</v>
      </c>
    </row>
    <row r="865" spans="1:41" x14ac:dyDescent="0.35">
      <c r="A865">
        <v>859</v>
      </c>
      <c r="B865" t="s">
        <v>2778</v>
      </c>
      <c r="C865" s="39">
        <v>2</v>
      </c>
      <c r="D865">
        <v>4</v>
      </c>
      <c r="E865">
        <v>6</v>
      </c>
      <c r="F865" s="40">
        <v>17</v>
      </c>
      <c r="G865" s="41">
        <v>3</v>
      </c>
      <c r="H865" s="42">
        <v>20</v>
      </c>
      <c r="I865">
        <f t="shared" si="202"/>
        <v>19</v>
      </c>
      <c r="J865">
        <f t="shared" si="202"/>
        <v>7</v>
      </c>
      <c r="K865" s="43">
        <v>26</v>
      </c>
      <c r="L865" s="39">
        <v>5</v>
      </c>
      <c r="M865">
        <v>4</v>
      </c>
      <c r="N865">
        <v>9</v>
      </c>
      <c r="O865" s="40">
        <v>9</v>
      </c>
      <c r="P865" s="41">
        <v>16</v>
      </c>
      <c r="Q865" s="42">
        <v>25</v>
      </c>
      <c r="R865">
        <f t="shared" si="203"/>
        <v>14</v>
      </c>
      <c r="S865">
        <f t="shared" si="203"/>
        <v>20</v>
      </c>
      <c r="T865" s="43">
        <v>26</v>
      </c>
      <c r="U865" s="39">
        <v>3</v>
      </c>
      <c r="V865">
        <v>5</v>
      </c>
      <c r="W865">
        <v>8</v>
      </c>
      <c r="X865" s="40">
        <v>14</v>
      </c>
      <c r="Y865" s="41">
        <v>10</v>
      </c>
      <c r="Z865" s="42">
        <v>24</v>
      </c>
      <c r="AA865">
        <f t="shared" si="204"/>
        <v>17</v>
      </c>
      <c r="AB865">
        <f t="shared" si="204"/>
        <v>15</v>
      </c>
      <c r="AC865" s="43">
        <v>26</v>
      </c>
      <c r="AD865" t="e">
        <f t="shared" si="212"/>
        <v>#REF!</v>
      </c>
      <c r="AE865" t="e">
        <f t="shared" si="212"/>
        <v>#REF!</v>
      </c>
      <c r="AF865" t="e">
        <f t="shared" si="212"/>
        <v>#REF!</v>
      </c>
      <c r="AG865" t="e">
        <f t="shared" si="212"/>
        <v>#REF!</v>
      </c>
      <c r="AH865" t="e">
        <f t="shared" si="212"/>
        <v>#REF!</v>
      </c>
      <c r="AI865" t="e">
        <f t="shared" si="212"/>
        <v>#REF!</v>
      </c>
      <c r="AJ865" t="e">
        <f t="shared" si="205"/>
        <v>#REF!</v>
      </c>
      <c r="AK865" t="e">
        <f t="shared" si="206"/>
        <v>#REF!</v>
      </c>
      <c r="AL865" t="e">
        <f t="shared" si="207"/>
        <v>#REF!</v>
      </c>
      <c r="AM865" t="e">
        <f t="shared" si="208"/>
        <v>#REF!</v>
      </c>
      <c r="AN865" t="e">
        <f t="shared" si="209"/>
        <v>#REF!</v>
      </c>
      <c r="AO865" t="e">
        <f t="shared" si="210"/>
        <v>#REF!</v>
      </c>
    </row>
    <row r="866" spans="1:41" x14ac:dyDescent="0.35">
      <c r="A866">
        <v>860</v>
      </c>
      <c r="B866" t="s">
        <v>2779</v>
      </c>
      <c r="C866" s="39">
        <v>17</v>
      </c>
      <c r="D866">
        <v>21</v>
      </c>
      <c r="E866">
        <v>38</v>
      </c>
      <c r="F866" s="40">
        <v>6</v>
      </c>
      <c r="G866" s="41">
        <v>10</v>
      </c>
      <c r="H866" s="42">
        <v>16</v>
      </c>
      <c r="I866">
        <f t="shared" si="202"/>
        <v>23</v>
      </c>
      <c r="J866">
        <f t="shared" si="202"/>
        <v>31</v>
      </c>
      <c r="K866" s="43">
        <v>54</v>
      </c>
      <c r="L866" s="39">
        <v>20</v>
      </c>
      <c r="M866">
        <v>18</v>
      </c>
      <c r="N866">
        <v>38</v>
      </c>
      <c r="O866" s="40">
        <v>9</v>
      </c>
      <c r="P866" s="41">
        <v>4</v>
      </c>
      <c r="Q866" s="42">
        <v>13</v>
      </c>
      <c r="R866">
        <f t="shared" si="203"/>
        <v>29</v>
      </c>
      <c r="S866">
        <f t="shared" si="203"/>
        <v>22</v>
      </c>
      <c r="T866" s="43">
        <v>54</v>
      </c>
      <c r="U866" s="39">
        <v>18</v>
      </c>
      <c r="V866">
        <v>24</v>
      </c>
      <c r="W866">
        <v>42</v>
      </c>
      <c r="X866" s="40">
        <v>17</v>
      </c>
      <c r="Y866" s="41">
        <v>4</v>
      </c>
      <c r="Z866" s="42">
        <v>21</v>
      </c>
      <c r="AA866">
        <f t="shared" si="204"/>
        <v>35</v>
      </c>
      <c r="AB866">
        <f t="shared" si="204"/>
        <v>28</v>
      </c>
      <c r="AC866" s="43">
        <v>54</v>
      </c>
      <c r="AD866" t="e">
        <f t="shared" si="212"/>
        <v>#REF!</v>
      </c>
      <c r="AE866" t="e">
        <f t="shared" si="212"/>
        <v>#REF!</v>
      </c>
      <c r="AF866" t="e">
        <f t="shared" si="212"/>
        <v>#REF!</v>
      </c>
      <c r="AG866" t="e">
        <f t="shared" si="212"/>
        <v>#REF!</v>
      </c>
      <c r="AH866" t="e">
        <f t="shared" si="212"/>
        <v>#REF!</v>
      </c>
      <c r="AI866" t="e">
        <f t="shared" si="212"/>
        <v>#REF!</v>
      </c>
      <c r="AJ866" t="e">
        <f t="shared" si="205"/>
        <v>#REF!</v>
      </c>
      <c r="AK866" t="e">
        <f t="shared" si="206"/>
        <v>#REF!</v>
      </c>
      <c r="AL866" t="e">
        <f t="shared" si="207"/>
        <v>#REF!</v>
      </c>
      <c r="AM866" t="e">
        <f t="shared" si="208"/>
        <v>#REF!</v>
      </c>
      <c r="AN866" t="e">
        <f t="shared" si="209"/>
        <v>#REF!</v>
      </c>
      <c r="AO866" t="e">
        <f t="shared" si="210"/>
        <v>#REF!</v>
      </c>
    </row>
    <row r="867" spans="1:41" x14ac:dyDescent="0.35">
      <c r="A867">
        <v>861</v>
      </c>
      <c r="B867" t="s">
        <v>2780</v>
      </c>
      <c r="C867" s="39">
        <v>32</v>
      </c>
      <c r="D867">
        <v>15</v>
      </c>
      <c r="E867">
        <v>47</v>
      </c>
      <c r="F867" s="40">
        <v>10</v>
      </c>
      <c r="G867" s="41">
        <v>14</v>
      </c>
      <c r="H867" s="42">
        <v>24</v>
      </c>
      <c r="I867">
        <f t="shared" si="202"/>
        <v>42</v>
      </c>
      <c r="J867">
        <f t="shared" si="202"/>
        <v>29</v>
      </c>
      <c r="K867" s="43">
        <v>71</v>
      </c>
      <c r="L867" s="39">
        <v>27</v>
      </c>
      <c r="M867">
        <v>37</v>
      </c>
      <c r="N867">
        <v>64</v>
      </c>
      <c r="O867" s="40">
        <v>7</v>
      </c>
      <c r="P867" s="41">
        <v>6</v>
      </c>
      <c r="Q867" s="42">
        <v>13</v>
      </c>
      <c r="R867">
        <f t="shared" si="203"/>
        <v>34</v>
      </c>
      <c r="S867">
        <f t="shared" si="203"/>
        <v>43</v>
      </c>
      <c r="T867" s="43">
        <v>71</v>
      </c>
      <c r="U867" s="39">
        <v>26</v>
      </c>
      <c r="V867">
        <v>29</v>
      </c>
      <c r="W867">
        <v>55</v>
      </c>
      <c r="X867" s="40">
        <v>8</v>
      </c>
      <c r="Y867" s="41">
        <v>6</v>
      </c>
      <c r="Z867" s="42">
        <v>14</v>
      </c>
      <c r="AA867">
        <f t="shared" si="204"/>
        <v>34</v>
      </c>
      <c r="AB867">
        <f t="shared" si="204"/>
        <v>35</v>
      </c>
      <c r="AC867" s="43">
        <v>71</v>
      </c>
      <c r="AD867" t="e">
        <f t="shared" ref="AD867:AI876" si="213">VLOOKUP($B867,EYPDG_Primary,AD$1,FALSE)</f>
        <v>#REF!</v>
      </c>
      <c r="AE867" t="e">
        <f t="shared" si="213"/>
        <v>#REF!</v>
      </c>
      <c r="AF867" t="e">
        <f t="shared" si="213"/>
        <v>#REF!</v>
      </c>
      <c r="AG867" t="e">
        <f t="shared" si="213"/>
        <v>#REF!</v>
      </c>
      <c r="AH867" t="e">
        <f t="shared" si="213"/>
        <v>#REF!</v>
      </c>
      <c r="AI867" t="e">
        <f t="shared" si="213"/>
        <v>#REF!</v>
      </c>
      <c r="AJ867" t="e">
        <f t="shared" si="205"/>
        <v>#REF!</v>
      </c>
      <c r="AK867" t="e">
        <f t="shared" si="206"/>
        <v>#REF!</v>
      </c>
      <c r="AL867" t="e">
        <f t="shared" si="207"/>
        <v>#REF!</v>
      </c>
      <c r="AM867" t="e">
        <f t="shared" si="208"/>
        <v>#REF!</v>
      </c>
      <c r="AN867" t="e">
        <f t="shared" si="209"/>
        <v>#REF!</v>
      </c>
      <c r="AO867" t="e">
        <f t="shared" si="210"/>
        <v>#REF!</v>
      </c>
    </row>
    <row r="868" spans="1:41" x14ac:dyDescent="0.35">
      <c r="A868">
        <v>862</v>
      </c>
      <c r="B868" t="s">
        <v>2781</v>
      </c>
      <c r="C868" s="39">
        <v>11</v>
      </c>
      <c r="D868">
        <v>17</v>
      </c>
      <c r="E868">
        <v>28</v>
      </c>
      <c r="F868" s="40">
        <v>4</v>
      </c>
      <c r="G868" s="41">
        <v>4</v>
      </c>
      <c r="H868" s="42">
        <v>8</v>
      </c>
      <c r="I868">
        <f t="shared" si="202"/>
        <v>15</v>
      </c>
      <c r="J868">
        <f t="shared" si="202"/>
        <v>21</v>
      </c>
      <c r="K868" s="43">
        <v>36</v>
      </c>
      <c r="L868" s="39">
        <v>23</v>
      </c>
      <c r="M868">
        <v>10</v>
      </c>
      <c r="N868">
        <v>33</v>
      </c>
      <c r="O868" s="40">
        <v>8</v>
      </c>
      <c r="P868" s="41">
        <v>3</v>
      </c>
      <c r="Q868" s="42">
        <v>11</v>
      </c>
      <c r="R868">
        <f t="shared" si="203"/>
        <v>31</v>
      </c>
      <c r="S868">
        <f t="shared" si="203"/>
        <v>13</v>
      </c>
      <c r="T868" s="43">
        <v>36</v>
      </c>
      <c r="U868" s="39">
        <v>13</v>
      </c>
      <c r="V868">
        <v>24</v>
      </c>
      <c r="W868">
        <v>37</v>
      </c>
      <c r="X868" s="40">
        <v>10</v>
      </c>
      <c r="Y868" s="41">
        <v>7</v>
      </c>
      <c r="Z868" s="42">
        <v>17</v>
      </c>
      <c r="AA868">
        <f t="shared" si="204"/>
        <v>23</v>
      </c>
      <c r="AB868">
        <f t="shared" si="204"/>
        <v>31</v>
      </c>
      <c r="AC868" s="43">
        <v>36</v>
      </c>
      <c r="AD868" t="e">
        <f t="shared" si="213"/>
        <v>#REF!</v>
      </c>
      <c r="AE868" t="e">
        <f t="shared" si="213"/>
        <v>#REF!</v>
      </c>
      <c r="AF868" t="e">
        <f t="shared" si="213"/>
        <v>#REF!</v>
      </c>
      <c r="AG868" t="e">
        <f t="shared" si="213"/>
        <v>#REF!</v>
      </c>
      <c r="AH868" t="e">
        <f t="shared" si="213"/>
        <v>#REF!</v>
      </c>
      <c r="AI868" t="e">
        <f t="shared" si="213"/>
        <v>#REF!</v>
      </c>
      <c r="AJ868" t="e">
        <f t="shared" si="205"/>
        <v>#REF!</v>
      </c>
      <c r="AK868" t="e">
        <f t="shared" si="206"/>
        <v>#REF!</v>
      </c>
      <c r="AL868" t="e">
        <f t="shared" si="207"/>
        <v>#REF!</v>
      </c>
      <c r="AM868" t="e">
        <f t="shared" si="208"/>
        <v>#REF!</v>
      </c>
      <c r="AN868" t="e">
        <f t="shared" si="209"/>
        <v>#REF!</v>
      </c>
      <c r="AO868" t="e">
        <f t="shared" si="210"/>
        <v>#REF!</v>
      </c>
    </row>
    <row r="869" spans="1:41" x14ac:dyDescent="0.35">
      <c r="A869">
        <v>863</v>
      </c>
      <c r="B869" t="s">
        <v>2782</v>
      </c>
      <c r="C869" s="39">
        <v>56</v>
      </c>
      <c r="D869">
        <v>63</v>
      </c>
      <c r="E869">
        <v>119</v>
      </c>
      <c r="F869" s="40">
        <v>4</v>
      </c>
      <c r="G869" s="41">
        <v>2</v>
      </c>
      <c r="H869" s="42">
        <v>6</v>
      </c>
      <c r="I869">
        <f t="shared" si="202"/>
        <v>60</v>
      </c>
      <c r="J869">
        <f t="shared" si="202"/>
        <v>65</v>
      </c>
      <c r="K869" s="43">
        <v>125</v>
      </c>
      <c r="L869" s="39">
        <v>60</v>
      </c>
      <c r="M869">
        <v>66</v>
      </c>
      <c r="N869">
        <v>126</v>
      </c>
      <c r="O869" s="40">
        <v>3</v>
      </c>
      <c r="P869" s="41">
        <v>4</v>
      </c>
      <c r="Q869" s="42">
        <v>7</v>
      </c>
      <c r="R869">
        <f t="shared" si="203"/>
        <v>63</v>
      </c>
      <c r="S869">
        <f t="shared" si="203"/>
        <v>70</v>
      </c>
      <c r="T869" s="43">
        <v>125</v>
      </c>
      <c r="U869" s="39">
        <v>58</v>
      </c>
      <c r="V869">
        <v>66</v>
      </c>
      <c r="W869">
        <v>124</v>
      </c>
      <c r="X869" s="40">
        <v>0</v>
      </c>
      <c r="Y869" s="41">
        <v>3</v>
      </c>
      <c r="Z869" s="42">
        <v>3</v>
      </c>
      <c r="AA869">
        <f t="shared" si="204"/>
        <v>58</v>
      </c>
      <c r="AB869">
        <f t="shared" si="204"/>
        <v>69</v>
      </c>
      <c r="AC869" s="43">
        <v>125</v>
      </c>
      <c r="AD869" t="e">
        <f t="shared" si="213"/>
        <v>#REF!</v>
      </c>
      <c r="AE869" t="e">
        <f t="shared" si="213"/>
        <v>#REF!</v>
      </c>
      <c r="AF869" t="e">
        <f t="shared" si="213"/>
        <v>#REF!</v>
      </c>
      <c r="AG869" t="e">
        <f t="shared" si="213"/>
        <v>#REF!</v>
      </c>
      <c r="AH869" t="e">
        <f t="shared" si="213"/>
        <v>#REF!</v>
      </c>
      <c r="AI869" t="e">
        <f t="shared" si="213"/>
        <v>#REF!</v>
      </c>
      <c r="AJ869" t="e">
        <f t="shared" si="205"/>
        <v>#REF!</v>
      </c>
      <c r="AK869" t="e">
        <f t="shared" si="206"/>
        <v>#REF!</v>
      </c>
      <c r="AL869" t="e">
        <f t="shared" si="207"/>
        <v>#REF!</v>
      </c>
      <c r="AM869" t="e">
        <f t="shared" si="208"/>
        <v>#REF!</v>
      </c>
      <c r="AN869" t="e">
        <f t="shared" si="209"/>
        <v>#REF!</v>
      </c>
      <c r="AO869" t="e">
        <f t="shared" si="210"/>
        <v>#REF!</v>
      </c>
    </row>
    <row r="870" spans="1:41" x14ac:dyDescent="0.35">
      <c r="A870">
        <v>864</v>
      </c>
      <c r="B870" t="s">
        <v>2783</v>
      </c>
      <c r="C870" s="39">
        <v>20</v>
      </c>
      <c r="D870">
        <v>31</v>
      </c>
      <c r="E870">
        <v>51</v>
      </c>
      <c r="F870" s="40">
        <v>19</v>
      </c>
      <c r="G870" s="41">
        <v>9</v>
      </c>
      <c r="H870" s="42">
        <v>28</v>
      </c>
      <c r="I870">
        <f t="shared" si="202"/>
        <v>39</v>
      </c>
      <c r="J870">
        <f t="shared" si="202"/>
        <v>40</v>
      </c>
      <c r="K870" s="43">
        <v>79</v>
      </c>
      <c r="L870" s="39">
        <v>22</v>
      </c>
      <c r="M870">
        <v>22</v>
      </c>
      <c r="N870">
        <v>44</v>
      </c>
      <c r="O870" s="40">
        <v>9</v>
      </c>
      <c r="P870" s="41">
        <v>15</v>
      </c>
      <c r="Q870" s="42">
        <v>24</v>
      </c>
      <c r="R870">
        <f t="shared" si="203"/>
        <v>31</v>
      </c>
      <c r="S870">
        <f t="shared" si="203"/>
        <v>37</v>
      </c>
      <c r="T870" s="43">
        <v>79</v>
      </c>
      <c r="U870" s="39">
        <v>26</v>
      </c>
      <c r="V870">
        <v>27</v>
      </c>
      <c r="W870">
        <v>53</v>
      </c>
      <c r="X870" s="40">
        <v>8</v>
      </c>
      <c r="Y870" s="41">
        <v>9</v>
      </c>
      <c r="Z870" s="42">
        <v>17</v>
      </c>
      <c r="AA870">
        <f t="shared" si="204"/>
        <v>34</v>
      </c>
      <c r="AB870">
        <f t="shared" si="204"/>
        <v>36</v>
      </c>
      <c r="AC870" s="43">
        <v>79</v>
      </c>
      <c r="AD870" t="e">
        <f t="shared" si="213"/>
        <v>#REF!</v>
      </c>
      <c r="AE870" t="e">
        <f t="shared" si="213"/>
        <v>#REF!</v>
      </c>
      <c r="AF870" t="e">
        <f t="shared" si="213"/>
        <v>#REF!</v>
      </c>
      <c r="AG870" t="e">
        <f t="shared" si="213"/>
        <v>#REF!</v>
      </c>
      <c r="AH870" t="e">
        <f t="shared" si="213"/>
        <v>#REF!</v>
      </c>
      <c r="AI870" t="e">
        <f t="shared" si="213"/>
        <v>#REF!</v>
      </c>
      <c r="AJ870" t="e">
        <f t="shared" si="205"/>
        <v>#REF!</v>
      </c>
      <c r="AK870" t="e">
        <f t="shared" si="206"/>
        <v>#REF!</v>
      </c>
      <c r="AL870" t="e">
        <f t="shared" si="207"/>
        <v>#REF!</v>
      </c>
      <c r="AM870" t="e">
        <f t="shared" si="208"/>
        <v>#REF!</v>
      </c>
      <c r="AN870" t="e">
        <f t="shared" si="209"/>
        <v>#REF!</v>
      </c>
      <c r="AO870" t="e">
        <f t="shared" si="210"/>
        <v>#REF!</v>
      </c>
    </row>
    <row r="871" spans="1:41" x14ac:dyDescent="0.35">
      <c r="A871">
        <v>865</v>
      </c>
      <c r="B871" t="s">
        <v>2784</v>
      </c>
      <c r="C871" s="39">
        <v>36</v>
      </c>
      <c r="D871">
        <v>31</v>
      </c>
      <c r="E871">
        <v>67</v>
      </c>
      <c r="F871" s="40">
        <v>14</v>
      </c>
      <c r="G871" s="41">
        <v>13</v>
      </c>
      <c r="H871" s="42">
        <v>27</v>
      </c>
      <c r="I871">
        <f t="shared" si="202"/>
        <v>50</v>
      </c>
      <c r="J871">
        <f t="shared" si="202"/>
        <v>44</v>
      </c>
      <c r="K871" s="43">
        <v>94</v>
      </c>
      <c r="L871" s="39">
        <v>34</v>
      </c>
      <c r="M871">
        <v>34</v>
      </c>
      <c r="N871">
        <v>68</v>
      </c>
      <c r="O871" s="40">
        <v>15</v>
      </c>
      <c r="P871" s="41">
        <v>19</v>
      </c>
      <c r="Q871" s="42">
        <v>34</v>
      </c>
      <c r="R871">
        <f t="shared" si="203"/>
        <v>49</v>
      </c>
      <c r="S871">
        <f t="shared" si="203"/>
        <v>53</v>
      </c>
      <c r="T871" s="43">
        <v>94</v>
      </c>
      <c r="U871" s="39">
        <v>26</v>
      </c>
      <c r="V871">
        <v>36</v>
      </c>
      <c r="W871">
        <v>62</v>
      </c>
      <c r="X871" s="40">
        <v>15</v>
      </c>
      <c r="Y871" s="41">
        <v>19</v>
      </c>
      <c r="Z871" s="42">
        <v>34</v>
      </c>
      <c r="AA871">
        <f t="shared" si="204"/>
        <v>41</v>
      </c>
      <c r="AB871">
        <f t="shared" si="204"/>
        <v>55</v>
      </c>
      <c r="AC871" s="43">
        <v>94</v>
      </c>
      <c r="AD871" t="e">
        <f t="shared" si="213"/>
        <v>#REF!</v>
      </c>
      <c r="AE871" t="e">
        <f t="shared" si="213"/>
        <v>#REF!</v>
      </c>
      <c r="AF871" t="e">
        <f t="shared" si="213"/>
        <v>#REF!</v>
      </c>
      <c r="AG871" t="e">
        <f t="shared" si="213"/>
        <v>#REF!</v>
      </c>
      <c r="AH871" t="e">
        <f t="shared" si="213"/>
        <v>#REF!</v>
      </c>
      <c r="AI871" t="e">
        <f t="shared" si="213"/>
        <v>#REF!</v>
      </c>
      <c r="AJ871" t="e">
        <f t="shared" si="205"/>
        <v>#REF!</v>
      </c>
      <c r="AK871" t="e">
        <f t="shared" si="206"/>
        <v>#REF!</v>
      </c>
      <c r="AL871" t="e">
        <f t="shared" si="207"/>
        <v>#REF!</v>
      </c>
      <c r="AM871" t="e">
        <f t="shared" si="208"/>
        <v>#REF!</v>
      </c>
      <c r="AN871" t="e">
        <f t="shared" si="209"/>
        <v>#REF!</v>
      </c>
      <c r="AO871" t="e">
        <f t="shared" si="210"/>
        <v>#REF!</v>
      </c>
    </row>
    <row r="872" spans="1:41" x14ac:dyDescent="0.35">
      <c r="A872">
        <v>866</v>
      </c>
      <c r="B872" t="s">
        <v>2785</v>
      </c>
      <c r="C872" s="39">
        <v>56</v>
      </c>
      <c r="D872">
        <v>52</v>
      </c>
      <c r="E872">
        <v>108</v>
      </c>
      <c r="F872" s="40">
        <v>11</v>
      </c>
      <c r="G872" s="41">
        <v>10</v>
      </c>
      <c r="H872" s="42">
        <v>21</v>
      </c>
      <c r="I872">
        <f t="shared" si="202"/>
        <v>67</v>
      </c>
      <c r="J872">
        <f t="shared" si="202"/>
        <v>62</v>
      </c>
      <c r="K872" s="43">
        <v>129</v>
      </c>
      <c r="L872" s="39">
        <v>60</v>
      </c>
      <c r="M872">
        <v>56</v>
      </c>
      <c r="N872">
        <v>116</v>
      </c>
      <c r="O872" s="40">
        <v>12</v>
      </c>
      <c r="P872" s="41">
        <v>16</v>
      </c>
      <c r="Q872" s="42">
        <v>28</v>
      </c>
      <c r="R872">
        <f t="shared" si="203"/>
        <v>72</v>
      </c>
      <c r="S872">
        <f t="shared" si="203"/>
        <v>72</v>
      </c>
      <c r="T872" s="43">
        <v>129</v>
      </c>
      <c r="U872" s="39">
        <v>49</v>
      </c>
      <c r="V872">
        <v>59</v>
      </c>
      <c r="W872">
        <v>108</v>
      </c>
      <c r="X872" s="40">
        <v>14</v>
      </c>
      <c r="Y872" s="41">
        <v>16</v>
      </c>
      <c r="Z872" s="42">
        <v>30</v>
      </c>
      <c r="AA872">
        <f t="shared" si="204"/>
        <v>63</v>
      </c>
      <c r="AB872">
        <f t="shared" si="204"/>
        <v>75</v>
      </c>
      <c r="AC872" s="43">
        <v>129</v>
      </c>
      <c r="AD872" t="e">
        <f t="shared" si="213"/>
        <v>#REF!</v>
      </c>
      <c r="AE872" t="e">
        <f t="shared" si="213"/>
        <v>#REF!</v>
      </c>
      <c r="AF872" t="e">
        <f t="shared" si="213"/>
        <v>#REF!</v>
      </c>
      <c r="AG872" t="e">
        <f t="shared" si="213"/>
        <v>#REF!</v>
      </c>
      <c r="AH872" t="e">
        <f t="shared" si="213"/>
        <v>#REF!</v>
      </c>
      <c r="AI872" t="e">
        <f t="shared" si="213"/>
        <v>#REF!</v>
      </c>
      <c r="AJ872" t="e">
        <f t="shared" si="205"/>
        <v>#REF!</v>
      </c>
      <c r="AK872" t="e">
        <f t="shared" si="206"/>
        <v>#REF!</v>
      </c>
      <c r="AL872" t="e">
        <f t="shared" si="207"/>
        <v>#REF!</v>
      </c>
      <c r="AM872" t="e">
        <f t="shared" si="208"/>
        <v>#REF!</v>
      </c>
      <c r="AN872" t="e">
        <f t="shared" si="209"/>
        <v>#REF!</v>
      </c>
      <c r="AO872" t="e">
        <f t="shared" si="210"/>
        <v>#REF!</v>
      </c>
    </row>
    <row r="873" spans="1:41" x14ac:dyDescent="0.35">
      <c r="A873">
        <v>867</v>
      </c>
      <c r="B873" t="s">
        <v>2786</v>
      </c>
      <c r="C873" s="39">
        <v>47</v>
      </c>
      <c r="D873">
        <v>46</v>
      </c>
      <c r="E873">
        <v>93</v>
      </c>
      <c r="F873" s="40">
        <v>3</v>
      </c>
      <c r="G873" s="41">
        <v>6</v>
      </c>
      <c r="H873" s="42">
        <v>9</v>
      </c>
      <c r="I873">
        <f t="shared" si="202"/>
        <v>50</v>
      </c>
      <c r="J873">
        <f t="shared" si="202"/>
        <v>52</v>
      </c>
      <c r="K873" s="43">
        <v>102</v>
      </c>
      <c r="L873" s="39">
        <v>42</v>
      </c>
      <c r="M873">
        <v>52</v>
      </c>
      <c r="N873">
        <v>94</v>
      </c>
      <c r="O873" s="40">
        <v>6</v>
      </c>
      <c r="P873" s="41">
        <v>3</v>
      </c>
      <c r="Q873" s="42">
        <v>9</v>
      </c>
      <c r="R873">
        <f t="shared" si="203"/>
        <v>48</v>
      </c>
      <c r="S873">
        <f t="shared" si="203"/>
        <v>55</v>
      </c>
      <c r="T873" s="43">
        <v>102</v>
      </c>
      <c r="U873" s="39">
        <v>47</v>
      </c>
      <c r="V873">
        <v>48</v>
      </c>
      <c r="W873">
        <v>95</v>
      </c>
      <c r="X873" s="40">
        <v>3</v>
      </c>
      <c r="Y873" s="41">
        <v>5</v>
      </c>
      <c r="Z873" s="42">
        <v>8</v>
      </c>
      <c r="AA873">
        <f t="shared" si="204"/>
        <v>50</v>
      </c>
      <c r="AB873">
        <f t="shared" si="204"/>
        <v>53</v>
      </c>
      <c r="AC873" s="43">
        <v>102</v>
      </c>
      <c r="AD873" t="e">
        <f t="shared" si="213"/>
        <v>#REF!</v>
      </c>
      <c r="AE873" t="e">
        <f t="shared" si="213"/>
        <v>#REF!</v>
      </c>
      <c r="AF873" t="e">
        <f t="shared" si="213"/>
        <v>#REF!</v>
      </c>
      <c r="AG873" t="e">
        <f t="shared" si="213"/>
        <v>#REF!</v>
      </c>
      <c r="AH873" t="e">
        <f t="shared" si="213"/>
        <v>#REF!</v>
      </c>
      <c r="AI873" t="e">
        <f t="shared" si="213"/>
        <v>#REF!</v>
      </c>
      <c r="AJ873" t="e">
        <f t="shared" si="205"/>
        <v>#REF!</v>
      </c>
      <c r="AK873" t="e">
        <f t="shared" si="206"/>
        <v>#REF!</v>
      </c>
      <c r="AL873" t="e">
        <f t="shared" si="207"/>
        <v>#REF!</v>
      </c>
      <c r="AM873" t="e">
        <f t="shared" si="208"/>
        <v>#REF!</v>
      </c>
      <c r="AN873" t="e">
        <f t="shared" si="209"/>
        <v>#REF!</v>
      </c>
      <c r="AO873" t="e">
        <f t="shared" si="210"/>
        <v>#REF!</v>
      </c>
    </row>
    <row r="874" spans="1:41" x14ac:dyDescent="0.35">
      <c r="A874">
        <v>868</v>
      </c>
      <c r="B874" t="s">
        <v>2787</v>
      </c>
      <c r="C874" s="39">
        <v>30</v>
      </c>
      <c r="D874">
        <v>29</v>
      </c>
      <c r="E874">
        <v>59</v>
      </c>
      <c r="F874" s="40">
        <v>9</v>
      </c>
      <c r="G874" s="41">
        <v>11</v>
      </c>
      <c r="H874" s="42">
        <v>20</v>
      </c>
      <c r="I874">
        <f t="shared" si="202"/>
        <v>39</v>
      </c>
      <c r="J874">
        <f t="shared" si="202"/>
        <v>40</v>
      </c>
      <c r="K874" s="43">
        <v>79</v>
      </c>
      <c r="L874" s="39">
        <v>30</v>
      </c>
      <c r="M874">
        <v>25</v>
      </c>
      <c r="N874">
        <v>55</v>
      </c>
      <c r="O874" s="40">
        <v>16</v>
      </c>
      <c r="P874" s="41">
        <v>9</v>
      </c>
      <c r="Q874" s="42">
        <v>25</v>
      </c>
      <c r="R874">
        <f t="shared" si="203"/>
        <v>46</v>
      </c>
      <c r="S874">
        <f t="shared" si="203"/>
        <v>34</v>
      </c>
      <c r="T874" s="43">
        <v>79</v>
      </c>
      <c r="U874" s="39">
        <v>32</v>
      </c>
      <c r="V874">
        <v>26</v>
      </c>
      <c r="W874">
        <v>58</v>
      </c>
      <c r="X874" s="40">
        <v>9</v>
      </c>
      <c r="Y874" s="41">
        <v>14</v>
      </c>
      <c r="Z874" s="42">
        <v>23</v>
      </c>
      <c r="AA874">
        <f t="shared" si="204"/>
        <v>41</v>
      </c>
      <c r="AB874">
        <f t="shared" si="204"/>
        <v>40</v>
      </c>
      <c r="AC874" s="43">
        <v>79</v>
      </c>
      <c r="AD874" t="e">
        <f t="shared" si="213"/>
        <v>#REF!</v>
      </c>
      <c r="AE874" t="e">
        <f t="shared" si="213"/>
        <v>#REF!</v>
      </c>
      <c r="AF874" t="e">
        <f t="shared" si="213"/>
        <v>#REF!</v>
      </c>
      <c r="AG874" t="e">
        <f t="shared" si="213"/>
        <v>#REF!</v>
      </c>
      <c r="AH874" t="e">
        <f t="shared" si="213"/>
        <v>#REF!</v>
      </c>
      <c r="AI874" t="e">
        <f t="shared" si="213"/>
        <v>#REF!</v>
      </c>
      <c r="AJ874" t="e">
        <f t="shared" si="205"/>
        <v>#REF!</v>
      </c>
      <c r="AK874" t="e">
        <f t="shared" si="206"/>
        <v>#REF!</v>
      </c>
      <c r="AL874" t="e">
        <f t="shared" si="207"/>
        <v>#REF!</v>
      </c>
      <c r="AM874" t="e">
        <f t="shared" si="208"/>
        <v>#REF!</v>
      </c>
      <c r="AN874" t="e">
        <f t="shared" si="209"/>
        <v>#REF!</v>
      </c>
      <c r="AO874" t="e">
        <f t="shared" si="210"/>
        <v>#REF!</v>
      </c>
    </row>
    <row r="875" spans="1:41" x14ac:dyDescent="0.35">
      <c r="A875">
        <v>869</v>
      </c>
      <c r="B875" t="s">
        <v>2788</v>
      </c>
      <c r="C875" s="39">
        <v>26</v>
      </c>
      <c r="D875">
        <v>21</v>
      </c>
      <c r="E875">
        <v>47</v>
      </c>
      <c r="F875" s="40">
        <v>34</v>
      </c>
      <c r="G875" s="41">
        <v>42</v>
      </c>
      <c r="H875" s="42">
        <v>76</v>
      </c>
      <c r="I875">
        <f t="shared" si="202"/>
        <v>60</v>
      </c>
      <c r="J875">
        <f t="shared" si="202"/>
        <v>63</v>
      </c>
      <c r="K875" s="43">
        <v>123</v>
      </c>
      <c r="L875" s="39">
        <v>31</v>
      </c>
      <c r="M875">
        <v>27</v>
      </c>
      <c r="N875">
        <v>58</v>
      </c>
      <c r="O875" s="40">
        <v>29</v>
      </c>
      <c r="P875" s="41">
        <v>31</v>
      </c>
      <c r="Q875" s="42">
        <v>60</v>
      </c>
      <c r="R875">
        <f t="shared" si="203"/>
        <v>60</v>
      </c>
      <c r="S875">
        <f t="shared" si="203"/>
        <v>58</v>
      </c>
      <c r="T875" s="43">
        <v>123</v>
      </c>
      <c r="U875" s="39">
        <v>27</v>
      </c>
      <c r="V875">
        <v>31</v>
      </c>
      <c r="W875">
        <v>58</v>
      </c>
      <c r="X875" s="40">
        <v>24</v>
      </c>
      <c r="Y875" s="41">
        <v>26</v>
      </c>
      <c r="Z875" s="42">
        <v>50</v>
      </c>
      <c r="AA875">
        <f t="shared" si="204"/>
        <v>51</v>
      </c>
      <c r="AB875">
        <f t="shared" si="204"/>
        <v>57</v>
      </c>
      <c r="AC875" s="43">
        <v>123</v>
      </c>
      <c r="AD875" t="e">
        <f t="shared" si="213"/>
        <v>#REF!</v>
      </c>
      <c r="AE875" t="e">
        <f t="shared" si="213"/>
        <v>#REF!</v>
      </c>
      <c r="AF875" t="e">
        <f t="shared" si="213"/>
        <v>#REF!</v>
      </c>
      <c r="AG875" t="e">
        <f t="shared" si="213"/>
        <v>#REF!</v>
      </c>
      <c r="AH875" t="e">
        <f t="shared" si="213"/>
        <v>#REF!</v>
      </c>
      <c r="AI875" t="e">
        <f t="shared" si="213"/>
        <v>#REF!</v>
      </c>
      <c r="AJ875" t="e">
        <f t="shared" si="205"/>
        <v>#REF!</v>
      </c>
      <c r="AK875" t="e">
        <f t="shared" si="206"/>
        <v>#REF!</v>
      </c>
      <c r="AL875" t="e">
        <f t="shared" si="207"/>
        <v>#REF!</v>
      </c>
      <c r="AM875" t="e">
        <f t="shared" si="208"/>
        <v>#REF!</v>
      </c>
      <c r="AN875" t="e">
        <f t="shared" si="209"/>
        <v>#REF!</v>
      </c>
      <c r="AO875" t="e">
        <f t="shared" si="210"/>
        <v>#REF!</v>
      </c>
    </row>
    <row r="876" spans="1:41" x14ac:dyDescent="0.35">
      <c r="A876">
        <v>870</v>
      </c>
      <c r="B876" t="s">
        <v>2789</v>
      </c>
      <c r="C876" s="39">
        <v>39</v>
      </c>
      <c r="D876">
        <v>33</v>
      </c>
      <c r="E876">
        <v>72</v>
      </c>
      <c r="F876" s="40">
        <v>15</v>
      </c>
      <c r="G876" s="41">
        <v>13</v>
      </c>
      <c r="H876" s="42">
        <v>28</v>
      </c>
      <c r="I876">
        <f t="shared" si="202"/>
        <v>54</v>
      </c>
      <c r="J876">
        <f t="shared" si="202"/>
        <v>46</v>
      </c>
      <c r="K876" s="43">
        <v>100</v>
      </c>
      <c r="L876" s="39">
        <v>39</v>
      </c>
      <c r="M876">
        <v>41</v>
      </c>
      <c r="N876">
        <v>80</v>
      </c>
      <c r="O876" s="40">
        <v>13</v>
      </c>
      <c r="P876" s="41">
        <v>17</v>
      </c>
      <c r="Q876" s="42">
        <v>30</v>
      </c>
      <c r="R876">
        <f t="shared" si="203"/>
        <v>52</v>
      </c>
      <c r="S876">
        <f t="shared" si="203"/>
        <v>58</v>
      </c>
      <c r="T876" s="43">
        <v>100</v>
      </c>
      <c r="U876" s="39">
        <v>43</v>
      </c>
      <c r="V876">
        <v>34</v>
      </c>
      <c r="W876">
        <v>77</v>
      </c>
      <c r="X876" s="40">
        <v>10</v>
      </c>
      <c r="Y876" s="41">
        <v>18</v>
      </c>
      <c r="Z876" s="42">
        <v>28</v>
      </c>
      <c r="AA876">
        <f t="shared" si="204"/>
        <v>53</v>
      </c>
      <c r="AB876">
        <f t="shared" si="204"/>
        <v>52</v>
      </c>
      <c r="AC876" s="43">
        <v>100</v>
      </c>
      <c r="AD876" t="e">
        <f t="shared" si="213"/>
        <v>#REF!</v>
      </c>
      <c r="AE876" t="e">
        <f t="shared" si="213"/>
        <v>#REF!</v>
      </c>
      <c r="AF876" t="e">
        <f t="shared" si="213"/>
        <v>#REF!</v>
      </c>
      <c r="AG876" t="e">
        <f t="shared" si="213"/>
        <v>#REF!</v>
      </c>
      <c r="AH876" t="e">
        <f t="shared" si="213"/>
        <v>#REF!</v>
      </c>
      <c r="AI876" t="e">
        <f t="shared" si="213"/>
        <v>#REF!</v>
      </c>
      <c r="AJ876" t="e">
        <f t="shared" si="205"/>
        <v>#REF!</v>
      </c>
      <c r="AK876" t="e">
        <f t="shared" si="206"/>
        <v>#REF!</v>
      </c>
      <c r="AL876" t="e">
        <f t="shared" si="207"/>
        <v>#REF!</v>
      </c>
      <c r="AM876" t="e">
        <f t="shared" si="208"/>
        <v>#REF!</v>
      </c>
      <c r="AN876" t="e">
        <f t="shared" si="209"/>
        <v>#REF!</v>
      </c>
      <c r="AO876" t="e">
        <f t="shared" si="210"/>
        <v>#REF!</v>
      </c>
    </row>
    <row r="877" spans="1:41" x14ac:dyDescent="0.35">
      <c r="A877">
        <v>871</v>
      </c>
      <c r="B877" t="s">
        <v>2790</v>
      </c>
      <c r="C877" s="39">
        <v>57</v>
      </c>
      <c r="D877">
        <v>42</v>
      </c>
      <c r="E877">
        <v>99</v>
      </c>
      <c r="F877" s="40">
        <v>8</v>
      </c>
      <c r="G877" s="41">
        <v>14</v>
      </c>
      <c r="H877" s="42">
        <v>22</v>
      </c>
      <c r="I877">
        <f t="shared" si="202"/>
        <v>65</v>
      </c>
      <c r="J877">
        <f t="shared" si="202"/>
        <v>56</v>
      </c>
      <c r="K877" s="43">
        <v>121</v>
      </c>
      <c r="L877" s="39">
        <v>61</v>
      </c>
      <c r="M877">
        <v>54</v>
      </c>
      <c r="N877">
        <v>115</v>
      </c>
      <c r="O877" s="40">
        <v>12</v>
      </c>
      <c r="P877" s="41">
        <v>13</v>
      </c>
      <c r="Q877" s="42">
        <v>25</v>
      </c>
      <c r="R877">
        <f t="shared" si="203"/>
        <v>73</v>
      </c>
      <c r="S877">
        <f t="shared" si="203"/>
        <v>67</v>
      </c>
      <c r="T877" s="43">
        <v>121</v>
      </c>
      <c r="U877" s="39">
        <v>53</v>
      </c>
      <c r="V877">
        <v>61</v>
      </c>
      <c r="W877">
        <v>114</v>
      </c>
      <c r="X877" s="40">
        <v>11</v>
      </c>
      <c r="Y877" s="41">
        <v>14</v>
      </c>
      <c r="Z877" s="42">
        <v>25</v>
      </c>
      <c r="AA877">
        <f t="shared" si="204"/>
        <v>64</v>
      </c>
      <c r="AB877">
        <f t="shared" si="204"/>
        <v>75</v>
      </c>
      <c r="AC877" s="43">
        <v>121</v>
      </c>
      <c r="AD877" t="e">
        <f t="shared" ref="AD877:AI886" si="214">VLOOKUP($B877,EYPDG_Primary,AD$1,FALSE)</f>
        <v>#REF!</v>
      </c>
      <c r="AE877" t="e">
        <f t="shared" si="214"/>
        <v>#REF!</v>
      </c>
      <c r="AF877" t="e">
        <f t="shared" si="214"/>
        <v>#REF!</v>
      </c>
      <c r="AG877" t="e">
        <f t="shared" si="214"/>
        <v>#REF!</v>
      </c>
      <c r="AH877" t="e">
        <f t="shared" si="214"/>
        <v>#REF!</v>
      </c>
      <c r="AI877" t="e">
        <f t="shared" si="214"/>
        <v>#REF!</v>
      </c>
      <c r="AJ877" t="e">
        <f t="shared" si="205"/>
        <v>#REF!</v>
      </c>
      <c r="AK877" t="e">
        <f t="shared" si="206"/>
        <v>#REF!</v>
      </c>
      <c r="AL877" t="e">
        <f t="shared" si="207"/>
        <v>#REF!</v>
      </c>
      <c r="AM877" t="e">
        <f t="shared" si="208"/>
        <v>#REF!</v>
      </c>
      <c r="AN877" t="e">
        <f t="shared" si="209"/>
        <v>#REF!</v>
      </c>
      <c r="AO877" t="e">
        <f t="shared" si="210"/>
        <v>#REF!</v>
      </c>
    </row>
    <row r="878" spans="1:41" x14ac:dyDescent="0.35">
      <c r="A878">
        <v>872</v>
      </c>
      <c r="B878" t="s">
        <v>2791</v>
      </c>
      <c r="C878" s="39">
        <v>0</v>
      </c>
      <c r="D878">
        <v>0</v>
      </c>
      <c r="E878">
        <v>0</v>
      </c>
      <c r="F878" s="40">
        <v>0</v>
      </c>
      <c r="G878" s="41">
        <v>0</v>
      </c>
      <c r="H878" s="42">
        <v>0</v>
      </c>
      <c r="I878">
        <f t="shared" si="202"/>
        <v>0</v>
      </c>
      <c r="J878">
        <f t="shared" si="202"/>
        <v>0</v>
      </c>
      <c r="K878" s="43">
        <v>0</v>
      </c>
      <c r="L878" s="39">
        <v>0</v>
      </c>
      <c r="M878">
        <v>0</v>
      </c>
      <c r="N878">
        <v>0</v>
      </c>
      <c r="O878" s="40">
        <v>0</v>
      </c>
      <c r="P878" s="41">
        <v>0</v>
      </c>
      <c r="Q878" s="42">
        <v>0</v>
      </c>
      <c r="R878">
        <f t="shared" si="203"/>
        <v>0</v>
      </c>
      <c r="S878">
        <f t="shared" si="203"/>
        <v>0</v>
      </c>
      <c r="T878" s="43">
        <v>0</v>
      </c>
      <c r="U878" s="39">
        <v>35</v>
      </c>
      <c r="V878">
        <v>46</v>
      </c>
      <c r="W878">
        <v>81</v>
      </c>
      <c r="X878" s="40">
        <v>17</v>
      </c>
      <c r="Y878" s="41">
        <v>11</v>
      </c>
      <c r="Z878" s="42">
        <v>28</v>
      </c>
      <c r="AA878">
        <f t="shared" si="204"/>
        <v>52</v>
      </c>
      <c r="AB878">
        <f t="shared" si="204"/>
        <v>57</v>
      </c>
      <c r="AC878" s="43">
        <v>0</v>
      </c>
      <c r="AD878" t="e">
        <f t="shared" si="214"/>
        <v>#REF!</v>
      </c>
      <c r="AE878" t="e">
        <f t="shared" si="214"/>
        <v>#REF!</v>
      </c>
      <c r="AF878" t="e">
        <f t="shared" si="214"/>
        <v>#REF!</v>
      </c>
      <c r="AG878" t="e">
        <f t="shared" si="214"/>
        <v>#REF!</v>
      </c>
      <c r="AH878" t="e">
        <f t="shared" si="214"/>
        <v>#REF!</v>
      </c>
      <c r="AI878" t="e">
        <f t="shared" si="214"/>
        <v>#REF!</v>
      </c>
      <c r="AJ878" t="e">
        <f t="shared" si="205"/>
        <v>#REF!</v>
      </c>
      <c r="AK878" t="e">
        <f t="shared" si="206"/>
        <v>#REF!</v>
      </c>
      <c r="AL878" t="e">
        <f t="shared" si="207"/>
        <v>#REF!</v>
      </c>
      <c r="AM878" t="e">
        <f t="shared" si="208"/>
        <v>#REF!</v>
      </c>
      <c r="AN878" t="e">
        <f t="shared" si="209"/>
        <v>#REF!</v>
      </c>
      <c r="AO878" t="e">
        <f t="shared" si="210"/>
        <v>#REF!</v>
      </c>
    </row>
    <row r="879" spans="1:41" x14ac:dyDescent="0.35">
      <c r="A879">
        <v>873</v>
      </c>
      <c r="B879" t="s">
        <v>2792</v>
      </c>
      <c r="C879" s="39">
        <v>8</v>
      </c>
      <c r="D879">
        <v>23</v>
      </c>
      <c r="E879">
        <v>31</v>
      </c>
      <c r="F879" s="40">
        <v>0</v>
      </c>
      <c r="G879" s="41">
        <v>0</v>
      </c>
      <c r="H879" s="42">
        <v>0</v>
      </c>
      <c r="I879">
        <f t="shared" si="202"/>
        <v>8</v>
      </c>
      <c r="J879">
        <f t="shared" si="202"/>
        <v>23</v>
      </c>
      <c r="K879" s="43">
        <v>31</v>
      </c>
      <c r="L879" s="39">
        <v>31</v>
      </c>
      <c r="M879">
        <v>20</v>
      </c>
      <c r="N879">
        <v>51</v>
      </c>
      <c r="O879" s="40">
        <v>1</v>
      </c>
      <c r="P879" s="41">
        <v>0</v>
      </c>
      <c r="Q879" s="42">
        <v>1</v>
      </c>
      <c r="R879">
        <f t="shared" si="203"/>
        <v>32</v>
      </c>
      <c r="S879">
        <f t="shared" si="203"/>
        <v>20</v>
      </c>
      <c r="T879" s="43">
        <v>31</v>
      </c>
      <c r="U879" s="39">
        <v>29</v>
      </c>
      <c r="V879">
        <v>35</v>
      </c>
      <c r="W879">
        <v>64</v>
      </c>
      <c r="X879" s="40">
        <v>1</v>
      </c>
      <c r="Y879" s="41">
        <v>1</v>
      </c>
      <c r="Z879" s="42">
        <v>2</v>
      </c>
      <c r="AA879">
        <f t="shared" si="204"/>
        <v>30</v>
      </c>
      <c r="AB879">
        <f t="shared" si="204"/>
        <v>36</v>
      </c>
      <c r="AC879" s="43">
        <v>31</v>
      </c>
      <c r="AD879" t="e">
        <f t="shared" si="214"/>
        <v>#REF!</v>
      </c>
      <c r="AE879" t="e">
        <f t="shared" si="214"/>
        <v>#REF!</v>
      </c>
      <c r="AF879" t="e">
        <f t="shared" si="214"/>
        <v>#REF!</v>
      </c>
      <c r="AG879" t="e">
        <f t="shared" si="214"/>
        <v>#REF!</v>
      </c>
      <c r="AH879" t="e">
        <f t="shared" si="214"/>
        <v>#REF!</v>
      </c>
      <c r="AI879" t="e">
        <f t="shared" si="214"/>
        <v>#REF!</v>
      </c>
      <c r="AJ879" t="e">
        <f t="shared" si="205"/>
        <v>#REF!</v>
      </c>
      <c r="AK879" t="e">
        <f t="shared" si="206"/>
        <v>#REF!</v>
      </c>
      <c r="AL879" t="e">
        <f t="shared" si="207"/>
        <v>#REF!</v>
      </c>
      <c r="AM879" t="e">
        <f t="shared" si="208"/>
        <v>#REF!</v>
      </c>
      <c r="AN879" t="e">
        <f t="shared" si="209"/>
        <v>#REF!</v>
      </c>
      <c r="AO879" t="e">
        <f t="shared" si="210"/>
        <v>#REF!</v>
      </c>
    </row>
    <row r="880" spans="1:41" x14ac:dyDescent="0.35">
      <c r="A880">
        <v>874</v>
      </c>
      <c r="B880" t="s">
        <v>2793</v>
      </c>
      <c r="C880" s="39">
        <v>25</v>
      </c>
      <c r="D880">
        <v>24</v>
      </c>
      <c r="E880">
        <v>49</v>
      </c>
      <c r="F880" s="40">
        <v>7</v>
      </c>
      <c r="G880" s="41">
        <v>8</v>
      </c>
      <c r="H880" s="42">
        <v>15</v>
      </c>
      <c r="I880">
        <f t="shared" si="202"/>
        <v>32</v>
      </c>
      <c r="J880">
        <f t="shared" si="202"/>
        <v>32</v>
      </c>
      <c r="K880" s="43">
        <v>64</v>
      </c>
      <c r="L880" s="39">
        <v>17</v>
      </c>
      <c r="M880">
        <v>24</v>
      </c>
      <c r="N880">
        <v>41</v>
      </c>
      <c r="O880" s="40">
        <v>6</v>
      </c>
      <c r="P880" s="41">
        <v>7</v>
      </c>
      <c r="Q880" s="42">
        <v>13</v>
      </c>
      <c r="R880">
        <f t="shared" si="203"/>
        <v>23</v>
      </c>
      <c r="S880">
        <f t="shared" si="203"/>
        <v>31</v>
      </c>
      <c r="T880" s="43">
        <v>64</v>
      </c>
      <c r="U880" s="39">
        <v>16</v>
      </c>
      <c r="V880">
        <v>18</v>
      </c>
      <c r="W880">
        <v>34</v>
      </c>
      <c r="X880" s="40">
        <v>5</v>
      </c>
      <c r="Y880" s="41">
        <v>6</v>
      </c>
      <c r="Z880" s="42">
        <v>11</v>
      </c>
      <c r="AA880">
        <f t="shared" si="204"/>
        <v>21</v>
      </c>
      <c r="AB880">
        <f t="shared" si="204"/>
        <v>24</v>
      </c>
      <c r="AC880" s="43">
        <v>64</v>
      </c>
      <c r="AD880" t="e">
        <f t="shared" si="214"/>
        <v>#REF!</v>
      </c>
      <c r="AE880" t="e">
        <f t="shared" si="214"/>
        <v>#REF!</v>
      </c>
      <c r="AF880" t="e">
        <f t="shared" si="214"/>
        <v>#REF!</v>
      </c>
      <c r="AG880" t="e">
        <f t="shared" si="214"/>
        <v>#REF!</v>
      </c>
      <c r="AH880" t="e">
        <f t="shared" si="214"/>
        <v>#REF!</v>
      </c>
      <c r="AI880" t="e">
        <f t="shared" si="214"/>
        <v>#REF!</v>
      </c>
      <c r="AJ880" t="e">
        <f t="shared" si="205"/>
        <v>#REF!</v>
      </c>
      <c r="AK880" t="e">
        <f t="shared" si="206"/>
        <v>#REF!</v>
      </c>
      <c r="AL880" t="e">
        <f t="shared" si="207"/>
        <v>#REF!</v>
      </c>
      <c r="AM880" t="e">
        <f t="shared" si="208"/>
        <v>#REF!</v>
      </c>
      <c r="AN880" t="e">
        <f t="shared" si="209"/>
        <v>#REF!</v>
      </c>
      <c r="AO880" t="e">
        <f t="shared" si="210"/>
        <v>#REF!</v>
      </c>
    </row>
    <row r="881" spans="1:41" x14ac:dyDescent="0.35">
      <c r="A881">
        <v>875</v>
      </c>
      <c r="B881" t="s">
        <v>2794</v>
      </c>
      <c r="C881" s="39">
        <v>21</v>
      </c>
      <c r="D881">
        <v>17</v>
      </c>
      <c r="E881">
        <v>38</v>
      </c>
      <c r="F881" s="40">
        <v>1</v>
      </c>
      <c r="G881" s="41">
        <v>2</v>
      </c>
      <c r="H881" s="42">
        <v>3</v>
      </c>
      <c r="I881">
        <f t="shared" si="202"/>
        <v>22</v>
      </c>
      <c r="J881">
        <f t="shared" si="202"/>
        <v>19</v>
      </c>
      <c r="K881" s="43">
        <v>41</v>
      </c>
      <c r="L881" s="39">
        <v>19</v>
      </c>
      <c r="M881">
        <v>19</v>
      </c>
      <c r="N881">
        <v>38</v>
      </c>
      <c r="O881" s="40">
        <v>3</v>
      </c>
      <c r="P881" s="41">
        <v>4</v>
      </c>
      <c r="Q881" s="42">
        <v>7</v>
      </c>
      <c r="R881">
        <f t="shared" si="203"/>
        <v>22</v>
      </c>
      <c r="S881">
        <f t="shared" si="203"/>
        <v>23</v>
      </c>
      <c r="T881" s="43">
        <v>41</v>
      </c>
      <c r="U881" s="39">
        <v>26</v>
      </c>
      <c r="V881">
        <v>19</v>
      </c>
      <c r="W881">
        <v>45</v>
      </c>
      <c r="X881" s="40">
        <v>2</v>
      </c>
      <c r="Y881" s="41">
        <v>4</v>
      </c>
      <c r="Z881" s="42">
        <v>6</v>
      </c>
      <c r="AA881">
        <f t="shared" si="204"/>
        <v>28</v>
      </c>
      <c r="AB881">
        <f t="shared" si="204"/>
        <v>23</v>
      </c>
      <c r="AC881" s="43">
        <v>41</v>
      </c>
      <c r="AD881" t="e">
        <f t="shared" si="214"/>
        <v>#REF!</v>
      </c>
      <c r="AE881" t="e">
        <f t="shared" si="214"/>
        <v>#REF!</v>
      </c>
      <c r="AF881" t="e">
        <f t="shared" si="214"/>
        <v>#REF!</v>
      </c>
      <c r="AG881" t="e">
        <f t="shared" si="214"/>
        <v>#REF!</v>
      </c>
      <c r="AH881" t="e">
        <f t="shared" si="214"/>
        <v>#REF!</v>
      </c>
      <c r="AI881" t="e">
        <f t="shared" si="214"/>
        <v>#REF!</v>
      </c>
      <c r="AJ881" t="e">
        <f t="shared" si="205"/>
        <v>#REF!</v>
      </c>
      <c r="AK881" t="e">
        <f t="shared" si="206"/>
        <v>#REF!</v>
      </c>
      <c r="AL881" t="e">
        <f t="shared" si="207"/>
        <v>#REF!</v>
      </c>
      <c r="AM881" t="e">
        <f t="shared" si="208"/>
        <v>#REF!</v>
      </c>
      <c r="AN881" t="e">
        <f t="shared" si="209"/>
        <v>#REF!</v>
      </c>
      <c r="AO881" t="e">
        <f t="shared" si="210"/>
        <v>#REF!</v>
      </c>
    </row>
    <row r="882" spans="1:41" x14ac:dyDescent="0.35">
      <c r="A882">
        <v>876</v>
      </c>
      <c r="B882" t="s">
        <v>2795</v>
      </c>
      <c r="C882" s="39">
        <v>21</v>
      </c>
      <c r="D882">
        <v>31</v>
      </c>
      <c r="E882">
        <v>52</v>
      </c>
      <c r="F882" s="40">
        <v>2</v>
      </c>
      <c r="G882" s="41">
        <v>6</v>
      </c>
      <c r="H882" s="42">
        <v>8</v>
      </c>
      <c r="I882">
        <f t="shared" si="202"/>
        <v>23</v>
      </c>
      <c r="J882">
        <f t="shared" si="202"/>
        <v>37</v>
      </c>
      <c r="K882" s="43">
        <v>60</v>
      </c>
      <c r="L882" s="39">
        <v>28</v>
      </c>
      <c r="M882">
        <v>21</v>
      </c>
      <c r="N882">
        <v>49</v>
      </c>
      <c r="O882" s="40">
        <v>5</v>
      </c>
      <c r="P882" s="41">
        <v>2</v>
      </c>
      <c r="Q882" s="42">
        <v>7</v>
      </c>
      <c r="R882">
        <f t="shared" si="203"/>
        <v>33</v>
      </c>
      <c r="S882">
        <f t="shared" si="203"/>
        <v>23</v>
      </c>
      <c r="T882" s="43">
        <v>60</v>
      </c>
      <c r="U882" s="39">
        <v>31</v>
      </c>
      <c r="V882">
        <v>24</v>
      </c>
      <c r="W882">
        <v>55</v>
      </c>
      <c r="X882" s="40">
        <v>3</v>
      </c>
      <c r="Y882" s="41">
        <v>4</v>
      </c>
      <c r="Z882" s="42">
        <v>7</v>
      </c>
      <c r="AA882">
        <f t="shared" si="204"/>
        <v>34</v>
      </c>
      <c r="AB882">
        <f t="shared" si="204"/>
        <v>28</v>
      </c>
      <c r="AC882" s="43">
        <v>60</v>
      </c>
      <c r="AD882" t="e">
        <f t="shared" si="214"/>
        <v>#REF!</v>
      </c>
      <c r="AE882" t="e">
        <f t="shared" si="214"/>
        <v>#REF!</v>
      </c>
      <c r="AF882" t="e">
        <f t="shared" si="214"/>
        <v>#REF!</v>
      </c>
      <c r="AG882" t="e">
        <f t="shared" si="214"/>
        <v>#REF!</v>
      </c>
      <c r="AH882" t="e">
        <f t="shared" si="214"/>
        <v>#REF!</v>
      </c>
      <c r="AI882" t="e">
        <f t="shared" si="214"/>
        <v>#REF!</v>
      </c>
      <c r="AJ882" t="e">
        <f t="shared" si="205"/>
        <v>#REF!</v>
      </c>
      <c r="AK882" t="e">
        <f t="shared" si="206"/>
        <v>#REF!</v>
      </c>
      <c r="AL882" t="e">
        <f t="shared" si="207"/>
        <v>#REF!</v>
      </c>
      <c r="AM882" t="e">
        <f t="shared" si="208"/>
        <v>#REF!</v>
      </c>
      <c r="AN882" t="e">
        <f t="shared" si="209"/>
        <v>#REF!</v>
      </c>
      <c r="AO882" t="e">
        <f t="shared" si="210"/>
        <v>#REF!</v>
      </c>
    </row>
    <row r="883" spans="1:41" x14ac:dyDescent="0.35">
      <c r="A883">
        <v>877</v>
      </c>
      <c r="B883" t="s">
        <v>2796</v>
      </c>
      <c r="C883" s="39">
        <v>8</v>
      </c>
      <c r="D883">
        <v>21</v>
      </c>
      <c r="E883">
        <v>29</v>
      </c>
      <c r="F883" s="40">
        <v>2</v>
      </c>
      <c r="G883" s="41">
        <v>7</v>
      </c>
      <c r="H883" s="42">
        <v>9</v>
      </c>
      <c r="I883">
        <f t="shared" si="202"/>
        <v>10</v>
      </c>
      <c r="J883">
        <f t="shared" si="202"/>
        <v>28</v>
      </c>
      <c r="K883" s="43">
        <v>38</v>
      </c>
      <c r="L883" s="39">
        <v>21</v>
      </c>
      <c r="M883">
        <v>7</v>
      </c>
      <c r="N883">
        <v>28</v>
      </c>
      <c r="O883" s="40">
        <v>7</v>
      </c>
      <c r="P883" s="41">
        <v>2</v>
      </c>
      <c r="Q883" s="42">
        <v>9</v>
      </c>
      <c r="R883">
        <f t="shared" si="203"/>
        <v>28</v>
      </c>
      <c r="S883">
        <f t="shared" si="203"/>
        <v>9</v>
      </c>
      <c r="T883" s="43">
        <v>38</v>
      </c>
      <c r="U883" s="39">
        <v>25</v>
      </c>
      <c r="V883">
        <v>21</v>
      </c>
      <c r="W883">
        <v>46</v>
      </c>
      <c r="X883" s="40">
        <v>4</v>
      </c>
      <c r="Y883" s="41">
        <v>8</v>
      </c>
      <c r="Z883" s="42">
        <v>12</v>
      </c>
      <c r="AA883">
        <f t="shared" si="204"/>
        <v>29</v>
      </c>
      <c r="AB883">
        <f t="shared" si="204"/>
        <v>29</v>
      </c>
      <c r="AC883" s="43">
        <v>38</v>
      </c>
      <c r="AD883" t="e">
        <f t="shared" si="214"/>
        <v>#REF!</v>
      </c>
      <c r="AE883" t="e">
        <f t="shared" si="214"/>
        <v>#REF!</v>
      </c>
      <c r="AF883" t="e">
        <f t="shared" si="214"/>
        <v>#REF!</v>
      </c>
      <c r="AG883" t="e">
        <f t="shared" si="214"/>
        <v>#REF!</v>
      </c>
      <c r="AH883" t="e">
        <f t="shared" si="214"/>
        <v>#REF!</v>
      </c>
      <c r="AI883" t="e">
        <f t="shared" si="214"/>
        <v>#REF!</v>
      </c>
      <c r="AJ883" t="e">
        <f t="shared" si="205"/>
        <v>#REF!</v>
      </c>
      <c r="AK883" t="e">
        <f t="shared" si="206"/>
        <v>#REF!</v>
      </c>
      <c r="AL883" t="e">
        <f t="shared" si="207"/>
        <v>#REF!</v>
      </c>
      <c r="AM883" t="e">
        <f t="shared" si="208"/>
        <v>#REF!</v>
      </c>
      <c r="AN883" t="e">
        <f t="shared" si="209"/>
        <v>#REF!</v>
      </c>
      <c r="AO883" t="e">
        <f t="shared" si="210"/>
        <v>#REF!</v>
      </c>
    </row>
    <row r="884" spans="1:41" x14ac:dyDescent="0.35">
      <c r="A884">
        <v>878</v>
      </c>
      <c r="B884" t="s">
        <v>2797</v>
      </c>
      <c r="C884" s="39">
        <v>3</v>
      </c>
      <c r="D884">
        <v>7</v>
      </c>
      <c r="E884">
        <v>10</v>
      </c>
      <c r="F884" s="40">
        <v>0</v>
      </c>
      <c r="G884" s="41">
        <v>3</v>
      </c>
      <c r="H884" s="42">
        <v>3</v>
      </c>
      <c r="I884">
        <f t="shared" si="202"/>
        <v>3</v>
      </c>
      <c r="J884">
        <f t="shared" si="202"/>
        <v>10</v>
      </c>
      <c r="K884" s="43">
        <v>13</v>
      </c>
      <c r="L884" s="39">
        <v>1</v>
      </c>
      <c r="M884">
        <v>5</v>
      </c>
      <c r="N884">
        <v>6</v>
      </c>
      <c r="O884" s="40">
        <v>1</v>
      </c>
      <c r="P884" s="41">
        <v>4</v>
      </c>
      <c r="Q884" s="42">
        <v>5</v>
      </c>
      <c r="R884">
        <f t="shared" si="203"/>
        <v>2</v>
      </c>
      <c r="S884">
        <f t="shared" si="203"/>
        <v>9</v>
      </c>
      <c r="T884" s="43">
        <v>13</v>
      </c>
      <c r="U884" s="39">
        <v>7</v>
      </c>
      <c r="V884">
        <v>2</v>
      </c>
      <c r="W884">
        <v>9</v>
      </c>
      <c r="X884" s="40">
        <v>2</v>
      </c>
      <c r="Y884" s="41">
        <v>4</v>
      </c>
      <c r="Z884" s="42">
        <v>6</v>
      </c>
      <c r="AA884">
        <f t="shared" si="204"/>
        <v>9</v>
      </c>
      <c r="AB884">
        <f t="shared" si="204"/>
        <v>6</v>
      </c>
      <c r="AC884" s="43">
        <v>13</v>
      </c>
      <c r="AD884" t="e">
        <f t="shared" si="214"/>
        <v>#REF!</v>
      </c>
      <c r="AE884" t="e">
        <f t="shared" si="214"/>
        <v>#REF!</v>
      </c>
      <c r="AF884" t="e">
        <f t="shared" si="214"/>
        <v>#REF!</v>
      </c>
      <c r="AG884" t="e">
        <f t="shared" si="214"/>
        <v>#REF!</v>
      </c>
      <c r="AH884" t="e">
        <f t="shared" si="214"/>
        <v>#REF!</v>
      </c>
      <c r="AI884" t="e">
        <f t="shared" si="214"/>
        <v>#REF!</v>
      </c>
      <c r="AJ884" t="e">
        <f t="shared" si="205"/>
        <v>#REF!</v>
      </c>
      <c r="AK884" t="e">
        <f t="shared" si="206"/>
        <v>#REF!</v>
      </c>
      <c r="AL884" t="e">
        <f t="shared" si="207"/>
        <v>#REF!</v>
      </c>
      <c r="AM884" t="e">
        <f t="shared" si="208"/>
        <v>#REF!</v>
      </c>
      <c r="AN884" t="e">
        <f t="shared" si="209"/>
        <v>#REF!</v>
      </c>
      <c r="AO884" t="e">
        <f t="shared" si="210"/>
        <v>#REF!</v>
      </c>
    </row>
    <row r="885" spans="1:41" x14ac:dyDescent="0.35">
      <c r="A885">
        <v>879</v>
      </c>
      <c r="B885" t="s">
        <v>2798</v>
      </c>
      <c r="C885" s="39">
        <v>72</v>
      </c>
      <c r="D885">
        <v>0</v>
      </c>
      <c r="E885">
        <v>72</v>
      </c>
      <c r="F885" s="40">
        <v>0</v>
      </c>
      <c r="G885" s="41">
        <v>0</v>
      </c>
      <c r="H885" s="42">
        <v>0</v>
      </c>
      <c r="I885">
        <f t="shared" si="202"/>
        <v>72</v>
      </c>
      <c r="J885">
        <f t="shared" si="202"/>
        <v>0</v>
      </c>
      <c r="K885" s="43">
        <v>72</v>
      </c>
      <c r="L885" s="39">
        <v>59</v>
      </c>
      <c r="M885">
        <v>1</v>
      </c>
      <c r="N885">
        <v>60</v>
      </c>
      <c r="O885" s="40">
        <v>0</v>
      </c>
      <c r="P885" s="41">
        <v>0</v>
      </c>
      <c r="Q885" s="42">
        <v>0</v>
      </c>
      <c r="R885">
        <f t="shared" si="203"/>
        <v>59</v>
      </c>
      <c r="S885">
        <f t="shared" si="203"/>
        <v>1</v>
      </c>
      <c r="T885" s="43">
        <v>72</v>
      </c>
      <c r="U885" s="39">
        <v>69</v>
      </c>
      <c r="V885">
        <v>0</v>
      </c>
      <c r="W885">
        <v>69</v>
      </c>
      <c r="X885" s="40">
        <v>0</v>
      </c>
      <c r="Y885" s="41">
        <v>0</v>
      </c>
      <c r="Z885" s="42">
        <v>0</v>
      </c>
      <c r="AA885">
        <f t="shared" si="204"/>
        <v>69</v>
      </c>
      <c r="AB885">
        <f t="shared" si="204"/>
        <v>0</v>
      </c>
      <c r="AC885" s="43">
        <v>72</v>
      </c>
      <c r="AD885" t="e">
        <f t="shared" si="214"/>
        <v>#REF!</v>
      </c>
      <c r="AE885" t="e">
        <f t="shared" si="214"/>
        <v>#REF!</v>
      </c>
      <c r="AF885" t="e">
        <f t="shared" si="214"/>
        <v>#REF!</v>
      </c>
      <c r="AG885" t="e">
        <f t="shared" si="214"/>
        <v>#REF!</v>
      </c>
      <c r="AH885" t="e">
        <f t="shared" si="214"/>
        <v>#REF!</v>
      </c>
      <c r="AI885" t="e">
        <f t="shared" si="214"/>
        <v>#REF!</v>
      </c>
      <c r="AJ885" t="e">
        <f t="shared" si="205"/>
        <v>#REF!</v>
      </c>
      <c r="AK885" t="e">
        <f t="shared" si="206"/>
        <v>#REF!</v>
      </c>
      <c r="AL885" t="e">
        <f t="shared" si="207"/>
        <v>#REF!</v>
      </c>
      <c r="AM885" t="e">
        <f t="shared" si="208"/>
        <v>#REF!</v>
      </c>
      <c r="AN885" t="e">
        <f t="shared" si="209"/>
        <v>#REF!</v>
      </c>
      <c r="AO885" t="e">
        <f t="shared" si="210"/>
        <v>#REF!</v>
      </c>
    </row>
    <row r="886" spans="1:41" x14ac:dyDescent="0.35">
      <c r="A886">
        <v>880</v>
      </c>
      <c r="B886" t="s">
        <v>2799</v>
      </c>
      <c r="C886" s="39">
        <v>56</v>
      </c>
      <c r="D886">
        <v>0</v>
      </c>
      <c r="E886">
        <v>56</v>
      </c>
      <c r="F886" s="40">
        <v>0</v>
      </c>
      <c r="G886" s="41">
        <v>0</v>
      </c>
      <c r="H886" s="42">
        <v>0</v>
      </c>
      <c r="I886">
        <f t="shared" si="202"/>
        <v>56</v>
      </c>
      <c r="J886">
        <f t="shared" si="202"/>
        <v>0</v>
      </c>
      <c r="K886" s="43">
        <v>56</v>
      </c>
      <c r="L886" s="39">
        <v>57</v>
      </c>
      <c r="M886">
        <v>0</v>
      </c>
      <c r="N886">
        <v>57</v>
      </c>
      <c r="O886" s="40">
        <v>0</v>
      </c>
      <c r="P886" s="41">
        <v>0</v>
      </c>
      <c r="Q886" s="42">
        <v>0</v>
      </c>
      <c r="R886">
        <f t="shared" si="203"/>
        <v>57</v>
      </c>
      <c r="S886">
        <f t="shared" si="203"/>
        <v>0</v>
      </c>
      <c r="T886" s="43">
        <v>56</v>
      </c>
      <c r="U886" s="39">
        <v>47</v>
      </c>
      <c r="V886">
        <v>0</v>
      </c>
      <c r="W886">
        <v>47</v>
      </c>
      <c r="X886" s="40">
        <v>0</v>
      </c>
      <c r="Y886" s="41">
        <v>0</v>
      </c>
      <c r="Z886" s="42">
        <v>0</v>
      </c>
      <c r="AA886">
        <f t="shared" si="204"/>
        <v>47</v>
      </c>
      <c r="AB886">
        <f t="shared" si="204"/>
        <v>0</v>
      </c>
      <c r="AC886" s="43">
        <v>56</v>
      </c>
      <c r="AD886" t="e">
        <f t="shared" si="214"/>
        <v>#REF!</v>
      </c>
      <c r="AE886" t="e">
        <f t="shared" si="214"/>
        <v>#REF!</v>
      </c>
      <c r="AF886" t="e">
        <f t="shared" si="214"/>
        <v>#REF!</v>
      </c>
      <c r="AG886" t="e">
        <f t="shared" si="214"/>
        <v>#REF!</v>
      </c>
      <c r="AH886" t="e">
        <f t="shared" si="214"/>
        <v>#REF!</v>
      </c>
      <c r="AI886" t="e">
        <f t="shared" si="214"/>
        <v>#REF!</v>
      </c>
      <c r="AJ886" t="e">
        <f t="shared" si="205"/>
        <v>#REF!</v>
      </c>
      <c r="AK886" t="e">
        <f t="shared" si="206"/>
        <v>#REF!</v>
      </c>
      <c r="AL886" t="e">
        <f t="shared" si="207"/>
        <v>#REF!</v>
      </c>
      <c r="AM886" t="e">
        <f t="shared" si="208"/>
        <v>#REF!</v>
      </c>
      <c r="AN886" t="e">
        <f t="shared" si="209"/>
        <v>#REF!</v>
      </c>
      <c r="AO886" t="e">
        <f t="shared" si="210"/>
        <v>#REF!</v>
      </c>
    </row>
    <row r="887" spans="1:41" x14ac:dyDescent="0.35">
      <c r="A887">
        <v>881</v>
      </c>
      <c r="B887" t="s">
        <v>2800</v>
      </c>
      <c r="C887" s="39">
        <v>73</v>
      </c>
      <c r="D887">
        <v>0</v>
      </c>
      <c r="E887">
        <v>73</v>
      </c>
      <c r="F887" s="40">
        <v>0</v>
      </c>
      <c r="G887" s="41">
        <v>0</v>
      </c>
      <c r="H887" s="42">
        <v>0</v>
      </c>
      <c r="I887">
        <f t="shared" si="202"/>
        <v>73</v>
      </c>
      <c r="J887">
        <f t="shared" si="202"/>
        <v>0</v>
      </c>
      <c r="K887" s="43">
        <v>73</v>
      </c>
      <c r="L887" s="39">
        <v>54</v>
      </c>
      <c r="M887">
        <v>0</v>
      </c>
      <c r="N887">
        <v>54</v>
      </c>
      <c r="O887" s="40">
        <v>0</v>
      </c>
      <c r="P887" s="41">
        <v>0</v>
      </c>
      <c r="Q887" s="42">
        <v>0</v>
      </c>
      <c r="R887">
        <f t="shared" si="203"/>
        <v>54</v>
      </c>
      <c r="S887">
        <f t="shared" si="203"/>
        <v>0</v>
      </c>
      <c r="T887" s="43">
        <v>73</v>
      </c>
      <c r="U887" s="39">
        <v>79</v>
      </c>
      <c r="V887">
        <v>0</v>
      </c>
      <c r="W887">
        <v>79</v>
      </c>
      <c r="X887" s="40">
        <v>0</v>
      </c>
      <c r="Y887" s="41">
        <v>0</v>
      </c>
      <c r="Z887" s="42">
        <v>0</v>
      </c>
      <c r="AA887">
        <f t="shared" si="204"/>
        <v>79</v>
      </c>
      <c r="AB887">
        <f t="shared" si="204"/>
        <v>0</v>
      </c>
      <c r="AC887" s="43">
        <v>73</v>
      </c>
      <c r="AD887" t="e">
        <f t="shared" ref="AD887:AI896" si="215">VLOOKUP($B887,EYPDG_Primary,AD$1,FALSE)</f>
        <v>#REF!</v>
      </c>
      <c r="AE887" t="e">
        <f t="shared" si="215"/>
        <v>#REF!</v>
      </c>
      <c r="AF887" t="e">
        <f t="shared" si="215"/>
        <v>#REF!</v>
      </c>
      <c r="AG887" t="e">
        <f t="shared" si="215"/>
        <v>#REF!</v>
      </c>
      <c r="AH887" t="e">
        <f t="shared" si="215"/>
        <v>#REF!</v>
      </c>
      <c r="AI887" t="e">
        <f t="shared" si="215"/>
        <v>#REF!</v>
      </c>
      <c r="AJ887" t="e">
        <f t="shared" si="205"/>
        <v>#REF!</v>
      </c>
      <c r="AK887" t="e">
        <f t="shared" si="206"/>
        <v>#REF!</v>
      </c>
      <c r="AL887" t="e">
        <f t="shared" si="207"/>
        <v>#REF!</v>
      </c>
      <c r="AM887" t="e">
        <f t="shared" si="208"/>
        <v>#REF!</v>
      </c>
      <c r="AN887" t="e">
        <f t="shared" si="209"/>
        <v>#REF!</v>
      </c>
      <c r="AO887" t="e">
        <f t="shared" si="210"/>
        <v>#REF!</v>
      </c>
    </row>
    <row r="888" spans="1:41" x14ac:dyDescent="0.35">
      <c r="A888">
        <v>882</v>
      </c>
      <c r="B888" t="s">
        <v>2801</v>
      </c>
      <c r="C888" s="39">
        <v>47</v>
      </c>
      <c r="D888">
        <v>46</v>
      </c>
      <c r="E888">
        <v>93</v>
      </c>
      <c r="F888" s="40">
        <v>0</v>
      </c>
      <c r="G888" s="41">
        <v>4</v>
      </c>
      <c r="H888" s="42">
        <v>4</v>
      </c>
      <c r="I888">
        <f t="shared" si="202"/>
        <v>47</v>
      </c>
      <c r="J888">
        <f t="shared" si="202"/>
        <v>50</v>
      </c>
      <c r="K888" s="43">
        <v>97</v>
      </c>
      <c r="L888" s="39">
        <v>53</v>
      </c>
      <c r="M888">
        <v>43</v>
      </c>
      <c r="N888">
        <v>96</v>
      </c>
      <c r="O888" s="40">
        <v>0</v>
      </c>
      <c r="P888" s="41">
        <v>4</v>
      </c>
      <c r="Q888" s="42">
        <v>4</v>
      </c>
      <c r="R888">
        <f t="shared" si="203"/>
        <v>53</v>
      </c>
      <c r="S888">
        <f t="shared" si="203"/>
        <v>47</v>
      </c>
      <c r="T888" s="43">
        <v>97</v>
      </c>
      <c r="U888" s="39">
        <v>51</v>
      </c>
      <c r="V888">
        <v>55</v>
      </c>
      <c r="W888">
        <v>106</v>
      </c>
      <c r="X888" s="40">
        <v>0</v>
      </c>
      <c r="Y888" s="41">
        <v>3</v>
      </c>
      <c r="Z888" s="42">
        <v>3</v>
      </c>
      <c r="AA888">
        <f t="shared" si="204"/>
        <v>51</v>
      </c>
      <c r="AB888">
        <f t="shared" si="204"/>
        <v>58</v>
      </c>
      <c r="AC888" s="43">
        <v>97</v>
      </c>
      <c r="AD888" t="e">
        <f t="shared" si="215"/>
        <v>#REF!</v>
      </c>
      <c r="AE888" t="e">
        <f t="shared" si="215"/>
        <v>#REF!</v>
      </c>
      <c r="AF888" t="e">
        <f t="shared" si="215"/>
        <v>#REF!</v>
      </c>
      <c r="AG888" t="e">
        <f t="shared" si="215"/>
        <v>#REF!</v>
      </c>
      <c r="AH888" t="e">
        <f t="shared" si="215"/>
        <v>#REF!</v>
      </c>
      <c r="AI888" t="e">
        <f t="shared" si="215"/>
        <v>#REF!</v>
      </c>
      <c r="AJ888" t="e">
        <f t="shared" si="205"/>
        <v>#REF!</v>
      </c>
      <c r="AK888" t="e">
        <f t="shared" si="206"/>
        <v>#REF!</v>
      </c>
      <c r="AL888" t="e">
        <f t="shared" si="207"/>
        <v>#REF!</v>
      </c>
      <c r="AM888" t="e">
        <f t="shared" si="208"/>
        <v>#REF!</v>
      </c>
      <c r="AN888" t="e">
        <f t="shared" si="209"/>
        <v>#REF!</v>
      </c>
      <c r="AO888" t="e">
        <f t="shared" si="210"/>
        <v>#REF!</v>
      </c>
    </row>
    <row r="889" spans="1:41" x14ac:dyDescent="0.35">
      <c r="A889">
        <v>883</v>
      </c>
      <c r="B889" t="s">
        <v>2802</v>
      </c>
      <c r="C889" s="39">
        <v>28</v>
      </c>
      <c r="D889">
        <v>23</v>
      </c>
      <c r="E889">
        <v>51</v>
      </c>
      <c r="F889" s="40">
        <v>0</v>
      </c>
      <c r="G889" s="41">
        <v>6</v>
      </c>
      <c r="H889" s="42">
        <v>6</v>
      </c>
      <c r="I889">
        <f t="shared" si="202"/>
        <v>28</v>
      </c>
      <c r="J889">
        <f t="shared" si="202"/>
        <v>29</v>
      </c>
      <c r="K889" s="43">
        <v>57</v>
      </c>
      <c r="L889" s="39">
        <v>27</v>
      </c>
      <c r="M889">
        <v>26</v>
      </c>
      <c r="N889">
        <v>53</v>
      </c>
      <c r="O889" s="40">
        <v>0</v>
      </c>
      <c r="P889" s="41">
        <v>3</v>
      </c>
      <c r="Q889" s="42">
        <v>3</v>
      </c>
      <c r="R889">
        <f t="shared" si="203"/>
        <v>27</v>
      </c>
      <c r="S889">
        <f t="shared" si="203"/>
        <v>29</v>
      </c>
      <c r="T889" s="43">
        <v>57</v>
      </c>
      <c r="U889" s="39">
        <v>34</v>
      </c>
      <c r="V889">
        <v>27</v>
      </c>
      <c r="W889">
        <v>61</v>
      </c>
      <c r="X889" s="40">
        <v>0</v>
      </c>
      <c r="Y889" s="41">
        <v>3</v>
      </c>
      <c r="Z889" s="42">
        <v>3</v>
      </c>
      <c r="AA889">
        <f t="shared" si="204"/>
        <v>34</v>
      </c>
      <c r="AB889">
        <f t="shared" si="204"/>
        <v>30</v>
      </c>
      <c r="AC889" s="43">
        <v>57</v>
      </c>
      <c r="AD889" t="e">
        <f t="shared" si="215"/>
        <v>#REF!</v>
      </c>
      <c r="AE889" t="e">
        <f t="shared" si="215"/>
        <v>#REF!</v>
      </c>
      <c r="AF889" t="e">
        <f t="shared" si="215"/>
        <v>#REF!</v>
      </c>
      <c r="AG889" t="e">
        <f t="shared" si="215"/>
        <v>#REF!</v>
      </c>
      <c r="AH889" t="e">
        <f t="shared" si="215"/>
        <v>#REF!</v>
      </c>
      <c r="AI889" t="e">
        <f t="shared" si="215"/>
        <v>#REF!</v>
      </c>
      <c r="AJ889" t="e">
        <f t="shared" si="205"/>
        <v>#REF!</v>
      </c>
      <c r="AK889" t="e">
        <f t="shared" si="206"/>
        <v>#REF!</v>
      </c>
      <c r="AL889" t="e">
        <f t="shared" si="207"/>
        <v>#REF!</v>
      </c>
      <c r="AM889" t="e">
        <f t="shared" si="208"/>
        <v>#REF!</v>
      </c>
      <c r="AN889" t="e">
        <f t="shared" si="209"/>
        <v>#REF!</v>
      </c>
      <c r="AO889" t="e">
        <f t="shared" si="210"/>
        <v>#REF!</v>
      </c>
    </row>
    <row r="890" spans="1:41" x14ac:dyDescent="0.35">
      <c r="A890">
        <v>884</v>
      </c>
      <c r="B890" t="s">
        <v>2803</v>
      </c>
      <c r="C890" s="39">
        <v>0</v>
      </c>
      <c r="D890">
        <v>24</v>
      </c>
      <c r="E890">
        <v>24</v>
      </c>
      <c r="F890" s="40">
        <v>0</v>
      </c>
      <c r="G890" s="41">
        <v>7</v>
      </c>
      <c r="H890" s="42">
        <v>7</v>
      </c>
      <c r="I890">
        <f t="shared" si="202"/>
        <v>0</v>
      </c>
      <c r="J890">
        <f t="shared" si="202"/>
        <v>31</v>
      </c>
      <c r="K890" s="43">
        <v>31</v>
      </c>
      <c r="L890" s="39">
        <v>0</v>
      </c>
      <c r="M890">
        <v>28</v>
      </c>
      <c r="N890">
        <v>28</v>
      </c>
      <c r="O890" s="40">
        <v>0</v>
      </c>
      <c r="P890" s="41">
        <v>2</v>
      </c>
      <c r="Q890" s="42">
        <v>2</v>
      </c>
      <c r="R890">
        <f t="shared" si="203"/>
        <v>0</v>
      </c>
      <c r="S890">
        <f t="shared" si="203"/>
        <v>30</v>
      </c>
      <c r="T890" s="43">
        <v>31</v>
      </c>
      <c r="U890" s="39">
        <v>0</v>
      </c>
      <c r="V890">
        <v>28</v>
      </c>
      <c r="W890">
        <v>28</v>
      </c>
      <c r="X890" s="40">
        <v>0</v>
      </c>
      <c r="Y890" s="41">
        <v>2</v>
      </c>
      <c r="Z890" s="42">
        <v>2</v>
      </c>
      <c r="AA890">
        <f t="shared" si="204"/>
        <v>0</v>
      </c>
      <c r="AB890">
        <f t="shared" si="204"/>
        <v>30</v>
      </c>
      <c r="AC890" s="43">
        <v>31</v>
      </c>
      <c r="AD890" t="e">
        <f t="shared" si="215"/>
        <v>#REF!</v>
      </c>
      <c r="AE890" t="e">
        <f t="shared" si="215"/>
        <v>#REF!</v>
      </c>
      <c r="AF890" t="e">
        <f t="shared" si="215"/>
        <v>#REF!</v>
      </c>
      <c r="AG890" t="e">
        <f t="shared" si="215"/>
        <v>#REF!</v>
      </c>
      <c r="AH890" t="e">
        <f t="shared" si="215"/>
        <v>#REF!</v>
      </c>
      <c r="AI890" t="e">
        <f t="shared" si="215"/>
        <v>#REF!</v>
      </c>
      <c r="AJ890" t="e">
        <f t="shared" si="205"/>
        <v>#REF!</v>
      </c>
      <c r="AK890" t="e">
        <f t="shared" si="206"/>
        <v>#REF!</v>
      </c>
      <c r="AL890" t="e">
        <f t="shared" si="207"/>
        <v>#REF!</v>
      </c>
      <c r="AM890" t="e">
        <f t="shared" si="208"/>
        <v>#REF!</v>
      </c>
      <c r="AN890" t="e">
        <f t="shared" si="209"/>
        <v>#REF!</v>
      </c>
      <c r="AO890" t="e">
        <f t="shared" si="210"/>
        <v>#REF!</v>
      </c>
    </row>
    <row r="891" spans="1:41" x14ac:dyDescent="0.35">
      <c r="A891">
        <v>885</v>
      </c>
      <c r="B891" t="s">
        <v>2804</v>
      </c>
      <c r="C891" s="39">
        <v>37</v>
      </c>
      <c r="D891">
        <v>16</v>
      </c>
      <c r="E891">
        <v>53</v>
      </c>
      <c r="F891" s="40">
        <v>0</v>
      </c>
      <c r="G891" s="41">
        <v>14</v>
      </c>
      <c r="H891" s="42">
        <v>14</v>
      </c>
      <c r="I891">
        <f t="shared" si="202"/>
        <v>37</v>
      </c>
      <c r="J891">
        <f t="shared" si="202"/>
        <v>30</v>
      </c>
      <c r="K891" s="43">
        <v>67</v>
      </c>
      <c r="L891" s="39">
        <v>42</v>
      </c>
      <c r="M891">
        <v>20</v>
      </c>
      <c r="N891">
        <v>62</v>
      </c>
      <c r="O891" s="40">
        <v>0</v>
      </c>
      <c r="P891" s="41">
        <v>23</v>
      </c>
      <c r="Q891" s="42">
        <v>23</v>
      </c>
      <c r="R891">
        <f t="shared" si="203"/>
        <v>42</v>
      </c>
      <c r="S891">
        <f t="shared" si="203"/>
        <v>43</v>
      </c>
      <c r="T891" s="43">
        <v>67</v>
      </c>
      <c r="U891" s="39">
        <v>40</v>
      </c>
      <c r="V891">
        <v>25</v>
      </c>
      <c r="W891">
        <v>65</v>
      </c>
      <c r="X891" s="40">
        <v>1</v>
      </c>
      <c r="Y891" s="41">
        <v>20</v>
      </c>
      <c r="Z891" s="42">
        <v>21</v>
      </c>
      <c r="AA891">
        <f t="shared" si="204"/>
        <v>41</v>
      </c>
      <c r="AB891">
        <f t="shared" si="204"/>
        <v>45</v>
      </c>
      <c r="AC891" s="43">
        <v>67</v>
      </c>
      <c r="AD891" t="e">
        <f t="shared" si="215"/>
        <v>#REF!</v>
      </c>
      <c r="AE891" t="e">
        <f t="shared" si="215"/>
        <v>#REF!</v>
      </c>
      <c r="AF891" t="e">
        <f t="shared" si="215"/>
        <v>#REF!</v>
      </c>
      <c r="AG891" t="e">
        <f t="shared" si="215"/>
        <v>#REF!</v>
      </c>
      <c r="AH891" t="e">
        <f t="shared" si="215"/>
        <v>#REF!</v>
      </c>
      <c r="AI891" t="e">
        <f t="shared" si="215"/>
        <v>#REF!</v>
      </c>
      <c r="AJ891" t="e">
        <f t="shared" si="205"/>
        <v>#REF!</v>
      </c>
      <c r="AK891" t="e">
        <f t="shared" si="206"/>
        <v>#REF!</v>
      </c>
      <c r="AL891" t="e">
        <f t="shared" si="207"/>
        <v>#REF!</v>
      </c>
      <c r="AM891" t="e">
        <f t="shared" si="208"/>
        <v>#REF!</v>
      </c>
      <c r="AN891" t="e">
        <f t="shared" si="209"/>
        <v>#REF!</v>
      </c>
      <c r="AO891" t="e">
        <f t="shared" si="210"/>
        <v>#REF!</v>
      </c>
    </row>
    <row r="892" spans="1:41" x14ac:dyDescent="0.35">
      <c r="A892">
        <v>886</v>
      </c>
      <c r="B892" t="s">
        <v>2805</v>
      </c>
      <c r="C892" s="39">
        <v>48</v>
      </c>
      <c r="D892">
        <v>50</v>
      </c>
      <c r="E892">
        <v>98</v>
      </c>
      <c r="F892" s="40">
        <v>0</v>
      </c>
      <c r="G892" s="41">
        <v>8</v>
      </c>
      <c r="H892" s="42">
        <v>8</v>
      </c>
      <c r="I892">
        <f t="shared" si="202"/>
        <v>48</v>
      </c>
      <c r="J892">
        <f t="shared" si="202"/>
        <v>58</v>
      </c>
      <c r="K892" s="43">
        <v>106</v>
      </c>
      <c r="L892" s="39">
        <v>0</v>
      </c>
      <c r="M892">
        <v>0</v>
      </c>
      <c r="N892">
        <v>0</v>
      </c>
      <c r="O892" s="40">
        <v>0</v>
      </c>
      <c r="P892" s="41">
        <v>0</v>
      </c>
      <c r="Q892" s="42">
        <v>0</v>
      </c>
      <c r="R892">
        <f t="shared" si="203"/>
        <v>0</v>
      </c>
      <c r="S892">
        <f t="shared" si="203"/>
        <v>0</v>
      </c>
      <c r="T892" s="43">
        <v>106</v>
      </c>
      <c r="U892" s="39">
        <v>0</v>
      </c>
      <c r="V892">
        <v>0</v>
      </c>
      <c r="W892">
        <v>0</v>
      </c>
      <c r="X892" s="40">
        <v>0</v>
      </c>
      <c r="Y892" s="41">
        <v>0</v>
      </c>
      <c r="Z892" s="42">
        <v>0</v>
      </c>
      <c r="AA892">
        <f t="shared" si="204"/>
        <v>0</v>
      </c>
      <c r="AB892">
        <f t="shared" si="204"/>
        <v>0</v>
      </c>
      <c r="AC892" s="43">
        <v>106</v>
      </c>
      <c r="AD892" t="e">
        <f t="shared" si="215"/>
        <v>#REF!</v>
      </c>
      <c r="AE892" t="e">
        <f t="shared" si="215"/>
        <v>#REF!</v>
      </c>
      <c r="AF892" t="e">
        <f t="shared" si="215"/>
        <v>#REF!</v>
      </c>
      <c r="AG892" t="e">
        <f t="shared" si="215"/>
        <v>#REF!</v>
      </c>
      <c r="AH892" t="e">
        <f t="shared" si="215"/>
        <v>#REF!</v>
      </c>
      <c r="AI892" t="e">
        <f t="shared" si="215"/>
        <v>#REF!</v>
      </c>
      <c r="AJ892" t="e">
        <f t="shared" si="205"/>
        <v>#REF!</v>
      </c>
      <c r="AK892" t="e">
        <f t="shared" si="206"/>
        <v>#REF!</v>
      </c>
      <c r="AL892" t="e">
        <f t="shared" si="207"/>
        <v>#REF!</v>
      </c>
      <c r="AM892" t="e">
        <f t="shared" si="208"/>
        <v>#REF!</v>
      </c>
      <c r="AN892" t="e">
        <f t="shared" si="209"/>
        <v>#REF!</v>
      </c>
      <c r="AO892" t="e">
        <f t="shared" si="210"/>
        <v>#REF!</v>
      </c>
    </row>
    <row r="893" spans="1:41" x14ac:dyDescent="0.35">
      <c r="A893">
        <v>887</v>
      </c>
      <c r="B893" t="s">
        <v>2806</v>
      </c>
      <c r="C893" s="39">
        <v>0</v>
      </c>
      <c r="D893">
        <v>32</v>
      </c>
      <c r="E893">
        <v>32</v>
      </c>
      <c r="F893" s="40">
        <v>0</v>
      </c>
      <c r="G893" s="41">
        <v>6</v>
      </c>
      <c r="H893" s="42">
        <v>6</v>
      </c>
      <c r="I893">
        <f t="shared" si="202"/>
        <v>0</v>
      </c>
      <c r="J893">
        <f t="shared" si="202"/>
        <v>38</v>
      </c>
      <c r="K893" s="43">
        <v>38</v>
      </c>
      <c r="L893" s="39">
        <v>0</v>
      </c>
      <c r="M893">
        <v>35</v>
      </c>
      <c r="N893">
        <v>35</v>
      </c>
      <c r="O893" s="40">
        <v>0</v>
      </c>
      <c r="P893" s="41">
        <v>10</v>
      </c>
      <c r="Q893" s="42">
        <v>10</v>
      </c>
      <c r="R893">
        <f t="shared" si="203"/>
        <v>0</v>
      </c>
      <c r="S893">
        <f t="shared" si="203"/>
        <v>45</v>
      </c>
      <c r="T893" s="43">
        <v>38</v>
      </c>
      <c r="U893" s="39">
        <v>0</v>
      </c>
      <c r="V893">
        <v>37</v>
      </c>
      <c r="W893">
        <v>37</v>
      </c>
      <c r="X893" s="40">
        <v>0</v>
      </c>
      <c r="Y893" s="41">
        <v>3</v>
      </c>
      <c r="Z893" s="42">
        <v>3</v>
      </c>
      <c r="AA893">
        <f t="shared" si="204"/>
        <v>0</v>
      </c>
      <c r="AB893">
        <f t="shared" si="204"/>
        <v>40</v>
      </c>
      <c r="AC893" s="43">
        <v>38</v>
      </c>
      <c r="AD893" t="e">
        <f t="shared" si="215"/>
        <v>#REF!</v>
      </c>
      <c r="AE893" t="e">
        <f t="shared" si="215"/>
        <v>#REF!</v>
      </c>
      <c r="AF893" t="e">
        <f t="shared" si="215"/>
        <v>#REF!</v>
      </c>
      <c r="AG893" t="e">
        <f t="shared" si="215"/>
        <v>#REF!</v>
      </c>
      <c r="AH893" t="e">
        <f t="shared" si="215"/>
        <v>#REF!</v>
      </c>
      <c r="AI893" t="e">
        <f t="shared" si="215"/>
        <v>#REF!</v>
      </c>
      <c r="AJ893" t="e">
        <f t="shared" si="205"/>
        <v>#REF!</v>
      </c>
      <c r="AK893" t="e">
        <f t="shared" si="206"/>
        <v>#REF!</v>
      </c>
      <c r="AL893" t="e">
        <f t="shared" si="207"/>
        <v>#REF!</v>
      </c>
      <c r="AM893" t="e">
        <f t="shared" si="208"/>
        <v>#REF!</v>
      </c>
      <c r="AN893" t="e">
        <f t="shared" si="209"/>
        <v>#REF!</v>
      </c>
      <c r="AO893" t="e">
        <f t="shared" si="210"/>
        <v>#REF!</v>
      </c>
    </row>
    <row r="894" spans="1:41" x14ac:dyDescent="0.35">
      <c r="A894">
        <v>888</v>
      </c>
      <c r="B894" t="s">
        <v>2807</v>
      </c>
      <c r="C894" s="39">
        <v>53</v>
      </c>
      <c r="D894">
        <v>32</v>
      </c>
      <c r="E894">
        <v>85</v>
      </c>
      <c r="F894" s="40">
        <v>0</v>
      </c>
      <c r="G894" s="41">
        <v>18</v>
      </c>
      <c r="H894" s="42">
        <v>18</v>
      </c>
      <c r="I894">
        <f t="shared" si="202"/>
        <v>53</v>
      </c>
      <c r="J894">
        <f t="shared" si="202"/>
        <v>50</v>
      </c>
      <c r="K894" s="43">
        <v>103</v>
      </c>
      <c r="L894" s="39">
        <v>49</v>
      </c>
      <c r="M894">
        <v>48</v>
      </c>
      <c r="N894">
        <v>97</v>
      </c>
      <c r="O894" s="40">
        <v>0</v>
      </c>
      <c r="P894" s="41">
        <v>10</v>
      </c>
      <c r="Q894" s="42">
        <v>10</v>
      </c>
      <c r="R894">
        <f t="shared" si="203"/>
        <v>49</v>
      </c>
      <c r="S894">
        <f t="shared" si="203"/>
        <v>58</v>
      </c>
      <c r="T894" s="43">
        <v>103</v>
      </c>
      <c r="U894" s="39">
        <v>66</v>
      </c>
      <c r="V894">
        <v>38</v>
      </c>
      <c r="W894">
        <v>104</v>
      </c>
      <c r="X894" s="40">
        <v>0</v>
      </c>
      <c r="Y894" s="41">
        <v>20</v>
      </c>
      <c r="Z894" s="42">
        <v>20</v>
      </c>
      <c r="AA894">
        <f t="shared" si="204"/>
        <v>66</v>
      </c>
      <c r="AB894">
        <f t="shared" si="204"/>
        <v>58</v>
      </c>
      <c r="AC894" s="43">
        <v>103</v>
      </c>
      <c r="AD894" t="e">
        <f t="shared" si="215"/>
        <v>#REF!</v>
      </c>
      <c r="AE894" t="e">
        <f t="shared" si="215"/>
        <v>#REF!</v>
      </c>
      <c r="AF894" t="e">
        <f t="shared" si="215"/>
        <v>#REF!</v>
      </c>
      <c r="AG894" t="e">
        <f t="shared" si="215"/>
        <v>#REF!</v>
      </c>
      <c r="AH894" t="e">
        <f t="shared" si="215"/>
        <v>#REF!</v>
      </c>
      <c r="AI894" t="e">
        <f t="shared" si="215"/>
        <v>#REF!</v>
      </c>
      <c r="AJ894" t="e">
        <f t="shared" si="205"/>
        <v>#REF!</v>
      </c>
      <c r="AK894" t="e">
        <f t="shared" si="206"/>
        <v>#REF!</v>
      </c>
      <c r="AL894" t="e">
        <f t="shared" si="207"/>
        <v>#REF!</v>
      </c>
      <c r="AM894" t="e">
        <f t="shared" si="208"/>
        <v>#REF!</v>
      </c>
      <c r="AN894" t="e">
        <f t="shared" si="209"/>
        <v>#REF!</v>
      </c>
      <c r="AO894" t="e">
        <f t="shared" si="210"/>
        <v>#REF!</v>
      </c>
    </row>
    <row r="895" spans="1:41" x14ac:dyDescent="0.35">
      <c r="A895">
        <v>889</v>
      </c>
      <c r="B895" t="s">
        <v>2808</v>
      </c>
      <c r="C895" s="39">
        <v>33</v>
      </c>
      <c r="D895">
        <v>18</v>
      </c>
      <c r="E895">
        <v>51</v>
      </c>
      <c r="F895" s="40">
        <v>0</v>
      </c>
      <c r="G895" s="41">
        <v>12</v>
      </c>
      <c r="H895" s="42">
        <v>12</v>
      </c>
      <c r="I895">
        <f t="shared" si="202"/>
        <v>33</v>
      </c>
      <c r="J895">
        <f t="shared" si="202"/>
        <v>30</v>
      </c>
      <c r="K895" s="43">
        <v>63</v>
      </c>
      <c r="L895" s="39">
        <v>38</v>
      </c>
      <c r="M895">
        <v>21</v>
      </c>
      <c r="N895">
        <v>59</v>
      </c>
      <c r="O895" s="40">
        <v>0</v>
      </c>
      <c r="P895" s="41">
        <v>9</v>
      </c>
      <c r="Q895" s="42">
        <v>9</v>
      </c>
      <c r="R895">
        <f t="shared" si="203"/>
        <v>38</v>
      </c>
      <c r="S895">
        <f t="shared" si="203"/>
        <v>30</v>
      </c>
      <c r="T895" s="43">
        <v>63</v>
      </c>
      <c r="U895" s="39">
        <v>24</v>
      </c>
      <c r="V895">
        <v>28</v>
      </c>
      <c r="W895">
        <v>52</v>
      </c>
      <c r="X895" s="40">
        <v>0</v>
      </c>
      <c r="Y895" s="41">
        <v>3</v>
      </c>
      <c r="Z895" s="42">
        <v>3</v>
      </c>
      <c r="AA895">
        <f t="shared" si="204"/>
        <v>24</v>
      </c>
      <c r="AB895">
        <f t="shared" si="204"/>
        <v>31</v>
      </c>
      <c r="AC895" s="43">
        <v>63</v>
      </c>
      <c r="AD895" t="e">
        <f t="shared" si="215"/>
        <v>#REF!</v>
      </c>
      <c r="AE895" t="e">
        <f t="shared" si="215"/>
        <v>#REF!</v>
      </c>
      <c r="AF895" t="e">
        <f t="shared" si="215"/>
        <v>#REF!</v>
      </c>
      <c r="AG895" t="e">
        <f t="shared" si="215"/>
        <v>#REF!</v>
      </c>
      <c r="AH895" t="e">
        <f t="shared" si="215"/>
        <v>#REF!</v>
      </c>
      <c r="AI895" t="e">
        <f t="shared" si="215"/>
        <v>#REF!</v>
      </c>
      <c r="AJ895" t="e">
        <f t="shared" si="205"/>
        <v>#REF!</v>
      </c>
      <c r="AK895" t="e">
        <f t="shared" si="206"/>
        <v>#REF!</v>
      </c>
      <c r="AL895" t="e">
        <f t="shared" si="207"/>
        <v>#REF!</v>
      </c>
      <c r="AM895" t="e">
        <f t="shared" si="208"/>
        <v>#REF!</v>
      </c>
      <c r="AN895" t="e">
        <f t="shared" si="209"/>
        <v>#REF!</v>
      </c>
      <c r="AO895" t="e">
        <f t="shared" si="210"/>
        <v>#REF!</v>
      </c>
    </row>
    <row r="896" spans="1:41" x14ac:dyDescent="0.35">
      <c r="A896">
        <v>890</v>
      </c>
      <c r="B896" t="s">
        <v>2809</v>
      </c>
      <c r="C896" s="39">
        <v>47</v>
      </c>
      <c r="D896">
        <v>36</v>
      </c>
      <c r="E896">
        <v>83</v>
      </c>
      <c r="F896" s="40">
        <v>0</v>
      </c>
      <c r="G896" s="41">
        <v>23</v>
      </c>
      <c r="H896" s="42">
        <v>23</v>
      </c>
      <c r="I896">
        <f t="shared" si="202"/>
        <v>47</v>
      </c>
      <c r="J896">
        <f t="shared" si="202"/>
        <v>59</v>
      </c>
      <c r="K896" s="43">
        <v>106</v>
      </c>
      <c r="L896" s="39">
        <v>52</v>
      </c>
      <c r="M896">
        <v>39</v>
      </c>
      <c r="N896">
        <v>91</v>
      </c>
      <c r="O896" s="40">
        <v>0</v>
      </c>
      <c r="P896" s="41">
        <v>11</v>
      </c>
      <c r="Q896" s="42">
        <v>11</v>
      </c>
      <c r="R896">
        <f t="shared" si="203"/>
        <v>52</v>
      </c>
      <c r="S896">
        <f t="shared" si="203"/>
        <v>50</v>
      </c>
      <c r="T896" s="43">
        <v>106</v>
      </c>
      <c r="U896" s="39">
        <v>43</v>
      </c>
      <c r="V896">
        <v>32</v>
      </c>
      <c r="W896">
        <v>75</v>
      </c>
      <c r="X896" s="40">
        <v>0</v>
      </c>
      <c r="Y896" s="41">
        <v>18</v>
      </c>
      <c r="Z896" s="42">
        <v>18</v>
      </c>
      <c r="AA896">
        <f t="shared" si="204"/>
        <v>43</v>
      </c>
      <c r="AB896">
        <f t="shared" si="204"/>
        <v>50</v>
      </c>
      <c r="AC896" s="43">
        <v>106</v>
      </c>
      <c r="AD896" t="e">
        <f t="shared" si="215"/>
        <v>#REF!</v>
      </c>
      <c r="AE896" t="e">
        <f t="shared" si="215"/>
        <v>#REF!</v>
      </c>
      <c r="AF896" t="e">
        <f t="shared" si="215"/>
        <v>#REF!</v>
      </c>
      <c r="AG896" t="e">
        <f t="shared" si="215"/>
        <v>#REF!</v>
      </c>
      <c r="AH896" t="e">
        <f t="shared" si="215"/>
        <v>#REF!</v>
      </c>
      <c r="AI896" t="e">
        <f t="shared" si="215"/>
        <v>#REF!</v>
      </c>
      <c r="AJ896" t="e">
        <f t="shared" si="205"/>
        <v>#REF!</v>
      </c>
      <c r="AK896" t="e">
        <f t="shared" si="206"/>
        <v>#REF!</v>
      </c>
      <c r="AL896" t="e">
        <f t="shared" si="207"/>
        <v>#REF!</v>
      </c>
      <c r="AM896" t="e">
        <f t="shared" si="208"/>
        <v>#REF!</v>
      </c>
      <c r="AN896" t="e">
        <f t="shared" si="209"/>
        <v>#REF!</v>
      </c>
      <c r="AO896" t="e">
        <f t="shared" si="210"/>
        <v>#REF!</v>
      </c>
    </row>
    <row r="897" spans="1:41" x14ac:dyDescent="0.35">
      <c r="A897">
        <v>891</v>
      </c>
      <c r="B897" t="s">
        <v>2810</v>
      </c>
      <c r="C897" s="39">
        <v>41</v>
      </c>
      <c r="D897">
        <v>11</v>
      </c>
      <c r="E897">
        <v>52</v>
      </c>
      <c r="F897" s="40">
        <v>0</v>
      </c>
      <c r="G897" s="41">
        <v>16</v>
      </c>
      <c r="H897" s="42">
        <v>16</v>
      </c>
      <c r="I897">
        <f t="shared" si="202"/>
        <v>41</v>
      </c>
      <c r="J897">
        <f t="shared" si="202"/>
        <v>27</v>
      </c>
      <c r="K897" s="43">
        <v>68</v>
      </c>
      <c r="L897" s="39">
        <v>30</v>
      </c>
      <c r="M897">
        <v>22</v>
      </c>
      <c r="N897">
        <v>52</v>
      </c>
      <c r="O897" s="40">
        <v>0</v>
      </c>
      <c r="P897" s="41">
        <v>20</v>
      </c>
      <c r="Q897" s="42">
        <v>20</v>
      </c>
      <c r="R897">
        <f t="shared" si="203"/>
        <v>30</v>
      </c>
      <c r="S897">
        <f t="shared" si="203"/>
        <v>42</v>
      </c>
      <c r="T897" s="43">
        <v>68</v>
      </c>
      <c r="U897" s="39">
        <v>30</v>
      </c>
      <c r="V897">
        <v>17</v>
      </c>
      <c r="W897">
        <v>47</v>
      </c>
      <c r="X897" s="40">
        <v>0</v>
      </c>
      <c r="Y897" s="41">
        <v>15</v>
      </c>
      <c r="Z897" s="42">
        <v>15</v>
      </c>
      <c r="AA897">
        <f t="shared" si="204"/>
        <v>30</v>
      </c>
      <c r="AB897">
        <f t="shared" si="204"/>
        <v>32</v>
      </c>
      <c r="AC897" s="43">
        <v>68</v>
      </c>
      <c r="AD897" t="e">
        <f t="shared" ref="AD897:AI906" si="216">VLOOKUP($B897,EYPDG_Primary,AD$1,FALSE)</f>
        <v>#REF!</v>
      </c>
      <c r="AE897" t="e">
        <f t="shared" si="216"/>
        <v>#REF!</v>
      </c>
      <c r="AF897" t="e">
        <f t="shared" si="216"/>
        <v>#REF!</v>
      </c>
      <c r="AG897" t="e">
        <f t="shared" si="216"/>
        <v>#REF!</v>
      </c>
      <c r="AH897" t="e">
        <f t="shared" si="216"/>
        <v>#REF!</v>
      </c>
      <c r="AI897" t="e">
        <f t="shared" si="216"/>
        <v>#REF!</v>
      </c>
      <c r="AJ897" t="e">
        <f t="shared" si="205"/>
        <v>#REF!</v>
      </c>
      <c r="AK897" t="e">
        <f t="shared" si="206"/>
        <v>#REF!</v>
      </c>
      <c r="AL897" t="e">
        <f t="shared" si="207"/>
        <v>#REF!</v>
      </c>
      <c r="AM897" t="e">
        <f t="shared" si="208"/>
        <v>#REF!</v>
      </c>
      <c r="AN897" t="e">
        <f t="shared" si="209"/>
        <v>#REF!</v>
      </c>
      <c r="AO897" t="e">
        <f t="shared" si="210"/>
        <v>#REF!</v>
      </c>
    </row>
    <row r="898" spans="1:41" x14ac:dyDescent="0.35">
      <c r="A898">
        <v>892</v>
      </c>
      <c r="B898" t="s">
        <v>2811</v>
      </c>
      <c r="C898" s="39">
        <v>0</v>
      </c>
      <c r="D898">
        <v>15</v>
      </c>
      <c r="E898">
        <v>15</v>
      </c>
      <c r="F898" s="40">
        <v>0</v>
      </c>
      <c r="G898" s="41">
        <v>0</v>
      </c>
      <c r="H898" s="42">
        <v>0</v>
      </c>
      <c r="I898">
        <f t="shared" si="202"/>
        <v>0</v>
      </c>
      <c r="J898">
        <f t="shared" si="202"/>
        <v>15</v>
      </c>
      <c r="K898" s="43">
        <v>15</v>
      </c>
      <c r="L898" s="39">
        <v>0</v>
      </c>
      <c r="M898">
        <v>15</v>
      </c>
      <c r="N898">
        <v>15</v>
      </c>
      <c r="O898" s="40">
        <v>0</v>
      </c>
      <c r="P898" s="41">
        <v>0</v>
      </c>
      <c r="Q898" s="42">
        <v>0</v>
      </c>
      <c r="R898">
        <f t="shared" si="203"/>
        <v>0</v>
      </c>
      <c r="S898">
        <f t="shared" si="203"/>
        <v>15</v>
      </c>
      <c r="T898" s="43">
        <v>15</v>
      </c>
      <c r="U898" s="39">
        <v>0</v>
      </c>
      <c r="V898">
        <v>11</v>
      </c>
      <c r="W898">
        <v>11</v>
      </c>
      <c r="X898" s="40">
        <v>0</v>
      </c>
      <c r="Y898" s="41">
        <v>0</v>
      </c>
      <c r="Z898" s="42">
        <v>0</v>
      </c>
      <c r="AA898">
        <f t="shared" si="204"/>
        <v>0</v>
      </c>
      <c r="AB898">
        <f t="shared" si="204"/>
        <v>11</v>
      </c>
      <c r="AC898" s="43">
        <v>15</v>
      </c>
      <c r="AD898" t="e">
        <f t="shared" si="216"/>
        <v>#REF!</v>
      </c>
      <c r="AE898" t="e">
        <f t="shared" si="216"/>
        <v>#REF!</v>
      </c>
      <c r="AF898" t="e">
        <f t="shared" si="216"/>
        <v>#REF!</v>
      </c>
      <c r="AG898" t="e">
        <f t="shared" si="216"/>
        <v>#REF!</v>
      </c>
      <c r="AH898" t="e">
        <f t="shared" si="216"/>
        <v>#REF!</v>
      </c>
      <c r="AI898" t="e">
        <f t="shared" si="216"/>
        <v>#REF!</v>
      </c>
      <c r="AJ898" t="e">
        <f t="shared" si="205"/>
        <v>#REF!</v>
      </c>
      <c r="AK898" t="e">
        <f t="shared" si="206"/>
        <v>#REF!</v>
      </c>
      <c r="AL898" t="e">
        <f t="shared" si="207"/>
        <v>#REF!</v>
      </c>
      <c r="AM898" t="e">
        <f t="shared" si="208"/>
        <v>#REF!</v>
      </c>
      <c r="AN898" t="e">
        <f t="shared" si="209"/>
        <v>#REF!</v>
      </c>
      <c r="AO898" t="e">
        <f t="shared" si="210"/>
        <v>#REF!</v>
      </c>
    </row>
    <row r="899" spans="1:41" x14ac:dyDescent="0.35">
      <c r="A899">
        <v>893</v>
      </c>
      <c r="B899" t="s">
        <v>2812</v>
      </c>
      <c r="C899" s="39">
        <v>13</v>
      </c>
      <c r="D899">
        <v>16</v>
      </c>
      <c r="E899">
        <v>29</v>
      </c>
      <c r="F899" s="40">
        <v>0</v>
      </c>
      <c r="G899" s="41">
        <v>0</v>
      </c>
      <c r="H899" s="42">
        <v>0</v>
      </c>
      <c r="I899">
        <f t="shared" si="202"/>
        <v>13</v>
      </c>
      <c r="J899">
        <f t="shared" si="202"/>
        <v>16</v>
      </c>
      <c r="K899" s="43">
        <v>29</v>
      </c>
      <c r="L899" s="39">
        <v>15</v>
      </c>
      <c r="M899">
        <v>17</v>
      </c>
      <c r="N899">
        <v>32</v>
      </c>
      <c r="O899" s="40">
        <v>0</v>
      </c>
      <c r="P899" s="41">
        <v>0</v>
      </c>
      <c r="Q899" s="42">
        <v>0</v>
      </c>
      <c r="R899">
        <f t="shared" si="203"/>
        <v>15</v>
      </c>
      <c r="S899">
        <f t="shared" si="203"/>
        <v>17</v>
      </c>
      <c r="T899" s="43">
        <v>29</v>
      </c>
      <c r="U899" s="39">
        <v>8</v>
      </c>
      <c r="V899">
        <v>16</v>
      </c>
      <c r="W899">
        <v>24</v>
      </c>
      <c r="X899" s="40">
        <v>0</v>
      </c>
      <c r="Y899" s="41">
        <v>1</v>
      </c>
      <c r="Z899" s="42">
        <v>1</v>
      </c>
      <c r="AA899">
        <f t="shared" si="204"/>
        <v>8</v>
      </c>
      <c r="AB899">
        <f t="shared" si="204"/>
        <v>17</v>
      </c>
      <c r="AC899" s="43">
        <v>29</v>
      </c>
      <c r="AD899" t="e">
        <f t="shared" si="216"/>
        <v>#REF!</v>
      </c>
      <c r="AE899" t="e">
        <f t="shared" si="216"/>
        <v>#REF!</v>
      </c>
      <c r="AF899" t="e">
        <f t="shared" si="216"/>
        <v>#REF!</v>
      </c>
      <c r="AG899" t="e">
        <f t="shared" si="216"/>
        <v>#REF!</v>
      </c>
      <c r="AH899" t="e">
        <f t="shared" si="216"/>
        <v>#REF!</v>
      </c>
      <c r="AI899" t="e">
        <f t="shared" si="216"/>
        <v>#REF!</v>
      </c>
      <c r="AJ899" t="e">
        <f t="shared" si="205"/>
        <v>#REF!</v>
      </c>
      <c r="AK899" t="e">
        <f t="shared" si="206"/>
        <v>#REF!</v>
      </c>
      <c r="AL899" t="e">
        <f t="shared" si="207"/>
        <v>#REF!</v>
      </c>
      <c r="AM899" t="e">
        <f t="shared" si="208"/>
        <v>#REF!</v>
      </c>
      <c r="AN899" t="e">
        <f t="shared" si="209"/>
        <v>#REF!</v>
      </c>
      <c r="AO899" t="e">
        <f t="shared" si="210"/>
        <v>#REF!</v>
      </c>
    </row>
    <row r="900" spans="1:41" x14ac:dyDescent="0.35">
      <c r="A900">
        <v>894</v>
      </c>
      <c r="B900" t="s">
        <v>2813</v>
      </c>
      <c r="C900" s="39">
        <v>16</v>
      </c>
      <c r="D900">
        <v>12</v>
      </c>
      <c r="E900">
        <v>28</v>
      </c>
      <c r="F900" s="40">
        <v>0</v>
      </c>
      <c r="G900" s="41">
        <v>0</v>
      </c>
      <c r="H900" s="42">
        <v>0</v>
      </c>
      <c r="I900">
        <f t="shared" si="202"/>
        <v>16</v>
      </c>
      <c r="J900">
        <f t="shared" si="202"/>
        <v>12</v>
      </c>
      <c r="K900" s="43">
        <v>28</v>
      </c>
      <c r="L900" s="39">
        <v>15</v>
      </c>
      <c r="M900">
        <v>15</v>
      </c>
      <c r="N900">
        <v>30</v>
      </c>
      <c r="O900" s="40">
        <v>0</v>
      </c>
      <c r="P900" s="41">
        <v>0</v>
      </c>
      <c r="Q900" s="42">
        <v>0</v>
      </c>
      <c r="R900">
        <f t="shared" si="203"/>
        <v>15</v>
      </c>
      <c r="S900">
        <f t="shared" si="203"/>
        <v>15</v>
      </c>
      <c r="T900" s="43">
        <v>28</v>
      </c>
      <c r="U900" s="39">
        <v>12</v>
      </c>
      <c r="V900">
        <v>16</v>
      </c>
      <c r="W900">
        <v>28</v>
      </c>
      <c r="X900" s="40">
        <v>0</v>
      </c>
      <c r="Y900" s="41">
        <v>0</v>
      </c>
      <c r="Z900" s="42">
        <v>0</v>
      </c>
      <c r="AA900">
        <f t="shared" si="204"/>
        <v>12</v>
      </c>
      <c r="AB900">
        <f t="shared" si="204"/>
        <v>16</v>
      </c>
      <c r="AC900" s="43">
        <v>28</v>
      </c>
      <c r="AD900" t="e">
        <f t="shared" si="216"/>
        <v>#REF!</v>
      </c>
      <c r="AE900" t="e">
        <f t="shared" si="216"/>
        <v>#REF!</v>
      </c>
      <c r="AF900" t="e">
        <f t="shared" si="216"/>
        <v>#REF!</v>
      </c>
      <c r="AG900" t="e">
        <f t="shared" si="216"/>
        <v>#REF!</v>
      </c>
      <c r="AH900" t="e">
        <f t="shared" si="216"/>
        <v>#REF!</v>
      </c>
      <c r="AI900" t="e">
        <f t="shared" si="216"/>
        <v>#REF!</v>
      </c>
      <c r="AJ900" t="e">
        <f t="shared" si="205"/>
        <v>#REF!</v>
      </c>
      <c r="AK900" t="e">
        <f t="shared" si="206"/>
        <v>#REF!</v>
      </c>
      <c r="AL900" t="e">
        <f t="shared" si="207"/>
        <v>#REF!</v>
      </c>
      <c r="AM900" t="e">
        <f t="shared" si="208"/>
        <v>#REF!</v>
      </c>
      <c r="AN900" t="e">
        <f t="shared" si="209"/>
        <v>#REF!</v>
      </c>
      <c r="AO900" t="e">
        <f t="shared" si="210"/>
        <v>#REF!</v>
      </c>
    </row>
    <row r="901" spans="1:41" x14ac:dyDescent="0.35">
      <c r="A901">
        <v>895</v>
      </c>
      <c r="B901" t="s">
        <v>2814</v>
      </c>
      <c r="C901" s="39">
        <v>30</v>
      </c>
      <c r="D901">
        <v>20</v>
      </c>
      <c r="E901">
        <v>50</v>
      </c>
      <c r="F901" s="40">
        <v>0</v>
      </c>
      <c r="G901" s="41">
        <v>11</v>
      </c>
      <c r="H901" s="42">
        <v>11</v>
      </c>
      <c r="I901">
        <f t="shared" si="202"/>
        <v>30</v>
      </c>
      <c r="J901">
        <f t="shared" si="202"/>
        <v>31</v>
      </c>
      <c r="K901" s="43">
        <v>61</v>
      </c>
      <c r="L901" s="39">
        <v>32</v>
      </c>
      <c r="M901">
        <v>25</v>
      </c>
      <c r="N901">
        <v>57</v>
      </c>
      <c r="O901" s="40">
        <v>0</v>
      </c>
      <c r="P901" s="41">
        <v>6</v>
      </c>
      <c r="Q901" s="42">
        <v>6</v>
      </c>
      <c r="R901">
        <f t="shared" si="203"/>
        <v>32</v>
      </c>
      <c r="S901">
        <f t="shared" si="203"/>
        <v>31</v>
      </c>
      <c r="T901" s="43">
        <v>61</v>
      </c>
      <c r="U901" s="39">
        <v>33</v>
      </c>
      <c r="V901">
        <v>21</v>
      </c>
      <c r="W901">
        <v>54</v>
      </c>
      <c r="X901" s="40">
        <v>0</v>
      </c>
      <c r="Y901" s="41">
        <v>9</v>
      </c>
      <c r="Z901" s="42">
        <v>9</v>
      </c>
      <c r="AA901">
        <f t="shared" si="204"/>
        <v>33</v>
      </c>
      <c r="AB901">
        <f t="shared" si="204"/>
        <v>30</v>
      </c>
      <c r="AC901" s="43">
        <v>61</v>
      </c>
      <c r="AD901" t="e">
        <f t="shared" si="216"/>
        <v>#REF!</v>
      </c>
      <c r="AE901" t="e">
        <f t="shared" si="216"/>
        <v>#REF!</v>
      </c>
      <c r="AF901" t="e">
        <f t="shared" si="216"/>
        <v>#REF!</v>
      </c>
      <c r="AG901" t="e">
        <f t="shared" si="216"/>
        <v>#REF!</v>
      </c>
      <c r="AH901" t="e">
        <f t="shared" si="216"/>
        <v>#REF!</v>
      </c>
      <c r="AI901" t="e">
        <f t="shared" si="216"/>
        <v>#REF!</v>
      </c>
      <c r="AJ901" t="e">
        <f t="shared" si="205"/>
        <v>#REF!</v>
      </c>
      <c r="AK901" t="e">
        <f t="shared" si="206"/>
        <v>#REF!</v>
      </c>
      <c r="AL901" t="e">
        <f t="shared" si="207"/>
        <v>#REF!</v>
      </c>
      <c r="AM901" t="e">
        <f t="shared" si="208"/>
        <v>#REF!</v>
      </c>
      <c r="AN901" t="e">
        <f t="shared" si="209"/>
        <v>#REF!</v>
      </c>
      <c r="AO901" t="e">
        <f t="shared" si="210"/>
        <v>#REF!</v>
      </c>
    </row>
    <row r="902" spans="1:41" x14ac:dyDescent="0.35">
      <c r="A902">
        <v>896</v>
      </c>
      <c r="B902" t="s">
        <v>2815</v>
      </c>
      <c r="C902" s="39">
        <v>66</v>
      </c>
      <c r="D902">
        <v>40</v>
      </c>
      <c r="E902">
        <v>106</v>
      </c>
      <c r="F902" s="40">
        <v>0</v>
      </c>
      <c r="G902" s="41">
        <v>3</v>
      </c>
      <c r="H902" s="42">
        <v>3</v>
      </c>
      <c r="I902">
        <f t="shared" si="202"/>
        <v>66</v>
      </c>
      <c r="J902">
        <f t="shared" si="202"/>
        <v>43</v>
      </c>
      <c r="K902" s="43">
        <v>109</v>
      </c>
      <c r="L902" s="39">
        <v>49</v>
      </c>
      <c r="M902">
        <v>55</v>
      </c>
      <c r="N902">
        <v>104</v>
      </c>
      <c r="O902" s="40">
        <v>0</v>
      </c>
      <c r="P902" s="41">
        <v>6</v>
      </c>
      <c r="Q902" s="42">
        <v>6</v>
      </c>
      <c r="R902">
        <f t="shared" si="203"/>
        <v>49</v>
      </c>
      <c r="S902">
        <f t="shared" si="203"/>
        <v>61</v>
      </c>
      <c r="T902" s="43">
        <v>109</v>
      </c>
      <c r="U902" s="39">
        <v>55</v>
      </c>
      <c r="V902">
        <v>42</v>
      </c>
      <c r="W902">
        <v>97</v>
      </c>
      <c r="X902" s="40">
        <v>0</v>
      </c>
      <c r="Y902" s="41">
        <v>4</v>
      </c>
      <c r="Z902" s="42">
        <v>4</v>
      </c>
      <c r="AA902">
        <f t="shared" si="204"/>
        <v>55</v>
      </c>
      <c r="AB902">
        <f t="shared" si="204"/>
        <v>46</v>
      </c>
      <c r="AC902" s="43">
        <v>109</v>
      </c>
      <c r="AD902" t="e">
        <f t="shared" si="216"/>
        <v>#REF!</v>
      </c>
      <c r="AE902" t="e">
        <f t="shared" si="216"/>
        <v>#REF!</v>
      </c>
      <c r="AF902" t="e">
        <f t="shared" si="216"/>
        <v>#REF!</v>
      </c>
      <c r="AG902" t="e">
        <f t="shared" si="216"/>
        <v>#REF!</v>
      </c>
      <c r="AH902" t="e">
        <f t="shared" si="216"/>
        <v>#REF!</v>
      </c>
      <c r="AI902" t="e">
        <f t="shared" si="216"/>
        <v>#REF!</v>
      </c>
      <c r="AJ902" t="e">
        <f t="shared" si="205"/>
        <v>#REF!</v>
      </c>
      <c r="AK902" t="e">
        <f t="shared" si="206"/>
        <v>#REF!</v>
      </c>
      <c r="AL902" t="e">
        <f t="shared" si="207"/>
        <v>#REF!</v>
      </c>
      <c r="AM902" t="e">
        <f t="shared" si="208"/>
        <v>#REF!</v>
      </c>
      <c r="AN902" t="e">
        <f t="shared" si="209"/>
        <v>#REF!</v>
      </c>
      <c r="AO902" t="e">
        <f t="shared" si="210"/>
        <v>#REF!</v>
      </c>
    </row>
    <row r="903" spans="1:41" x14ac:dyDescent="0.35">
      <c r="A903">
        <v>897</v>
      </c>
      <c r="B903" t="s">
        <v>2816</v>
      </c>
      <c r="C903" s="39">
        <v>44</v>
      </c>
      <c r="D903">
        <v>41</v>
      </c>
      <c r="E903">
        <v>85</v>
      </c>
      <c r="F903" s="40">
        <v>0</v>
      </c>
      <c r="G903" s="41">
        <v>3</v>
      </c>
      <c r="H903" s="42">
        <v>3</v>
      </c>
      <c r="I903">
        <f t="shared" si="202"/>
        <v>44</v>
      </c>
      <c r="J903">
        <f t="shared" si="202"/>
        <v>44</v>
      </c>
      <c r="K903" s="43">
        <v>88</v>
      </c>
      <c r="L903" s="39">
        <v>47</v>
      </c>
      <c r="M903">
        <v>47</v>
      </c>
      <c r="N903">
        <v>94</v>
      </c>
      <c r="O903" s="40">
        <v>0</v>
      </c>
      <c r="P903" s="41">
        <v>3</v>
      </c>
      <c r="Q903" s="42">
        <v>3</v>
      </c>
      <c r="R903">
        <f t="shared" si="203"/>
        <v>47</v>
      </c>
      <c r="S903">
        <f t="shared" si="203"/>
        <v>50</v>
      </c>
      <c r="T903" s="43">
        <v>88</v>
      </c>
      <c r="U903" s="39">
        <v>52</v>
      </c>
      <c r="V903">
        <v>47</v>
      </c>
      <c r="W903">
        <v>99</v>
      </c>
      <c r="X903" s="40">
        <v>0</v>
      </c>
      <c r="Y903" s="41">
        <v>4</v>
      </c>
      <c r="Z903" s="42">
        <v>4</v>
      </c>
      <c r="AA903">
        <f t="shared" si="204"/>
        <v>52</v>
      </c>
      <c r="AB903">
        <f t="shared" si="204"/>
        <v>51</v>
      </c>
      <c r="AC903" s="43">
        <v>88</v>
      </c>
      <c r="AD903" t="e">
        <f t="shared" si="216"/>
        <v>#REF!</v>
      </c>
      <c r="AE903" t="e">
        <f t="shared" si="216"/>
        <v>#REF!</v>
      </c>
      <c r="AF903" t="e">
        <f t="shared" si="216"/>
        <v>#REF!</v>
      </c>
      <c r="AG903" t="e">
        <f t="shared" si="216"/>
        <v>#REF!</v>
      </c>
      <c r="AH903" t="e">
        <f t="shared" si="216"/>
        <v>#REF!</v>
      </c>
      <c r="AI903" t="e">
        <f t="shared" si="216"/>
        <v>#REF!</v>
      </c>
      <c r="AJ903" t="e">
        <f t="shared" si="205"/>
        <v>#REF!</v>
      </c>
      <c r="AK903" t="e">
        <f t="shared" si="206"/>
        <v>#REF!</v>
      </c>
      <c r="AL903" t="e">
        <f t="shared" si="207"/>
        <v>#REF!</v>
      </c>
      <c r="AM903" t="e">
        <f t="shared" si="208"/>
        <v>#REF!</v>
      </c>
      <c r="AN903" t="e">
        <f t="shared" si="209"/>
        <v>#REF!</v>
      </c>
      <c r="AO903" t="e">
        <f t="shared" si="210"/>
        <v>#REF!</v>
      </c>
    </row>
    <row r="904" spans="1:41" x14ac:dyDescent="0.35">
      <c r="A904">
        <v>898</v>
      </c>
      <c r="B904" t="s">
        <v>2817</v>
      </c>
      <c r="C904" s="39">
        <v>71</v>
      </c>
      <c r="D904">
        <v>55</v>
      </c>
      <c r="E904">
        <v>126</v>
      </c>
      <c r="F904" s="40">
        <v>0</v>
      </c>
      <c r="G904" s="41">
        <v>4</v>
      </c>
      <c r="H904" s="42">
        <v>4</v>
      </c>
      <c r="I904">
        <f t="shared" ref="I904:J967" si="217">+C904+F904</f>
        <v>71</v>
      </c>
      <c r="J904">
        <f t="shared" si="217"/>
        <v>59</v>
      </c>
      <c r="K904" s="43">
        <v>130</v>
      </c>
      <c r="L904" s="39">
        <v>61</v>
      </c>
      <c r="M904">
        <v>82</v>
      </c>
      <c r="N904">
        <v>143</v>
      </c>
      <c r="O904" s="40">
        <v>0</v>
      </c>
      <c r="P904" s="41">
        <v>5</v>
      </c>
      <c r="Q904" s="42">
        <v>5</v>
      </c>
      <c r="R904">
        <f t="shared" ref="R904:S967" si="218">+L904+O904</f>
        <v>61</v>
      </c>
      <c r="S904">
        <f t="shared" si="218"/>
        <v>87</v>
      </c>
      <c r="T904" s="43">
        <v>130</v>
      </c>
      <c r="U904" s="39">
        <v>56</v>
      </c>
      <c r="V904">
        <v>57</v>
      </c>
      <c r="W904">
        <v>113</v>
      </c>
      <c r="X904" s="40">
        <v>0</v>
      </c>
      <c r="Y904" s="41">
        <v>3</v>
      </c>
      <c r="Z904" s="42">
        <v>3</v>
      </c>
      <c r="AA904">
        <f t="shared" ref="AA904:AB967" si="219">+U904+X904</f>
        <v>56</v>
      </c>
      <c r="AB904">
        <f t="shared" si="219"/>
        <v>60</v>
      </c>
      <c r="AC904" s="43">
        <v>130</v>
      </c>
      <c r="AD904" t="e">
        <f t="shared" si="216"/>
        <v>#REF!</v>
      </c>
      <c r="AE904" t="e">
        <f t="shared" si="216"/>
        <v>#REF!</v>
      </c>
      <c r="AF904" t="e">
        <f t="shared" si="216"/>
        <v>#REF!</v>
      </c>
      <c r="AG904" t="e">
        <f t="shared" si="216"/>
        <v>#REF!</v>
      </c>
      <c r="AH904" t="e">
        <f t="shared" si="216"/>
        <v>#REF!</v>
      </c>
      <c r="AI904" t="e">
        <f t="shared" si="216"/>
        <v>#REF!</v>
      </c>
      <c r="AJ904" t="e">
        <f t="shared" ref="AJ904:AJ967" si="220">AD904=I904</f>
        <v>#REF!</v>
      </c>
      <c r="AK904" t="e">
        <f t="shared" ref="AK904:AK967" si="221">AE904=J904</f>
        <v>#REF!</v>
      </c>
      <c r="AL904" t="e">
        <f t="shared" ref="AL904:AL967" si="222">AF904=R904</f>
        <v>#REF!</v>
      </c>
      <c r="AM904" t="e">
        <f t="shared" ref="AM904:AM967" si="223">AG904=S904</f>
        <v>#REF!</v>
      </c>
      <c r="AN904" t="e">
        <f t="shared" ref="AN904:AN967" si="224">AH904=AA904</f>
        <v>#REF!</v>
      </c>
      <c r="AO904" t="e">
        <f t="shared" ref="AO904:AO967" si="225">AI904=AB904</f>
        <v>#REF!</v>
      </c>
    </row>
    <row r="905" spans="1:41" x14ac:dyDescent="0.35">
      <c r="A905">
        <v>899</v>
      </c>
      <c r="B905" t="s">
        <v>2818</v>
      </c>
      <c r="C905" s="39">
        <v>37</v>
      </c>
      <c r="D905">
        <v>27</v>
      </c>
      <c r="E905">
        <v>64</v>
      </c>
      <c r="F905" s="40">
        <v>0</v>
      </c>
      <c r="G905" s="41">
        <v>3</v>
      </c>
      <c r="H905" s="42">
        <v>3</v>
      </c>
      <c r="I905">
        <f t="shared" si="217"/>
        <v>37</v>
      </c>
      <c r="J905">
        <f t="shared" si="217"/>
        <v>30</v>
      </c>
      <c r="K905" s="43">
        <v>67</v>
      </c>
      <c r="L905" s="39">
        <v>28</v>
      </c>
      <c r="M905">
        <v>27</v>
      </c>
      <c r="N905">
        <v>55</v>
      </c>
      <c r="O905" s="40">
        <v>0</v>
      </c>
      <c r="P905" s="41">
        <v>3</v>
      </c>
      <c r="Q905" s="42">
        <v>3</v>
      </c>
      <c r="R905">
        <f t="shared" si="218"/>
        <v>28</v>
      </c>
      <c r="S905">
        <f t="shared" si="218"/>
        <v>30</v>
      </c>
      <c r="T905" s="43">
        <v>67</v>
      </c>
      <c r="U905" s="39">
        <v>0</v>
      </c>
      <c r="V905">
        <v>0</v>
      </c>
      <c r="W905">
        <v>0</v>
      </c>
      <c r="X905" s="40">
        <v>0</v>
      </c>
      <c r="Y905" s="41">
        <v>0</v>
      </c>
      <c r="Z905" s="42">
        <v>0</v>
      </c>
      <c r="AA905">
        <f t="shared" si="219"/>
        <v>0</v>
      </c>
      <c r="AB905">
        <f t="shared" si="219"/>
        <v>0</v>
      </c>
      <c r="AC905" s="43">
        <v>67</v>
      </c>
      <c r="AD905" t="e">
        <f t="shared" si="216"/>
        <v>#REF!</v>
      </c>
      <c r="AE905" t="e">
        <f t="shared" si="216"/>
        <v>#REF!</v>
      </c>
      <c r="AF905" t="e">
        <f t="shared" si="216"/>
        <v>#REF!</v>
      </c>
      <c r="AG905" t="e">
        <f t="shared" si="216"/>
        <v>#REF!</v>
      </c>
      <c r="AH905" t="e">
        <f t="shared" si="216"/>
        <v>#REF!</v>
      </c>
      <c r="AI905" t="e">
        <f t="shared" si="216"/>
        <v>#REF!</v>
      </c>
      <c r="AJ905" t="e">
        <f t="shared" si="220"/>
        <v>#REF!</v>
      </c>
      <c r="AK905" t="e">
        <f t="shared" si="221"/>
        <v>#REF!</v>
      </c>
      <c r="AL905" t="e">
        <f t="shared" si="222"/>
        <v>#REF!</v>
      </c>
      <c r="AM905" t="e">
        <f t="shared" si="223"/>
        <v>#REF!</v>
      </c>
      <c r="AN905" t="e">
        <f t="shared" si="224"/>
        <v>#REF!</v>
      </c>
      <c r="AO905" t="e">
        <f t="shared" si="225"/>
        <v>#REF!</v>
      </c>
    </row>
    <row r="906" spans="1:41" x14ac:dyDescent="0.35">
      <c r="A906">
        <v>900</v>
      </c>
      <c r="B906" t="s">
        <v>2819</v>
      </c>
      <c r="C906" s="39">
        <v>27</v>
      </c>
      <c r="D906">
        <v>20</v>
      </c>
      <c r="E906">
        <v>47</v>
      </c>
      <c r="F906" s="40">
        <v>0</v>
      </c>
      <c r="G906" s="41">
        <v>9</v>
      </c>
      <c r="H906" s="42">
        <v>9</v>
      </c>
      <c r="I906">
        <f t="shared" si="217"/>
        <v>27</v>
      </c>
      <c r="J906">
        <f t="shared" si="217"/>
        <v>29</v>
      </c>
      <c r="K906" s="43">
        <v>56</v>
      </c>
      <c r="L906" s="39">
        <v>37</v>
      </c>
      <c r="M906">
        <v>21</v>
      </c>
      <c r="N906">
        <v>58</v>
      </c>
      <c r="O906" s="40">
        <v>0</v>
      </c>
      <c r="P906" s="41">
        <v>7</v>
      </c>
      <c r="Q906" s="42">
        <v>7</v>
      </c>
      <c r="R906">
        <f t="shared" si="218"/>
        <v>37</v>
      </c>
      <c r="S906">
        <f t="shared" si="218"/>
        <v>28</v>
      </c>
      <c r="T906" s="43">
        <v>56</v>
      </c>
      <c r="U906" s="39">
        <v>22</v>
      </c>
      <c r="V906">
        <v>22</v>
      </c>
      <c r="W906">
        <v>44</v>
      </c>
      <c r="X906" s="40">
        <v>0</v>
      </c>
      <c r="Y906" s="41">
        <v>8</v>
      </c>
      <c r="Z906" s="42">
        <v>8</v>
      </c>
      <c r="AA906">
        <f t="shared" si="219"/>
        <v>22</v>
      </c>
      <c r="AB906">
        <f t="shared" si="219"/>
        <v>30</v>
      </c>
      <c r="AC906" s="43">
        <v>56</v>
      </c>
      <c r="AD906" t="e">
        <f t="shared" si="216"/>
        <v>#REF!</v>
      </c>
      <c r="AE906" t="e">
        <f t="shared" si="216"/>
        <v>#REF!</v>
      </c>
      <c r="AF906" t="e">
        <f t="shared" si="216"/>
        <v>#REF!</v>
      </c>
      <c r="AG906" t="e">
        <f t="shared" si="216"/>
        <v>#REF!</v>
      </c>
      <c r="AH906" t="e">
        <f t="shared" si="216"/>
        <v>#REF!</v>
      </c>
      <c r="AI906" t="e">
        <f t="shared" si="216"/>
        <v>#REF!</v>
      </c>
      <c r="AJ906" t="e">
        <f t="shared" si="220"/>
        <v>#REF!</v>
      </c>
      <c r="AK906" t="e">
        <f t="shared" si="221"/>
        <v>#REF!</v>
      </c>
      <c r="AL906" t="e">
        <f t="shared" si="222"/>
        <v>#REF!</v>
      </c>
      <c r="AM906" t="e">
        <f t="shared" si="223"/>
        <v>#REF!</v>
      </c>
      <c r="AN906" t="e">
        <f t="shared" si="224"/>
        <v>#REF!</v>
      </c>
      <c r="AO906" t="e">
        <f t="shared" si="225"/>
        <v>#REF!</v>
      </c>
    </row>
    <row r="907" spans="1:41" x14ac:dyDescent="0.35">
      <c r="A907">
        <v>901</v>
      </c>
      <c r="B907" t="s">
        <v>2820</v>
      </c>
      <c r="C907" s="39">
        <v>40</v>
      </c>
      <c r="D907">
        <v>50</v>
      </c>
      <c r="E907">
        <v>90</v>
      </c>
      <c r="F907" s="40">
        <v>0</v>
      </c>
      <c r="G907" s="41">
        <v>6</v>
      </c>
      <c r="H907" s="42">
        <v>6</v>
      </c>
      <c r="I907">
        <f t="shared" si="217"/>
        <v>40</v>
      </c>
      <c r="J907">
        <f t="shared" si="217"/>
        <v>56</v>
      </c>
      <c r="K907" s="43">
        <v>96</v>
      </c>
      <c r="L907" s="39">
        <v>46</v>
      </c>
      <c r="M907">
        <v>45</v>
      </c>
      <c r="N907">
        <v>91</v>
      </c>
      <c r="O907" s="40">
        <v>0</v>
      </c>
      <c r="P907" s="41">
        <v>4</v>
      </c>
      <c r="Q907" s="42">
        <v>4</v>
      </c>
      <c r="R907">
        <f t="shared" si="218"/>
        <v>46</v>
      </c>
      <c r="S907">
        <f t="shared" si="218"/>
        <v>49</v>
      </c>
      <c r="T907" s="43">
        <v>96</v>
      </c>
      <c r="U907" s="39">
        <v>38</v>
      </c>
      <c r="V907">
        <v>41</v>
      </c>
      <c r="W907">
        <v>79</v>
      </c>
      <c r="X907" s="40">
        <v>1</v>
      </c>
      <c r="Y907" s="41">
        <v>13</v>
      </c>
      <c r="Z907" s="42">
        <v>14</v>
      </c>
      <c r="AA907">
        <f t="shared" si="219"/>
        <v>39</v>
      </c>
      <c r="AB907">
        <f t="shared" si="219"/>
        <v>54</v>
      </c>
      <c r="AC907" s="43">
        <v>96</v>
      </c>
      <c r="AD907" t="e">
        <f t="shared" ref="AD907:AI916" si="226">VLOOKUP($B907,EYPDG_Primary,AD$1,FALSE)</f>
        <v>#REF!</v>
      </c>
      <c r="AE907" t="e">
        <f t="shared" si="226"/>
        <v>#REF!</v>
      </c>
      <c r="AF907" t="e">
        <f t="shared" si="226"/>
        <v>#REF!</v>
      </c>
      <c r="AG907" t="e">
        <f t="shared" si="226"/>
        <v>#REF!</v>
      </c>
      <c r="AH907" t="e">
        <f t="shared" si="226"/>
        <v>#REF!</v>
      </c>
      <c r="AI907" t="e">
        <f t="shared" si="226"/>
        <v>#REF!</v>
      </c>
      <c r="AJ907" t="e">
        <f t="shared" si="220"/>
        <v>#REF!</v>
      </c>
      <c r="AK907" t="e">
        <f t="shared" si="221"/>
        <v>#REF!</v>
      </c>
      <c r="AL907" t="e">
        <f t="shared" si="222"/>
        <v>#REF!</v>
      </c>
      <c r="AM907" t="e">
        <f t="shared" si="223"/>
        <v>#REF!</v>
      </c>
      <c r="AN907" t="e">
        <f t="shared" si="224"/>
        <v>#REF!</v>
      </c>
      <c r="AO907" t="e">
        <f t="shared" si="225"/>
        <v>#REF!</v>
      </c>
    </row>
    <row r="908" spans="1:41" x14ac:dyDescent="0.35">
      <c r="A908">
        <v>902</v>
      </c>
      <c r="B908" t="s">
        <v>2821</v>
      </c>
      <c r="C908" s="39">
        <v>0</v>
      </c>
      <c r="D908">
        <v>57</v>
      </c>
      <c r="E908">
        <v>57</v>
      </c>
      <c r="F908" s="40">
        <v>0</v>
      </c>
      <c r="G908" s="41">
        <v>3</v>
      </c>
      <c r="H908" s="42">
        <v>3</v>
      </c>
      <c r="I908">
        <f t="shared" si="217"/>
        <v>0</v>
      </c>
      <c r="J908">
        <f t="shared" si="217"/>
        <v>60</v>
      </c>
      <c r="K908" s="43">
        <v>60</v>
      </c>
      <c r="L908" s="39">
        <v>0</v>
      </c>
      <c r="M908">
        <v>59</v>
      </c>
      <c r="N908">
        <v>59</v>
      </c>
      <c r="O908" s="40">
        <v>0</v>
      </c>
      <c r="P908" s="41">
        <v>0</v>
      </c>
      <c r="Q908" s="42">
        <v>0</v>
      </c>
      <c r="R908">
        <f t="shared" si="218"/>
        <v>0</v>
      </c>
      <c r="S908">
        <f t="shared" si="218"/>
        <v>59</v>
      </c>
      <c r="T908" s="43">
        <v>60</v>
      </c>
      <c r="U908" s="39">
        <v>0</v>
      </c>
      <c r="V908">
        <v>58</v>
      </c>
      <c r="W908">
        <v>58</v>
      </c>
      <c r="X908" s="40">
        <v>0</v>
      </c>
      <c r="Y908" s="41">
        <v>2</v>
      </c>
      <c r="Z908" s="42">
        <v>2</v>
      </c>
      <c r="AA908">
        <f t="shared" si="219"/>
        <v>0</v>
      </c>
      <c r="AB908">
        <f t="shared" si="219"/>
        <v>60</v>
      </c>
      <c r="AC908" s="43">
        <v>60</v>
      </c>
      <c r="AD908" t="e">
        <f t="shared" si="226"/>
        <v>#REF!</v>
      </c>
      <c r="AE908" t="e">
        <f t="shared" si="226"/>
        <v>#REF!</v>
      </c>
      <c r="AF908" t="e">
        <f t="shared" si="226"/>
        <v>#REF!</v>
      </c>
      <c r="AG908" t="e">
        <f t="shared" si="226"/>
        <v>#REF!</v>
      </c>
      <c r="AH908" t="e">
        <f t="shared" si="226"/>
        <v>#REF!</v>
      </c>
      <c r="AI908" t="e">
        <f t="shared" si="226"/>
        <v>#REF!</v>
      </c>
      <c r="AJ908" t="e">
        <f t="shared" si="220"/>
        <v>#REF!</v>
      </c>
      <c r="AK908" t="e">
        <f t="shared" si="221"/>
        <v>#REF!</v>
      </c>
      <c r="AL908" t="e">
        <f t="shared" si="222"/>
        <v>#REF!</v>
      </c>
      <c r="AM908" t="e">
        <f t="shared" si="223"/>
        <v>#REF!</v>
      </c>
      <c r="AN908" t="e">
        <f t="shared" si="224"/>
        <v>#REF!</v>
      </c>
      <c r="AO908" t="e">
        <f t="shared" si="225"/>
        <v>#REF!</v>
      </c>
    </row>
    <row r="909" spans="1:41" x14ac:dyDescent="0.35">
      <c r="A909">
        <v>903</v>
      </c>
      <c r="B909" t="s">
        <v>2822</v>
      </c>
      <c r="C909" s="39">
        <v>22</v>
      </c>
      <c r="D909">
        <v>11</v>
      </c>
      <c r="E909">
        <v>33</v>
      </c>
      <c r="F909" s="40">
        <v>0</v>
      </c>
      <c r="G909" s="41">
        <v>4</v>
      </c>
      <c r="H909" s="42">
        <v>4</v>
      </c>
      <c r="I909">
        <f t="shared" si="217"/>
        <v>22</v>
      </c>
      <c r="J909">
        <f t="shared" si="217"/>
        <v>15</v>
      </c>
      <c r="K909" s="43">
        <v>37</v>
      </c>
      <c r="L909" s="39">
        <v>11</v>
      </c>
      <c r="M909">
        <v>27</v>
      </c>
      <c r="N909">
        <v>38</v>
      </c>
      <c r="O909" s="40">
        <v>0</v>
      </c>
      <c r="P909" s="41">
        <v>1</v>
      </c>
      <c r="Q909" s="42">
        <v>1</v>
      </c>
      <c r="R909">
        <f t="shared" si="218"/>
        <v>11</v>
      </c>
      <c r="S909">
        <f t="shared" si="218"/>
        <v>28</v>
      </c>
      <c r="T909" s="43">
        <v>37</v>
      </c>
      <c r="U909" s="39">
        <v>23</v>
      </c>
      <c r="V909">
        <v>26</v>
      </c>
      <c r="W909">
        <v>49</v>
      </c>
      <c r="X909" s="40">
        <v>0</v>
      </c>
      <c r="Y909" s="41">
        <v>3</v>
      </c>
      <c r="Z909" s="42">
        <v>3</v>
      </c>
      <c r="AA909">
        <f t="shared" si="219"/>
        <v>23</v>
      </c>
      <c r="AB909">
        <f t="shared" si="219"/>
        <v>29</v>
      </c>
      <c r="AC909" s="43">
        <v>37</v>
      </c>
      <c r="AD909" t="e">
        <f t="shared" si="226"/>
        <v>#REF!</v>
      </c>
      <c r="AE909" t="e">
        <f t="shared" si="226"/>
        <v>#REF!</v>
      </c>
      <c r="AF909" t="e">
        <f t="shared" si="226"/>
        <v>#REF!</v>
      </c>
      <c r="AG909" t="e">
        <f t="shared" si="226"/>
        <v>#REF!</v>
      </c>
      <c r="AH909" t="e">
        <f t="shared" si="226"/>
        <v>#REF!</v>
      </c>
      <c r="AI909" t="e">
        <f t="shared" si="226"/>
        <v>#REF!</v>
      </c>
      <c r="AJ909" t="e">
        <f t="shared" si="220"/>
        <v>#REF!</v>
      </c>
      <c r="AK909" t="e">
        <f t="shared" si="221"/>
        <v>#REF!</v>
      </c>
      <c r="AL909" t="e">
        <f t="shared" si="222"/>
        <v>#REF!</v>
      </c>
      <c r="AM909" t="e">
        <f t="shared" si="223"/>
        <v>#REF!</v>
      </c>
      <c r="AN909" t="e">
        <f t="shared" si="224"/>
        <v>#REF!</v>
      </c>
      <c r="AO909" t="e">
        <f t="shared" si="225"/>
        <v>#REF!</v>
      </c>
    </row>
    <row r="910" spans="1:41" x14ac:dyDescent="0.35">
      <c r="A910">
        <v>904</v>
      </c>
      <c r="B910" t="s">
        <v>2823</v>
      </c>
      <c r="C910" s="39">
        <v>33</v>
      </c>
      <c r="D910">
        <v>27</v>
      </c>
      <c r="E910">
        <v>60</v>
      </c>
      <c r="F910" s="40">
        <v>0</v>
      </c>
      <c r="G910" s="41">
        <v>0</v>
      </c>
      <c r="H910" s="42">
        <v>0</v>
      </c>
      <c r="I910">
        <f t="shared" si="217"/>
        <v>33</v>
      </c>
      <c r="J910">
        <f t="shared" si="217"/>
        <v>27</v>
      </c>
      <c r="K910" s="43">
        <v>60</v>
      </c>
      <c r="L910" s="39">
        <v>32</v>
      </c>
      <c r="M910">
        <v>30</v>
      </c>
      <c r="N910">
        <v>62</v>
      </c>
      <c r="O910" s="40">
        <v>0</v>
      </c>
      <c r="P910" s="41">
        <v>0</v>
      </c>
      <c r="Q910" s="42">
        <v>0</v>
      </c>
      <c r="R910">
        <f t="shared" si="218"/>
        <v>32</v>
      </c>
      <c r="S910">
        <f t="shared" si="218"/>
        <v>30</v>
      </c>
      <c r="T910" s="43">
        <v>60</v>
      </c>
      <c r="U910" s="39">
        <v>30</v>
      </c>
      <c r="V910">
        <v>29</v>
      </c>
      <c r="W910">
        <v>59</v>
      </c>
      <c r="X910" s="40">
        <v>0</v>
      </c>
      <c r="Y910" s="41">
        <v>1</v>
      </c>
      <c r="Z910" s="42">
        <v>1</v>
      </c>
      <c r="AA910">
        <f t="shared" si="219"/>
        <v>30</v>
      </c>
      <c r="AB910">
        <f t="shared" si="219"/>
        <v>30</v>
      </c>
      <c r="AC910" s="43">
        <v>60</v>
      </c>
      <c r="AD910" t="e">
        <f t="shared" si="226"/>
        <v>#REF!</v>
      </c>
      <c r="AE910" t="e">
        <f t="shared" si="226"/>
        <v>#REF!</v>
      </c>
      <c r="AF910" t="e">
        <f t="shared" si="226"/>
        <v>#REF!</v>
      </c>
      <c r="AG910" t="e">
        <f t="shared" si="226"/>
        <v>#REF!</v>
      </c>
      <c r="AH910" t="e">
        <f t="shared" si="226"/>
        <v>#REF!</v>
      </c>
      <c r="AI910" t="e">
        <f t="shared" si="226"/>
        <v>#REF!</v>
      </c>
      <c r="AJ910" t="e">
        <f t="shared" si="220"/>
        <v>#REF!</v>
      </c>
      <c r="AK910" t="e">
        <f t="shared" si="221"/>
        <v>#REF!</v>
      </c>
      <c r="AL910" t="e">
        <f t="shared" si="222"/>
        <v>#REF!</v>
      </c>
      <c r="AM910" t="e">
        <f t="shared" si="223"/>
        <v>#REF!</v>
      </c>
      <c r="AN910" t="e">
        <f t="shared" si="224"/>
        <v>#REF!</v>
      </c>
      <c r="AO910" t="e">
        <f t="shared" si="225"/>
        <v>#REF!</v>
      </c>
    </row>
    <row r="911" spans="1:41" x14ac:dyDescent="0.35">
      <c r="A911">
        <v>905</v>
      </c>
      <c r="B911" t="s">
        <v>2824</v>
      </c>
      <c r="C911" s="39">
        <v>47</v>
      </c>
      <c r="D911">
        <v>58</v>
      </c>
      <c r="E911">
        <v>105</v>
      </c>
      <c r="F911" s="40">
        <v>0</v>
      </c>
      <c r="G911" s="41">
        <v>1</v>
      </c>
      <c r="H911" s="42">
        <v>1</v>
      </c>
      <c r="I911">
        <f t="shared" si="217"/>
        <v>47</v>
      </c>
      <c r="J911">
        <f t="shared" si="217"/>
        <v>59</v>
      </c>
      <c r="K911" s="43">
        <v>106</v>
      </c>
      <c r="L911" s="39">
        <v>45</v>
      </c>
      <c r="M911">
        <v>49</v>
      </c>
      <c r="N911">
        <v>94</v>
      </c>
      <c r="O911" s="40">
        <v>0</v>
      </c>
      <c r="P911" s="41">
        <v>0</v>
      </c>
      <c r="Q911" s="42">
        <v>0</v>
      </c>
      <c r="R911">
        <f t="shared" si="218"/>
        <v>45</v>
      </c>
      <c r="S911">
        <f t="shared" si="218"/>
        <v>49</v>
      </c>
      <c r="T911" s="43">
        <v>106</v>
      </c>
      <c r="U911" s="39">
        <v>47</v>
      </c>
      <c r="V911">
        <v>44</v>
      </c>
      <c r="W911">
        <v>91</v>
      </c>
      <c r="X911" s="40">
        <v>0</v>
      </c>
      <c r="Y911" s="41">
        <v>1</v>
      </c>
      <c r="Z911" s="42">
        <v>1</v>
      </c>
      <c r="AA911">
        <f t="shared" si="219"/>
        <v>47</v>
      </c>
      <c r="AB911">
        <f t="shared" si="219"/>
        <v>45</v>
      </c>
      <c r="AC911" s="43">
        <v>106</v>
      </c>
      <c r="AD911" t="e">
        <f t="shared" si="226"/>
        <v>#REF!</v>
      </c>
      <c r="AE911" t="e">
        <f t="shared" si="226"/>
        <v>#REF!</v>
      </c>
      <c r="AF911" t="e">
        <f t="shared" si="226"/>
        <v>#REF!</v>
      </c>
      <c r="AG911" t="e">
        <f t="shared" si="226"/>
        <v>#REF!</v>
      </c>
      <c r="AH911" t="e">
        <f t="shared" si="226"/>
        <v>#REF!</v>
      </c>
      <c r="AI911" t="e">
        <f t="shared" si="226"/>
        <v>#REF!</v>
      </c>
      <c r="AJ911" t="e">
        <f t="shared" si="220"/>
        <v>#REF!</v>
      </c>
      <c r="AK911" t="e">
        <f t="shared" si="221"/>
        <v>#REF!</v>
      </c>
      <c r="AL911" t="e">
        <f t="shared" si="222"/>
        <v>#REF!</v>
      </c>
      <c r="AM911" t="e">
        <f t="shared" si="223"/>
        <v>#REF!</v>
      </c>
      <c r="AN911" t="e">
        <f t="shared" si="224"/>
        <v>#REF!</v>
      </c>
      <c r="AO911" t="e">
        <f t="shared" si="225"/>
        <v>#REF!</v>
      </c>
    </row>
    <row r="912" spans="1:41" x14ac:dyDescent="0.35">
      <c r="A912">
        <v>906</v>
      </c>
      <c r="B912" t="s">
        <v>2825</v>
      </c>
      <c r="C912" s="39">
        <v>26</v>
      </c>
      <c r="D912">
        <v>30</v>
      </c>
      <c r="E912">
        <v>56</v>
      </c>
      <c r="F912" s="40">
        <v>0</v>
      </c>
      <c r="G912" s="41">
        <v>2</v>
      </c>
      <c r="H912" s="42">
        <v>2</v>
      </c>
      <c r="I912">
        <f t="shared" si="217"/>
        <v>26</v>
      </c>
      <c r="J912">
        <f t="shared" si="217"/>
        <v>32</v>
      </c>
      <c r="K912" s="43">
        <v>58</v>
      </c>
      <c r="L912" s="39">
        <v>29</v>
      </c>
      <c r="M912">
        <v>23</v>
      </c>
      <c r="N912">
        <v>52</v>
      </c>
      <c r="O912" s="40">
        <v>0</v>
      </c>
      <c r="P912" s="41">
        <v>3</v>
      </c>
      <c r="Q912" s="42">
        <v>3</v>
      </c>
      <c r="R912">
        <f t="shared" si="218"/>
        <v>29</v>
      </c>
      <c r="S912">
        <f t="shared" si="218"/>
        <v>26</v>
      </c>
      <c r="T912" s="43">
        <v>58</v>
      </c>
      <c r="U912" s="39">
        <v>20</v>
      </c>
      <c r="V912">
        <v>26</v>
      </c>
      <c r="W912">
        <v>46</v>
      </c>
      <c r="X912" s="40">
        <v>0</v>
      </c>
      <c r="Y912" s="41">
        <v>3</v>
      </c>
      <c r="Z912" s="42">
        <v>3</v>
      </c>
      <c r="AA912">
        <f t="shared" si="219"/>
        <v>20</v>
      </c>
      <c r="AB912">
        <f t="shared" si="219"/>
        <v>29</v>
      </c>
      <c r="AC912" s="43">
        <v>58</v>
      </c>
      <c r="AD912" t="e">
        <f t="shared" si="226"/>
        <v>#REF!</v>
      </c>
      <c r="AE912" t="e">
        <f t="shared" si="226"/>
        <v>#REF!</v>
      </c>
      <c r="AF912" t="e">
        <f t="shared" si="226"/>
        <v>#REF!</v>
      </c>
      <c r="AG912" t="e">
        <f t="shared" si="226"/>
        <v>#REF!</v>
      </c>
      <c r="AH912" t="e">
        <f t="shared" si="226"/>
        <v>#REF!</v>
      </c>
      <c r="AI912" t="e">
        <f t="shared" si="226"/>
        <v>#REF!</v>
      </c>
      <c r="AJ912" t="e">
        <f t="shared" si="220"/>
        <v>#REF!</v>
      </c>
      <c r="AK912" t="e">
        <f t="shared" si="221"/>
        <v>#REF!</v>
      </c>
      <c r="AL912" t="e">
        <f t="shared" si="222"/>
        <v>#REF!</v>
      </c>
      <c r="AM912" t="e">
        <f t="shared" si="223"/>
        <v>#REF!</v>
      </c>
      <c r="AN912" t="e">
        <f t="shared" si="224"/>
        <v>#REF!</v>
      </c>
      <c r="AO912" t="e">
        <f t="shared" si="225"/>
        <v>#REF!</v>
      </c>
    </row>
    <row r="913" spans="1:41" x14ac:dyDescent="0.35">
      <c r="A913">
        <v>907</v>
      </c>
      <c r="B913" t="s">
        <v>2826</v>
      </c>
      <c r="C913" s="39">
        <v>5</v>
      </c>
      <c r="D913">
        <v>7</v>
      </c>
      <c r="E913">
        <v>12</v>
      </c>
      <c r="F913" s="40">
        <v>14</v>
      </c>
      <c r="G913" s="41">
        <v>9</v>
      </c>
      <c r="H913" s="42">
        <v>23</v>
      </c>
      <c r="I913">
        <f t="shared" si="217"/>
        <v>19</v>
      </c>
      <c r="J913">
        <f t="shared" si="217"/>
        <v>16</v>
      </c>
      <c r="K913" s="43">
        <v>35</v>
      </c>
      <c r="L913" s="39">
        <v>9</v>
      </c>
      <c r="M913">
        <v>6</v>
      </c>
      <c r="N913">
        <v>15</v>
      </c>
      <c r="O913" s="40">
        <v>20</v>
      </c>
      <c r="P913" s="41">
        <v>15</v>
      </c>
      <c r="Q913" s="42">
        <v>35</v>
      </c>
      <c r="R913">
        <f t="shared" si="218"/>
        <v>29</v>
      </c>
      <c r="S913">
        <f t="shared" si="218"/>
        <v>21</v>
      </c>
      <c r="T913" s="43">
        <v>35</v>
      </c>
      <c r="U913" s="39">
        <v>16</v>
      </c>
      <c r="V913">
        <v>10</v>
      </c>
      <c r="W913">
        <v>26</v>
      </c>
      <c r="X913" s="40">
        <v>9</v>
      </c>
      <c r="Y913" s="41">
        <v>19</v>
      </c>
      <c r="Z913" s="42">
        <v>28</v>
      </c>
      <c r="AA913">
        <f t="shared" si="219"/>
        <v>25</v>
      </c>
      <c r="AB913">
        <f t="shared" si="219"/>
        <v>29</v>
      </c>
      <c r="AC913" s="43">
        <v>35</v>
      </c>
      <c r="AD913" t="e">
        <f t="shared" si="226"/>
        <v>#REF!</v>
      </c>
      <c r="AE913" t="e">
        <f t="shared" si="226"/>
        <v>#REF!</v>
      </c>
      <c r="AF913" t="e">
        <f t="shared" si="226"/>
        <v>#REF!</v>
      </c>
      <c r="AG913" t="e">
        <f t="shared" si="226"/>
        <v>#REF!</v>
      </c>
      <c r="AH913" t="e">
        <f t="shared" si="226"/>
        <v>#REF!</v>
      </c>
      <c r="AI913" t="e">
        <f t="shared" si="226"/>
        <v>#REF!</v>
      </c>
      <c r="AJ913" t="e">
        <f t="shared" si="220"/>
        <v>#REF!</v>
      </c>
      <c r="AK913" t="e">
        <f t="shared" si="221"/>
        <v>#REF!</v>
      </c>
      <c r="AL913" t="e">
        <f t="shared" si="222"/>
        <v>#REF!</v>
      </c>
      <c r="AM913" t="e">
        <f t="shared" si="223"/>
        <v>#REF!</v>
      </c>
      <c r="AN913" t="e">
        <f t="shared" si="224"/>
        <v>#REF!</v>
      </c>
      <c r="AO913" t="e">
        <f t="shared" si="225"/>
        <v>#REF!</v>
      </c>
    </row>
    <row r="914" spans="1:41" x14ac:dyDescent="0.35">
      <c r="A914">
        <v>908</v>
      </c>
      <c r="B914" t="s">
        <v>2827</v>
      </c>
      <c r="C914" s="39">
        <v>20</v>
      </c>
      <c r="D914">
        <v>26</v>
      </c>
      <c r="E914">
        <v>46</v>
      </c>
      <c r="F914" s="40">
        <v>0</v>
      </c>
      <c r="G914" s="41">
        <v>3</v>
      </c>
      <c r="H914" s="42">
        <v>3</v>
      </c>
      <c r="I914">
        <f t="shared" si="217"/>
        <v>20</v>
      </c>
      <c r="J914">
        <f t="shared" si="217"/>
        <v>29</v>
      </c>
      <c r="K914" s="43">
        <v>49</v>
      </c>
      <c r="L914" s="39">
        <v>20</v>
      </c>
      <c r="M914">
        <v>22</v>
      </c>
      <c r="N914">
        <v>42</v>
      </c>
      <c r="O914" s="40">
        <v>0</v>
      </c>
      <c r="P914" s="41">
        <v>0</v>
      </c>
      <c r="Q914" s="42">
        <v>0</v>
      </c>
      <c r="R914">
        <f t="shared" si="218"/>
        <v>20</v>
      </c>
      <c r="S914">
        <f t="shared" si="218"/>
        <v>22</v>
      </c>
      <c r="T914" s="43">
        <v>49</v>
      </c>
      <c r="U914" s="39">
        <v>19</v>
      </c>
      <c r="V914">
        <v>26</v>
      </c>
      <c r="W914">
        <v>45</v>
      </c>
      <c r="X914" s="40">
        <v>0</v>
      </c>
      <c r="Y914" s="41">
        <v>1</v>
      </c>
      <c r="Z914" s="42">
        <v>1</v>
      </c>
      <c r="AA914">
        <f t="shared" si="219"/>
        <v>19</v>
      </c>
      <c r="AB914">
        <f t="shared" si="219"/>
        <v>27</v>
      </c>
      <c r="AC914" s="43">
        <v>49</v>
      </c>
      <c r="AD914" t="e">
        <f t="shared" si="226"/>
        <v>#REF!</v>
      </c>
      <c r="AE914" t="e">
        <f t="shared" si="226"/>
        <v>#REF!</v>
      </c>
      <c r="AF914" t="e">
        <f t="shared" si="226"/>
        <v>#REF!</v>
      </c>
      <c r="AG914" t="e">
        <f t="shared" si="226"/>
        <v>#REF!</v>
      </c>
      <c r="AH914" t="e">
        <f t="shared" si="226"/>
        <v>#REF!</v>
      </c>
      <c r="AI914" t="e">
        <f t="shared" si="226"/>
        <v>#REF!</v>
      </c>
      <c r="AJ914" t="e">
        <f t="shared" si="220"/>
        <v>#REF!</v>
      </c>
      <c r="AK914" t="e">
        <f t="shared" si="221"/>
        <v>#REF!</v>
      </c>
      <c r="AL914" t="e">
        <f t="shared" si="222"/>
        <v>#REF!</v>
      </c>
      <c r="AM914" t="e">
        <f t="shared" si="223"/>
        <v>#REF!</v>
      </c>
      <c r="AN914" t="e">
        <f t="shared" si="224"/>
        <v>#REF!</v>
      </c>
      <c r="AO914" t="e">
        <f t="shared" si="225"/>
        <v>#REF!</v>
      </c>
    </row>
    <row r="915" spans="1:41" x14ac:dyDescent="0.35">
      <c r="A915">
        <v>909</v>
      </c>
      <c r="B915" t="s">
        <v>2828</v>
      </c>
      <c r="C915" s="39">
        <v>57</v>
      </c>
      <c r="D915">
        <v>46</v>
      </c>
      <c r="E915">
        <v>103</v>
      </c>
      <c r="F915" s="40">
        <v>0</v>
      </c>
      <c r="G915" s="41">
        <v>13</v>
      </c>
      <c r="H915" s="42">
        <v>13</v>
      </c>
      <c r="I915">
        <f t="shared" si="217"/>
        <v>57</v>
      </c>
      <c r="J915">
        <f t="shared" si="217"/>
        <v>59</v>
      </c>
      <c r="K915" s="43">
        <v>116</v>
      </c>
      <c r="L915" s="39">
        <v>47</v>
      </c>
      <c r="M915">
        <v>47</v>
      </c>
      <c r="N915">
        <v>94</v>
      </c>
      <c r="O915" s="40">
        <v>0</v>
      </c>
      <c r="P915" s="41">
        <v>6</v>
      </c>
      <c r="Q915" s="42">
        <v>6</v>
      </c>
      <c r="R915">
        <f t="shared" si="218"/>
        <v>47</v>
      </c>
      <c r="S915">
        <f t="shared" si="218"/>
        <v>53</v>
      </c>
      <c r="T915" s="43">
        <v>116</v>
      </c>
      <c r="U915" s="39">
        <v>57</v>
      </c>
      <c r="V915">
        <v>43</v>
      </c>
      <c r="W915">
        <v>100</v>
      </c>
      <c r="X915" s="40">
        <v>0</v>
      </c>
      <c r="Y915" s="41">
        <v>11</v>
      </c>
      <c r="Z915" s="42">
        <v>11</v>
      </c>
      <c r="AA915">
        <f t="shared" si="219"/>
        <v>57</v>
      </c>
      <c r="AB915">
        <f t="shared" si="219"/>
        <v>54</v>
      </c>
      <c r="AC915" s="43">
        <v>116</v>
      </c>
      <c r="AD915" t="e">
        <f t="shared" si="226"/>
        <v>#REF!</v>
      </c>
      <c r="AE915" t="e">
        <f t="shared" si="226"/>
        <v>#REF!</v>
      </c>
      <c r="AF915" t="e">
        <f t="shared" si="226"/>
        <v>#REF!</v>
      </c>
      <c r="AG915" t="e">
        <f t="shared" si="226"/>
        <v>#REF!</v>
      </c>
      <c r="AH915" t="e">
        <f t="shared" si="226"/>
        <v>#REF!</v>
      </c>
      <c r="AI915" t="e">
        <f t="shared" si="226"/>
        <v>#REF!</v>
      </c>
      <c r="AJ915" t="e">
        <f t="shared" si="220"/>
        <v>#REF!</v>
      </c>
      <c r="AK915" t="e">
        <f t="shared" si="221"/>
        <v>#REF!</v>
      </c>
      <c r="AL915" t="e">
        <f t="shared" si="222"/>
        <v>#REF!</v>
      </c>
      <c r="AM915" t="e">
        <f t="shared" si="223"/>
        <v>#REF!</v>
      </c>
      <c r="AN915" t="e">
        <f t="shared" si="224"/>
        <v>#REF!</v>
      </c>
      <c r="AO915" t="e">
        <f t="shared" si="225"/>
        <v>#REF!</v>
      </c>
    </row>
    <row r="916" spans="1:41" x14ac:dyDescent="0.35">
      <c r="A916">
        <v>910</v>
      </c>
      <c r="B916" t="s">
        <v>2829</v>
      </c>
      <c r="C916" s="39">
        <v>36</v>
      </c>
      <c r="D916">
        <v>24</v>
      </c>
      <c r="E916">
        <v>60</v>
      </c>
      <c r="F916" s="40">
        <v>0</v>
      </c>
      <c r="G916" s="41">
        <v>7</v>
      </c>
      <c r="H916" s="42">
        <v>7</v>
      </c>
      <c r="I916">
        <f t="shared" si="217"/>
        <v>36</v>
      </c>
      <c r="J916">
        <f t="shared" si="217"/>
        <v>31</v>
      </c>
      <c r="K916" s="43">
        <v>67</v>
      </c>
      <c r="L916" s="39">
        <v>26</v>
      </c>
      <c r="M916">
        <v>22</v>
      </c>
      <c r="N916">
        <v>48</v>
      </c>
      <c r="O916" s="40">
        <v>0</v>
      </c>
      <c r="P916" s="41">
        <v>16</v>
      </c>
      <c r="Q916" s="42">
        <v>16</v>
      </c>
      <c r="R916">
        <f t="shared" si="218"/>
        <v>26</v>
      </c>
      <c r="S916">
        <f t="shared" si="218"/>
        <v>38</v>
      </c>
      <c r="T916" s="43">
        <v>67</v>
      </c>
      <c r="U916" s="39">
        <v>35</v>
      </c>
      <c r="V916">
        <v>22</v>
      </c>
      <c r="W916">
        <v>57</v>
      </c>
      <c r="X916" s="40">
        <v>0</v>
      </c>
      <c r="Y916" s="41">
        <v>5</v>
      </c>
      <c r="Z916" s="42">
        <v>5</v>
      </c>
      <c r="AA916">
        <f t="shared" si="219"/>
        <v>35</v>
      </c>
      <c r="AB916">
        <f t="shared" si="219"/>
        <v>27</v>
      </c>
      <c r="AC916" s="43">
        <v>67</v>
      </c>
      <c r="AD916" t="e">
        <f t="shared" si="226"/>
        <v>#REF!</v>
      </c>
      <c r="AE916" t="e">
        <f t="shared" si="226"/>
        <v>#REF!</v>
      </c>
      <c r="AF916" t="e">
        <f t="shared" si="226"/>
        <v>#REF!</v>
      </c>
      <c r="AG916" t="e">
        <f t="shared" si="226"/>
        <v>#REF!</v>
      </c>
      <c r="AH916" t="e">
        <f t="shared" si="226"/>
        <v>#REF!</v>
      </c>
      <c r="AI916" t="e">
        <f t="shared" si="226"/>
        <v>#REF!</v>
      </c>
      <c r="AJ916" t="e">
        <f t="shared" si="220"/>
        <v>#REF!</v>
      </c>
      <c r="AK916" t="e">
        <f t="shared" si="221"/>
        <v>#REF!</v>
      </c>
      <c r="AL916" t="e">
        <f t="shared" si="222"/>
        <v>#REF!</v>
      </c>
      <c r="AM916" t="e">
        <f t="shared" si="223"/>
        <v>#REF!</v>
      </c>
      <c r="AN916" t="e">
        <f t="shared" si="224"/>
        <v>#REF!</v>
      </c>
      <c r="AO916" t="e">
        <f t="shared" si="225"/>
        <v>#REF!</v>
      </c>
    </row>
    <row r="917" spans="1:41" x14ac:dyDescent="0.35">
      <c r="A917">
        <v>911</v>
      </c>
      <c r="B917" t="s">
        <v>2830</v>
      </c>
      <c r="C917" s="39">
        <v>24</v>
      </c>
      <c r="D917">
        <v>19</v>
      </c>
      <c r="E917">
        <v>43</v>
      </c>
      <c r="F917" s="40">
        <v>1</v>
      </c>
      <c r="G917" s="41">
        <v>8</v>
      </c>
      <c r="H917" s="42">
        <v>9</v>
      </c>
      <c r="I917">
        <f t="shared" si="217"/>
        <v>25</v>
      </c>
      <c r="J917">
        <f t="shared" si="217"/>
        <v>27</v>
      </c>
      <c r="K917" s="43">
        <v>52</v>
      </c>
      <c r="L917" s="39">
        <v>17</v>
      </c>
      <c r="M917">
        <v>25</v>
      </c>
      <c r="N917">
        <v>42</v>
      </c>
      <c r="O917" s="40">
        <v>0</v>
      </c>
      <c r="P917" s="41">
        <v>7</v>
      </c>
      <c r="Q917" s="42">
        <v>7</v>
      </c>
      <c r="R917">
        <f t="shared" si="218"/>
        <v>17</v>
      </c>
      <c r="S917">
        <f t="shared" si="218"/>
        <v>32</v>
      </c>
      <c r="T917" s="43">
        <v>52</v>
      </c>
      <c r="U917" s="39">
        <v>0</v>
      </c>
      <c r="V917">
        <v>0</v>
      </c>
      <c r="W917">
        <v>0</v>
      </c>
      <c r="X917" s="40">
        <v>0</v>
      </c>
      <c r="Y917" s="41">
        <v>0</v>
      </c>
      <c r="Z917" s="42">
        <v>0</v>
      </c>
      <c r="AA917">
        <f t="shared" si="219"/>
        <v>0</v>
      </c>
      <c r="AB917">
        <f t="shared" si="219"/>
        <v>0</v>
      </c>
      <c r="AC917" s="43">
        <v>52</v>
      </c>
      <c r="AD917" t="e">
        <f t="shared" ref="AD917:AI926" si="227">VLOOKUP($B917,EYPDG_Primary,AD$1,FALSE)</f>
        <v>#REF!</v>
      </c>
      <c r="AE917" t="e">
        <f t="shared" si="227"/>
        <v>#REF!</v>
      </c>
      <c r="AF917" t="e">
        <f t="shared" si="227"/>
        <v>#REF!</v>
      </c>
      <c r="AG917" t="e">
        <f t="shared" si="227"/>
        <v>#REF!</v>
      </c>
      <c r="AH917" t="e">
        <f t="shared" si="227"/>
        <v>#REF!</v>
      </c>
      <c r="AI917" t="e">
        <f t="shared" si="227"/>
        <v>#REF!</v>
      </c>
      <c r="AJ917" t="e">
        <f t="shared" si="220"/>
        <v>#REF!</v>
      </c>
      <c r="AK917" t="e">
        <f t="shared" si="221"/>
        <v>#REF!</v>
      </c>
      <c r="AL917" t="e">
        <f t="shared" si="222"/>
        <v>#REF!</v>
      </c>
      <c r="AM917" t="e">
        <f t="shared" si="223"/>
        <v>#REF!</v>
      </c>
      <c r="AN917" t="e">
        <f t="shared" si="224"/>
        <v>#REF!</v>
      </c>
      <c r="AO917" t="e">
        <f t="shared" si="225"/>
        <v>#REF!</v>
      </c>
    </row>
    <row r="918" spans="1:41" x14ac:dyDescent="0.35">
      <c r="A918">
        <v>912</v>
      </c>
      <c r="B918" t="s">
        <v>2831</v>
      </c>
      <c r="C918" s="39">
        <v>0</v>
      </c>
      <c r="D918">
        <v>35</v>
      </c>
      <c r="E918">
        <v>35</v>
      </c>
      <c r="F918" s="40">
        <v>0</v>
      </c>
      <c r="G918" s="41">
        <v>25</v>
      </c>
      <c r="H918" s="42">
        <v>25</v>
      </c>
      <c r="I918">
        <f t="shared" si="217"/>
        <v>0</v>
      </c>
      <c r="J918">
        <f t="shared" si="217"/>
        <v>60</v>
      </c>
      <c r="K918" s="43">
        <v>60</v>
      </c>
      <c r="L918" s="39">
        <v>0</v>
      </c>
      <c r="M918">
        <v>36</v>
      </c>
      <c r="N918">
        <v>36</v>
      </c>
      <c r="O918" s="40">
        <v>0</v>
      </c>
      <c r="P918" s="41">
        <v>25</v>
      </c>
      <c r="Q918" s="42">
        <v>25</v>
      </c>
      <c r="R918">
        <f t="shared" si="218"/>
        <v>0</v>
      </c>
      <c r="S918">
        <f t="shared" si="218"/>
        <v>61</v>
      </c>
      <c r="T918" s="43">
        <v>60</v>
      </c>
      <c r="U918" s="39">
        <v>0</v>
      </c>
      <c r="V918">
        <v>33</v>
      </c>
      <c r="W918">
        <v>33</v>
      </c>
      <c r="X918" s="40">
        <v>0</v>
      </c>
      <c r="Y918" s="41">
        <v>23</v>
      </c>
      <c r="Z918" s="42">
        <v>23</v>
      </c>
      <c r="AA918">
        <f t="shared" si="219"/>
        <v>0</v>
      </c>
      <c r="AB918">
        <f t="shared" si="219"/>
        <v>56</v>
      </c>
      <c r="AC918" s="43">
        <v>60</v>
      </c>
      <c r="AD918" t="e">
        <f t="shared" si="227"/>
        <v>#REF!</v>
      </c>
      <c r="AE918" t="e">
        <f t="shared" si="227"/>
        <v>#REF!</v>
      </c>
      <c r="AF918" t="e">
        <f t="shared" si="227"/>
        <v>#REF!</v>
      </c>
      <c r="AG918" t="e">
        <f t="shared" si="227"/>
        <v>#REF!</v>
      </c>
      <c r="AH918" t="e">
        <f t="shared" si="227"/>
        <v>#REF!</v>
      </c>
      <c r="AI918" t="e">
        <f t="shared" si="227"/>
        <v>#REF!</v>
      </c>
      <c r="AJ918" t="e">
        <f t="shared" si="220"/>
        <v>#REF!</v>
      </c>
      <c r="AK918" t="e">
        <f t="shared" si="221"/>
        <v>#REF!</v>
      </c>
      <c r="AL918" t="e">
        <f t="shared" si="222"/>
        <v>#REF!</v>
      </c>
      <c r="AM918" t="e">
        <f t="shared" si="223"/>
        <v>#REF!</v>
      </c>
      <c r="AN918" t="e">
        <f t="shared" si="224"/>
        <v>#REF!</v>
      </c>
      <c r="AO918" t="e">
        <f t="shared" si="225"/>
        <v>#REF!</v>
      </c>
    </row>
    <row r="919" spans="1:41" x14ac:dyDescent="0.35">
      <c r="A919">
        <v>913</v>
      </c>
      <c r="B919" t="s">
        <v>2832</v>
      </c>
      <c r="C919" s="39">
        <v>80</v>
      </c>
      <c r="D919">
        <v>75</v>
      </c>
      <c r="E919">
        <v>155</v>
      </c>
      <c r="F919" s="40">
        <v>0</v>
      </c>
      <c r="G919" s="41">
        <v>13</v>
      </c>
      <c r="H919" s="42">
        <v>13</v>
      </c>
      <c r="I919">
        <f t="shared" si="217"/>
        <v>80</v>
      </c>
      <c r="J919">
        <f t="shared" si="217"/>
        <v>88</v>
      </c>
      <c r="K919" s="43">
        <v>168</v>
      </c>
      <c r="L919" s="39">
        <v>90</v>
      </c>
      <c r="M919">
        <v>66</v>
      </c>
      <c r="N919">
        <v>156</v>
      </c>
      <c r="O919" s="40">
        <v>0</v>
      </c>
      <c r="P919" s="41">
        <v>24</v>
      </c>
      <c r="Q919" s="42">
        <v>24</v>
      </c>
      <c r="R919">
        <f t="shared" si="218"/>
        <v>90</v>
      </c>
      <c r="S919">
        <f t="shared" si="218"/>
        <v>90</v>
      </c>
      <c r="T919" s="43">
        <v>168</v>
      </c>
      <c r="U919" s="39">
        <v>79</v>
      </c>
      <c r="V919">
        <v>83</v>
      </c>
      <c r="W919">
        <v>162</v>
      </c>
      <c r="X919" s="40">
        <v>0</v>
      </c>
      <c r="Y919" s="41">
        <v>8</v>
      </c>
      <c r="Z919" s="42">
        <v>8</v>
      </c>
      <c r="AA919">
        <f t="shared" si="219"/>
        <v>79</v>
      </c>
      <c r="AB919">
        <f t="shared" si="219"/>
        <v>91</v>
      </c>
      <c r="AC919" s="43">
        <v>168</v>
      </c>
      <c r="AD919" t="e">
        <f t="shared" si="227"/>
        <v>#REF!</v>
      </c>
      <c r="AE919" t="e">
        <f t="shared" si="227"/>
        <v>#REF!</v>
      </c>
      <c r="AF919" t="e">
        <f t="shared" si="227"/>
        <v>#REF!</v>
      </c>
      <c r="AG919" t="e">
        <f t="shared" si="227"/>
        <v>#REF!</v>
      </c>
      <c r="AH919" t="e">
        <f t="shared" si="227"/>
        <v>#REF!</v>
      </c>
      <c r="AI919" t="e">
        <f t="shared" si="227"/>
        <v>#REF!</v>
      </c>
      <c r="AJ919" t="e">
        <f t="shared" si="220"/>
        <v>#REF!</v>
      </c>
      <c r="AK919" t="e">
        <f t="shared" si="221"/>
        <v>#REF!</v>
      </c>
      <c r="AL919" t="e">
        <f t="shared" si="222"/>
        <v>#REF!</v>
      </c>
      <c r="AM919" t="e">
        <f t="shared" si="223"/>
        <v>#REF!</v>
      </c>
      <c r="AN919" t="e">
        <f t="shared" si="224"/>
        <v>#REF!</v>
      </c>
      <c r="AO919" t="e">
        <f t="shared" si="225"/>
        <v>#REF!</v>
      </c>
    </row>
    <row r="920" spans="1:41" x14ac:dyDescent="0.35">
      <c r="A920">
        <v>914</v>
      </c>
      <c r="B920" t="s">
        <v>2833</v>
      </c>
      <c r="C920" s="39">
        <v>33</v>
      </c>
      <c r="D920">
        <v>24</v>
      </c>
      <c r="E920">
        <v>57</v>
      </c>
      <c r="F920" s="40">
        <v>0</v>
      </c>
      <c r="G920" s="41">
        <v>6</v>
      </c>
      <c r="H920" s="42">
        <v>6</v>
      </c>
      <c r="I920">
        <f t="shared" si="217"/>
        <v>33</v>
      </c>
      <c r="J920">
        <f t="shared" si="217"/>
        <v>30</v>
      </c>
      <c r="K920" s="43">
        <v>63</v>
      </c>
      <c r="L920" s="39">
        <v>31</v>
      </c>
      <c r="M920">
        <v>27</v>
      </c>
      <c r="N920">
        <v>58</v>
      </c>
      <c r="O920" s="40">
        <v>0</v>
      </c>
      <c r="P920" s="41">
        <v>4</v>
      </c>
      <c r="Q920" s="42">
        <v>4</v>
      </c>
      <c r="R920">
        <f t="shared" si="218"/>
        <v>31</v>
      </c>
      <c r="S920">
        <f t="shared" si="218"/>
        <v>31</v>
      </c>
      <c r="T920" s="43">
        <v>63</v>
      </c>
      <c r="U920" s="39">
        <v>0</v>
      </c>
      <c r="V920">
        <v>0</v>
      </c>
      <c r="W920">
        <v>0</v>
      </c>
      <c r="X920" s="40">
        <v>0</v>
      </c>
      <c r="Y920" s="41">
        <v>0</v>
      </c>
      <c r="Z920" s="42">
        <v>0</v>
      </c>
      <c r="AA920">
        <f t="shared" si="219"/>
        <v>0</v>
      </c>
      <c r="AB920">
        <f t="shared" si="219"/>
        <v>0</v>
      </c>
      <c r="AC920" s="43">
        <v>63</v>
      </c>
      <c r="AD920" t="e">
        <f t="shared" si="227"/>
        <v>#REF!</v>
      </c>
      <c r="AE920" t="e">
        <f t="shared" si="227"/>
        <v>#REF!</v>
      </c>
      <c r="AF920" t="e">
        <f t="shared" si="227"/>
        <v>#REF!</v>
      </c>
      <c r="AG920" t="e">
        <f t="shared" si="227"/>
        <v>#REF!</v>
      </c>
      <c r="AH920" t="e">
        <f t="shared" si="227"/>
        <v>#REF!</v>
      </c>
      <c r="AI920" t="e">
        <f t="shared" si="227"/>
        <v>#REF!</v>
      </c>
      <c r="AJ920" t="e">
        <f t="shared" si="220"/>
        <v>#REF!</v>
      </c>
      <c r="AK920" t="e">
        <f t="shared" si="221"/>
        <v>#REF!</v>
      </c>
      <c r="AL920" t="e">
        <f t="shared" si="222"/>
        <v>#REF!</v>
      </c>
      <c r="AM920" t="e">
        <f t="shared" si="223"/>
        <v>#REF!</v>
      </c>
      <c r="AN920" t="e">
        <f t="shared" si="224"/>
        <v>#REF!</v>
      </c>
      <c r="AO920" t="e">
        <f t="shared" si="225"/>
        <v>#REF!</v>
      </c>
    </row>
    <row r="921" spans="1:41" x14ac:dyDescent="0.35">
      <c r="A921">
        <v>915</v>
      </c>
      <c r="B921" t="s">
        <v>2834</v>
      </c>
      <c r="C921" s="39">
        <v>18</v>
      </c>
      <c r="D921">
        <v>16</v>
      </c>
      <c r="E921">
        <v>34</v>
      </c>
      <c r="F921" s="40">
        <v>0</v>
      </c>
      <c r="G921" s="41">
        <v>3</v>
      </c>
      <c r="H921" s="42">
        <v>3</v>
      </c>
      <c r="I921">
        <f t="shared" si="217"/>
        <v>18</v>
      </c>
      <c r="J921">
        <f t="shared" si="217"/>
        <v>19</v>
      </c>
      <c r="K921" s="43">
        <v>37</v>
      </c>
      <c r="L921" s="39">
        <v>22</v>
      </c>
      <c r="M921">
        <v>16</v>
      </c>
      <c r="N921">
        <v>38</v>
      </c>
      <c r="O921" s="40">
        <v>0</v>
      </c>
      <c r="P921" s="41">
        <v>3</v>
      </c>
      <c r="Q921" s="42">
        <v>3</v>
      </c>
      <c r="R921">
        <f t="shared" si="218"/>
        <v>22</v>
      </c>
      <c r="S921">
        <f t="shared" si="218"/>
        <v>19</v>
      </c>
      <c r="T921" s="43">
        <v>37</v>
      </c>
      <c r="U921" s="39">
        <v>27</v>
      </c>
      <c r="V921">
        <v>21</v>
      </c>
      <c r="W921">
        <v>48</v>
      </c>
      <c r="X921" s="40">
        <v>0</v>
      </c>
      <c r="Y921" s="41">
        <v>3</v>
      </c>
      <c r="Z921" s="42">
        <v>3</v>
      </c>
      <c r="AA921">
        <f t="shared" si="219"/>
        <v>27</v>
      </c>
      <c r="AB921">
        <f t="shared" si="219"/>
        <v>24</v>
      </c>
      <c r="AC921" s="43">
        <v>37</v>
      </c>
      <c r="AD921" t="e">
        <f t="shared" si="227"/>
        <v>#REF!</v>
      </c>
      <c r="AE921" t="e">
        <f t="shared" si="227"/>
        <v>#REF!</v>
      </c>
      <c r="AF921" t="e">
        <f t="shared" si="227"/>
        <v>#REF!</v>
      </c>
      <c r="AG921" t="e">
        <f t="shared" si="227"/>
        <v>#REF!</v>
      </c>
      <c r="AH921" t="e">
        <f t="shared" si="227"/>
        <v>#REF!</v>
      </c>
      <c r="AI921" t="e">
        <f t="shared" si="227"/>
        <v>#REF!</v>
      </c>
      <c r="AJ921" t="e">
        <f t="shared" si="220"/>
        <v>#REF!</v>
      </c>
      <c r="AK921" t="e">
        <f t="shared" si="221"/>
        <v>#REF!</v>
      </c>
      <c r="AL921" t="e">
        <f t="shared" si="222"/>
        <v>#REF!</v>
      </c>
      <c r="AM921" t="e">
        <f t="shared" si="223"/>
        <v>#REF!</v>
      </c>
      <c r="AN921" t="e">
        <f t="shared" si="224"/>
        <v>#REF!</v>
      </c>
      <c r="AO921" t="e">
        <f t="shared" si="225"/>
        <v>#REF!</v>
      </c>
    </row>
    <row r="922" spans="1:41" x14ac:dyDescent="0.35">
      <c r="A922">
        <v>916</v>
      </c>
      <c r="B922" t="s">
        <v>2835</v>
      </c>
      <c r="C922" s="39">
        <v>0</v>
      </c>
      <c r="D922">
        <v>0</v>
      </c>
      <c r="E922">
        <v>0</v>
      </c>
      <c r="F922" s="40">
        <v>0</v>
      </c>
      <c r="G922" s="41">
        <v>0</v>
      </c>
      <c r="H922" s="42">
        <v>0</v>
      </c>
      <c r="I922">
        <f t="shared" si="217"/>
        <v>0</v>
      </c>
      <c r="J922">
        <f t="shared" si="217"/>
        <v>0</v>
      </c>
      <c r="K922" s="43">
        <v>0</v>
      </c>
      <c r="L922" s="39">
        <v>53</v>
      </c>
      <c r="M922">
        <v>41</v>
      </c>
      <c r="N922">
        <v>94</v>
      </c>
      <c r="O922" s="40">
        <v>0</v>
      </c>
      <c r="P922" s="41">
        <v>4</v>
      </c>
      <c r="Q922" s="42">
        <v>4</v>
      </c>
      <c r="R922">
        <f t="shared" si="218"/>
        <v>53</v>
      </c>
      <c r="S922">
        <f t="shared" si="218"/>
        <v>45</v>
      </c>
      <c r="T922" s="43">
        <v>0</v>
      </c>
      <c r="U922" s="39">
        <v>52</v>
      </c>
      <c r="V922">
        <v>54</v>
      </c>
      <c r="W922">
        <v>106</v>
      </c>
      <c r="X922" s="40">
        <v>0</v>
      </c>
      <c r="Y922" s="41">
        <v>7</v>
      </c>
      <c r="Z922" s="42">
        <v>7</v>
      </c>
      <c r="AA922">
        <f t="shared" si="219"/>
        <v>52</v>
      </c>
      <c r="AB922">
        <f t="shared" si="219"/>
        <v>61</v>
      </c>
      <c r="AC922" s="43">
        <v>0</v>
      </c>
      <c r="AD922" t="e">
        <f t="shared" si="227"/>
        <v>#REF!</v>
      </c>
      <c r="AE922" t="e">
        <f t="shared" si="227"/>
        <v>#REF!</v>
      </c>
      <c r="AF922" t="e">
        <f t="shared" si="227"/>
        <v>#REF!</v>
      </c>
      <c r="AG922" t="e">
        <f t="shared" si="227"/>
        <v>#REF!</v>
      </c>
      <c r="AH922" t="e">
        <f t="shared" si="227"/>
        <v>#REF!</v>
      </c>
      <c r="AI922" t="e">
        <f t="shared" si="227"/>
        <v>#REF!</v>
      </c>
      <c r="AJ922" t="e">
        <f t="shared" si="220"/>
        <v>#REF!</v>
      </c>
      <c r="AK922" t="e">
        <f t="shared" si="221"/>
        <v>#REF!</v>
      </c>
      <c r="AL922" t="e">
        <f t="shared" si="222"/>
        <v>#REF!</v>
      </c>
      <c r="AM922" t="e">
        <f t="shared" si="223"/>
        <v>#REF!</v>
      </c>
      <c r="AN922" t="e">
        <f t="shared" si="224"/>
        <v>#REF!</v>
      </c>
      <c r="AO922" t="e">
        <f t="shared" si="225"/>
        <v>#REF!</v>
      </c>
    </row>
    <row r="923" spans="1:41" x14ac:dyDescent="0.35">
      <c r="A923">
        <v>917</v>
      </c>
      <c r="B923" t="s">
        <v>2836</v>
      </c>
      <c r="C923" s="39">
        <v>0</v>
      </c>
      <c r="D923">
        <v>0</v>
      </c>
      <c r="E923">
        <v>0</v>
      </c>
      <c r="F923" s="40">
        <v>0</v>
      </c>
      <c r="G923" s="41">
        <v>0</v>
      </c>
      <c r="H923" s="42">
        <v>0</v>
      </c>
      <c r="I923">
        <f t="shared" si="217"/>
        <v>0</v>
      </c>
      <c r="J923">
        <f t="shared" si="217"/>
        <v>0</v>
      </c>
      <c r="K923" s="43">
        <v>0</v>
      </c>
      <c r="L923" s="39">
        <v>0</v>
      </c>
      <c r="M923">
        <v>0</v>
      </c>
      <c r="N923">
        <v>0</v>
      </c>
      <c r="O923" s="40">
        <v>0</v>
      </c>
      <c r="P923" s="41">
        <v>0</v>
      </c>
      <c r="Q923" s="42">
        <v>0</v>
      </c>
      <c r="R923">
        <f t="shared" si="218"/>
        <v>0</v>
      </c>
      <c r="S923">
        <f t="shared" si="218"/>
        <v>0</v>
      </c>
      <c r="T923" s="43">
        <v>0</v>
      </c>
      <c r="U923" s="39">
        <v>39</v>
      </c>
      <c r="V923">
        <v>45</v>
      </c>
      <c r="W923">
        <v>84</v>
      </c>
      <c r="X923" s="40">
        <v>0</v>
      </c>
      <c r="Y923" s="41">
        <v>6</v>
      </c>
      <c r="Z923" s="42">
        <v>6</v>
      </c>
      <c r="AA923">
        <f t="shared" si="219"/>
        <v>39</v>
      </c>
      <c r="AB923">
        <f t="shared" si="219"/>
        <v>51</v>
      </c>
      <c r="AC923" s="43">
        <v>0</v>
      </c>
      <c r="AD923" t="e">
        <f t="shared" si="227"/>
        <v>#REF!</v>
      </c>
      <c r="AE923" t="e">
        <f t="shared" si="227"/>
        <v>#REF!</v>
      </c>
      <c r="AF923" t="e">
        <f t="shared" si="227"/>
        <v>#REF!</v>
      </c>
      <c r="AG923" t="e">
        <f t="shared" si="227"/>
        <v>#REF!</v>
      </c>
      <c r="AH923" t="e">
        <f t="shared" si="227"/>
        <v>#REF!</v>
      </c>
      <c r="AI923" t="e">
        <f t="shared" si="227"/>
        <v>#REF!</v>
      </c>
      <c r="AJ923" t="e">
        <f t="shared" si="220"/>
        <v>#REF!</v>
      </c>
      <c r="AK923" t="e">
        <f t="shared" si="221"/>
        <v>#REF!</v>
      </c>
      <c r="AL923" t="e">
        <f t="shared" si="222"/>
        <v>#REF!</v>
      </c>
      <c r="AM923" t="e">
        <f t="shared" si="223"/>
        <v>#REF!</v>
      </c>
      <c r="AN923" t="e">
        <f t="shared" si="224"/>
        <v>#REF!</v>
      </c>
      <c r="AO923" t="e">
        <f t="shared" si="225"/>
        <v>#REF!</v>
      </c>
    </row>
    <row r="924" spans="1:41" x14ac:dyDescent="0.35">
      <c r="A924">
        <v>918</v>
      </c>
      <c r="B924" t="s">
        <v>2837</v>
      </c>
      <c r="C924" s="39">
        <v>0</v>
      </c>
      <c r="D924">
        <v>17</v>
      </c>
      <c r="E924">
        <v>17</v>
      </c>
      <c r="F924" s="40">
        <v>0</v>
      </c>
      <c r="G924" s="41">
        <v>1</v>
      </c>
      <c r="H924" s="42">
        <v>1</v>
      </c>
      <c r="I924">
        <f t="shared" si="217"/>
        <v>0</v>
      </c>
      <c r="J924">
        <f t="shared" si="217"/>
        <v>18</v>
      </c>
      <c r="K924" s="43">
        <v>18</v>
      </c>
      <c r="L924" s="39">
        <v>0</v>
      </c>
      <c r="M924">
        <v>13</v>
      </c>
      <c r="N924">
        <v>13</v>
      </c>
      <c r="O924" s="40">
        <v>0</v>
      </c>
      <c r="P924" s="41">
        <v>5</v>
      </c>
      <c r="Q924" s="42">
        <v>5</v>
      </c>
      <c r="R924">
        <f t="shared" si="218"/>
        <v>0</v>
      </c>
      <c r="S924">
        <f t="shared" si="218"/>
        <v>18</v>
      </c>
      <c r="T924" s="43">
        <v>18</v>
      </c>
      <c r="U924" s="39">
        <v>0</v>
      </c>
      <c r="V924">
        <v>16</v>
      </c>
      <c r="W924">
        <v>16</v>
      </c>
      <c r="X924" s="40">
        <v>0</v>
      </c>
      <c r="Y924" s="41">
        <v>3</v>
      </c>
      <c r="Z924" s="42">
        <v>3</v>
      </c>
      <c r="AA924">
        <f t="shared" si="219"/>
        <v>0</v>
      </c>
      <c r="AB924">
        <f t="shared" si="219"/>
        <v>19</v>
      </c>
      <c r="AC924" s="43">
        <v>18</v>
      </c>
      <c r="AD924" t="e">
        <f t="shared" si="227"/>
        <v>#REF!</v>
      </c>
      <c r="AE924" t="e">
        <f t="shared" si="227"/>
        <v>#REF!</v>
      </c>
      <c r="AF924" t="e">
        <f t="shared" si="227"/>
        <v>#REF!</v>
      </c>
      <c r="AG924" t="e">
        <f t="shared" si="227"/>
        <v>#REF!</v>
      </c>
      <c r="AH924" t="e">
        <f t="shared" si="227"/>
        <v>#REF!</v>
      </c>
      <c r="AI924" t="e">
        <f t="shared" si="227"/>
        <v>#REF!</v>
      </c>
      <c r="AJ924" t="e">
        <f t="shared" si="220"/>
        <v>#REF!</v>
      </c>
      <c r="AK924" t="e">
        <f t="shared" si="221"/>
        <v>#REF!</v>
      </c>
      <c r="AL924" t="e">
        <f t="shared" si="222"/>
        <v>#REF!</v>
      </c>
      <c r="AM924" t="e">
        <f t="shared" si="223"/>
        <v>#REF!</v>
      </c>
      <c r="AN924" t="e">
        <f t="shared" si="224"/>
        <v>#REF!</v>
      </c>
      <c r="AO924" t="e">
        <f t="shared" si="225"/>
        <v>#REF!</v>
      </c>
    </row>
    <row r="925" spans="1:41" x14ac:dyDescent="0.35">
      <c r="A925">
        <v>919</v>
      </c>
      <c r="B925" t="s">
        <v>2838</v>
      </c>
      <c r="C925" s="39">
        <v>14</v>
      </c>
      <c r="D925">
        <v>19</v>
      </c>
      <c r="E925">
        <v>33</v>
      </c>
      <c r="F925" s="40">
        <v>0</v>
      </c>
      <c r="G925" s="41">
        <v>2</v>
      </c>
      <c r="H925" s="42">
        <v>2</v>
      </c>
      <c r="I925">
        <f t="shared" si="217"/>
        <v>14</v>
      </c>
      <c r="J925">
        <f t="shared" si="217"/>
        <v>21</v>
      </c>
      <c r="K925" s="43">
        <v>35</v>
      </c>
      <c r="L925" s="39">
        <v>20</v>
      </c>
      <c r="M925">
        <v>16</v>
      </c>
      <c r="N925">
        <v>36</v>
      </c>
      <c r="O925" s="40">
        <v>0</v>
      </c>
      <c r="P925" s="41">
        <v>1</v>
      </c>
      <c r="Q925" s="42">
        <v>1</v>
      </c>
      <c r="R925">
        <f t="shared" si="218"/>
        <v>20</v>
      </c>
      <c r="S925">
        <f t="shared" si="218"/>
        <v>17</v>
      </c>
      <c r="T925" s="43">
        <v>35</v>
      </c>
      <c r="U925" s="39">
        <v>17</v>
      </c>
      <c r="V925">
        <v>26</v>
      </c>
      <c r="W925">
        <v>43</v>
      </c>
      <c r="X925" s="40">
        <v>0</v>
      </c>
      <c r="Y925" s="41">
        <v>1</v>
      </c>
      <c r="Z925" s="42">
        <v>1</v>
      </c>
      <c r="AA925">
        <f t="shared" si="219"/>
        <v>17</v>
      </c>
      <c r="AB925">
        <f t="shared" si="219"/>
        <v>27</v>
      </c>
      <c r="AC925" s="43">
        <v>35</v>
      </c>
      <c r="AD925" t="e">
        <f t="shared" si="227"/>
        <v>#REF!</v>
      </c>
      <c r="AE925" t="e">
        <f t="shared" si="227"/>
        <v>#REF!</v>
      </c>
      <c r="AF925" t="e">
        <f t="shared" si="227"/>
        <v>#REF!</v>
      </c>
      <c r="AG925" t="e">
        <f t="shared" si="227"/>
        <v>#REF!</v>
      </c>
      <c r="AH925" t="e">
        <f t="shared" si="227"/>
        <v>#REF!</v>
      </c>
      <c r="AI925" t="e">
        <f t="shared" si="227"/>
        <v>#REF!</v>
      </c>
      <c r="AJ925" t="e">
        <f t="shared" si="220"/>
        <v>#REF!</v>
      </c>
      <c r="AK925" t="e">
        <f t="shared" si="221"/>
        <v>#REF!</v>
      </c>
      <c r="AL925" t="e">
        <f t="shared" si="222"/>
        <v>#REF!</v>
      </c>
      <c r="AM925" t="e">
        <f t="shared" si="223"/>
        <v>#REF!</v>
      </c>
      <c r="AN925" t="e">
        <f t="shared" si="224"/>
        <v>#REF!</v>
      </c>
      <c r="AO925" t="e">
        <f t="shared" si="225"/>
        <v>#REF!</v>
      </c>
    </row>
    <row r="926" spans="1:41" x14ac:dyDescent="0.35">
      <c r="A926">
        <v>920</v>
      </c>
      <c r="B926" t="s">
        <v>2839</v>
      </c>
      <c r="C926" s="39">
        <v>0</v>
      </c>
      <c r="D926">
        <v>23</v>
      </c>
      <c r="E926">
        <v>23</v>
      </c>
      <c r="F926" s="40">
        <v>0</v>
      </c>
      <c r="G926" s="41">
        <v>3</v>
      </c>
      <c r="H926" s="42">
        <v>3</v>
      </c>
      <c r="I926">
        <f t="shared" si="217"/>
        <v>0</v>
      </c>
      <c r="J926">
        <f t="shared" si="217"/>
        <v>26</v>
      </c>
      <c r="K926" s="43">
        <v>26</v>
      </c>
      <c r="L926" s="39">
        <v>0</v>
      </c>
      <c r="M926">
        <v>22</v>
      </c>
      <c r="N926">
        <v>22</v>
      </c>
      <c r="O926" s="40">
        <v>0</v>
      </c>
      <c r="P926" s="41">
        <v>2</v>
      </c>
      <c r="Q926" s="42">
        <v>2</v>
      </c>
      <c r="R926">
        <f t="shared" si="218"/>
        <v>0</v>
      </c>
      <c r="S926">
        <f t="shared" si="218"/>
        <v>24</v>
      </c>
      <c r="T926" s="43">
        <v>26</v>
      </c>
      <c r="U926" s="39">
        <v>0</v>
      </c>
      <c r="V926">
        <v>25</v>
      </c>
      <c r="W926">
        <v>25</v>
      </c>
      <c r="X926" s="40">
        <v>0</v>
      </c>
      <c r="Y926" s="41">
        <v>3</v>
      </c>
      <c r="Z926" s="42">
        <v>3</v>
      </c>
      <c r="AA926">
        <f t="shared" si="219"/>
        <v>0</v>
      </c>
      <c r="AB926">
        <f t="shared" si="219"/>
        <v>28</v>
      </c>
      <c r="AC926" s="43">
        <v>26</v>
      </c>
      <c r="AD926" t="e">
        <f t="shared" si="227"/>
        <v>#REF!</v>
      </c>
      <c r="AE926" t="e">
        <f t="shared" si="227"/>
        <v>#REF!</v>
      </c>
      <c r="AF926" t="e">
        <f t="shared" si="227"/>
        <v>#REF!</v>
      </c>
      <c r="AG926" t="e">
        <f t="shared" si="227"/>
        <v>#REF!</v>
      </c>
      <c r="AH926" t="e">
        <f t="shared" si="227"/>
        <v>#REF!</v>
      </c>
      <c r="AI926" t="e">
        <f t="shared" si="227"/>
        <v>#REF!</v>
      </c>
      <c r="AJ926" t="e">
        <f t="shared" si="220"/>
        <v>#REF!</v>
      </c>
      <c r="AK926" t="e">
        <f t="shared" si="221"/>
        <v>#REF!</v>
      </c>
      <c r="AL926" t="e">
        <f t="shared" si="222"/>
        <v>#REF!</v>
      </c>
      <c r="AM926" t="e">
        <f t="shared" si="223"/>
        <v>#REF!</v>
      </c>
      <c r="AN926" t="e">
        <f t="shared" si="224"/>
        <v>#REF!</v>
      </c>
      <c r="AO926" t="e">
        <f t="shared" si="225"/>
        <v>#REF!</v>
      </c>
    </row>
    <row r="927" spans="1:41" x14ac:dyDescent="0.35">
      <c r="A927">
        <v>921</v>
      </c>
      <c r="B927" t="s">
        <v>2840</v>
      </c>
      <c r="C927" s="39">
        <v>0</v>
      </c>
      <c r="D927">
        <v>25</v>
      </c>
      <c r="E927">
        <v>25</v>
      </c>
      <c r="F927" s="40">
        <v>0</v>
      </c>
      <c r="G927" s="41">
        <v>0</v>
      </c>
      <c r="H927" s="42">
        <v>0</v>
      </c>
      <c r="I927">
        <f t="shared" si="217"/>
        <v>0</v>
      </c>
      <c r="J927">
        <f t="shared" si="217"/>
        <v>25</v>
      </c>
      <c r="K927" s="43">
        <v>25</v>
      </c>
      <c r="L927" s="39">
        <v>0</v>
      </c>
      <c r="M927">
        <v>20</v>
      </c>
      <c r="N927">
        <v>20</v>
      </c>
      <c r="O927" s="40">
        <v>0</v>
      </c>
      <c r="P927" s="41">
        <v>2</v>
      </c>
      <c r="Q927" s="42">
        <v>2</v>
      </c>
      <c r="R927">
        <f t="shared" si="218"/>
        <v>0</v>
      </c>
      <c r="S927">
        <f t="shared" si="218"/>
        <v>22</v>
      </c>
      <c r="T927" s="43">
        <v>25</v>
      </c>
      <c r="U927" s="39">
        <v>0</v>
      </c>
      <c r="V927">
        <v>18</v>
      </c>
      <c r="W927">
        <v>18</v>
      </c>
      <c r="X927" s="40">
        <v>0</v>
      </c>
      <c r="Y927" s="41">
        <v>0</v>
      </c>
      <c r="Z927" s="42">
        <v>0</v>
      </c>
      <c r="AA927">
        <f t="shared" si="219"/>
        <v>0</v>
      </c>
      <c r="AB927">
        <f t="shared" si="219"/>
        <v>18</v>
      </c>
      <c r="AC927" s="43">
        <v>25</v>
      </c>
      <c r="AD927" t="e">
        <f t="shared" ref="AD927:AI936" si="228">VLOOKUP($B927,EYPDG_Primary,AD$1,FALSE)</f>
        <v>#REF!</v>
      </c>
      <c r="AE927" t="e">
        <f t="shared" si="228"/>
        <v>#REF!</v>
      </c>
      <c r="AF927" t="e">
        <f t="shared" si="228"/>
        <v>#REF!</v>
      </c>
      <c r="AG927" t="e">
        <f t="shared" si="228"/>
        <v>#REF!</v>
      </c>
      <c r="AH927" t="e">
        <f t="shared" si="228"/>
        <v>#REF!</v>
      </c>
      <c r="AI927" t="e">
        <f t="shared" si="228"/>
        <v>#REF!</v>
      </c>
      <c r="AJ927" t="e">
        <f t="shared" si="220"/>
        <v>#REF!</v>
      </c>
      <c r="AK927" t="e">
        <f t="shared" si="221"/>
        <v>#REF!</v>
      </c>
      <c r="AL927" t="e">
        <f t="shared" si="222"/>
        <v>#REF!</v>
      </c>
      <c r="AM927" t="e">
        <f t="shared" si="223"/>
        <v>#REF!</v>
      </c>
      <c r="AN927" t="e">
        <f t="shared" si="224"/>
        <v>#REF!</v>
      </c>
      <c r="AO927" t="e">
        <f t="shared" si="225"/>
        <v>#REF!</v>
      </c>
    </row>
    <row r="928" spans="1:41" x14ac:dyDescent="0.35">
      <c r="A928">
        <v>922</v>
      </c>
      <c r="B928" t="s">
        <v>2841</v>
      </c>
      <c r="C928" s="39">
        <v>0</v>
      </c>
      <c r="D928">
        <v>11</v>
      </c>
      <c r="E928">
        <v>11</v>
      </c>
      <c r="F928" s="40">
        <v>0</v>
      </c>
      <c r="G928" s="41">
        <v>2</v>
      </c>
      <c r="H928" s="42">
        <v>2</v>
      </c>
      <c r="I928">
        <f t="shared" si="217"/>
        <v>0</v>
      </c>
      <c r="J928">
        <f t="shared" si="217"/>
        <v>13</v>
      </c>
      <c r="K928" s="43">
        <v>13</v>
      </c>
      <c r="L928" s="39">
        <v>0</v>
      </c>
      <c r="M928">
        <v>20</v>
      </c>
      <c r="N928">
        <v>20</v>
      </c>
      <c r="O928" s="40">
        <v>0</v>
      </c>
      <c r="P928" s="41">
        <v>0</v>
      </c>
      <c r="Q928" s="42">
        <v>0</v>
      </c>
      <c r="R928">
        <f t="shared" si="218"/>
        <v>0</v>
      </c>
      <c r="S928">
        <f t="shared" si="218"/>
        <v>20</v>
      </c>
      <c r="T928" s="43">
        <v>13</v>
      </c>
      <c r="U928" s="39">
        <v>0</v>
      </c>
      <c r="V928">
        <v>15</v>
      </c>
      <c r="W928">
        <v>15</v>
      </c>
      <c r="X928" s="40">
        <v>0</v>
      </c>
      <c r="Y928" s="41">
        <v>0</v>
      </c>
      <c r="Z928" s="42">
        <v>0</v>
      </c>
      <c r="AA928">
        <f t="shared" si="219"/>
        <v>0</v>
      </c>
      <c r="AB928">
        <f t="shared" si="219"/>
        <v>15</v>
      </c>
      <c r="AC928" s="43">
        <v>13</v>
      </c>
      <c r="AD928" t="e">
        <f t="shared" si="228"/>
        <v>#REF!</v>
      </c>
      <c r="AE928" t="e">
        <f t="shared" si="228"/>
        <v>#REF!</v>
      </c>
      <c r="AF928" t="e">
        <f t="shared" si="228"/>
        <v>#REF!</v>
      </c>
      <c r="AG928" t="e">
        <f t="shared" si="228"/>
        <v>#REF!</v>
      </c>
      <c r="AH928" t="e">
        <f t="shared" si="228"/>
        <v>#REF!</v>
      </c>
      <c r="AI928" t="e">
        <f t="shared" si="228"/>
        <v>#REF!</v>
      </c>
      <c r="AJ928" t="e">
        <f t="shared" si="220"/>
        <v>#REF!</v>
      </c>
      <c r="AK928" t="e">
        <f t="shared" si="221"/>
        <v>#REF!</v>
      </c>
      <c r="AL928" t="e">
        <f t="shared" si="222"/>
        <v>#REF!</v>
      </c>
      <c r="AM928" t="e">
        <f t="shared" si="223"/>
        <v>#REF!</v>
      </c>
      <c r="AN928" t="e">
        <f t="shared" si="224"/>
        <v>#REF!</v>
      </c>
      <c r="AO928" t="e">
        <f t="shared" si="225"/>
        <v>#REF!</v>
      </c>
    </row>
    <row r="929" spans="1:41" x14ac:dyDescent="0.35">
      <c r="A929">
        <v>923</v>
      </c>
      <c r="B929" t="s">
        <v>2842</v>
      </c>
      <c r="C929" s="39">
        <v>43</v>
      </c>
      <c r="D929">
        <v>41</v>
      </c>
      <c r="E929">
        <v>84</v>
      </c>
      <c r="F929" s="40">
        <v>0</v>
      </c>
      <c r="G929" s="41">
        <v>6</v>
      </c>
      <c r="H929" s="42">
        <v>6</v>
      </c>
      <c r="I929">
        <f t="shared" si="217"/>
        <v>43</v>
      </c>
      <c r="J929">
        <f t="shared" si="217"/>
        <v>47</v>
      </c>
      <c r="K929" s="43">
        <v>90</v>
      </c>
      <c r="L929" s="39">
        <v>42</v>
      </c>
      <c r="M929">
        <v>43</v>
      </c>
      <c r="N929">
        <v>85</v>
      </c>
      <c r="O929" s="40">
        <v>0</v>
      </c>
      <c r="P929" s="41">
        <v>2</v>
      </c>
      <c r="Q929" s="42">
        <v>2</v>
      </c>
      <c r="R929">
        <f t="shared" si="218"/>
        <v>42</v>
      </c>
      <c r="S929">
        <f t="shared" si="218"/>
        <v>45</v>
      </c>
      <c r="T929" s="43">
        <v>90</v>
      </c>
      <c r="U929" s="39">
        <v>29</v>
      </c>
      <c r="V929">
        <v>40</v>
      </c>
      <c r="W929">
        <v>69</v>
      </c>
      <c r="X929" s="40">
        <v>0</v>
      </c>
      <c r="Y929" s="41">
        <v>3</v>
      </c>
      <c r="Z929" s="42">
        <v>3</v>
      </c>
      <c r="AA929">
        <f t="shared" si="219"/>
        <v>29</v>
      </c>
      <c r="AB929">
        <f t="shared" si="219"/>
        <v>43</v>
      </c>
      <c r="AC929" s="43">
        <v>90</v>
      </c>
      <c r="AD929" t="e">
        <f t="shared" si="228"/>
        <v>#REF!</v>
      </c>
      <c r="AE929" t="e">
        <f t="shared" si="228"/>
        <v>#REF!</v>
      </c>
      <c r="AF929" t="e">
        <f t="shared" si="228"/>
        <v>#REF!</v>
      </c>
      <c r="AG929" t="e">
        <f t="shared" si="228"/>
        <v>#REF!</v>
      </c>
      <c r="AH929" t="e">
        <f t="shared" si="228"/>
        <v>#REF!</v>
      </c>
      <c r="AI929" t="e">
        <f t="shared" si="228"/>
        <v>#REF!</v>
      </c>
      <c r="AJ929" t="e">
        <f t="shared" si="220"/>
        <v>#REF!</v>
      </c>
      <c r="AK929" t="e">
        <f t="shared" si="221"/>
        <v>#REF!</v>
      </c>
      <c r="AL929" t="e">
        <f t="shared" si="222"/>
        <v>#REF!</v>
      </c>
      <c r="AM929" t="e">
        <f t="shared" si="223"/>
        <v>#REF!</v>
      </c>
      <c r="AN929" t="e">
        <f t="shared" si="224"/>
        <v>#REF!</v>
      </c>
      <c r="AO929" t="e">
        <f t="shared" si="225"/>
        <v>#REF!</v>
      </c>
    </row>
    <row r="930" spans="1:41" x14ac:dyDescent="0.35">
      <c r="A930">
        <v>924</v>
      </c>
      <c r="B930" t="s">
        <v>2843</v>
      </c>
      <c r="C930" s="39">
        <v>25</v>
      </c>
      <c r="D930">
        <v>27</v>
      </c>
      <c r="E930">
        <v>52</v>
      </c>
      <c r="F930" s="40">
        <v>0</v>
      </c>
      <c r="G930" s="41">
        <v>1</v>
      </c>
      <c r="H930" s="42">
        <v>1</v>
      </c>
      <c r="I930">
        <f t="shared" si="217"/>
        <v>25</v>
      </c>
      <c r="J930">
        <f t="shared" si="217"/>
        <v>28</v>
      </c>
      <c r="K930" s="43">
        <v>53</v>
      </c>
      <c r="L930" s="39">
        <v>27</v>
      </c>
      <c r="M930">
        <v>25</v>
      </c>
      <c r="N930">
        <v>52</v>
      </c>
      <c r="O930" s="40">
        <v>0</v>
      </c>
      <c r="P930" s="41">
        <v>0</v>
      </c>
      <c r="Q930" s="42">
        <v>0</v>
      </c>
      <c r="R930">
        <f t="shared" si="218"/>
        <v>27</v>
      </c>
      <c r="S930">
        <f t="shared" si="218"/>
        <v>25</v>
      </c>
      <c r="T930" s="43">
        <v>53</v>
      </c>
      <c r="U930" s="39">
        <v>26</v>
      </c>
      <c r="V930">
        <v>29</v>
      </c>
      <c r="W930">
        <v>55</v>
      </c>
      <c r="X930" s="40">
        <v>0</v>
      </c>
      <c r="Y930" s="41">
        <v>0</v>
      </c>
      <c r="Z930" s="42">
        <v>0</v>
      </c>
      <c r="AA930">
        <f t="shared" si="219"/>
        <v>26</v>
      </c>
      <c r="AB930">
        <f t="shared" si="219"/>
        <v>29</v>
      </c>
      <c r="AC930" s="43">
        <v>53</v>
      </c>
      <c r="AD930" t="e">
        <f t="shared" si="228"/>
        <v>#REF!</v>
      </c>
      <c r="AE930" t="e">
        <f t="shared" si="228"/>
        <v>#REF!</v>
      </c>
      <c r="AF930" t="e">
        <f t="shared" si="228"/>
        <v>#REF!</v>
      </c>
      <c r="AG930" t="e">
        <f t="shared" si="228"/>
        <v>#REF!</v>
      </c>
      <c r="AH930" t="e">
        <f t="shared" si="228"/>
        <v>#REF!</v>
      </c>
      <c r="AI930" t="e">
        <f t="shared" si="228"/>
        <v>#REF!</v>
      </c>
      <c r="AJ930" t="e">
        <f t="shared" si="220"/>
        <v>#REF!</v>
      </c>
      <c r="AK930" t="e">
        <f t="shared" si="221"/>
        <v>#REF!</v>
      </c>
      <c r="AL930" t="e">
        <f t="shared" si="222"/>
        <v>#REF!</v>
      </c>
      <c r="AM930" t="e">
        <f t="shared" si="223"/>
        <v>#REF!</v>
      </c>
      <c r="AN930" t="e">
        <f t="shared" si="224"/>
        <v>#REF!</v>
      </c>
      <c r="AO930" t="e">
        <f t="shared" si="225"/>
        <v>#REF!</v>
      </c>
    </row>
    <row r="931" spans="1:41" x14ac:dyDescent="0.35">
      <c r="A931">
        <v>925</v>
      </c>
      <c r="B931" t="s">
        <v>2844</v>
      </c>
      <c r="C931" s="39">
        <v>28</v>
      </c>
      <c r="D931">
        <v>29</v>
      </c>
      <c r="E931">
        <v>57</v>
      </c>
      <c r="F931" s="40">
        <v>0</v>
      </c>
      <c r="G931" s="41">
        <v>1</v>
      </c>
      <c r="H931" s="42">
        <v>1</v>
      </c>
      <c r="I931">
        <f t="shared" si="217"/>
        <v>28</v>
      </c>
      <c r="J931">
        <f t="shared" si="217"/>
        <v>30</v>
      </c>
      <c r="K931" s="43">
        <v>58</v>
      </c>
      <c r="L931" s="39">
        <v>28</v>
      </c>
      <c r="M931">
        <v>25</v>
      </c>
      <c r="N931">
        <v>53</v>
      </c>
      <c r="O931" s="40">
        <v>0</v>
      </c>
      <c r="P931" s="41">
        <v>1</v>
      </c>
      <c r="Q931" s="42">
        <v>1</v>
      </c>
      <c r="R931">
        <f t="shared" si="218"/>
        <v>28</v>
      </c>
      <c r="S931">
        <f t="shared" si="218"/>
        <v>26</v>
      </c>
      <c r="T931" s="43">
        <v>58</v>
      </c>
      <c r="U931" s="39">
        <v>30</v>
      </c>
      <c r="V931">
        <v>29</v>
      </c>
      <c r="W931">
        <v>59</v>
      </c>
      <c r="X931" s="40">
        <v>0</v>
      </c>
      <c r="Y931" s="41">
        <v>1</v>
      </c>
      <c r="Z931" s="42">
        <v>1</v>
      </c>
      <c r="AA931">
        <f t="shared" si="219"/>
        <v>30</v>
      </c>
      <c r="AB931">
        <f t="shared" si="219"/>
        <v>30</v>
      </c>
      <c r="AC931" s="43">
        <v>58</v>
      </c>
      <c r="AD931" t="e">
        <f t="shared" si="228"/>
        <v>#REF!</v>
      </c>
      <c r="AE931" t="e">
        <f t="shared" si="228"/>
        <v>#REF!</v>
      </c>
      <c r="AF931" t="e">
        <f t="shared" si="228"/>
        <v>#REF!</v>
      </c>
      <c r="AG931" t="e">
        <f t="shared" si="228"/>
        <v>#REF!</v>
      </c>
      <c r="AH931" t="e">
        <f t="shared" si="228"/>
        <v>#REF!</v>
      </c>
      <c r="AI931" t="e">
        <f t="shared" si="228"/>
        <v>#REF!</v>
      </c>
      <c r="AJ931" t="e">
        <f t="shared" si="220"/>
        <v>#REF!</v>
      </c>
      <c r="AK931" t="e">
        <f t="shared" si="221"/>
        <v>#REF!</v>
      </c>
      <c r="AL931" t="e">
        <f t="shared" si="222"/>
        <v>#REF!</v>
      </c>
      <c r="AM931" t="e">
        <f t="shared" si="223"/>
        <v>#REF!</v>
      </c>
      <c r="AN931" t="e">
        <f t="shared" si="224"/>
        <v>#REF!</v>
      </c>
      <c r="AO931" t="e">
        <f t="shared" si="225"/>
        <v>#REF!</v>
      </c>
    </row>
    <row r="932" spans="1:41" x14ac:dyDescent="0.35">
      <c r="A932">
        <v>926</v>
      </c>
      <c r="B932" t="s">
        <v>2845</v>
      </c>
      <c r="C932" s="39">
        <v>25</v>
      </c>
      <c r="D932">
        <v>24</v>
      </c>
      <c r="E932">
        <v>49</v>
      </c>
      <c r="F932" s="40">
        <v>0</v>
      </c>
      <c r="G932" s="41">
        <v>0</v>
      </c>
      <c r="H932" s="42">
        <v>0</v>
      </c>
      <c r="I932">
        <f t="shared" si="217"/>
        <v>25</v>
      </c>
      <c r="J932">
        <f t="shared" si="217"/>
        <v>24</v>
      </c>
      <c r="K932" s="43">
        <v>49</v>
      </c>
      <c r="L932" s="39">
        <v>20</v>
      </c>
      <c r="M932">
        <v>26</v>
      </c>
      <c r="N932">
        <v>46</v>
      </c>
      <c r="O932" s="40">
        <v>0</v>
      </c>
      <c r="P932" s="41">
        <v>0</v>
      </c>
      <c r="Q932" s="42">
        <v>0</v>
      </c>
      <c r="R932">
        <f t="shared" si="218"/>
        <v>20</v>
      </c>
      <c r="S932">
        <f t="shared" si="218"/>
        <v>26</v>
      </c>
      <c r="T932" s="43">
        <v>49</v>
      </c>
      <c r="U932" s="39">
        <v>23</v>
      </c>
      <c r="V932">
        <v>21</v>
      </c>
      <c r="W932">
        <v>44</v>
      </c>
      <c r="X932" s="40">
        <v>0</v>
      </c>
      <c r="Y932" s="41">
        <v>1</v>
      </c>
      <c r="Z932" s="42">
        <v>1</v>
      </c>
      <c r="AA932">
        <f t="shared" si="219"/>
        <v>23</v>
      </c>
      <c r="AB932">
        <f t="shared" si="219"/>
        <v>22</v>
      </c>
      <c r="AC932" s="43">
        <v>49</v>
      </c>
      <c r="AD932" t="e">
        <f t="shared" si="228"/>
        <v>#REF!</v>
      </c>
      <c r="AE932" t="e">
        <f t="shared" si="228"/>
        <v>#REF!</v>
      </c>
      <c r="AF932" t="e">
        <f t="shared" si="228"/>
        <v>#REF!</v>
      </c>
      <c r="AG932" t="e">
        <f t="shared" si="228"/>
        <v>#REF!</v>
      </c>
      <c r="AH932" t="e">
        <f t="shared" si="228"/>
        <v>#REF!</v>
      </c>
      <c r="AI932" t="e">
        <f t="shared" si="228"/>
        <v>#REF!</v>
      </c>
      <c r="AJ932" t="e">
        <f t="shared" si="220"/>
        <v>#REF!</v>
      </c>
      <c r="AK932" t="e">
        <f t="shared" si="221"/>
        <v>#REF!</v>
      </c>
      <c r="AL932" t="e">
        <f t="shared" si="222"/>
        <v>#REF!</v>
      </c>
      <c r="AM932" t="e">
        <f t="shared" si="223"/>
        <v>#REF!</v>
      </c>
      <c r="AN932" t="e">
        <f t="shared" si="224"/>
        <v>#REF!</v>
      </c>
      <c r="AO932" t="e">
        <f t="shared" si="225"/>
        <v>#REF!</v>
      </c>
    </row>
    <row r="933" spans="1:41" x14ac:dyDescent="0.35">
      <c r="A933">
        <v>927</v>
      </c>
      <c r="B933" t="s">
        <v>2846</v>
      </c>
      <c r="C933" s="39">
        <v>0</v>
      </c>
      <c r="D933">
        <v>17</v>
      </c>
      <c r="E933">
        <v>17</v>
      </c>
      <c r="F933" s="40">
        <v>0</v>
      </c>
      <c r="G933" s="41">
        <v>0</v>
      </c>
      <c r="H933" s="42">
        <v>0</v>
      </c>
      <c r="I933">
        <f t="shared" si="217"/>
        <v>0</v>
      </c>
      <c r="J933">
        <f t="shared" si="217"/>
        <v>17</v>
      </c>
      <c r="K933" s="43">
        <v>17</v>
      </c>
      <c r="L933" s="39">
        <v>9</v>
      </c>
      <c r="M933">
        <v>12</v>
      </c>
      <c r="N933">
        <v>21</v>
      </c>
      <c r="O933" s="40">
        <v>0</v>
      </c>
      <c r="P933" s="41">
        <v>0</v>
      </c>
      <c r="Q933" s="42">
        <v>0</v>
      </c>
      <c r="R933">
        <f t="shared" si="218"/>
        <v>9</v>
      </c>
      <c r="S933">
        <f t="shared" si="218"/>
        <v>12</v>
      </c>
      <c r="T933" s="43">
        <v>17</v>
      </c>
      <c r="U933" s="39">
        <v>16</v>
      </c>
      <c r="V933">
        <v>13</v>
      </c>
      <c r="W933">
        <v>29</v>
      </c>
      <c r="X933" s="40">
        <v>0</v>
      </c>
      <c r="Y933" s="41">
        <v>0</v>
      </c>
      <c r="Z933" s="42">
        <v>0</v>
      </c>
      <c r="AA933">
        <f t="shared" si="219"/>
        <v>16</v>
      </c>
      <c r="AB933">
        <f t="shared" si="219"/>
        <v>13</v>
      </c>
      <c r="AC933" s="43">
        <v>17</v>
      </c>
      <c r="AD933" t="e">
        <f t="shared" si="228"/>
        <v>#REF!</v>
      </c>
      <c r="AE933" t="e">
        <f t="shared" si="228"/>
        <v>#REF!</v>
      </c>
      <c r="AF933" t="e">
        <f t="shared" si="228"/>
        <v>#REF!</v>
      </c>
      <c r="AG933" t="e">
        <f t="shared" si="228"/>
        <v>#REF!</v>
      </c>
      <c r="AH933" t="e">
        <f t="shared" si="228"/>
        <v>#REF!</v>
      </c>
      <c r="AI933" t="e">
        <f t="shared" si="228"/>
        <v>#REF!</v>
      </c>
      <c r="AJ933" t="e">
        <f t="shared" si="220"/>
        <v>#REF!</v>
      </c>
      <c r="AK933" t="e">
        <f t="shared" si="221"/>
        <v>#REF!</v>
      </c>
      <c r="AL933" t="e">
        <f t="shared" si="222"/>
        <v>#REF!</v>
      </c>
      <c r="AM933" t="e">
        <f t="shared" si="223"/>
        <v>#REF!</v>
      </c>
      <c r="AN933" t="e">
        <f t="shared" si="224"/>
        <v>#REF!</v>
      </c>
      <c r="AO933" t="e">
        <f t="shared" si="225"/>
        <v>#REF!</v>
      </c>
    </row>
    <row r="934" spans="1:41" x14ac:dyDescent="0.35">
      <c r="A934">
        <v>928</v>
      </c>
      <c r="B934" t="s">
        <v>2847</v>
      </c>
      <c r="C934" s="39">
        <v>29</v>
      </c>
      <c r="D934">
        <v>29</v>
      </c>
      <c r="E934">
        <v>58</v>
      </c>
      <c r="F934" s="40">
        <v>0</v>
      </c>
      <c r="G934" s="41">
        <v>1</v>
      </c>
      <c r="H934" s="42">
        <v>1</v>
      </c>
      <c r="I934">
        <f t="shared" si="217"/>
        <v>29</v>
      </c>
      <c r="J934">
        <f t="shared" si="217"/>
        <v>30</v>
      </c>
      <c r="K934" s="43">
        <v>59</v>
      </c>
      <c r="L934" s="39">
        <v>32</v>
      </c>
      <c r="M934">
        <v>26</v>
      </c>
      <c r="N934">
        <v>58</v>
      </c>
      <c r="O934" s="40">
        <v>0</v>
      </c>
      <c r="P934" s="41">
        <v>4</v>
      </c>
      <c r="Q934" s="42">
        <v>4</v>
      </c>
      <c r="R934">
        <f t="shared" si="218"/>
        <v>32</v>
      </c>
      <c r="S934">
        <f t="shared" si="218"/>
        <v>30</v>
      </c>
      <c r="T934" s="43">
        <v>59</v>
      </c>
      <c r="U934" s="39">
        <v>19</v>
      </c>
      <c r="V934">
        <v>29</v>
      </c>
      <c r="W934">
        <v>48</v>
      </c>
      <c r="X934" s="40">
        <v>0</v>
      </c>
      <c r="Y934" s="41">
        <v>1</v>
      </c>
      <c r="Z934" s="42">
        <v>1</v>
      </c>
      <c r="AA934">
        <f t="shared" si="219"/>
        <v>19</v>
      </c>
      <c r="AB934">
        <f t="shared" si="219"/>
        <v>30</v>
      </c>
      <c r="AC934" s="43">
        <v>59</v>
      </c>
      <c r="AD934" t="e">
        <f t="shared" si="228"/>
        <v>#REF!</v>
      </c>
      <c r="AE934" t="e">
        <f t="shared" si="228"/>
        <v>#REF!</v>
      </c>
      <c r="AF934" t="e">
        <f t="shared" si="228"/>
        <v>#REF!</v>
      </c>
      <c r="AG934" t="e">
        <f t="shared" si="228"/>
        <v>#REF!</v>
      </c>
      <c r="AH934" t="e">
        <f t="shared" si="228"/>
        <v>#REF!</v>
      </c>
      <c r="AI934" t="e">
        <f t="shared" si="228"/>
        <v>#REF!</v>
      </c>
      <c r="AJ934" t="e">
        <f t="shared" si="220"/>
        <v>#REF!</v>
      </c>
      <c r="AK934" t="e">
        <f t="shared" si="221"/>
        <v>#REF!</v>
      </c>
      <c r="AL934" t="e">
        <f t="shared" si="222"/>
        <v>#REF!</v>
      </c>
      <c r="AM934" t="e">
        <f t="shared" si="223"/>
        <v>#REF!</v>
      </c>
      <c r="AN934" t="e">
        <f t="shared" si="224"/>
        <v>#REF!</v>
      </c>
      <c r="AO934" t="e">
        <f t="shared" si="225"/>
        <v>#REF!</v>
      </c>
    </row>
    <row r="935" spans="1:41" x14ac:dyDescent="0.35">
      <c r="A935">
        <v>929</v>
      </c>
      <c r="B935" t="s">
        <v>2848</v>
      </c>
      <c r="C935" s="39">
        <v>30</v>
      </c>
      <c r="D935">
        <v>29</v>
      </c>
      <c r="E935">
        <v>59</v>
      </c>
      <c r="F935" s="40">
        <v>0</v>
      </c>
      <c r="G935" s="41">
        <v>1</v>
      </c>
      <c r="H935" s="42">
        <v>1</v>
      </c>
      <c r="I935">
        <f t="shared" si="217"/>
        <v>30</v>
      </c>
      <c r="J935">
        <f t="shared" si="217"/>
        <v>30</v>
      </c>
      <c r="K935" s="43">
        <v>60</v>
      </c>
      <c r="L935" s="39">
        <v>30</v>
      </c>
      <c r="M935">
        <v>28</v>
      </c>
      <c r="N935">
        <v>58</v>
      </c>
      <c r="O935" s="40">
        <v>0</v>
      </c>
      <c r="P935" s="41">
        <v>1</v>
      </c>
      <c r="Q935" s="42">
        <v>1</v>
      </c>
      <c r="R935">
        <f t="shared" si="218"/>
        <v>30</v>
      </c>
      <c r="S935">
        <f t="shared" si="218"/>
        <v>29</v>
      </c>
      <c r="T935" s="43">
        <v>60</v>
      </c>
      <c r="U935" s="39">
        <v>30</v>
      </c>
      <c r="V935">
        <v>30</v>
      </c>
      <c r="W935">
        <v>60</v>
      </c>
      <c r="X935" s="40">
        <v>0</v>
      </c>
      <c r="Y935" s="41">
        <v>0</v>
      </c>
      <c r="Z935" s="42">
        <v>0</v>
      </c>
      <c r="AA935">
        <f t="shared" si="219"/>
        <v>30</v>
      </c>
      <c r="AB935">
        <f t="shared" si="219"/>
        <v>30</v>
      </c>
      <c r="AC935" s="43">
        <v>60</v>
      </c>
      <c r="AD935" t="e">
        <f t="shared" si="228"/>
        <v>#REF!</v>
      </c>
      <c r="AE935" t="e">
        <f t="shared" si="228"/>
        <v>#REF!</v>
      </c>
      <c r="AF935" t="e">
        <f t="shared" si="228"/>
        <v>#REF!</v>
      </c>
      <c r="AG935" t="e">
        <f t="shared" si="228"/>
        <v>#REF!</v>
      </c>
      <c r="AH935" t="e">
        <f t="shared" si="228"/>
        <v>#REF!</v>
      </c>
      <c r="AI935" t="e">
        <f t="shared" si="228"/>
        <v>#REF!</v>
      </c>
      <c r="AJ935" t="e">
        <f t="shared" si="220"/>
        <v>#REF!</v>
      </c>
      <c r="AK935" t="e">
        <f t="shared" si="221"/>
        <v>#REF!</v>
      </c>
      <c r="AL935" t="e">
        <f t="shared" si="222"/>
        <v>#REF!</v>
      </c>
      <c r="AM935" t="e">
        <f t="shared" si="223"/>
        <v>#REF!</v>
      </c>
      <c r="AN935" t="e">
        <f t="shared" si="224"/>
        <v>#REF!</v>
      </c>
      <c r="AO935" t="e">
        <f t="shared" si="225"/>
        <v>#REF!</v>
      </c>
    </row>
    <row r="936" spans="1:41" x14ac:dyDescent="0.35">
      <c r="A936">
        <v>930</v>
      </c>
      <c r="B936" t="s">
        <v>2849</v>
      </c>
      <c r="C936" s="39">
        <v>0</v>
      </c>
      <c r="D936">
        <v>0</v>
      </c>
      <c r="E936">
        <v>0</v>
      </c>
      <c r="F936" s="40">
        <v>0</v>
      </c>
      <c r="G936" s="41">
        <v>0</v>
      </c>
      <c r="H936" s="42">
        <v>0</v>
      </c>
      <c r="I936">
        <f t="shared" si="217"/>
        <v>0</v>
      </c>
      <c r="J936">
        <f t="shared" si="217"/>
        <v>0</v>
      </c>
      <c r="K936" s="43">
        <v>0</v>
      </c>
      <c r="L936" s="39">
        <v>0</v>
      </c>
      <c r="M936">
        <v>0</v>
      </c>
      <c r="N936">
        <v>0</v>
      </c>
      <c r="O936" s="40">
        <v>0</v>
      </c>
      <c r="P936" s="41">
        <v>0</v>
      </c>
      <c r="Q936" s="42">
        <v>0</v>
      </c>
      <c r="R936">
        <f t="shared" si="218"/>
        <v>0</v>
      </c>
      <c r="S936">
        <f t="shared" si="218"/>
        <v>0</v>
      </c>
      <c r="T936" s="43">
        <v>0</v>
      </c>
      <c r="U936" s="39">
        <v>35</v>
      </c>
      <c r="V936">
        <v>23</v>
      </c>
      <c r="W936">
        <v>58</v>
      </c>
      <c r="X936" s="40">
        <v>0</v>
      </c>
      <c r="Y936" s="41">
        <v>4</v>
      </c>
      <c r="Z936" s="42">
        <v>4</v>
      </c>
      <c r="AA936">
        <f t="shared" si="219"/>
        <v>35</v>
      </c>
      <c r="AB936">
        <f t="shared" si="219"/>
        <v>27</v>
      </c>
      <c r="AC936" s="43">
        <v>0</v>
      </c>
      <c r="AD936" t="e">
        <f t="shared" si="228"/>
        <v>#REF!</v>
      </c>
      <c r="AE936" t="e">
        <f t="shared" si="228"/>
        <v>#REF!</v>
      </c>
      <c r="AF936" t="e">
        <f t="shared" si="228"/>
        <v>#REF!</v>
      </c>
      <c r="AG936" t="e">
        <f t="shared" si="228"/>
        <v>#REF!</v>
      </c>
      <c r="AH936" t="e">
        <f t="shared" si="228"/>
        <v>#REF!</v>
      </c>
      <c r="AI936" t="e">
        <f t="shared" si="228"/>
        <v>#REF!</v>
      </c>
      <c r="AJ936" t="e">
        <f t="shared" si="220"/>
        <v>#REF!</v>
      </c>
      <c r="AK936" t="e">
        <f t="shared" si="221"/>
        <v>#REF!</v>
      </c>
      <c r="AL936" t="e">
        <f t="shared" si="222"/>
        <v>#REF!</v>
      </c>
      <c r="AM936" t="e">
        <f t="shared" si="223"/>
        <v>#REF!</v>
      </c>
      <c r="AN936" t="e">
        <f t="shared" si="224"/>
        <v>#REF!</v>
      </c>
      <c r="AO936" t="e">
        <f t="shared" si="225"/>
        <v>#REF!</v>
      </c>
    </row>
    <row r="937" spans="1:41" x14ac:dyDescent="0.35">
      <c r="A937">
        <v>931</v>
      </c>
      <c r="B937" t="s">
        <v>2850</v>
      </c>
      <c r="C937" s="39">
        <v>2</v>
      </c>
      <c r="D937">
        <v>2</v>
      </c>
      <c r="E937">
        <v>4</v>
      </c>
      <c r="F937" s="40">
        <v>0</v>
      </c>
      <c r="G937" s="41">
        <v>0</v>
      </c>
      <c r="H937" s="42">
        <v>0</v>
      </c>
      <c r="I937">
        <f t="shared" si="217"/>
        <v>2</v>
      </c>
      <c r="J937">
        <f t="shared" si="217"/>
        <v>2</v>
      </c>
      <c r="K937" s="43">
        <v>4</v>
      </c>
      <c r="L937" s="39">
        <v>0</v>
      </c>
      <c r="M937">
        <v>0</v>
      </c>
      <c r="N937">
        <v>0</v>
      </c>
      <c r="O937" s="40">
        <v>0</v>
      </c>
      <c r="P937" s="41">
        <v>0</v>
      </c>
      <c r="Q937" s="42">
        <v>0</v>
      </c>
      <c r="R937">
        <f t="shared" si="218"/>
        <v>0</v>
      </c>
      <c r="S937">
        <f t="shared" si="218"/>
        <v>0</v>
      </c>
      <c r="T937" s="43">
        <v>4</v>
      </c>
      <c r="U937" s="39">
        <v>0</v>
      </c>
      <c r="V937">
        <v>0</v>
      </c>
      <c r="W937">
        <v>0</v>
      </c>
      <c r="X937" s="40">
        <v>0</v>
      </c>
      <c r="Y937" s="41">
        <v>0</v>
      </c>
      <c r="Z937" s="42">
        <v>0</v>
      </c>
      <c r="AA937">
        <f t="shared" si="219"/>
        <v>0</v>
      </c>
      <c r="AB937">
        <f t="shared" si="219"/>
        <v>0</v>
      </c>
      <c r="AC937" s="43">
        <v>4</v>
      </c>
      <c r="AD937" t="e">
        <f t="shared" ref="AD937:AI946" si="229">VLOOKUP($B937,EYPDG_Primary,AD$1,FALSE)</f>
        <v>#REF!</v>
      </c>
      <c r="AE937" t="e">
        <f t="shared" si="229"/>
        <v>#REF!</v>
      </c>
      <c r="AF937" t="e">
        <f t="shared" si="229"/>
        <v>#REF!</v>
      </c>
      <c r="AG937" t="e">
        <f t="shared" si="229"/>
        <v>#REF!</v>
      </c>
      <c r="AH937" t="e">
        <f t="shared" si="229"/>
        <v>#REF!</v>
      </c>
      <c r="AI937" t="e">
        <f t="shared" si="229"/>
        <v>#REF!</v>
      </c>
      <c r="AJ937" t="e">
        <f t="shared" si="220"/>
        <v>#REF!</v>
      </c>
      <c r="AK937" t="e">
        <f t="shared" si="221"/>
        <v>#REF!</v>
      </c>
      <c r="AL937" t="e">
        <f t="shared" si="222"/>
        <v>#REF!</v>
      </c>
      <c r="AM937" t="e">
        <f t="shared" si="223"/>
        <v>#REF!</v>
      </c>
      <c r="AN937" t="e">
        <f t="shared" si="224"/>
        <v>#REF!</v>
      </c>
      <c r="AO937" t="e">
        <f t="shared" si="225"/>
        <v>#REF!</v>
      </c>
    </row>
    <row r="938" spans="1:41" x14ac:dyDescent="0.35">
      <c r="A938">
        <v>932</v>
      </c>
      <c r="B938" t="s">
        <v>2851</v>
      </c>
      <c r="C938" s="39">
        <v>1</v>
      </c>
      <c r="D938">
        <v>0</v>
      </c>
      <c r="E938">
        <v>1</v>
      </c>
      <c r="F938" s="40">
        <v>0</v>
      </c>
      <c r="G938" s="41">
        <v>1</v>
      </c>
      <c r="H938" s="42">
        <v>1</v>
      </c>
      <c r="I938">
        <f t="shared" si="217"/>
        <v>1</v>
      </c>
      <c r="J938">
        <f t="shared" si="217"/>
        <v>1</v>
      </c>
      <c r="K938" s="43">
        <v>2</v>
      </c>
      <c r="L938" s="39">
        <v>0</v>
      </c>
      <c r="M938">
        <v>0</v>
      </c>
      <c r="N938">
        <v>0</v>
      </c>
      <c r="O938" s="40">
        <v>0</v>
      </c>
      <c r="P938" s="41">
        <v>0</v>
      </c>
      <c r="Q938" s="42">
        <v>0</v>
      </c>
      <c r="R938">
        <f t="shared" si="218"/>
        <v>0</v>
      </c>
      <c r="S938">
        <f t="shared" si="218"/>
        <v>0</v>
      </c>
      <c r="T938" s="43">
        <v>2</v>
      </c>
      <c r="U938" s="39">
        <v>0</v>
      </c>
      <c r="V938">
        <v>0</v>
      </c>
      <c r="W938">
        <v>0</v>
      </c>
      <c r="X938" s="40">
        <v>0</v>
      </c>
      <c r="Y938" s="41">
        <v>0</v>
      </c>
      <c r="Z938" s="42">
        <v>0</v>
      </c>
      <c r="AA938">
        <f t="shared" si="219"/>
        <v>0</v>
      </c>
      <c r="AB938">
        <f t="shared" si="219"/>
        <v>0</v>
      </c>
      <c r="AC938" s="43">
        <v>2</v>
      </c>
      <c r="AD938" t="e">
        <f t="shared" si="229"/>
        <v>#REF!</v>
      </c>
      <c r="AE938" t="e">
        <f t="shared" si="229"/>
        <v>#REF!</v>
      </c>
      <c r="AF938" t="e">
        <f t="shared" si="229"/>
        <v>#REF!</v>
      </c>
      <c r="AG938" t="e">
        <f t="shared" si="229"/>
        <v>#REF!</v>
      </c>
      <c r="AH938" t="e">
        <f t="shared" si="229"/>
        <v>#REF!</v>
      </c>
      <c r="AI938" t="e">
        <f t="shared" si="229"/>
        <v>#REF!</v>
      </c>
      <c r="AJ938" t="e">
        <f t="shared" si="220"/>
        <v>#REF!</v>
      </c>
      <c r="AK938" t="e">
        <f t="shared" si="221"/>
        <v>#REF!</v>
      </c>
      <c r="AL938" t="e">
        <f t="shared" si="222"/>
        <v>#REF!</v>
      </c>
      <c r="AM938" t="e">
        <f t="shared" si="223"/>
        <v>#REF!</v>
      </c>
      <c r="AN938" t="e">
        <f t="shared" si="224"/>
        <v>#REF!</v>
      </c>
      <c r="AO938" t="e">
        <f t="shared" si="225"/>
        <v>#REF!</v>
      </c>
    </row>
    <row r="939" spans="1:41" x14ac:dyDescent="0.35">
      <c r="A939">
        <v>933</v>
      </c>
      <c r="B939" t="s">
        <v>2852</v>
      </c>
      <c r="C939" s="39">
        <v>0</v>
      </c>
      <c r="D939">
        <v>4</v>
      </c>
      <c r="E939">
        <v>4</v>
      </c>
      <c r="F939" s="40">
        <v>0</v>
      </c>
      <c r="G939" s="41">
        <v>2</v>
      </c>
      <c r="H939" s="42">
        <v>2</v>
      </c>
      <c r="I939">
        <f t="shared" si="217"/>
        <v>0</v>
      </c>
      <c r="J939">
        <f t="shared" si="217"/>
        <v>6</v>
      </c>
      <c r="K939" s="43">
        <v>6</v>
      </c>
      <c r="L939" s="39">
        <v>0</v>
      </c>
      <c r="M939">
        <v>0</v>
      </c>
      <c r="N939">
        <v>0</v>
      </c>
      <c r="O939" s="40">
        <v>0</v>
      </c>
      <c r="P939" s="41">
        <v>0</v>
      </c>
      <c r="Q939" s="42">
        <v>0</v>
      </c>
      <c r="R939">
        <f t="shared" si="218"/>
        <v>0</v>
      </c>
      <c r="S939">
        <f t="shared" si="218"/>
        <v>0</v>
      </c>
      <c r="T939" s="43">
        <v>6</v>
      </c>
      <c r="U939" s="39">
        <v>0</v>
      </c>
      <c r="V939">
        <v>0</v>
      </c>
      <c r="W939">
        <v>0</v>
      </c>
      <c r="X939" s="40">
        <v>0</v>
      </c>
      <c r="Y939" s="41">
        <v>0</v>
      </c>
      <c r="Z939" s="42">
        <v>0</v>
      </c>
      <c r="AA939">
        <f t="shared" si="219"/>
        <v>0</v>
      </c>
      <c r="AB939">
        <f t="shared" si="219"/>
        <v>0</v>
      </c>
      <c r="AC939" s="43">
        <v>6</v>
      </c>
      <c r="AD939" t="e">
        <f t="shared" si="229"/>
        <v>#REF!</v>
      </c>
      <c r="AE939" t="e">
        <f t="shared" si="229"/>
        <v>#REF!</v>
      </c>
      <c r="AF939" t="e">
        <f t="shared" si="229"/>
        <v>#REF!</v>
      </c>
      <c r="AG939" t="e">
        <f t="shared" si="229"/>
        <v>#REF!</v>
      </c>
      <c r="AH939" t="e">
        <f t="shared" si="229"/>
        <v>#REF!</v>
      </c>
      <c r="AI939" t="e">
        <f t="shared" si="229"/>
        <v>#REF!</v>
      </c>
      <c r="AJ939" t="e">
        <f t="shared" si="220"/>
        <v>#REF!</v>
      </c>
      <c r="AK939" t="e">
        <f t="shared" si="221"/>
        <v>#REF!</v>
      </c>
      <c r="AL939" t="e">
        <f t="shared" si="222"/>
        <v>#REF!</v>
      </c>
      <c r="AM939" t="e">
        <f t="shared" si="223"/>
        <v>#REF!</v>
      </c>
      <c r="AN939" t="e">
        <f t="shared" si="224"/>
        <v>#REF!</v>
      </c>
      <c r="AO939" t="e">
        <f t="shared" si="225"/>
        <v>#REF!</v>
      </c>
    </row>
    <row r="940" spans="1:41" x14ac:dyDescent="0.35">
      <c r="A940">
        <v>934</v>
      </c>
      <c r="B940" t="s">
        <v>2853</v>
      </c>
      <c r="C940" s="39">
        <v>0</v>
      </c>
      <c r="D940">
        <v>0</v>
      </c>
      <c r="E940">
        <v>0</v>
      </c>
      <c r="F940" s="40">
        <v>0</v>
      </c>
      <c r="G940" s="41">
        <v>0</v>
      </c>
      <c r="H940" s="42">
        <v>0</v>
      </c>
      <c r="I940">
        <f t="shared" si="217"/>
        <v>0</v>
      </c>
      <c r="J940">
        <f t="shared" si="217"/>
        <v>0</v>
      </c>
      <c r="K940" s="43">
        <v>0</v>
      </c>
      <c r="L940" s="39">
        <v>3</v>
      </c>
      <c r="M940">
        <v>6</v>
      </c>
      <c r="N940">
        <v>9</v>
      </c>
      <c r="O940" s="40">
        <v>1</v>
      </c>
      <c r="P940" s="41">
        <v>1</v>
      </c>
      <c r="Q940" s="42">
        <v>2</v>
      </c>
      <c r="R940">
        <f t="shared" si="218"/>
        <v>4</v>
      </c>
      <c r="S940">
        <f t="shared" si="218"/>
        <v>7</v>
      </c>
      <c r="T940" s="43">
        <v>0</v>
      </c>
      <c r="U940" s="39">
        <v>3</v>
      </c>
      <c r="V940">
        <v>7</v>
      </c>
      <c r="W940">
        <v>10</v>
      </c>
      <c r="X940" s="40">
        <v>1</v>
      </c>
      <c r="Y940" s="41">
        <v>3</v>
      </c>
      <c r="Z940" s="42">
        <v>4</v>
      </c>
      <c r="AA940">
        <f t="shared" si="219"/>
        <v>4</v>
      </c>
      <c r="AB940">
        <f t="shared" si="219"/>
        <v>10</v>
      </c>
      <c r="AC940" s="43">
        <v>0</v>
      </c>
      <c r="AD940" t="e">
        <f t="shared" si="229"/>
        <v>#REF!</v>
      </c>
      <c r="AE940" t="e">
        <f t="shared" si="229"/>
        <v>#REF!</v>
      </c>
      <c r="AF940" t="e">
        <f t="shared" si="229"/>
        <v>#REF!</v>
      </c>
      <c r="AG940" t="e">
        <f t="shared" si="229"/>
        <v>#REF!</v>
      </c>
      <c r="AH940" t="e">
        <f t="shared" si="229"/>
        <v>#REF!</v>
      </c>
      <c r="AI940" t="e">
        <f t="shared" si="229"/>
        <v>#REF!</v>
      </c>
      <c r="AJ940" t="e">
        <f t="shared" si="220"/>
        <v>#REF!</v>
      </c>
      <c r="AK940" t="e">
        <f t="shared" si="221"/>
        <v>#REF!</v>
      </c>
      <c r="AL940" t="e">
        <f t="shared" si="222"/>
        <v>#REF!</v>
      </c>
      <c r="AM940" t="e">
        <f t="shared" si="223"/>
        <v>#REF!</v>
      </c>
      <c r="AN940" t="e">
        <f t="shared" si="224"/>
        <v>#REF!</v>
      </c>
      <c r="AO940" t="e">
        <f t="shared" si="225"/>
        <v>#REF!</v>
      </c>
    </row>
    <row r="941" spans="1:41" x14ac:dyDescent="0.35">
      <c r="A941">
        <v>935</v>
      </c>
      <c r="B941" t="s">
        <v>2854</v>
      </c>
      <c r="C941" s="39">
        <v>14</v>
      </c>
      <c r="D941">
        <v>0</v>
      </c>
      <c r="E941">
        <v>14</v>
      </c>
      <c r="F941" s="40">
        <v>10</v>
      </c>
      <c r="G941" s="41">
        <v>0</v>
      </c>
      <c r="H941" s="42">
        <v>10</v>
      </c>
      <c r="I941">
        <f t="shared" si="217"/>
        <v>24</v>
      </c>
      <c r="J941">
        <f t="shared" si="217"/>
        <v>0</v>
      </c>
      <c r="K941" s="43">
        <v>24</v>
      </c>
      <c r="L941" s="39">
        <v>19</v>
      </c>
      <c r="M941">
        <v>0</v>
      </c>
      <c r="N941">
        <v>19</v>
      </c>
      <c r="O941" s="40">
        <v>10</v>
      </c>
      <c r="P941" s="41">
        <v>0</v>
      </c>
      <c r="Q941" s="42">
        <v>10</v>
      </c>
      <c r="R941">
        <f t="shared" si="218"/>
        <v>29</v>
      </c>
      <c r="S941">
        <f t="shared" si="218"/>
        <v>0</v>
      </c>
      <c r="T941" s="43">
        <v>24</v>
      </c>
      <c r="U941" s="39">
        <v>14</v>
      </c>
      <c r="V941">
        <v>0</v>
      </c>
      <c r="W941">
        <v>14</v>
      </c>
      <c r="X941" s="40">
        <v>8</v>
      </c>
      <c r="Y941" s="41">
        <v>0</v>
      </c>
      <c r="Z941" s="42">
        <v>8</v>
      </c>
      <c r="AA941">
        <f t="shared" si="219"/>
        <v>22</v>
      </c>
      <c r="AB941">
        <f t="shared" si="219"/>
        <v>0</v>
      </c>
      <c r="AC941" s="43">
        <v>24</v>
      </c>
      <c r="AD941" t="e">
        <f t="shared" si="229"/>
        <v>#REF!</v>
      </c>
      <c r="AE941" t="e">
        <f t="shared" si="229"/>
        <v>#REF!</v>
      </c>
      <c r="AF941" t="e">
        <f t="shared" si="229"/>
        <v>#REF!</v>
      </c>
      <c r="AG941" t="e">
        <f t="shared" si="229"/>
        <v>#REF!</v>
      </c>
      <c r="AH941" t="e">
        <f t="shared" si="229"/>
        <v>#REF!</v>
      </c>
      <c r="AI941" t="e">
        <f t="shared" si="229"/>
        <v>#REF!</v>
      </c>
      <c r="AJ941" t="e">
        <f t="shared" si="220"/>
        <v>#REF!</v>
      </c>
      <c r="AK941" t="e">
        <f t="shared" si="221"/>
        <v>#REF!</v>
      </c>
      <c r="AL941" t="e">
        <f t="shared" si="222"/>
        <v>#REF!</v>
      </c>
      <c r="AM941" t="e">
        <f t="shared" si="223"/>
        <v>#REF!</v>
      </c>
      <c r="AN941" t="e">
        <f t="shared" si="224"/>
        <v>#REF!</v>
      </c>
      <c r="AO941" t="e">
        <f t="shared" si="225"/>
        <v>#REF!</v>
      </c>
    </row>
    <row r="942" spans="1:41" x14ac:dyDescent="0.35">
      <c r="A942">
        <v>936</v>
      </c>
      <c r="B942" t="s">
        <v>2855</v>
      </c>
      <c r="C942" s="39">
        <v>32</v>
      </c>
      <c r="D942">
        <v>24</v>
      </c>
      <c r="E942">
        <v>56</v>
      </c>
      <c r="F942" s="40">
        <v>8</v>
      </c>
      <c r="G942" s="41">
        <v>7</v>
      </c>
      <c r="H942" s="42">
        <v>15</v>
      </c>
      <c r="I942">
        <f t="shared" si="217"/>
        <v>40</v>
      </c>
      <c r="J942">
        <f t="shared" si="217"/>
        <v>31</v>
      </c>
      <c r="K942" s="43">
        <v>71</v>
      </c>
      <c r="L942" s="39">
        <v>22</v>
      </c>
      <c r="M942">
        <v>32</v>
      </c>
      <c r="N942">
        <v>54</v>
      </c>
      <c r="O942" s="40">
        <v>3</v>
      </c>
      <c r="P942" s="41">
        <v>6</v>
      </c>
      <c r="Q942" s="42">
        <v>9</v>
      </c>
      <c r="R942">
        <f t="shared" si="218"/>
        <v>25</v>
      </c>
      <c r="S942">
        <f t="shared" si="218"/>
        <v>38</v>
      </c>
      <c r="T942" s="43">
        <v>71</v>
      </c>
      <c r="U942" s="39">
        <v>25</v>
      </c>
      <c r="V942">
        <v>22</v>
      </c>
      <c r="W942">
        <v>47</v>
      </c>
      <c r="X942" s="40">
        <v>3</v>
      </c>
      <c r="Y942" s="41">
        <v>3</v>
      </c>
      <c r="Z942" s="42">
        <v>6</v>
      </c>
      <c r="AA942">
        <f t="shared" si="219"/>
        <v>28</v>
      </c>
      <c r="AB942">
        <f t="shared" si="219"/>
        <v>25</v>
      </c>
      <c r="AC942" s="43">
        <v>71</v>
      </c>
      <c r="AD942" t="e">
        <f t="shared" si="229"/>
        <v>#REF!</v>
      </c>
      <c r="AE942" t="e">
        <f t="shared" si="229"/>
        <v>#REF!</v>
      </c>
      <c r="AF942" t="e">
        <f t="shared" si="229"/>
        <v>#REF!</v>
      </c>
      <c r="AG942" t="e">
        <f t="shared" si="229"/>
        <v>#REF!</v>
      </c>
      <c r="AH942" t="e">
        <f t="shared" si="229"/>
        <v>#REF!</v>
      </c>
      <c r="AI942" t="e">
        <f t="shared" si="229"/>
        <v>#REF!</v>
      </c>
      <c r="AJ942" t="e">
        <f t="shared" si="220"/>
        <v>#REF!</v>
      </c>
      <c r="AK942" t="e">
        <f t="shared" si="221"/>
        <v>#REF!</v>
      </c>
      <c r="AL942" t="e">
        <f t="shared" si="222"/>
        <v>#REF!</v>
      </c>
      <c r="AM942" t="e">
        <f t="shared" si="223"/>
        <v>#REF!</v>
      </c>
      <c r="AN942" t="e">
        <f t="shared" si="224"/>
        <v>#REF!</v>
      </c>
      <c r="AO942" t="e">
        <f t="shared" si="225"/>
        <v>#REF!</v>
      </c>
    </row>
    <row r="943" spans="1:41" x14ac:dyDescent="0.35">
      <c r="A943">
        <v>937</v>
      </c>
      <c r="B943" t="s">
        <v>2856</v>
      </c>
      <c r="C943" s="39">
        <v>24</v>
      </c>
      <c r="D943">
        <v>14</v>
      </c>
      <c r="E943">
        <v>38</v>
      </c>
      <c r="F943" s="40">
        <v>9</v>
      </c>
      <c r="G943" s="41">
        <v>16</v>
      </c>
      <c r="H943" s="42">
        <v>25</v>
      </c>
      <c r="I943">
        <f t="shared" si="217"/>
        <v>33</v>
      </c>
      <c r="J943">
        <f t="shared" si="217"/>
        <v>30</v>
      </c>
      <c r="K943" s="43">
        <v>63</v>
      </c>
      <c r="L943" s="39">
        <v>17</v>
      </c>
      <c r="M943">
        <v>26</v>
      </c>
      <c r="N943">
        <v>43</v>
      </c>
      <c r="O943" s="40">
        <v>3</v>
      </c>
      <c r="P943" s="41">
        <v>10</v>
      </c>
      <c r="Q943" s="42">
        <v>13</v>
      </c>
      <c r="R943">
        <f t="shared" si="218"/>
        <v>20</v>
      </c>
      <c r="S943">
        <f t="shared" si="218"/>
        <v>36</v>
      </c>
      <c r="T943" s="43">
        <v>63</v>
      </c>
      <c r="U943" s="39">
        <v>30</v>
      </c>
      <c r="V943">
        <v>16</v>
      </c>
      <c r="W943">
        <v>46</v>
      </c>
      <c r="X943" s="40">
        <v>10</v>
      </c>
      <c r="Y943" s="41">
        <v>8</v>
      </c>
      <c r="Z943" s="42">
        <v>18</v>
      </c>
      <c r="AA943">
        <f t="shared" si="219"/>
        <v>40</v>
      </c>
      <c r="AB943">
        <f t="shared" si="219"/>
        <v>24</v>
      </c>
      <c r="AC943" s="43">
        <v>63</v>
      </c>
      <c r="AD943" t="e">
        <f t="shared" si="229"/>
        <v>#REF!</v>
      </c>
      <c r="AE943" t="e">
        <f t="shared" si="229"/>
        <v>#REF!</v>
      </c>
      <c r="AF943" t="e">
        <f t="shared" si="229"/>
        <v>#REF!</v>
      </c>
      <c r="AG943" t="e">
        <f t="shared" si="229"/>
        <v>#REF!</v>
      </c>
      <c r="AH943" t="e">
        <f t="shared" si="229"/>
        <v>#REF!</v>
      </c>
      <c r="AI943" t="e">
        <f t="shared" si="229"/>
        <v>#REF!</v>
      </c>
      <c r="AJ943" t="e">
        <f t="shared" si="220"/>
        <v>#REF!</v>
      </c>
      <c r="AK943" t="e">
        <f t="shared" si="221"/>
        <v>#REF!</v>
      </c>
      <c r="AL943" t="e">
        <f t="shared" si="222"/>
        <v>#REF!</v>
      </c>
      <c r="AM943" t="e">
        <f t="shared" si="223"/>
        <v>#REF!</v>
      </c>
      <c r="AN943" t="e">
        <f t="shared" si="224"/>
        <v>#REF!</v>
      </c>
      <c r="AO943" t="e">
        <f t="shared" si="225"/>
        <v>#REF!</v>
      </c>
    </row>
    <row r="944" spans="1:41" x14ac:dyDescent="0.35">
      <c r="A944">
        <v>938</v>
      </c>
      <c r="B944" t="s">
        <v>2857</v>
      </c>
      <c r="C944" s="39">
        <v>3</v>
      </c>
      <c r="D944">
        <v>4</v>
      </c>
      <c r="E944">
        <v>7</v>
      </c>
      <c r="F944" s="40">
        <v>1</v>
      </c>
      <c r="G944" s="41">
        <v>8</v>
      </c>
      <c r="H944" s="42">
        <v>9</v>
      </c>
      <c r="I944">
        <f t="shared" si="217"/>
        <v>4</v>
      </c>
      <c r="J944">
        <f t="shared" si="217"/>
        <v>12</v>
      </c>
      <c r="K944" s="43">
        <v>16</v>
      </c>
      <c r="L944" s="39">
        <v>0</v>
      </c>
      <c r="M944">
        <v>0</v>
      </c>
      <c r="N944">
        <v>0</v>
      </c>
      <c r="O944" s="40">
        <v>0</v>
      </c>
      <c r="P944" s="41">
        <v>0</v>
      </c>
      <c r="Q944" s="42">
        <v>0</v>
      </c>
      <c r="R944">
        <f t="shared" si="218"/>
        <v>0</v>
      </c>
      <c r="S944">
        <f t="shared" si="218"/>
        <v>0</v>
      </c>
      <c r="T944" s="43">
        <v>16</v>
      </c>
      <c r="U944" s="39">
        <v>0</v>
      </c>
      <c r="V944">
        <v>0</v>
      </c>
      <c r="W944">
        <v>0</v>
      </c>
      <c r="X944" s="40">
        <v>0</v>
      </c>
      <c r="Y944" s="41">
        <v>0</v>
      </c>
      <c r="Z944" s="42">
        <v>0</v>
      </c>
      <c r="AA944">
        <f t="shared" si="219"/>
        <v>0</v>
      </c>
      <c r="AB944">
        <f t="shared" si="219"/>
        <v>0</v>
      </c>
      <c r="AC944" s="43">
        <v>16</v>
      </c>
      <c r="AD944" t="e">
        <f t="shared" si="229"/>
        <v>#REF!</v>
      </c>
      <c r="AE944" t="e">
        <f t="shared" si="229"/>
        <v>#REF!</v>
      </c>
      <c r="AF944" t="e">
        <f t="shared" si="229"/>
        <v>#REF!</v>
      </c>
      <c r="AG944" t="e">
        <f t="shared" si="229"/>
        <v>#REF!</v>
      </c>
      <c r="AH944" t="e">
        <f t="shared" si="229"/>
        <v>#REF!</v>
      </c>
      <c r="AI944" t="e">
        <f t="shared" si="229"/>
        <v>#REF!</v>
      </c>
      <c r="AJ944" t="e">
        <f t="shared" si="220"/>
        <v>#REF!</v>
      </c>
      <c r="AK944" t="e">
        <f t="shared" si="221"/>
        <v>#REF!</v>
      </c>
      <c r="AL944" t="e">
        <f t="shared" si="222"/>
        <v>#REF!</v>
      </c>
      <c r="AM944" t="e">
        <f t="shared" si="223"/>
        <v>#REF!</v>
      </c>
      <c r="AN944" t="e">
        <f t="shared" si="224"/>
        <v>#REF!</v>
      </c>
      <c r="AO944" t="e">
        <f t="shared" si="225"/>
        <v>#REF!</v>
      </c>
    </row>
    <row r="945" spans="1:41" x14ac:dyDescent="0.35">
      <c r="A945">
        <v>939</v>
      </c>
      <c r="B945" t="s">
        <v>2858</v>
      </c>
      <c r="C945" s="39">
        <v>17</v>
      </c>
      <c r="D945">
        <v>27</v>
      </c>
      <c r="E945">
        <v>44</v>
      </c>
      <c r="F945" s="40">
        <v>3</v>
      </c>
      <c r="G945" s="41">
        <v>5</v>
      </c>
      <c r="H945" s="42">
        <v>8</v>
      </c>
      <c r="I945">
        <f t="shared" si="217"/>
        <v>20</v>
      </c>
      <c r="J945">
        <f t="shared" si="217"/>
        <v>32</v>
      </c>
      <c r="K945" s="43">
        <v>52</v>
      </c>
      <c r="L945" s="39">
        <v>21</v>
      </c>
      <c r="M945">
        <v>20</v>
      </c>
      <c r="N945">
        <v>41</v>
      </c>
      <c r="O945" s="40">
        <v>8</v>
      </c>
      <c r="P945" s="41">
        <v>2</v>
      </c>
      <c r="Q945" s="42">
        <v>10</v>
      </c>
      <c r="R945">
        <f t="shared" si="218"/>
        <v>29</v>
      </c>
      <c r="S945">
        <f t="shared" si="218"/>
        <v>22</v>
      </c>
      <c r="T945" s="43">
        <v>52</v>
      </c>
      <c r="U945" s="39">
        <v>19</v>
      </c>
      <c r="V945">
        <v>25</v>
      </c>
      <c r="W945">
        <v>44</v>
      </c>
      <c r="X945" s="40">
        <v>4</v>
      </c>
      <c r="Y945" s="41">
        <v>6</v>
      </c>
      <c r="Z945" s="42">
        <v>10</v>
      </c>
      <c r="AA945">
        <f t="shared" si="219"/>
        <v>23</v>
      </c>
      <c r="AB945">
        <f t="shared" si="219"/>
        <v>31</v>
      </c>
      <c r="AC945" s="43">
        <v>52</v>
      </c>
      <c r="AD945" t="e">
        <f t="shared" si="229"/>
        <v>#REF!</v>
      </c>
      <c r="AE945" t="e">
        <f t="shared" si="229"/>
        <v>#REF!</v>
      </c>
      <c r="AF945" t="e">
        <f t="shared" si="229"/>
        <v>#REF!</v>
      </c>
      <c r="AG945" t="e">
        <f t="shared" si="229"/>
        <v>#REF!</v>
      </c>
      <c r="AH945" t="e">
        <f t="shared" si="229"/>
        <v>#REF!</v>
      </c>
      <c r="AI945" t="e">
        <f t="shared" si="229"/>
        <v>#REF!</v>
      </c>
      <c r="AJ945" t="e">
        <f t="shared" si="220"/>
        <v>#REF!</v>
      </c>
      <c r="AK945" t="e">
        <f t="shared" si="221"/>
        <v>#REF!</v>
      </c>
      <c r="AL945" t="e">
        <f t="shared" si="222"/>
        <v>#REF!</v>
      </c>
      <c r="AM945" t="e">
        <f t="shared" si="223"/>
        <v>#REF!</v>
      </c>
      <c r="AN945" t="e">
        <f t="shared" si="224"/>
        <v>#REF!</v>
      </c>
      <c r="AO945" t="e">
        <f t="shared" si="225"/>
        <v>#REF!</v>
      </c>
    </row>
    <row r="946" spans="1:41" x14ac:dyDescent="0.35">
      <c r="A946">
        <v>940</v>
      </c>
      <c r="B946" t="s">
        <v>2859</v>
      </c>
      <c r="C946" s="39">
        <v>7</v>
      </c>
      <c r="D946">
        <v>11</v>
      </c>
      <c r="E946">
        <v>18</v>
      </c>
      <c r="F946" s="40">
        <v>0</v>
      </c>
      <c r="G946" s="41">
        <v>1</v>
      </c>
      <c r="H946" s="42">
        <v>1</v>
      </c>
      <c r="I946">
        <f t="shared" si="217"/>
        <v>7</v>
      </c>
      <c r="J946">
        <f t="shared" si="217"/>
        <v>12</v>
      </c>
      <c r="K946" s="43">
        <v>19</v>
      </c>
      <c r="L946" s="39">
        <v>10</v>
      </c>
      <c r="M946">
        <v>5</v>
      </c>
      <c r="N946">
        <v>15</v>
      </c>
      <c r="O946" s="40">
        <v>6</v>
      </c>
      <c r="P946" s="41">
        <v>0</v>
      </c>
      <c r="Q946" s="42">
        <v>6</v>
      </c>
      <c r="R946">
        <f t="shared" si="218"/>
        <v>16</v>
      </c>
      <c r="S946">
        <f t="shared" si="218"/>
        <v>5</v>
      </c>
      <c r="T946" s="43">
        <v>19</v>
      </c>
      <c r="U946" s="39">
        <v>11</v>
      </c>
      <c r="V946">
        <v>12</v>
      </c>
      <c r="W946">
        <v>23</v>
      </c>
      <c r="X946" s="40">
        <v>1</v>
      </c>
      <c r="Y946" s="41">
        <v>4</v>
      </c>
      <c r="Z946" s="42">
        <v>5</v>
      </c>
      <c r="AA946">
        <f t="shared" si="219"/>
        <v>12</v>
      </c>
      <c r="AB946">
        <f t="shared" si="219"/>
        <v>16</v>
      </c>
      <c r="AC946" s="43">
        <v>19</v>
      </c>
      <c r="AD946" t="e">
        <f t="shared" si="229"/>
        <v>#REF!</v>
      </c>
      <c r="AE946" t="e">
        <f t="shared" si="229"/>
        <v>#REF!</v>
      </c>
      <c r="AF946" t="e">
        <f t="shared" si="229"/>
        <v>#REF!</v>
      </c>
      <c r="AG946" t="e">
        <f t="shared" si="229"/>
        <v>#REF!</v>
      </c>
      <c r="AH946" t="e">
        <f t="shared" si="229"/>
        <v>#REF!</v>
      </c>
      <c r="AI946" t="e">
        <f t="shared" si="229"/>
        <v>#REF!</v>
      </c>
      <c r="AJ946" t="e">
        <f t="shared" si="220"/>
        <v>#REF!</v>
      </c>
      <c r="AK946" t="e">
        <f t="shared" si="221"/>
        <v>#REF!</v>
      </c>
      <c r="AL946" t="e">
        <f t="shared" si="222"/>
        <v>#REF!</v>
      </c>
      <c r="AM946" t="e">
        <f t="shared" si="223"/>
        <v>#REF!</v>
      </c>
      <c r="AN946" t="e">
        <f t="shared" si="224"/>
        <v>#REF!</v>
      </c>
      <c r="AO946" t="e">
        <f t="shared" si="225"/>
        <v>#REF!</v>
      </c>
    </row>
    <row r="947" spans="1:41" x14ac:dyDescent="0.35">
      <c r="A947">
        <v>941</v>
      </c>
      <c r="B947" t="s">
        <v>2860</v>
      </c>
      <c r="C947" s="39">
        <v>14</v>
      </c>
      <c r="D947">
        <v>13</v>
      </c>
      <c r="E947">
        <v>27</v>
      </c>
      <c r="F947" s="40">
        <v>6</v>
      </c>
      <c r="G947" s="41">
        <v>5</v>
      </c>
      <c r="H947" s="42">
        <v>11</v>
      </c>
      <c r="I947">
        <f t="shared" si="217"/>
        <v>20</v>
      </c>
      <c r="J947">
        <f t="shared" si="217"/>
        <v>18</v>
      </c>
      <c r="K947" s="43">
        <v>38</v>
      </c>
      <c r="L947" s="39">
        <v>18</v>
      </c>
      <c r="M947">
        <v>15</v>
      </c>
      <c r="N947">
        <v>33</v>
      </c>
      <c r="O947" s="40">
        <v>5</v>
      </c>
      <c r="P947" s="41">
        <v>7</v>
      </c>
      <c r="Q947" s="42">
        <v>12</v>
      </c>
      <c r="R947">
        <f t="shared" si="218"/>
        <v>23</v>
      </c>
      <c r="S947">
        <f t="shared" si="218"/>
        <v>22</v>
      </c>
      <c r="T947" s="43">
        <v>38</v>
      </c>
      <c r="U947" s="39">
        <v>13</v>
      </c>
      <c r="V947">
        <v>21</v>
      </c>
      <c r="W947">
        <v>34</v>
      </c>
      <c r="X947" s="40">
        <v>7</v>
      </c>
      <c r="Y947" s="41">
        <v>2</v>
      </c>
      <c r="Z947" s="42">
        <v>9</v>
      </c>
      <c r="AA947">
        <f t="shared" si="219"/>
        <v>20</v>
      </c>
      <c r="AB947">
        <f t="shared" si="219"/>
        <v>23</v>
      </c>
      <c r="AC947" s="43">
        <v>38</v>
      </c>
      <c r="AD947" t="e">
        <f t="shared" ref="AD947:AI956" si="230">VLOOKUP($B947,EYPDG_Primary,AD$1,FALSE)</f>
        <v>#REF!</v>
      </c>
      <c r="AE947" t="e">
        <f t="shared" si="230"/>
        <v>#REF!</v>
      </c>
      <c r="AF947" t="e">
        <f t="shared" si="230"/>
        <v>#REF!</v>
      </c>
      <c r="AG947" t="e">
        <f t="shared" si="230"/>
        <v>#REF!</v>
      </c>
      <c r="AH947" t="e">
        <f t="shared" si="230"/>
        <v>#REF!</v>
      </c>
      <c r="AI947" t="e">
        <f t="shared" si="230"/>
        <v>#REF!</v>
      </c>
      <c r="AJ947" t="e">
        <f t="shared" si="220"/>
        <v>#REF!</v>
      </c>
      <c r="AK947" t="e">
        <f t="shared" si="221"/>
        <v>#REF!</v>
      </c>
      <c r="AL947" t="e">
        <f t="shared" si="222"/>
        <v>#REF!</v>
      </c>
      <c r="AM947" t="e">
        <f t="shared" si="223"/>
        <v>#REF!</v>
      </c>
      <c r="AN947" t="e">
        <f t="shared" si="224"/>
        <v>#REF!</v>
      </c>
      <c r="AO947" t="e">
        <f t="shared" si="225"/>
        <v>#REF!</v>
      </c>
    </row>
    <row r="948" spans="1:41" x14ac:dyDescent="0.35">
      <c r="A948">
        <v>942</v>
      </c>
      <c r="B948" t="s">
        <v>2861</v>
      </c>
      <c r="C948" s="39">
        <v>15</v>
      </c>
      <c r="D948">
        <v>23</v>
      </c>
      <c r="E948">
        <v>38</v>
      </c>
      <c r="F948" s="40">
        <v>4</v>
      </c>
      <c r="G948" s="41">
        <v>4</v>
      </c>
      <c r="H948" s="42">
        <v>8</v>
      </c>
      <c r="I948">
        <f t="shared" si="217"/>
        <v>19</v>
      </c>
      <c r="J948">
        <f t="shared" si="217"/>
        <v>27</v>
      </c>
      <c r="K948" s="43">
        <v>46</v>
      </c>
      <c r="L948" s="39">
        <v>30</v>
      </c>
      <c r="M948">
        <v>19</v>
      </c>
      <c r="N948">
        <v>49</v>
      </c>
      <c r="O948" s="40">
        <v>6</v>
      </c>
      <c r="P948" s="41">
        <v>2</v>
      </c>
      <c r="Q948" s="42">
        <v>8</v>
      </c>
      <c r="R948">
        <f t="shared" si="218"/>
        <v>36</v>
      </c>
      <c r="S948">
        <f t="shared" si="218"/>
        <v>21</v>
      </c>
      <c r="T948" s="43">
        <v>46</v>
      </c>
      <c r="U948" s="39">
        <v>20</v>
      </c>
      <c r="V948">
        <v>33</v>
      </c>
      <c r="W948">
        <v>53</v>
      </c>
      <c r="X948" s="40">
        <v>4</v>
      </c>
      <c r="Y948" s="41">
        <v>4</v>
      </c>
      <c r="Z948" s="42">
        <v>8</v>
      </c>
      <c r="AA948">
        <f t="shared" si="219"/>
        <v>24</v>
      </c>
      <c r="AB948">
        <f t="shared" si="219"/>
        <v>37</v>
      </c>
      <c r="AC948" s="43">
        <v>46</v>
      </c>
      <c r="AD948" t="e">
        <f t="shared" si="230"/>
        <v>#REF!</v>
      </c>
      <c r="AE948" t="e">
        <f t="shared" si="230"/>
        <v>#REF!</v>
      </c>
      <c r="AF948" t="e">
        <f t="shared" si="230"/>
        <v>#REF!</v>
      </c>
      <c r="AG948" t="e">
        <f t="shared" si="230"/>
        <v>#REF!</v>
      </c>
      <c r="AH948" t="e">
        <f t="shared" si="230"/>
        <v>#REF!</v>
      </c>
      <c r="AI948" t="e">
        <f t="shared" si="230"/>
        <v>#REF!</v>
      </c>
      <c r="AJ948" t="e">
        <f t="shared" si="220"/>
        <v>#REF!</v>
      </c>
      <c r="AK948" t="e">
        <f t="shared" si="221"/>
        <v>#REF!</v>
      </c>
      <c r="AL948" t="e">
        <f t="shared" si="222"/>
        <v>#REF!</v>
      </c>
      <c r="AM948" t="e">
        <f t="shared" si="223"/>
        <v>#REF!</v>
      </c>
      <c r="AN948" t="e">
        <f t="shared" si="224"/>
        <v>#REF!</v>
      </c>
      <c r="AO948" t="e">
        <f t="shared" si="225"/>
        <v>#REF!</v>
      </c>
    </row>
    <row r="949" spans="1:41" x14ac:dyDescent="0.35">
      <c r="A949">
        <v>943</v>
      </c>
      <c r="B949" t="s">
        <v>2862</v>
      </c>
      <c r="C949" s="39">
        <v>14</v>
      </c>
      <c r="D949">
        <v>19</v>
      </c>
      <c r="E949">
        <v>33</v>
      </c>
      <c r="F949" s="40">
        <v>6</v>
      </c>
      <c r="G949" s="41">
        <v>2</v>
      </c>
      <c r="H949" s="42">
        <v>8</v>
      </c>
      <c r="I949">
        <f t="shared" si="217"/>
        <v>20</v>
      </c>
      <c r="J949">
        <f t="shared" si="217"/>
        <v>21</v>
      </c>
      <c r="K949" s="43">
        <v>41</v>
      </c>
      <c r="L949" s="39">
        <v>24</v>
      </c>
      <c r="M949">
        <v>14</v>
      </c>
      <c r="N949">
        <v>38</v>
      </c>
      <c r="O949" s="40">
        <v>4</v>
      </c>
      <c r="P949" s="41">
        <v>6</v>
      </c>
      <c r="Q949" s="42">
        <v>10</v>
      </c>
      <c r="R949">
        <f t="shared" si="218"/>
        <v>28</v>
      </c>
      <c r="S949">
        <f t="shared" si="218"/>
        <v>20</v>
      </c>
      <c r="T949" s="43">
        <v>41</v>
      </c>
      <c r="U949" s="39">
        <v>12</v>
      </c>
      <c r="V949">
        <v>25</v>
      </c>
      <c r="W949">
        <v>37</v>
      </c>
      <c r="X949" s="40">
        <v>1</v>
      </c>
      <c r="Y949" s="41">
        <v>3</v>
      </c>
      <c r="Z949" s="42">
        <v>4</v>
      </c>
      <c r="AA949">
        <f t="shared" si="219"/>
        <v>13</v>
      </c>
      <c r="AB949">
        <f t="shared" si="219"/>
        <v>28</v>
      </c>
      <c r="AC949" s="43">
        <v>41</v>
      </c>
      <c r="AD949" t="e">
        <f t="shared" si="230"/>
        <v>#REF!</v>
      </c>
      <c r="AE949" t="e">
        <f t="shared" si="230"/>
        <v>#REF!</v>
      </c>
      <c r="AF949" t="e">
        <f t="shared" si="230"/>
        <v>#REF!</v>
      </c>
      <c r="AG949" t="e">
        <f t="shared" si="230"/>
        <v>#REF!</v>
      </c>
      <c r="AH949" t="e">
        <f t="shared" si="230"/>
        <v>#REF!</v>
      </c>
      <c r="AI949" t="e">
        <f t="shared" si="230"/>
        <v>#REF!</v>
      </c>
      <c r="AJ949" t="e">
        <f t="shared" si="220"/>
        <v>#REF!</v>
      </c>
      <c r="AK949" t="e">
        <f t="shared" si="221"/>
        <v>#REF!</v>
      </c>
      <c r="AL949" t="e">
        <f t="shared" si="222"/>
        <v>#REF!</v>
      </c>
      <c r="AM949" t="e">
        <f t="shared" si="223"/>
        <v>#REF!</v>
      </c>
      <c r="AN949" t="e">
        <f t="shared" si="224"/>
        <v>#REF!</v>
      </c>
      <c r="AO949" t="e">
        <f t="shared" si="225"/>
        <v>#REF!</v>
      </c>
    </row>
    <row r="950" spans="1:41" x14ac:dyDescent="0.35">
      <c r="A950">
        <v>944</v>
      </c>
      <c r="B950" t="s">
        <v>2863</v>
      </c>
      <c r="C950" s="39">
        <v>8</v>
      </c>
      <c r="D950">
        <v>3</v>
      </c>
      <c r="E950">
        <v>11</v>
      </c>
      <c r="F950" s="40">
        <v>6</v>
      </c>
      <c r="G950" s="41">
        <v>5</v>
      </c>
      <c r="H950" s="42">
        <v>11</v>
      </c>
      <c r="I950">
        <f t="shared" si="217"/>
        <v>14</v>
      </c>
      <c r="J950">
        <f t="shared" si="217"/>
        <v>8</v>
      </c>
      <c r="K950" s="43">
        <v>22</v>
      </c>
      <c r="L950" s="39">
        <v>3</v>
      </c>
      <c r="M950">
        <v>9</v>
      </c>
      <c r="N950">
        <v>12</v>
      </c>
      <c r="O950" s="40">
        <v>5</v>
      </c>
      <c r="P950" s="41">
        <v>3</v>
      </c>
      <c r="Q950" s="42">
        <v>8</v>
      </c>
      <c r="R950">
        <f t="shared" si="218"/>
        <v>8</v>
      </c>
      <c r="S950">
        <f t="shared" si="218"/>
        <v>12</v>
      </c>
      <c r="T950" s="43">
        <v>22</v>
      </c>
      <c r="U950" s="39">
        <v>4</v>
      </c>
      <c r="V950">
        <v>4</v>
      </c>
      <c r="W950">
        <v>8</v>
      </c>
      <c r="X950" s="40">
        <v>9</v>
      </c>
      <c r="Y950" s="41">
        <v>3</v>
      </c>
      <c r="Z950" s="42">
        <v>12</v>
      </c>
      <c r="AA950">
        <f t="shared" si="219"/>
        <v>13</v>
      </c>
      <c r="AB950">
        <f t="shared" si="219"/>
        <v>7</v>
      </c>
      <c r="AC950" s="43">
        <v>22</v>
      </c>
      <c r="AD950" t="e">
        <f t="shared" si="230"/>
        <v>#REF!</v>
      </c>
      <c r="AE950" t="e">
        <f t="shared" si="230"/>
        <v>#REF!</v>
      </c>
      <c r="AF950" t="e">
        <f t="shared" si="230"/>
        <v>#REF!</v>
      </c>
      <c r="AG950" t="e">
        <f t="shared" si="230"/>
        <v>#REF!</v>
      </c>
      <c r="AH950" t="e">
        <f t="shared" si="230"/>
        <v>#REF!</v>
      </c>
      <c r="AI950" t="e">
        <f t="shared" si="230"/>
        <v>#REF!</v>
      </c>
      <c r="AJ950" t="e">
        <f t="shared" si="220"/>
        <v>#REF!</v>
      </c>
      <c r="AK950" t="e">
        <f t="shared" si="221"/>
        <v>#REF!</v>
      </c>
      <c r="AL950" t="e">
        <f t="shared" si="222"/>
        <v>#REF!</v>
      </c>
      <c r="AM950" t="e">
        <f t="shared" si="223"/>
        <v>#REF!</v>
      </c>
      <c r="AN950" t="e">
        <f t="shared" si="224"/>
        <v>#REF!</v>
      </c>
      <c r="AO950" t="e">
        <f t="shared" si="225"/>
        <v>#REF!</v>
      </c>
    </row>
    <row r="951" spans="1:41" x14ac:dyDescent="0.35">
      <c r="A951">
        <v>945</v>
      </c>
      <c r="B951" t="s">
        <v>2864</v>
      </c>
      <c r="C951" s="39">
        <v>13</v>
      </c>
      <c r="D951">
        <v>12</v>
      </c>
      <c r="E951">
        <v>25</v>
      </c>
      <c r="F951" s="40">
        <v>18</v>
      </c>
      <c r="G951" s="41">
        <v>13</v>
      </c>
      <c r="H951" s="42">
        <v>31</v>
      </c>
      <c r="I951">
        <f t="shared" si="217"/>
        <v>31</v>
      </c>
      <c r="J951">
        <f t="shared" si="217"/>
        <v>25</v>
      </c>
      <c r="K951" s="43">
        <v>56</v>
      </c>
      <c r="L951" s="39">
        <v>15</v>
      </c>
      <c r="M951">
        <v>12</v>
      </c>
      <c r="N951">
        <v>27</v>
      </c>
      <c r="O951" s="40">
        <v>9</v>
      </c>
      <c r="P951" s="41">
        <v>19</v>
      </c>
      <c r="Q951" s="42">
        <v>28</v>
      </c>
      <c r="R951">
        <f t="shared" si="218"/>
        <v>24</v>
      </c>
      <c r="S951">
        <f t="shared" si="218"/>
        <v>31</v>
      </c>
      <c r="T951" s="43">
        <v>56</v>
      </c>
      <c r="U951" s="39">
        <v>14</v>
      </c>
      <c r="V951">
        <v>15</v>
      </c>
      <c r="W951">
        <v>29</v>
      </c>
      <c r="X951" s="40">
        <v>9</v>
      </c>
      <c r="Y951" s="41">
        <v>9</v>
      </c>
      <c r="Z951" s="42">
        <v>18</v>
      </c>
      <c r="AA951">
        <f t="shared" si="219"/>
        <v>23</v>
      </c>
      <c r="AB951">
        <f t="shared" si="219"/>
        <v>24</v>
      </c>
      <c r="AC951" s="43">
        <v>56</v>
      </c>
      <c r="AD951" t="e">
        <f t="shared" si="230"/>
        <v>#REF!</v>
      </c>
      <c r="AE951" t="e">
        <f t="shared" si="230"/>
        <v>#REF!</v>
      </c>
      <c r="AF951" t="e">
        <f t="shared" si="230"/>
        <v>#REF!</v>
      </c>
      <c r="AG951" t="e">
        <f t="shared" si="230"/>
        <v>#REF!</v>
      </c>
      <c r="AH951" t="e">
        <f t="shared" si="230"/>
        <v>#REF!</v>
      </c>
      <c r="AI951" t="e">
        <f t="shared" si="230"/>
        <v>#REF!</v>
      </c>
      <c r="AJ951" t="e">
        <f t="shared" si="220"/>
        <v>#REF!</v>
      </c>
      <c r="AK951" t="e">
        <f t="shared" si="221"/>
        <v>#REF!</v>
      </c>
      <c r="AL951" t="e">
        <f t="shared" si="222"/>
        <v>#REF!</v>
      </c>
      <c r="AM951" t="e">
        <f t="shared" si="223"/>
        <v>#REF!</v>
      </c>
      <c r="AN951" t="e">
        <f t="shared" si="224"/>
        <v>#REF!</v>
      </c>
      <c r="AO951" t="e">
        <f t="shared" si="225"/>
        <v>#REF!</v>
      </c>
    </row>
    <row r="952" spans="1:41" x14ac:dyDescent="0.35">
      <c r="A952">
        <v>946</v>
      </c>
      <c r="B952" t="s">
        <v>2865</v>
      </c>
      <c r="C952" s="39">
        <v>14</v>
      </c>
      <c r="D952">
        <v>7</v>
      </c>
      <c r="E952">
        <v>21</v>
      </c>
      <c r="F952" s="40">
        <v>3</v>
      </c>
      <c r="G952" s="41">
        <v>0</v>
      </c>
      <c r="H952" s="42">
        <v>3</v>
      </c>
      <c r="I952">
        <f t="shared" si="217"/>
        <v>17</v>
      </c>
      <c r="J952">
        <f t="shared" si="217"/>
        <v>7</v>
      </c>
      <c r="K952" s="43">
        <v>24</v>
      </c>
      <c r="L952" s="39">
        <v>9</v>
      </c>
      <c r="M952">
        <v>12</v>
      </c>
      <c r="N952">
        <v>21</v>
      </c>
      <c r="O952" s="40">
        <v>1</v>
      </c>
      <c r="P952" s="41">
        <v>5</v>
      </c>
      <c r="Q952" s="42">
        <v>6</v>
      </c>
      <c r="R952">
        <f t="shared" si="218"/>
        <v>10</v>
      </c>
      <c r="S952">
        <f t="shared" si="218"/>
        <v>17</v>
      </c>
      <c r="T952" s="43">
        <v>24</v>
      </c>
      <c r="U952" s="39">
        <v>15</v>
      </c>
      <c r="V952">
        <v>9</v>
      </c>
      <c r="W952">
        <v>24</v>
      </c>
      <c r="X952" s="40">
        <v>1</v>
      </c>
      <c r="Y952" s="41">
        <v>1</v>
      </c>
      <c r="Z952" s="42">
        <v>2</v>
      </c>
      <c r="AA952">
        <f t="shared" si="219"/>
        <v>16</v>
      </c>
      <c r="AB952">
        <f t="shared" si="219"/>
        <v>10</v>
      </c>
      <c r="AC952" s="43">
        <v>24</v>
      </c>
      <c r="AD952" t="e">
        <f t="shared" si="230"/>
        <v>#REF!</v>
      </c>
      <c r="AE952" t="e">
        <f t="shared" si="230"/>
        <v>#REF!</v>
      </c>
      <c r="AF952" t="e">
        <f t="shared" si="230"/>
        <v>#REF!</v>
      </c>
      <c r="AG952" t="e">
        <f t="shared" si="230"/>
        <v>#REF!</v>
      </c>
      <c r="AH952" t="e">
        <f t="shared" si="230"/>
        <v>#REF!</v>
      </c>
      <c r="AI952" t="e">
        <f t="shared" si="230"/>
        <v>#REF!</v>
      </c>
      <c r="AJ952" t="e">
        <f t="shared" si="220"/>
        <v>#REF!</v>
      </c>
      <c r="AK952" t="e">
        <f t="shared" si="221"/>
        <v>#REF!</v>
      </c>
      <c r="AL952" t="e">
        <f t="shared" si="222"/>
        <v>#REF!</v>
      </c>
      <c r="AM952" t="e">
        <f t="shared" si="223"/>
        <v>#REF!</v>
      </c>
      <c r="AN952" t="e">
        <f t="shared" si="224"/>
        <v>#REF!</v>
      </c>
      <c r="AO952" t="e">
        <f t="shared" si="225"/>
        <v>#REF!</v>
      </c>
    </row>
    <row r="953" spans="1:41" x14ac:dyDescent="0.35">
      <c r="A953">
        <v>947</v>
      </c>
      <c r="B953" t="s">
        <v>2866</v>
      </c>
      <c r="C953" s="39">
        <v>21</v>
      </c>
      <c r="D953">
        <v>12</v>
      </c>
      <c r="E953">
        <v>33</v>
      </c>
      <c r="F953" s="40">
        <v>4</v>
      </c>
      <c r="G953" s="41">
        <v>5</v>
      </c>
      <c r="H953" s="42">
        <v>9</v>
      </c>
      <c r="I953">
        <f t="shared" si="217"/>
        <v>25</v>
      </c>
      <c r="J953">
        <f t="shared" si="217"/>
        <v>17</v>
      </c>
      <c r="K953" s="43">
        <v>42</v>
      </c>
      <c r="L953" s="39">
        <v>16</v>
      </c>
      <c r="M953">
        <v>20</v>
      </c>
      <c r="N953">
        <v>36</v>
      </c>
      <c r="O953" s="40">
        <v>4</v>
      </c>
      <c r="P953" s="41">
        <v>3</v>
      </c>
      <c r="Q953" s="42">
        <v>7</v>
      </c>
      <c r="R953">
        <f t="shared" si="218"/>
        <v>20</v>
      </c>
      <c r="S953">
        <f t="shared" si="218"/>
        <v>23</v>
      </c>
      <c r="T953" s="43">
        <v>42</v>
      </c>
      <c r="U953" s="39">
        <v>25</v>
      </c>
      <c r="V953">
        <v>15</v>
      </c>
      <c r="W953">
        <v>40</v>
      </c>
      <c r="X953" s="40">
        <v>2</v>
      </c>
      <c r="Y953" s="41">
        <v>4</v>
      </c>
      <c r="Z953" s="42">
        <v>6</v>
      </c>
      <c r="AA953">
        <f t="shared" si="219"/>
        <v>27</v>
      </c>
      <c r="AB953">
        <f t="shared" si="219"/>
        <v>19</v>
      </c>
      <c r="AC953" s="43">
        <v>42</v>
      </c>
      <c r="AD953" t="e">
        <f t="shared" si="230"/>
        <v>#REF!</v>
      </c>
      <c r="AE953" t="e">
        <f t="shared" si="230"/>
        <v>#REF!</v>
      </c>
      <c r="AF953" t="e">
        <f t="shared" si="230"/>
        <v>#REF!</v>
      </c>
      <c r="AG953" t="e">
        <f t="shared" si="230"/>
        <v>#REF!</v>
      </c>
      <c r="AH953" t="e">
        <f t="shared" si="230"/>
        <v>#REF!</v>
      </c>
      <c r="AI953" t="e">
        <f t="shared" si="230"/>
        <v>#REF!</v>
      </c>
      <c r="AJ953" t="e">
        <f t="shared" si="220"/>
        <v>#REF!</v>
      </c>
      <c r="AK953" t="e">
        <f t="shared" si="221"/>
        <v>#REF!</v>
      </c>
      <c r="AL953" t="e">
        <f t="shared" si="222"/>
        <v>#REF!</v>
      </c>
      <c r="AM953" t="e">
        <f t="shared" si="223"/>
        <v>#REF!</v>
      </c>
      <c r="AN953" t="e">
        <f t="shared" si="224"/>
        <v>#REF!</v>
      </c>
      <c r="AO953" t="e">
        <f t="shared" si="225"/>
        <v>#REF!</v>
      </c>
    </row>
    <row r="954" spans="1:41" x14ac:dyDescent="0.35">
      <c r="A954">
        <v>948</v>
      </c>
      <c r="B954" t="s">
        <v>2867</v>
      </c>
      <c r="C954" s="39">
        <v>38</v>
      </c>
      <c r="D954">
        <v>46</v>
      </c>
      <c r="E954">
        <v>84</v>
      </c>
      <c r="F954" s="40">
        <v>7</v>
      </c>
      <c r="G954" s="41">
        <v>8</v>
      </c>
      <c r="H954" s="42">
        <v>15</v>
      </c>
      <c r="I954">
        <f t="shared" si="217"/>
        <v>45</v>
      </c>
      <c r="J954">
        <f t="shared" si="217"/>
        <v>54</v>
      </c>
      <c r="K954" s="43">
        <v>99</v>
      </c>
      <c r="L954" s="39">
        <v>48</v>
      </c>
      <c r="M954">
        <v>36</v>
      </c>
      <c r="N954">
        <v>84</v>
      </c>
      <c r="O954" s="40">
        <v>11</v>
      </c>
      <c r="P954" s="41">
        <v>5</v>
      </c>
      <c r="Q954" s="42">
        <v>16</v>
      </c>
      <c r="R954">
        <f t="shared" si="218"/>
        <v>59</v>
      </c>
      <c r="S954">
        <f t="shared" si="218"/>
        <v>41</v>
      </c>
      <c r="T954" s="43">
        <v>99</v>
      </c>
      <c r="U954" s="39">
        <v>43</v>
      </c>
      <c r="V954">
        <v>47</v>
      </c>
      <c r="W954">
        <v>90</v>
      </c>
      <c r="X954" s="40">
        <v>7</v>
      </c>
      <c r="Y954" s="41">
        <v>10</v>
      </c>
      <c r="Z954" s="42">
        <v>17</v>
      </c>
      <c r="AA954">
        <f t="shared" si="219"/>
        <v>50</v>
      </c>
      <c r="AB954">
        <f t="shared" si="219"/>
        <v>57</v>
      </c>
      <c r="AC954" s="43">
        <v>99</v>
      </c>
      <c r="AD954" t="e">
        <f t="shared" si="230"/>
        <v>#REF!</v>
      </c>
      <c r="AE954" t="e">
        <f t="shared" si="230"/>
        <v>#REF!</v>
      </c>
      <c r="AF954" t="e">
        <f t="shared" si="230"/>
        <v>#REF!</v>
      </c>
      <c r="AG954" t="e">
        <f t="shared" si="230"/>
        <v>#REF!</v>
      </c>
      <c r="AH954" t="e">
        <f t="shared" si="230"/>
        <v>#REF!</v>
      </c>
      <c r="AI954" t="e">
        <f t="shared" si="230"/>
        <v>#REF!</v>
      </c>
      <c r="AJ954" t="e">
        <f t="shared" si="220"/>
        <v>#REF!</v>
      </c>
      <c r="AK954" t="e">
        <f t="shared" si="221"/>
        <v>#REF!</v>
      </c>
      <c r="AL954" t="e">
        <f t="shared" si="222"/>
        <v>#REF!</v>
      </c>
      <c r="AM954" t="e">
        <f t="shared" si="223"/>
        <v>#REF!</v>
      </c>
      <c r="AN954" t="e">
        <f t="shared" si="224"/>
        <v>#REF!</v>
      </c>
      <c r="AO954" t="e">
        <f t="shared" si="225"/>
        <v>#REF!</v>
      </c>
    </row>
    <row r="955" spans="1:41" x14ac:dyDescent="0.35">
      <c r="A955">
        <v>949</v>
      </c>
      <c r="B955" t="s">
        <v>2868</v>
      </c>
      <c r="C955" s="39">
        <v>61</v>
      </c>
      <c r="D955">
        <v>58</v>
      </c>
      <c r="E955">
        <v>119</v>
      </c>
      <c r="F955" s="40">
        <v>5</v>
      </c>
      <c r="G955" s="41">
        <v>7</v>
      </c>
      <c r="H955" s="42">
        <v>12</v>
      </c>
      <c r="I955">
        <f t="shared" si="217"/>
        <v>66</v>
      </c>
      <c r="J955">
        <f t="shared" si="217"/>
        <v>65</v>
      </c>
      <c r="K955" s="43">
        <v>131</v>
      </c>
      <c r="L955" s="39">
        <v>59</v>
      </c>
      <c r="M955">
        <v>63</v>
      </c>
      <c r="N955">
        <v>122</v>
      </c>
      <c r="O955" s="40">
        <v>3</v>
      </c>
      <c r="P955" s="41">
        <v>2</v>
      </c>
      <c r="Q955" s="42">
        <v>5</v>
      </c>
      <c r="R955">
        <f t="shared" si="218"/>
        <v>62</v>
      </c>
      <c r="S955">
        <f t="shared" si="218"/>
        <v>65</v>
      </c>
      <c r="T955" s="43">
        <v>131</v>
      </c>
      <c r="U955" s="39">
        <v>56</v>
      </c>
      <c r="V955">
        <v>58</v>
      </c>
      <c r="W955">
        <v>114</v>
      </c>
      <c r="X955" s="40">
        <v>6</v>
      </c>
      <c r="Y955" s="41">
        <v>5</v>
      </c>
      <c r="Z955" s="42">
        <v>11</v>
      </c>
      <c r="AA955">
        <f t="shared" si="219"/>
        <v>62</v>
      </c>
      <c r="AB955">
        <f t="shared" si="219"/>
        <v>63</v>
      </c>
      <c r="AC955" s="43">
        <v>131</v>
      </c>
      <c r="AD955" t="e">
        <f t="shared" si="230"/>
        <v>#REF!</v>
      </c>
      <c r="AE955" t="e">
        <f t="shared" si="230"/>
        <v>#REF!</v>
      </c>
      <c r="AF955" t="e">
        <f t="shared" si="230"/>
        <v>#REF!</v>
      </c>
      <c r="AG955" t="e">
        <f t="shared" si="230"/>
        <v>#REF!</v>
      </c>
      <c r="AH955" t="e">
        <f t="shared" si="230"/>
        <v>#REF!</v>
      </c>
      <c r="AI955" t="e">
        <f t="shared" si="230"/>
        <v>#REF!</v>
      </c>
      <c r="AJ955" t="e">
        <f t="shared" si="220"/>
        <v>#REF!</v>
      </c>
      <c r="AK955" t="e">
        <f t="shared" si="221"/>
        <v>#REF!</v>
      </c>
      <c r="AL955" t="e">
        <f t="shared" si="222"/>
        <v>#REF!</v>
      </c>
      <c r="AM955" t="e">
        <f t="shared" si="223"/>
        <v>#REF!</v>
      </c>
      <c r="AN955" t="e">
        <f t="shared" si="224"/>
        <v>#REF!</v>
      </c>
      <c r="AO955" t="e">
        <f t="shared" si="225"/>
        <v>#REF!</v>
      </c>
    </row>
    <row r="956" spans="1:41" x14ac:dyDescent="0.35">
      <c r="A956">
        <v>950</v>
      </c>
      <c r="B956" t="s">
        <v>2869</v>
      </c>
      <c r="C956" s="39">
        <v>8</v>
      </c>
      <c r="D956">
        <v>11</v>
      </c>
      <c r="E956">
        <v>19</v>
      </c>
      <c r="F956" s="40">
        <v>8</v>
      </c>
      <c r="G956" s="41">
        <v>6</v>
      </c>
      <c r="H956" s="42">
        <v>14</v>
      </c>
      <c r="I956">
        <f t="shared" si="217"/>
        <v>16</v>
      </c>
      <c r="J956">
        <f t="shared" si="217"/>
        <v>17</v>
      </c>
      <c r="K956" s="43">
        <v>33</v>
      </c>
      <c r="L956" s="39">
        <v>11</v>
      </c>
      <c r="M956">
        <v>7</v>
      </c>
      <c r="N956">
        <v>18</v>
      </c>
      <c r="O956" s="40">
        <v>13</v>
      </c>
      <c r="P956" s="41">
        <v>8</v>
      </c>
      <c r="Q956" s="42">
        <v>21</v>
      </c>
      <c r="R956">
        <f t="shared" si="218"/>
        <v>24</v>
      </c>
      <c r="S956">
        <f t="shared" si="218"/>
        <v>15</v>
      </c>
      <c r="T956" s="43">
        <v>33</v>
      </c>
      <c r="U956" s="39">
        <v>12</v>
      </c>
      <c r="V956">
        <v>11</v>
      </c>
      <c r="W956">
        <v>23</v>
      </c>
      <c r="X956" s="40">
        <v>13</v>
      </c>
      <c r="Y956" s="41">
        <v>11</v>
      </c>
      <c r="Z956" s="42">
        <v>24</v>
      </c>
      <c r="AA956">
        <f t="shared" si="219"/>
        <v>25</v>
      </c>
      <c r="AB956">
        <f t="shared" si="219"/>
        <v>22</v>
      </c>
      <c r="AC956" s="43">
        <v>33</v>
      </c>
      <c r="AD956" t="e">
        <f t="shared" si="230"/>
        <v>#REF!</v>
      </c>
      <c r="AE956" t="e">
        <f t="shared" si="230"/>
        <v>#REF!</v>
      </c>
      <c r="AF956" t="e">
        <f t="shared" si="230"/>
        <v>#REF!</v>
      </c>
      <c r="AG956" t="e">
        <f t="shared" si="230"/>
        <v>#REF!</v>
      </c>
      <c r="AH956" t="e">
        <f t="shared" si="230"/>
        <v>#REF!</v>
      </c>
      <c r="AI956" t="e">
        <f t="shared" si="230"/>
        <v>#REF!</v>
      </c>
      <c r="AJ956" t="e">
        <f t="shared" si="220"/>
        <v>#REF!</v>
      </c>
      <c r="AK956" t="e">
        <f t="shared" si="221"/>
        <v>#REF!</v>
      </c>
      <c r="AL956" t="e">
        <f t="shared" si="222"/>
        <v>#REF!</v>
      </c>
      <c r="AM956" t="e">
        <f t="shared" si="223"/>
        <v>#REF!</v>
      </c>
      <c r="AN956" t="e">
        <f t="shared" si="224"/>
        <v>#REF!</v>
      </c>
      <c r="AO956" t="e">
        <f t="shared" si="225"/>
        <v>#REF!</v>
      </c>
    </row>
    <row r="957" spans="1:41" x14ac:dyDescent="0.35">
      <c r="A957">
        <v>951</v>
      </c>
      <c r="B957" t="s">
        <v>2870</v>
      </c>
      <c r="C957" s="39">
        <v>8</v>
      </c>
      <c r="D957">
        <v>8</v>
      </c>
      <c r="E957">
        <v>16</v>
      </c>
      <c r="F957" s="40">
        <v>3</v>
      </c>
      <c r="G957" s="41">
        <v>1</v>
      </c>
      <c r="H957" s="42">
        <v>4</v>
      </c>
      <c r="I957">
        <f t="shared" si="217"/>
        <v>11</v>
      </c>
      <c r="J957">
        <f t="shared" si="217"/>
        <v>9</v>
      </c>
      <c r="K957" s="43">
        <v>20</v>
      </c>
      <c r="L957" s="39">
        <v>0</v>
      </c>
      <c r="M957">
        <v>0</v>
      </c>
      <c r="N957">
        <v>0</v>
      </c>
      <c r="O957" s="40">
        <v>0</v>
      </c>
      <c r="P957" s="41">
        <v>0</v>
      </c>
      <c r="Q957" s="42">
        <v>0</v>
      </c>
      <c r="R957">
        <f t="shared" si="218"/>
        <v>0</v>
      </c>
      <c r="S957">
        <f t="shared" si="218"/>
        <v>0</v>
      </c>
      <c r="T957" s="43">
        <v>20</v>
      </c>
      <c r="U957" s="39">
        <v>0</v>
      </c>
      <c r="V957">
        <v>0</v>
      </c>
      <c r="W957">
        <v>0</v>
      </c>
      <c r="X957" s="40">
        <v>0</v>
      </c>
      <c r="Y957" s="41">
        <v>0</v>
      </c>
      <c r="Z957" s="42">
        <v>0</v>
      </c>
      <c r="AA957">
        <f t="shared" si="219"/>
        <v>0</v>
      </c>
      <c r="AB957">
        <f t="shared" si="219"/>
        <v>0</v>
      </c>
      <c r="AC957" s="43">
        <v>20</v>
      </c>
      <c r="AD957" t="e">
        <f t="shared" ref="AD957:AI966" si="231">VLOOKUP($B957,EYPDG_Primary,AD$1,FALSE)</f>
        <v>#REF!</v>
      </c>
      <c r="AE957" t="e">
        <f t="shared" si="231"/>
        <v>#REF!</v>
      </c>
      <c r="AF957" t="e">
        <f t="shared" si="231"/>
        <v>#REF!</v>
      </c>
      <c r="AG957" t="e">
        <f t="shared" si="231"/>
        <v>#REF!</v>
      </c>
      <c r="AH957" t="e">
        <f t="shared" si="231"/>
        <v>#REF!</v>
      </c>
      <c r="AI957" t="e">
        <f t="shared" si="231"/>
        <v>#REF!</v>
      </c>
      <c r="AJ957" t="e">
        <f t="shared" si="220"/>
        <v>#REF!</v>
      </c>
      <c r="AK957" t="e">
        <f t="shared" si="221"/>
        <v>#REF!</v>
      </c>
      <c r="AL957" t="e">
        <f t="shared" si="222"/>
        <v>#REF!</v>
      </c>
      <c r="AM957" t="e">
        <f t="shared" si="223"/>
        <v>#REF!</v>
      </c>
      <c r="AN957" t="e">
        <f t="shared" si="224"/>
        <v>#REF!</v>
      </c>
      <c r="AO957" t="e">
        <f t="shared" si="225"/>
        <v>#REF!</v>
      </c>
    </row>
    <row r="958" spans="1:41" x14ac:dyDescent="0.35">
      <c r="A958">
        <v>952</v>
      </c>
      <c r="B958" t="s">
        <v>2871</v>
      </c>
      <c r="C958" s="39">
        <v>9</v>
      </c>
      <c r="D958">
        <v>19</v>
      </c>
      <c r="E958">
        <v>28</v>
      </c>
      <c r="F958" s="40">
        <v>8</v>
      </c>
      <c r="G958" s="41">
        <v>10</v>
      </c>
      <c r="H958" s="42">
        <v>18</v>
      </c>
      <c r="I958">
        <f t="shared" si="217"/>
        <v>17</v>
      </c>
      <c r="J958">
        <f t="shared" si="217"/>
        <v>29</v>
      </c>
      <c r="K958" s="43">
        <v>46</v>
      </c>
      <c r="L958" s="39">
        <v>12</v>
      </c>
      <c r="M958">
        <v>8</v>
      </c>
      <c r="N958">
        <v>20</v>
      </c>
      <c r="O958" s="40">
        <v>7</v>
      </c>
      <c r="P958" s="41">
        <v>9</v>
      </c>
      <c r="Q958" s="42">
        <v>16</v>
      </c>
      <c r="R958">
        <f t="shared" si="218"/>
        <v>19</v>
      </c>
      <c r="S958">
        <f t="shared" si="218"/>
        <v>17</v>
      </c>
      <c r="T958" s="43">
        <v>46</v>
      </c>
      <c r="U958" s="39">
        <v>13</v>
      </c>
      <c r="V958">
        <v>17</v>
      </c>
      <c r="W958">
        <v>30</v>
      </c>
      <c r="X958" s="40">
        <v>9</v>
      </c>
      <c r="Y958" s="41">
        <v>5</v>
      </c>
      <c r="Z958" s="42">
        <v>14</v>
      </c>
      <c r="AA958">
        <f t="shared" si="219"/>
        <v>22</v>
      </c>
      <c r="AB958">
        <f t="shared" si="219"/>
        <v>22</v>
      </c>
      <c r="AC958" s="43">
        <v>46</v>
      </c>
      <c r="AD958" t="e">
        <f t="shared" si="231"/>
        <v>#REF!</v>
      </c>
      <c r="AE958" t="e">
        <f t="shared" si="231"/>
        <v>#REF!</v>
      </c>
      <c r="AF958" t="e">
        <f t="shared" si="231"/>
        <v>#REF!</v>
      </c>
      <c r="AG958" t="e">
        <f t="shared" si="231"/>
        <v>#REF!</v>
      </c>
      <c r="AH958" t="e">
        <f t="shared" si="231"/>
        <v>#REF!</v>
      </c>
      <c r="AI958" t="e">
        <f t="shared" si="231"/>
        <v>#REF!</v>
      </c>
      <c r="AJ958" t="e">
        <f t="shared" si="220"/>
        <v>#REF!</v>
      </c>
      <c r="AK958" t="e">
        <f t="shared" si="221"/>
        <v>#REF!</v>
      </c>
      <c r="AL958" t="e">
        <f t="shared" si="222"/>
        <v>#REF!</v>
      </c>
      <c r="AM958" t="e">
        <f t="shared" si="223"/>
        <v>#REF!</v>
      </c>
      <c r="AN958" t="e">
        <f t="shared" si="224"/>
        <v>#REF!</v>
      </c>
      <c r="AO958" t="e">
        <f t="shared" si="225"/>
        <v>#REF!</v>
      </c>
    </row>
    <row r="959" spans="1:41" x14ac:dyDescent="0.35">
      <c r="A959">
        <v>953</v>
      </c>
      <c r="B959" t="s">
        <v>2872</v>
      </c>
      <c r="C959" s="39">
        <v>7</v>
      </c>
      <c r="D959">
        <v>5</v>
      </c>
      <c r="E959">
        <v>12</v>
      </c>
      <c r="F959" s="40">
        <v>6</v>
      </c>
      <c r="G959" s="41">
        <v>12</v>
      </c>
      <c r="H959" s="42">
        <v>18</v>
      </c>
      <c r="I959">
        <f t="shared" si="217"/>
        <v>13</v>
      </c>
      <c r="J959">
        <f t="shared" si="217"/>
        <v>17</v>
      </c>
      <c r="K959" s="43">
        <v>30</v>
      </c>
      <c r="L959" s="39">
        <v>0</v>
      </c>
      <c r="M959">
        <v>0</v>
      </c>
      <c r="N959">
        <v>0</v>
      </c>
      <c r="O959" s="40">
        <v>0</v>
      </c>
      <c r="P959" s="41">
        <v>0</v>
      </c>
      <c r="Q959" s="42">
        <v>0</v>
      </c>
      <c r="R959">
        <f t="shared" si="218"/>
        <v>0</v>
      </c>
      <c r="S959">
        <f t="shared" si="218"/>
        <v>0</v>
      </c>
      <c r="T959" s="43">
        <v>30</v>
      </c>
      <c r="U959" s="39">
        <v>0</v>
      </c>
      <c r="V959">
        <v>0</v>
      </c>
      <c r="W959">
        <v>0</v>
      </c>
      <c r="X959" s="40">
        <v>0</v>
      </c>
      <c r="Y959" s="41">
        <v>0</v>
      </c>
      <c r="Z959" s="42">
        <v>0</v>
      </c>
      <c r="AA959">
        <f t="shared" si="219"/>
        <v>0</v>
      </c>
      <c r="AB959">
        <f t="shared" si="219"/>
        <v>0</v>
      </c>
      <c r="AC959" s="43">
        <v>30</v>
      </c>
      <c r="AD959" t="e">
        <f t="shared" si="231"/>
        <v>#REF!</v>
      </c>
      <c r="AE959" t="e">
        <f t="shared" si="231"/>
        <v>#REF!</v>
      </c>
      <c r="AF959" t="e">
        <f t="shared" si="231"/>
        <v>#REF!</v>
      </c>
      <c r="AG959" t="e">
        <f t="shared" si="231"/>
        <v>#REF!</v>
      </c>
      <c r="AH959" t="e">
        <f t="shared" si="231"/>
        <v>#REF!</v>
      </c>
      <c r="AI959" t="e">
        <f t="shared" si="231"/>
        <v>#REF!</v>
      </c>
      <c r="AJ959" t="e">
        <f t="shared" si="220"/>
        <v>#REF!</v>
      </c>
      <c r="AK959" t="e">
        <f t="shared" si="221"/>
        <v>#REF!</v>
      </c>
      <c r="AL959" t="e">
        <f t="shared" si="222"/>
        <v>#REF!</v>
      </c>
      <c r="AM959" t="e">
        <f t="shared" si="223"/>
        <v>#REF!</v>
      </c>
      <c r="AN959" t="e">
        <f t="shared" si="224"/>
        <v>#REF!</v>
      </c>
      <c r="AO959" t="e">
        <f t="shared" si="225"/>
        <v>#REF!</v>
      </c>
    </row>
    <row r="960" spans="1:41" x14ac:dyDescent="0.35">
      <c r="A960">
        <v>954</v>
      </c>
      <c r="B960" t="s">
        <v>2873</v>
      </c>
      <c r="C960" s="39">
        <v>16</v>
      </c>
      <c r="D960">
        <v>13</v>
      </c>
      <c r="E960">
        <v>29</v>
      </c>
      <c r="F960" s="40">
        <v>5</v>
      </c>
      <c r="G960" s="41">
        <v>12</v>
      </c>
      <c r="H960" s="42">
        <v>17</v>
      </c>
      <c r="I960">
        <f t="shared" si="217"/>
        <v>21</v>
      </c>
      <c r="J960">
        <f t="shared" si="217"/>
        <v>25</v>
      </c>
      <c r="K960" s="43">
        <v>46</v>
      </c>
      <c r="L960" s="39">
        <v>26</v>
      </c>
      <c r="M960">
        <v>21</v>
      </c>
      <c r="N960">
        <v>47</v>
      </c>
      <c r="O960" s="40">
        <v>14</v>
      </c>
      <c r="P960" s="41">
        <v>9</v>
      </c>
      <c r="Q960" s="42">
        <v>23</v>
      </c>
      <c r="R960">
        <f t="shared" si="218"/>
        <v>40</v>
      </c>
      <c r="S960">
        <f t="shared" si="218"/>
        <v>30</v>
      </c>
      <c r="T960" s="43">
        <v>46</v>
      </c>
      <c r="U960" s="39">
        <v>31</v>
      </c>
      <c r="V960">
        <v>27</v>
      </c>
      <c r="W960">
        <v>58</v>
      </c>
      <c r="X960" s="40">
        <v>10</v>
      </c>
      <c r="Y960" s="41">
        <v>14</v>
      </c>
      <c r="Z960" s="42">
        <v>24</v>
      </c>
      <c r="AA960">
        <f t="shared" si="219"/>
        <v>41</v>
      </c>
      <c r="AB960">
        <f t="shared" si="219"/>
        <v>41</v>
      </c>
      <c r="AC960" s="43">
        <v>46</v>
      </c>
      <c r="AD960" t="e">
        <f t="shared" si="231"/>
        <v>#REF!</v>
      </c>
      <c r="AE960" t="e">
        <f t="shared" si="231"/>
        <v>#REF!</v>
      </c>
      <c r="AF960" t="e">
        <f t="shared" si="231"/>
        <v>#REF!</v>
      </c>
      <c r="AG960" t="e">
        <f t="shared" si="231"/>
        <v>#REF!</v>
      </c>
      <c r="AH960" t="e">
        <f t="shared" si="231"/>
        <v>#REF!</v>
      </c>
      <c r="AI960" t="e">
        <f t="shared" si="231"/>
        <v>#REF!</v>
      </c>
      <c r="AJ960" t="e">
        <f t="shared" si="220"/>
        <v>#REF!</v>
      </c>
      <c r="AK960" t="e">
        <f t="shared" si="221"/>
        <v>#REF!</v>
      </c>
      <c r="AL960" t="e">
        <f t="shared" si="222"/>
        <v>#REF!</v>
      </c>
      <c r="AM960" t="e">
        <f t="shared" si="223"/>
        <v>#REF!</v>
      </c>
      <c r="AN960" t="e">
        <f t="shared" si="224"/>
        <v>#REF!</v>
      </c>
      <c r="AO960" t="e">
        <f t="shared" si="225"/>
        <v>#REF!</v>
      </c>
    </row>
    <row r="961" spans="1:41" x14ac:dyDescent="0.35">
      <c r="A961">
        <v>955</v>
      </c>
      <c r="B961" t="s">
        <v>2874</v>
      </c>
      <c r="C961" s="39">
        <v>31</v>
      </c>
      <c r="D961">
        <v>26</v>
      </c>
      <c r="E961">
        <v>57</v>
      </c>
      <c r="F961" s="40">
        <v>1</v>
      </c>
      <c r="G961" s="41">
        <v>1</v>
      </c>
      <c r="H961" s="42">
        <v>2</v>
      </c>
      <c r="I961">
        <f t="shared" si="217"/>
        <v>32</v>
      </c>
      <c r="J961">
        <f t="shared" si="217"/>
        <v>27</v>
      </c>
      <c r="K961" s="43">
        <v>59</v>
      </c>
      <c r="L961" s="39">
        <v>31</v>
      </c>
      <c r="M961">
        <v>25</v>
      </c>
      <c r="N961">
        <v>56</v>
      </c>
      <c r="O961" s="40">
        <v>6</v>
      </c>
      <c r="P961" s="41">
        <v>4</v>
      </c>
      <c r="Q961" s="42">
        <v>10</v>
      </c>
      <c r="R961">
        <f t="shared" si="218"/>
        <v>37</v>
      </c>
      <c r="S961">
        <f t="shared" si="218"/>
        <v>29</v>
      </c>
      <c r="T961" s="43">
        <v>59</v>
      </c>
      <c r="U961" s="39">
        <v>20</v>
      </c>
      <c r="V961">
        <v>29</v>
      </c>
      <c r="W961">
        <v>49</v>
      </c>
      <c r="X961" s="40">
        <v>1</v>
      </c>
      <c r="Y961" s="41">
        <v>9</v>
      </c>
      <c r="Z961" s="42">
        <v>10</v>
      </c>
      <c r="AA961">
        <f t="shared" si="219"/>
        <v>21</v>
      </c>
      <c r="AB961">
        <f t="shared" si="219"/>
        <v>38</v>
      </c>
      <c r="AC961" s="43">
        <v>59</v>
      </c>
      <c r="AD961" t="e">
        <f t="shared" si="231"/>
        <v>#REF!</v>
      </c>
      <c r="AE961" t="e">
        <f t="shared" si="231"/>
        <v>#REF!</v>
      </c>
      <c r="AF961" t="e">
        <f t="shared" si="231"/>
        <v>#REF!</v>
      </c>
      <c r="AG961" t="e">
        <f t="shared" si="231"/>
        <v>#REF!</v>
      </c>
      <c r="AH961" t="e">
        <f t="shared" si="231"/>
        <v>#REF!</v>
      </c>
      <c r="AI961" t="e">
        <f t="shared" si="231"/>
        <v>#REF!</v>
      </c>
      <c r="AJ961" t="e">
        <f t="shared" si="220"/>
        <v>#REF!</v>
      </c>
      <c r="AK961" t="e">
        <f t="shared" si="221"/>
        <v>#REF!</v>
      </c>
      <c r="AL961" t="e">
        <f t="shared" si="222"/>
        <v>#REF!</v>
      </c>
      <c r="AM961" t="e">
        <f t="shared" si="223"/>
        <v>#REF!</v>
      </c>
      <c r="AN961" t="e">
        <f t="shared" si="224"/>
        <v>#REF!</v>
      </c>
      <c r="AO961" t="e">
        <f t="shared" si="225"/>
        <v>#REF!</v>
      </c>
    </row>
    <row r="962" spans="1:41" x14ac:dyDescent="0.35">
      <c r="A962">
        <v>956</v>
      </c>
      <c r="B962" t="s">
        <v>2875</v>
      </c>
      <c r="C962" s="39">
        <v>18</v>
      </c>
      <c r="D962">
        <v>21</v>
      </c>
      <c r="E962">
        <v>39</v>
      </c>
      <c r="F962" s="40">
        <v>4</v>
      </c>
      <c r="G962" s="41">
        <v>7</v>
      </c>
      <c r="H962" s="42">
        <v>11</v>
      </c>
      <c r="I962">
        <f t="shared" si="217"/>
        <v>22</v>
      </c>
      <c r="J962">
        <f t="shared" si="217"/>
        <v>28</v>
      </c>
      <c r="K962" s="43">
        <v>50</v>
      </c>
      <c r="L962" s="39">
        <v>20</v>
      </c>
      <c r="M962">
        <v>21</v>
      </c>
      <c r="N962">
        <v>41</v>
      </c>
      <c r="O962" s="40">
        <v>10</v>
      </c>
      <c r="P962" s="41">
        <v>7</v>
      </c>
      <c r="Q962" s="42">
        <v>17</v>
      </c>
      <c r="R962">
        <f t="shared" si="218"/>
        <v>30</v>
      </c>
      <c r="S962">
        <f t="shared" si="218"/>
        <v>28</v>
      </c>
      <c r="T962" s="43">
        <v>50</v>
      </c>
      <c r="U962" s="39">
        <v>33</v>
      </c>
      <c r="V962">
        <v>20</v>
      </c>
      <c r="W962">
        <v>53</v>
      </c>
      <c r="X962" s="40">
        <v>2</v>
      </c>
      <c r="Y962" s="41">
        <v>14</v>
      </c>
      <c r="Z962" s="42">
        <v>16</v>
      </c>
      <c r="AA962">
        <f t="shared" si="219"/>
        <v>35</v>
      </c>
      <c r="AB962">
        <f t="shared" si="219"/>
        <v>34</v>
      </c>
      <c r="AC962" s="43">
        <v>50</v>
      </c>
      <c r="AD962" t="e">
        <f t="shared" si="231"/>
        <v>#REF!</v>
      </c>
      <c r="AE962" t="e">
        <f t="shared" si="231"/>
        <v>#REF!</v>
      </c>
      <c r="AF962" t="e">
        <f t="shared" si="231"/>
        <v>#REF!</v>
      </c>
      <c r="AG962" t="e">
        <f t="shared" si="231"/>
        <v>#REF!</v>
      </c>
      <c r="AH962" t="e">
        <f t="shared" si="231"/>
        <v>#REF!</v>
      </c>
      <c r="AI962" t="e">
        <f t="shared" si="231"/>
        <v>#REF!</v>
      </c>
      <c r="AJ962" t="e">
        <f t="shared" si="220"/>
        <v>#REF!</v>
      </c>
      <c r="AK962" t="e">
        <f t="shared" si="221"/>
        <v>#REF!</v>
      </c>
      <c r="AL962" t="e">
        <f t="shared" si="222"/>
        <v>#REF!</v>
      </c>
      <c r="AM962" t="e">
        <f t="shared" si="223"/>
        <v>#REF!</v>
      </c>
      <c r="AN962" t="e">
        <f t="shared" si="224"/>
        <v>#REF!</v>
      </c>
      <c r="AO962" t="e">
        <f t="shared" si="225"/>
        <v>#REF!</v>
      </c>
    </row>
    <row r="963" spans="1:41" x14ac:dyDescent="0.35">
      <c r="A963">
        <v>957</v>
      </c>
      <c r="B963" t="s">
        <v>2876</v>
      </c>
      <c r="C963" s="39">
        <v>16</v>
      </c>
      <c r="D963">
        <v>22</v>
      </c>
      <c r="E963">
        <v>38</v>
      </c>
      <c r="F963" s="40">
        <v>8</v>
      </c>
      <c r="G963" s="41">
        <v>4</v>
      </c>
      <c r="H963" s="42">
        <v>12</v>
      </c>
      <c r="I963">
        <f t="shared" si="217"/>
        <v>24</v>
      </c>
      <c r="J963">
        <f t="shared" si="217"/>
        <v>26</v>
      </c>
      <c r="K963" s="43">
        <v>50</v>
      </c>
      <c r="L963" s="39">
        <v>24</v>
      </c>
      <c r="M963">
        <v>21</v>
      </c>
      <c r="N963">
        <v>45</v>
      </c>
      <c r="O963" s="40">
        <v>8</v>
      </c>
      <c r="P963" s="41">
        <v>7</v>
      </c>
      <c r="Q963" s="42">
        <v>15</v>
      </c>
      <c r="R963">
        <f t="shared" si="218"/>
        <v>32</v>
      </c>
      <c r="S963">
        <f t="shared" si="218"/>
        <v>28</v>
      </c>
      <c r="T963" s="43">
        <v>50</v>
      </c>
      <c r="U963" s="39">
        <v>27</v>
      </c>
      <c r="V963">
        <v>25</v>
      </c>
      <c r="W963">
        <v>52</v>
      </c>
      <c r="X963" s="40">
        <v>8</v>
      </c>
      <c r="Y963" s="41">
        <v>6</v>
      </c>
      <c r="Z963" s="42">
        <v>14</v>
      </c>
      <c r="AA963">
        <f t="shared" si="219"/>
        <v>35</v>
      </c>
      <c r="AB963">
        <f t="shared" si="219"/>
        <v>31</v>
      </c>
      <c r="AC963" s="43">
        <v>50</v>
      </c>
      <c r="AD963" t="e">
        <f t="shared" si="231"/>
        <v>#REF!</v>
      </c>
      <c r="AE963" t="e">
        <f t="shared" si="231"/>
        <v>#REF!</v>
      </c>
      <c r="AF963" t="e">
        <f t="shared" si="231"/>
        <v>#REF!</v>
      </c>
      <c r="AG963" t="e">
        <f t="shared" si="231"/>
        <v>#REF!</v>
      </c>
      <c r="AH963" t="e">
        <f t="shared" si="231"/>
        <v>#REF!</v>
      </c>
      <c r="AI963" t="e">
        <f t="shared" si="231"/>
        <v>#REF!</v>
      </c>
      <c r="AJ963" t="e">
        <f t="shared" si="220"/>
        <v>#REF!</v>
      </c>
      <c r="AK963" t="e">
        <f t="shared" si="221"/>
        <v>#REF!</v>
      </c>
      <c r="AL963" t="e">
        <f t="shared" si="222"/>
        <v>#REF!</v>
      </c>
      <c r="AM963" t="e">
        <f t="shared" si="223"/>
        <v>#REF!</v>
      </c>
      <c r="AN963" t="e">
        <f t="shared" si="224"/>
        <v>#REF!</v>
      </c>
      <c r="AO963" t="e">
        <f t="shared" si="225"/>
        <v>#REF!</v>
      </c>
    </row>
    <row r="964" spans="1:41" x14ac:dyDescent="0.35">
      <c r="A964">
        <v>958</v>
      </c>
      <c r="B964" t="s">
        <v>2877</v>
      </c>
      <c r="C964" s="39">
        <v>9</v>
      </c>
      <c r="D964">
        <v>5</v>
      </c>
      <c r="E964">
        <v>14</v>
      </c>
      <c r="F964" s="40">
        <v>9</v>
      </c>
      <c r="G964" s="41">
        <v>6</v>
      </c>
      <c r="H964" s="42">
        <v>15</v>
      </c>
      <c r="I964">
        <f t="shared" si="217"/>
        <v>18</v>
      </c>
      <c r="J964">
        <f t="shared" si="217"/>
        <v>11</v>
      </c>
      <c r="K964" s="43">
        <v>29</v>
      </c>
      <c r="L964" s="39">
        <v>9</v>
      </c>
      <c r="M964">
        <v>8</v>
      </c>
      <c r="N964">
        <v>17</v>
      </c>
      <c r="O964" s="40">
        <v>4</v>
      </c>
      <c r="P964" s="41">
        <v>6</v>
      </c>
      <c r="Q964" s="42">
        <v>10</v>
      </c>
      <c r="R964">
        <f t="shared" si="218"/>
        <v>13</v>
      </c>
      <c r="S964">
        <f t="shared" si="218"/>
        <v>14</v>
      </c>
      <c r="T964" s="43">
        <v>29</v>
      </c>
      <c r="U964" s="39">
        <v>13</v>
      </c>
      <c r="V964">
        <v>6</v>
      </c>
      <c r="W964">
        <v>19</v>
      </c>
      <c r="X964" s="40">
        <v>4</v>
      </c>
      <c r="Y964" s="41">
        <v>6</v>
      </c>
      <c r="Z964" s="42">
        <v>10</v>
      </c>
      <c r="AA964">
        <f t="shared" si="219"/>
        <v>17</v>
      </c>
      <c r="AB964">
        <f t="shared" si="219"/>
        <v>12</v>
      </c>
      <c r="AC964" s="43">
        <v>29</v>
      </c>
      <c r="AD964" t="e">
        <f t="shared" si="231"/>
        <v>#REF!</v>
      </c>
      <c r="AE964" t="e">
        <f t="shared" si="231"/>
        <v>#REF!</v>
      </c>
      <c r="AF964" t="e">
        <f t="shared" si="231"/>
        <v>#REF!</v>
      </c>
      <c r="AG964" t="e">
        <f t="shared" si="231"/>
        <v>#REF!</v>
      </c>
      <c r="AH964" t="e">
        <f t="shared" si="231"/>
        <v>#REF!</v>
      </c>
      <c r="AI964" t="e">
        <f t="shared" si="231"/>
        <v>#REF!</v>
      </c>
      <c r="AJ964" t="e">
        <f t="shared" si="220"/>
        <v>#REF!</v>
      </c>
      <c r="AK964" t="e">
        <f t="shared" si="221"/>
        <v>#REF!</v>
      </c>
      <c r="AL964" t="e">
        <f t="shared" si="222"/>
        <v>#REF!</v>
      </c>
      <c r="AM964" t="e">
        <f t="shared" si="223"/>
        <v>#REF!</v>
      </c>
      <c r="AN964" t="e">
        <f t="shared" si="224"/>
        <v>#REF!</v>
      </c>
      <c r="AO964" t="e">
        <f t="shared" si="225"/>
        <v>#REF!</v>
      </c>
    </row>
    <row r="965" spans="1:41" x14ac:dyDescent="0.35">
      <c r="A965">
        <v>959</v>
      </c>
      <c r="B965" t="s">
        <v>2878</v>
      </c>
      <c r="C965" s="39">
        <v>26</v>
      </c>
      <c r="D965">
        <v>13</v>
      </c>
      <c r="E965">
        <v>39</v>
      </c>
      <c r="F965" s="40">
        <v>2</v>
      </c>
      <c r="G965" s="41">
        <v>9</v>
      </c>
      <c r="H965" s="42">
        <v>11</v>
      </c>
      <c r="I965">
        <f t="shared" si="217"/>
        <v>28</v>
      </c>
      <c r="J965">
        <f t="shared" si="217"/>
        <v>22</v>
      </c>
      <c r="K965" s="43">
        <v>50</v>
      </c>
      <c r="L965" s="39">
        <v>15</v>
      </c>
      <c r="M965">
        <v>28</v>
      </c>
      <c r="N965">
        <v>43</v>
      </c>
      <c r="O965" s="40">
        <v>11</v>
      </c>
      <c r="P965" s="41">
        <v>5</v>
      </c>
      <c r="Q965" s="42">
        <v>16</v>
      </c>
      <c r="R965">
        <f t="shared" si="218"/>
        <v>26</v>
      </c>
      <c r="S965">
        <f t="shared" si="218"/>
        <v>33</v>
      </c>
      <c r="T965" s="43">
        <v>50</v>
      </c>
      <c r="U965" s="39">
        <v>13</v>
      </c>
      <c r="V965">
        <v>14</v>
      </c>
      <c r="W965">
        <v>27</v>
      </c>
      <c r="X965" s="40">
        <v>9</v>
      </c>
      <c r="Y965" s="41">
        <v>12</v>
      </c>
      <c r="Z965" s="42">
        <v>21</v>
      </c>
      <c r="AA965">
        <f t="shared" si="219"/>
        <v>22</v>
      </c>
      <c r="AB965">
        <f t="shared" si="219"/>
        <v>26</v>
      </c>
      <c r="AC965" s="43">
        <v>50</v>
      </c>
      <c r="AD965" t="e">
        <f t="shared" si="231"/>
        <v>#REF!</v>
      </c>
      <c r="AE965" t="e">
        <f t="shared" si="231"/>
        <v>#REF!</v>
      </c>
      <c r="AF965" t="e">
        <f t="shared" si="231"/>
        <v>#REF!</v>
      </c>
      <c r="AG965" t="e">
        <f t="shared" si="231"/>
        <v>#REF!</v>
      </c>
      <c r="AH965" t="e">
        <f t="shared" si="231"/>
        <v>#REF!</v>
      </c>
      <c r="AI965" t="e">
        <f t="shared" si="231"/>
        <v>#REF!</v>
      </c>
      <c r="AJ965" t="e">
        <f t="shared" si="220"/>
        <v>#REF!</v>
      </c>
      <c r="AK965" t="e">
        <f t="shared" si="221"/>
        <v>#REF!</v>
      </c>
      <c r="AL965" t="e">
        <f t="shared" si="222"/>
        <v>#REF!</v>
      </c>
      <c r="AM965" t="e">
        <f t="shared" si="223"/>
        <v>#REF!</v>
      </c>
      <c r="AN965" t="e">
        <f t="shared" si="224"/>
        <v>#REF!</v>
      </c>
      <c r="AO965" t="e">
        <f t="shared" si="225"/>
        <v>#REF!</v>
      </c>
    </row>
    <row r="966" spans="1:41" x14ac:dyDescent="0.35">
      <c r="A966">
        <v>960</v>
      </c>
      <c r="B966" t="s">
        <v>2879</v>
      </c>
      <c r="C966" s="39">
        <v>19</v>
      </c>
      <c r="D966">
        <v>22</v>
      </c>
      <c r="E966">
        <v>41</v>
      </c>
      <c r="F966" s="40">
        <v>9</v>
      </c>
      <c r="G966" s="41">
        <v>9</v>
      </c>
      <c r="H966" s="42">
        <v>18</v>
      </c>
      <c r="I966">
        <f t="shared" si="217"/>
        <v>28</v>
      </c>
      <c r="J966">
        <f t="shared" si="217"/>
        <v>31</v>
      </c>
      <c r="K966" s="43">
        <v>59</v>
      </c>
      <c r="L966" s="39">
        <v>15</v>
      </c>
      <c r="M966">
        <v>20</v>
      </c>
      <c r="N966">
        <v>35</v>
      </c>
      <c r="O966" s="40">
        <v>8</v>
      </c>
      <c r="P966" s="41">
        <v>11</v>
      </c>
      <c r="Q966" s="42">
        <v>19</v>
      </c>
      <c r="R966">
        <f t="shared" si="218"/>
        <v>23</v>
      </c>
      <c r="S966">
        <f t="shared" si="218"/>
        <v>31</v>
      </c>
      <c r="T966" s="43">
        <v>59</v>
      </c>
      <c r="U966" s="39">
        <v>21</v>
      </c>
      <c r="V966">
        <v>18</v>
      </c>
      <c r="W966">
        <v>39</v>
      </c>
      <c r="X966" s="40">
        <v>8</v>
      </c>
      <c r="Y966" s="41">
        <v>7</v>
      </c>
      <c r="Z966" s="42">
        <v>15</v>
      </c>
      <c r="AA966">
        <f t="shared" si="219"/>
        <v>29</v>
      </c>
      <c r="AB966">
        <f t="shared" si="219"/>
        <v>25</v>
      </c>
      <c r="AC966" s="43">
        <v>59</v>
      </c>
      <c r="AD966" t="e">
        <f t="shared" si="231"/>
        <v>#REF!</v>
      </c>
      <c r="AE966" t="e">
        <f t="shared" si="231"/>
        <v>#REF!</v>
      </c>
      <c r="AF966" t="e">
        <f t="shared" si="231"/>
        <v>#REF!</v>
      </c>
      <c r="AG966" t="e">
        <f t="shared" si="231"/>
        <v>#REF!</v>
      </c>
      <c r="AH966" t="e">
        <f t="shared" si="231"/>
        <v>#REF!</v>
      </c>
      <c r="AI966" t="e">
        <f t="shared" si="231"/>
        <v>#REF!</v>
      </c>
      <c r="AJ966" t="e">
        <f t="shared" si="220"/>
        <v>#REF!</v>
      </c>
      <c r="AK966" t="e">
        <f t="shared" si="221"/>
        <v>#REF!</v>
      </c>
      <c r="AL966" t="e">
        <f t="shared" si="222"/>
        <v>#REF!</v>
      </c>
      <c r="AM966" t="e">
        <f t="shared" si="223"/>
        <v>#REF!</v>
      </c>
      <c r="AN966" t="e">
        <f t="shared" si="224"/>
        <v>#REF!</v>
      </c>
      <c r="AO966" t="e">
        <f t="shared" si="225"/>
        <v>#REF!</v>
      </c>
    </row>
    <row r="967" spans="1:41" x14ac:dyDescent="0.35">
      <c r="A967">
        <v>961</v>
      </c>
      <c r="B967" t="s">
        <v>2880</v>
      </c>
      <c r="C967" s="39">
        <v>16</v>
      </c>
      <c r="D967">
        <v>15</v>
      </c>
      <c r="E967">
        <v>31</v>
      </c>
      <c r="F967" s="40">
        <v>2</v>
      </c>
      <c r="G967" s="41">
        <v>2</v>
      </c>
      <c r="H967" s="42">
        <v>4</v>
      </c>
      <c r="I967">
        <f t="shared" si="217"/>
        <v>18</v>
      </c>
      <c r="J967">
        <f t="shared" si="217"/>
        <v>17</v>
      </c>
      <c r="K967" s="43">
        <v>35</v>
      </c>
      <c r="L967" s="39">
        <v>12</v>
      </c>
      <c r="M967">
        <v>17</v>
      </c>
      <c r="N967">
        <v>29</v>
      </c>
      <c r="O967" s="40">
        <v>6</v>
      </c>
      <c r="P967" s="41">
        <v>1</v>
      </c>
      <c r="Q967" s="42">
        <v>7</v>
      </c>
      <c r="R967">
        <f t="shared" si="218"/>
        <v>18</v>
      </c>
      <c r="S967">
        <f t="shared" si="218"/>
        <v>18</v>
      </c>
      <c r="T967" s="43">
        <v>35</v>
      </c>
      <c r="U967" s="39">
        <v>13</v>
      </c>
      <c r="V967">
        <v>10</v>
      </c>
      <c r="W967">
        <v>23</v>
      </c>
      <c r="X967" s="40">
        <v>5</v>
      </c>
      <c r="Y967" s="41">
        <v>2</v>
      </c>
      <c r="Z967" s="42">
        <v>7</v>
      </c>
      <c r="AA967">
        <f t="shared" si="219"/>
        <v>18</v>
      </c>
      <c r="AB967">
        <f t="shared" si="219"/>
        <v>12</v>
      </c>
      <c r="AC967" s="43">
        <v>35</v>
      </c>
      <c r="AD967" t="e">
        <f t="shared" ref="AD967:AI976" si="232">VLOOKUP($B967,EYPDG_Primary,AD$1,FALSE)</f>
        <v>#REF!</v>
      </c>
      <c r="AE967" t="e">
        <f t="shared" si="232"/>
        <v>#REF!</v>
      </c>
      <c r="AF967" t="e">
        <f t="shared" si="232"/>
        <v>#REF!</v>
      </c>
      <c r="AG967" t="e">
        <f t="shared" si="232"/>
        <v>#REF!</v>
      </c>
      <c r="AH967" t="e">
        <f t="shared" si="232"/>
        <v>#REF!</v>
      </c>
      <c r="AI967" t="e">
        <f t="shared" si="232"/>
        <v>#REF!</v>
      </c>
      <c r="AJ967" t="e">
        <f t="shared" si="220"/>
        <v>#REF!</v>
      </c>
      <c r="AK967" t="e">
        <f t="shared" si="221"/>
        <v>#REF!</v>
      </c>
      <c r="AL967" t="e">
        <f t="shared" si="222"/>
        <v>#REF!</v>
      </c>
      <c r="AM967" t="e">
        <f t="shared" si="223"/>
        <v>#REF!</v>
      </c>
      <c r="AN967" t="e">
        <f t="shared" si="224"/>
        <v>#REF!</v>
      </c>
      <c r="AO967" t="e">
        <f t="shared" si="225"/>
        <v>#REF!</v>
      </c>
    </row>
    <row r="968" spans="1:41" x14ac:dyDescent="0.35">
      <c r="A968">
        <v>962</v>
      </c>
      <c r="B968" t="s">
        <v>2881</v>
      </c>
      <c r="C968" s="39">
        <v>18</v>
      </c>
      <c r="D968">
        <v>14</v>
      </c>
      <c r="E968">
        <v>32</v>
      </c>
      <c r="F968" s="40">
        <v>16</v>
      </c>
      <c r="G968" s="41">
        <v>17</v>
      </c>
      <c r="H968" s="42">
        <v>33</v>
      </c>
      <c r="I968">
        <f t="shared" ref="I968:J1031" si="233">+C968+F968</f>
        <v>34</v>
      </c>
      <c r="J968">
        <f t="shared" si="233"/>
        <v>31</v>
      </c>
      <c r="K968" s="43">
        <v>65</v>
      </c>
      <c r="L968" s="39">
        <v>13</v>
      </c>
      <c r="M968">
        <v>18</v>
      </c>
      <c r="N968">
        <v>31</v>
      </c>
      <c r="O968" s="40">
        <v>16</v>
      </c>
      <c r="P968" s="41">
        <v>16</v>
      </c>
      <c r="Q968" s="42">
        <v>32</v>
      </c>
      <c r="R968">
        <f t="shared" ref="R968:S1031" si="234">+L968+O968</f>
        <v>29</v>
      </c>
      <c r="S968">
        <f t="shared" si="234"/>
        <v>34</v>
      </c>
      <c r="T968" s="43">
        <v>65</v>
      </c>
      <c r="U968" s="39">
        <v>15</v>
      </c>
      <c r="V968">
        <v>16</v>
      </c>
      <c r="W968">
        <v>31</v>
      </c>
      <c r="X968" s="40">
        <v>12</v>
      </c>
      <c r="Y968" s="41">
        <v>15</v>
      </c>
      <c r="Z968" s="42">
        <v>27</v>
      </c>
      <c r="AA968">
        <f t="shared" ref="AA968:AB1031" si="235">+U968+X968</f>
        <v>27</v>
      </c>
      <c r="AB968">
        <f t="shared" si="235"/>
        <v>31</v>
      </c>
      <c r="AC968" s="43">
        <v>65</v>
      </c>
      <c r="AD968" t="e">
        <f t="shared" si="232"/>
        <v>#REF!</v>
      </c>
      <c r="AE968" t="e">
        <f t="shared" si="232"/>
        <v>#REF!</v>
      </c>
      <c r="AF968" t="e">
        <f t="shared" si="232"/>
        <v>#REF!</v>
      </c>
      <c r="AG968" t="e">
        <f t="shared" si="232"/>
        <v>#REF!</v>
      </c>
      <c r="AH968" t="e">
        <f t="shared" si="232"/>
        <v>#REF!</v>
      </c>
      <c r="AI968" t="e">
        <f t="shared" si="232"/>
        <v>#REF!</v>
      </c>
      <c r="AJ968" t="e">
        <f t="shared" ref="AJ968:AJ1031" si="236">AD968=I968</f>
        <v>#REF!</v>
      </c>
      <c r="AK968" t="e">
        <f t="shared" ref="AK968:AK1031" si="237">AE968=J968</f>
        <v>#REF!</v>
      </c>
      <c r="AL968" t="e">
        <f t="shared" ref="AL968:AL1031" si="238">AF968=R968</f>
        <v>#REF!</v>
      </c>
      <c r="AM968" t="e">
        <f t="shared" ref="AM968:AM1031" si="239">AG968=S968</f>
        <v>#REF!</v>
      </c>
      <c r="AN968" t="e">
        <f t="shared" ref="AN968:AN1031" si="240">AH968=AA968</f>
        <v>#REF!</v>
      </c>
      <c r="AO968" t="e">
        <f t="shared" ref="AO968:AO1031" si="241">AI968=AB968</f>
        <v>#REF!</v>
      </c>
    </row>
    <row r="969" spans="1:41" x14ac:dyDescent="0.35">
      <c r="A969">
        <v>963</v>
      </c>
      <c r="B969" t="s">
        <v>2882</v>
      </c>
      <c r="C969" s="39">
        <v>8</v>
      </c>
      <c r="D969">
        <v>7</v>
      </c>
      <c r="E969">
        <v>15</v>
      </c>
      <c r="F969" s="40">
        <v>4</v>
      </c>
      <c r="G969" s="41">
        <v>2</v>
      </c>
      <c r="H969" s="42">
        <v>6</v>
      </c>
      <c r="I969">
        <f t="shared" si="233"/>
        <v>12</v>
      </c>
      <c r="J969">
        <f t="shared" si="233"/>
        <v>9</v>
      </c>
      <c r="K969" s="43">
        <v>21</v>
      </c>
      <c r="L969" s="39">
        <v>13</v>
      </c>
      <c r="M969">
        <v>11</v>
      </c>
      <c r="N969">
        <v>24</v>
      </c>
      <c r="O969" s="40">
        <v>1</v>
      </c>
      <c r="P969" s="41">
        <v>3</v>
      </c>
      <c r="Q969" s="42">
        <v>4</v>
      </c>
      <c r="R969">
        <f t="shared" si="234"/>
        <v>14</v>
      </c>
      <c r="S969">
        <f t="shared" si="234"/>
        <v>14</v>
      </c>
      <c r="T969" s="43">
        <v>21</v>
      </c>
      <c r="U969" s="39">
        <v>9</v>
      </c>
      <c r="V969">
        <v>10</v>
      </c>
      <c r="W969">
        <v>19</v>
      </c>
      <c r="X969" s="40">
        <v>3</v>
      </c>
      <c r="Y969" s="41">
        <v>3</v>
      </c>
      <c r="Z969" s="42">
        <v>6</v>
      </c>
      <c r="AA969">
        <f t="shared" si="235"/>
        <v>12</v>
      </c>
      <c r="AB969">
        <f t="shared" si="235"/>
        <v>13</v>
      </c>
      <c r="AC969" s="43">
        <v>21</v>
      </c>
      <c r="AD969" t="e">
        <f t="shared" si="232"/>
        <v>#REF!</v>
      </c>
      <c r="AE969" t="e">
        <f t="shared" si="232"/>
        <v>#REF!</v>
      </c>
      <c r="AF969" t="e">
        <f t="shared" si="232"/>
        <v>#REF!</v>
      </c>
      <c r="AG969" t="e">
        <f t="shared" si="232"/>
        <v>#REF!</v>
      </c>
      <c r="AH969" t="e">
        <f t="shared" si="232"/>
        <v>#REF!</v>
      </c>
      <c r="AI969" t="e">
        <f t="shared" si="232"/>
        <v>#REF!</v>
      </c>
      <c r="AJ969" t="e">
        <f t="shared" si="236"/>
        <v>#REF!</v>
      </c>
      <c r="AK969" t="e">
        <f t="shared" si="237"/>
        <v>#REF!</v>
      </c>
      <c r="AL969" t="e">
        <f t="shared" si="238"/>
        <v>#REF!</v>
      </c>
      <c r="AM969" t="e">
        <f t="shared" si="239"/>
        <v>#REF!</v>
      </c>
      <c r="AN969" t="e">
        <f t="shared" si="240"/>
        <v>#REF!</v>
      </c>
      <c r="AO969" t="e">
        <f t="shared" si="241"/>
        <v>#REF!</v>
      </c>
    </row>
    <row r="970" spans="1:41" x14ac:dyDescent="0.35">
      <c r="A970">
        <v>964</v>
      </c>
      <c r="B970" t="s">
        <v>2883</v>
      </c>
      <c r="C970" s="39">
        <v>25</v>
      </c>
      <c r="D970">
        <v>27</v>
      </c>
      <c r="E970">
        <v>52</v>
      </c>
      <c r="F970" s="40">
        <v>7</v>
      </c>
      <c r="G970" s="41">
        <v>11</v>
      </c>
      <c r="H970" s="42">
        <v>18</v>
      </c>
      <c r="I970">
        <f t="shared" si="233"/>
        <v>32</v>
      </c>
      <c r="J970">
        <f t="shared" si="233"/>
        <v>38</v>
      </c>
      <c r="K970" s="43">
        <v>70</v>
      </c>
      <c r="L970" s="39">
        <v>31</v>
      </c>
      <c r="M970">
        <v>25</v>
      </c>
      <c r="N970">
        <v>56</v>
      </c>
      <c r="O970" s="40">
        <v>10</v>
      </c>
      <c r="P970" s="41">
        <v>8</v>
      </c>
      <c r="Q970" s="42">
        <v>18</v>
      </c>
      <c r="R970">
        <f t="shared" si="234"/>
        <v>41</v>
      </c>
      <c r="S970">
        <f t="shared" si="234"/>
        <v>33</v>
      </c>
      <c r="T970" s="43">
        <v>70</v>
      </c>
      <c r="U970" s="39">
        <v>21</v>
      </c>
      <c r="V970">
        <v>34</v>
      </c>
      <c r="W970">
        <v>55</v>
      </c>
      <c r="X970" s="40">
        <v>5</v>
      </c>
      <c r="Y970" s="41">
        <v>6</v>
      </c>
      <c r="Z970" s="42">
        <v>11</v>
      </c>
      <c r="AA970">
        <f t="shared" si="235"/>
        <v>26</v>
      </c>
      <c r="AB970">
        <f t="shared" si="235"/>
        <v>40</v>
      </c>
      <c r="AC970" s="43">
        <v>70</v>
      </c>
      <c r="AD970" t="e">
        <f t="shared" si="232"/>
        <v>#REF!</v>
      </c>
      <c r="AE970" t="e">
        <f t="shared" si="232"/>
        <v>#REF!</v>
      </c>
      <c r="AF970" t="e">
        <f t="shared" si="232"/>
        <v>#REF!</v>
      </c>
      <c r="AG970" t="e">
        <f t="shared" si="232"/>
        <v>#REF!</v>
      </c>
      <c r="AH970" t="e">
        <f t="shared" si="232"/>
        <v>#REF!</v>
      </c>
      <c r="AI970" t="e">
        <f t="shared" si="232"/>
        <v>#REF!</v>
      </c>
      <c r="AJ970" t="e">
        <f t="shared" si="236"/>
        <v>#REF!</v>
      </c>
      <c r="AK970" t="e">
        <f t="shared" si="237"/>
        <v>#REF!</v>
      </c>
      <c r="AL970" t="e">
        <f t="shared" si="238"/>
        <v>#REF!</v>
      </c>
      <c r="AM970" t="e">
        <f t="shared" si="239"/>
        <v>#REF!</v>
      </c>
      <c r="AN970" t="e">
        <f t="shared" si="240"/>
        <v>#REF!</v>
      </c>
      <c r="AO970" t="e">
        <f t="shared" si="241"/>
        <v>#REF!</v>
      </c>
    </row>
    <row r="971" spans="1:41" x14ac:dyDescent="0.35">
      <c r="A971">
        <v>965</v>
      </c>
      <c r="B971" t="s">
        <v>2884</v>
      </c>
      <c r="C971" s="39">
        <v>37</v>
      </c>
      <c r="D971">
        <v>29</v>
      </c>
      <c r="E971">
        <v>66</v>
      </c>
      <c r="F971" s="40">
        <v>2</v>
      </c>
      <c r="G971" s="41">
        <v>2</v>
      </c>
      <c r="H971" s="42">
        <v>4</v>
      </c>
      <c r="I971">
        <f t="shared" si="233"/>
        <v>39</v>
      </c>
      <c r="J971">
        <f t="shared" si="233"/>
        <v>31</v>
      </c>
      <c r="K971" s="43">
        <v>70</v>
      </c>
      <c r="L971" s="39">
        <v>24</v>
      </c>
      <c r="M971">
        <v>36</v>
      </c>
      <c r="N971">
        <v>60</v>
      </c>
      <c r="O971" s="40">
        <v>7</v>
      </c>
      <c r="P971" s="41">
        <v>3</v>
      </c>
      <c r="Q971" s="42">
        <v>10</v>
      </c>
      <c r="R971">
        <f t="shared" si="234"/>
        <v>31</v>
      </c>
      <c r="S971">
        <f t="shared" si="234"/>
        <v>39</v>
      </c>
      <c r="T971" s="43">
        <v>70</v>
      </c>
      <c r="U971" s="39">
        <v>19</v>
      </c>
      <c r="V971">
        <v>24</v>
      </c>
      <c r="W971">
        <v>43</v>
      </c>
      <c r="X971" s="40">
        <v>1</v>
      </c>
      <c r="Y971" s="41">
        <v>8</v>
      </c>
      <c r="Z971" s="42">
        <v>9</v>
      </c>
      <c r="AA971">
        <f t="shared" si="235"/>
        <v>20</v>
      </c>
      <c r="AB971">
        <f t="shared" si="235"/>
        <v>32</v>
      </c>
      <c r="AC971" s="43">
        <v>70</v>
      </c>
      <c r="AD971" t="e">
        <f t="shared" si="232"/>
        <v>#REF!</v>
      </c>
      <c r="AE971" t="e">
        <f t="shared" si="232"/>
        <v>#REF!</v>
      </c>
      <c r="AF971" t="e">
        <f t="shared" si="232"/>
        <v>#REF!</v>
      </c>
      <c r="AG971" t="e">
        <f t="shared" si="232"/>
        <v>#REF!</v>
      </c>
      <c r="AH971" t="e">
        <f t="shared" si="232"/>
        <v>#REF!</v>
      </c>
      <c r="AI971" t="e">
        <f t="shared" si="232"/>
        <v>#REF!</v>
      </c>
      <c r="AJ971" t="e">
        <f t="shared" si="236"/>
        <v>#REF!</v>
      </c>
      <c r="AK971" t="e">
        <f t="shared" si="237"/>
        <v>#REF!</v>
      </c>
      <c r="AL971" t="e">
        <f t="shared" si="238"/>
        <v>#REF!</v>
      </c>
      <c r="AM971" t="e">
        <f t="shared" si="239"/>
        <v>#REF!</v>
      </c>
      <c r="AN971" t="e">
        <f t="shared" si="240"/>
        <v>#REF!</v>
      </c>
      <c r="AO971" t="e">
        <f t="shared" si="241"/>
        <v>#REF!</v>
      </c>
    </row>
    <row r="972" spans="1:41" x14ac:dyDescent="0.35">
      <c r="A972">
        <v>966</v>
      </c>
      <c r="B972" t="s">
        <v>2885</v>
      </c>
      <c r="C972" s="39">
        <v>20</v>
      </c>
      <c r="D972">
        <v>15</v>
      </c>
      <c r="E972">
        <v>35</v>
      </c>
      <c r="F972" s="40">
        <v>9</v>
      </c>
      <c r="G972" s="41">
        <v>8</v>
      </c>
      <c r="H972" s="42">
        <v>17</v>
      </c>
      <c r="I972">
        <f t="shared" si="233"/>
        <v>29</v>
      </c>
      <c r="J972">
        <f t="shared" si="233"/>
        <v>23</v>
      </c>
      <c r="K972" s="43">
        <v>52</v>
      </c>
      <c r="L972" s="39">
        <v>26</v>
      </c>
      <c r="M972">
        <v>27</v>
      </c>
      <c r="N972">
        <v>53</v>
      </c>
      <c r="O972" s="40">
        <v>6</v>
      </c>
      <c r="P972" s="41">
        <v>8</v>
      </c>
      <c r="Q972" s="42">
        <v>14</v>
      </c>
      <c r="R972">
        <f t="shared" si="234"/>
        <v>32</v>
      </c>
      <c r="S972">
        <f t="shared" si="234"/>
        <v>35</v>
      </c>
      <c r="T972" s="43">
        <v>52</v>
      </c>
      <c r="U972" s="39">
        <v>27</v>
      </c>
      <c r="V972">
        <v>26</v>
      </c>
      <c r="W972">
        <v>53</v>
      </c>
      <c r="X972" s="40">
        <v>1</v>
      </c>
      <c r="Y972" s="41">
        <v>5</v>
      </c>
      <c r="Z972" s="42">
        <v>6</v>
      </c>
      <c r="AA972">
        <f t="shared" si="235"/>
        <v>28</v>
      </c>
      <c r="AB972">
        <f t="shared" si="235"/>
        <v>31</v>
      </c>
      <c r="AC972" s="43">
        <v>52</v>
      </c>
      <c r="AD972" t="e">
        <f t="shared" si="232"/>
        <v>#REF!</v>
      </c>
      <c r="AE972" t="e">
        <f t="shared" si="232"/>
        <v>#REF!</v>
      </c>
      <c r="AF972" t="e">
        <f t="shared" si="232"/>
        <v>#REF!</v>
      </c>
      <c r="AG972" t="e">
        <f t="shared" si="232"/>
        <v>#REF!</v>
      </c>
      <c r="AH972" t="e">
        <f t="shared" si="232"/>
        <v>#REF!</v>
      </c>
      <c r="AI972" t="e">
        <f t="shared" si="232"/>
        <v>#REF!</v>
      </c>
      <c r="AJ972" t="e">
        <f t="shared" si="236"/>
        <v>#REF!</v>
      </c>
      <c r="AK972" t="e">
        <f t="shared" si="237"/>
        <v>#REF!</v>
      </c>
      <c r="AL972" t="e">
        <f t="shared" si="238"/>
        <v>#REF!</v>
      </c>
      <c r="AM972" t="e">
        <f t="shared" si="239"/>
        <v>#REF!</v>
      </c>
      <c r="AN972" t="e">
        <f t="shared" si="240"/>
        <v>#REF!</v>
      </c>
      <c r="AO972" t="e">
        <f t="shared" si="241"/>
        <v>#REF!</v>
      </c>
    </row>
    <row r="973" spans="1:41" x14ac:dyDescent="0.35">
      <c r="A973">
        <v>967</v>
      </c>
      <c r="B973" t="s">
        <v>2886</v>
      </c>
      <c r="C973" s="39">
        <v>18</v>
      </c>
      <c r="D973">
        <v>13</v>
      </c>
      <c r="E973">
        <v>31</v>
      </c>
      <c r="F973" s="40">
        <v>4</v>
      </c>
      <c r="G973" s="41">
        <v>6</v>
      </c>
      <c r="H973" s="42">
        <v>10</v>
      </c>
      <c r="I973">
        <f t="shared" si="233"/>
        <v>22</v>
      </c>
      <c r="J973">
        <f t="shared" si="233"/>
        <v>19</v>
      </c>
      <c r="K973" s="43">
        <v>41</v>
      </c>
      <c r="L973" s="39">
        <v>9</v>
      </c>
      <c r="M973">
        <v>14</v>
      </c>
      <c r="N973">
        <v>23</v>
      </c>
      <c r="O973" s="40">
        <v>5</v>
      </c>
      <c r="P973" s="41">
        <v>7</v>
      </c>
      <c r="Q973" s="42">
        <v>12</v>
      </c>
      <c r="R973">
        <f t="shared" si="234"/>
        <v>14</v>
      </c>
      <c r="S973">
        <f t="shared" si="234"/>
        <v>21</v>
      </c>
      <c r="T973" s="43">
        <v>41</v>
      </c>
      <c r="U973" s="39">
        <v>17</v>
      </c>
      <c r="V973">
        <v>10</v>
      </c>
      <c r="W973">
        <v>27</v>
      </c>
      <c r="X973" s="40">
        <v>1</v>
      </c>
      <c r="Y973" s="41">
        <v>6</v>
      </c>
      <c r="Z973" s="42">
        <v>7</v>
      </c>
      <c r="AA973">
        <f t="shared" si="235"/>
        <v>18</v>
      </c>
      <c r="AB973">
        <f t="shared" si="235"/>
        <v>16</v>
      </c>
      <c r="AC973" s="43">
        <v>41</v>
      </c>
      <c r="AD973" t="e">
        <f t="shared" si="232"/>
        <v>#REF!</v>
      </c>
      <c r="AE973" t="e">
        <f t="shared" si="232"/>
        <v>#REF!</v>
      </c>
      <c r="AF973" t="e">
        <f t="shared" si="232"/>
        <v>#REF!</v>
      </c>
      <c r="AG973" t="e">
        <f t="shared" si="232"/>
        <v>#REF!</v>
      </c>
      <c r="AH973" t="e">
        <f t="shared" si="232"/>
        <v>#REF!</v>
      </c>
      <c r="AI973" t="e">
        <f t="shared" si="232"/>
        <v>#REF!</v>
      </c>
      <c r="AJ973" t="e">
        <f t="shared" si="236"/>
        <v>#REF!</v>
      </c>
      <c r="AK973" t="e">
        <f t="shared" si="237"/>
        <v>#REF!</v>
      </c>
      <c r="AL973" t="e">
        <f t="shared" si="238"/>
        <v>#REF!</v>
      </c>
      <c r="AM973" t="e">
        <f t="shared" si="239"/>
        <v>#REF!</v>
      </c>
      <c r="AN973" t="e">
        <f t="shared" si="240"/>
        <v>#REF!</v>
      </c>
      <c r="AO973" t="e">
        <f t="shared" si="241"/>
        <v>#REF!</v>
      </c>
    </row>
    <row r="974" spans="1:41" x14ac:dyDescent="0.35">
      <c r="A974">
        <v>968</v>
      </c>
      <c r="B974" t="s">
        <v>2887</v>
      </c>
      <c r="C974" s="39">
        <v>13</v>
      </c>
      <c r="D974">
        <v>11</v>
      </c>
      <c r="E974">
        <v>24</v>
      </c>
      <c r="F974" s="40">
        <v>9</v>
      </c>
      <c r="G974" s="41">
        <v>4</v>
      </c>
      <c r="H974" s="42">
        <v>13</v>
      </c>
      <c r="I974">
        <f t="shared" si="233"/>
        <v>22</v>
      </c>
      <c r="J974">
        <f t="shared" si="233"/>
        <v>15</v>
      </c>
      <c r="K974" s="43">
        <v>37</v>
      </c>
      <c r="L974" s="39">
        <v>16</v>
      </c>
      <c r="M974">
        <v>14</v>
      </c>
      <c r="N974">
        <v>30</v>
      </c>
      <c r="O974" s="40">
        <v>6</v>
      </c>
      <c r="P974" s="41">
        <v>10</v>
      </c>
      <c r="Q974" s="42">
        <v>16</v>
      </c>
      <c r="R974">
        <f t="shared" si="234"/>
        <v>22</v>
      </c>
      <c r="S974">
        <f t="shared" si="234"/>
        <v>24</v>
      </c>
      <c r="T974" s="43">
        <v>37</v>
      </c>
      <c r="U974" s="39">
        <v>10</v>
      </c>
      <c r="V974">
        <v>15</v>
      </c>
      <c r="W974">
        <v>25</v>
      </c>
      <c r="X974" s="40">
        <v>7</v>
      </c>
      <c r="Y974" s="41">
        <v>6</v>
      </c>
      <c r="Z974" s="42">
        <v>13</v>
      </c>
      <c r="AA974">
        <f t="shared" si="235"/>
        <v>17</v>
      </c>
      <c r="AB974">
        <f t="shared" si="235"/>
        <v>21</v>
      </c>
      <c r="AC974" s="43">
        <v>37</v>
      </c>
      <c r="AD974" t="e">
        <f t="shared" si="232"/>
        <v>#REF!</v>
      </c>
      <c r="AE974" t="e">
        <f t="shared" si="232"/>
        <v>#REF!</v>
      </c>
      <c r="AF974" t="e">
        <f t="shared" si="232"/>
        <v>#REF!</v>
      </c>
      <c r="AG974" t="e">
        <f t="shared" si="232"/>
        <v>#REF!</v>
      </c>
      <c r="AH974" t="e">
        <f t="shared" si="232"/>
        <v>#REF!</v>
      </c>
      <c r="AI974" t="e">
        <f t="shared" si="232"/>
        <v>#REF!</v>
      </c>
      <c r="AJ974" t="e">
        <f t="shared" si="236"/>
        <v>#REF!</v>
      </c>
      <c r="AK974" t="e">
        <f t="shared" si="237"/>
        <v>#REF!</v>
      </c>
      <c r="AL974" t="e">
        <f t="shared" si="238"/>
        <v>#REF!</v>
      </c>
      <c r="AM974" t="e">
        <f t="shared" si="239"/>
        <v>#REF!</v>
      </c>
      <c r="AN974" t="e">
        <f t="shared" si="240"/>
        <v>#REF!</v>
      </c>
      <c r="AO974" t="e">
        <f t="shared" si="241"/>
        <v>#REF!</v>
      </c>
    </row>
    <row r="975" spans="1:41" x14ac:dyDescent="0.35">
      <c r="A975">
        <v>969</v>
      </c>
      <c r="B975" t="s">
        <v>2888</v>
      </c>
      <c r="C975" s="39">
        <v>17</v>
      </c>
      <c r="D975">
        <v>24</v>
      </c>
      <c r="E975">
        <v>41</v>
      </c>
      <c r="F975" s="40">
        <v>9</v>
      </c>
      <c r="G975" s="41">
        <v>3</v>
      </c>
      <c r="H975" s="42">
        <v>12</v>
      </c>
      <c r="I975">
        <f t="shared" si="233"/>
        <v>26</v>
      </c>
      <c r="J975">
        <f t="shared" si="233"/>
        <v>27</v>
      </c>
      <c r="K975" s="43">
        <v>53</v>
      </c>
      <c r="L975" s="39">
        <v>15</v>
      </c>
      <c r="M975">
        <v>15</v>
      </c>
      <c r="N975">
        <v>30</v>
      </c>
      <c r="O975" s="40">
        <v>11</v>
      </c>
      <c r="P975" s="41">
        <v>10</v>
      </c>
      <c r="Q975" s="42">
        <v>21</v>
      </c>
      <c r="R975">
        <f t="shared" si="234"/>
        <v>26</v>
      </c>
      <c r="S975">
        <f t="shared" si="234"/>
        <v>25</v>
      </c>
      <c r="T975" s="43">
        <v>53</v>
      </c>
      <c r="U975" s="39">
        <v>20</v>
      </c>
      <c r="V975">
        <v>19</v>
      </c>
      <c r="W975">
        <v>39</v>
      </c>
      <c r="X975" s="40">
        <v>11</v>
      </c>
      <c r="Y975" s="41">
        <v>8</v>
      </c>
      <c r="Z975" s="42">
        <v>19</v>
      </c>
      <c r="AA975">
        <f t="shared" si="235"/>
        <v>31</v>
      </c>
      <c r="AB975">
        <f t="shared" si="235"/>
        <v>27</v>
      </c>
      <c r="AC975" s="43">
        <v>53</v>
      </c>
      <c r="AD975" t="e">
        <f t="shared" si="232"/>
        <v>#REF!</v>
      </c>
      <c r="AE975" t="e">
        <f t="shared" si="232"/>
        <v>#REF!</v>
      </c>
      <c r="AF975" t="e">
        <f t="shared" si="232"/>
        <v>#REF!</v>
      </c>
      <c r="AG975" t="e">
        <f t="shared" si="232"/>
        <v>#REF!</v>
      </c>
      <c r="AH975" t="e">
        <f t="shared" si="232"/>
        <v>#REF!</v>
      </c>
      <c r="AI975" t="e">
        <f t="shared" si="232"/>
        <v>#REF!</v>
      </c>
      <c r="AJ975" t="e">
        <f t="shared" si="236"/>
        <v>#REF!</v>
      </c>
      <c r="AK975" t="e">
        <f t="shared" si="237"/>
        <v>#REF!</v>
      </c>
      <c r="AL975" t="e">
        <f t="shared" si="238"/>
        <v>#REF!</v>
      </c>
      <c r="AM975" t="e">
        <f t="shared" si="239"/>
        <v>#REF!</v>
      </c>
      <c r="AN975" t="e">
        <f t="shared" si="240"/>
        <v>#REF!</v>
      </c>
      <c r="AO975" t="e">
        <f t="shared" si="241"/>
        <v>#REF!</v>
      </c>
    </row>
    <row r="976" spans="1:41" x14ac:dyDescent="0.35">
      <c r="A976">
        <v>970</v>
      </c>
      <c r="B976" t="s">
        <v>2889</v>
      </c>
      <c r="C976" s="39">
        <v>15</v>
      </c>
      <c r="D976">
        <v>24</v>
      </c>
      <c r="E976">
        <v>39</v>
      </c>
      <c r="F976" s="40">
        <v>12</v>
      </c>
      <c r="G976" s="41">
        <v>5</v>
      </c>
      <c r="H976" s="42">
        <v>17</v>
      </c>
      <c r="I976">
        <f t="shared" si="233"/>
        <v>27</v>
      </c>
      <c r="J976">
        <f t="shared" si="233"/>
        <v>29</v>
      </c>
      <c r="K976" s="43">
        <v>56</v>
      </c>
      <c r="L976" s="39">
        <v>10</v>
      </c>
      <c r="M976">
        <v>19</v>
      </c>
      <c r="N976">
        <v>29</v>
      </c>
      <c r="O976" s="40">
        <v>9</v>
      </c>
      <c r="P976" s="41">
        <v>9</v>
      </c>
      <c r="Q976" s="42">
        <v>18</v>
      </c>
      <c r="R976">
        <f t="shared" si="234"/>
        <v>19</v>
      </c>
      <c r="S976">
        <f t="shared" si="234"/>
        <v>28</v>
      </c>
      <c r="T976" s="43">
        <v>56</v>
      </c>
      <c r="U976" s="39">
        <v>20</v>
      </c>
      <c r="V976">
        <v>11</v>
      </c>
      <c r="W976">
        <v>31</v>
      </c>
      <c r="X976" s="40">
        <v>9</v>
      </c>
      <c r="Y976" s="41">
        <v>9</v>
      </c>
      <c r="Z976" s="42">
        <v>18</v>
      </c>
      <c r="AA976">
        <f t="shared" si="235"/>
        <v>29</v>
      </c>
      <c r="AB976">
        <f t="shared" si="235"/>
        <v>20</v>
      </c>
      <c r="AC976" s="43">
        <v>56</v>
      </c>
      <c r="AD976" t="e">
        <f t="shared" si="232"/>
        <v>#REF!</v>
      </c>
      <c r="AE976" t="e">
        <f t="shared" si="232"/>
        <v>#REF!</v>
      </c>
      <c r="AF976" t="e">
        <f t="shared" si="232"/>
        <v>#REF!</v>
      </c>
      <c r="AG976" t="e">
        <f t="shared" si="232"/>
        <v>#REF!</v>
      </c>
      <c r="AH976" t="e">
        <f t="shared" si="232"/>
        <v>#REF!</v>
      </c>
      <c r="AI976" t="e">
        <f t="shared" si="232"/>
        <v>#REF!</v>
      </c>
      <c r="AJ976" t="e">
        <f t="shared" si="236"/>
        <v>#REF!</v>
      </c>
      <c r="AK976" t="e">
        <f t="shared" si="237"/>
        <v>#REF!</v>
      </c>
      <c r="AL976" t="e">
        <f t="shared" si="238"/>
        <v>#REF!</v>
      </c>
      <c r="AM976" t="e">
        <f t="shared" si="239"/>
        <v>#REF!</v>
      </c>
      <c r="AN976" t="e">
        <f t="shared" si="240"/>
        <v>#REF!</v>
      </c>
      <c r="AO976" t="e">
        <f t="shared" si="241"/>
        <v>#REF!</v>
      </c>
    </row>
    <row r="977" spans="1:41" x14ac:dyDescent="0.35">
      <c r="A977">
        <v>971</v>
      </c>
      <c r="B977" t="s">
        <v>2890</v>
      </c>
      <c r="C977" s="39">
        <v>19</v>
      </c>
      <c r="D977">
        <v>19</v>
      </c>
      <c r="E977">
        <v>38</v>
      </c>
      <c r="F977" s="40">
        <v>6</v>
      </c>
      <c r="G977" s="41">
        <v>12</v>
      </c>
      <c r="H977" s="42">
        <v>18</v>
      </c>
      <c r="I977">
        <f t="shared" si="233"/>
        <v>25</v>
      </c>
      <c r="J977">
        <f t="shared" si="233"/>
        <v>31</v>
      </c>
      <c r="K977" s="43">
        <v>56</v>
      </c>
      <c r="L977" s="39">
        <v>13</v>
      </c>
      <c r="M977">
        <v>20</v>
      </c>
      <c r="N977">
        <v>33</v>
      </c>
      <c r="O977" s="40">
        <v>3</v>
      </c>
      <c r="P977" s="41">
        <v>6</v>
      </c>
      <c r="Q977" s="42">
        <v>9</v>
      </c>
      <c r="R977">
        <f t="shared" si="234"/>
        <v>16</v>
      </c>
      <c r="S977">
        <f t="shared" si="234"/>
        <v>26</v>
      </c>
      <c r="T977" s="43">
        <v>56</v>
      </c>
      <c r="U977" s="39">
        <v>12</v>
      </c>
      <c r="V977">
        <v>15</v>
      </c>
      <c r="W977">
        <v>27</v>
      </c>
      <c r="X977" s="40">
        <v>6</v>
      </c>
      <c r="Y977" s="41">
        <v>5</v>
      </c>
      <c r="Z977" s="42">
        <v>11</v>
      </c>
      <c r="AA977">
        <f t="shared" si="235"/>
        <v>18</v>
      </c>
      <c r="AB977">
        <f t="shared" si="235"/>
        <v>20</v>
      </c>
      <c r="AC977" s="43">
        <v>56</v>
      </c>
      <c r="AD977" t="e">
        <f t="shared" ref="AD977:AI986" si="242">VLOOKUP($B977,EYPDG_Primary,AD$1,FALSE)</f>
        <v>#REF!</v>
      </c>
      <c r="AE977" t="e">
        <f t="shared" si="242"/>
        <v>#REF!</v>
      </c>
      <c r="AF977" t="e">
        <f t="shared" si="242"/>
        <v>#REF!</v>
      </c>
      <c r="AG977" t="e">
        <f t="shared" si="242"/>
        <v>#REF!</v>
      </c>
      <c r="AH977" t="e">
        <f t="shared" si="242"/>
        <v>#REF!</v>
      </c>
      <c r="AI977" t="e">
        <f t="shared" si="242"/>
        <v>#REF!</v>
      </c>
      <c r="AJ977" t="e">
        <f t="shared" si="236"/>
        <v>#REF!</v>
      </c>
      <c r="AK977" t="e">
        <f t="shared" si="237"/>
        <v>#REF!</v>
      </c>
      <c r="AL977" t="e">
        <f t="shared" si="238"/>
        <v>#REF!</v>
      </c>
      <c r="AM977" t="e">
        <f t="shared" si="239"/>
        <v>#REF!</v>
      </c>
      <c r="AN977" t="e">
        <f t="shared" si="240"/>
        <v>#REF!</v>
      </c>
      <c r="AO977" t="e">
        <f t="shared" si="241"/>
        <v>#REF!</v>
      </c>
    </row>
    <row r="978" spans="1:41" x14ac:dyDescent="0.35">
      <c r="A978">
        <v>972</v>
      </c>
      <c r="B978" t="s">
        <v>2891</v>
      </c>
      <c r="C978" s="39">
        <v>63</v>
      </c>
      <c r="D978">
        <v>55</v>
      </c>
      <c r="E978">
        <v>118</v>
      </c>
      <c r="F978" s="40">
        <v>3</v>
      </c>
      <c r="G978" s="41">
        <v>3</v>
      </c>
      <c r="H978" s="42">
        <v>6</v>
      </c>
      <c r="I978">
        <f t="shared" si="233"/>
        <v>66</v>
      </c>
      <c r="J978">
        <f t="shared" si="233"/>
        <v>58</v>
      </c>
      <c r="K978" s="43">
        <v>124</v>
      </c>
      <c r="L978" s="39">
        <v>56</v>
      </c>
      <c r="M978">
        <v>61</v>
      </c>
      <c r="N978">
        <v>117</v>
      </c>
      <c r="O978" s="40">
        <v>7</v>
      </c>
      <c r="P978" s="41">
        <v>3</v>
      </c>
      <c r="Q978" s="42">
        <v>10</v>
      </c>
      <c r="R978">
        <f t="shared" si="234"/>
        <v>63</v>
      </c>
      <c r="S978">
        <f t="shared" si="234"/>
        <v>64</v>
      </c>
      <c r="T978" s="43">
        <v>124</v>
      </c>
      <c r="U978" s="39">
        <v>57</v>
      </c>
      <c r="V978">
        <v>59</v>
      </c>
      <c r="W978">
        <v>116</v>
      </c>
      <c r="X978" s="40">
        <v>2</v>
      </c>
      <c r="Y978" s="41">
        <v>8</v>
      </c>
      <c r="Z978" s="42">
        <v>10</v>
      </c>
      <c r="AA978">
        <f t="shared" si="235"/>
        <v>59</v>
      </c>
      <c r="AB978">
        <f t="shared" si="235"/>
        <v>67</v>
      </c>
      <c r="AC978" s="43">
        <v>124</v>
      </c>
      <c r="AD978" t="e">
        <f t="shared" si="242"/>
        <v>#REF!</v>
      </c>
      <c r="AE978" t="e">
        <f t="shared" si="242"/>
        <v>#REF!</v>
      </c>
      <c r="AF978" t="e">
        <f t="shared" si="242"/>
        <v>#REF!</v>
      </c>
      <c r="AG978" t="e">
        <f t="shared" si="242"/>
        <v>#REF!</v>
      </c>
      <c r="AH978" t="e">
        <f t="shared" si="242"/>
        <v>#REF!</v>
      </c>
      <c r="AI978" t="e">
        <f t="shared" si="242"/>
        <v>#REF!</v>
      </c>
      <c r="AJ978" t="e">
        <f t="shared" si="236"/>
        <v>#REF!</v>
      </c>
      <c r="AK978" t="e">
        <f t="shared" si="237"/>
        <v>#REF!</v>
      </c>
      <c r="AL978" t="e">
        <f t="shared" si="238"/>
        <v>#REF!</v>
      </c>
      <c r="AM978" t="e">
        <f t="shared" si="239"/>
        <v>#REF!</v>
      </c>
      <c r="AN978" t="e">
        <f t="shared" si="240"/>
        <v>#REF!</v>
      </c>
      <c r="AO978" t="e">
        <f t="shared" si="241"/>
        <v>#REF!</v>
      </c>
    </row>
    <row r="979" spans="1:41" x14ac:dyDescent="0.35">
      <c r="A979">
        <v>973</v>
      </c>
      <c r="B979" t="s">
        <v>2892</v>
      </c>
      <c r="C979" s="39">
        <v>6</v>
      </c>
      <c r="D979">
        <v>17</v>
      </c>
      <c r="E979">
        <v>23</v>
      </c>
      <c r="F979" s="40">
        <v>7</v>
      </c>
      <c r="G979" s="41">
        <v>6</v>
      </c>
      <c r="H979" s="42">
        <v>13</v>
      </c>
      <c r="I979">
        <f t="shared" si="233"/>
        <v>13</v>
      </c>
      <c r="J979">
        <f t="shared" si="233"/>
        <v>23</v>
      </c>
      <c r="K979" s="43">
        <v>36</v>
      </c>
      <c r="L979" s="39">
        <v>16</v>
      </c>
      <c r="M979">
        <v>8</v>
      </c>
      <c r="N979">
        <v>24</v>
      </c>
      <c r="O979" s="40">
        <v>13</v>
      </c>
      <c r="P979" s="41">
        <v>8</v>
      </c>
      <c r="Q979" s="42">
        <v>21</v>
      </c>
      <c r="R979">
        <f t="shared" si="234"/>
        <v>29</v>
      </c>
      <c r="S979">
        <f t="shared" si="234"/>
        <v>16</v>
      </c>
      <c r="T979" s="43">
        <v>36</v>
      </c>
      <c r="U979" s="39">
        <v>17</v>
      </c>
      <c r="V979">
        <v>18</v>
      </c>
      <c r="W979">
        <v>35</v>
      </c>
      <c r="X979" s="40">
        <v>8</v>
      </c>
      <c r="Y979" s="41">
        <v>11</v>
      </c>
      <c r="Z979" s="42">
        <v>19</v>
      </c>
      <c r="AA979">
        <f t="shared" si="235"/>
        <v>25</v>
      </c>
      <c r="AB979">
        <f t="shared" si="235"/>
        <v>29</v>
      </c>
      <c r="AC979" s="43">
        <v>36</v>
      </c>
      <c r="AD979" t="e">
        <f t="shared" si="242"/>
        <v>#REF!</v>
      </c>
      <c r="AE979" t="e">
        <f t="shared" si="242"/>
        <v>#REF!</v>
      </c>
      <c r="AF979" t="e">
        <f t="shared" si="242"/>
        <v>#REF!</v>
      </c>
      <c r="AG979" t="e">
        <f t="shared" si="242"/>
        <v>#REF!</v>
      </c>
      <c r="AH979" t="e">
        <f t="shared" si="242"/>
        <v>#REF!</v>
      </c>
      <c r="AI979" t="e">
        <f t="shared" si="242"/>
        <v>#REF!</v>
      </c>
      <c r="AJ979" t="e">
        <f t="shared" si="236"/>
        <v>#REF!</v>
      </c>
      <c r="AK979" t="e">
        <f t="shared" si="237"/>
        <v>#REF!</v>
      </c>
      <c r="AL979" t="e">
        <f t="shared" si="238"/>
        <v>#REF!</v>
      </c>
      <c r="AM979" t="e">
        <f t="shared" si="239"/>
        <v>#REF!</v>
      </c>
      <c r="AN979" t="e">
        <f t="shared" si="240"/>
        <v>#REF!</v>
      </c>
      <c r="AO979" t="e">
        <f t="shared" si="241"/>
        <v>#REF!</v>
      </c>
    </row>
    <row r="980" spans="1:41" x14ac:dyDescent="0.35">
      <c r="A980">
        <v>974</v>
      </c>
      <c r="B980" t="s">
        <v>2893</v>
      </c>
      <c r="C980" s="39">
        <v>7</v>
      </c>
      <c r="D980">
        <v>4</v>
      </c>
      <c r="E980">
        <v>11</v>
      </c>
      <c r="F980" s="40">
        <v>1</v>
      </c>
      <c r="G980" s="41">
        <v>1</v>
      </c>
      <c r="H980" s="42">
        <v>2</v>
      </c>
      <c r="I980">
        <f t="shared" si="233"/>
        <v>8</v>
      </c>
      <c r="J980">
        <f t="shared" si="233"/>
        <v>5</v>
      </c>
      <c r="K980" s="43">
        <v>13</v>
      </c>
      <c r="L980" s="39">
        <v>5</v>
      </c>
      <c r="M980">
        <v>7</v>
      </c>
      <c r="N980">
        <v>12</v>
      </c>
      <c r="O980" s="40">
        <v>1</v>
      </c>
      <c r="P980" s="41">
        <v>2</v>
      </c>
      <c r="Q980" s="42">
        <v>3</v>
      </c>
      <c r="R980">
        <f t="shared" si="234"/>
        <v>6</v>
      </c>
      <c r="S980">
        <f t="shared" si="234"/>
        <v>9</v>
      </c>
      <c r="T980" s="43">
        <v>13</v>
      </c>
      <c r="U980" s="39">
        <v>7</v>
      </c>
      <c r="V980">
        <v>5</v>
      </c>
      <c r="W980">
        <v>12</v>
      </c>
      <c r="X980" s="40">
        <v>3</v>
      </c>
      <c r="Y980" s="41">
        <v>1</v>
      </c>
      <c r="Z980" s="42">
        <v>4</v>
      </c>
      <c r="AA980">
        <f t="shared" si="235"/>
        <v>10</v>
      </c>
      <c r="AB980">
        <f t="shared" si="235"/>
        <v>6</v>
      </c>
      <c r="AC980" s="43">
        <v>13</v>
      </c>
      <c r="AD980" t="e">
        <f t="shared" si="242"/>
        <v>#REF!</v>
      </c>
      <c r="AE980" t="e">
        <f t="shared" si="242"/>
        <v>#REF!</v>
      </c>
      <c r="AF980" t="e">
        <f t="shared" si="242"/>
        <v>#REF!</v>
      </c>
      <c r="AG980" t="e">
        <f t="shared" si="242"/>
        <v>#REF!</v>
      </c>
      <c r="AH980" t="e">
        <f t="shared" si="242"/>
        <v>#REF!</v>
      </c>
      <c r="AI980" t="e">
        <f t="shared" si="242"/>
        <v>#REF!</v>
      </c>
      <c r="AJ980" t="e">
        <f t="shared" si="236"/>
        <v>#REF!</v>
      </c>
      <c r="AK980" t="e">
        <f t="shared" si="237"/>
        <v>#REF!</v>
      </c>
      <c r="AL980" t="e">
        <f t="shared" si="238"/>
        <v>#REF!</v>
      </c>
      <c r="AM980" t="e">
        <f t="shared" si="239"/>
        <v>#REF!</v>
      </c>
      <c r="AN980" t="e">
        <f t="shared" si="240"/>
        <v>#REF!</v>
      </c>
      <c r="AO980" t="e">
        <f t="shared" si="241"/>
        <v>#REF!</v>
      </c>
    </row>
    <row r="981" spans="1:41" x14ac:dyDescent="0.35">
      <c r="A981">
        <v>975</v>
      </c>
      <c r="B981" t="s">
        <v>2894</v>
      </c>
      <c r="C981" s="39">
        <v>23</v>
      </c>
      <c r="D981">
        <v>14</v>
      </c>
      <c r="E981">
        <v>37</v>
      </c>
      <c r="F981" s="40">
        <v>10</v>
      </c>
      <c r="G981" s="41">
        <v>6</v>
      </c>
      <c r="H981" s="42">
        <v>16</v>
      </c>
      <c r="I981">
        <f t="shared" si="233"/>
        <v>33</v>
      </c>
      <c r="J981">
        <f t="shared" si="233"/>
        <v>20</v>
      </c>
      <c r="K981" s="43">
        <v>53</v>
      </c>
      <c r="L981" s="39">
        <v>29</v>
      </c>
      <c r="M981">
        <v>25</v>
      </c>
      <c r="N981">
        <v>54</v>
      </c>
      <c r="O981" s="40">
        <v>16</v>
      </c>
      <c r="P981" s="41">
        <v>10</v>
      </c>
      <c r="Q981" s="42">
        <v>26</v>
      </c>
      <c r="R981">
        <f t="shared" si="234"/>
        <v>45</v>
      </c>
      <c r="S981">
        <f t="shared" si="234"/>
        <v>35</v>
      </c>
      <c r="T981" s="43">
        <v>53</v>
      </c>
      <c r="U981" s="39">
        <v>27</v>
      </c>
      <c r="V981">
        <v>33</v>
      </c>
      <c r="W981">
        <v>60</v>
      </c>
      <c r="X981" s="40">
        <v>16</v>
      </c>
      <c r="Y981" s="41">
        <v>18</v>
      </c>
      <c r="Z981" s="42">
        <v>34</v>
      </c>
      <c r="AA981">
        <f t="shared" si="235"/>
        <v>43</v>
      </c>
      <c r="AB981">
        <f t="shared" si="235"/>
        <v>51</v>
      </c>
      <c r="AC981" s="43">
        <v>53</v>
      </c>
      <c r="AD981" t="e">
        <f t="shared" si="242"/>
        <v>#REF!</v>
      </c>
      <c r="AE981" t="e">
        <f t="shared" si="242"/>
        <v>#REF!</v>
      </c>
      <c r="AF981" t="e">
        <f t="shared" si="242"/>
        <v>#REF!</v>
      </c>
      <c r="AG981" t="e">
        <f t="shared" si="242"/>
        <v>#REF!</v>
      </c>
      <c r="AH981" t="e">
        <f t="shared" si="242"/>
        <v>#REF!</v>
      </c>
      <c r="AI981" t="e">
        <f t="shared" si="242"/>
        <v>#REF!</v>
      </c>
      <c r="AJ981" t="e">
        <f t="shared" si="236"/>
        <v>#REF!</v>
      </c>
      <c r="AK981" t="e">
        <f t="shared" si="237"/>
        <v>#REF!</v>
      </c>
      <c r="AL981" t="e">
        <f t="shared" si="238"/>
        <v>#REF!</v>
      </c>
      <c r="AM981" t="e">
        <f t="shared" si="239"/>
        <v>#REF!</v>
      </c>
      <c r="AN981" t="e">
        <f t="shared" si="240"/>
        <v>#REF!</v>
      </c>
      <c r="AO981" t="e">
        <f t="shared" si="241"/>
        <v>#REF!</v>
      </c>
    </row>
    <row r="982" spans="1:41" x14ac:dyDescent="0.35">
      <c r="A982">
        <v>976</v>
      </c>
      <c r="B982" t="s">
        <v>2895</v>
      </c>
      <c r="C982" s="39">
        <v>9</v>
      </c>
      <c r="D982">
        <v>7</v>
      </c>
      <c r="E982">
        <v>16</v>
      </c>
      <c r="F982" s="40">
        <v>8</v>
      </c>
      <c r="G982" s="41">
        <v>3</v>
      </c>
      <c r="H982" s="42">
        <v>11</v>
      </c>
      <c r="I982">
        <f t="shared" si="233"/>
        <v>17</v>
      </c>
      <c r="J982">
        <f t="shared" si="233"/>
        <v>10</v>
      </c>
      <c r="K982" s="43">
        <v>27</v>
      </c>
      <c r="L982" s="39">
        <v>5</v>
      </c>
      <c r="M982">
        <v>5</v>
      </c>
      <c r="N982">
        <v>10</v>
      </c>
      <c r="O982" s="40">
        <v>4</v>
      </c>
      <c r="P982" s="41">
        <v>5</v>
      </c>
      <c r="Q982" s="42">
        <v>9</v>
      </c>
      <c r="R982">
        <f t="shared" si="234"/>
        <v>9</v>
      </c>
      <c r="S982">
        <f t="shared" si="234"/>
        <v>10</v>
      </c>
      <c r="T982" s="43">
        <v>27</v>
      </c>
      <c r="U982" s="39">
        <v>0</v>
      </c>
      <c r="V982">
        <v>0</v>
      </c>
      <c r="W982">
        <v>0</v>
      </c>
      <c r="X982" s="40">
        <v>0</v>
      </c>
      <c r="Y982" s="41">
        <v>0</v>
      </c>
      <c r="Z982" s="42">
        <v>0</v>
      </c>
      <c r="AA982">
        <f t="shared" si="235"/>
        <v>0</v>
      </c>
      <c r="AB982">
        <f t="shared" si="235"/>
        <v>0</v>
      </c>
      <c r="AC982" s="43">
        <v>27</v>
      </c>
      <c r="AD982" t="e">
        <f t="shared" si="242"/>
        <v>#REF!</v>
      </c>
      <c r="AE982" t="e">
        <f t="shared" si="242"/>
        <v>#REF!</v>
      </c>
      <c r="AF982" t="e">
        <f t="shared" si="242"/>
        <v>#REF!</v>
      </c>
      <c r="AG982" t="e">
        <f t="shared" si="242"/>
        <v>#REF!</v>
      </c>
      <c r="AH982" t="e">
        <f t="shared" si="242"/>
        <v>#REF!</v>
      </c>
      <c r="AI982" t="e">
        <f t="shared" si="242"/>
        <v>#REF!</v>
      </c>
      <c r="AJ982" t="e">
        <f t="shared" si="236"/>
        <v>#REF!</v>
      </c>
      <c r="AK982" t="e">
        <f t="shared" si="237"/>
        <v>#REF!</v>
      </c>
      <c r="AL982" t="e">
        <f t="shared" si="238"/>
        <v>#REF!</v>
      </c>
      <c r="AM982" t="e">
        <f t="shared" si="239"/>
        <v>#REF!</v>
      </c>
      <c r="AN982" t="e">
        <f t="shared" si="240"/>
        <v>#REF!</v>
      </c>
      <c r="AO982" t="e">
        <f t="shared" si="241"/>
        <v>#REF!</v>
      </c>
    </row>
    <row r="983" spans="1:41" x14ac:dyDescent="0.35">
      <c r="A983">
        <v>977</v>
      </c>
      <c r="B983" t="s">
        <v>2896</v>
      </c>
      <c r="C983" s="39">
        <v>19</v>
      </c>
      <c r="D983">
        <v>16</v>
      </c>
      <c r="E983">
        <v>35</v>
      </c>
      <c r="F983" s="40">
        <v>12</v>
      </c>
      <c r="G983" s="41">
        <v>12</v>
      </c>
      <c r="H983" s="42">
        <v>24</v>
      </c>
      <c r="I983">
        <f t="shared" si="233"/>
        <v>31</v>
      </c>
      <c r="J983">
        <f t="shared" si="233"/>
        <v>28</v>
      </c>
      <c r="K983" s="43">
        <v>59</v>
      </c>
      <c r="L983" s="39">
        <v>15</v>
      </c>
      <c r="M983">
        <v>19</v>
      </c>
      <c r="N983">
        <v>34</v>
      </c>
      <c r="O983" s="40">
        <v>7</v>
      </c>
      <c r="P983" s="41">
        <v>10</v>
      </c>
      <c r="Q983" s="42">
        <v>17</v>
      </c>
      <c r="R983">
        <f t="shared" si="234"/>
        <v>22</v>
      </c>
      <c r="S983">
        <f t="shared" si="234"/>
        <v>29</v>
      </c>
      <c r="T983" s="43">
        <v>59</v>
      </c>
      <c r="U983" s="39">
        <v>18</v>
      </c>
      <c r="V983">
        <v>13</v>
      </c>
      <c r="W983">
        <v>31</v>
      </c>
      <c r="X983" s="40">
        <v>14</v>
      </c>
      <c r="Y983" s="41">
        <v>12</v>
      </c>
      <c r="Z983" s="42">
        <v>26</v>
      </c>
      <c r="AA983">
        <f t="shared" si="235"/>
        <v>32</v>
      </c>
      <c r="AB983">
        <f t="shared" si="235"/>
        <v>25</v>
      </c>
      <c r="AC983" s="43">
        <v>59</v>
      </c>
      <c r="AD983" t="e">
        <f t="shared" si="242"/>
        <v>#REF!</v>
      </c>
      <c r="AE983" t="e">
        <f t="shared" si="242"/>
        <v>#REF!</v>
      </c>
      <c r="AF983" t="e">
        <f t="shared" si="242"/>
        <v>#REF!</v>
      </c>
      <c r="AG983" t="e">
        <f t="shared" si="242"/>
        <v>#REF!</v>
      </c>
      <c r="AH983" t="e">
        <f t="shared" si="242"/>
        <v>#REF!</v>
      </c>
      <c r="AI983" t="e">
        <f t="shared" si="242"/>
        <v>#REF!</v>
      </c>
      <c r="AJ983" t="e">
        <f t="shared" si="236"/>
        <v>#REF!</v>
      </c>
      <c r="AK983" t="e">
        <f t="shared" si="237"/>
        <v>#REF!</v>
      </c>
      <c r="AL983" t="e">
        <f t="shared" si="238"/>
        <v>#REF!</v>
      </c>
      <c r="AM983" t="e">
        <f t="shared" si="239"/>
        <v>#REF!</v>
      </c>
      <c r="AN983" t="e">
        <f t="shared" si="240"/>
        <v>#REF!</v>
      </c>
      <c r="AO983" t="e">
        <f t="shared" si="241"/>
        <v>#REF!</v>
      </c>
    </row>
    <row r="984" spans="1:41" x14ac:dyDescent="0.35">
      <c r="A984">
        <v>978</v>
      </c>
      <c r="B984" t="s">
        <v>2897</v>
      </c>
      <c r="C984" s="39">
        <v>17</v>
      </c>
      <c r="D984">
        <v>22</v>
      </c>
      <c r="E984">
        <v>39</v>
      </c>
      <c r="F984" s="40">
        <v>19</v>
      </c>
      <c r="G984" s="41">
        <v>14</v>
      </c>
      <c r="H984" s="42">
        <v>33</v>
      </c>
      <c r="I984">
        <f t="shared" si="233"/>
        <v>36</v>
      </c>
      <c r="J984">
        <f t="shared" si="233"/>
        <v>36</v>
      </c>
      <c r="K984" s="43">
        <v>72</v>
      </c>
      <c r="L984" s="39">
        <v>28</v>
      </c>
      <c r="M984">
        <v>20</v>
      </c>
      <c r="N984">
        <v>48</v>
      </c>
      <c r="O984" s="40">
        <v>18</v>
      </c>
      <c r="P984" s="41">
        <v>15</v>
      </c>
      <c r="Q984" s="42">
        <v>33</v>
      </c>
      <c r="R984">
        <f t="shared" si="234"/>
        <v>46</v>
      </c>
      <c r="S984">
        <f t="shared" si="234"/>
        <v>35</v>
      </c>
      <c r="T984" s="43">
        <v>72</v>
      </c>
      <c r="U984" s="39">
        <v>19</v>
      </c>
      <c r="V984">
        <v>31</v>
      </c>
      <c r="W984">
        <v>50</v>
      </c>
      <c r="X984" s="40">
        <v>12</v>
      </c>
      <c r="Y984" s="41">
        <v>12</v>
      </c>
      <c r="Z984" s="42">
        <v>24</v>
      </c>
      <c r="AA984">
        <f t="shared" si="235"/>
        <v>31</v>
      </c>
      <c r="AB984">
        <f t="shared" si="235"/>
        <v>43</v>
      </c>
      <c r="AC984" s="43">
        <v>72</v>
      </c>
      <c r="AD984" t="e">
        <f t="shared" si="242"/>
        <v>#REF!</v>
      </c>
      <c r="AE984" t="e">
        <f t="shared" si="242"/>
        <v>#REF!</v>
      </c>
      <c r="AF984" t="e">
        <f t="shared" si="242"/>
        <v>#REF!</v>
      </c>
      <c r="AG984" t="e">
        <f t="shared" si="242"/>
        <v>#REF!</v>
      </c>
      <c r="AH984" t="e">
        <f t="shared" si="242"/>
        <v>#REF!</v>
      </c>
      <c r="AI984" t="e">
        <f t="shared" si="242"/>
        <v>#REF!</v>
      </c>
      <c r="AJ984" t="e">
        <f t="shared" si="236"/>
        <v>#REF!</v>
      </c>
      <c r="AK984" t="e">
        <f t="shared" si="237"/>
        <v>#REF!</v>
      </c>
      <c r="AL984" t="e">
        <f t="shared" si="238"/>
        <v>#REF!</v>
      </c>
      <c r="AM984" t="e">
        <f t="shared" si="239"/>
        <v>#REF!</v>
      </c>
      <c r="AN984" t="e">
        <f t="shared" si="240"/>
        <v>#REF!</v>
      </c>
      <c r="AO984" t="e">
        <f t="shared" si="241"/>
        <v>#REF!</v>
      </c>
    </row>
    <row r="985" spans="1:41" x14ac:dyDescent="0.35">
      <c r="A985">
        <v>979</v>
      </c>
      <c r="B985" t="s">
        <v>2898</v>
      </c>
      <c r="C985" s="39">
        <v>5</v>
      </c>
      <c r="D985">
        <v>12</v>
      </c>
      <c r="E985">
        <v>17</v>
      </c>
      <c r="F985" s="40">
        <v>2</v>
      </c>
      <c r="G985" s="41">
        <v>2</v>
      </c>
      <c r="H985" s="42">
        <v>4</v>
      </c>
      <c r="I985">
        <f t="shared" si="233"/>
        <v>7</v>
      </c>
      <c r="J985">
        <f t="shared" si="233"/>
        <v>14</v>
      </c>
      <c r="K985" s="43">
        <v>21</v>
      </c>
      <c r="L985" s="39">
        <v>8</v>
      </c>
      <c r="M985">
        <v>6</v>
      </c>
      <c r="N985">
        <v>14</v>
      </c>
      <c r="O985" s="40">
        <v>2</v>
      </c>
      <c r="P985" s="41">
        <v>1</v>
      </c>
      <c r="Q985" s="42">
        <v>3</v>
      </c>
      <c r="R985">
        <f t="shared" si="234"/>
        <v>10</v>
      </c>
      <c r="S985">
        <f t="shared" si="234"/>
        <v>7</v>
      </c>
      <c r="T985" s="43">
        <v>21</v>
      </c>
      <c r="U985" s="39">
        <v>11</v>
      </c>
      <c r="V985">
        <v>9</v>
      </c>
      <c r="W985">
        <v>20</v>
      </c>
      <c r="X985" s="40">
        <v>4</v>
      </c>
      <c r="Y985" s="41">
        <v>0</v>
      </c>
      <c r="Z985" s="42">
        <v>4</v>
      </c>
      <c r="AA985">
        <f t="shared" si="235"/>
        <v>15</v>
      </c>
      <c r="AB985">
        <f t="shared" si="235"/>
        <v>9</v>
      </c>
      <c r="AC985" s="43">
        <v>21</v>
      </c>
      <c r="AD985" t="e">
        <f t="shared" si="242"/>
        <v>#REF!</v>
      </c>
      <c r="AE985" t="e">
        <f t="shared" si="242"/>
        <v>#REF!</v>
      </c>
      <c r="AF985" t="e">
        <f t="shared" si="242"/>
        <v>#REF!</v>
      </c>
      <c r="AG985" t="e">
        <f t="shared" si="242"/>
        <v>#REF!</v>
      </c>
      <c r="AH985" t="e">
        <f t="shared" si="242"/>
        <v>#REF!</v>
      </c>
      <c r="AI985" t="e">
        <f t="shared" si="242"/>
        <v>#REF!</v>
      </c>
      <c r="AJ985" t="e">
        <f t="shared" si="236"/>
        <v>#REF!</v>
      </c>
      <c r="AK985" t="e">
        <f t="shared" si="237"/>
        <v>#REF!</v>
      </c>
      <c r="AL985" t="e">
        <f t="shared" si="238"/>
        <v>#REF!</v>
      </c>
      <c r="AM985" t="e">
        <f t="shared" si="239"/>
        <v>#REF!</v>
      </c>
      <c r="AN985" t="e">
        <f t="shared" si="240"/>
        <v>#REF!</v>
      </c>
      <c r="AO985" t="e">
        <f t="shared" si="241"/>
        <v>#REF!</v>
      </c>
    </row>
    <row r="986" spans="1:41" x14ac:dyDescent="0.35">
      <c r="A986">
        <v>980</v>
      </c>
      <c r="B986" t="s">
        <v>2899</v>
      </c>
      <c r="C986" s="39">
        <v>26</v>
      </c>
      <c r="D986">
        <v>29</v>
      </c>
      <c r="E986">
        <v>55</v>
      </c>
      <c r="F986" s="40">
        <v>11</v>
      </c>
      <c r="G986" s="41">
        <v>6</v>
      </c>
      <c r="H986" s="42">
        <v>17</v>
      </c>
      <c r="I986">
        <f t="shared" si="233"/>
        <v>37</v>
      </c>
      <c r="J986">
        <f t="shared" si="233"/>
        <v>35</v>
      </c>
      <c r="K986" s="43">
        <v>72</v>
      </c>
      <c r="L986" s="39">
        <v>23</v>
      </c>
      <c r="M986">
        <v>20</v>
      </c>
      <c r="N986">
        <v>43</v>
      </c>
      <c r="O986" s="40">
        <v>12</v>
      </c>
      <c r="P986" s="41">
        <v>14</v>
      </c>
      <c r="Q986" s="42">
        <v>26</v>
      </c>
      <c r="R986">
        <f t="shared" si="234"/>
        <v>35</v>
      </c>
      <c r="S986">
        <f t="shared" si="234"/>
        <v>34</v>
      </c>
      <c r="T986" s="43">
        <v>72</v>
      </c>
      <c r="U986" s="39">
        <v>17</v>
      </c>
      <c r="V986">
        <v>25</v>
      </c>
      <c r="W986">
        <v>42</v>
      </c>
      <c r="X986" s="40">
        <v>2</v>
      </c>
      <c r="Y986" s="41">
        <v>7</v>
      </c>
      <c r="Z986" s="42">
        <v>9</v>
      </c>
      <c r="AA986">
        <f t="shared" si="235"/>
        <v>19</v>
      </c>
      <c r="AB986">
        <f t="shared" si="235"/>
        <v>32</v>
      </c>
      <c r="AC986" s="43">
        <v>72</v>
      </c>
      <c r="AD986" t="e">
        <f t="shared" si="242"/>
        <v>#REF!</v>
      </c>
      <c r="AE986" t="e">
        <f t="shared" si="242"/>
        <v>#REF!</v>
      </c>
      <c r="AF986" t="e">
        <f t="shared" si="242"/>
        <v>#REF!</v>
      </c>
      <c r="AG986" t="e">
        <f t="shared" si="242"/>
        <v>#REF!</v>
      </c>
      <c r="AH986" t="e">
        <f t="shared" si="242"/>
        <v>#REF!</v>
      </c>
      <c r="AI986" t="e">
        <f t="shared" si="242"/>
        <v>#REF!</v>
      </c>
      <c r="AJ986" t="e">
        <f t="shared" si="236"/>
        <v>#REF!</v>
      </c>
      <c r="AK986" t="e">
        <f t="shared" si="237"/>
        <v>#REF!</v>
      </c>
      <c r="AL986" t="e">
        <f t="shared" si="238"/>
        <v>#REF!</v>
      </c>
      <c r="AM986" t="e">
        <f t="shared" si="239"/>
        <v>#REF!</v>
      </c>
      <c r="AN986" t="e">
        <f t="shared" si="240"/>
        <v>#REF!</v>
      </c>
      <c r="AO986" t="e">
        <f t="shared" si="241"/>
        <v>#REF!</v>
      </c>
    </row>
    <row r="987" spans="1:41" x14ac:dyDescent="0.35">
      <c r="A987">
        <v>981</v>
      </c>
      <c r="B987" t="s">
        <v>2900</v>
      </c>
      <c r="C987" s="39">
        <v>11</v>
      </c>
      <c r="D987">
        <v>7</v>
      </c>
      <c r="E987">
        <v>18</v>
      </c>
      <c r="F987" s="40">
        <v>8</v>
      </c>
      <c r="G987" s="41">
        <v>10</v>
      </c>
      <c r="H987" s="42">
        <v>18</v>
      </c>
      <c r="I987">
        <f t="shared" si="233"/>
        <v>19</v>
      </c>
      <c r="J987">
        <f t="shared" si="233"/>
        <v>17</v>
      </c>
      <c r="K987" s="43">
        <v>36</v>
      </c>
      <c r="L987" s="39">
        <v>9</v>
      </c>
      <c r="M987">
        <v>8</v>
      </c>
      <c r="N987">
        <v>17</v>
      </c>
      <c r="O987" s="40">
        <v>9</v>
      </c>
      <c r="P987" s="41">
        <v>12</v>
      </c>
      <c r="Q987" s="42">
        <v>21</v>
      </c>
      <c r="R987">
        <f t="shared" si="234"/>
        <v>18</v>
      </c>
      <c r="S987">
        <f t="shared" si="234"/>
        <v>20</v>
      </c>
      <c r="T987" s="43">
        <v>36</v>
      </c>
      <c r="U987" s="39">
        <v>9</v>
      </c>
      <c r="V987">
        <v>11</v>
      </c>
      <c r="W987">
        <v>20</v>
      </c>
      <c r="X987" s="40">
        <v>5</v>
      </c>
      <c r="Y987" s="41">
        <v>8</v>
      </c>
      <c r="Z987" s="42">
        <v>13</v>
      </c>
      <c r="AA987">
        <f t="shared" si="235"/>
        <v>14</v>
      </c>
      <c r="AB987">
        <f t="shared" si="235"/>
        <v>19</v>
      </c>
      <c r="AC987" s="43">
        <v>36</v>
      </c>
      <c r="AD987" t="e">
        <f t="shared" ref="AD987:AI996" si="243">VLOOKUP($B987,EYPDG_Primary,AD$1,FALSE)</f>
        <v>#REF!</v>
      </c>
      <c r="AE987" t="e">
        <f t="shared" si="243"/>
        <v>#REF!</v>
      </c>
      <c r="AF987" t="e">
        <f t="shared" si="243"/>
        <v>#REF!</v>
      </c>
      <c r="AG987" t="e">
        <f t="shared" si="243"/>
        <v>#REF!</v>
      </c>
      <c r="AH987" t="e">
        <f t="shared" si="243"/>
        <v>#REF!</v>
      </c>
      <c r="AI987" t="e">
        <f t="shared" si="243"/>
        <v>#REF!</v>
      </c>
      <c r="AJ987" t="e">
        <f t="shared" si="236"/>
        <v>#REF!</v>
      </c>
      <c r="AK987" t="e">
        <f t="shared" si="237"/>
        <v>#REF!</v>
      </c>
      <c r="AL987" t="e">
        <f t="shared" si="238"/>
        <v>#REF!</v>
      </c>
      <c r="AM987" t="e">
        <f t="shared" si="239"/>
        <v>#REF!</v>
      </c>
      <c r="AN987" t="e">
        <f t="shared" si="240"/>
        <v>#REF!</v>
      </c>
      <c r="AO987" t="e">
        <f t="shared" si="241"/>
        <v>#REF!</v>
      </c>
    </row>
    <row r="988" spans="1:41" x14ac:dyDescent="0.35">
      <c r="A988">
        <v>982</v>
      </c>
      <c r="B988" t="s">
        <v>2901</v>
      </c>
      <c r="C988" s="39">
        <v>0</v>
      </c>
      <c r="D988">
        <v>16</v>
      </c>
      <c r="E988">
        <v>16</v>
      </c>
      <c r="F988" s="40">
        <v>0</v>
      </c>
      <c r="G988" s="41">
        <v>10</v>
      </c>
      <c r="H988" s="42">
        <v>10</v>
      </c>
      <c r="I988">
        <f t="shared" si="233"/>
        <v>0</v>
      </c>
      <c r="J988">
        <f t="shared" si="233"/>
        <v>26</v>
      </c>
      <c r="K988" s="43">
        <v>26</v>
      </c>
      <c r="L988" s="39">
        <v>0</v>
      </c>
      <c r="M988">
        <v>11</v>
      </c>
      <c r="N988">
        <v>11</v>
      </c>
      <c r="O988" s="40">
        <v>0</v>
      </c>
      <c r="P988" s="41">
        <v>10</v>
      </c>
      <c r="Q988" s="42">
        <v>10</v>
      </c>
      <c r="R988">
        <f t="shared" si="234"/>
        <v>0</v>
      </c>
      <c r="S988">
        <f t="shared" si="234"/>
        <v>21</v>
      </c>
      <c r="T988" s="43">
        <v>26</v>
      </c>
      <c r="U988" s="39">
        <v>0</v>
      </c>
      <c r="V988">
        <v>21</v>
      </c>
      <c r="W988">
        <v>21</v>
      </c>
      <c r="X988" s="40">
        <v>0</v>
      </c>
      <c r="Y988" s="41">
        <v>7</v>
      </c>
      <c r="Z988" s="42">
        <v>7</v>
      </c>
      <c r="AA988">
        <f t="shared" si="235"/>
        <v>0</v>
      </c>
      <c r="AB988">
        <f t="shared" si="235"/>
        <v>28</v>
      </c>
      <c r="AC988" s="43">
        <v>26</v>
      </c>
      <c r="AD988" t="e">
        <f t="shared" si="243"/>
        <v>#REF!</v>
      </c>
      <c r="AE988" t="e">
        <f t="shared" si="243"/>
        <v>#REF!</v>
      </c>
      <c r="AF988" t="e">
        <f t="shared" si="243"/>
        <v>#REF!</v>
      </c>
      <c r="AG988" t="e">
        <f t="shared" si="243"/>
        <v>#REF!</v>
      </c>
      <c r="AH988" t="e">
        <f t="shared" si="243"/>
        <v>#REF!</v>
      </c>
      <c r="AI988" t="e">
        <f t="shared" si="243"/>
        <v>#REF!</v>
      </c>
      <c r="AJ988" t="e">
        <f t="shared" si="236"/>
        <v>#REF!</v>
      </c>
      <c r="AK988" t="e">
        <f t="shared" si="237"/>
        <v>#REF!</v>
      </c>
      <c r="AL988" t="e">
        <f t="shared" si="238"/>
        <v>#REF!</v>
      </c>
      <c r="AM988" t="e">
        <f t="shared" si="239"/>
        <v>#REF!</v>
      </c>
      <c r="AN988" t="e">
        <f t="shared" si="240"/>
        <v>#REF!</v>
      </c>
      <c r="AO988" t="e">
        <f t="shared" si="241"/>
        <v>#REF!</v>
      </c>
    </row>
    <row r="989" spans="1:41" x14ac:dyDescent="0.35">
      <c r="A989">
        <v>983</v>
      </c>
      <c r="B989" t="s">
        <v>2902</v>
      </c>
      <c r="C989" s="39">
        <v>9</v>
      </c>
      <c r="D989">
        <v>11</v>
      </c>
      <c r="E989">
        <v>20</v>
      </c>
      <c r="F989" s="40">
        <v>3</v>
      </c>
      <c r="G989" s="41">
        <v>9</v>
      </c>
      <c r="H989" s="42">
        <v>12</v>
      </c>
      <c r="I989">
        <f t="shared" si="233"/>
        <v>12</v>
      </c>
      <c r="J989">
        <f t="shared" si="233"/>
        <v>20</v>
      </c>
      <c r="K989" s="43">
        <v>32</v>
      </c>
      <c r="L989" s="39">
        <v>11</v>
      </c>
      <c r="M989">
        <v>8</v>
      </c>
      <c r="N989">
        <v>19</v>
      </c>
      <c r="O989" s="40">
        <v>4</v>
      </c>
      <c r="P989" s="41">
        <v>3</v>
      </c>
      <c r="Q989" s="42">
        <v>7</v>
      </c>
      <c r="R989">
        <f t="shared" si="234"/>
        <v>15</v>
      </c>
      <c r="S989">
        <f t="shared" si="234"/>
        <v>11</v>
      </c>
      <c r="T989" s="43">
        <v>32</v>
      </c>
      <c r="U989" s="39">
        <v>5</v>
      </c>
      <c r="V989">
        <v>10</v>
      </c>
      <c r="W989">
        <v>15</v>
      </c>
      <c r="X989" s="40">
        <v>4</v>
      </c>
      <c r="Y989" s="41">
        <v>4</v>
      </c>
      <c r="Z989" s="42">
        <v>8</v>
      </c>
      <c r="AA989">
        <f t="shared" si="235"/>
        <v>9</v>
      </c>
      <c r="AB989">
        <f t="shared" si="235"/>
        <v>14</v>
      </c>
      <c r="AC989" s="43">
        <v>32</v>
      </c>
      <c r="AD989" t="e">
        <f t="shared" si="243"/>
        <v>#REF!</v>
      </c>
      <c r="AE989" t="e">
        <f t="shared" si="243"/>
        <v>#REF!</v>
      </c>
      <c r="AF989" t="e">
        <f t="shared" si="243"/>
        <v>#REF!</v>
      </c>
      <c r="AG989" t="e">
        <f t="shared" si="243"/>
        <v>#REF!</v>
      </c>
      <c r="AH989" t="e">
        <f t="shared" si="243"/>
        <v>#REF!</v>
      </c>
      <c r="AI989" t="e">
        <f t="shared" si="243"/>
        <v>#REF!</v>
      </c>
      <c r="AJ989" t="e">
        <f t="shared" si="236"/>
        <v>#REF!</v>
      </c>
      <c r="AK989" t="e">
        <f t="shared" si="237"/>
        <v>#REF!</v>
      </c>
      <c r="AL989" t="e">
        <f t="shared" si="238"/>
        <v>#REF!</v>
      </c>
      <c r="AM989" t="e">
        <f t="shared" si="239"/>
        <v>#REF!</v>
      </c>
      <c r="AN989" t="e">
        <f t="shared" si="240"/>
        <v>#REF!</v>
      </c>
      <c r="AO989" t="e">
        <f t="shared" si="241"/>
        <v>#REF!</v>
      </c>
    </row>
    <row r="990" spans="1:41" x14ac:dyDescent="0.35">
      <c r="A990">
        <v>984</v>
      </c>
      <c r="B990" t="s">
        <v>2903</v>
      </c>
      <c r="C990" s="39">
        <v>10</v>
      </c>
      <c r="D990">
        <v>10</v>
      </c>
      <c r="E990">
        <v>20</v>
      </c>
      <c r="F990" s="40">
        <v>5</v>
      </c>
      <c r="G990" s="41">
        <v>5</v>
      </c>
      <c r="H990" s="42">
        <v>10</v>
      </c>
      <c r="I990">
        <f t="shared" si="233"/>
        <v>15</v>
      </c>
      <c r="J990">
        <f t="shared" si="233"/>
        <v>15</v>
      </c>
      <c r="K990" s="43">
        <v>30</v>
      </c>
      <c r="L990" s="39">
        <v>16</v>
      </c>
      <c r="M990">
        <v>12</v>
      </c>
      <c r="N990">
        <v>28</v>
      </c>
      <c r="O990" s="40">
        <v>13</v>
      </c>
      <c r="P990" s="41">
        <v>6</v>
      </c>
      <c r="Q990" s="42">
        <v>19</v>
      </c>
      <c r="R990">
        <f t="shared" si="234"/>
        <v>29</v>
      </c>
      <c r="S990">
        <f t="shared" si="234"/>
        <v>18</v>
      </c>
      <c r="T990" s="43">
        <v>30</v>
      </c>
      <c r="U990" s="39">
        <v>30</v>
      </c>
      <c r="V990">
        <v>19</v>
      </c>
      <c r="W990">
        <v>49</v>
      </c>
      <c r="X990" s="40">
        <v>9</v>
      </c>
      <c r="Y990" s="41">
        <v>11</v>
      </c>
      <c r="Z990" s="42">
        <v>20</v>
      </c>
      <c r="AA990">
        <f t="shared" si="235"/>
        <v>39</v>
      </c>
      <c r="AB990">
        <f t="shared" si="235"/>
        <v>30</v>
      </c>
      <c r="AC990" s="43">
        <v>30</v>
      </c>
      <c r="AD990" t="e">
        <f t="shared" si="243"/>
        <v>#REF!</v>
      </c>
      <c r="AE990" t="e">
        <f t="shared" si="243"/>
        <v>#REF!</v>
      </c>
      <c r="AF990" t="e">
        <f t="shared" si="243"/>
        <v>#REF!</v>
      </c>
      <c r="AG990" t="e">
        <f t="shared" si="243"/>
        <v>#REF!</v>
      </c>
      <c r="AH990" t="e">
        <f t="shared" si="243"/>
        <v>#REF!</v>
      </c>
      <c r="AI990" t="e">
        <f t="shared" si="243"/>
        <v>#REF!</v>
      </c>
      <c r="AJ990" t="e">
        <f t="shared" si="236"/>
        <v>#REF!</v>
      </c>
      <c r="AK990" t="e">
        <f t="shared" si="237"/>
        <v>#REF!</v>
      </c>
      <c r="AL990" t="e">
        <f t="shared" si="238"/>
        <v>#REF!</v>
      </c>
      <c r="AM990" t="e">
        <f t="shared" si="239"/>
        <v>#REF!</v>
      </c>
      <c r="AN990" t="e">
        <f t="shared" si="240"/>
        <v>#REF!</v>
      </c>
      <c r="AO990" t="e">
        <f t="shared" si="241"/>
        <v>#REF!</v>
      </c>
    </row>
    <row r="991" spans="1:41" x14ac:dyDescent="0.35">
      <c r="A991">
        <v>985</v>
      </c>
      <c r="B991" t="s">
        <v>2904</v>
      </c>
      <c r="C991" s="39">
        <v>12</v>
      </c>
      <c r="D991">
        <v>12</v>
      </c>
      <c r="E991">
        <v>24</v>
      </c>
      <c r="F991" s="40">
        <v>15</v>
      </c>
      <c r="G991" s="41">
        <v>8</v>
      </c>
      <c r="H991" s="42">
        <v>23</v>
      </c>
      <c r="I991">
        <f t="shared" si="233"/>
        <v>27</v>
      </c>
      <c r="J991">
        <f t="shared" si="233"/>
        <v>20</v>
      </c>
      <c r="K991" s="43">
        <v>47</v>
      </c>
      <c r="L991" s="39">
        <v>13</v>
      </c>
      <c r="M991">
        <v>15</v>
      </c>
      <c r="N991">
        <v>28</v>
      </c>
      <c r="O991" s="40">
        <v>9</v>
      </c>
      <c r="P991" s="41">
        <v>15</v>
      </c>
      <c r="Q991" s="42">
        <v>24</v>
      </c>
      <c r="R991">
        <f t="shared" si="234"/>
        <v>22</v>
      </c>
      <c r="S991">
        <f t="shared" si="234"/>
        <v>30</v>
      </c>
      <c r="T991" s="43">
        <v>47</v>
      </c>
      <c r="U991" s="39">
        <v>22</v>
      </c>
      <c r="V991">
        <v>10</v>
      </c>
      <c r="W991">
        <v>32</v>
      </c>
      <c r="X991" s="40">
        <v>14</v>
      </c>
      <c r="Y991" s="41">
        <v>14</v>
      </c>
      <c r="Z991" s="42">
        <v>28</v>
      </c>
      <c r="AA991">
        <f t="shared" si="235"/>
        <v>36</v>
      </c>
      <c r="AB991">
        <f t="shared" si="235"/>
        <v>24</v>
      </c>
      <c r="AC991" s="43">
        <v>47</v>
      </c>
      <c r="AD991" t="e">
        <f t="shared" si="243"/>
        <v>#REF!</v>
      </c>
      <c r="AE991" t="e">
        <f t="shared" si="243"/>
        <v>#REF!</v>
      </c>
      <c r="AF991" t="e">
        <f t="shared" si="243"/>
        <v>#REF!</v>
      </c>
      <c r="AG991" t="e">
        <f t="shared" si="243"/>
        <v>#REF!</v>
      </c>
      <c r="AH991" t="e">
        <f t="shared" si="243"/>
        <v>#REF!</v>
      </c>
      <c r="AI991" t="e">
        <f t="shared" si="243"/>
        <v>#REF!</v>
      </c>
      <c r="AJ991" t="e">
        <f t="shared" si="236"/>
        <v>#REF!</v>
      </c>
      <c r="AK991" t="e">
        <f t="shared" si="237"/>
        <v>#REF!</v>
      </c>
      <c r="AL991" t="e">
        <f t="shared" si="238"/>
        <v>#REF!</v>
      </c>
      <c r="AM991" t="e">
        <f t="shared" si="239"/>
        <v>#REF!</v>
      </c>
      <c r="AN991" t="e">
        <f t="shared" si="240"/>
        <v>#REF!</v>
      </c>
      <c r="AO991" t="e">
        <f t="shared" si="241"/>
        <v>#REF!</v>
      </c>
    </row>
    <row r="992" spans="1:41" x14ac:dyDescent="0.35">
      <c r="A992">
        <v>986</v>
      </c>
      <c r="B992" t="s">
        <v>2905</v>
      </c>
      <c r="C992" s="39">
        <v>11</v>
      </c>
      <c r="D992">
        <v>22</v>
      </c>
      <c r="E992">
        <v>33</v>
      </c>
      <c r="F992" s="40">
        <v>9</v>
      </c>
      <c r="G992" s="41">
        <v>6</v>
      </c>
      <c r="H992" s="42">
        <v>15</v>
      </c>
      <c r="I992">
        <f t="shared" si="233"/>
        <v>20</v>
      </c>
      <c r="J992">
        <f t="shared" si="233"/>
        <v>28</v>
      </c>
      <c r="K992" s="43">
        <v>48</v>
      </c>
      <c r="L992" s="39">
        <v>15</v>
      </c>
      <c r="M992">
        <v>11</v>
      </c>
      <c r="N992">
        <v>26</v>
      </c>
      <c r="O992" s="40">
        <v>7</v>
      </c>
      <c r="P992" s="41">
        <v>9</v>
      </c>
      <c r="Q992" s="42">
        <v>16</v>
      </c>
      <c r="R992">
        <f t="shared" si="234"/>
        <v>22</v>
      </c>
      <c r="S992">
        <f t="shared" si="234"/>
        <v>20</v>
      </c>
      <c r="T992" s="43">
        <v>48</v>
      </c>
      <c r="U992" s="39">
        <v>19</v>
      </c>
      <c r="V992">
        <v>17</v>
      </c>
      <c r="W992">
        <v>36</v>
      </c>
      <c r="X992" s="40">
        <v>5</v>
      </c>
      <c r="Y992" s="41">
        <v>3</v>
      </c>
      <c r="Z992" s="42">
        <v>8</v>
      </c>
      <c r="AA992">
        <f t="shared" si="235"/>
        <v>24</v>
      </c>
      <c r="AB992">
        <f t="shared" si="235"/>
        <v>20</v>
      </c>
      <c r="AC992" s="43">
        <v>48</v>
      </c>
      <c r="AD992" t="e">
        <f t="shared" si="243"/>
        <v>#REF!</v>
      </c>
      <c r="AE992" t="e">
        <f t="shared" si="243"/>
        <v>#REF!</v>
      </c>
      <c r="AF992" t="e">
        <f t="shared" si="243"/>
        <v>#REF!</v>
      </c>
      <c r="AG992" t="e">
        <f t="shared" si="243"/>
        <v>#REF!</v>
      </c>
      <c r="AH992" t="e">
        <f t="shared" si="243"/>
        <v>#REF!</v>
      </c>
      <c r="AI992" t="e">
        <f t="shared" si="243"/>
        <v>#REF!</v>
      </c>
      <c r="AJ992" t="e">
        <f t="shared" si="236"/>
        <v>#REF!</v>
      </c>
      <c r="AK992" t="e">
        <f t="shared" si="237"/>
        <v>#REF!</v>
      </c>
      <c r="AL992" t="e">
        <f t="shared" si="238"/>
        <v>#REF!</v>
      </c>
      <c r="AM992" t="e">
        <f t="shared" si="239"/>
        <v>#REF!</v>
      </c>
      <c r="AN992" t="e">
        <f t="shared" si="240"/>
        <v>#REF!</v>
      </c>
      <c r="AO992" t="e">
        <f t="shared" si="241"/>
        <v>#REF!</v>
      </c>
    </row>
    <row r="993" spans="1:41" x14ac:dyDescent="0.35">
      <c r="A993">
        <v>987</v>
      </c>
      <c r="B993" t="s">
        <v>2906</v>
      </c>
      <c r="C993" s="39">
        <v>31</v>
      </c>
      <c r="D993">
        <v>28</v>
      </c>
      <c r="E993">
        <v>59</v>
      </c>
      <c r="F993" s="40">
        <v>5</v>
      </c>
      <c r="G993" s="41">
        <v>9</v>
      </c>
      <c r="H993" s="42">
        <v>14</v>
      </c>
      <c r="I993">
        <f t="shared" si="233"/>
        <v>36</v>
      </c>
      <c r="J993">
        <f t="shared" si="233"/>
        <v>37</v>
      </c>
      <c r="K993" s="43">
        <v>73</v>
      </c>
      <c r="L993" s="39">
        <v>36</v>
      </c>
      <c r="M993">
        <v>28</v>
      </c>
      <c r="N993">
        <v>64</v>
      </c>
      <c r="O993" s="40">
        <v>7</v>
      </c>
      <c r="P993" s="41">
        <v>9</v>
      </c>
      <c r="Q993" s="42">
        <v>16</v>
      </c>
      <c r="R993">
        <f t="shared" si="234"/>
        <v>43</v>
      </c>
      <c r="S993">
        <f t="shared" si="234"/>
        <v>37</v>
      </c>
      <c r="T993" s="43">
        <v>73</v>
      </c>
      <c r="U993" s="39">
        <v>28</v>
      </c>
      <c r="V993">
        <v>40</v>
      </c>
      <c r="W993">
        <v>68</v>
      </c>
      <c r="X993" s="40">
        <v>9</v>
      </c>
      <c r="Y993" s="41">
        <v>5</v>
      </c>
      <c r="Z993" s="42">
        <v>14</v>
      </c>
      <c r="AA993">
        <f t="shared" si="235"/>
        <v>37</v>
      </c>
      <c r="AB993">
        <f t="shared" si="235"/>
        <v>45</v>
      </c>
      <c r="AC993" s="43">
        <v>73</v>
      </c>
      <c r="AD993" t="e">
        <f t="shared" si="243"/>
        <v>#REF!</v>
      </c>
      <c r="AE993" t="e">
        <f t="shared" si="243"/>
        <v>#REF!</v>
      </c>
      <c r="AF993" t="e">
        <f t="shared" si="243"/>
        <v>#REF!</v>
      </c>
      <c r="AG993" t="e">
        <f t="shared" si="243"/>
        <v>#REF!</v>
      </c>
      <c r="AH993" t="e">
        <f t="shared" si="243"/>
        <v>#REF!</v>
      </c>
      <c r="AI993" t="e">
        <f t="shared" si="243"/>
        <v>#REF!</v>
      </c>
      <c r="AJ993" t="e">
        <f t="shared" si="236"/>
        <v>#REF!</v>
      </c>
      <c r="AK993" t="e">
        <f t="shared" si="237"/>
        <v>#REF!</v>
      </c>
      <c r="AL993" t="e">
        <f t="shared" si="238"/>
        <v>#REF!</v>
      </c>
      <c r="AM993" t="e">
        <f t="shared" si="239"/>
        <v>#REF!</v>
      </c>
      <c r="AN993" t="e">
        <f t="shared" si="240"/>
        <v>#REF!</v>
      </c>
      <c r="AO993" t="e">
        <f t="shared" si="241"/>
        <v>#REF!</v>
      </c>
    </row>
    <row r="994" spans="1:41" x14ac:dyDescent="0.35">
      <c r="A994">
        <v>988</v>
      </c>
      <c r="B994" t="s">
        <v>2907</v>
      </c>
      <c r="C994" s="39">
        <v>9</v>
      </c>
      <c r="D994">
        <v>5</v>
      </c>
      <c r="E994">
        <v>14</v>
      </c>
      <c r="F994" s="40">
        <v>7</v>
      </c>
      <c r="G994" s="41">
        <v>13</v>
      </c>
      <c r="H994" s="42">
        <v>20</v>
      </c>
      <c r="I994">
        <f t="shared" si="233"/>
        <v>16</v>
      </c>
      <c r="J994">
        <f t="shared" si="233"/>
        <v>18</v>
      </c>
      <c r="K994" s="43">
        <v>34</v>
      </c>
      <c r="L994" s="39">
        <v>6</v>
      </c>
      <c r="M994">
        <v>10</v>
      </c>
      <c r="N994">
        <v>16</v>
      </c>
      <c r="O994" s="40">
        <v>7</v>
      </c>
      <c r="P994" s="41">
        <v>7</v>
      </c>
      <c r="Q994" s="42">
        <v>14</v>
      </c>
      <c r="R994">
        <f t="shared" si="234"/>
        <v>13</v>
      </c>
      <c r="S994">
        <f t="shared" si="234"/>
        <v>17</v>
      </c>
      <c r="T994" s="43">
        <v>34</v>
      </c>
      <c r="U994" s="39">
        <v>6</v>
      </c>
      <c r="V994">
        <v>7</v>
      </c>
      <c r="W994">
        <v>13</v>
      </c>
      <c r="X994" s="40">
        <v>9</v>
      </c>
      <c r="Y994" s="41">
        <v>7</v>
      </c>
      <c r="Z994" s="42">
        <v>16</v>
      </c>
      <c r="AA994">
        <f t="shared" si="235"/>
        <v>15</v>
      </c>
      <c r="AB994">
        <f t="shared" si="235"/>
        <v>14</v>
      </c>
      <c r="AC994" s="43">
        <v>34</v>
      </c>
      <c r="AD994" t="e">
        <f t="shared" si="243"/>
        <v>#REF!</v>
      </c>
      <c r="AE994" t="e">
        <f t="shared" si="243"/>
        <v>#REF!</v>
      </c>
      <c r="AF994" t="e">
        <f t="shared" si="243"/>
        <v>#REF!</v>
      </c>
      <c r="AG994" t="e">
        <f t="shared" si="243"/>
        <v>#REF!</v>
      </c>
      <c r="AH994" t="e">
        <f t="shared" si="243"/>
        <v>#REF!</v>
      </c>
      <c r="AI994" t="e">
        <f t="shared" si="243"/>
        <v>#REF!</v>
      </c>
      <c r="AJ994" t="e">
        <f t="shared" si="236"/>
        <v>#REF!</v>
      </c>
      <c r="AK994" t="e">
        <f t="shared" si="237"/>
        <v>#REF!</v>
      </c>
      <c r="AL994" t="e">
        <f t="shared" si="238"/>
        <v>#REF!</v>
      </c>
      <c r="AM994" t="e">
        <f t="shared" si="239"/>
        <v>#REF!</v>
      </c>
      <c r="AN994" t="e">
        <f t="shared" si="240"/>
        <v>#REF!</v>
      </c>
      <c r="AO994" t="e">
        <f t="shared" si="241"/>
        <v>#REF!</v>
      </c>
    </row>
    <row r="995" spans="1:41" x14ac:dyDescent="0.35">
      <c r="A995">
        <v>989</v>
      </c>
      <c r="B995" t="s">
        <v>2908</v>
      </c>
      <c r="C995" s="39">
        <v>21</v>
      </c>
      <c r="D995">
        <v>19</v>
      </c>
      <c r="E995">
        <v>40</v>
      </c>
      <c r="F995" s="40">
        <v>21</v>
      </c>
      <c r="G995" s="41">
        <v>18</v>
      </c>
      <c r="H995" s="42">
        <v>39</v>
      </c>
      <c r="I995">
        <f t="shared" si="233"/>
        <v>42</v>
      </c>
      <c r="J995">
        <f t="shared" si="233"/>
        <v>37</v>
      </c>
      <c r="K995" s="43">
        <v>79</v>
      </c>
      <c r="L995" s="39">
        <v>27</v>
      </c>
      <c r="M995">
        <v>19</v>
      </c>
      <c r="N995">
        <v>46</v>
      </c>
      <c r="O995" s="40">
        <v>29</v>
      </c>
      <c r="P995" s="41">
        <v>25</v>
      </c>
      <c r="Q995" s="42">
        <v>54</v>
      </c>
      <c r="R995">
        <f t="shared" si="234"/>
        <v>56</v>
      </c>
      <c r="S995">
        <f t="shared" si="234"/>
        <v>44</v>
      </c>
      <c r="T995" s="43">
        <v>79</v>
      </c>
      <c r="U995" s="39">
        <v>19</v>
      </c>
      <c r="V995">
        <v>25</v>
      </c>
      <c r="W995">
        <v>44</v>
      </c>
      <c r="X995" s="40">
        <v>20</v>
      </c>
      <c r="Y995" s="41">
        <v>25</v>
      </c>
      <c r="Z995" s="42">
        <v>45</v>
      </c>
      <c r="AA995">
        <f t="shared" si="235"/>
        <v>39</v>
      </c>
      <c r="AB995">
        <f t="shared" si="235"/>
        <v>50</v>
      </c>
      <c r="AC995" s="43">
        <v>79</v>
      </c>
      <c r="AD995" t="e">
        <f t="shared" si="243"/>
        <v>#REF!</v>
      </c>
      <c r="AE995" t="e">
        <f t="shared" si="243"/>
        <v>#REF!</v>
      </c>
      <c r="AF995" t="e">
        <f t="shared" si="243"/>
        <v>#REF!</v>
      </c>
      <c r="AG995" t="e">
        <f t="shared" si="243"/>
        <v>#REF!</v>
      </c>
      <c r="AH995" t="e">
        <f t="shared" si="243"/>
        <v>#REF!</v>
      </c>
      <c r="AI995" t="e">
        <f t="shared" si="243"/>
        <v>#REF!</v>
      </c>
      <c r="AJ995" t="e">
        <f t="shared" si="236"/>
        <v>#REF!</v>
      </c>
      <c r="AK995" t="e">
        <f t="shared" si="237"/>
        <v>#REF!</v>
      </c>
      <c r="AL995" t="e">
        <f t="shared" si="238"/>
        <v>#REF!</v>
      </c>
      <c r="AM995" t="e">
        <f t="shared" si="239"/>
        <v>#REF!</v>
      </c>
      <c r="AN995" t="e">
        <f t="shared" si="240"/>
        <v>#REF!</v>
      </c>
      <c r="AO995" t="e">
        <f t="shared" si="241"/>
        <v>#REF!</v>
      </c>
    </row>
    <row r="996" spans="1:41" x14ac:dyDescent="0.35">
      <c r="A996">
        <v>990</v>
      </c>
      <c r="B996" t="s">
        <v>2909</v>
      </c>
      <c r="C996" s="39">
        <v>7</v>
      </c>
      <c r="D996">
        <v>8</v>
      </c>
      <c r="E996">
        <v>15</v>
      </c>
      <c r="F996" s="40">
        <v>13</v>
      </c>
      <c r="G996" s="41">
        <v>4</v>
      </c>
      <c r="H996" s="42">
        <v>17</v>
      </c>
      <c r="I996">
        <f t="shared" si="233"/>
        <v>20</v>
      </c>
      <c r="J996">
        <f t="shared" si="233"/>
        <v>12</v>
      </c>
      <c r="K996" s="43">
        <v>32</v>
      </c>
      <c r="L996" s="39">
        <v>5</v>
      </c>
      <c r="M996">
        <v>8</v>
      </c>
      <c r="N996">
        <v>13</v>
      </c>
      <c r="O996" s="40">
        <v>11</v>
      </c>
      <c r="P996" s="41">
        <v>15</v>
      </c>
      <c r="Q996" s="42">
        <v>26</v>
      </c>
      <c r="R996">
        <f t="shared" si="234"/>
        <v>16</v>
      </c>
      <c r="S996">
        <f t="shared" si="234"/>
        <v>23</v>
      </c>
      <c r="T996" s="43">
        <v>32</v>
      </c>
      <c r="U996" s="39">
        <v>10</v>
      </c>
      <c r="V996">
        <v>9</v>
      </c>
      <c r="W996">
        <v>19</v>
      </c>
      <c r="X996" s="40">
        <v>7</v>
      </c>
      <c r="Y996" s="41">
        <v>9</v>
      </c>
      <c r="Z996" s="42">
        <v>16</v>
      </c>
      <c r="AA996">
        <f t="shared" si="235"/>
        <v>17</v>
      </c>
      <c r="AB996">
        <f t="shared" si="235"/>
        <v>18</v>
      </c>
      <c r="AC996" s="43">
        <v>32</v>
      </c>
      <c r="AD996" t="e">
        <f t="shared" si="243"/>
        <v>#REF!</v>
      </c>
      <c r="AE996" t="e">
        <f t="shared" si="243"/>
        <v>#REF!</v>
      </c>
      <c r="AF996" t="e">
        <f t="shared" si="243"/>
        <v>#REF!</v>
      </c>
      <c r="AG996" t="e">
        <f t="shared" si="243"/>
        <v>#REF!</v>
      </c>
      <c r="AH996" t="e">
        <f t="shared" si="243"/>
        <v>#REF!</v>
      </c>
      <c r="AI996" t="e">
        <f t="shared" si="243"/>
        <v>#REF!</v>
      </c>
      <c r="AJ996" t="e">
        <f t="shared" si="236"/>
        <v>#REF!</v>
      </c>
      <c r="AK996" t="e">
        <f t="shared" si="237"/>
        <v>#REF!</v>
      </c>
      <c r="AL996" t="e">
        <f t="shared" si="238"/>
        <v>#REF!</v>
      </c>
      <c r="AM996" t="e">
        <f t="shared" si="239"/>
        <v>#REF!</v>
      </c>
      <c r="AN996" t="e">
        <f t="shared" si="240"/>
        <v>#REF!</v>
      </c>
      <c r="AO996" t="e">
        <f t="shared" si="241"/>
        <v>#REF!</v>
      </c>
    </row>
    <row r="997" spans="1:41" x14ac:dyDescent="0.35">
      <c r="A997">
        <v>991</v>
      </c>
      <c r="B997" t="s">
        <v>2910</v>
      </c>
      <c r="C997" s="39">
        <v>28</v>
      </c>
      <c r="D997">
        <v>21</v>
      </c>
      <c r="E997">
        <v>49</v>
      </c>
      <c r="F997" s="40">
        <v>12</v>
      </c>
      <c r="G997" s="41">
        <v>18</v>
      </c>
      <c r="H997" s="42">
        <v>30</v>
      </c>
      <c r="I997">
        <f t="shared" si="233"/>
        <v>40</v>
      </c>
      <c r="J997">
        <f t="shared" si="233"/>
        <v>39</v>
      </c>
      <c r="K997" s="43">
        <v>79</v>
      </c>
      <c r="L997" s="39">
        <v>19</v>
      </c>
      <c r="M997">
        <v>28</v>
      </c>
      <c r="N997">
        <v>47</v>
      </c>
      <c r="O997" s="40">
        <v>18</v>
      </c>
      <c r="P997" s="41">
        <v>11</v>
      </c>
      <c r="Q997" s="42">
        <v>29</v>
      </c>
      <c r="R997">
        <f t="shared" si="234"/>
        <v>37</v>
      </c>
      <c r="S997">
        <f t="shared" si="234"/>
        <v>39</v>
      </c>
      <c r="T997" s="43">
        <v>79</v>
      </c>
      <c r="U997" s="39">
        <v>12</v>
      </c>
      <c r="V997">
        <v>22</v>
      </c>
      <c r="W997">
        <v>34</v>
      </c>
      <c r="X997" s="40">
        <v>11</v>
      </c>
      <c r="Y997" s="41">
        <v>15</v>
      </c>
      <c r="Z997" s="42">
        <v>26</v>
      </c>
      <c r="AA997">
        <f t="shared" si="235"/>
        <v>23</v>
      </c>
      <c r="AB997">
        <f t="shared" si="235"/>
        <v>37</v>
      </c>
      <c r="AC997" s="43">
        <v>79</v>
      </c>
      <c r="AD997" t="e">
        <f t="shared" ref="AD997:AI1006" si="244">VLOOKUP($B997,EYPDG_Primary,AD$1,FALSE)</f>
        <v>#REF!</v>
      </c>
      <c r="AE997" t="e">
        <f t="shared" si="244"/>
        <v>#REF!</v>
      </c>
      <c r="AF997" t="e">
        <f t="shared" si="244"/>
        <v>#REF!</v>
      </c>
      <c r="AG997" t="e">
        <f t="shared" si="244"/>
        <v>#REF!</v>
      </c>
      <c r="AH997" t="e">
        <f t="shared" si="244"/>
        <v>#REF!</v>
      </c>
      <c r="AI997" t="e">
        <f t="shared" si="244"/>
        <v>#REF!</v>
      </c>
      <c r="AJ997" t="e">
        <f t="shared" si="236"/>
        <v>#REF!</v>
      </c>
      <c r="AK997" t="e">
        <f t="shared" si="237"/>
        <v>#REF!</v>
      </c>
      <c r="AL997" t="e">
        <f t="shared" si="238"/>
        <v>#REF!</v>
      </c>
      <c r="AM997" t="e">
        <f t="shared" si="239"/>
        <v>#REF!</v>
      </c>
      <c r="AN997" t="e">
        <f t="shared" si="240"/>
        <v>#REF!</v>
      </c>
      <c r="AO997" t="e">
        <f t="shared" si="241"/>
        <v>#REF!</v>
      </c>
    </row>
    <row r="998" spans="1:41" x14ac:dyDescent="0.35">
      <c r="A998">
        <v>992</v>
      </c>
      <c r="B998" t="s">
        <v>2911</v>
      </c>
      <c r="C998" s="39">
        <v>36</v>
      </c>
      <c r="D998">
        <v>32</v>
      </c>
      <c r="E998">
        <v>68</v>
      </c>
      <c r="F998" s="40">
        <v>18</v>
      </c>
      <c r="G998" s="41">
        <v>12</v>
      </c>
      <c r="H998" s="42">
        <v>30</v>
      </c>
      <c r="I998">
        <f t="shared" si="233"/>
        <v>54</v>
      </c>
      <c r="J998">
        <f t="shared" si="233"/>
        <v>44</v>
      </c>
      <c r="K998" s="43">
        <v>98</v>
      </c>
      <c r="L998" s="39">
        <v>20</v>
      </c>
      <c r="M998">
        <v>43</v>
      </c>
      <c r="N998">
        <v>63</v>
      </c>
      <c r="O998" s="40">
        <v>14</v>
      </c>
      <c r="P998" s="41">
        <v>14</v>
      </c>
      <c r="Q998" s="42">
        <v>28</v>
      </c>
      <c r="R998">
        <f t="shared" si="234"/>
        <v>34</v>
      </c>
      <c r="S998">
        <f t="shared" si="234"/>
        <v>57</v>
      </c>
      <c r="T998" s="43">
        <v>98</v>
      </c>
      <c r="U998" s="39">
        <v>42</v>
      </c>
      <c r="V998">
        <v>25</v>
      </c>
      <c r="W998">
        <v>67</v>
      </c>
      <c r="X998" s="40">
        <v>9</v>
      </c>
      <c r="Y998" s="41">
        <v>11</v>
      </c>
      <c r="Z998" s="42">
        <v>20</v>
      </c>
      <c r="AA998">
        <f t="shared" si="235"/>
        <v>51</v>
      </c>
      <c r="AB998">
        <f t="shared" si="235"/>
        <v>36</v>
      </c>
      <c r="AC998" s="43">
        <v>98</v>
      </c>
      <c r="AD998" t="e">
        <f t="shared" si="244"/>
        <v>#REF!</v>
      </c>
      <c r="AE998" t="e">
        <f t="shared" si="244"/>
        <v>#REF!</v>
      </c>
      <c r="AF998" t="e">
        <f t="shared" si="244"/>
        <v>#REF!</v>
      </c>
      <c r="AG998" t="e">
        <f t="shared" si="244"/>
        <v>#REF!</v>
      </c>
      <c r="AH998" t="e">
        <f t="shared" si="244"/>
        <v>#REF!</v>
      </c>
      <c r="AI998" t="e">
        <f t="shared" si="244"/>
        <v>#REF!</v>
      </c>
      <c r="AJ998" t="e">
        <f t="shared" si="236"/>
        <v>#REF!</v>
      </c>
      <c r="AK998" t="e">
        <f t="shared" si="237"/>
        <v>#REF!</v>
      </c>
      <c r="AL998" t="e">
        <f t="shared" si="238"/>
        <v>#REF!</v>
      </c>
      <c r="AM998" t="e">
        <f t="shared" si="239"/>
        <v>#REF!</v>
      </c>
      <c r="AN998" t="e">
        <f t="shared" si="240"/>
        <v>#REF!</v>
      </c>
      <c r="AO998" t="e">
        <f t="shared" si="241"/>
        <v>#REF!</v>
      </c>
    </row>
    <row r="999" spans="1:41" x14ac:dyDescent="0.35">
      <c r="A999">
        <v>993</v>
      </c>
      <c r="B999" t="s">
        <v>2912</v>
      </c>
      <c r="C999" s="39">
        <v>13</v>
      </c>
      <c r="D999">
        <v>11</v>
      </c>
      <c r="E999">
        <v>24</v>
      </c>
      <c r="F999" s="40">
        <v>2</v>
      </c>
      <c r="G999" s="41">
        <v>3</v>
      </c>
      <c r="H999" s="42">
        <v>5</v>
      </c>
      <c r="I999">
        <f t="shared" si="233"/>
        <v>15</v>
      </c>
      <c r="J999">
        <f t="shared" si="233"/>
        <v>14</v>
      </c>
      <c r="K999" s="43">
        <v>29</v>
      </c>
      <c r="L999" s="39">
        <v>16</v>
      </c>
      <c r="M999">
        <v>14</v>
      </c>
      <c r="N999">
        <v>30</v>
      </c>
      <c r="O999" s="40">
        <v>6</v>
      </c>
      <c r="P999" s="41">
        <v>3</v>
      </c>
      <c r="Q999" s="42">
        <v>9</v>
      </c>
      <c r="R999">
        <f t="shared" si="234"/>
        <v>22</v>
      </c>
      <c r="S999">
        <f t="shared" si="234"/>
        <v>17</v>
      </c>
      <c r="T999" s="43">
        <v>29</v>
      </c>
      <c r="U999" s="39">
        <v>10</v>
      </c>
      <c r="V999">
        <v>17</v>
      </c>
      <c r="W999">
        <v>27</v>
      </c>
      <c r="X999" s="40">
        <v>4</v>
      </c>
      <c r="Y999" s="41">
        <v>3</v>
      </c>
      <c r="Z999" s="42">
        <v>7</v>
      </c>
      <c r="AA999">
        <f t="shared" si="235"/>
        <v>14</v>
      </c>
      <c r="AB999">
        <f t="shared" si="235"/>
        <v>20</v>
      </c>
      <c r="AC999" s="43">
        <v>29</v>
      </c>
      <c r="AD999" t="e">
        <f t="shared" si="244"/>
        <v>#REF!</v>
      </c>
      <c r="AE999" t="e">
        <f t="shared" si="244"/>
        <v>#REF!</v>
      </c>
      <c r="AF999" t="e">
        <f t="shared" si="244"/>
        <v>#REF!</v>
      </c>
      <c r="AG999" t="e">
        <f t="shared" si="244"/>
        <v>#REF!</v>
      </c>
      <c r="AH999" t="e">
        <f t="shared" si="244"/>
        <v>#REF!</v>
      </c>
      <c r="AI999" t="e">
        <f t="shared" si="244"/>
        <v>#REF!</v>
      </c>
      <c r="AJ999" t="e">
        <f t="shared" si="236"/>
        <v>#REF!</v>
      </c>
      <c r="AK999" t="e">
        <f t="shared" si="237"/>
        <v>#REF!</v>
      </c>
      <c r="AL999" t="e">
        <f t="shared" si="238"/>
        <v>#REF!</v>
      </c>
      <c r="AM999" t="e">
        <f t="shared" si="239"/>
        <v>#REF!</v>
      </c>
      <c r="AN999" t="e">
        <f t="shared" si="240"/>
        <v>#REF!</v>
      </c>
      <c r="AO999" t="e">
        <f t="shared" si="241"/>
        <v>#REF!</v>
      </c>
    </row>
    <row r="1000" spans="1:41" x14ac:dyDescent="0.35">
      <c r="A1000">
        <v>994</v>
      </c>
      <c r="B1000" t="s">
        <v>2913</v>
      </c>
      <c r="C1000" s="39">
        <v>44</v>
      </c>
      <c r="D1000">
        <v>41</v>
      </c>
      <c r="E1000">
        <v>85</v>
      </c>
      <c r="F1000" s="40">
        <v>13</v>
      </c>
      <c r="G1000" s="41">
        <v>10</v>
      </c>
      <c r="H1000" s="42">
        <v>23</v>
      </c>
      <c r="I1000">
        <f t="shared" si="233"/>
        <v>57</v>
      </c>
      <c r="J1000">
        <f t="shared" si="233"/>
        <v>51</v>
      </c>
      <c r="K1000" s="43">
        <v>108</v>
      </c>
      <c r="L1000" s="39">
        <v>42</v>
      </c>
      <c r="M1000">
        <v>47</v>
      </c>
      <c r="N1000">
        <v>89</v>
      </c>
      <c r="O1000" s="40">
        <v>13</v>
      </c>
      <c r="P1000" s="41">
        <v>11</v>
      </c>
      <c r="Q1000" s="42">
        <v>24</v>
      </c>
      <c r="R1000">
        <f t="shared" si="234"/>
        <v>55</v>
      </c>
      <c r="S1000">
        <f t="shared" si="234"/>
        <v>58</v>
      </c>
      <c r="T1000" s="43">
        <v>108</v>
      </c>
      <c r="U1000" s="39">
        <v>42</v>
      </c>
      <c r="V1000">
        <v>45</v>
      </c>
      <c r="W1000">
        <v>87</v>
      </c>
      <c r="X1000" s="40">
        <v>13</v>
      </c>
      <c r="Y1000" s="41">
        <v>11</v>
      </c>
      <c r="Z1000" s="42">
        <v>24</v>
      </c>
      <c r="AA1000">
        <f t="shared" si="235"/>
        <v>55</v>
      </c>
      <c r="AB1000">
        <f t="shared" si="235"/>
        <v>56</v>
      </c>
      <c r="AC1000" s="43">
        <v>108</v>
      </c>
      <c r="AD1000" t="e">
        <f t="shared" si="244"/>
        <v>#REF!</v>
      </c>
      <c r="AE1000" t="e">
        <f t="shared" si="244"/>
        <v>#REF!</v>
      </c>
      <c r="AF1000" t="e">
        <f t="shared" si="244"/>
        <v>#REF!</v>
      </c>
      <c r="AG1000" t="e">
        <f t="shared" si="244"/>
        <v>#REF!</v>
      </c>
      <c r="AH1000" t="e">
        <f t="shared" si="244"/>
        <v>#REF!</v>
      </c>
      <c r="AI1000" t="e">
        <f t="shared" si="244"/>
        <v>#REF!</v>
      </c>
      <c r="AJ1000" t="e">
        <f t="shared" si="236"/>
        <v>#REF!</v>
      </c>
      <c r="AK1000" t="e">
        <f t="shared" si="237"/>
        <v>#REF!</v>
      </c>
      <c r="AL1000" t="e">
        <f t="shared" si="238"/>
        <v>#REF!</v>
      </c>
      <c r="AM1000" t="e">
        <f t="shared" si="239"/>
        <v>#REF!</v>
      </c>
      <c r="AN1000" t="e">
        <f t="shared" si="240"/>
        <v>#REF!</v>
      </c>
      <c r="AO1000" t="e">
        <f t="shared" si="241"/>
        <v>#REF!</v>
      </c>
    </row>
    <row r="1001" spans="1:41" x14ac:dyDescent="0.35">
      <c r="A1001">
        <v>995</v>
      </c>
      <c r="B1001" t="s">
        <v>2914</v>
      </c>
      <c r="C1001" s="39">
        <v>10</v>
      </c>
      <c r="D1001">
        <v>10</v>
      </c>
      <c r="E1001">
        <v>20</v>
      </c>
      <c r="F1001" s="40">
        <v>6</v>
      </c>
      <c r="G1001" s="41">
        <v>13</v>
      </c>
      <c r="H1001" s="42">
        <v>19</v>
      </c>
      <c r="I1001">
        <f t="shared" si="233"/>
        <v>16</v>
      </c>
      <c r="J1001">
        <f t="shared" si="233"/>
        <v>23</v>
      </c>
      <c r="K1001" s="43">
        <v>39</v>
      </c>
      <c r="L1001" s="39">
        <v>14</v>
      </c>
      <c r="M1001">
        <v>9</v>
      </c>
      <c r="N1001">
        <v>23</v>
      </c>
      <c r="O1001" s="40">
        <v>12</v>
      </c>
      <c r="P1001" s="41">
        <v>6</v>
      </c>
      <c r="Q1001" s="42">
        <v>18</v>
      </c>
      <c r="R1001">
        <f t="shared" si="234"/>
        <v>26</v>
      </c>
      <c r="S1001">
        <f t="shared" si="234"/>
        <v>15</v>
      </c>
      <c r="T1001" s="43">
        <v>39</v>
      </c>
      <c r="U1001" s="39">
        <v>4</v>
      </c>
      <c r="V1001">
        <v>14</v>
      </c>
      <c r="W1001">
        <v>18</v>
      </c>
      <c r="X1001" s="40">
        <v>8</v>
      </c>
      <c r="Y1001" s="41">
        <v>10</v>
      </c>
      <c r="Z1001" s="42">
        <v>18</v>
      </c>
      <c r="AA1001">
        <f t="shared" si="235"/>
        <v>12</v>
      </c>
      <c r="AB1001">
        <f t="shared" si="235"/>
        <v>24</v>
      </c>
      <c r="AC1001" s="43">
        <v>39</v>
      </c>
      <c r="AD1001" t="e">
        <f t="shared" si="244"/>
        <v>#REF!</v>
      </c>
      <c r="AE1001" t="e">
        <f t="shared" si="244"/>
        <v>#REF!</v>
      </c>
      <c r="AF1001" t="e">
        <f t="shared" si="244"/>
        <v>#REF!</v>
      </c>
      <c r="AG1001" t="e">
        <f t="shared" si="244"/>
        <v>#REF!</v>
      </c>
      <c r="AH1001" t="e">
        <f t="shared" si="244"/>
        <v>#REF!</v>
      </c>
      <c r="AI1001" t="e">
        <f t="shared" si="244"/>
        <v>#REF!</v>
      </c>
      <c r="AJ1001" t="e">
        <f t="shared" si="236"/>
        <v>#REF!</v>
      </c>
      <c r="AK1001" t="e">
        <f t="shared" si="237"/>
        <v>#REF!</v>
      </c>
      <c r="AL1001" t="e">
        <f t="shared" si="238"/>
        <v>#REF!</v>
      </c>
      <c r="AM1001" t="e">
        <f t="shared" si="239"/>
        <v>#REF!</v>
      </c>
      <c r="AN1001" t="e">
        <f t="shared" si="240"/>
        <v>#REF!</v>
      </c>
      <c r="AO1001" t="e">
        <f t="shared" si="241"/>
        <v>#REF!</v>
      </c>
    </row>
    <row r="1002" spans="1:41" x14ac:dyDescent="0.35">
      <c r="A1002">
        <v>996</v>
      </c>
      <c r="B1002" t="s">
        <v>2915</v>
      </c>
      <c r="C1002" s="39">
        <v>5</v>
      </c>
      <c r="D1002">
        <v>9</v>
      </c>
      <c r="E1002">
        <v>14</v>
      </c>
      <c r="F1002" s="40">
        <v>9</v>
      </c>
      <c r="G1002" s="41">
        <v>6</v>
      </c>
      <c r="H1002" s="42">
        <v>15</v>
      </c>
      <c r="I1002">
        <f t="shared" si="233"/>
        <v>14</v>
      </c>
      <c r="J1002">
        <f t="shared" si="233"/>
        <v>15</v>
      </c>
      <c r="K1002" s="43">
        <v>29</v>
      </c>
      <c r="L1002" s="39">
        <v>3</v>
      </c>
      <c r="M1002">
        <v>8</v>
      </c>
      <c r="N1002">
        <v>11</v>
      </c>
      <c r="O1002" s="40">
        <v>13</v>
      </c>
      <c r="P1002" s="41">
        <v>7</v>
      </c>
      <c r="Q1002" s="42">
        <v>20</v>
      </c>
      <c r="R1002">
        <f t="shared" si="234"/>
        <v>16</v>
      </c>
      <c r="S1002">
        <f t="shared" si="234"/>
        <v>15</v>
      </c>
      <c r="T1002" s="43">
        <v>29</v>
      </c>
      <c r="U1002" s="39">
        <v>7</v>
      </c>
      <c r="V1002">
        <v>5</v>
      </c>
      <c r="W1002">
        <v>12</v>
      </c>
      <c r="X1002" s="40">
        <v>13</v>
      </c>
      <c r="Y1002" s="41">
        <v>11</v>
      </c>
      <c r="Z1002" s="42">
        <v>24</v>
      </c>
      <c r="AA1002">
        <f t="shared" si="235"/>
        <v>20</v>
      </c>
      <c r="AB1002">
        <f t="shared" si="235"/>
        <v>16</v>
      </c>
      <c r="AC1002" s="43">
        <v>29</v>
      </c>
      <c r="AD1002" t="e">
        <f t="shared" si="244"/>
        <v>#REF!</v>
      </c>
      <c r="AE1002" t="e">
        <f t="shared" si="244"/>
        <v>#REF!</v>
      </c>
      <c r="AF1002" t="e">
        <f t="shared" si="244"/>
        <v>#REF!</v>
      </c>
      <c r="AG1002" t="e">
        <f t="shared" si="244"/>
        <v>#REF!</v>
      </c>
      <c r="AH1002" t="e">
        <f t="shared" si="244"/>
        <v>#REF!</v>
      </c>
      <c r="AI1002" t="e">
        <f t="shared" si="244"/>
        <v>#REF!</v>
      </c>
      <c r="AJ1002" t="e">
        <f t="shared" si="236"/>
        <v>#REF!</v>
      </c>
      <c r="AK1002" t="e">
        <f t="shared" si="237"/>
        <v>#REF!</v>
      </c>
      <c r="AL1002" t="e">
        <f t="shared" si="238"/>
        <v>#REF!</v>
      </c>
      <c r="AM1002" t="e">
        <f t="shared" si="239"/>
        <v>#REF!</v>
      </c>
      <c r="AN1002" t="e">
        <f t="shared" si="240"/>
        <v>#REF!</v>
      </c>
      <c r="AO1002" t="e">
        <f t="shared" si="241"/>
        <v>#REF!</v>
      </c>
    </row>
    <row r="1003" spans="1:41" x14ac:dyDescent="0.35">
      <c r="A1003">
        <v>997</v>
      </c>
      <c r="B1003" t="s">
        <v>2916</v>
      </c>
      <c r="C1003" s="39">
        <v>8</v>
      </c>
      <c r="D1003">
        <v>10</v>
      </c>
      <c r="E1003">
        <v>18</v>
      </c>
      <c r="F1003" s="40">
        <v>7</v>
      </c>
      <c r="G1003" s="41">
        <v>7</v>
      </c>
      <c r="H1003" s="42">
        <v>14</v>
      </c>
      <c r="I1003">
        <f t="shared" si="233"/>
        <v>15</v>
      </c>
      <c r="J1003">
        <f t="shared" si="233"/>
        <v>17</v>
      </c>
      <c r="K1003" s="43">
        <v>32</v>
      </c>
      <c r="L1003" s="39">
        <v>11</v>
      </c>
      <c r="M1003">
        <v>11</v>
      </c>
      <c r="N1003">
        <v>22</v>
      </c>
      <c r="O1003" s="40">
        <v>10</v>
      </c>
      <c r="P1003" s="41">
        <v>5</v>
      </c>
      <c r="Q1003" s="42">
        <v>15</v>
      </c>
      <c r="R1003">
        <f t="shared" si="234"/>
        <v>21</v>
      </c>
      <c r="S1003">
        <f t="shared" si="234"/>
        <v>16</v>
      </c>
      <c r="T1003" s="43">
        <v>32</v>
      </c>
      <c r="U1003" s="39">
        <v>6</v>
      </c>
      <c r="V1003">
        <v>13</v>
      </c>
      <c r="W1003">
        <v>19</v>
      </c>
      <c r="X1003" s="40">
        <v>4</v>
      </c>
      <c r="Y1003" s="41">
        <v>10</v>
      </c>
      <c r="Z1003" s="42">
        <v>14</v>
      </c>
      <c r="AA1003">
        <f t="shared" si="235"/>
        <v>10</v>
      </c>
      <c r="AB1003">
        <f t="shared" si="235"/>
        <v>23</v>
      </c>
      <c r="AC1003" s="43">
        <v>32</v>
      </c>
      <c r="AD1003" t="e">
        <f t="shared" si="244"/>
        <v>#REF!</v>
      </c>
      <c r="AE1003" t="e">
        <f t="shared" si="244"/>
        <v>#REF!</v>
      </c>
      <c r="AF1003" t="e">
        <f t="shared" si="244"/>
        <v>#REF!</v>
      </c>
      <c r="AG1003" t="e">
        <f t="shared" si="244"/>
        <v>#REF!</v>
      </c>
      <c r="AH1003" t="e">
        <f t="shared" si="244"/>
        <v>#REF!</v>
      </c>
      <c r="AI1003" t="e">
        <f t="shared" si="244"/>
        <v>#REF!</v>
      </c>
      <c r="AJ1003" t="e">
        <f t="shared" si="236"/>
        <v>#REF!</v>
      </c>
      <c r="AK1003" t="e">
        <f t="shared" si="237"/>
        <v>#REF!</v>
      </c>
      <c r="AL1003" t="e">
        <f t="shared" si="238"/>
        <v>#REF!</v>
      </c>
      <c r="AM1003" t="e">
        <f t="shared" si="239"/>
        <v>#REF!</v>
      </c>
      <c r="AN1003" t="e">
        <f t="shared" si="240"/>
        <v>#REF!</v>
      </c>
      <c r="AO1003" t="e">
        <f t="shared" si="241"/>
        <v>#REF!</v>
      </c>
    </row>
    <row r="1004" spans="1:41" x14ac:dyDescent="0.35">
      <c r="A1004">
        <v>998</v>
      </c>
      <c r="B1004" t="s">
        <v>2917</v>
      </c>
      <c r="C1004" s="39">
        <v>35</v>
      </c>
      <c r="D1004">
        <v>41</v>
      </c>
      <c r="E1004">
        <v>76</v>
      </c>
      <c r="F1004" s="40">
        <v>4</v>
      </c>
      <c r="G1004" s="41">
        <v>3</v>
      </c>
      <c r="H1004" s="42">
        <v>7</v>
      </c>
      <c r="I1004">
        <f t="shared" si="233"/>
        <v>39</v>
      </c>
      <c r="J1004">
        <f t="shared" si="233"/>
        <v>44</v>
      </c>
      <c r="K1004" s="43">
        <v>83</v>
      </c>
      <c r="L1004" s="39">
        <v>43</v>
      </c>
      <c r="M1004">
        <v>37</v>
      </c>
      <c r="N1004">
        <v>80</v>
      </c>
      <c r="O1004" s="40">
        <v>2</v>
      </c>
      <c r="P1004" s="41">
        <v>3</v>
      </c>
      <c r="Q1004" s="42">
        <v>5</v>
      </c>
      <c r="R1004">
        <f t="shared" si="234"/>
        <v>45</v>
      </c>
      <c r="S1004">
        <f t="shared" si="234"/>
        <v>40</v>
      </c>
      <c r="T1004" s="43">
        <v>83</v>
      </c>
      <c r="U1004" s="39">
        <v>39</v>
      </c>
      <c r="V1004">
        <v>44</v>
      </c>
      <c r="W1004">
        <v>83</v>
      </c>
      <c r="X1004" s="40">
        <v>5</v>
      </c>
      <c r="Y1004" s="41">
        <v>1</v>
      </c>
      <c r="Z1004" s="42">
        <v>6</v>
      </c>
      <c r="AA1004">
        <f t="shared" si="235"/>
        <v>44</v>
      </c>
      <c r="AB1004">
        <f t="shared" si="235"/>
        <v>45</v>
      </c>
      <c r="AC1004" s="43">
        <v>83</v>
      </c>
      <c r="AD1004" t="e">
        <f t="shared" si="244"/>
        <v>#REF!</v>
      </c>
      <c r="AE1004" t="e">
        <f t="shared" si="244"/>
        <v>#REF!</v>
      </c>
      <c r="AF1004" t="e">
        <f t="shared" si="244"/>
        <v>#REF!</v>
      </c>
      <c r="AG1004" t="e">
        <f t="shared" si="244"/>
        <v>#REF!</v>
      </c>
      <c r="AH1004" t="e">
        <f t="shared" si="244"/>
        <v>#REF!</v>
      </c>
      <c r="AI1004" t="e">
        <f t="shared" si="244"/>
        <v>#REF!</v>
      </c>
      <c r="AJ1004" t="e">
        <f t="shared" si="236"/>
        <v>#REF!</v>
      </c>
      <c r="AK1004" t="e">
        <f t="shared" si="237"/>
        <v>#REF!</v>
      </c>
      <c r="AL1004" t="e">
        <f t="shared" si="238"/>
        <v>#REF!</v>
      </c>
      <c r="AM1004" t="e">
        <f t="shared" si="239"/>
        <v>#REF!</v>
      </c>
      <c r="AN1004" t="e">
        <f t="shared" si="240"/>
        <v>#REF!</v>
      </c>
      <c r="AO1004" t="e">
        <f t="shared" si="241"/>
        <v>#REF!</v>
      </c>
    </row>
    <row r="1005" spans="1:41" x14ac:dyDescent="0.35">
      <c r="A1005">
        <v>999</v>
      </c>
      <c r="B1005" t="s">
        <v>2918</v>
      </c>
      <c r="C1005" s="39">
        <v>23</v>
      </c>
      <c r="D1005">
        <v>34</v>
      </c>
      <c r="E1005">
        <v>57</v>
      </c>
      <c r="F1005" s="40">
        <v>6</v>
      </c>
      <c r="G1005" s="41">
        <v>7</v>
      </c>
      <c r="H1005" s="42">
        <v>13</v>
      </c>
      <c r="I1005">
        <f t="shared" si="233"/>
        <v>29</v>
      </c>
      <c r="J1005">
        <f t="shared" si="233"/>
        <v>41</v>
      </c>
      <c r="K1005" s="43">
        <v>70</v>
      </c>
      <c r="L1005" s="39">
        <v>35</v>
      </c>
      <c r="M1005">
        <v>25</v>
      </c>
      <c r="N1005">
        <v>60</v>
      </c>
      <c r="O1005" s="40">
        <v>13</v>
      </c>
      <c r="P1005" s="41">
        <v>7</v>
      </c>
      <c r="Q1005" s="42">
        <v>20</v>
      </c>
      <c r="R1005">
        <f t="shared" si="234"/>
        <v>48</v>
      </c>
      <c r="S1005">
        <f t="shared" si="234"/>
        <v>32</v>
      </c>
      <c r="T1005" s="43">
        <v>70</v>
      </c>
      <c r="U1005" s="39">
        <v>37</v>
      </c>
      <c r="V1005">
        <v>41</v>
      </c>
      <c r="W1005">
        <v>78</v>
      </c>
      <c r="X1005" s="40">
        <v>11</v>
      </c>
      <c r="Y1005" s="41">
        <v>15</v>
      </c>
      <c r="Z1005" s="42">
        <v>26</v>
      </c>
      <c r="AA1005">
        <f t="shared" si="235"/>
        <v>48</v>
      </c>
      <c r="AB1005">
        <f t="shared" si="235"/>
        <v>56</v>
      </c>
      <c r="AC1005" s="43">
        <v>70</v>
      </c>
      <c r="AD1005" t="e">
        <f t="shared" si="244"/>
        <v>#REF!</v>
      </c>
      <c r="AE1005" t="e">
        <f t="shared" si="244"/>
        <v>#REF!</v>
      </c>
      <c r="AF1005" t="e">
        <f t="shared" si="244"/>
        <v>#REF!</v>
      </c>
      <c r="AG1005" t="e">
        <f t="shared" si="244"/>
        <v>#REF!</v>
      </c>
      <c r="AH1005" t="e">
        <f t="shared" si="244"/>
        <v>#REF!</v>
      </c>
      <c r="AI1005" t="e">
        <f t="shared" si="244"/>
        <v>#REF!</v>
      </c>
      <c r="AJ1005" t="e">
        <f t="shared" si="236"/>
        <v>#REF!</v>
      </c>
      <c r="AK1005" t="e">
        <f t="shared" si="237"/>
        <v>#REF!</v>
      </c>
      <c r="AL1005" t="e">
        <f t="shared" si="238"/>
        <v>#REF!</v>
      </c>
      <c r="AM1005" t="e">
        <f t="shared" si="239"/>
        <v>#REF!</v>
      </c>
      <c r="AN1005" t="e">
        <f t="shared" si="240"/>
        <v>#REF!</v>
      </c>
      <c r="AO1005" t="e">
        <f t="shared" si="241"/>
        <v>#REF!</v>
      </c>
    </row>
    <row r="1006" spans="1:41" x14ac:dyDescent="0.35">
      <c r="A1006">
        <v>1000</v>
      </c>
      <c r="B1006" t="s">
        <v>2919</v>
      </c>
      <c r="C1006" s="39">
        <v>23</v>
      </c>
      <c r="D1006">
        <v>24</v>
      </c>
      <c r="E1006">
        <v>47</v>
      </c>
      <c r="F1006" s="40">
        <v>11</v>
      </c>
      <c r="G1006" s="41">
        <v>6</v>
      </c>
      <c r="H1006" s="42">
        <v>17</v>
      </c>
      <c r="I1006">
        <f t="shared" si="233"/>
        <v>34</v>
      </c>
      <c r="J1006">
        <f t="shared" si="233"/>
        <v>30</v>
      </c>
      <c r="K1006" s="43">
        <v>64</v>
      </c>
      <c r="L1006" s="39">
        <v>35</v>
      </c>
      <c r="M1006">
        <v>21</v>
      </c>
      <c r="N1006">
        <v>56</v>
      </c>
      <c r="O1006" s="40">
        <v>14</v>
      </c>
      <c r="P1006" s="41">
        <v>11</v>
      </c>
      <c r="Q1006" s="42">
        <v>25</v>
      </c>
      <c r="R1006">
        <f t="shared" si="234"/>
        <v>49</v>
      </c>
      <c r="S1006">
        <f t="shared" si="234"/>
        <v>32</v>
      </c>
      <c r="T1006" s="43">
        <v>64</v>
      </c>
      <c r="U1006" s="39">
        <v>28</v>
      </c>
      <c r="V1006">
        <v>34</v>
      </c>
      <c r="W1006">
        <v>62</v>
      </c>
      <c r="X1006" s="40">
        <v>13</v>
      </c>
      <c r="Y1006" s="41">
        <v>11</v>
      </c>
      <c r="Z1006" s="42">
        <v>24</v>
      </c>
      <c r="AA1006">
        <f t="shared" si="235"/>
        <v>41</v>
      </c>
      <c r="AB1006">
        <f t="shared" si="235"/>
        <v>45</v>
      </c>
      <c r="AC1006" s="43">
        <v>64</v>
      </c>
      <c r="AD1006" t="e">
        <f t="shared" si="244"/>
        <v>#REF!</v>
      </c>
      <c r="AE1006" t="e">
        <f t="shared" si="244"/>
        <v>#REF!</v>
      </c>
      <c r="AF1006" t="e">
        <f t="shared" si="244"/>
        <v>#REF!</v>
      </c>
      <c r="AG1006" t="e">
        <f t="shared" si="244"/>
        <v>#REF!</v>
      </c>
      <c r="AH1006" t="e">
        <f t="shared" si="244"/>
        <v>#REF!</v>
      </c>
      <c r="AI1006" t="e">
        <f t="shared" si="244"/>
        <v>#REF!</v>
      </c>
      <c r="AJ1006" t="e">
        <f t="shared" si="236"/>
        <v>#REF!</v>
      </c>
      <c r="AK1006" t="e">
        <f t="shared" si="237"/>
        <v>#REF!</v>
      </c>
      <c r="AL1006" t="e">
        <f t="shared" si="238"/>
        <v>#REF!</v>
      </c>
      <c r="AM1006" t="e">
        <f t="shared" si="239"/>
        <v>#REF!</v>
      </c>
      <c r="AN1006" t="e">
        <f t="shared" si="240"/>
        <v>#REF!</v>
      </c>
      <c r="AO1006" t="e">
        <f t="shared" si="241"/>
        <v>#REF!</v>
      </c>
    </row>
    <row r="1007" spans="1:41" x14ac:dyDescent="0.35">
      <c r="A1007">
        <v>1001</v>
      </c>
      <c r="B1007" t="s">
        <v>2920</v>
      </c>
      <c r="C1007" s="39">
        <v>43</v>
      </c>
      <c r="D1007">
        <v>50</v>
      </c>
      <c r="E1007">
        <v>93</v>
      </c>
      <c r="F1007" s="40">
        <v>3</v>
      </c>
      <c r="G1007" s="41">
        <v>4</v>
      </c>
      <c r="H1007" s="42">
        <v>7</v>
      </c>
      <c r="I1007">
        <f t="shared" si="233"/>
        <v>46</v>
      </c>
      <c r="J1007">
        <f t="shared" si="233"/>
        <v>54</v>
      </c>
      <c r="K1007" s="43">
        <v>100</v>
      </c>
      <c r="L1007" s="39">
        <v>53</v>
      </c>
      <c r="M1007">
        <v>43</v>
      </c>
      <c r="N1007">
        <v>96</v>
      </c>
      <c r="O1007" s="40">
        <v>5</v>
      </c>
      <c r="P1007" s="41">
        <v>4</v>
      </c>
      <c r="Q1007" s="42">
        <v>9</v>
      </c>
      <c r="R1007">
        <f t="shared" si="234"/>
        <v>58</v>
      </c>
      <c r="S1007">
        <f t="shared" si="234"/>
        <v>47</v>
      </c>
      <c r="T1007" s="43">
        <v>100</v>
      </c>
      <c r="U1007" s="39">
        <v>40</v>
      </c>
      <c r="V1007">
        <v>57</v>
      </c>
      <c r="W1007">
        <v>97</v>
      </c>
      <c r="X1007" s="40">
        <v>4</v>
      </c>
      <c r="Y1007" s="41">
        <v>5</v>
      </c>
      <c r="Z1007" s="42">
        <v>9</v>
      </c>
      <c r="AA1007">
        <f t="shared" si="235"/>
        <v>44</v>
      </c>
      <c r="AB1007">
        <f t="shared" si="235"/>
        <v>62</v>
      </c>
      <c r="AC1007" s="43">
        <v>100</v>
      </c>
      <c r="AD1007" t="e">
        <f t="shared" ref="AD1007:AI1016" si="245">VLOOKUP($B1007,EYPDG_Primary,AD$1,FALSE)</f>
        <v>#REF!</v>
      </c>
      <c r="AE1007" t="e">
        <f t="shared" si="245"/>
        <v>#REF!</v>
      </c>
      <c r="AF1007" t="e">
        <f t="shared" si="245"/>
        <v>#REF!</v>
      </c>
      <c r="AG1007" t="e">
        <f t="shared" si="245"/>
        <v>#REF!</v>
      </c>
      <c r="AH1007" t="e">
        <f t="shared" si="245"/>
        <v>#REF!</v>
      </c>
      <c r="AI1007" t="e">
        <f t="shared" si="245"/>
        <v>#REF!</v>
      </c>
      <c r="AJ1007" t="e">
        <f t="shared" si="236"/>
        <v>#REF!</v>
      </c>
      <c r="AK1007" t="e">
        <f t="shared" si="237"/>
        <v>#REF!</v>
      </c>
      <c r="AL1007" t="e">
        <f t="shared" si="238"/>
        <v>#REF!</v>
      </c>
      <c r="AM1007" t="e">
        <f t="shared" si="239"/>
        <v>#REF!</v>
      </c>
      <c r="AN1007" t="e">
        <f t="shared" si="240"/>
        <v>#REF!</v>
      </c>
      <c r="AO1007" t="e">
        <f t="shared" si="241"/>
        <v>#REF!</v>
      </c>
    </row>
    <row r="1008" spans="1:41" x14ac:dyDescent="0.35">
      <c r="A1008">
        <v>1002</v>
      </c>
      <c r="B1008" t="s">
        <v>2921</v>
      </c>
      <c r="C1008" s="39">
        <v>4</v>
      </c>
      <c r="D1008">
        <v>4</v>
      </c>
      <c r="E1008">
        <v>8</v>
      </c>
      <c r="F1008" s="40">
        <v>14</v>
      </c>
      <c r="G1008" s="41">
        <v>11</v>
      </c>
      <c r="H1008" s="42">
        <v>25</v>
      </c>
      <c r="I1008">
        <f t="shared" si="233"/>
        <v>18</v>
      </c>
      <c r="J1008">
        <f t="shared" si="233"/>
        <v>15</v>
      </c>
      <c r="K1008" s="43">
        <v>33</v>
      </c>
      <c r="L1008" s="39">
        <v>8</v>
      </c>
      <c r="M1008">
        <v>6</v>
      </c>
      <c r="N1008">
        <v>14</v>
      </c>
      <c r="O1008" s="40">
        <v>13</v>
      </c>
      <c r="P1008" s="41">
        <v>12</v>
      </c>
      <c r="Q1008" s="42">
        <v>25</v>
      </c>
      <c r="R1008">
        <f t="shared" si="234"/>
        <v>21</v>
      </c>
      <c r="S1008">
        <f t="shared" si="234"/>
        <v>18</v>
      </c>
      <c r="T1008" s="43">
        <v>33</v>
      </c>
      <c r="U1008" s="39">
        <v>9</v>
      </c>
      <c r="V1008">
        <v>12</v>
      </c>
      <c r="W1008">
        <v>21</v>
      </c>
      <c r="X1008" s="40">
        <v>11</v>
      </c>
      <c r="Y1008" s="41">
        <v>10</v>
      </c>
      <c r="Z1008" s="42">
        <v>21</v>
      </c>
      <c r="AA1008">
        <f t="shared" si="235"/>
        <v>20</v>
      </c>
      <c r="AB1008">
        <f t="shared" si="235"/>
        <v>22</v>
      </c>
      <c r="AC1008" s="43">
        <v>33</v>
      </c>
      <c r="AD1008" t="e">
        <f t="shared" si="245"/>
        <v>#REF!</v>
      </c>
      <c r="AE1008" t="e">
        <f t="shared" si="245"/>
        <v>#REF!</v>
      </c>
      <c r="AF1008" t="e">
        <f t="shared" si="245"/>
        <v>#REF!</v>
      </c>
      <c r="AG1008" t="e">
        <f t="shared" si="245"/>
        <v>#REF!</v>
      </c>
      <c r="AH1008" t="e">
        <f t="shared" si="245"/>
        <v>#REF!</v>
      </c>
      <c r="AI1008" t="e">
        <f t="shared" si="245"/>
        <v>#REF!</v>
      </c>
      <c r="AJ1008" t="e">
        <f t="shared" si="236"/>
        <v>#REF!</v>
      </c>
      <c r="AK1008" t="e">
        <f t="shared" si="237"/>
        <v>#REF!</v>
      </c>
      <c r="AL1008" t="e">
        <f t="shared" si="238"/>
        <v>#REF!</v>
      </c>
      <c r="AM1008" t="e">
        <f t="shared" si="239"/>
        <v>#REF!</v>
      </c>
      <c r="AN1008" t="e">
        <f t="shared" si="240"/>
        <v>#REF!</v>
      </c>
      <c r="AO1008" t="e">
        <f t="shared" si="241"/>
        <v>#REF!</v>
      </c>
    </row>
    <row r="1009" spans="1:41" x14ac:dyDescent="0.35">
      <c r="A1009">
        <v>1003</v>
      </c>
      <c r="B1009" t="s">
        <v>2922</v>
      </c>
      <c r="C1009" s="39">
        <v>3</v>
      </c>
      <c r="D1009">
        <v>5</v>
      </c>
      <c r="E1009">
        <v>8</v>
      </c>
      <c r="F1009" s="40">
        <v>12</v>
      </c>
      <c r="G1009" s="41">
        <v>8</v>
      </c>
      <c r="H1009" s="42">
        <v>20</v>
      </c>
      <c r="I1009">
        <f t="shared" si="233"/>
        <v>15</v>
      </c>
      <c r="J1009">
        <f t="shared" si="233"/>
        <v>13</v>
      </c>
      <c r="K1009" s="43">
        <v>28</v>
      </c>
      <c r="L1009" s="39">
        <v>6</v>
      </c>
      <c r="M1009">
        <v>3</v>
      </c>
      <c r="N1009">
        <v>9</v>
      </c>
      <c r="O1009" s="40">
        <v>6</v>
      </c>
      <c r="P1009" s="41">
        <v>9</v>
      </c>
      <c r="Q1009" s="42">
        <v>15</v>
      </c>
      <c r="R1009">
        <f t="shared" si="234"/>
        <v>12</v>
      </c>
      <c r="S1009">
        <f t="shared" si="234"/>
        <v>12</v>
      </c>
      <c r="T1009" s="43">
        <v>28</v>
      </c>
      <c r="U1009" s="39">
        <v>4</v>
      </c>
      <c r="V1009">
        <v>8</v>
      </c>
      <c r="W1009">
        <v>12</v>
      </c>
      <c r="X1009" s="40">
        <v>10</v>
      </c>
      <c r="Y1009" s="41">
        <v>7</v>
      </c>
      <c r="Z1009" s="42">
        <v>17</v>
      </c>
      <c r="AA1009">
        <f t="shared" si="235"/>
        <v>14</v>
      </c>
      <c r="AB1009">
        <f t="shared" si="235"/>
        <v>15</v>
      </c>
      <c r="AC1009" s="43">
        <v>28</v>
      </c>
      <c r="AD1009" t="e">
        <f t="shared" si="245"/>
        <v>#REF!</v>
      </c>
      <c r="AE1009" t="e">
        <f t="shared" si="245"/>
        <v>#REF!</v>
      </c>
      <c r="AF1009" t="e">
        <f t="shared" si="245"/>
        <v>#REF!</v>
      </c>
      <c r="AG1009" t="e">
        <f t="shared" si="245"/>
        <v>#REF!</v>
      </c>
      <c r="AH1009" t="e">
        <f t="shared" si="245"/>
        <v>#REF!</v>
      </c>
      <c r="AI1009" t="e">
        <f t="shared" si="245"/>
        <v>#REF!</v>
      </c>
      <c r="AJ1009" t="e">
        <f t="shared" si="236"/>
        <v>#REF!</v>
      </c>
      <c r="AK1009" t="e">
        <f t="shared" si="237"/>
        <v>#REF!</v>
      </c>
      <c r="AL1009" t="e">
        <f t="shared" si="238"/>
        <v>#REF!</v>
      </c>
      <c r="AM1009" t="e">
        <f t="shared" si="239"/>
        <v>#REF!</v>
      </c>
      <c r="AN1009" t="e">
        <f t="shared" si="240"/>
        <v>#REF!</v>
      </c>
      <c r="AO1009" t="e">
        <f t="shared" si="241"/>
        <v>#REF!</v>
      </c>
    </row>
    <row r="1010" spans="1:41" x14ac:dyDescent="0.35">
      <c r="A1010">
        <v>1004</v>
      </c>
      <c r="B1010" t="s">
        <v>2923</v>
      </c>
      <c r="C1010" s="39">
        <v>23</v>
      </c>
      <c r="D1010">
        <v>23</v>
      </c>
      <c r="E1010">
        <v>46</v>
      </c>
      <c r="F1010" s="40">
        <v>5</v>
      </c>
      <c r="G1010" s="41">
        <v>4</v>
      </c>
      <c r="H1010" s="42">
        <v>9</v>
      </c>
      <c r="I1010">
        <f t="shared" si="233"/>
        <v>28</v>
      </c>
      <c r="J1010">
        <f t="shared" si="233"/>
        <v>27</v>
      </c>
      <c r="K1010" s="43">
        <v>55</v>
      </c>
      <c r="L1010" s="39">
        <v>20</v>
      </c>
      <c r="M1010">
        <v>23</v>
      </c>
      <c r="N1010">
        <v>43</v>
      </c>
      <c r="O1010" s="40">
        <v>5</v>
      </c>
      <c r="P1010" s="41">
        <v>8</v>
      </c>
      <c r="Q1010" s="42">
        <v>13</v>
      </c>
      <c r="R1010">
        <f t="shared" si="234"/>
        <v>25</v>
      </c>
      <c r="S1010">
        <f t="shared" si="234"/>
        <v>31</v>
      </c>
      <c r="T1010" s="43">
        <v>55</v>
      </c>
      <c r="U1010" s="39">
        <v>20</v>
      </c>
      <c r="V1010">
        <v>21</v>
      </c>
      <c r="W1010">
        <v>41</v>
      </c>
      <c r="X1010" s="40">
        <v>0</v>
      </c>
      <c r="Y1010" s="41">
        <v>3</v>
      </c>
      <c r="Z1010" s="42">
        <v>3</v>
      </c>
      <c r="AA1010">
        <f t="shared" si="235"/>
        <v>20</v>
      </c>
      <c r="AB1010">
        <f t="shared" si="235"/>
        <v>24</v>
      </c>
      <c r="AC1010" s="43">
        <v>55</v>
      </c>
      <c r="AD1010" t="e">
        <f t="shared" si="245"/>
        <v>#REF!</v>
      </c>
      <c r="AE1010" t="e">
        <f t="shared" si="245"/>
        <v>#REF!</v>
      </c>
      <c r="AF1010" t="e">
        <f t="shared" si="245"/>
        <v>#REF!</v>
      </c>
      <c r="AG1010" t="e">
        <f t="shared" si="245"/>
        <v>#REF!</v>
      </c>
      <c r="AH1010" t="e">
        <f t="shared" si="245"/>
        <v>#REF!</v>
      </c>
      <c r="AI1010" t="e">
        <f t="shared" si="245"/>
        <v>#REF!</v>
      </c>
      <c r="AJ1010" t="e">
        <f t="shared" si="236"/>
        <v>#REF!</v>
      </c>
      <c r="AK1010" t="e">
        <f t="shared" si="237"/>
        <v>#REF!</v>
      </c>
      <c r="AL1010" t="e">
        <f t="shared" si="238"/>
        <v>#REF!</v>
      </c>
      <c r="AM1010" t="e">
        <f t="shared" si="239"/>
        <v>#REF!</v>
      </c>
      <c r="AN1010" t="e">
        <f t="shared" si="240"/>
        <v>#REF!</v>
      </c>
      <c r="AO1010" t="e">
        <f t="shared" si="241"/>
        <v>#REF!</v>
      </c>
    </row>
    <row r="1011" spans="1:41" x14ac:dyDescent="0.35">
      <c r="A1011">
        <v>1005</v>
      </c>
      <c r="B1011" t="s">
        <v>2924</v>
      </c>
      <c r="C1011" s="39">
        <v>34</v>
      </c>
      <c r="D1011">
        <v>33</v>
      </c>
      <c r="E1011">
        <v>67</v>
      </c>
      <c r="F1011" s="40">
        <v>1</v>
      </c>
      <c r="G1011" s="41">
        <v>2</v>
      </c>
      <c r="H1011" s="42">
        <v>3</v>
      </c>
      <c r="I1011">
        <f t="shared" si="233"/>
        <v>35</v>
      </c>
      <c r="J1011">
        <f t="shared" si="233"/>
        <v>35</v>
      </c>
      <c r="K1011" s="43">
        <v>70</v>
      </c>
      <c r="L1011" s="39">
        <v>32</v>
      </c>
      <c r="M1011">
        <v>35</v>
      </c>
      <c r="N1011">
        <v>67</v>
      </c>
      <c r="O1011" s="40">
        <v>2</v>
      </c>
      <c r="P1011" s="41">
        <v>1</v>
      </c>
      <c r="Q1011" s="42">
        <v>3</v>
      </c>
      <c r="R1011">
        <f t="shared" si="234"/>
        <v>34</v>
      </c>
      <c r="S1011">
        <f t="shared" si="234"/>
        <v>36</v>
      </c>
      <c r="T1011" s="43">
        <v>70</v>
      </c>
      <c r="U1011" s="39">
        <v>28</v>
      </c>
      <c r="V1011">
        <v>33</v>
      </c>
      <c r="W1011">
        <v>61</v>
      </c>
      <c r="X1011" s="40">
        <v>0</v>
      </c>
      <c r="Y1011" s="41">
        <v>2</v>
      </c>
      <c r="Z1011" s="42">
        <v>2</v>
      </c>
      <c r="AA1011">
        <f t="shared" si="235"/>
        <v>28</v>
      </c>
      <c r="AB1011">
        <f t="shared" si="235"/>
        <v>35</v>
      </c>
      <c r="AC1011" s="43">
        <v>70</v>
      </c>
      <c r="AD1011" t="e">
        <f t="shared" si="245"/>
        <v>#REF!</v>
      </c>
      <c r="AE1011" t="e">
        <f t="shared" si="245"/>
        <v>#REF!</v>
      </c>
      <c r="AF1011" t="e">
        <f t="shared" si="245"/>
        <v>#REF!</v>
      </c>
      <c r="AG1011" t="e">
        <f t="shared" si="245"/>
        <v>#REF!</v>
      </c>
      <c r="AH1011" t="e">
        <f t="shared" si="245"/>
        <v>#REF!</v>
      </c>
      <c r="AI1011" t="e">
        <f t="shared" si="245"/>
        <v>#REF!</v>
      </c>
      <c r="AJ1011" t="e">
        <f t="shared" si="236"/>
        <v>#REF!</v>
      </c>
      <c r="AK1011" t="e">
        <f t="shared" si="237"/>
        <v>#REF!</v>
      </c>
      <c r="AL1011" t="e">
        <f t="shared" si="238"/>
        <v>#REF!</v>
      </c>
      <c r="AM1011" t="e">
        <f t="shared" si="239"/>
        <v>#REF!</v>
      </c>
      <c r="AN1011" t="e">
        <f t="shared" si="240"/>
        <v>#REF!</v>
      </c>
      <c r="AO1011" t="e">
        <f t="shared" si="241"/>
        <v>#REF!</v>
      </c>
    </row>
    <row r="1012" spans="1:41" x14ac:dyDescent="0.35">
      <c r="A1012">
        <v>1006</v>
      </c>
      <c r="B1012" t="s">
        <v>2925</v>
      </c>
      <c r="C1012" s="39">
        <v>5</v>
      </c>
      <c r="D1012">
        <v>11</v>
      </c>
      <c r="E1012">
        <v>16</v>
      </c>
      <c r="F1012" s="40">
        <v>6</v>
      </c>
      <c r="G1012" s="41">
        <v>4</v>
      </c>
      <c r="H1012" s="42">
        <v>10</v>
      </c>
      <c r="I1012">
        <f t="shared" si="233"/>
        <v>11</v>
      </c>
      <c r="J1012">
        <f t="shared" si="233"/>
        <v>15</v>
      </c>
      <c r="K1012" s="43">
        <v>26</v>
      </c>
      <c r="L1012" s="39">
        <v>0</v>
      </c>
      <c r="M1012">
        <v>0</v>
      </c>
      <c r="N1012">
        <v>0</v>
      </c>
      <c r="O1012" s="40">
        <v>0</v>
      </c>
      <c r="P1012" s="41">
        <v>0</v>
      </c>
      <c r="Q1012" s="42">
        <v>0</v>
      </c>
      <c r="R1012">
        <f t="shared" si="234"/>
        <v>0</v>
      </c>
      <c r="S1012">
        <f t="shared" si="234"/>
        <v>0</v>
      </c>
      <c r="T1012" s="43">
        <v>26</v>
      </c>
      <c r="U1012" s="39">
        <v>0</v>
      </c>
      <c r="V1012">
        <v>0</v>
      </c>
      <c r="W1012">
        <v>0</v>
      </c>
      <c r="X1012" s="40">
        <v>0</v>
      </c>
      <c r="Y1012" s="41">
        <v>0</v>
      </c>
      <c r="Z1012" s="42">
        <v>0</v>
      </c>
      <c r="AA1012">
        <f t="shared" si="235"/>
        <v>0</v>
      </c>
      <c r="AB1012">
        <f t="shared" si="235"/>
        <v>0</v>
      </c>
      <c r="AC1012" s="43">
        <v>26</v>
      </c>
      <c r="AD1012" t="e">
        <f t="shared" si="245"/>
        <v>#REF!</v>
      </c>
      <c r="AE1012" t="e">
        <f t="shared" si="245"/>
        <v>#REF!</v>
      </c>
      <c r="AF1012" t="e">
        <f t="shared" si="245"/>
        <v>#REF!</v>
      </c>
      <c r="AG1012" t="e">
        <f t="shared" si="245"/>
        <v>#REF!</v>
      </c>
      <c r="AH1012" t="e">
        <f t="shared" si="245"/>
        <v>#REF!</v>
      </c>
      <c r="AI1012" t="e">
        <f t="shared" si="245"/>
        <v>#REF!</v>
      </c>
      <c r="AJ1012" t="e">
        <f t="shared" si="236"/>
        <v>#REF!</v>
      </c>
      <c r="AK1012" t="e">
        <f t="shared" si="237"/>
        <v>#REF!</v>
      </c>
      <c r="AL1012" t="e">
        <f t="shared" si="238"/>
        <v>#REF!</v>
      </c>
      <c r="AM1012" t="e">
        <f t="shared" si="239"/>
        <v>#REF!</v>
      </c>
      <c r="AN1012" t="e">
        <f t="shared" si="240"/>
        <v>#REF!</v>
      </c>
      <c r="AO1012" t="e">
        <f t="shared" si="241"/>
        <v>#REF!</v>
      </c>
    </row>
    <row r="1013" spans="1:41" x14ac:dyDescent="0.35">
      <c r="A1013">
        <v>1007</v>
      </c>
      <c r="B1013" t="s">
        <v>2926</v>
      </c>
      <c r="C1013" s="39">
        <v>33</v>
      </c>
      <c r="D1013">
        <v>37</v>
      </c>
      <c r="E1013">
        <v>70</v>
      </c>
      <c r="F1013" s="40">
        <v>6</v>
      </c>
      <c r="G1013" s="41">
        <v>2</v>
      </c>
      <c r="H1013" s="42">
        <v>8</v>
      </c>
      <c r="I1013">
        <f t="shared" si="233"/>
        <v>39</v>
      </c>
      <c r="J1013">
        <f t="shared" si="233"/>
        <v>39</v>
      </c>
      <c r="K1013" s="43">
        <v>78</v>
      </c>
      <c r="L1013" s="39">
        <v>27</v>
      </c>
      <c r="M1013">
        <v>34</v>
      </c>
      <c r="N1013">
        <v>61</v>
      </c>
      <c r="O1013" s="40">
        <v>5</v>
      </c>
      <c r="P1013" s="41">
        <v>6</v>
      </c>
      <c r="Q1013" s="42">
        <v>11</v>
      </c>
      <c r="R1013">
        <f t="shared" si="234"/>
        <v>32</v>
      </c>
      <c r="S1013">
        <f t="shared" si="234"/>
        <v>40</v>
      </c>
      <c r="T1013" s="43">
        <v>78</v>
      </c>
      <c r="U1013" s="39">
        <v>37</v>
      </c>
      <c r="V1013">
        <v>28</v>
      </c>
      <c r="W1013">
        <v>65</v>
      </c>
      <c r="X1013" s="40">
        <v>5</v>
      </c>
      <c r="Y1013" s="41">
        <v>4</v>
      </c>
      <c r="Z1013" s="42">
        <v>9</v>
      </c>
      <c r="AA1013">
        <f t="shared" si="235"/>
        <v>42</v>
      </c>
      <c r="AB1013">
        <f t="shared" si="235"/>
        <v>32</v>
      </c>
      <c r="AC1013" s="43">
        <v>78</v>
      </c>
      <c r="AD1013" t="e">
        <f t="shared" si="245"/>
        <v>#REF!</v>
      </c>
      <c r="AE1013" t="e">
        <f t="shared" si="245"/>
        <v>#REF!</v>
      </c>
      <c r="AF1013" t="e">
        <f t="shared" si="245"/>
        <v>#REF!</v>
      </c>
      <c r="AG1013" t="e">
        <f t="shared" si="245"/>
        <v>#REF!</v>
      </c>
      <c r="AH1013" t="e">
        <f t="shared" si="245"/>
        <v>#REF!</v>
      </c>
      <c r="AI1013" t="e">
        <f t="shared" si="245"/>
        <v>#REF!</v>
      </c>
      <c r="AJ1013" t="e">
        <f t="shared" si="236"/>
        <v>#REF!</v>
      </c>
      <c r="AK1013" t="e">
        <f t="shared" si="237"/>
        <v>#REF!</v>
      </c>
      <c r="AL1013" t="e">
        <f t="shared" si="238"/>
        <v>#REF!</v>
      </c>
      <c r="AM1013" t="e">
        <f t="shared" si="239"/>
        <v>#REF!</v>
      </c>
      <c r="AN1013" t="e">
        <f t="shared" si="240"/>
        <v>#REF!</v>
      </c>
      <c r="AO1013" t="e">
        <f t="shared" si="241"/>
        <v>#REF!</v>
      </c>
    </row>
    <row r="1014" spans="1:41" x14ac:dyDescent="0.35">
      <c r="A1014">
        <v>1008</v>
      </c>
      <c r="B1014" t="s">
        <v>2927</v>
      </c>
      <c r="C1014" s="39">
        <v>27</v>
      </c>
      <c r="D1014">
        <v>32</v>
      </c>
      <c r="E1014">
        <v>59</v>
      </c>
      <c r="F1014" s="40">
        <v>8</v>
      </c>
      <c r="G1014" s="41">
        <v>7</v>
      </c>
      <c r="H1014" s="42">
        <v>15</v>
      </c>
      <c r="I1014">
        <f t="shared" si="233"/>
        <v>35</v>
      </c>
      <c r="J1014">
        <f t="shared" si="233"/>
        <v>39</v>
      </c>
      <c r="K1014" s="43">
        <v>74</v>
      </c>
      <c r="L1014" s="39">
        <v>25</v>
      </c>
      <c r="M1014">
        <v>26</v>
      </c>
      <c r="N1014">
        <v>51</v>
      </c>
      <c r="O1014" s="40">
        <v>11</v>
      </c>
      <c r="P1014" s="41">
        <v>9</v>
      </c>
      <c r="Q1014" s="42">
        <v>20</v>
      </c>
      <c r="R1014">
        <f t="shared" si="234"/>
        <v>36</v>
      </c>
      <c r="S1014">
        <f t="shared" si="234"/>
        <v>35</v>
      </c>
      <c r="T1014" s="43">
        <v>74</v>
      </c>
      <c r="U1014" s="39">
        <v>40</v>
      </c>
      <c r="V1014">
        <v>28</v>
      </c>
      <c r="W1014">
        <v>68</v>
      </c>
      <c r="X1014" s="40">
        <v>5</v>
      </c>
      <c r="Y1014" s="41">
        <v>9</v>
      </c>
      <c r="Z1014" s="42">
        <v>14</v>
      </c>
      <c r="AA1014">
        <f t="shared" si="235"/>
        <v>45</v>
      </c>
      <c r="AB1014">
        <f t="shared" si="235"/>
        <v>37</v>
      </c>
      <c r="AC1014" s="43">
        <v>74</v>
      </c>
      <c r="AD1014" t="e">
        <f t="shared" si="245"/>
        <v>#REF!</v>
      </c>
      <c r="AE1014" t="e">
        <f t="shared" si="245"/>
        <v>#REF!</v>
      </c>
      <c r="AF1014" t="e">
        <f t="shared" si="245"/>
        <v>#REF!</v>
      </c>
      <c r="AG1014" t="e">
        <f t="shared" si="245"/>
        <v>#REF!</v>
      </c>
      <c r="AH1014" t="e">
        <f t="shared" si="245"/>
        <v>#REF!</v>
      </c>
      <c r="AI1014" t="e">
        <f t="shared" si="245"/>
        <v>#REF!</v>
      </c>
      <c r="AJ1014" t="e">
        <f t="shared" si="236"/>
        <v>#REF!</v>
      </c>
      <c r="AK1014" t="e">
        <f t="shared" si="237"/>
        <v>#REF!</v>
      </c>
      <c r="AL1014" t="e">
        <f t="shared" si="238"/>
        <v>#REF!</v>
      </c>
      <c r="AM1014" t="e">
        <f t="shared" si="239"/>
        <v>#REF!</v>
      </c>
      <c r="AN1014" t="e">
        <f t="shared" si="240"/>
        <v>#REF!</v>
      </c>
      <c r="AO1014" t="e">
        <f t="shared" si="241"/>
        <v>#REF!</v>
      </c>
    </row>
    <row r="1015" spans="1:41" x14ac:dyDescent="0.35">
      <c r="A1015">
        <v>1009</v>
      </c>
      <c r="B1015" t="s">
        <v>2928</v>
      </c>
      <c r="C1015" s="39">
        <v>3</v>
      </c>
      <c r="D1015">
        <v>4</v>
      </c>
      <c r="E1015">
        <v>7</v>
      </c>
      <c r="F1015" s="40">
        <v>10</v>
      </c>
      <c r="G1015" s="41">
        <v>5</v>
      </c>
      <c r="H1015" s="42">
        <v>15</v>
      </c>
      <c r="I1015">
        <f t="shared" si="233"/>
        <v>13</v>
      </c>
      <c r="J1015">
        <f t="shared" si="233"/>
        <v>9</v>
      </c>
      <c r="K1015" s="43">
        <v>22</v>
      </c>
      <c r="L1015" s="39">
        <v>0</v>
      </c>
      <c r="M1015">
        <v>0</v>
      </c>
      <c r="N1015">
        <v>0</v>
      </c>
      <c r="O1015" s="40">
        <v>0</v>
      </c>
      <c r="P1015" s="41">
        <v>0</v>
      </c>
      <c r="Q1015" s="42">
        <v>0</v>
      </c>
      <c r="R1015">
        <f t="shared" si="234"/>
        <v>0</v>
      </c>
      <c r="S1015">
        <f t="shared" si="234"/>
        <v>0</v>
      </c>
      <c r="T1015" s="43">
        <v>22</v>
      </c>
      <c r="U1015" s="39">
        <v>0</v>
      </c>
      <c r="V1015">
        <v>0</v>
      </c>
      <c r="W1015">
        <v>0</v>
      </c>
      <c r="X1015" s="40">
        <v>0</v>
      </c>
      <c r="Y1015" s="41">
        <v>0</v>
      </c>
      <c r="Z1015" s="42">
        <v>0</v>
      </c>
      <c r="AA1015">
        <f t="shared" si="235"/>
        <v>0</v>
      </c>
      <c r="AB1015">
        <f t="shared" si="235"/>
        <v>0</v>
      </c>
      <c r="AC1015" s="43">
        <v>22</v>
      </c>
      <c r="AD1015" t="e">
        <f t="shared" si="245"/>
        <v>#REF!</v>
      </c>
      <c r="AE1015" t="e">
        <f t="shared" si="245"/>
        <v>#REF!</v>
      </c>
      <c r="AF1015" t="e">
        <f t="shared" si="245"/>
        <v>#REF!</v>
      </c>
      <c r="AG1015" t="e">
        <f t="shared" si="245"/>
        <v>#REF!</v>
      </c>
      <c r="AH1015" t="e">
        <f t="shared" si="245"/>
        <v>#REF!</v>
      </c>
      <c r="AI1015" t="e">
        <f t="shared" si="245"/>
        <v>#REF!</v>
      </c>
      <c r="AJ1015" t="e">
        <f t="shared" si="236"/>
        <v>#REF!</v>
      </c>
      <c r="AK1015" t="e">
        <f t="shared" si="237"/>
        <v>#REF!</v>
      </c>
      <c r="AL1015" t="e">
        <f t="shared" si="238"/>
        <v>#REF!</v>
      </c>
      <c r="AM1015" t="e">
        <f t="shared" si="239"/>
        <v>#REF!</v>
      </c>
      <c r="AN1015" t="e">
        <f t="shared" si="240"/>
        <v>#REF!</v>
      </c>
      <c r="AO1015" t="e">
        <f t="shared" si="241"/>
        <v>#REF!</v>
      </c>
    </row>
    <row r="1016" spans="1:41" x14ac:dyDescent="0.35">
      <c r="A1016">
        <v>1010</v>
      </c>
      <c r="B1016" t="s">
        <v>2929</v>
      </c>
      <c r="C1016" s="39">
        <v>25</v>
      </c>
      <c r="D1016">
        <v>19</v>
      </c>
      <c r="E1016">
        <v>44</v>
      </c>
      <c r="F1016" s="40">
        <v>4</v>
      </c>
      <c r="G1016" s="41">
        <v>7</v>
      </c>
      <c r="H1016" s="42">
        <v>11</v>
      </c>
      <c r="I1016">
        <f t="shared" si="233"/>
        <v>29</v>
      </c>
      <c r="J1016">
        <f t="shared" si="233"/>
        <v>26</v>
      </c>
      <c r="K1016" s="43">
        <v>55</v>
      </c>
      <c r="L1016" s="39">
        <v>26</v>
      </c>
      <c r="M1016">
        <v>25</v>
      </c>
      <c r="N1016">
        <v>51</v>
      </c>
      <c r="O1016" s="40">
        <v>5</v>
      </c>
      <c r="P1016" s="41">
        <v>6</v>
      </c>
      <c r="Q1016" s="42">
        <v>11</v>
      </c>
      <c r="R1016">
        <f t="shared" si="234"/>
        <v>31</v>
      </c>
      <c r="S1016">
        <f t="shared" si="234"/>
        <v>31</v>
      </c>
      <c r="T1016" s="43">
        <v>55</v>
      </c>
      <c r="U1016" s="39">
        <v>25</v>
      </c>
      <c r="V1016">
        <v>26</v>
      </c>
      <c r="W1016">
        <v>51</v>
      </c>
      <c r="X1016" s="40">
        <v>1</v>
      </c>
      <c r="Y1016" s="41">
        <v>5</v>
      </c>
      <c r="Z1016" s="42">
        <v>6</v>
      </c>
      <c r="AA1016">
        <f t="shared" si="235"/>
        <v>26</v>
      </c>
      <c r="AB1016">
        <f t="shared" si="235"/>
        <v>31</v>
      </c>
      <c r="AC1016" s="43">
        <v>55</v>
      </c>
      <c r="AD1016" t="e">
        <f t="shared" si="245"/>
        <v>#REF!</v>
      </c>
      <c r="AE1016" t="e">
        <f t="shared" si="245"/>
        <v>#REF!</v>
      </c>
      <c r="AF1016" t="e">
        <f t="shared" si="245"/>
        <v>#REF!</v>
      </c>
      <c r="AG1016" t="e">
        <f t="shared" si="245"/>
        <v>#REF!</v>
      </c>
      <c r="AH1016" t="e">
        <f t="shared" si="245"/>
        <v>#REF!</v>
      </c>
      <c r="AI1016" t="e">
        <f t="shared" si="245"/>
        <v>#REF!</v>
      </c>
      <c r="AJ1016" t="e">
        <f t="shared" si="236"/>
        <v>#REF!</v>
      </c>
      <c r="AK1016" t="e">
        <f t="shared" si="237"/>
        <v>#REF!</v>
      </c>
      <c r="AL1016" t="e">
        <f t="shared" si="238"/>
        <v>#REF!</v>
      </c>
      <c r="AM1016" t="e">
        <f t="shared" si="239"/>
        <v>#REF!</v>
      </c>
      <c r="AN1016" t="e">
        <f t="shared" si="240"/>
        <v>#REF!</v>
      </c>
      <c r="AO1016" t="e">
        <f t="shared" si="241"/>
        <v>#REF!</v>
      </c>
    </row>
    <row r="1017" spans="1:41" x14ac:dyDescent="0.35">
      <c r="A1017">
        <v>1011</v>
      </c>
      <c r="B1017" t="s">
        <v>2930</v>
      </c>
      <c r="C1017" s="39">
        <v>43</v>
      </c>
      <c r="D1017">
        <v>45</v>
      </c>
      <c r="E1017">
        <v>88</v>
      </c>
      <c r="F1017" s="40">
        <v>2</v>
      </c>
      <c r="G1017" s="41">
        <v>0</v>
      </c>
      <c r="H1017" s="42">
        <v>2</v>
      </c>
      <c r="I1017">
        <f t="shared" si="233"/>
        <v>45</v>
      </c>
      <c r="J1017">
        <f t="shared" si="233"/>
        <v>45</v>
      </c>
      <c r="K1017" s="43">
        <v>90</v>
      </c>
      <c r="L1017" s="39">
        <v>38</v>
      </c>
      <c r="M1017">
        <v>42</v>
      </c>
      <c r="N1017">
        <v>80</v>
      </c>
      <c r="O1017" s="40">
        <v>1</v>
      </c>
      <c r="P1017" s="41">
        <v>2</v>
      </c>
      <c r="Q1017" s="42">
        <v>3</v>
      </c>
      <c r="R1017">
        <f t="shared" si="234"/>
        <v>39</v>
      </c>
      <c r="S1017">
        <f t="shared" si="234"/>
        <v>44</v>
      </c>
      <c r="T1017" s="43">
        <v>90</v>
      </c>
      <c r="U1017" s="39">
        <v>33</v>
      </c>
      <c r="V1017">
        <v>36</v>
      </c>
      <c r="W1017">
        <v>69</v>
      </c>
      <c r="X1017" s="40">
        <v>1</v>
      </c>
      <c r="Y1017" s="41">
        <v>0</v>
      </c>
      <c r="Z1017" s="42">
        <v>1</v>
      </c>
      <c r="AA1017">
        <f t="shared" si="235"/>
        <v>34</v>
      </c>
      <c r="AB1017">
        <f t="shared" si="235"/>
        <v>36</v>
      </c>
      <c r="AC1017" s="43">
        <v>90</v>
      </c>
      <c r="AD1017" t="e">
        <f t="shared" ref="AD1017:AI1026" si="246">VLOOKUP($B1017,EYPDG_Primary,AD$1,FALSE)</f>
        <v>#REF!</v>
      </c>
      <c r="AE1017" t="e">
        <f t="shared" si="246"/>
        <v>#REF!</v>
      </c>
      <c r="AF1017" t="e">
        <f t="shared" si="246"/>
        <v>#REF!</v>
      </c>
      <c r="AG1017" t="e">
        <f t="shared" si="246"/>
        <v>#REF!</v>
      </c>
      <c r="AH1017" t="e">
        <f t="shared" si="246"/>
        <v>#REF!</v>
      </c>
      <c r="AI1017" t="e">
        <f t="shared" si="246"/>
        <v>#REF!</v>
      </c>
      <c r="AJ1017" t="e">
        <f t="shared" si="236"/>
        <v>#REF!</v>
      </c>
      <c r="AK1017" t="e">
        <f t="shared" si="237"/>
        <v>#REF!</v>
      </c>
      <c r="AL1017" t="e">
        <f t="shared" si="238"/>
        <v>#REF!</v>
      </c>
      <c r="AM1017" t="e">
        <f t="shared" si="239"/>
        <v>#REF!</v>
      </c>
      <c r="AN1017" t="e">
        <f t="shared" si="240"/>
        <v>#REF!</v>
      </c>
      <c r="AO1017" t="e">
        <f t="shared" si="241"/>
        <v>#REF!</v>
      </c>
    </row>
    <row r="1018" spans="1:41" x14ac:dyDescent="0.35">
      <c r="A1018">
        <v>1012</v>
      </c>
      <c r="B1018" t="s">
        <v>2931</v>
      </c>
      <c r="C1018" s="39">
        <v>16</v>
      </c>
      <c r="D1018">
        <v>10</v>
      </c>
      <c r="E1018">
        <v>26</v>
      </c>
      <c r="F1018" s="40">
        <v>4</v>
      </c>
      <c r="G1018" s="41">
        <v>5</v>
      </c>
      <c r="H1018" s="42">
        <v>9</v>
      </c>
      <c r="I1018">
        <f t="shared" si="233"/>
        <v>20</v>
      </c>
      <c r="J1018">
        <f t="shared" si="233"/>
        <v>15</v>
      </c>
      <c r="K1018" s="43">
        <v>35</v>
      </c>
      <c r="L1018" s="39">
        <v>9</v>
      </c>
      <c r="M1018">
        <v>15</v>
      </c>
      <c r="N1018">
        <v>24</v>
      </c>
      <c r="O1018" s="40">
        <v>2</v>
      </c>
      <c r="P1018" s="41">
        <v>5</v>
      </c>
      <c r="Q1018" s="42">
        <v>7</v>
      </c>
      <c r="R1018">
        <f t="shared" si="234"/>
        <v>11</v>
      </c>
      <c r="S1018">
        <f t="shared" si="234"/>
        <v>20</v>
      </c>
      <c r="T1018" s="43">
        <v>35</v>
      </c>
      <c r="U1018" s="39">
        <v>9</v>
      </c>
      <c r="V1018">
        <v>9</v>
      </c>
      <c r="W1018">
        <v>18</v>
      </c>
      <c r="X1018" s="40">
        <v>9</v>
      </c>
      <c r="Y1018" s="41">
        <v>2</v>
      </c>
      <c r="Z1018" s="42">
        <v>11</v>
      </c>
      <c r="AA1018">
        <f t="shared" si="235"/>
        <v>18</v>
      </c>
      <c r="AB1018">
        <f t="shared" si="235"/>
        <v>11</v>
      </c>
      <c r="AC1018" s="43">
        <v>35</v>
      </c>
      <c r="AD1018" t="e">
        <f t="shared" si="246"/>
        <v>#REF!</v>
      </c>
      <c r="AE1018" t="e">
        <f t="shared" si="246"/>
        <v>#REF!</v>
      </c>
      <c r="AF1018" t="e">
        <f t="shared" si="246"/>
        <v>#REF!</v>
      </c>
      <c r="AG1018" t="e">
        <f t="shared" si="246"/>
        <v>#REF!</v>
      </c>
      <c r="AH1018" t="e">
        <f t="shared" si="246"/>
        <v>#REF!</v>
      </c>
      <c r="AI1018" t="e">
        <f t="shared" si="246"/>
        <v>#REF!</v>
      </c>
      <c r="AJ1018" t="e">
        <f t="shared" si="236"/>
        <v>#REF!</v>
      </c>
      <c r="AK1018" t="e">
        <f t="shared" si="237"/>
        <v>#REF!</v>
      </c>
      <c r="AL1018" t="e">
        <f t="shared" si="238"/>
        <v>#REF!</v>
      </c>
      <c r="AM1018" t="e">
        <f t="shared" si="239"/>
        <v>#REF!</v>
      </c>
      <c r="AN1018" t="e">
        <f t="shared" si="240"/>
        <v>#REF!</v>
      </c>
      <c r="AO1018" t="e">
        <f t="shared" si="241"/>
        <v>#REF!</v>
      </c>
    </row>
    <row r="1019" spans="1:41" x14ac:dyDescent="0.35">
      <c r="A1019">
        <v>1013</v>
      </c>
      <c r="B1019" t="s">
        <v>2932</v>
      </c>
      <c r="C1019" s="39">
        <v>28</v>
      </c>
      <c r="D1019">
        <v>24</v>
      </c>
      <c r="E1019">
        <v>52</v>
      </c>
      <c r="F1019" s="40">
        <v>5</v>
      </c>
      <c r="G1019" s="41">
        <v>5</v>
      </c>
      <c r="H1019" s="42">
        <v>10</v>
      </c>
      <c r="I1019">
        <f t="shared" si="233"/>
        <v>33</v>
      </c>
      <c r="J1019">
        <f t="shared" si="233"/>
        <v>29</v>
      </c>
      <c r="K1019" s="43">
        <v>62</v>
      </c>
      <c r="L1019" s="39">
        <v>35</v>
      </c>
      <c r="M1019">
        <v>28</v>
      </c>
      <c r="N1019">
        <v>63</v>
      </c>
      <c r="O1019" s="40">
        <v>1</v>
      </c>
      <c r="P1019" s="41">
        <v>3</v>
      </c>
      <c r="Q1019" s="42">
        <v>4</v>
      </c>
      <c r="R1019">
        <f t="shared" si="234"/>
        <v>36</v>
      </c>
      <c r="S1019">
        <f t="shared" si="234"/>
        <v>31</v>
      </c>
      <c r="T1019" s="43">
        <v>62</v>
      </c>
      <c r="U1019" s="39">
        <v>20</v>
      </c>
      <c r="V1019">
        <v>35</v>
      </c>
      <c r="W1019">
        <v>55</v>
      </c>
      <c r="X1019" s="40">
        <v>5</v>
      </c>
      <c r="Y1019" s="41">
        <v>1</v>
      </c>
      <c r="Z1019" s="42">
        <v>6</v>
      </c>
      <c r="AA1019">
        <f t="shared" si="235"/>
        <v>25</v>
      </c>
      <c r="AB1019">
        <f t="shared" si="235"/>
        <v>36</v>
      </c>
      <c r="AC1019" s="43">
        <v>62</v>
      </c>
      <c r="AD1019" t="e">
        <f t="shared" si="246"/>
        <v>#REF!</v>
      </c>
      <c r="AE1019" t="e">
        <f t="shared" si="246"/>
        <v>#REF!</v>
      </c>
      <c r="AF1019" t="e">
        <f t="shared" si="246"/>
        <v>#REF!</v>
      </c>
      <c r="AG1019" t="e">
        <f t="shared" si="246"/>
        <v>#REF!</v>
      </c>
      <c r="AH1019" t="e">
        <f t="shared" si="246"/>
        <v>#REF!</v>
      </c>
      <c r="AI1019" t="e">
        <f t="shared" si="246"/>
        <v>#REF!</v>
      </c>
      <c r="AJ1019" t="e">
        <f t="shared" si="236"/>
        <v>#REF!</v>
      </c>
      <c r="AK1019" t="e">
        <f t="shared" si="237"/>
        <v>#REF!</v>
      </c>
      <c r="AL1019" t="e">
        <f t="shared" si="238"/>
        <v>#REF!</v>
      </c>
      <c r="AM1019" t="e">
        <f t="shared" si="239"/>
        <v>#REF!</v>
      </c>
      <c r="AN1019" t="e">
        <f t="shared" si="240"/>
        <v>#REF!</v>
      </c>
      <c r="AO1019" t="e">
        <f t="shared" si="241"/>
        <v>#REF!</v>
      </c>
    </row>
    <row r="1020" spans="1:41" x14ac:dyDescent="0.35">
      <c r="A1020">
        <v>1014</v>
      </c>
      <c r="B1020" t="s">
        <v>2933</v>
      </c>
      <c r="C1020" s="39">
        <v>15</v>
      </c>
      <c r="D1020">
        <v>12</v>
      </c>
      <c r="E1020">
        <v>27</v>
      </c>
      <c r="F1020" s="40">
        <v>8</v>
      </c>
      <c r="G1020" s="41">
        <v>10</v>
      </c>
      <c r="H1020" s="42">
        <v>18</v>
      </c>
      <c r="I1020">
        <f t="shared" si="233"/>
        <v>23</v>
      </c>
      <c r="J1020">
        <f t="shared" si="233"/>
        <v>22</v>
      </c>
      <c r="K1020" s="43">
        <v>45</v>
      </c>
      <c r="L1020" s="39">
        <v>14</v>
      </c>
      <c r="M1020">
        <v>16</v>
      </c>
      <c r="N1020">
        <v>30</v>
      </c>
      <c r="O1020" s="40">
        <v>13</v>
      </c>
      <c r="P1020" s="41">
        <v>6</v>
      </c>
      <c r="Q1020" s="42">
        <v>19</v>
      </c>
      <c r="R1020">
        <f t="shared" si="234"/>
        <v>27</v>
      </c>
      <c r="S1020">
        <f t="shared" si="234"/>
        <v>22</v>
      </c>
      <c r="T1020" s="43">
        <v>45</v>
      </c>
      <c r="U1020" s="39">
        <v>16</v>
      </c>
      <c r="V1020">
        <v>16</v>
      </c>
      <c r="W1020">
        <v>32</v>
      </c>
      <c r="X1020" s="40">
        <v>10</v>
      </c>
      <c r="Y1020" s="41">
        <v>11</v>
      </c>
      <c r="Z1020" s="42">
        <v>21</v>
      </c>
      <c r="AA1020">
        <f t="shared" si="235"/>
        <v>26</v>
      </c>
      <c r="AB1020">
        <f t="shared" si="235"/>
        <v>27</v>
      </c>
      <c r="AC1020" s="43">
        <v>45</v>
      </c>
      <c r="AD1020" t="e">
        <f t="shared" si="246"/>
        <v>#REF!</v>
      </c>
      <c r="AE1020" t="e">
        <f t="shared" si="246"/>
        <v>#REF!</v>
      </c>
      <c r="AF1020" t="e">
        <f t="shared" si="246"/>
        <v>#REF!</v>
      </c>
      <c r="AG1020" t="e">
        <f t="shared" si="246"/>
        <v>#REF!</v>
      </c>
      <c r="AH1020" t="e">
        <f t="shared" si="246"/>
        <v>#REF!</v>
      </c>
      <c r="AI1020" t="e">
        <f t="shared" si="246"/>
        <v>#REF!</v>
      </c>
      <c r="AJ1020" t="e">
        <f t="shared" si="236"/>
        <v>#REF!</v>
      </c>
      <c r="AK1020" t="e">
        <f t="shared" si="237"/>
        <v>#REF!</v>
      </c>
      <c r="AL1020" t="e">
        <f t="shared" si="238"/>
        <v>#REF!</v>
      </c>
      <c r="AM1020" t="e">
        <f t="shared" si="239"/>
        <v>#REF!</v>
      </c>
      <c r="AN1020" t="e">
        <f t="shared" si="240"/>
        <v>#REF!</v>
      </c>
      <c r="AO1020" t="e">
        <f t="shared" si="241"/>
        <v>#REF!</v>
      </c>
    </row>
    <row r="1021" spans="1:41" x14ac:dyDescent="0.35">
      <c r="A1021">
        <v>1015</v>
      </c>
      <c r="B1021" t="s">
        <v>2934</v>
      </c>
      <c r="C1021" s="39">
        <v>30</v>
      </c>
      <c r="D1021">
        <v>46</v>
      </c>
      <c r="E1021">
        <v>76</v>
      </c>
      <c r="F1021" s="40">
        <v>8</v>
      </c>
      <c r="G1021" s="41">
        <v>6</v>
      </c>
      <c r="H1021" s="42">
        <v>14</v>
      </c>
      <c r="I1021">
        <f t="shared" si="233"/>
        <v>38</v>
      </c>
      <c r="J1021">
        <f t="shared" si="233"/>
        <v>52</v>
      </c>
      <c r="K1021" s="43">
        <v>90</v>
      </c>
      <c r="L1021" s="39">
        <v>35</v>
      </c>
      <c r="M1021">
        <v>33</v>
      </c>
      <c r="N1021">
        <v>68</v>
      </c>
      <c r="O1021" s="40">
        <v>6</v>
      </c>
      <c r="P1021" s="41">
        <v>3</v>
      </c>
      <c r="Q1021" s="42">
        <v>9</v>
      </c>
      <c r="R1021">
        <f t="shared" si="234"/>
        <v>41</v>
      </c>
      <c r="S1021">
        <f t="shared" si="234"/>
        <v>36</v>
      </c>
      <c r="T1021" s="43">
        <v>90</v>
      </c>
      <c r="U1021" s="39">
        <v>29</v>
      </c>
      <c r="V1021">
        <v>34</v>
      </c>
      <c r="W1021">
        <v>63</v>
      </c>
      <c r="X1021" s="40">
        <v>6</v>
      </c>
      <c r="Y1021" s="41">
        <v>7</v>
      </c>
      <c r="Z1021" s="42">
        <v>13</v>
      </c>
      <c r="AA1021">
        <f t="shared" si="235"/>
        <v>35</v>
      </c>
      <c r="AB1021">
        <f t="shared" si="235"/>
        <v>41</v>
      </c>
      <c r="AC1021" s="43">
        <v>90</v>
      </c>
      <c r="AD1021" t="e">
        <f t="shared" si="246"/>
        <v>#REF!</v>
      </c>
      <c r="AE1021" t="e">
        <f t="shared" si="246"/>
        <v>#REF!</v>
      </c>
      <c r="AF1021" t="e">
        <f t="shared" si="246"/>
        <v>#REF!</v>
      </c>
      <c r="AG1021" t="e">
        <f t="shared" si="246"/>
        <v>#REF!</v>
      </c>
      <c r="AH1021" t="e">
        <f t="shared" si="246"/>
        <v>#REF!</v>
      </c>
      <c r="AI1021" t="e">
        <f t="shared" si="246"/>
        <v>#REF!</v>
      </c>
      <c r="AJ1021" t="e">
        <f t="shared" si="236"/>
        <v>#REF!</v>
      </c>
      <c r="AK1021" t="e">
        <f t="shared" si="237"/>
        <v>#REF!</v>
      </c>
      <c r="AL1021" t="e">
        <f t="shared" si="238"/>
        <v>#REF!</v>
      </c>
      <c r="AM1021" t="e">
        <f t="shared" si="239"/>
        <v>#REF!</v>
      </c>
      <c r="AN1021" t="e">
        <f t="shared" si="240"/>
        <v>#REF!</v>
      </c>
      <c r="AO1021" t="e">
        <f t="shared" si="241"/>
        <v>#REF!</v>
      </c>
    </row>
    <row r="1022" spans="1:41" x14ac:dyDescent="0.35">
      <c r="A1022">
        <v>1016</v>
      </c>
      <c r="B1022" t="s">
        <v>2935</v>
      </c>
      <c r="C1022" s="39">
        <v>42</v>
      </c>
      <c r="D1022">
        <v>34</v>
      </c>
      <c r="E1022">
        <v>76</v>
      </c>
      <c r="F1022" s="40">
        <v>11</v>
      </c>
      <c r="G1022" s="41">
        <v>9</v>
      </c>
      <c r="H1022" s="42">
        <v>20</v>
      </c>
      <c r="I1022">
        <f t="shared" si="233"/>
        <v>53</v>
      </c>
      <c r="J1022">
        <f t="shared" si="233"/>
        <v>43</v>
      </c>
      <c r="K1022" s="43">
        <v>96</v>
      </c>
      <c r="L1022" s="39">
        <v>34</v>
      </c>
      <c r="M1022">
        <v>42</v>
      </c>
      <c r="N1022">
        <v>76</v>
      </c>
      <c r="O1022" s="40">
        <v>7</v>
      </c>
      <c r="P1022" s="41">
        <v>10</v>
      </c>
      <c r="Q1022" s="42">
        <v>17</v>
      </c>
      <c r="R1022">
        <f t="shared" si="234"/>
        <v>41</v>
      </c>
      <c r="S1022">
        <f t="shared" si="234"/>
        <v>52</v>
      </c>
      <c r="T1022" s="43">
        <v>96</v>
      </c>
      <c r="U1022" s="39">
        <v>35</v>
      </c>
      <c r="V1022">
        <v>36</v>
      </c>
      <c r="W1022">
        <v>71</v>
      </c>
      <c r="X1022" s="40">
        <v>10</v>
      </c>
      <c r="Y1022" s="41">
        <v>6</v>
      </c>
      <c r="Z1022" s="42">
        <v>16</v>
      </c>
      <c r="AA1022">
        <f t="shared" si="235"/>
        <v>45</v>
      </c>
      <c r="AB1022">
        <f t="shared" si="235"/>
        <v>42</v>
      </c>
      <c r="AC1022" s="43">
        <v>96</v>
      </c>
      <c r="AD1022" t="e">
        <f t="shared" si="246"/>
        <v>#REF!</v>
      </c>
      <c r="AE1022" t="e">
        <f t="shared" si="246"/>
        <v>#REF!</v>
      </c>
      <c r="AF1022" t="e">
        <f t="shared" si="246"/>
        <v>#REF!</v>
      </c>
      <c r="AG1022" t="e">
        <f t="shared" si="246"/>
        <v>#REF!</v>
      </c>
      <c r="AH1022" t="e">
        <f t="shared" si="246"/>
        <v>#REF!</v>
      </c>
      <c r="AI1022" t="e">
        <f t="shared" si="246"/>
        <v>#REF!</v>
      </c>
      <c r="AJ1022" t="e">
        <f t="shared" si="236"/>
        <v>#REF!</v>
      </c>
      <c r="AK1022" t="e">
        <f t="shared" si="237"/>
        <v>#REF!</v>
      </c>
      <c r="AL1022" t="e">
        <f t="shared" si="238"/>
        <v>#REF!</v>
      </c>
      <c r="AM1022" t="e">
        <f t="shared" si="239"/>
        <v>#REF!</v>
      </c>
      <c r="AN1022" t="e">
        <f t="shared" si="240"/>
        <v>#REF!</v>
      </c>
      <c r="AO1022" t="e">
        <f t="shared" si="241"/>
        <v>#REF!</v>
      </c>
    </row>
    <row r="1023" spans="1:41" x14ac:dyDescent="0.35">
      <c r="A1023">
        <v>1017</v>
      </c>
      <c r="B1023" t="s">
        <v>2936</v>
      </c>
      <c r="C1023" s="39">
        <v>24</v>
      </c>
      <c r="D1023">
        <v>19</v>
      </c>
      <c r="E1023">
        <v>43</v>
      </c>
      <c r="F1023" s="40">
        <v>7</v>
      </c>
      <c r="G1023" s="41">
        <v>12</v>
      </c>
      <c r="H1023" s="42">
        <v>19</v>
      </c>
      <c r="I1023">
        <f t="shared" si="233"/>
        <v>31</v>
      </c>
      <c r="J1023">
        <f t="shared" si="233"/>
        <v>31</v>
      </c>
      <c r="K1023" s="43">
        <v>62</v>
      </c>
      <c r="L1023" s="39">
        <v>28</v>
      </c>
      <c r="M1023">
        <v>24</v>
      </c>
      <c r="N1023">
        <v>52</v>
      </c>
      <c r="O1023" s="40">
        <v>7</v>
      </c>
      <c r="P1023" s="41">
        <v>6</v>
      </c>
      <c r="Q1023" s="42">
        <v>13</v>
      </c>
      <c r="R1023">
        <f t="shared" si="234"/>
        <v>35</v>
      </c>
      <c r="S1023">
        <f t="shared" si="234"/>
        <v>30</v>
      </c>
      <c r="T1023" s="43">
        <v>62</v>
      </c>
      <c r="U1023" s="39">
        <v>27</v>
      </c>
      <c r="V1023">
        <v>28</v>
      </c>
      <c r="W1023">
        <v>55</v>
      </c>
      <c r="X1023" s="40">
        <v>8</v>
      </c>
      <c r="Y1023" s="41">
        <v>6</v>
      </c>
      <c r="Z1023" s="42">
        <v>14</v>
      </c>
      <c r="AA1023">
        <f t="shared" si="235"/>
        <v>35</v>
      </c>
      <c r="AB1023">
        <f t="shared" si="235"/>
        <v>34</v>
      </c>
      <c r="AC1023" s="43">
        <v>62</v>
      </c>
      <c r="AD1023" t="e">
        <f t="shared" si="246"/>
        <v>#REF!</v>
      </c>
      <c r="AE1023" t="e">
        <f t="shared" si="246"/>
        <v>#REF!</v>
      </c>
      <c r="AF1023" t="e">
        <f t="shared" si="246"/>
        <v>#REF!</v>
      </c>
      <c r="AG1023" t="e">
        <f t="shared" si="246"/>
        <v>#REF!</v>
      </c>
      <c r="AH1023" t="e">
        <f t="shared" si="246"/>
        <v>#REF!</v>
      </c>
      <c r="AI1023" t="e">
        <f t="shared" si="246"/>
        <v>#REF!</v>
      </c>
      <c r="AJ1023" t="e">
        <f t="shared" si="236"/>
        <v>#REF!</v>
      </c>
      <c r="AK1023" t="e">
        <f t="shared" si="237"/>
        <v>#REF!</v>
      </c>
      <c r="AL1023" t="e">
        <f t="shared" si="238"/>
        <v>#REF!</v>
      </c>
      <c r="AM1023" t="e">
        <f t="shared" si="239"/>
        <v>#REF!</v>
      </c>
      <c r="AN1023" t="e">
        <f t="shared" si="240"/>
        <v>#REF!</v>
      </c>
      <c r="AO1023" t="e">
        <f t="shared" si="241"/>
        <v>#REF!</v>
      </c>
    </row>
    <row r="1024" spans="1:41" x14ac:dyDescent="0.35">
      <c r="A1024">
        <v>1018</v>
      </c>
      <c r="B1024" t="s">
        <v>2937</v>
      </c>
      <c r="C1024" s="39">
        <v>11</v>
      </c>
      <c r="D1024">
        <v>6</v>
      </c>
      <c r="E1024">
        <v>17</v>
      </c>
      <c r="F1024" s="40">
        <v>3</v>
      </c>
      <c r="G1024" s="41">
        <v>8</v>
      </c>
      <c r="H1024" s="42">
        <v>11</v>
      </c>
      <c r="I1024">
        <f t="shared" si="233"/>
        <v>14</v>
      </c>
      <c r="J1024">
        <f t="shared" si="233"/>
        <v>14</v>
      </c>
      <c r="K1024" s="43">
        <v>28</v>
      </c>
      <c r="L1024" s="39">
        <v>8</v>
      </c>
      <c r="M1024">
        <v>12</v>
      </c>
      <c r="N1024">
        <v>20</v>
      </c>
      <c r="O1024" s="40">
        <v>7</v>
      </c>
      <c r="P1024" s="41">
        <v>4</v>
      </c>
      <c r="Q1024" s="42">
        <v>11</v>
      </c>
      <c r="R1024">
        <f t="shared" si="234"/>
        <v>15</v>
      </c>
      <c r="S1024">
        <f t="shared" si="234"/>
        <v>16</v>
      </c>
      <c r="T1024" s="43">
        <v>28</v>
      </c>
      <c r="U1024" s="39">
        <v>10</v>
      </c>
      <c r="V1024">
        <v>9</v>
      </c>
      <c r="W1024">
        <v>19</v>
      </c>
      <c r="X1024" s="40">
        <v>5</v>
      </c>
      <c r="Y1024" s="41">
        <v>6</v>
      </c>
      <c r="Z1024" s="42">
        <v>11</v>
      </c>
      <c r="AA1024">
        <f t="shared" si="235"/>
        <v>15</v>
      </c>
      <c r="AB1024">
        <f t="shared" si="235"/>
        <v>15</v>
      </c>
      <c r="AC1024" s="43">
        <v>28</v>
      </c>
      <c r="AD1024" t="e">
        <f t="shared" si="246"/>
        <v>#REF!</v>
      </c>
      <c r="AE1024" t="e">
        <f t="shared" si="246"/>
        <v>#REF!</v>
      </c>
      <c r="AF1024" t="e">
        <f t="shared" si="246"/>
        <v>#REF!</v>
      </c>
      <c r="AG1024" t="e">
        <f t="shared" si="246"/>
        <v>#REF!</v>
      </c>
      <c r="AH1024" t="e">
        <f t="shared" si="246"/>
        <v>#REF!</v>
      </c>
      <c r="AI1024" t="e">
        <f t="shared" si="246"/>
        <v>#REF!</v>
      </c>
      <c r="AJ1024" t="e">
        <f t="shared" si="236"/>
        <v>#REF!</v>
      </c>
      <c r="AK1024" t="e">
        <f t="shared" si="237"/>
        <v>#REF!</v>
      </c>
      <c r="AL1024" t="e">
        <f t="shared" si="238"/>
        <v>#REF!</v>
      </c>
      <c r="AM1024" t="e">
        <f t="shared" si="239"/>
        <v>#REF!</v>
      </c>
      <c r="AN1024" t="e">
        <f t="shared" si="240"/>
        <v>#REF!</v>
      </c>
      <c r="AO1024" t="e">
        <f t="shared" si="241"/>
        <v>#REF!</v>
      </c>
    </row>
    <row r="1025" spans="1:41" x14ac:dyDescent="0.35">
      <c r="A1025">
        <v>1019</v>
      </c>
      <c r="B1025" t="s">
        <v>2938</v>
      </c>
      <c r="C1025" s="39">
        <v>11</v>
      </c>
      <c r="D1025">
        <v>11</v>
      </c>
      <c r="E1025">
        <v>22</v>
      </c>
      <c r="F1025" s="40">
        <v>11</v>
      </c>
      <c r="G1025" s="41">
        <v>20</v>
      </c>
      <c r="H1025" s="42">
        <v>31</v>
      </c>
      <c r="I1025">
        <f t="shared" si="233"/>
        <v>22</v>
      </c>
      <c r="J1025">
        <f t="shared" si="233"/>
        <v>31</v>
      </c>
      <c r="K1025" s="43">
        <v>53</v>
      </c>
      <c r="L1025" s="39">
        <v>11</v>
      </c>
      <c r="M1025">
        <v>13</v>
      </c>
      <c r="N1025">
        <v>24</v>
      </c>
      <c r="O1025" s="40">
        <v>9</v>
      </c>
      <c r="P1025" s="41">
        <v>7</v>
      </c>
      <c r="Q1025" s="42">
        <v>16</v>
      </c>
      <c r="R1025">
        <f t="shared" si="234"/>
        <v>20</v>
      </c>
      <c r="S1025">
        <f t="shared" si="234"/>
        <v>20</v>
      </c>
      <c r="T1025" s="43">
        <v>53</v>
      </c>
      <c r="U1025" s="39">
        <v>14</v>
      </c>
      <c r="V1025">
        <v>11</v>
      </c>
      <c r="W1025">
        <v>25</v>
      </c>
      <c r="X1025" s="40">
        <v>10</v>
      </c>
      <c r="Y1025" s="41">
        <v>10</v>
      </c>
      <c r="Z1025" s="42">
        <v>20</v>
      </c>
      <c r="AA1025">
        <f t="shared" si="235"/>
        <v>24</v>
      </c>
      <c r="AB1025">
        <f t="shared" si="235"/>
        <v>21</v>
      </c>
      <c r="AC1025" s="43">
        <v>53</v>
      </c>
      <c r="AD1025" t="e">
        <f t="shared" si="246"/>
        <v>#REF!</v>
      </c>
      <c r="AE1025" t="e">
        <f t="shared" si="246"/>
        <v>#REF!</v>
      </c>
      <c r="AF1025" t="e">
        <f t="shared" si="246"/>
        <v>#REF!</v>
      </c>
      <c r="AG1025" t="e">
        <f t="shared" si="246"/>
        <v>#REF!</v>
      </c>
      <c r="AH1025" t="e">
        <f t="shared" si="246"/>
        <v>#REF!</v>
      </c>
      <c r="AI1025" t="e">
        <f t="shared" si="246"/>
        <v>#REF!</v>
      </c>
      <c r="AJ1025" t="e">
        <f t="shared" si="236"/>
        <v>#REF!</v>
      </c>
      <c r="AK1025" t="e">
        <f t="shared" si="237"/>
        <v>#REF!</v>
      </c>
      <c r="AL1025" t="e">
        <f t="shared" si="238"/>
        <v>#REF!</v>
      </c>
      <c r="AM1025" t="e">
        <f t="shared" si="239"/>
        <v>#REF!</v>
      </c>
      <c r="AN1025" t="e">
        <f t="shared" si="240"/>
        <v>#REF!</v>
      </c>
      <c r="AO1025" t="e">
        <f t="shared" si="241"/>
        <v>#REF!</v>
      </c>
    </row>
    <row r="1026" spans="1:41" x14ac:dyDescent="0.35">
      <c r="A1026">
        <v>1020</v>
      </c>
      <c r="B1026" t="s">
        <v>2939</v>
      </c>
      <c r="C1026" s="39">
        <v>14</v>
      </c>
      <c r="D1026">
        <v>8</v>
      </c>
      <c r="E1026">
        <v>22</v>
      </c>
      <c r="F1026" s="40">
        <v>7</v>
      </c>
      <c r="G1026" s="41">
        <v>10</v>
      </c>
      <c r="H1026" s="42">
        <v>17</v>
      </c>
      <c r="I1026">
        <f t="shared" si="233"/>
        <v>21</v>
      </c>
      <c r="J1026">
        <f t="shared" si="233"/>
        <v>18</v>
      </c>
      <c r="K1026" s="43">
        <v>39</v>
      </c>
      <c r="L1026" s="39">
        <v>17</v>
      </c>
      <c r="M1026">
        <v>15</v>
      </c>
      <c r="N1026">
        <v>32</v>
      </c>
      <c r="O1026" s="40">
        <v>8</v>
      </c>
      <c r="P1026" s="41">
        <v>6</v>
      </c>
      <c r="Q1026" s="42">
        <v>14</v>
      </c>
      <c r="R1026">
        <f t="shared" si="234"/>
        <v>25</v>
      </c>
      <c r="S1026">
        <f t="shared" si="234"/>
        <v>21</v>
      </c>
      <c r="T1026" s="43">
        <v>39</v>
      </c>
      <c r="U1026" s="39">
        <v>19</v>
      </c>
      <c r="V1026">
        <v>19</v>
      </c>
      <c r="W1026">
        <v>38</v>
      </c>
      <c r="X1026" s="40">
        <v>6</v>
      </c>
      <c r="Y1026" s="41">
        <v>6</v>
      </c>
      <c r="Z1026" s="42">
        <v>12</v>
      </c>
      <c r="AA1026">
        <f t="shared" si="235"/>
        <v>25</v>
      </c>
      <c r="AB1026">
        <f t="shared" si="235"/>
        <v>25</v>
      </c>
      <c r="AC1026" s="43">
        <v>39</v>
      </c>
      <c r="AD1026" t="e">
        <f t="shared" si="246"/>
        <v>#REF!</v>
      </c>
      <c r="AE1026" t="e">
        <f t="shared" si="246"/>
        <v>#REF!</v>
      </c>
      <c r="AF1026" t="e">
        <f t="shared" si="246"/>
        <v>#REF!</v>
      </c>
      <c r="AG1026" t="e">
        <f t="shared" si="246"/>
        <v>#REF!</v>
      </c>
      <c r="AH1026" t="e">
        <f t="shared" si="246"/>
        <v>#REF!</v>
      </c>
      <c r="AI1026" t="e">
        <f t="shared" si="246"/>
        <v>#REF!</v>
      </c>
      <c r="AJ1026" t="e">
        <f t="shared" si="236"/>
        <v>#REF!</v>
      </c>
      <c r="AK1026" t="e">
        <f t="shared" si="237"/>
        <v>#REF!</v>
      </c>
      <c r="AL1026" t="e">
        <f t="shared" si="238"/>
        <v>#REF!</v>
      </c>
      <c r="AM1026" t="e">
        <f t="shared" si="239"/>
        <v>#REF!</v>
      </c>
      <c r="AN1026" t="e">
        <f t="shared" si="240"/>
        <v>#REF!</v>
      </c>
      <c r="AO1026" t="e">
        <f t="shared" si="241"/>
        <v>#REF!</v>
      </c>
    </row>
    <row r="1027" spans="1:41" x14ac:dyDescent="0.35">
      <c r="A1027">
        <v>1021</v>
      </c>
      <c r="B1027" t="s">
        <v>2940</v>
      </c>
      <c r="C1027" s="39">
        <v>23</v>
      </c>
      <c r="D1027">
        <v>14</v>
      </c>
      <c r="E1027">
        <v>37</v>
      </c>
      <c r="F1027" s="40">
        <v>14</v>
      </c>
      <c r="G1027" s="41">
        <v>10</v>
      </c>
      <c r="H1027" s="42">
        <v>24</v>
      </c>
      <c r="I1027">
        <f t="shared" si="233"/>
        <v>37</v>
      </c>
      <c r="J1027">
        <f t="shared" si="233"/>
        <v>24</v>
      </c>
      <c r="K1027" s="43">
        <v>61</v>
      </c>
      <c r="L1027" s="39">
        <v>23</v>
      </c>
      <c r="M1027">
        <v>30</v>
      </c>
      <c r="N1027">
        <v>53</v>
      </c>
      <c r="O1027" s="40">
        <v>14</v>
      </c>
      <c r="P1027" s="41">
        <v>13</v>
      </c>
      <c r="Q1027" s="42">
        <v>27</v>
      </c>
      <c r="R1027">
        <f t="shared" si="234"/>
        <v>37</v>
      </c>
      <c r="S1027">
        <f t="shared" si="234"/>
        <v>43</v>
      </c>
      <c r="T1027" s="43">
        <v>61</v>
      </c>
      <c r="U1027" s="39">
        <v>14</v>
      </c>
      <c r="V1027">
        <v>23</v>
      </c>
      <c r="W1027">
        <v>37</v>
      </c>
      <c r="X1027" s="40">
        <v>11</v>
      </c>
      <c r="Y1027" s="41">
        <v>13</v>
      </c>
      <c r="Z1027" s="42">
        <v>24</v>
      </c>
      <c r="AA1027">
        <f t="shared" si="235"/>
        <v>25</v>
      </c>
      <c r="AB1027">
        <f t="shared" si="235"/>
        <v>36</v>
      </c>
      <c r="AC1027" s="43">
        <v>61</v>
      </c>
      <c r="AD1027" t="e">
        <f t="shared" ref="AD1027:AI1036" si="247">VLOOKUP($B1027,EYPDG_Primary,AD$1,FALSE)</f>
        <v>#REF!</v>
      </c>
      <c r="AE1027" t="e">
        <f t="shared" si="247"/>
        <v>#REF!</v>
      </c>
      <c r="AF1027" t="e">
        <f t="shared" si="247"/>
        <v>#REF!</v>
      </c>
      <c r="AG1027" t="e">
        <f t="shared" si="247"/>
        <v>#REF!</v>
      </c>
      <c r="AH1027" t="e">
        <f t="shared" si="247"/>
        <v>#REF!</v>
      </c>
      <c r="AI1027" t="e">
        <f t="shared" si="247"/>
        <v>#REF!</v>
      </c>
      <c r="AJ1027" t="e">
        <f t="shared" si="236"/>
        <v>#REF!</v>
      </c>
      <c r="AK1027" t="e">
        <f t="shared" si="237"/>
        <v>#REF!</v>
      </c>
      <c r="AL1027" t="e">
        <f t="shared" si="238"/>
        <v>#REF!</v>
      </c>
      <c r="AM1027" t="e">
        <f t="shared" si="239"/>
        <v>#REF!</v>
      </c>
      <c r="AN1027" t="e">
        <f t="shared" si="240"/>
        <v>#REF!</v>
      </c>
      <c r="AO1027" t="e">
        <f t="shared" si="241"/>
        <v>#REF!</v>
      </c>
    </row>
    <row r="1028" spans="1:41" x14ac:dyDescent="0.35">
      <c r="A1028">
        <v>1022</v>
      </c>
      <c r="B1028" t="s">
        <v>2941</v>
      </c>
      <c r="C1028" s="39">
        <v>11</v>
      </c>
      <c r="D1028">
        <v>15</v>
      </c>
      <c r="E1028">
        <v>26</v>
      </c>
      <c r="F1028" s="40">
        <v>15</v>
      </c>
      <c r="G1028" s="41">
        <v>18</v>
      </c>
      <c r="H1028" s="42">
        <v>33</v>
      </c>
      <c r="I1028">
        <f t="shared" si="233"/>
        <v>26</v>
      </c>
      <c r="J1028">
        <f t="shared" si="233"/>
        <v>33</v>
      </c>
      <c r="K1028" s="43">
        <v>59</v>
      </c>
      <c r="L1028" s="39">
        <v>7</v>
      </c>
      <c r="M1028">
        <v>11</v>
      </c>
      <c r="N1028">
        <v>18</v>
      </c>
      <c r="O1028" s="40">
        <v>21</v>
      </c>
      <c r="P1028" s="41">
        <v>18</v>
      </c>
      <c r="Q1028" s="42">
        <v>39</v>
      </c>
      <c r="R1028">
        <f t="shared" si="234"/>
        <v>28</v>
      </c>
      <c r="S1028">
        <f t="shared" si="234"/>
        <v>29</v>
      </c>
      <c r="T1028" s="43">
        <v>59</v>
      </c>
      <c r="U1028" s="39">
        <v>28</v>
      </c>
      <c r="V1028">
        <v>12</v>
      </c>
      <c r="W1028">
        <v>40</v>
      </c>
      <c r="X1028" s="40">
        <v>7</v>
      </c>
      <c r="Y1028" s="41">
        <v>15</v>
      </c>
      <c r="Z1028" s="42">
        <v>22</v>
      </c>
      <c r="AA1028">
        <f t="shared" si="235"/>
        <v>35</v>
      </c>
      <c r="AB1028">
        <f t="shared" si="235"/>
        <v>27</v>
      </c>
      <c r="AC1028" s="43">
        <v>59</v>
      </c>
      <c r="AD1028" t="e">
        <f t="shared" si="247"/>
        <v>#REF!</v>
      </c>
      <c r="AE1028" t="e">
        <f t="shared" si="247"/>
        <v>#REF!</v>
      </c>
      <c r="AF1028" t="e">
        <f t="shared" si="247"/>
        <v>#REF!</v>
      </c>
      <c r="AG1028" t="e">
        <f t="shared" si="247"/>
        <v>#REF!</v>
      </c>
      <c r="AH1028" t="e">
        <f t="shared" si="247"/>
        <v>#REF!</v>
      </c>
      <c r="AI1028" t="e">
        <f t="shared" si="247"/>
        <v>#REF!</v>
      </c>
      <c r="AJ1028" t="e">
        <f t="shared" si="236"/>
        <v>#REF!</v>
      </c>
      <c r="AK1028" t="e">
        <f t="shared" si="237"/>
        <v>#REF!</v>
      </c>
      <c r="AL1028" t="e">
        <f t="shared" si="238"/>
        <v>#REF!</v>
      </c>
      <c r="AM1028" t="e">
        <f t="shared" si="239"/>
        <v>#REF!</v>
      </c>
      <c r="AN1028" t="e">
        <f t="shared" si="240"/>
        <v>#REF!</v>
      </c>
      <c r="AO1028" t="e">
        <f t="shared" si="241"/>
        <v>#REF!</v>
      </c>
    </row>
    <row r="1029" spans="1:41" x14ac:dyDescent="0.35">
      <c r="A1029">
        <v>1023</v>
      </c>
      <c r="B1029" t="s">
        <v>2942</v>
      </c>
      <c r="C1029" s="39">
        <v>3</v>
      </c>
      <c r="D1029">
        <v>2</v>
      </c>
      <c r="E1029">
        <v>5</v>
      </c>
      <c r="F1029" s="40">
        <v>11</v>
      </c>
      <c r="G1029" s="41">
        <v>11</v>
      </c>
      <c r="H1029" s="42">
        <v>22</v>
      </c>
      <c r="I1029">
        <f t="shared" si="233"/>
        <v>14</v>
      </c>
      <c r="J1029">
        <f t="shared" si="233"/>
        <v>13</v>
      </c>
      <c r="K1029" s="43">
        <v>27</v>
      </c>
      <c r="L1029" s="39">
        <v>3</v>
      </c>
      <c r="M1029">
        <v>1</v>
      </c>
      <c r="N1029">
        <v>4</v>
      </c>
      <c r="O1029" s="40">
        <v>14</v>
      </c>
      <c r="P1029" s="41">
        <v>14</v>
      </c>
      <c r="Q1029" s="42">
        <v>28</v>
      </c>
      <c r="R1029">
        <f t="shared" si="234"/>
        <v>17</v>
      </c>
      <c r="S1029">
        <f t="shared" si="234"/>
        <v>15</v>
      </c>
      <c r="T1029" s="43">
        <v>27</v>
      </c>
      <c r="U1029" s="39">
        <v>2</v>
      </c>
      <c r="V1029">
        <v>3</v>
      </c>
      <c r="W1029">
        <v>5</v>
      </c>
      <c r="X1029" s="40">
        <v>9</v>
      </c>
      <c r="Y1029" s="41">
        <v>13</v>
      </c>
      <c r="Z1029" s="42">
        <v>22</v>
      </c>
      <c r="AA1029">
        <f t="shared" si="235"/>
        <v>11</v>
      </c>
      <c r="AB1029">
        <f t="shared" si="235"/>
        <v>16</v>
      </c>
      <c r="AC1029" s="43">
        <v>27</v>
      </c>
      <c r="AD1029" t="e">
        <f t="shared" si="247"/>
        <v>#REF!</v>
      </c>
      <c r="AE1029" t="e">
        <f t="shared" si="247"/>
        <v>#REF!</v>
      </c>
      <c r="AF1029" t="e">
        <f t="shared" si="247"/>
        <v>#REF!</v>
      </c>
      <c r="AG1029" t="e">
        <f t="shared" si="247"/>
        <v>#REF!</v>
      </c>
      <c r="AH1029" t="e">
        <f t="shared" si="247"/>
        <v>#REF!</v>
      </c>
      <c r="AI1029" t="e">
        <f t="shared" si="247"/>
        <v>#REF!</v>
      </c>
      <c r="AJ1029" t="e">
        <f t="shared" si="236"/>
        <v>#REF!</v>
      </c>
      <c r="AK1029" t="e">
        <f t="shared" si="237"/>
        <v>#REF!</v>
      </c>
      <c r="AL1029" t="e">
        <f t="shared" si="238"/>
        <v>#REF!</v>
      </c>
      <c r="AM1029" t="e">
        <f t="shared" si="239"/>
        <v>#REF!</v>
      </c>
      <c r="AN1029" t="e">
        <f t="shared" si="240"/>
        <v>#REF!</v>
      </c>
      <c r="AO1029" t="e">
        <f t="shared" si="241"/>
        <v>#REF!</v>
      </c>
    </row>
    <row r="1030" spans="1:41" x14ac:dyDescent="0.35">
      <c r="A1030">
        <v>1024</v>
      </c>
      <c r="B1030" t="s">
        <v>2943</v>
      </c>
      <c r="C1030" s="39">
        <v>33</v>
      </c>
      <c r="D1030">
        <v>28</v>
      </c>
      <c r="E1030">
        <v>61</v>
      </c>
      <c r="F1030" s="40">
        <v>9</v>
      </c>
      <c r="G1030" s="41">
        <v>13</v>
      </c>
      <c r="H1030" s="42">
        <v>22</v>
      </c>
      <c r="I1030">
        <f t="shared" si="233"/>
        <v>42</v>
      </c>
      <c r="J1030">
        <f t="shared" si="233"/>
        <v>41</v>
      </c>
      <c r="K1030" s="43">
        <v>83</v>
      </c>
      <c r="L1030" s="39">
        <v>32</v>
      </c>
      <c r="M1030">
        <v>31</v>
      </c>
      <c r="N1030">
        <v>63</v>
      </c>
      <c r="O1030" s="40">
        <v>5</v>
      </c>
      <c r="P1030" s="41">
        <v>10</v>
      </c>
      <c r="Q1030" s="42">
        <v>15</v>
      </c>
      <c r="R1030">
        <f t="shared" si="234"/>
        <v>37</v>
      </c>
      <c r="S1030">
        <f t="shared" si="234"/>
        <v>41</v>
      </c>
      <c r="T1030" s="43">
        <v>83</v>
      </c>
      <c r="U1030" s="39">
        <v>30</v>
      </c>
      <c r="V1030">
        <v>33</v>
      </c>
      <c r="W1030">
        <v>63</v>
      </c>
      <c r="X1030" s="40">
        <v>5</v>
      </c>
      <c r="Y1030" s="41">
        <v>5</v>
      </c>
      <c r="Z1030" s="42">
        <v>10</v>
      </c>
      <c r="AA1030">
        <f t="shared" si="235"/>
        <v>35</v>
      </c>
      <c r="AB1030">
        <f t="shared" si="235"/>
        <v>38</v>
      </c>
      <c r="AC1030" s="43">
        <v>83</v>
      </c>
      <c r="AD1030" t="e">
        <f t="shared" si="247"/>
        <v>#REF!</v>
      </c>
      <c r="AE1030" t="e">
        <f t="shared" si="247"/>
        <v>#REF!</v>
      </c>
      <c r="AF1030" t="e">
        <f t="shared" si="247"/>
        <v>#REF!</v>
      </c>
      <c r="AG1030" t="e">
        <f t="shared" si="247"/>
        <v>#REF!</v>
      </c>
      <c r="AH1030" t="e">
        <f t="shared" si="247"/>
        <v>#REF!</v>
      </c>
      <c r="AI1030" t="e">
        <f t="shared" si="247"/>
        <v>#REF!</v>
      </c>
      <c r="AJ1030" t="e">
        <f t="shared" si="236"/>
        <v>#REF!</v>
      </c>
      <c r="AK1030" t="e">
        <f t="shared" si="237"/>
        <v>#REF!</v>
      </c>
      <c r="AL1030" t="e">
        <f t="shared" si="238"/>
        <v>#REF!</v>
      </c>
      <c r="AM1030" t="e">
        <f t="shared" si="239"/>
        <v>#REF!</v>
      </c>
      <c r="AN1030" t="e">
        <f t="shared" si="240"/>
        <v>#REF!</v>
      </c>
      <c r="AO1030" t="e">
        <f t="shared" si="241"/>
        <v>#REF!</v>
      </c>
    </row>
    <row r="1031" spans="1:41" x14ac:dyDescent="0.35">
      <c r="A1031">
        <v>1025</v>
      </c>
      <c r="B1031" t="s">
        <v>2944</v>
      </c>
      <c r="C1031" s="39">
        <v>44</v>
      </c>
      <c r="D1031">
        <v>44</v>
      </c>
      <c r="E1031">
        <v>88</v>
      </c>
      <c r="F1031" s="40">
        <v>5</v>
      </c>
      <c r="G1031" s="41">
        <v>3</v>
      </c>
      <c r="H1031" s="42">
        <v>8</v>
      </c>
      <c r="I1031">
        <f t="shared" si="233"/>
        <v>49</v>
      </c>
      <c r="J1031">
        <f t="shared" si="233"/>
        <v>47</v>
      </c>
      <c r="K1031" s="43">
        <v>96</v>
      </c>
      <c r="L1031" s="39">
        <v>46</v>
      </c>
      <c r="M1031">
        <v>46</v>
      </c>
      <c r="N1031">
        <v>92</v>
      </c>
      <c r="O1031" s="40">
        <v>7</v>
      </c>
      <c r="P1031" s="41">
        <v>3</v>
      </c>
      <c r="Q1031" s="42">
        <v>10</v>
      </c>
      <c r="R1031">
        <f t="shared" si="234"/>
        <v>53</v>
      </c>
      <c r="S1031">
        <f t="shared" si="234"/>
        <v>49</v>
      </c>
      <c r="T1031" s="43">
        <v>96</v>
      </c>
      <c r="U1031" s="39">
        <v>44</v>
      </c>
      <c r="V1031">
        <v>45</v>
      </c>
      <c r="W1031">
        <v>89</v>
      </c>
      <c r="X1031" s="40">
        <v>7</v>
      </c>
      <c r="Y1031" s="41">
        <v>7</v>
      </c>
      <c r="Z1031" s="42">
        <v>14</v>
      </c>
      <c r="AA1031">
        <f t="shared" si="235"/>
        <v>51</v>
      </c>
      <c r="AB1031">
        <f t="shared" si="235"/>
        <v>52</v>
      </c>
      <c r="AC1031" s="43">
        <v>96</v>
      </c>
      <c r="AD1031" t="e">
        <f t="shared" si="247"/>
        <v>#REF!</v>
      </c>
      <c r="AE1031" t="e">
        <f t="shared" si="247"/>
        <v>#REF!</v>
      </c>
      <c r="AF1031" t="e">
        <f t="shared" si="247"/>
        <v>#REF!</v>
      </c>
      <c r="AG1031" t="e">
        <f t="shared" si="247"/>
        <v>#REF!</v>
      </c>
      <c r="AH1031" t="e">
        <f t="shared" si="247"/>
        <v>#REF!</v>
      </c>
      <c r="AI1031" t="e">
        <f t="shared" si="247"/>
        <v>#REF!</v>
      </c>
      <c r="AJ1031" t="e">
        <f t="shared" si="236"/>
        <v>#REF!</v>
      </c>
      <c r="AK1031" t="e">
        <f t="shared" si="237"/>
        <v>#REF!</v>
      </c>
      <c r="AL1031" t="e">
        <f t="shared" si="238"/>
        <v>#REF!</v>
      </c>
      <c r="AM1031" t="e">
        <f t="shared" si="239"/>
        <v>#REF!</v>
      </c>
      <c r="AN1031" t="e">
        <f t="shared" si="240"/>
        <v>#REF!</v>
      </c>
      <c r="AO1031" t="e">
        <f t="shared" si="241"/>
        <v>#REF!</v>
      </c>
    </row>
    <row r="1032" spans="1:41" x14ac:dyDescent="0.35">
      <c r="A1032">
        <v>1026</v>
      </c>
      <c r="B1032" t="s">
        <v>2945</v>
      </c>
      <c r="C1032" s="39">
        <v>16</v>
      </c>
      <c r="D1032">
        <v>17</v>
      </c>
      <c r="E1032">
        <v>33</v>
      </c>
      <c r="F1032" s="40">
        <v>2</v>
      </c>
      <c r="G1032" s="41">
        <v>7</v>
      </c>
      <c r="H1032" s="42">
        <v>9</v>
      </c>
      <c r="I1032">
        <f t="shared" ref="I1032:J1095" si="248">+C1032+F1032</f>
        <v>18</v>
      </c>
      <c r="J1032">
        <f t="shared" si="248"/>
        <v>24</v>
      </c>
      <c r="K1032" s="43">
        <v>42</v>
      </c>
      <c r="L1032" s="39">
        <v>10</v>
      </c>
      <c r="M1032">
        <v>15</v>
      </c>
      <c r="N1032">
        <v>25</v>
      </c>
      <c r="O1032" s="40">
        <v>4</v>
      </c>
      <c r="P1032" s="41">
        <v>6</v>
      </c>
      <c r="Q1032" s="42">
        <v>10</v>
      </c>
      <c r="R1032">
        <f t="shared" ref="R1032:S1095" si="249">+L1032+O1032</f>
        <v>14</v>
      </c>
      <c r="S1032">
        <f t="shared" si="249"/>
        <v>21</v>
      </c>
      <c r="T1032" s="43">
        <v>42</v>
      </c>
      <c r="U1032" s="39">
        <v>15</v>
      </c>
      <c r="V1032">
        <v>10</v>
      </c>
      <c r="W1032">
        <v>25</v>
      </c>
      <c r="X1032" s="40">
        <v>9</v>
      </c>
      <c r="Y1032" s="41">
        <v>4</v>
      </c>
      <c r="Z1032" s="42">
        <v>13</v>
      </c>
      <c r="AA1032">
        <f t="shared" ref="AA1032:AB1095" si="250">+U1032+X1032</f>
        <v>24</v>
      </c>
      <c r="AB1032">
        <f t="shared" si="250"/>
        <v>14</v>
      </c>
      <c r="AC1032" s="43">
        <v>42</v>
      </c>
      <c r="AD1032" t="e">
        <f t="shared" si="247"/>
        <v>#REF!</v>
      </c>
      <c r="AE1032" t="e">
        <f t="shared" si="247"/>
        <v>#REF!</v>
      </c>
      <c r="AF1032" t="e">
        <f t="shared" si="247"/>
        <v>#REF!</v>
      </c>
      <c r="AG1032" t="e">
        <f t="shared" si="247"/>
        <v>#REF!</v>
      </c>
      <c r="AH1032" t="e">
        <f t="shared" si="247"/>
        <v>#REF!</v>
      </c>
      <c r="AI1032" t="e">
        <f t="shared" si="247"/>
        <v>#REF!</v>
      </c>
      <c r="AJ1032" t="e">
        <f t="shared" ref="AJ1032:AJ1095" si="251">AD1032=I1032</f>
        <v>#REF!</v>
      </c>
      <c r="AK1032" t="e">
        <f t="shared" ref="AK1032:AK1095" si="252">AE1032=J1032</f>
        <v>#REF!</v>
      </c>
      <c r="AL1032" t="e">
        <f t="shared" ref="AL1032:AL1095" si="253">AF1032=R1032</f>
        <v>#REF!</v>
      </c>
      <c r="AM1032" t="e">
        <f t="shared" ref="AM1032:AM1095" si="254">AG1032=S1032</f>
        <v>#REF!</v>
      </c>
      <c r="AN1032" t="e">
        <f t="shared" ref="AN1032:AN1095" si="255">AH1032=AA1032</f>
        <v>#REF!</v>
      </c>
      <c r="AO1032" t="e">
        <f t="shared" ref="AO1032:AO1095" si="256">AI1032=AB1032</f>
        <v>#REF!</v>
      </c>
    </row>
    <row r="1033" spans="1:41" x14ac:dyDescent="0.35">
      <c r="A1033">
        <v>1027</v>
      </c>
      <c r="B1033" t="s">
        <v>2946</v>
      </c>
      <c r="C1033" s="39">
        <v>3</v>
      </c>
      <c r="D1033">
        <v>11</v>
      </c>
      <c r="E1033">
        <v>14</v>
      </c>
      <c r="F1033" s="40">
        <v>5</v>
      </c>
      <c r="G1033" s="41">
        <v>4</v>
      </c>
      <c r="H1033" s="42">
        <v>9</v>
      </c>
      <c r="I1033">
        <f t="shared" si="248"/>
        <v>8</v>
      </c>
      <c r="J1033">
        <f t="shared" si="248"/>
        <v>15</v>
      </c>
      <c r="K1033" s="43">
        <v>23</v>
      </c>
      <c r="L1033" s="39">
        <v>7</v>
      </c>
      <c r="M1033">
        <v>5</v>
      </c>
      <c r="N1033">
        <v>12</v>
      </c>
      <c r="O1033" s="40">
        <v>7</v>
      </c>
      <c r="P1033" s="41">
        <v>8</v>
      </c>
      <c r="Q1033" s="42">
        <v>15</v>
      </c>
      <c r="R1033">
        <f t="shared" si="249"/>
        <v>14</v>
      </c>
      <c r="S1033">
        <f t="shared" si="249"/>
        <v>13</v>
      </c>
      <c r="T1033" s="43">
        <v>23</v>
      </c>
      <c r="U1033" s="39">
        <v>11</v>
      </c>
      <c r="V1033">
        <v>6</v>
      </c>
      <c r="W1033">
        <v>17</v>
      </c>
      <c r="X1033" s="40">
        <v>7</v>
      </c>
      <c r="Y1033" s="41">
        <v>10</v>
      </c>
      <c r="Z1033" s="42">
        <v>17</v>
      </c>
      <c r="AA1033">
        <f t="shared" si="250"/>
        <v>18</v>
      </c>
      <c r="AB1033">
        <f t="shared" si="250"/>
        <v>16</v>
      </c>
      <c r="AC1033" s="43">
        <v>23</v>
      </c>
      <c r="AD1033" t="e">
        <f t="shared" si="247"/>
        <v>#REF!</v>
      </c>
      <c r="AE1033" t="e">
        <f t="shared" si="247"/>
        <v>#REF!</v>
      </c>
      <c r="AF1033" t="e">
        <f t="shared" si="247"/>
        <v>#REF!</v>
      </c>
      <c r="AG1033" t="e">
        <f t="shared" si="247"/>
        <v>#REF!</v>
      </c>
      <c r="AH1033" t="e">
        <f t="shared" si="247"/>
        <v>#REF!</v>
      </c>
      <c r="AI1033" t="e">
        <f t="shared" si="247"/>
        <v>#REF!</v>
      </c>
      <c r="AJ1033" t="e">
        <f t="shared" si="251"/>
        <v>#REF!</v>
      </c>
      <c r="AK1033" t="e">
        <f t="shared" si="252"/>
        <v>#REF!</v>
      </c>
      <c r="AL1033" t="e">
        <f t="shared" si="253"/>
        <v>#REF!</v>
      </c>
      <c r="AM1033" t="e">
        <f t="shared" si="254"/>
        <v>#REF!</v>
      </c>
      <c r="AN1033" t="e">
        <f t="shared" si="255"/>
        <v>#REF!</v>
      </c>
      <c r="AO1033" t="e">
        <f t="shared" si="256"/>
        <v>#REF!</v>
      </c>
    </row>
    <row r="1034" spans="1:41" x14ac:dyDescent="0.35">
      <c r="A1034">
        <v>1028</v>
      </c>
      <c r="B1034" t="s">
        <v>2947</v>
      </c>
      <c r="C1034" s="39">
        <v>14</v>
      </c>
      <c r="D1034">
        <v>32</v>
      </c>
      <c r="E1034">
        <v>46</v>
      </c>
      <c r="F1034" s="40">
        <v>6</v>
      </c>
      <c r="G1034" s="41">
        <v>5</v>
      </c>
      <c r="H1034" s="42">
        <v>11</v>
      </c>
      <c r="I1034">
        <f t="shared" si="248"/>
        <v>20</v>
      </c>
      <c r="J1034">
        <f t="shared" si="248"/>
        <v>37</v>
      </c>
      <c r="K1034" s="43">
        <v>57</v>
      </c>
      <c r="L1034" s="39">
        <v>26</v>
      </c>
      <c r="M1034">
        <v>17</v>
      </c>
      <c r="N1034">
        <v>43</v>
      </c>
      <c r="O1034" s="40">
        <v>10</v>
      </c>
      <c r="P1034" s="41">
        <v>5</v>
      </c>
      <c r="Q1034" s="42">
        <v>15</v>
      </c>
      <c r="R1034">
        <f t="shared" si="249"/>
        <v>36</v>
      </c>
      <c r="S1034">
        <f t="shared" si="249"/>
        <v>22</v>
      </c>
      <c r="T1034" s="43">
        <v>57</v>
      </c>
      <c r="U1034" s="39">
        <v>29</v>
      </c>
      <c r="V1034">
        <v>27</v>
      </c>
      <c r="W1034">
        <v>56</v>
      </c>
      <c r="X1034" s="40">
        <v>3</v>
      </c>
      <c r="Y1034" s="41">
        <v>9</v>
      </c>
      <c r="Z1034" s="42">
        <v>12</v>
      </c>
      <c r="AA1034">
        <f t="shared" si="250"/>
        <v>32</v>
      </c>
      <c r="AB1034">
        <f t="shared" si="250"/>
        <v>36</v>
      </c>
      <c r="AC1034" s="43">
        <v>57</v>
      </c>
      <c r="AD1034" t="e">
        <f t="shared" si="247"/>
        <v>#REF!</v>
      </c>
      <c r="AE1034" t="e">
        <f t="shared" si="247"/>
        <v>#REF!</v>
      </c>
      <c r="AF1034" t="e">
        <f t="shared" si="247"/>
        <v>#REF!</v>
      </c>
      <c r="AG1034" t="e">
        <f t="shared" si="247"/>
        <v>#REF!</v>
      </c>
      <c r="AH1034" t="e">
        <f t="shared" si="247"/>
        <v>#REF!</v>
      </c>
      <c r="AI1034" t="e">
        <f t="shared" si="247"/>
        <v>#REF!</v>
      </c>
      <c r="AJ1034" t="e">
        <f t="shared" si="251"/>
        <v>#REF!</v>
      </c>
      <c r="AK1034" t="e">
        <f t="shared" si="252"/>
        <v>#REF!</v>
      </c>
      <c r="AL1034" t="e">
        <f t="shared" si="253"/>
        <v>#REF!</v>
      </c>
      <c r="AM1034" t="e">
        <f t="shared" si="254"/>
        <v>#REF!</v>
      </c>
      <c r="AN1034" t="e">
        <f t="shared" si="255"/>
        <v>#REF!</v>
      </c>
      <c r="AO1034" t="e">
        <f t="shared" si="256"/>
        <v>#REF!</v>
      </c>
    </row>
    <row r="1035" spans="1:41" x14ac:dyDescent="0.35">
      <c r="A1035">
        <v>1029</v>
      </c>
      <c r="B1035" t="s">
        <v>2948</v>
      </c>
      <c r="C1035" s="39">
        <v>12</v>
      </c>
      <c r="D1035">
        <v>14</v>
      </c>
      <c r="E1035">
        <v>26</v>
      </c>
      <c r="F1035" s="40">
        <v>16</v>
      </c>
      <c r="G1035" s="41">
        <v>11</v>
      </c>
      <c r="H1035" s="42">
        <v>27</v>
      </c>
      <c r="I1035">
        <f t="shared" si="248"/>
        <v>28</v>
      </c>
      <c r="J1035">
        <f t="shared" si="248"/>
        <v>25</v>
      </c>
      <c r="K1035" s="43">
        <v>53</v>
      </c>
      <c r="L1035" s="39">
        <v>17</v>
      </c>
      <c r="M1035">
        <v>12</v>
      </c>
      <c r="N1035">
        <v>29</v>
      </c>
      <c r="O1035" s="40">
        <v>12</v>
      </c>
      <c r="P1035" s="41">
        <v>17</v>
      </c>
      <c r="Q1035" s="42">
        <v>29</v>
      </c>
      <c r="R1035">
        <f t="shared" si="249"/>
        <v>29</v>
      </c>
      <c r="S1035">
        <f t="shared" si="249"/>
        <v>29</v>
      </c>
      <c r="T1035" s="43">
        <v>53</v>
      </c>
      <c r="U1035" s="39">
        <v>20</v>
      </c>
      <c r="V1035">
        <v>20</v>
      </c>
      <c r="W1035">
        <v>40</v>
      </c>
      <c r="X1035" s="40">
        <v>14</v>
      </c>
      <c r="Y1035" s="41">
        <v>10</v>
      </c>
      <c r="Z1035" s="42">
        <v>24</v>
      </c>
      <c r="AA1035">
        <f t="shared" si="250"/>
        <v>34</v>
      </c>
      <c r="AB1035">
        <f t="shared" si="250"/>
        <v>30</v>
      </c>
      <c r="AC1035" s="43">
        <v>53</v>
      </c>
      <c r="AD1035" t="e">
        <f t="shared" si="247"/>
        <v>#REF!</v>
      </c>
      <c r="AE1035" t="e">
        <f t="shared" si="247"/>
        <v>#REF!</v>
      </c>
      <c r="AF1035" t="e">
        <f t="shared" si="247"/>
        <v>#REF!</v>
      </c>
      <c r="AG1035" t="e">
        <f t="shared" si="247"/>
        <v>#REF!</v>
      </c>
      <c r="AH1035" t="e">
        <f t="shared" si="247"/>
        <v>#REF!</v>
      </c>
      <c r="AI1035" t="e">
        <f t="shared" si="247"/>
        <v>#REF!</v>
      </c>
      <c r="AJ1035" t="e">
        <f t="shared" si="251"/>
        <v>#REF!</v>
      </c>
      <c r="AK1035" t="e">
        <f t="shared" si="252"/>
        <v>#REF!</v>
      </c>
      <c r="AL1035" t="e">
        <f t="shared" si="253"/>
        <v>#REF!</v>
      </c>
      <c r="AM1035" t="e">
        <f t="shared" si="254"/>
        <v>#REF!</v>
      </c>
      <c r="AN1035" t="e">
        <f t="shared" si="255"/>
        <v>#REF!</v>
      </c>
      <c r="AO1035" t="e">
        <f t="shared" si="256"/>
        <v>#REF!</v>
      </c>
    </row>
    <row r="1036" spans="1:41" x14ac:dyDescent="0.35">
      <c r="A1036">
        <v>1030</v>
      </c>
      <c r="B1036" t="s">
        <v>2949</v>
      </c>
      <c r="C1036" s="39">
        <v>28</v>
      </c>
      <c r="D1036">
        <v>27</v>
      </c>
      <c r="E1036">
        <v>55</v>
      </c>
      <c r="F1036" s="40">
        <v>13</v>
      </c>
      <c r="G1036" s="41">
        <v>13</v>
      </c>
      <c r="H1036" s="42">
        <v>26</v>
      </c>
      <c r="I1036">
        <f t="shared" si="248"/>
        <v>41</v>
      </c>
      <c r="J1036">
        <f t="shared" si="248"/>
        <v>40</v>
      </c>
      <c r="K1036" s="43">
        <v>81</v>
      </c>
      <c r="L1036" s="39">
        <v>40</v>
      </c>
      <c r="M1036">
        <v>26</v>
      </c>
      <c r="N1036">
        <v>66</v>
      </c>
      <c r="O1036" s="40">
        <v>16</v>
      </c>
      <c r="P1036" s="41">
        <v>10</v>
      </c>
      <c r="Q1036" s="42">
        <v>26</v>
      </c>
      <c r="R1036">
        <f t="shared" si="249"/>
        <v>56</v>
      </c>
      <c r="S1036">
        <f t="shared" si="249"/>
        <v>36</v>
      </c>
      <c r="T1036" s="43">
        <v>81</v>
      </c>
      <c r="U1036" s="39">
        <v>31</v>
      </c>
      <c r="V1036">
        <v>40</v>
      </c>
      <c r="W1036">
        <v>71</v>
      </c>
      <c r="X1036" s="40">
        <v>11</v>
      </c>
      <c r="Y1036" s="41">
        <v>18</v>
      </c>
      <c r="Z1036" s="42">
        <v>29</v>
      </c>
      <c r="AA1036">
        <f t="shared" si="250"/>
        <v>42</v>
      </c>
      <c r="AB1036">
        <f t="shared" si="250"/>
        <v>58</v>
      </c>
      <c r="AC1036" s="43">
        <v>81</v>
      </c>
      <c r="AD1036" t="e">
        <f t="shared" si="247"/>
        <v>#REF!</v>
      </c>
      <c r="AE1036" t="e">
        <f t="shared" si="247"/>
        <v>#REF!</v>
      </c>
      <c r="AF1036" t="e">
        <f t="shared" si="247"/>
        <v>#REF!</v>
      </c>
      <c r="AG1036" t="e">
        <f t="shared" si="247"/>
        <v>#REF!</v>
      </c>
      <c r="AH1036" t="e">
        <f t="shared" si="247"/>
        <v>#REF!</v>
      </c>
      <c r="AI1036" t="e">
        <f t="shared" si="247"/>
        <v>#REF!</v>
      </c>
      <c r="AJ1036" t="e">
        <f t="shared" si="251"/>
        <v>#REF!</v>
      </c>
      <c r="AK1036" t="e">
        <f t="shared" si="252"/>
        <v>#REF!</v>
      </c>
      <c r="AL1036" t="e">
        <f t="shared" si="253"/>
        <v>#REF!</v>
      </c>
      <c r="AM1036" t="e">
        <f t="shared" si="254"/>
        <v>#REF!</v>
      </c>
      <c r="AN1036" t="e">
        <f t="shared" si="255"/>
        <v>#REF!</v>
      </c>
      <c r="AO1036" t="e">
        <f t="shared" si="256"/>
        <v>#REF!</v>
      </c>
    </row>
    <row r="1037" spans="1:41" x14ac:dyDescent="0.35">
      <c r="A1037">
        <v>1031</v>
      </c>
      <c r="B1037" t="s">
        <v>2950</v>
      </c>
      <c r="C1037" s="39">
        <v>14</v>
      </c>
      <c r="D1037">
        <v>15</v>
      </c>
      <c r="E1037">
        <v>29</v>
      </c>
      <c r="F1037" s="40">
        <v>17</v>
      </c>
      <c r="G1037" s="41">
        <v>18</v>
      </c>
      <c r="H1037" s="42">
        <v>35</v>
      </c>
      <c r="I1037">
        <f t="shared" si="248"/>
        <v>31</v>
      </c>
      <c r="J1037">
        <f t="shared" si="248"/>
        <v>33</v>
      </c>
      <c r="K1037" s="43">
        <v>64</v>
      </c>
      <c r="L1037" s="39">
        <v>13</v>
      </c>
      <c r="M1037">
        <v>15</v>
      </c>
      <c r="N1037">
        <v>28</v>
      </c>
      <c r="O1037" s="40">
        <v>11</v>
      </c>
      <c r="P1037" s="41">
        <v>16</v>
      </c>
      <c r="Q1037" s="42">
        <v>27</v>
      </c>
      <c r="R1037">
        <f t="shared" si="249"/>
        <v>24</v>
      </c>
      <c r="S1037">
        <f t="shared" si="249"/>
        <v>31</v>
      </c>
      <c r="T1037" s="43">
        <v>64</v>
      </c>
      <c r="U1037" s="39">
        <v>19</v>
      </c>
      <c r="V1037">
        <v>12</v>
      </c>
      <c r="W1037">
        <v>31</v>
      </c>
      <c r="X1037" s="40">
        <v>16</v>
      </c>
      <c r="Y1037" s="41">
        <v>12</v>
      </c>
      <c r="Z1037" s="42">
        <v>28</v>
      </c>
      <c r="AA1037">
        <f t="shared" si="250"/>
        <v>35</v>
      </c>
      <c r="AB1037">
        <f t="shared" si="250"/>
        <v>24</v>
      </c>
      <c r="AC1037" s="43">
        <v>64</v>
      </c>
      <c r="AD1037" t="e">
        <f t="shared" ref="AD1037:AI1046" si="257">VLOOKUP($B1037,EYPDG_Primary,AD$1,FALSE)</f>
        <v>#REF!</v>
      </c>
      <c r="AE1037" t="e">
        <f t="shared" si="257"/>
        <v>#REF!</v>
      </c>
      <c r="AF1037" t="e">
        <f t="shared" si="257"/>
        <v>#REF!</v>
      </c>
      <c r="AG1037" t="e">
        <f t="shared" si="257"/>
        <v>#REF!</v>
      </c>
      <c r="AH1037" t="e">
        <f t="shared" si="257"/>
        <v>#REF!</v>
      </c>
      <c r="AI1037" t="e">
        <f t="shared" si="257"/>
        <v>#REF!</v>
      </c>
      <c r="AJ1037" t="e">
        <f t="shared" si="251"/>
        <v>#REF!</v>
      </c>
      <c r="AK1037" t="e">
        <f t="shared" si="252"/>
        <v>#REF!</v>
      </c>
      <c r="AL1037" t="e">
        <f t="shared" si="253"/>
        <v>#REF!</v>
      </c>
      <c r="AM1037" t="e">
        <f t="shared" si="254"/>
        <v>#REF!</v>
      </c>
      <c r="AN1037" t="e">
        <f t="shared" si="255"/>
        <v>#REF!</v>
      </c>
      <c r="AO1037" t="e">
        <f t="shared" si="256"/>
        <v>#REF!</v>
      </c>
    </row>
    <row r="1038" spans="1:41" x14ac:dyDescent="0.35">
      <c r="A1038">
        <v>1032</v>
      </c>
      <c r="B1038" t="s">
        <v>2951</v>
      </c>
      <c r="C1038" s="39">
        <v>35</v>
      </c>
      <c r="D1038">
        <v>30</v>
      </c>
      <c r="E1038">
        <v>65</v>
      </c>
      <c r="F1038" s="40">
        <v>8</v>
      </c>
      <c r="G1038" s="41">
        <v>2</v>
      </c>
      <c r="H1038" s="42">
        <v>10</v>
      </c>
      <c r="I1038">
        <f t="shared" si="248"/>
        <v>43</v>
      </c>
      <c r="J1038">
        <f t="shared" si="248"/>
        <v>32</v>
      </c>
      <c r="K1038" s="43">
        <v>75</v>
      </c>
      <c r="L1038" s="39">
        <v>23</v>
      </c>
      <c r="M1038">
        <v>34</v>
      </c>
      <c r="N1038">
        <v>57</v>
      </c>
      <c r="O1038" s="40">
        <v>9</v>
      </c>
      <c r="P1038" s="41">
        <v>8</v>
      </c>
      <c r="Q1038" s="42">
        <v>17</v>
      </c>
      <c r="R1038">
        <f t="shared" si="249"/>
        <v>32</v>
      </c>
      <c r="S1038">
        <f t="shared" si="249"/>
        <v>42</v>
      </c>
      <c r="T1038" s="43">
        <v>75</v>
      </c>
      <c r="U1038" s="39">
        <v>21</v>
      </c>
      <c r="V1038">
        <v>25</v>
      </c>
      <c r="W1038">
        <v>46</v>
      </c>
      <c r="X1038" s="40">
        <v>6</v>
      </c>
      <c r="Y1038" s="41">
        <v>5</v>
      </c>
      <c r="Z1038" s="42">
        <v>11</v>
      </c>
      <c r="AA1038">
        <f t="shared" si="250"/>
        <v>27</v>
      </c>
      <c r="AB1038">
        <f t="shared" si="250"/>
        <v>30</v>
      </c>
      <c r="AC1038" s="43">
        <v>75</v>
      </c>
      <c r="AD1038" t="e">
        <f t="shared" si="257"/>
        <v>#REF!</v>
      </c>
      <c r="AE1038" t="e">
        <f t="shared" si="257"/>
        <v>#REF!</v>
      </c>
      <c r="AF1038" t="e">
        <f t="shared" si="257"/>
        <v>#REF!</v>
      </c>
      <c r="AG1038" t="e">
        <f t="shared" si="257"/>
        <v>#REF!</v>
      </c>
      <c r="AH1038" t="e">
        <f t="shared" si="257"/>
        <v>#REF!</v>
      </c>
      <c r="AI1038" t="e">
        <f t="shared" si="257"/>
        <v>#REF!</v>
      </c>
      <c r="AJ1038" t="e">
        <f t="shared" si="251"/>
        <v>#REF!</v>
      </c>
      <c r="AK1038" t="e">
        <f t="shared" si="252"/>
        <v>#REF!</v>
      </c>
      <c r="AL1038" t="e">
        <f t="shared" si="253"/>
        <v>#REF!</v>
      </c>
      <c r="AM1038" t="e">
        <f t="shared" si="254"/>
        <v>#REF!</v>
      </c>
      <c r="AN1038" t="e">
        <f t="shared" si="255"/>
        <v>#REF!</v>
      </c>
      <c r="AO1038" t="e">
        <f t="shared" si="256"/>
        <v>#REF!</v>
      </c>
    </row>
    <row r="1039" spans="1:41" x14ac:dyDescent="0.35">
      <c r="A1039">
        <v>1033</v>
      </c>
      <c r="B1039" t="s">
        <v>2952</v>
      </c>
      <c r="C1039" s="39">
        <v>12</v>
      </c>
      <c r="D1039">
        <v>13</v>
      </c>
      <c r="E1039">
        <v>25</v>
      </c>
      <c r="F1039" s="40">
        <v>6</v>
      </c>
      <c r="G1039" s="41">
        <v>17</v>
      </c>
      <c r="H1039" s="42">
        <v>23</v>
      </c>
      <c r="I1039">
        <f t="shared" si="248"/>
        <v>18</v>
      </c>
      <c r="J1039">
        <f t="shared" si="248"/>
        <v>30</v>
      </c>
      <c r="K1039" s="43">
        <v>48</v>
      </c>
      <c r="L1039" s="39">
        <v>11</v>
      </c>
      <c r="M1039">
        <v>13</v>
      </c>
      <c r="N1039">
        <v>24</v>
      </c>
      <c r="O1039" s="40">
        <v>10</v>
      </c>
      <c r="P1039" s="41">
        <v>5</v>
      </c>
      <c r="Q1039" s="42">
        <v>15</v>
      </c>
      <c r="R1039">
        <f t="shared" si="249"/>
        <v>21</v>
      </c>
      <c r="S1039">
        <f t="shared" si="249"/>
        <v>18</v>
      </c>
      <c r="T1039" s="43">
        <v>48</v>
      </c>
      <c r="U1039" s="39">
        <v>13</v>
      </c>
      <c r="V1039">
        <v>11</v>
      </c>
      <c r="W1039">
        <v>24</v>
      </c>
      <c r="X1039" s="40">
        <v>11</v>
      </c>
      <c r="Y1039" s="41">
        <v>11</v>
      </c>
      <c r="Z1039" s="42">
        <v>22</v>
      </c>
      <c r="AA1039">
        <f t="shared" si="250"/>
        <v>24</v>
      </c>
      <c r="AB1039">
        <f t="shared" si="250"/>
        <v>22</v>
      </c>
      <c r="AC1039" s="43">
        <v>48</v>
      </c>
      <c r="AD1039" t="e">
        <f t="shared" si="257"/>
        <v>#REF!</v>
      </c>
      <c r="AE1039" t="e">
        <f t="shared" si="257"/>
        <v>#REF!</v>
      </c>
      <c r="AF1039" t="e">
        <f t="shared" si="257"/>
        <v>#REF!</v>
      </c>
      <c r="AG1039" t="e">
        <f t="shared" si="257"/>
        <v>#REF!</v>
      </c>
      <c r="AH1039" t="e">
        <f t="shared" si="257"/>
        <v>#REF!</v>
      </c>
      <c r="AI1039" t="e">
        <f t="shared" si="257"/>
        <v>#REF!</v>
      </c>
      <c r="AJ1039" t="e">
        <f t="shared" si="251"/>
        <v>#REF!</v>
      </c>
      <c r="AK1039" t="e">
        <f t="shared" si="252"/>
        <v>#REF!</v>
      </c>
      <c r="AL1039" t="e">
        <f t="shared" si="253"/>
        <v>#REF!</v>
      </c>
      <c r="AM1039" t="e">
        <f t="shared" si="254"/>
        <v>#REF!</v>
      </c>
      <c r="AN1039" t="e">
        <f t="shared" si="255"/>
        <v>#REF!</v>
      </c>
      <c r="AO1039" t="e">
        <f t="shared" si="256"/>
        <v>#REF!</v>
      </c>
    </row>
    <row r="1040" spans="1:41" x14ac:dyDescent="0.35">
      <c r="A1040">
        <v>1034</v>
      </c>
      <c r="B1040" t="s">
        <v>2953</v>
      </c>
      <c r="C1040" s="39">
        <v>28</v>
      </c>
      <c r="D1040">
        <v>31</v>
      </c>
      <c r="E1040">
        <v>59</v>
      </c>
      <c r="F1040" s="40">
        <v>9</v>
      </c>
      <c r="G1040" s="41">
        <v>13</v>
      </c>
      <c r="H1040" s="42">
        <v>22</v>
      </c>
      <c r="I1040">
        <f t="shared" si="248"/>
        <v>37</v>
      </c>
      <c r="J1040">
        <f t="shared" si="248"/>
        <v>44</v>
      </c>
      <c r="K1040" s="43">
        <v>81</v>
      </c>
      <c r="L1040" s="39">
        <v>28</v>
      </c>
      <c r="M1040">
        <v>25</v>
      </c>
      <c r="N1040">
        <v>53</v>
      </c>
      <c r="O1040" s="40">
        <v>16</v>
      </c>
      <c r="P1040" s="41">
        <v>11</v>
      </c>
      <c r="Q1040" s="42">
        <v>27</v>
      </c>
      <c r="R1040">
        <f t="shared" si="249"/>
        <v>44</v>
      </c>
      <c r="S1040">
        <f t="shared" si="249"/>
        <v>36</v>
      </c>
      <c r="T1040" s="43">
        <v>81</v>
      </c>
      <c r="U1040" s="39">
        <v>32</v>
      </c>
      <c r="V1040">
        <v>31</v>
      </c>
      <c r="W1040">
        <v>63</v>
      </c>
      <c r="X1040" s="40">
        <v>8</v>
      </c>
      <c r="Y1040" s="41">
        <v>14</v>
      </c>
      <c r="Z1040" s="42">
        <v>22</v>
      </c>
      <c r="AA1040">
        <f t="shared" si="250"/>
        <v>40</v>
      </c>
      <c r="AB1040">
        <f t="shared" si="250"/>
        <v>45</v>
      </c>
      <c r="AC1040" s="43">
        <v>81</v>
      </c>
      <c r="AD1040" t="e">
        <f t="shared" si="257"/>
        <v>#REF!</v>
      </c>
      <c r="AE1040" t="e">
        <f t="shared" si="257"/>
        <v>#REF!</v>
      </c>
      <c r="AF1040" t="e">
        <f t="shared" si="257"/>
        <v>#REF!</v>
      </c>
      <c r="AG1040" t="e">
        <f t="shared" si="257"/>
        <v>#REF!</v>
      </c>
      <c r="AH1040" t="e">
        <f t="shared" si="257"/>
        <v>#REF!</v>
      </c>
      <c r="AI1040" t="e">
        <f t="shared" si="257"/>
        <v>#REF!</v>
      </c>
      <c r="AJ1040" t="e">
        <f t="shared" si="251"/>
        <v>#REF!</v>
      </c>
      <c r="AK1040" t="e">
        <f t="shared" si="252"/>
        <v>#REF!</v>
      </c>
      <c r="AL1040" t="e">
        <f t="shared" si="253"/>
        <v>#REF!</v>
      </c>
      <c r="AM1040" t="e">
        <f t="shared" si="254"/>
        <v>#REF!</v>
      </c>
      <c r="AN1040" t="e">
        <f t="shared" si="255"/>
        <v>#REF!</v>
      </c>
      <c r="AO1040" t="e">
        <f t="shared" si="256"/>
        <v>#REF!</v>
      </c>
    </row>
    <row r="1041" spans="1:41" x14ac:dyDescent="0.35">
      <c r="A1041">
        <v>1035</v>
      </c>
      <c r="B1041" t="s">
        <v>2954</v>
      </c>
      <c r="C1041" s="39">
        <v>14</v>
      </c>
      <c r="D1041">
        <v>16</v>
      </c>
      <c r="E1041">
        <v>30</v>
      </c>
      <c r="F1041" s="40">
        <v>4</v>
      </c>
      <c r="G1041" s="41">
        <v>4</v>
      </c>
      <c r="H1041" s="42">
        <v>8</v>
      </c>
      <c r="I1041">
        <f t="shared" si="248"/>
        <v>18</v>
      </c>
      <c r="J1041">
        <f t="shared" si="248"/>
        <v>20</v>
      </c>
      <c r="K1041" s="43">
        <v>38</v>
      </c>
      <c r="L1041" s="39">
        <v>8</v>
      </c>
      <c r="M1041">
        <v>14</v>
      </c>
      <c r="N1041">
        <v>22</v>
      </c>
      <c r="O1041" s="40">
        <v>2</v>
      </c>
      <c r="P1041" s="41">
        <v>6</v>
      </c>
      <c r="Q1041" s="42">
        <v>8</v>
      </c>
      <c r="R1041">
        <f t="shared" si="249"/>
        <v>10</v>
      </c>
      <c r="S1041">
        <f t="shared" si="249"/>
        <v>20</v>
      </c>
      <c r="T1041" s="43">
        <v>38</v>
      </c>
      <c r="U1041" s="39">
        <v>2</v>
      </c>
      <c r="V1041">
        <v>8</v>
      </c>
      <c r="W1041">
        <v>10</v>
      </c>
      <c r="X1041" s="40">
        <v>2</v>
      </c>
      <c r="Y1041" s="41">
        <v>2</v>
      </c>
      <c r="Z1041" s="42">
        <v>4</v>
      </c>
      <c r="AA1041">
        <f t="shared" si="250"/>
        <v>4</v>
      </c>
      <c r="AB1041">
        <f t="shared" si="250"/>
        <v>10</v>
      </c>
      <c r="AC1041" s="43">
        <v>38</v>
      </c>
      <c r="AD1041" t="e">
        <f t="shared" si="257"/>
        <v>#REF!</v>
      </c>
      <c r="AE1041" t="e">
        <f t="shared" si="257"/>
        <v>#REF!</v>
      </c>
      <c r="AF1041" t="e">
        <f t="shared" si="257"/>
        <v>#REF!</v>
      </c>
      <c r="AG1041" t="e">
        <f t="shared" si="257"/>
        <v>#REF!</v>
      </c>
      <c r="AH1041" t="e">
        <f t="shared" si="257"/>
        <v>#REF!</v>
      </c>
      <c r="AI1041" t="e">
        <f t="shared" si="257"/>
        <v>#REF!</v>
      </c>
      <c r="AJ1041" t="e">
        <f t="shared" si="251"/>
        <v>#REF!</v>
      </c>
      <c r="AK1041" t="e">
        <f t="shared" si="252"/>
        <v>#REF!</v>
      </c>
      <c r="AL1041" t="e">
        <f t="shared" si="253"/>
        <v>#REF!</v>
      </c>
      <c r="AM1041" t="e">
        <f t="shared" si="254"/>
        <v>#REF!</v>
      </c>
      <c r="AN1041" t="e">
        <f t="shared" si="255"/>
        <v>#REF!</v>
      </c>
      <c r="AO1041" t="e">
        <f t="shared" si="256"/>
        <v>#REF!</v>
      </c>
    </row>
    <row r="1042" spans="1:41" x14ac:dyDescent="0.35">
      <c r="A1042">
        <v>1036</v>
      </c>
      <c r="B1042" t="s">
        <v>2955</v>
      </c>
      <c r="C1042" s="39">
        <v>22</v>
      </c>
      <c r="D1042">
        <v>18</v>
      </c>
      <c r="E1042">
        <v>40</v>
      </c>
      <c r="F1042" s="40">
        <v>2</v>
      </c>
      <c r="G1042" s="41">
        <v>3</v>
      </c>
      <c r="H1042" s="42">
        <v>5</v>
      </c>
      <c r="I1042">
        <f t="shared" si="248"/>
        <v>24</v>
      </c>
      <c r="J1042">
        <f t="shared" si="248"/>
        <v>21</v>
      </c>
      <c r="K1042" s="43">
        <v>45</v>
      </c>
      <c r="L1042" s="39">
        <v>21</v>
      </c>
      <c r="M1042">
        <v>25</v>
      </c>
      <c r="N1042">
        <v>46</v>
      </c>
      <c r="O1042" s="40">
        <v>8</v>
      </c>
      <c r="P1042" s="41">
        <v>4</v>
      </c>
      <c r="Q1042" s="42">
        <v>12</v>
      </c>
      <c r="R1042">
        <f t="shared" si="249"/>
        <v>29</v>
      </c>
      <c r="S1042">
        <f t="shared" si="249"/>
        <v>29</v>
      </c>
      <c r="T1042" s="43">
        <v>45</v>
      </c>
      <c r="U1042" s="39">
        <v>28</v>
      </c>
      <c r="V1042">
        <v>22</v>
      </c>
      <c r="W1042">
        <v>50</v>
      </c>
      <c r="X1042" s="40">
        <v>1</v>
      </c>
      <c r="Y1042" s="41">
        <v>7</v>
      </c>
      <c r="Z1042" s="42">
        <v>8</v>
      </c>
      <c r="AA1042">
        <f t="shared" si="250"/>
        <v>29</v>
      </c>
      <c r="AB1042">
        <f t="shared" si="250"/>
        <v>29</v>
      </c>
      <c r="AC1042" s="43">
        <v>45</v>
      </c>
      <c r="AD1042" t="e">
        <f t="shared" si="257"/>
        <v>#REF!</v>
      </c>
      <c r="AE1042" t="e">
        <f t="shared" si="257"/>
        <v>#REF!</v>
      </c>
      <c r="AF1042" t="e">
        <f t="shared" si="257"/>
        <v>#REF!</v>
      </c>
      <c r="AG1042" t="e">
        <f t="shared" si="257"/>
        <v>#REF!</v>
      </c>
      <c r="AH1042" t="e">
        <f t="shared" si="257"/>
        <v>#REF!</v>
      </c>
      <c r="AI1042" t="e">
        <f t="shared" si="257"/>
        <v>#REF!</v>
      </c>
      <c r="AJ1042" t="e">
        <f t="shared" si="251"/>
        <v>#REF!</v>
      </c>
      <c r="AK1042" t="e">
        <f t="shared" si="252"/>
        <v>#REF!</v>
      </c>
      <c r="AL1042" t="e">
        <f t="shared" si="253"/>
        <v>#REF!</v>
      </c>
      <c r="AM1042" t="e">
        <f t="shared" si="254"/>
        <v>#REF!</v>
      </c>
      <c r="AN1042" t="e">
        <f t="shared" si="255"/>
        <v>#REF!</v>
      </c>
      <c r="AO1042" t="e">
        <f t="shared" si="256"/>
        <v>#REF!</v>
      </c>
    </row>
    <row r="1043" spans="1:41" x14ac:dyDescent="0.35">
      <c r="A1043">
        <v>1037</v>
      </c>
      <c r="B1043" t="s">
        <v>2956</v>
      </c>
      <c r="C1043" s="39">
        <v>10</v>
      </c>
      <c r="D1043">
        <v>14</v>
      </c>
      <c r="E1043">
        <v>24</v>
      </c>
      <c r="F1043" s="40">
        <v>5</v>
      </c>
      <c r="G1043" s="41">
        <v>2</v>
      </c>
      <c r="H1043" s="42">
        <v>7</v>
      </c>
      <c r="I1043">
        <f t="shared" si="248"/>
        <v>15</v>
      </c>
      <c r="J1043">
        <f t="shared" si="248"/>
        <v>16</v>
      </c>
      <c r="K1043" s="43">
        <v>31</v>
      </c>
      <c r="L1043" s="39">
        <v>10</v>
      </c>
      <c r="M1043">
        <v>10</v>
      </c>
      <c r="N1043">
        <v>20</v>
      </c>
      <c r="O1043" s="40">
        <v>4</v>
      </c>
      <c r="P1043" s="41">
        <v>7</v>
      </c>
      <c r="Q1043" s="42">
        <v>11</v>
      </c>
      <c r="R1043">
        <f t="shared" si="249"/>
        <v>14</v>
      </c>
      <c r="S1043">
        <f t="shared" si="249"/>
        <v>17</v>
      </c>
      <c r="T1043" s="43">
        <v>31</v>
      </c>
      <c r="U1043" s="39">
        <v>18</v>
      </c>
      <c r="V1043">
        <v>13</v>
      </c>
      <c r="W1043">
        <v>31</v>
      </c>
      <c r="X1043" s="40">
        <v>3</v>
      </c>
      <c r="Y1043" s="41">
        <v>4</v>
      </c>
      <c r="Z1043" s="42">
        <v>7</v>
      </c>
      <c r="AA1043">
        <f t="shared" si="250"/>
        <v>21</v>
      </c>
      <c r="AB1043">
        <f t="shared" si="250"/>
        <v>17</v>
      </c>
      <c r="AC1043" s="43">
        <v>31</v>
      </c>
      <c r="AD1043" t="e">
        <f t="shared" si="257"/>
        <v>#REF!</v>
      </c>
      <c r="AE1043" t="e">
        <f t="shared" si="257"/>
        <v>#REF!</v>
      </c>
      <c r="AF1043" t="e">
        <f t="shared" si="257"/>
        <v>#REF!</v>
      </c>
      <c r="AG1043" t="e">
        <f t="shared" si="257"/>
        <v>#REF!</v>
      </c>
      <c r="AH1043" t="e">
        <f t="shared" si="257"/>
        <v>#REF!</v>
      </c>
      <c r="AI1043" t="e">
        <f t="shared" si="257"/>
        <v>#REF!</v>
      </c>
      <c r="AJ1043" t="e">
        <f t="shared" si="251"/>
        <v>#REF!</v>
      </c>
      <c r="AK1043" t="e">
        <f t="shared" si="252"/>
        <v>#REF!</v>
      </c>
      <c r="AL1043" t="e">
        <f t="shared" si="253"/>
        <v>#REF!</v>
      </c>
      <c r="AM1043" t="e">
        <f t="shared" si="254"/>
        <v>#REF!</v>
      </c>
      <c r="AN1043" t="e">
        <f t="shared" si="255"/>
        <v>#REF!</v>
      </c>
      <c r="AO1043" t="e">
        <f t="shared" si="256"/>
        <v>#REF!</v>
      </c>
    </row>
    <row r="1044" spans="1:41" x14ac:dyDescent="0.35">
      <c r="A1044">
        <v>1038</v>
      </c>
      <c r="B1044" t="s">
        <v>2957</v>
      </c>
      <c r="C1044" s="39">
        <v>10</v>
      </c>
      <c r="D1044">
        <v>8</v>
      </c>
      <c r="E1044">
        <v>18</v>
      </c>
      <c r="F1044" s="40">
        <v>10</v>
      </c>
      <c r="G1044" s="41">
        <v>9</v>
      </c>
      <c r="H1044" s="42">
        <v>19</v>
      </c>
      <c r="I1044">
        <f t="shared" si="248"/>
        <v>20</v>
      </c>
      <c r="J1044">
        <f t="shared" si="248"/>
        <v>17</v>
      </c>
      <c r="K1044" s="43">
        <v>37</v>
      </c>
      <c r="L1044" s="39">
        <v>12</v>
      </c>
      <c r="M1044">
        <v>13</v>
      </c>
      <c r="N1044">
        <v>25</v>
      </c>
      <c r="O1044" s="40">
        <v>4</v>
      </c>
      <c r="P1044" s="41">
        <v>11</v>
      </c>
      <c r="Q1044" s="42">
        <v>15</v>
      </c>
      <c r="R1044">
        <f t="shared" si="249"/>
        <v>16</v>
      </c>
      <c r="S1044">
        <f t="shared" si="249"/>
        <v>24</v>
      </c>
      <c r="T1044" s="43">
        <v>37</v>
      </c>
      <c r="U1044" s="39">
        <v>9</v>
      </c>
      <c r="V1044">
        <v>12</v>
      </c>
      <c r="W1044">
        <v>21</v>
      </c>
      <c r="X1044" s="40">
        <v>3</v>
      </c>
      <c r="Y1044" s="41">
        <v>3</v>
      </c>
      <c r="Z1044" s="42">
        <v>6</v>
      </c>
      <c r="AA1044">
        <f t="shared" si="250"/>
        <v>12</v>
      </c>
      <c r="AB1044">
        <f t="shared" si="250"/>
        <v>15</v>
      </c>
      <c r="AC1044" s="43">
        <v>37</v>
      </c>
      <c r="AD1044" t="e">
        <f t="shared" si="257"/>
        <v>#REF!</v>
      </c>
      <c r="AE1044" t="e">
        <f t="shared" si="257"/>
        <v>#REF!</v>
      </c>
      <c r="AF1044" t="e">
        <f t="shared" si="257"/>
        <v>#REF!</v>
      </c>
      <c r="AG1044" t="e">
        <f t="shared" si="257"/>
        <v>#REF!</v>
      </c>
      <c r="AH1044" t="e">
        <f t="shared" si="257"/>
        <v>#REF!</v>
      </c>
      <c r="AI1044" t="e">
        <f t="shared" si="257"/>
        <v>#REF!</v>
      </c>
      <c r="AJ1044" t="e">
        <f t="shared" si="251"/>
        <v>#REF!</v>
      </c>
      <c r="AK1044" t="e">
        <f t="shared" si="252"/>
        <v>#REF!</v>
      </c>
      <c r="AL1044" t="e">
        <f t="shared" si="253"/>
        <v>#REF!</v>
      </c>
      <c r="AM1044" t="e">
        <f t="shared" si="254"/>
        <v>#REF!</v>
      </c>
      <c r="AN1044" t="e">
        <f t="shared" si="255"/>
        <v>#REF!</v>
      </c>
      <c r="AO1044" t="e">
        <f t="shared" si="256"/>
        <v>#REF!</v>
      </c>
    </row>
    <row r="1045" spans="1:41" x14ac:dyDescent="0.35">
      <c r="A1045">
        <v>1039</v>
      </c>
      <c r="B1045" t="s">
        <v>2958</v>
      </c>
      <c r="C1045" s="39">
        <v>28</v>
      </c>
      <c r="D1045">
        <v>33</v>
      </c>
      <c r="E1045">
        <v>61</v>
      </c>
      <c r="F1045" s="40">
        <v>4</v>
      </c>
      <c r="G1045" s="41">
        <v>6</v>
      </c>
      <c r="H1045" s="42">
        <v>10</v>
      </c>
      <c r="I1045">
        <f t="shared" si="248"/>
        <v>32</v>
      </c>
      <c r="J1045">
        <f t="shared" si="248"/>
        <v>39</v>
      </c>
      <c r="K1045" s="43">
        <v>71</v>
      </c>
      <c r="L1045" s="39">
        <v>32</v>
      </c>
      <c r="M1045">
        <v>29</v>
      </c>
      <c r="N1045">
        <v>61</v>
      </c>
      <c r="O1045" s="40">
        <v>6</v>
      </c>
      <c r="P1045" s="41">
        <v>3</v>
      </c>
      <c r="Q1045" s="42">
        <v>9</v>
      </c>
      <c r="R1045">
        <f t="shared" si="249"/>
        <v>38</v>
      </c>
      <c r="S1045">
        <f t="shared" si="249"/>
        <v>32</v>
      </c>
      <c r="T1045" s="43">
        <v>71</v>
      </c>
      <c r="U1045" s="39">
        <v>37</v>
      </c>
      <c r="V1045">
        <v>33</v>
      </c>
      <c r="W1045">
        <v>70</v>
      </c>
      <c r="X1045" s="40">
        <v>6</v>
      </c>
      <c r="Y1045" s="41">
        <v>3</v>
      </c>
      <c r="Z1045" s="42">
        <v>9</v>
      </c>
      <c r="AA1045">
        <f t="shared" si="250"/>
        <v>43</v>
      </c>
      <c r="AB1045">
        <f t="shared" si="250"/>
        <v>36</v>
      </c>
      <c r="AC1045" s="43">
        <v>71</v>
      </c>
      <c r="AD1045" t="e">
        <f t="shared" si="257"/>
        <v>#REF!</v>
      </c>
      <c r="AE1045" t="e">
        <f t="shared" si="257"/>
        <v>#REF!</v>
      </c>
      <c r="AF1045" t="e">
        <f t="shared" si="257"/>
        <v>#REF!</v>
      </c>
      <c r="AG1045" t="e">
        <f t="shared" si="257"/>
        <v>#REF!</v>
      </c>
      <c r="AH1045" t="e">
        <f t="shared" si="257"/>
        <v>#REF!</v>
      </c>
      <c r="AI1045" t="e">
        <f t="shared" si="257"/>
        <v>#REF!</v>
      </c>
      <c r="AJ1045" t="e">
        <f t="shared" si="251"/>
        <v>#REF!</v>
      </c>
      <c r="AK1045" t="e">
        <f t="shared" si="252"/>
        <v>#REF!</v>
      </c>
      <c r="AL1045" t="e">
        <f t="shared" si="253"/>
        <v>#REF!</v>
      </c>
      <c r="AM1045" t="e">
        <f t="shared" si="254"/>
        <v>#REF!</v>
      </c>
      <c r="AN1045" t="e">
        <f t="shared" si="255"/>
        <v>#REF!</v>
      </c>
      <c r="AO1045" t="e">
        <f t="shared" si="256"/>
        <v>#REF!</v>
      </c>
    </row>
    <row r="1046" spans="1:41" x14ac:dyDescent="0.35">
      <c r="A1046">
        <v>1040</v>
      </c>
      <c r="B1046" t="s">
        <v>2959</v>
      </c>
      <c r="C1046" s="39">
        <v>3</v>
      </c>
      <c r="D1046">
        <v>4</v>
      </c>
      <c r="E1046">
        <v>7</v>
      </c>
      <c r="F1046" s="40">
        <v>5</v>
      </c>
      <c r="G1046" s="41">
        <v>8</v>
      </c>
      <c r="H1046" s="42">
        <v>13</v>
      </c>
      <c r="I1046">
        <f t="shared" si="248"/>
        <v>8</v>
      </c>
      <c r="J1046">
        <f t="shared" si="248"/>
        <v>12</v>
      </c>
      <c r="K1046" s="43">
        <v>20</v>
      </c>
      <c r="L1046" s="39">
        <v>6</v>
      </c>
      <c r="M1046">
        <v>4</v>
      </c>
      <c r="N1046">
        <v>10</v>
      </c>
      <c r="O1046" s="40">
        <v>7</v>
      </c>
      <c r="P1046" s="41">
        <v>6</v>
      </c>
      <c r="Q1046" s="42">
        <v>13</v>
      </c>
      <c r="R1046">
        <f t="shared" si="249"/>
        <v>13</v>
      </c>
      <c r="S1046">
        <f t="shared" si="249"/>
        <v>10</v>
      </c>
      <c r="T1046" s="43">
        <v>20</v>
      </c>
      <c r="U1046" s="39">
        <v>2</v>
      </c>
      <c r="V1046">
        <v>7</v>
      </c>
      <c r="W1046">
        <v>9</v>
      </c>
      <c r="X1046" s="40">
        <v>7</v>
      </c>
      <c r="Y1046" s="41">
        <v>9</v>
      </c>
      <c r="Z1046" s="42">
        <v>16</v>
      </c>
      <c r="AA1046">
        <f t="shared" si="250"/>
        <v>9</v>
      </c>
      <c r="AB1046">
        <f t="shared" si="250"/>
        <v>16</v>
      </c>
      <c r="AC1046" s="43">
        <v>20</v>
      </c>
      <c r="AD1046" t="e">
        <f t="shared" si="257"/>
        <v>#REF!</v>
      </c>
      <c r="AE1046" t="e">
        <f t="shared" si="257"/>
        <v>#REF!</v>
      </c>
      <c r="AF1046" t="e">
        <f t="shared" si="257"/>
        <v>#REF!</v>
      </c>
      <c r="AG1046" t="e">
        <f t="shared" si="257"/>
        <v>#REF!</v>
      </c>
      <c r="AH1046" t="e">
        <f t="shared" si="257"/>
        <v>#REF!</v>
      </c>
      <c r="AI1046" t="e">
        <f t="shared" si="257"/>
        <v>#REF!</v>
      </c>
      <c r="AJ1046" t="e">
        <f t="shared" si="251"/>
        <v>#REF!</v>
      </c>
      <c r="AK1046" t="e">
        <f t="shared" si="252"/>
        <v>#REF!</v>
      </c>
      <c r="AL1046" t="e">
        <f t="shared" si="253"/>
        <v>#REF!</v>
      </c>
      <c r="AM1046" t="e">
        <f t="shared" si="254"/>
        <v>#REF!</v>
      </c>
      <c r="AN1046" t="e">
        <f t="shared" si="255"/>
        <v>#REF!</v>
      </c>
      <c r="AO1046" t="e">
        <f t="shared" si="256"/>
        <v>#REF!</v>
      </c>
    </row>
    <row r="1047" spans="1:41" x14ac:dyDescent="0.35">
      <c r="A1047">
        <v>1041</v>
      </c>
      <c r="B1047" t="s">
        <v>2960</v>
      </c>
      <c r="C1047" s="39">
        <v>17</v>
      </c>
      <c r="D1047">
        <v>25</v>
      </c>
      <c r="E1047">
        <v>42</v>
      </c>
      <c r="F1047" s="40">
        <v>0</v>
      </c>
      <c r="G1047" s="41">
        <v>0</v>
      </c>
      <c r="H1047" s="42">
        <v>0</v>
      </c>
      <c r="I1047">
        <f t="shared" si="248"/>
        <v>17</v>
      </c>
      <c r="J1047">
        <f t="shared" si="248"/>
        <v>25</v>
      </c>
      <c r="K1047" s="43">
        <v>42</v>
      </c>
      <c r="L1047" s="39">
        <v>27</v>
      </c>
      <c r="M1047">
        <v>20</v>
      </c>
      <c r="N1047">
        <v>47</v>
      </c>
      <c r="O1047" s="40">
        <v>3</v>
      </c>
      <c r="P1047" s="41">
        <v>0</v>
      </c>
      <c r="Q1047" s="42">
        <v>3</v>
      </c>
      <c r="R1047">
        <f t="shared" si="249"/>
        <v>30</v>
      </c>
      <c r="S1047">
        <f t="shared" si="249"/>
        <v>20</v>
      </c>
      <c r="T1047" s="43">
        <v>42</v>
      </c>
      <c r="U1047" s="39">
        <v>26</v>
      </c>
      <c r="V1047">
        <v>28</v>
      </c>
      <c r="W1047">
        <v>54</v>
      </c>
      <c r="X1047" s="40">
        <v>0</v>
      </c>
      <c r="Y1047" s="41">
        <v>1</v>
      </c>
      <c r="Z1047" s="42">
        <v>1</v>
      </c>
      <c r="AA1047">
        <f t="shared" si="250"/>
        <v>26</v>
      </c>
      <c r="AB1047">
        <f t="shared" si="250"/>
        <v>29</v>
      </c>
      <c r="AC1047" s="43">
        <v>42</v>
      </c>
      <c r="AD1047" t="e">
        <f t="shared" ref="AD1047:AI1056" si="258">VLOOKUP($B1047,EYPDG_Primary,AD$1,FALSE)</f>
        <v>#REF!</v>
      </c>
      <c r="AE1047" t="e">
        <f t="shared" si="258"/>
        <v>#REF!</v>
      </c>
      <c r="AF1047" t="e">
        <f t="shared" si="258"/>
        <v>#REF!</v>
      </c>
      <c r="AG1047" t="e">
        <f t="shared" si="258"/>
        <v>#REF!</v>
      </c>
      <c r="AH1047" t="e">
        <f t="shared" si="258"/>
        <v>#REF!</v>
      </c>
      <c r="AI1047" t="e">
        <f t="shared" si="258"/>
        <v>#REF!</v>
      </c>
      <c r="AJ1047" t="e">
        <f t="shared" si="251"/>
        <v>#REF!</v>
      </c>
      <c r="AK1047" t="e">
        <f t="shared" si="252"/>
        <v>#REF!</v>
      </c>
      <c r="AL1047" t="e">
        <f t="shared" si="253"/>
        <v>#REF!</v>
      </c>
      <c r="AM1047" t="e">
        <f t="shared" si="254"/>
        <v>#REF!</v>
      </c>
      <c r="AN1047" t="e">
        <f t="shared" si="255"/>
        <v>#REF!</v>
      </c>
      <c r="AO1047" t="e">
        <f t="shared" si="256"/>
        <v>#REF!</v>
      </c>
    </row>
    <row r="1048" spans="1:41" x14ac:dyDescent="0.35">
      <c r="A1048">
        <v>1042</v>
      </c>
      <c r="B1048" t="s">
        <v>2961</v>
      </c>
      <c r="C1048" s="39">
        <v>4</v>
      </c>
      <c r="D1048">
        <v>0</v>
      </c>
      <c r="E1048">
        <v>4</v>
      </c>
      <c r="F1048" s="40">
        <v>1</v>
      </c>
      <c r="G1048" s="41">
        <v>0</v>
      </c>
      <c r="H1048" s="42">
        <v>1</v>
      </c>
      <c r="I1048">
        <f t="shared" si="248"/>
        <v>5</v>
      </c>
      <c r="J1048">
        <f t="shared" si="248"/>
        <v>0</v>
      </c>
      <c r="K1048" s="43">
        <v>5</v>
      </c>
      <c r="L1048" s="39">
        <v>1</v>
      </c>
      <c r="M1048">
        <v>3</v>
      </c>
      <c r="N1048">
        <v>4</v>
      </c>
      <c r="O1048" s="40">
        <v>2</v>
      </c>
      <c r="P1048" s="41">
        <v>2</v>
      </c>
      <c r="Q1048" s="42">
        <v>4</v>
      </c>
      <c r="R1048">
        <f t="shared" si="249"/>
        <v>3</v>
      </c>
      <c r="S1048">
        <f t="shared" si="249"/>
        <v>5</v>
      </c>
      <c r="T1048" s="43">
        <v>5</v>
      </c>
      <c r="U1048" s="39">
        <v>3</v>
      </c>
      <c r="V1048">
        <v>5</v>
      </c>
      <c r="W1048">
        <v>8</v>
      </c>
      <c r="X1048" s="40">
        <v>1</v>
      </c>
      <c r="Y1048" s="41">
        <v>2</v>
      </c>
      <c r="Z1048" s="42">
        <v>3</v>
      </c>
      <c r="AA1048">
        <f t="shared" si="250"/>
        <v>4</v>
      </c>
      <c r="AB1048">
        <f t="shared" si="250"/>
        <v>7</v>
      </c>
      <c r="AC1048" s="43">
        <v>5</v>
      </c>
      <c r="AD1048" t="e">
        <f t="shared" si="258"/>
        <v>#REF!</v>
      </c>
      <c r="AE1048" t="e">
        <f t="shared" si="258"/>
        <v>#REF!</v>
      </c>
      <c r="AF1048" t="e">
        <f t="shared" si="258"/>
        <v>#REF!</v>
      </c>
      <c r="AG1048" t="e">
        <f t="shared" si="258"/>
        <v>#REF!</v>
      </c>
      <c r="AH1048" t="e">
        <f t="shared" si="258"/>
        <v>#REF!</v>
      </c>
      <c r="AI1048" t="e">
        <f t="shared" si="258"/>
        <v>#REF!</v>
      </c>
      <c r="AJ1048" t="e">
        <f t="shared" si="251"/>
        <v>#REF!</v>
      </c>
      <c r="AK1048" t="e">
        <f t="shared" si="252"/>
        <v>#REF!</v>
      </c>
      <c r="AL1048" t="e">
        <f t="shared" si="253"/>
        <v>#REF!</v>
      </c>
      <c r="AM1048" t="e">
        <f t="shared" si="254"/>
        <v>#REF!</v>
      </c>
      <c r="AN1048" t="e">
        <f t="shared" si="255"/>
        <v>#REF!</v>
      </c>
      <c r="AO1048" t="e">
        <f t="shared" si="256"/>
        <v>#REF!</v>
      </c>
    </row>
    <row r="1049" spans="1:41" x14ac:dyDescent="0.35">
      <c r="A1049">
        <v>1043</v>
      </c>
      <c r="B1049" t="s">
        <v>2962</v>
      </c>
      <c r="C1049" s="39">
        <v>4</v>
      </c>
      <c r="D1049">
        <v>4</v>
      </c>
      <c r="E1049">
        <v>8</v>
      </c>
      <c r="F1049" s="40">
        <v>2</v>
      </c>
      <c r="G1049" s="41">
        <v>4</v>
      </c>
      <c r="H1049" s="42">
        <v>6</v>
      </c>
      <c r="I1049">
        <f t="shared" si="248"/>
        <v>6</v>
      </c>
      <c r="J1049">
        <f t="shared" si="248"/>
        <v>8</v>
      </c>
      <c r="K1049" s="43">
        <v>14</v>
      </c>
      <c r="L1049" s="39">
        <v>2</v>
      </c>
      <c r="M1049">
        <v>5</v>
      </c>
      <c r="N1049">
        <v>7</v>
      </c>
      <c r="O1049" s="40">
        <v>4</v>
      </c>
      <c r="P1049" s="41">
        <v>4</v>
      </c>
      <c r="Q1049" s="42">
        <v>8</v>
      </c>
      <c r="R1049">
        <f t="shared" si="249"/>
        <v>6</v>
      </c>
      <c r="S1049">
        <f t="shared" si="249"/>
        <v>9</v>
      </c>
      <c r="T1049" s="43">
        <v>14</v>
      </c>
      <c r="U1049" s="39">
        <v>5</v>
      </c>
      <c r="V1049">
        <v>3</v>
      </c>
      <c r="W1049">
        <v>8</v>
      </c>
      <c r="X1049" s="40">
        <v>2</v>
      </c>
      <c r="Y1049" s="41">
        <v>8</v>
      </c>
      <c r="Z1049" s="42">
        <v>10</v>
      </c>
      <c r="AA1049">
        <f t="shared" si="250"/>
        <v>7</v>
      </c>
      <c r="AB1049">
        <f t="shared" si="250"/>
        <v>11</v>
      </c>
      <c r="AC1049" s="43">
        <v>14</v>
      </c>
      <c r="AD1049" t="e">
        <f t="shared" si="258"/>
        <v>#REF!</v>
      </c>
      <c r="AE1049" t="e">
        <f t="shared" si="258"/>
        <v>#REF!</v>
      </c>
      <c r="AF1049" t="e">
        <f t="shared" si="258"/>
        <v>#REF!</v>
      </c>
      <c r="AG1049" t="e">
        <f t="shared" si="258"/>
        <v>#REF!</v>
      </c>
      <c r="AH1049" t="e">
        <f t="shared" si="258"/>
        <v>#REF!</v>
      </c>
      <c r="AI1049" t="e">
        <f t="shared" si="258"/>
        <v>#REF!</v>
      </c>
      <c r="AJ1049" t="e">
        <f t="shared" si="251"/>
        <v>#REF!</v>
      </c>
      <c r="AK1049" t="e">
        <f t="shared" si="252"/>
        <v>#REF!</v>
      </c>
      <c r="AL1049" t="e">
        <f t="shared" si="253"/>
        <v>#REF!</v>
      </c>
      <c r="AM1049" t="e">
        <f t="shared" si="254"/>
        <v>#REF!</v>
      </c>
      <c r="AN1049" t="e">
        <f t="shared" si="255"/>
        <v>#REF!</v>
      </c>
      <c r="AO1049" t="e">
        <f t="shared" si="256"/>
        <v>#REF!</v>
      </c>
    </row>
    <row r="1050" spans="1:41" x14ac:dyDescent="0.35">
      <c r="A1050">
        <v>1044</v>
      </c>
      <c r="B1050" t="s">
        <v>2963</v>
      </c>
      <c r="C1050" s="39">
        <v>3</v>
      </c>
      <c r="D1050">
        <v>2</v>
      </c>
      <c r="E1050">
        <v>5</v>
      </c>
      <c r="F1050" s="40">
        <v>3</v>
      </c>
      <c r="G1050" s="41">
        <v>3</v>
      </c>
      <c r="H1050" s="42">
        <v>6</v>
      </c>
      <c r="I1050">
        <f t="shared" si="248"/>
        <v>6</v>
      </c>
      <c r="J1050">
        <f t="shared" si="248"/>
        <v>5</v>
      </c>
      <c r="K1050" s="43">
        <v>11</v>
      </c>
      <c r="L1050" s="39">
        <v>3</v>
      </c>
      <c r="M1050">
        <v>4</v>
      </c>
      <c r="N1050">
        <v>7</v>
      </c>
      <c r="O1050" s="40">
        <v>1</v>
      </c>
      <c r="P1050" s="41">
        <v>2</v>
      </c>
      <c r="Q1050" s="42">
        <v>3</v>
      </c>
      <c r="R1050">
        <f t="shared" si="249"/>
        <v>4</v>
      </c>
      <c r="S1050">
        <f t="shared" si="249"/>
        <v>6</v>
      </c>
      <c r="T1050" s="43">
        <v>11</v>
      </c>
      <c r="U1050" s="39">
        <v>3</v>
      </c>
      <c r="V1050">
        <v>2</v>
      </c>
      <c r="W1050">
        <v>5</v>
      </c>
      <c r="X1050" s="40">
        <v>2</v>
      </c>
      <c r="Y1050" s="41">
        <v>2</v>
      </c>
      <c r="Z1050" s="42">
        <v>4</v>
      </c>
      <c r="AA1050">
        <f t="shared" si="250"/>
        <v>5</v>
      </c>
      <c r="AB1050">
        <f t="shared" si="250"/>
        <v>4</v>
      </c>
      <c r="AC1050" s="43">
        <v>11</v>
      </c>
      <c r="AD1050" t="e">
        <f t="shared" si="258"/>
        <v>#REF!</v>
      </c>
      <c r="AE1050" t="e">
        <f t="shared" si="258"/>
        <v>#REF!</v>
      </c>
      <c r="AF1050" t="e">
        <f t="shared" si="258"/>
        <v>#REF!</v>
      </c>
      <c r="AG1050" t="e">
        <f t="shared" si="258"/>
        <v>#REF!</v>
      </c>
      <c r="AH1050" t="e">
        <f t="shared" si="258"/>
        <v>#REF!</v>
      </c>
      <c r="AI1050" t="e">
        <f t="shared" si="258"/>
        <v>#REF!</v>
      </c>
      <c r="AJ1050" t="e">
        <f t="shared" si="251"/>
        <v>#REF!</v>
      </c>
      <c r="AK1050" t="e">
        <f t="shared" si="252"/>
        <v>#REF!</v>
      </c>
      <c r="AL1050" t="e">
        <f t="shared" si="253"/>
        <v>#REF!</v>
      </c>
      <c r="AM1050" t="e">
        <f t="shared" si="254"/>
        <v>#REF!</v>
      </c>
      <c r="AN1050" t="e">
        <f t="shared" si="255"/>
        <v>#REF!</v>
      </c>
      <c r="AO1050" t="e">
        <f t="shared" si="256"/>
        <v>#REF!</v>
      </c>
    </row>
    <row r="1051" spans="1:41" x14ac:dyDescent="0.35">
      <c r="A1051">
        <v>1045</v>
      </c>
      <c r="B1051" t="s">
        <v>2964</v>
      </c>
      <c r="C1051" s="39">
        <v>24</v>
      </c>
      <c r="D1051">
        <v>0</v>
      </c>
      <c r="E1051">
        <v>24</v>
      </c>
      <c r="F1051" s="40">
        <v>46</v>
      </c>
      <c r="G1051" s="41">
        <v>0</v>
      </c>
      <c r="H1051" s="42">
        <v>46</v>
      </c>
      <c r="I1051">
        <f t="shared" si="248"/>
        <v>70</v>
      </c>
      <c r="J1051">
        <f t="shared" si="248"/>
        <v>0</v>
      </c>
      <c r="K1051" s="43">
        <v>70</v>
      </c>
      <c r="L1051" s="39">
        <v>34</v>
      </c>
      <c r="M1051">
        <v>0</v>
      </c>
      <c r="N1051">
        <v>34</v>
      </c>
      <c r="O1051" s="40">
        <v>35</v>
      </c>
      <c r="P1051" s="41">
        <v>0</v>
      </c>
      <c r="Q1051" s="42">
        <v>35</v>
      </c>
      <c r="R1051">
        <f t="shared" si="249"/>
        <v>69</v>
      </c>
      <c r="S1051">
        <f t="shared" si="249"/>
        <v>0</v>
      </c>
      <c r="T1051" s="43">
        <v>70</v>
      </c>
      <c r="U1051" s="39">
        <v>21</v>
      </c>
      <c r="V1051">
        <v>0</v>
      </c>
      <c r="W1051">
        <v>21</v>
      </c>
      <c r="X1051" s="40">
        <v>31</v>
      </c>
      <c r="Y1051" s="41">
        <v>0</v>
      </c>
      <c r="Z1051" s="42">
        <v>31</v>
      </c>
      <c r="AA1051">
        <f t="shared" si="250"/>
        <v>52</v>
      </c>
      <c r="AB1051">
        <f t="shared" si="250"/>
        <v>0</v>
      </c>
      <c r="AC1051" s="43">
        <v>70</v>
      </c>
      <c r="AD1051" t="e">
        <f t="shared" si="258"/>
        <v>#REF!</v>
      </c>
      <c r="AE1051" t="e">
        <f t="shared" si="258"/>
        <v>#REF!</v>
      </c>
      <c r="AF1051" t="e">
        <f t="shared" si="258"/>
        <v>#REF!</v>
      </c>
      <c r="AG1051" t="e">
        <f t="shared" si="258"/>
        <v>#REF!</v>
      </c>
      <c r="AH1051" t="e">
        <f t="shared" si="258"/>
        <v>#REF!</v>
      </c>
      <c r="AI1051" t="e">
        <f t="shared" si="258"/>
        <v>#REF!</v>
      </c>
      <c r="AJ1051" t="e">
        <f t="shared" si="251"/>
        <v>#REF!</v>
      </c>
      <c r="AK1051" t="e">
        <f t="shared" si="252"/>
        <v>#REF!</v>
      </c>
      <c r="AL1051" t="e">
        <f t="shared" si="253"/>
        <v>#REF!</v>
      </c>
      <c r="AM1051" t="e">
        <f t="shared" si="254"/>
        <v>#REF!</v>
      </c>
      <c r="AN1051" t="e">
        <f t="shared" si="255"/>
        <v>#REF!</v>
      </c>
      <c r="AO1051" t="e">
        <f t="shared" si="256"/>
        <v>#REF!</v>
      </c>
    </row>
    <row r="1052" spans="1:41" x14ac:dyDescent="0.35">
      <c r="A1052">
        <v>1046</v>
      </c>
      <c r="B1052" t="s">
        <v>2965</v>
      </c>
      <c r="C1052" s="39">
        <v>17</v>
      </c>
      <c r="D1052">
        <v>25</v>
      </c>
      <c r="E1052">
        <v>42</v>
      </c>
      <c r="F1052" s="40">
        <v>1</v>
      </c>
      <c r="G1052" s="41">
        <v>1</v>
      </c>
      <c r="H1052" s="42">
        <v>2</v>
      </c>
      <c r="I1052">
        <f t="shared" si="248"/>
        <v>18</v>
      </c>
      <c r="J1052">
        <f t="shared" si="248"/>
        <v>26</v>
      </c>
      <c r="K1052" s="43">
        <v>44</v>
      </c>
      <c r="L1052" s="39">
        <v>22</v>
      </c>
      <c r="M1052">
        <v>18</v>
      </c>
      <c r="N1052">
        <v>40</v>
      </c>
      <c r="O1052" s="40">
        <v>8</v>
      </c>
      <c r="P1052" s="41">
        <v>4</v>
      </c>
      <c r="Q1052" s="42">
        <v>12</v>
      </c>
      <c r="R1052">
        <f t="shared" si="249"/>
        <v>30</v>
      </c>
      <c r="S1052">
        <f t="shared" si="249"/>
        <v>22</v>
      </c>
      <c r="T1052" s="43">
        <v>44</v>
      </c>
      <c r="U1052" s="39">
        <v>17</v>
      </c>
      <c r="V1052">
        <v>21</v>
      </c>
      <c r="W1052">
        <v>38</v>
      </c>
      <c r="X1052" s="40">
        <v>1</v>
      </c>
      <c r="Y1052" s="41">
        <v>6</v>
      </c>
      <c r="Z1052" s="42">
        <v>7</v>
      </c>
      <c r="AA1052">
        <f t="shared" si="250"/>
        <v>18</v>
      </c>
      <c r="AB1052">
        <f t="shared" si="250"/>
        <v>27</v>
      </c>
      <c r="AC1052" s="43">
        <v>44</v>
      </c>
      <c r="AD1052" t="e">
        <f t="shared" si="258"/>
        <v>#REF!</v>
      </c>
      <c r="AE1052" t="e">
        <f t="shared" si="258"/>
        <v>#REF!</v>
      </c>
      <c r="AF1052" t="e">
        <f t="shared" si="258"/>
        <v>#REF!</v>
      </c>
      <c r="AG1052" t="e">
        <f t="shared" si="258"/>
        <v>#REF!</v>
      </c>
      <c r="AH1052" t="e">
        <f t="shared" si="258"/>
        <v>#REF!</v>
      </c>
      <c r="AI1052" t="e">
        <f t="shared" si="258"/>
        <v>#REF!</v>
      </c>
      <c r="AJ1052" t="e">
        <f t="shared" si="251"/>
        <v>#REF!</v>
      </c>
      <c r="AK1052" t="e">
        <f t="shared" si="252"/>
        <v>#REF!</v>
      </c>
      <c r="AL1052" t="e">
        <f t="shared" si="253"/>
        <v>#REF!</v>
      </c>
      <c r="AM1052" t="e">
        <f t="shared" si="254"/>
        <v>#REF!</v>
      </c>
      <c r="AN1052" t="e">
        <f t="shared" si="255"/>
        <v>#REF!</v>
      </c>
      <c r="AO1052" t="e">
        <f t="shared" si="256"/>
        <v>#REF!</v>
      </c>
    </row>
    <row r="1053" spans="1:41" x14ac:dyDescent="0.35">
      <c r="A1053">
        <v>1047</v>
      </c>
      <c r="B1053" t="s">
        <v>2966</v>
      </c>
      <c r="C1053" s="39">
        <v>0</v>
      </c>
      <c r="D1053">
        <v>0</v>
      </c>
      <c r="E1053">
        <v>0</v>
      </c>
      <c r="F1053" s="40">
        <v>0</v>
      </c>
      <c r="G1053" s="41">
        <v>0</v>
      </c>
      <c r="H1053" s="42">
        <v>0</v>
      </c>
      <c r="I1053">
        <f t="shared" si="248"/>
        <v>0</v>
      </c>
      <c r="J1053">
        <f t="shared" si="248"/>
        <v>0</v>
      </c>
      <c r="K1053" s="43">
        <v>0</v>
      </c>
      <c r="L1053" s="39">
        <v>38</v>
      </c>
      <c r="M1053">
        <v>34</v>
      </c>
      <c r="N1053">
        <v>72</v>
      </c>
      <c r="O1053" s="40">
        <v>0</v>
      </c>
      <c r="P1053" s="41">
        <v>2</v>
      </c>
      <c r="Q1053" s="42">
        <v>2</v>
      </c>
      <c r="R1053">
        <f t="shared" si="249"/>
        <v>38</v>
      </c>
      <c r="S1053">
        <f t="shared" si="249"/>
        <v>36</v>
      </c>
      <c r="T1053" s="43">
        <v>0</v>
      </c>
      <c r="U1053" s="39">
        <v>56</v>
      </c>
      <c r="V1053">
        <v>33</v>
      </c>
      <c r="W1053">
        <v>89</v>
      </c>
      <c r="X1053" s="40">
        <v>1</v>
      </c>
      <c r="Y1053" s="41">
        <v>9</v>
      </c>
      <c r="Z1053" s="42">
        <v>10</v>
      </c>
      <c r="AA1053">
        <f t="shared" si="250"/>
        <v>57</v>
      </c>
      <c r="AB1053">
        <f t="shared" si="250"/>
        <v>42</v>
      </c>
      <c r="AC1053" s="43">
        <v>0</v>
      </c>
      <c r="AD1053" t="e">
        <f t="shared" si="258"/>
        <v>#REF!</v>
      </c>
      <c r="AE1053" t="e">
        <f t="shared" si="258"/>
        <v>#REF!</v>
      </c>
      <c r="AF1053" t="e">
        <f t="shared" si="258"/>
        <v>#REF!</v>
      </c>
      <c r="AG1053" t="e">
        <f t="shared" si="258"/>
        <v>#REF!</v>
      </c>
      <c r="AH1053" t="e">
        <f t="shared" si="258"/>
        <v>#REF!</v>
      </c>
      <c r="AI1053" t="e">
        <f t="shared" si="258"/>
        <v>#REF!</v>
      </c>
      <c r="AJ1053" t="e">
        <f t="shared" si="251"/>
        <v>#REF!</v>
      </c>
      <c r="AK1053" t="e">
        <f t="shared" si="252"/>
        <v>#REF!</v>
      </c>
      <c r="AL1053" t="e">
        <f t="shared" si="253"/>
        <v>#REF!</v>
      </c>
      <c r="AM1053" t="e">
        <f t="shared" si="254"/>
        <v>#REF!</v>
      </c>
      <c r="AN1053" t="e">
        <f t="shared" si="255"/>
        <v>#REF!</v>
      </c>
      <c r="AO1053" t="e">
        <f t="shared" si="256"/>
        <v>#REF!</v>
      </c>
    </row>
    <row r="1054" spans="1:41" x14ac:dyDescent="0.35">
      <c r="A1054">
        <v>1048</v>
      </c>
      <c r="B1054" t="s">
        <v>2967</v>
      </c>
      <c r="C1054" s="39">
        <v>38</v>
      </c>
      <c r="D1054">
        <v>41</v>
      </c>
      <c r="E1054">
        <v>79</v>
      </c>
      <c r="F1054" s="40">
        <v>0</v>
      </c>
      <c r="G1054" s="41">
        <v>7</v>
      </c>
      <c r="H1054" s="42">
        <v>7</v>
      </c>
      <c r="I1054">
        <f t="shared" si="248"/>
        <v>38</v>
      </c>
      <c r="J1054">
        <f t="shared" si="248"/>
        <v>48</v>
      </c>
      <c r="K1054" s="43">
        <v>86</v>
      </c>
      <c r="L1054" s="39">
        <v>0</v>
      </c>
      <c r="M1054">
        <v>0</v>
      </c>
      <c r="N1054">
        <v>0</v>
      </c>
      <c r="O1054" s="40">
        <v>0</v>
      </c>
      <c r="P1054" s="41">
        <v>0</v>
      </c>
      <c r="Q1054" s="42">
        <v>0</v>
      </c>
      <c r="R1054">
        <f t="shared" si="249"/>
        <v>0</v>
      </c>
      <c r="S1054">
        <f t="shared" si="249"/>
        <v>0</v>
      </c>
      <c r="T1054" s="43">
        <v>86</v>
      </c>
      <c r="U1054" s="39">
        <v>0</v>
      </c>
      <c r="V1054">
        <v>0</v>
      </c>
      <c r="W1054">
        <v>0</v>
      </c>
      <c r="X1054" s="40">
        <v>0</v>
      </c>
      <c r="Y1054" s="41">
        <v>0</v>
      </c>
      <c r="Z1054" s="42">
        <v>0</v>
      </c>
      <c r="AA1054">
        <f t="shared" si="250"/>
        <v>0</v>
      </c>
      <c r="AB1054">
        <f t="shared" si="250"/>
        <v>0</v>
      </c>
      <c r="AC1054" s="43">
        <v>86</v>
      </c>
      <c r="AD1054" t="e">
        <f t="shared" si="258"/>
        <v>#REF!</v>
      </c>
      <c r="AE1054" t="e">
        <f t="shared" si="258"/>
        <v>#REF!</v>
      </c>
      <c r="AF1054" t="e">
        <f t="shared" si="258"/>
        <v>#REF!</v>
      </c>
      <c r="AG1054" t="e">
        <f t="shared" si="258"/>
        <v>#REF!</v>
      </c>
      <c r="AH1054" t="e">
        <f t="shared" si="258"/>
        <v>#REF!</v>
      </c>
      <c r="AI1054" t="e">
        <f t="shared" si="258"/>
        <v>#REF!</v>
      </c>
      <c r="AJ1054" t="e">
        <f t="shared" si="251"/>
        <v>#REF!</v>
      </c>
      <c r="AK1054" t="e">
        <f t="shared" si="252"/>
        <v>#REF!</v>
      </c>
      <c r="AL1054" t="e">
        <f t="shared" si="253"/>
        <v>#REF!</v>
      </c>
      <c r="AM1054" t="e">
        <f t="shared" si="254"/>
        <v>#REF!</v>
      </c>
      <c r="AN1054" t="e">
        <f t="shared" si="255"/>
        <v>#REF!</v>
      </c>
      <c r="AO1054" t="e">
        <f t="shared" si="256"/>
        <v>#REF!</v>
      </c>
    </row>
    <row r="1055" spans="1:41" x14ac:dyDescent="0.35">
      <c r="A1055">
        <v>1049</v>
      </c>
      <c r="B1055" t="s">
        <v>2968</v>
      </c>
      <c r="C1055" s="39">
        <v>24</v>
      </c>
      <c r="D1055">
        <v>18</v>
      </c>
      <c r="E1055">
        <v>42</v>
      </c>
      <c r="F1055" s="40">
        <v>3</v>
      </c>
      <c r="G1055" s="41">
        <v>6</v>
      </c>
      <c r="H1055" s="42">
        <v>9</v>
      </c>
      <c r="I1055">
        <f t="shared" si="248"/>
        <v>27</v>
      </c>
      <c r="J1055">
        <f t="shared" si="248"/>
        <v>24</v>
      </c>
      <c r="K1055" s="43">
        <v>51</v>
      </c>
      <c r="L1055" s="39">
        <v>21</v>
      </c>
      <c r="M1055">
        <v>24</v>
      </c>
      <c r="N1055">
        <v>45</v>
      </c>
      <c r="O1055" s="40">
        <v>9</v>
      </c>
      <c r="P1055" s="41">
        <v>4</v>
      </c>
      <c r="Q1055" s="42">
        <v>13</v>
      </c>
      <c r="R1055">
        <f t="shared" si="249"/>
        <v>30</v>
      </c>
      <c r="S1055">
        <f t="shared" si="249"/>
        <v>28</v>
      </c>
      <c r="T1055" s="43">
        <v>51</v>
      </c>
      <c r="U1055" s="39">
        <v>17</v>
      </c>
      <c r="V1055">
        <v>22</v>
      </c>
      <c r="W1055">
        <v>39</v>
      </c>
      <c r="X1055" s="40">
        <v>12</v>
      </c>
      <c r="Y1055" s="41">
        <v>8</v>
      </c>
      <c r="Z1055" s="42">
        <v>20</v>
      </c>
      <c r="AA1055">
        <f t="shared" si="250"/>
        <v>29</v>
      </c>
      <c r="AB1055">
        <f t="shared" si="250"/>
        <v>30</v>
      </c>
      <c r="AC1055" s="43">
        <v>51</v>
      </c>
      <c r="AD1055" t="e">
        <f t="shared" si="258"/>
        <v>#REF!</v>
      </c>
      <c r="AE1055" t="e">
        <f t="shared" si="258"/>
        <v>#REF!</v>
      </c>
      <c r="AF1055" t="e">
        <f t="shared" si="258"/>
        <v>#REF!</v>
      </c>
      <c r="AG1055" t="e">
        <f t="shared" si="258"/>
        <v>#REF!</v>
      </c>
      <c r="AH1055" t="e">
        <f t="shared" si="258"/>
        <v>#REF!</v>
      </c>
      <c r="AI1055" t="e">
        <f t="shared" si="258"/>
        <v>#REF!</v>
      </c>
      <c r="AJ1055" t="e">
        <f t="shared" si="251"/>
        <v>#REF!</v>
      </c>
      <c r="AK1055" t="e">
        <f t="shared" si="252"/>
        <v>#REF!</v>
      </c>
      <c r="AL1055" t="e">
        <f t="shared" si="253"/>
        <v>#REF!</v>
      </c>
      <c r="AM1055" t="e">
        <f t="shared" si="254"/>
        <v>#REF!</v>
      </c>
      <c r="AN1055" t="e">
        <f t="shared" si="255"/>
        <v>#REF!</v>
      </c>
      <c r="AO1055" t="e">
        <f t="shared" si="256"/>
        <v>#REF!</v>
      </c>
    </row>
    <row r="1056" spans="1:41" x14ac:dyDescent="0.35">
      <c r="A1056">
        <v>1050</v>
      </c>
      <c r="B1056" t="s">
        <v>2969</v>
      </c>
      <c r="C1056" s="39">
        <v>22</v>
      </c>
      <c r="D1056">
        <v>25</v>
      </c>
      <c r="E1056">
        <v>47</v>
      </c>
      <c r="F1056" s="40">
        <v>9</v>
      </c>
      <c r="G1056" s="41">
        <v>13</v>
      </c>
      <c r="H1056" s="42">
        <v>22</v>
      </c>
      <c r="I1056">
        <f t="shared" si="248"/>
        <v>31</v>
      </c>
      <c r="J1056">
        <f t="shared" si="248"/>
        <v>38</v>
      </c>
      <c r="K1056" s="43">
        <v>69</v>
      </c>
      <c r="L1056" s="39">
        <v>23</v>
      </c>
      <c r="M1056">
        <v>23</v>
      </c>
      <c r="N1056">
        <v>46</v>
      </c>
      <c r="O1056" s="40">
        <v>10</v>
      </c>
      <c r="P1056" s="41">
        <v>9</v>
      </c>
      <c r="Q1056" s="42">
        <v>19</v>
      </c>
      <c r="R1056">
        <f t="shared" si="249"/>
        <v>33</v>
      </c>
      <c r="S1056">
        <f t="shared" si="249"/>
        <v>32</v>
      </c>
      <c r="T1056" s="43">
        <v>69</v>
      </c>
      <c r="U1056" s="39">
        <v>21</v>
      </c>
      <c r="V1056">
        <v>24</v>
      </c>
      <c r="W1056">
        <v>45</v>
      </c>
      <c r="X1056" s="40">
        <v>8</v>
      </c>
      <c r="Y1056" s="41">
        <v>12</v>
      </c>
      <c r="Z1056" s="42">
        <v>20</v>
      </c>
      <c r="AA1056">
        <f t="shared" si="250"/>
        <v>29</v>
      </c>
      <c r="AB1056">
        <f t="shared" si="250"/>
        <v>36</v>
      </c>
      <c r="AC1056" s="43">
        <v>69</v>
      </c>
      <c r="AD1056" t="e">
        <f t="shared" si="258"/>
        <v>#REF!</v>
      </c>
      <c r="AE1056" t="e">
        <f t="shared" si="258"/>
        <v>#REF!</v>
      </c>
      <c r="AF1056" t="e">
        <f t="shared" si="258"/>
        <v>#REF!</v>
      </c>
      <c r="AG1056" t="e">
        <f t="shared" si="258"/>
        <v>#REF!</v>
      </c>
      <c r="AH1056" t="e">
        <f t="shared" si="258"/>
        <v>#REF!</v>
      </c>
      <c r="AI1056" t="e">
        <f t="shared" si="258"/>
        <v>#REF!</v>
      </c>
      <c r="AJ1056" t="e">
        <f t="shared" si="251"/>
        <v>#REF!</v>
      </c>
      <c r="AK1056" t="e">
        <f t="shared" si="252"/>
        <v>#REF!</v>
      </c>
      <c r="AL1056" t="e">
        <f t="shared" si="253"/>
        <v>#REF!</v>
      </c>
      <c r="AM1056" t="e">
        <f t="shared" si="254"/>
        <v>#REF!</v>
      </c>
      <c r="AN1056" t="e">
        <f t="shared" si="255"/>
        <v>#REF!</v>
      </c>
      <c r="AO1056" t="e">
        <f t="shared" si="256"/>
        <v>#REF!</v>
      </c>
    </row>
    <row r="1057" spans="1:41" x14ac:dyDescent="0.35">
      <c r="A1057">
        <v>1051</v>
      </c>
      <c r="B1057" t="s">
        <v>2970</v>
      </c>
      <c r="C1057" s="39">
        <v>22</v>
      </c>
      <c r="D1057">
        <v>23</v>
      </c>
      <c r="E1057">
        <v>45</v>
      </c>
      <c r="F1057" s="40">
        <v>4</v>
      </c>
      <c r="G1057" s="41">
        <v>4</v>
      </c>
      <c r="H1057" s="42">
        <v>8</v>
      </c>
      <c r="I1057">
        <f t="shared" si="248"/>
        <v>26</v>
      </c>
      <c r="J1057">
        <f t="shared" si="248"/>
        <v>27</v>
      </c>
      <c r="K1057" s="43">
        <v>53</v>
      </c>
      <c r="L1057" s="39">
        <v>18</v>
      </c>
      <c r="M1057">
        <v>19</v>
      </c>
      <c r="N1057">
        <v>37</v>
      </c>
      <c r="O1057" s="40">
        <v>5</v>
      </c>
      <c r="P1057" s="41">
        <v>6</v>
      </c>
      <c r="Q1057" s="42">
        <v>11</v>
      </c>
      <c r="R1057">
        <f t="shared" si="249"/>
        <v>23</v>
      </c>
      <c r="S1057">
        <f t="shared" si="249"/>
        <v>25</v>
      </c>
      <c r="T1057" s="43">
        <v>53</v>
      </c>
      <c r="U1057" s="39">
        <v>18</v>
      </c>
      <c r="V1057">
        <v>18</v>
      </c>
      <c r="W1057">
        <v>36</v>
      </c>
      <c r="X1057" s="40">
        <v>4</v>
      </c>
      <c r="Y1057" s="41">
        <v>7</v>
      </c>
      <c r="Z1057" s="42">
        <v>11</v>
      </c>
      <c r="AA1057">
        <f t="shared" si="250"/>
        <v>22</v>
      </c>
      <c r="AB1057">
        <f t="shared" si="250"/>
        <v>25</v>
      </c>
      <c r="AC1057" s="43">
        <v>53</v>
      </c>
      <c r="AD1057" t="e">
        <f t="shared" ref="AD1057:AI1066" si="259">VLOOKUP($B1057,EYPDG_Primary,AD$1,FALSE)</f>
        <v>#REF!</v>
      </c>
      <c r="AE1057" t="e">
        <f t="shared" si="259"/>
        <v>#REF!</v>
      </c>
      <c r="AF1057" t="e">
        <f t="shared" si="259"/>
        <v>#REF!</v>
      </c>
      <c r="AG1057" t="e">
        <f t="shared" si="259"/>
        <v>#REF!</v>
      </c>
      <c r="AH1057" t="e">
        <f t="shared" si="259"/>
        <v>#REF!</v>
      </c>
      <c r="AI1057" t="e">
        <f t="shared" si="259"/>
        <v>#REF!</v>
      </c>
      <c r="AJ1057" t="e">
        <f t="shared" si="251"/>
        <v>#REF!</v>
      </c>
      <c r="AK1057" t="e">
        <f t="shared" si="252"/>
        <v>#REF!</v>
      </c>
      <c r="AL1057" t="e">
        <f t="shared" si="253"/>
        <v>#REF!</v>
      </c>
      <c r="AM1057" t="e">
        <f t="shared" si="254"/>
        <v>#REF!</v>
      </c>
      <c r="AN1057" t="e">
        <f t="shared" si="255"/>
        <v>#REF!</v>
      </c>
      <c r="AO1057" t="e">
        <f t="shared" si="256"/>
        <v>#REF!</v>
      </c>
    </row>
    <row r="1058" spans="1:41" x14ac:dyDescent="0.35">
      <c r="A1058">
        <v>1052</v>
      </c>
      <c r="B1058" t="s">
        <v>2971</v>
      </c>
      <c r="C1058" s="39">
        <v>23</v>
      </c>
      <c r="D1058">
        <v>28</v>
      </c>
      <c r="E1058">
        <v>51</v>
      </c>
      <c r="F1058" s="40">
        <v>0</v>
      </c>
      <c r="G1058" s="41">
        <v>10</v>
      </c>
      <c r="H1058" s="42">
        <v>10</v>
      </c>
      <c r="I1058">
        <f t="shared" si="248"/>
        <v>23</v>
      </c>
      <c r="J1058">
        <f t="shared" si="248"/>
        <v>38</v>
      </c>
      <c r="K1058" s="43">
        <v>61</v>
      </c>
      <c r="L1058" s="39">
        <v>19</v>
      </c>
      <c r="M1058">
        <v>20</v>
      </c>
      <c r="N1058">
        <v>39</v>
      </c>
      <c r="O1058" s="40">
        <v>0</v>
      </c>
      <c r="P1058" s="41">
        <v>8</v>
      </c>
      <c r="Q1058" s="42">
        <v>8</v>
      </c>
      <c r="R1058">
        <f t="shared" si="249"/>
        <v>19</v>
      </c>
      <c r="S1058">
        <f t="shared" si="249"/>
        <v>28</v>
      </c>
      <c r="T1058" s="43">
        <v>61</v>
      </c>
      <c r="U1058" s="39">
        <v>38</v>
      </c>
      <c r="V1058">
        <v>19</v>
      </c>
      <c r="W1058">
        <v>57</v>
      </c>
      <c r="X1058" s="40">
        <v>0</v>
      </c>
      <c r="Y1058" s="41">
        <v>1</v>
      </c>
      <c r="Z1058" s="42">
        <v>1</v>
      </c>
      <c r="AA1058">
        <f t="shared" si="250"/>
        <v>38</v>
      </c>
      <c r="AB1058">
        <f t="shared" si="250"/>
        <v>20</v>
      </c>
      <c r="AC1058" s="43">
        <v>61</v>
      </c>
      <c r="AD1058" t="e">
        <f t="shared" si="259"/>
        <v>#REF!</v>
      </c>
      <c r="AE1058" t="e">
        <f t="shared" si="259"/>
        <v>#REF!</v>
      </c>
      <c r="AF1058" t="e">
        <f t="shared" si="259"/>
        <v>#REF!</v>
      </c>
      <c r="AG1058" t="e">
        <f t="shared" si="259"/>
        <v>#REF!</v>
      </c>
      <c r="AH1058" t="e">
        <f t="shared" si="259"/>
        <v>#REF!</v>
      </c>
      <c r="AI1058" t="e">
        <f t="shared" si="259"/>
        <v>#REF!</v>
      </c>
      <c r="AJ1058" t="e">
        <f t="shared" si="251"/>
        <v>#REF!</v>
      </c>
      <c r="AK1058" t="e">
        <f t="shared" si="252"/>
        <v>#REF!</v>
      </c>
      <c r="AL1058" t="e">
        <f t="shared" si="253"/>
        <v>#REF!</v>
      </c>
      <c r="AM1058" t="e">
        <f t="shared" si="254"/>
        <v>#REF!</v>
      </c>
      <c r="AN1058" t="e">
        <f t="shared" si="255"/>
        <v>#REF!</v>
      </c>
      <c r="AO1058" t="e">
        <f t="shared" si="256"/>
        <v>#REF!</v>
      </c>
    </row>
    <row r="1059" spans="1:41" x14ac:dyDescent="0.35">
      <c r="A1059">
        <v>1053</v>
      </c>
      <c r="B1059" t="s">
        <v>2972</v>
      </c>
      <c r="C1059" s="39">
        <v>22</v>
      </c>
      <c r="D1059">
        <v>31</v>
      </c>
      <c r="E1059">
        <v>53</v>
      </c>
      <c r="F1059" s="40">
        <v>3</v>
      </c>
      <c r="G1059" s="41">
        <v>2</v>
      </c>
      <c r="H1059" s="42">
        <v>5</v>
      </c>
      <c r="I1059">
        <f t="shared" si="248"/>
        <v>25</v>
      </c>
      <c r="J1059">
        <f t="shared" si="248"/>
        <v>33</v>
      </c>
      <c r="K1059" s="43">
        <v>58</v>
      </c>
      <c r="L1059" s="39">
        <v>30</v>
      </c>
      <c r="M1059">
        <v>22</v>
      </c>
      <c r="N1059">
        <v>52</v>
      </c>
      <c r="O1059" s="40">
        <v>5</v>
      </c>
      <c r="P1059" s="41">
        <v>3</v>
      </c>
      <c r="Q1059" s="42">
        <v>8</v>
      </c>
      <c r="R1059">
        <f t="shared" si="249"/>
        <v>35</v>
      </c>
      <c r="S1059">
        <f t="shared" si="249"/>
        <v>25</v>
      </c>
      <c r="T1059" s="43">
        <v>58</v>
      </c>
      <c r="U1059" s="39">
        <v>26</v>
      </c>
      <c r="V1059">
        <v>32</v>
      </c>
      <c r="W1059">
        <v>58</v>
      </c>
      <c r="X1059" s="40">
        <v>3</v>
      </c>
      <c r="Y1059" s="41">
        <v>3</v>
      </c>
      <c r="Z1059" s="42">
        <v>6</v>
      </c>
      <c r="AA1059">
        <f t="shared" si="250"/>
        <v>29</v>
      </c>
      <c r="AB1059">
        <f t="shared" si="250"/>
        <v>35</v>
      </c>
      <c r="AC1059" s="43">
        <v>58</v>
      </c>
      <c r="AD1059" t="e">
        <f t="shared" si="259"/>
        <v>#REF!</v>
      </c>
      <c r="AE1059" t="e">
        <f t="shared" si="259"/>
        <v>#REF!</v>
      </c>
      <c r="AF1059" t="e">
        <f t="shared" si="259"/>
        <v>#REF!</v>
      </c>
      <c r="AG1059" t="e">
        <f t="shared" si="259"/>
        <v>#REF!</v>
      </c>
      <c r="AH1059" t="e">
        <f t="shared" si="259"/>
        <v>#REF!</v>
      </c>
      <c r="AI1059" t="e">
        <f t="shared" si="259"/>
        <v>#REF!</v>
      </c>
      <c r="AJ1059" t="e">
        <f t="shared" si="251"/>
        <v>#REF!</v>
      </c>
      <c r="AK1059" t="e">
        <f t="shared" si="252"/>
        <v>#REF!</v>
      </c>
      <c r="AL1059" t="e">
        <f t="shared" si="253"/>
        <v>#REF!</v>
      </c>
      <c r="AM1059" t="e">
        <f t="shared" si="254"/>
        <v>#REF!</v>
      </c>
      <c r="AN1059" t="e">
        <f t="shared" si="255"/>
        <v>#REF!</v>
      </c>
      <c r="AO1059" t="e">
        <f t="shared" si="256"/>
        <v>#REF!</v>
      </c>
    </row>
    <row r="1060" spans="1:41" x14ac:dyDescent="0.35">
      <c r="A1060">
        <v>1054</v>
      </c>
      <c r="B1060" t="s">
        <v>2973</v>
      </c>
      <c r="C1060" s="39">
        <v>21</v>
      </c>
      <c r="D1060">
        <v>20</v>
      </c>
      <c r="E1060">
        <v>41</v>
      </c>
      <c r="F1060" s="40">
        <v>6</v>
      </c>
      <c r="G1060" s="41">
        <v>9</v>
      </c>
      <c r="H1060" s="42">
        <v>15</v>
      </c>
      <c r="I1060">
        <f t="shared" si="248"/>
        <v>27</v>
      </c>
      <c r="J1060">
        <f t="shared" si="248"/>
        <v>29</v>
      </c>
      <c r="K1060" s="43">
        <v>56</v>
      </c>
      <c r="L1060" s="39">
        <v>23</v>
      </c>
      <c r="M1060">
        <v>22</v>
      </c>
      <c r="N1060">
        <v>45</v>
      </c>
      <c r="O1060" s="40">
        <v>9</v>
      </c>
      <c r="P1060" s="41">
        <v>6</v>
      </c>
      <c r="Q1060" s="42">
        <v>15</v>
      </c>
      <c r="R1060">
        <f t="shared" si="249"/>
        <v>32</v>
      </c>
      <c r="S1060">
        <f t="shared" si="249"/>
        <v>28</v>
      </c>
      <c r="T1060" s="43">
        <v>56</v>
      </c>
      <c r="U1060" s="39">
        <v>29</v>
      </c>
      <c r="V1060">
        <v>25</v>
      </c>
      <c r="W1060">
        <v>54</v>
      </c>
      <c r="X1060" s="40">
        <v>11</v>
      </c>
      <c r="Y1060" s="41">
        <v>6</v>
      </c>
      <c r="Z1060" s="42">
        <v>17</v>
      </c>
      <c r="AA1060">
        <f t="shared" si="250"/>
        <v>40</v>
      </c>
      <c r="AB1060">
        <f t="shared" si="250"/>
        <v>31</v>
      </c>
      <c r="AC1060" s="43">
        <v>56</v>
      </c>
      <c r="AD1060" t="e">
        <f t="shared" si="259"/>
        <v>#REF!</v>
      </c>
      <c r="AE1060" t="e">
        <f t="shared" si="259"/>
        <v>#REF!</v>
      </c>
      <c r="AF1060" t="e">
        <f t="shared" si="259"/>
        <v>#REF!</v>
      </c>
      <c r="AG1060" t="e">
        <f t="shared" si="259"/>
        <v>#REF!</v>
      </c>
      <c r="AH1060" t="e">
        <f t="shared" si="259"/>
        <v>#REF!</v>
      </c>
      <c r="AI1060" t="e">
        <f t="shared" si="259"/>
        <v>#REF!</v>
      </c>
      <c r="AJ1060" t="e">
        <f t="shared" si="251"/>
        <v>#REF!</v>
      </c>
      <c r="AK1060" t="e">
        <f t="shared" si="252"/>
        <v>#REF!</v>
      </c>
      <c r="AL1060" t="e">
        <f t="shared" si="253"/>
        <v>#REF!</v>
      </c>
      <c r="AM1060" t="e">
        <f t="shared" si="254"/>
        <v>#REF!</v>
      </c>
      <c r="AN1060" t="e">
        <f t="shared" si="255"/>
        <v>#REF!</v>
      </c>
      <c r="AO1060" t="e">
        <f t="shared" si="256"/>
        <v>#REF!</v>
      </c>
    </row>
    <row r="1061" spans="1:41" x14ac:dyDescent="0.35">
      <c r="A1061">
        <v>1055</v>
      </c>
      <c r="B1061" t="s">
        <v>2974</v>
      </c>
      <c r="C1061" s="39">
        <v>59</v>
      </c>
      <c r="D1061">
        <v>34</v>
      </c>
      <c r="E1061">
        <v>93</v>
      </c>
      <c r="F1061" s="40">
        <v>3</v>
      </c>
      <c r="G1061" s="41">
        <v>5</v>
      </c>
      <c r="H1061" s="42">
        <v>8</v>
      </c>
      <c r="I1061">
        <f t="shared" si="248"/>
        <v>62</v>
      </c>
      <c r="J1061">
        <f t="shared" si="248"/>
        <v>39</v>
      </c>
      <c r="K1061" s="43">
        <v>101</v>
      </c>
      <c r="L1061" s="39">
        <v>55</v>
      </c>
      <c r="M1061">
        <v>58</v>
      </c>
      <c r="N1061">
        <v>113</v>
      </c>
      <c r="O1061" s="40">
        <v>0</v>
      </c>
      <c r="P1061" s="41">
        <v>7</v>
      </c>
      <c r="Q1061" s="42">
        <v>7</v>
      </c>
      <c r="R1061">
        <f t="shared" si="249"/>
        <v>55</v>
      </c>
      <c r="S1061">
        <f t="shared" si="249"/>
        <v>65</v>
      </c>
      <c r="T1061" s="43">
        <v>101</v>
      </c>
      <c r="U1061" s="39">
        <v>49</v>
      </c>
      <c r="V1061">
        <v>55</v>
      </c>
      <c r="W1061">
        <v>104</v>
      </c>
      <c r="X1061" s="40">
        <v>2</v>
      </c>
      <c r="Y1061" s="41">
        <v>3</v>
      </c>
      <c r="Z1061" s="42">
        <v>5</v>
      </c>
      <c r="AA1061">
        <f t="shared" si="250"/>
        <v>51</v>
      </c>
      <c r="AB1061">
        <f t="shared" si="250"/>
        <v>58</v>
      </c>
      <c r="AC1061" s="43">
        <v>101</v>
      </c>
      <c r="AD1061" t="e">
        <f t="shared" si="259"/>
        <v>#REF!</v>
      </c>
      <c r="AE1061" t="e">
        <f t="shared" si="259"/>
        <v>#REF!</v>
      </c>
      <c r="AF1061" t="e">
        <f t="shared" si="259"/>
        <v>#REF!</v>
      </c>
      <c r="AG1061" t="e">
        <f t="shared" si="259"/>
        <v>#REF!</v>
      </c>
      <c r="AH1061" t="e">
        <f t="shared" si="259"/>
        <v>#REF!</v>
      </c>
      <c r="AI1061" t="e">
        <f t="shared" si="259"/>
        <v>#REF!</v>
      </c>
      <c r="AJ1061" t="e">
        <f t="shared" si="251"/>
        <v>#REF!</v>
      </c>
      <c r="AK1061" t="e">
        <f t="shared" si="252"/>
        <v>#REF!</v>
      </c>
      <c r="AL1061" t="e">
        <f t="shared" si="253"/>
        <v>#REF!</v>
      </c>
      <c r="AM1061" t="e">
        <f t="shared" si="254"/>
        <v>#REF!</v>
      </c>
      <c r="AN1061" t="e">
        <f t="shared" si="255"/>
        <v>#REF!</v>
      </c>
      <c r="AO1061" t="e">
        <f t="shared" si="256"/>
        <v>#REF!</v>
      </c>
    </row>
    <row r="1062" spans="1:41" x14ac:dyDescent="0.35">
      <c r="A1062">
        <v>1056</v>
      </c>
      <c r="B1062" t="s">
        <v>2975</v>
      </c>
      <c r="C1062" s="39">
        <v>10</v>
      </c>
      <c r="D1062">
        <v>5</v>
      </c>
      <c r="E1062">
        <v>15</v>
      </c>
      <c r="F1062" s="40">
        <v>4</v>
      </c>
      <c r="G1062" s="41">
        <v>2</v>
      </c>
      <c r="H1062" s="42">
        <v>6</v>
      </c>
      <c r="I1062">
        <f t="shared" si="248"/>
        <v>14</v>
      </c>
      <c r="J1062">
        <f t="shared" si="248"/>
        <v>7</v>
      </c>
      <c r="K1062" s="43">
        <v>21</v>
      </c>
      <c r="L1062" s="39">
        <v>8</v>
      </c>
      <c r="M1062">
        <v>11</v>
      </c>
      <c r="N1062">
        <v>19</v>
      </c>
      <c r="O1062" s="40">
        <v>2</v>
      </c>
      <c r="P1062" s="41">
        <v>4</v>
      </c>
      <c r="Q1062" s="42">
        <v>6</v>
      </c>
      <c r="R1062">
        <f t="shared" si="249"/>
        <v>10</v>
      </c>
      <c r="S1062">
        <f t="shared" si="249"/>
        <v>15</v>
      </c>
      <c r="T1062" s="43">
        <v>21</v>
      </c>
      <c r="U1062" s="39">
        <v>11</v>
      </c>
      <c r="V1062">
        <v>8</v>
      </c>
      <c r="W1062">
        <v>19</v>
      </c>
      <c r="X1062" s="40">
        <v>3</v>
      </c>
      <c r="Y1062" s="41">
        <v>2</v>
      </c>
      <c r="Z1062" s="42">
        <v>5</v>
      </c>
      <c r="AA1062">
        <f t="shared" si="250"/>
        <v>14</v>
      </c>
      <c r="AB1062">
        <f t="shared" si="250"/>
        <v>10</v>
      </c>
      <c r="AC1062" s="43">
        <v>21</v>
      </c>
      <c r="AD1062" t="e">
        <f t="shared" si="259"/>
        <v>#REF!</v>
      </c>
      <c r="AE1062" t="e">
        <f t="shared" si="259"/>
        <v>#REF!</v>
      </c>
      <c r="AF1062" t="e">
        <f t="shared" si="259"/>
        <v>#REF!</v>
      </c>
      <c r="AG1062" t="e">
        <f t="shared" si="259"/>
        <v>#REF!</v>
      </c>
      <c r="AH1062" t="e">
        <f t="shared" si="259"/>
        <v>#REF!</v>
      </c>
      <c r="AI1062" t="e">
        <f t="shared" si="259"/>
        <v>#REF!</v>
      </c>
      <c r="AJ1062" t="e">
        <f t="shared" si="251"/>
        <v>#REF!</v>
      </c>
      <c r="AK1062" t="e">
        <f t="shared" si="252"/>
        <v>#REF!</v>
      </c>
      <c r="AL1062" t="e">
        <f t="shared" si="253"/>
        <v>#REF!</v>
      </c>
      <c r="AM1062" t="e">
        <f t="shared" si="254"/>
        <v>#REF!</v>
      </c>
      <c r="AN1062" t="e">
        <f t="shared" si="255"/>
        <v>#REF!</v>
      </c>
      <c r="AO1062" t="e">
        <f t="shared" si="256"/>
        <v>#REF!</v>
      </c>
    </row>
    <row r="1063" spans="1:41" x14ac:dyDescent="0.35">
      <c r="A1063">
        <v>1057</v>
      </c>
      <c r="B1063" t="s">
        <v>2976</v>
      </c>
      <c r="C1063" s="39">
        <v>25</v>
      </c>
      <c r="D1063">
        <v>20</v>
      </c>
      <c r="E1063">
        <v>45</v>
      </c>
      <c r="F1063" s="40">
        <v>4</v>
      </c>
      <c r="G1063" s="41">
        <v>7</v>
      </c>
      <c r="H1063" s="42">
        <v>11</v>
      </c>
      <c r="I1063">
        <f t="shared" si="248"/>
        <v>29</v>
      </c>
      <c r="J1063">
        <f t="shared" si="248"/>
        <v>27</v>
      </c>
      <c r="K1063" s="43">
        <v>56</v>
      </c>
      <c r="L1063" s="39">
        <v>26</v>
      </c>
      <c r="M1063">
        <v>26</v>
      </c>
      <c r="N1063">
        <v>52</v>
      </c>
      <c r="O1063" s="40">
        <v>4</v>
      </c>
      <c r="P1063" s="41">
        <v>4</v>
      </c>
      <c r="Q1063" s="42">
        <v>8</v>
      </c>
      <c r="R1063">
        <f t="shared" si="249"/>
        <v>30</v>
      </c>
      <c r="S1063">
        <f t="shared" si="249"/>
        <v>30</v>
      </c>
      <c r="T1063" s="43">
        <v>56</v>
      </c>
      <c r="U1063" s="39">
        <v>23</v>
      </c>
      <c r="V1063">
        <v>26</v>
      </c>
      <c r="W1063">
        <v>49</v>
      </c>
      <c r="X1063" s="40">
        <v>7</v>
      </c>
      <c r="Y1063" s="41">
        <v>4</v>
      </c>
      <c r="Z1063" s="42">
        <v>11</v>
      </c>
      <c r="AA1063">
        <f t="shared" si="250"/>
        <v>30</v>
      </c>
      <c r="AB1063">
        <f t="shared" si="250"/>
        <v>30</v>
      </c>
      <c r="AC1063" s="43">
        <v>56</v>
      </c>
      <c r="AD1063" t="e">
        <f t="shared" si="259"/>
        <v>#REF!</v>
      </c>
      <c r="AE1063" t="e">
        <f t="shared" si="259"/>
        <v>#REF!</v>
      </c>
      <c r="AF1063" t="e">
        <f t="shared" si="259"/>
        <v>#REF!</v>
      </c>
      <c r="AG1063" t="e">
        <f t="shared" si="259"/>
        <v>#REF!</v>
      </c>
      <c r="AH1063" t="e">
        <f t="shared" si="259"/>
        <v>#REF!</v>
      </c>
      <c r="AI1063" t="e">
        <f t="shared" si="259"/>
        <v>#REF!</v>
      </c>
      <c r="AJ1063" t="e">
        <f t="shared" si="251"/>
        <v>#REF!</v>
      </c>
      <c r="AK1063" t="e">
        <f t="shared" si="252"/>
        <v>#REF!</v>
      </c>
      <c r="AL1063" t="e">
        <f t="shared" si="253"/>
        <v>#REF!</v>
      </c>
      <c r="AM1063" t="e">
        <f t="shared" si="254"/>
        <v>#REF!</v>
      </c>
      <c r="AN1063" t="e">
        <f t="shared" si="255"/>
        <v>#REF!</v>
      </c>
      <c r="AO1063" t="e">
        <f t="shared" si="256"/>
        <v>#REF!</v>
      </c>
    </row>
    <row r="1064" spans="1:41" x14ac:dyDescent="0.35">
      <c r="A1064">
        <v>1058</v>
      </c>
      <c r="B1064" t="s">
        <v>2977</v>
      </c>
      <c r="C1064" s="39">
        <v>12</v>
      </c>
      <c r="D1064">
        <v>18</v>
      </c>
      <c r="E1064">
        <v>30</v>
      </c>
      <c r="F1064" s="40">
        <v>5</v>
      </c>
      <c r="G1064" s="41">
        <v>8</v>
      </c>
      <c r="H1064" s="42">
        <v>13</v>
      </c>
      <c r="I1064">
        <f t="shared" si="248"/>
        <v>17</v>
      </c>
      <c r="J1064">
        <f t="shared" si="248"/>
        <v>26</v>
      </c>
      <c r="K1064" s="43">
        <v>43</v>
      </c>
      <c r="L1064" s="39">
        <v>16</v>
      </c>
      <c r="M1064">
        <v>10</v>
      </c>
      <c r="N1064">
        <v>26</v>
      </c>
      <c r="O1064" s="40">
        <v>3</v>
      </c>
      <c r="P1064" s="41">
        <v>6</v>
      </c>
      <c r="Q1064" s="42">
        <v>9</v>
      </c>
      <c r="R1064">
        <f t="shared" si="249"/>
        <v>19</v>
      </c>
      <c r="S1064">
        <f t="shared" si="249"/>
        <v>16</v>
      </c>
      <c r="T1064" s="43">
        <v>43</v>
      </c>
      <c r="U1064" s="39">
        <v>21</v>
      </c>
      <c r="V1064">
        <v>19</v>
      </c>
      <c r="W1064">
        <v>40</v>
      </c>
      <c r="X1064" s="40">
        <v>8</v>
      </c>
      <c r="Y1064" s="41">
        <v>3</v>
      </c>
      <c r="Z1064" s="42">
        <v>11</v>
      </c>
      <c r="AA1064">
        <f t="shared" si="250"/>
        <v>29</v>
      </c>
      <c r="AB1064">
        <f t="shared" si="250"/>
        <v>22</v>
      </c>
      <c r="AC1064" s="43">
        <v>43</v>
      </c>
      <c r="AD1064" t="e">
        <f t="shared" si="259"/>
        <v>#REF!</v>
      </c>
      <c r="AE1064" t="e">
        <f t="shared" si="259"/>
        <v>#REF!</v>
      </c>
      <c r="AF1064" t="e">
        <f t="shared" si="259"/>
        <v>#REF!</v>
      </c>
      <c r="AG1064" t="e">
        <f t="shared" si="259"/>
        <v>#REF!</v>
      </c>
      <c r="AH1064" t="e">
        <f t="shared" si="259"/>
        <v>#REF!</v>
      </c>
      <c r="AI1064" t="e">
        <f t="shared" si="259"/>
        <v>#REF!</v>
      </c>
      <c r="AJ1064" t="e">
        <f t="shared" si="251"/>
        <v>#REF!</v>
      </c>
      <c r="AK1064" t="e">
        <f t="shared" si="252"/>
        <v>#REF!</v>
      </c>
      <c r="AL1064" t="e">
        <f t="shared" si="253"/>
        <v>#REF!</v>
      </c>
      <c r="AM1064" t="e">
        <f t="shared" si="254"/>
        <v>#REF!</v>
      </c>
      <c r="AN1064" t="e">
        <f t="shared" si="255"/>
        <v>#REF!</v>
      </c>
      <c r="AO1064" t="e">
        <f t="shared" si="256"/>
        <v>#REF!</v>
      </c>
    </row>
    <row r="1065" spans="1:41" x14ac:dyDescent="0.35">
      <c r="A1065">
        <v>1059</v>
      </c>
      <c r="B1065" t="s">
        <v>2978</v>
      </c>
      <c r="C1065" s="39">
        <v>25</v>
      </c>
      <c r="D1065">
        <v>28</v>
      </c>
      <c r="E1065">
        <v>53</v>
      </c>
      <c r="F1065" s="40">
        <v>1</v>
      </c>
      <c r="G1065" s="41">
        <v>11</v>
      </c>
      <c r="H1065" s="42">
        <v>12</v>
      </c>
      <c r="I1065">
        <f t="shared" si="248"/>
        <v>26</v>
      </c>
      <c r="J1065">
        <f t="shared" si="248"/>
        <v>39</v>
      </c>
      <c r="K1065" s="43">
        <v>65</v>
      </c>
      <c r="L1065" s="39">
        <v>34</v>
      </c>
      <c r="M1065">
        <v>22</v>
      </c>
      <c r="N1065">
        <v>56</v>
      </c>
      <c r="O1065" s="40">
        <v>4</v>
      </c>
      <c r="P1065" s="41">
        <v>2</v>
      </c>
      <c r="Q1065" s="42">
        <v>6</v>
      </c>
      <c r="R1065">
        <f t="shared" si="249"/>
        <v>38</v>
      </c>
      <c r="S1065">
        <f t="shared" si="249"/>
        <v>24</v>
      </c>
      <c r="T1065" s="43">
        <v>65</v>
      </c>
      <c r="U1065" s="39">
        <v>31</v>
      </c>
      <c r="V1065">
        <v>34</v>
      </c>
      <c r="W1065">
        <v>65</v>
      </c>
      <c r="X1065" s="40">
        <v>7</v>
      </c>
      <c r="Y1065" s="41">
        <v>4</v>
      </c>
      <c r="Z1065" s="42">
        <v>11</v>
      </c>
      <c r="AA1065">
        <f t="shared" si="250"/>
        <v>38</v>
      </c>
      <c r="AB1065">
        <f t="shared" si="250"/>
        <v>38</v>
      </c>
      <c r="AC1065" s="43">
        <v>65</v>
      </c>
      <c r="AD1065" t="e">
        <f t="shared" si="259"/>
        <v>#REF!</v>
      </c>
      <c r="AE1065" t="e">
        <f t="shared" si="259"/>
        <v>#REF!</v>
      </c>
      <c r="AF1065" t="e">
        <f t="shared" si="259"/>
        <v>#REF!</v>
      </c>
      <c r="AG1065" t="e">
        <f t="shared" si="259"/>
        <v>#REF!</v>
      </c>
      <c r="AH1065" t="e">
        <f t="shared" si="259"/>
        <v>#REF!</v>
      </c>
      <c r="AI1065" t="e">
        <f t="shared" si="259"/>
        <v>#REF!</v>
      </c>
      <c r="AJ1065" t="e">
        <f t="shared" si="251"/>
        <v>#REF!</v>
      </c>
      <c r="AK1065" t="e">
        <f t="shared" si="252"/>
        <v>#REF!</v>
      </c>
      <c r="AL1065" t="e">
        <f t="shared" si="253"/>
        <v>#REF!</v>
      </c>
      <c r="AM1065" t="e">
        <f t="shared" si="254"/>
        <v>#REF!</v>
      </c>
      <c r="AN1065" t="e">
        <f t="shared" si="255"/>
        <v>#REF!</v>
      </c>
      <c r="AO1065" t="e">
        <f t="shared" si="256"/>
        <v>#REF!</v>
      </c>
    </row>
    <row r="1066" spans="1:41" x14ac:dyDescent="0.35">
      <c r="A1066">
        <v>1060</v>
      </c>
      <c r="B1066" t="s">
        <v>2979</v>
      </c>
      <c r="C1066" s="39">
        <v>16</v>
      </c>
      <c r="D1066">
        <v>14</v>
      </c>
      <c r="E1066">
        <v>30</v>
      </c>
      <c r="F1066" s="40">
        <v>9</v>
      </c>
      <c r="G1066" s="41">
        <v>18</v>
      </c>
      <c r="H1066" s="42">
        <v>27</v>
      </c>
      <c r="I1066">
        <f t="shared" si="248"/>
        <v>25</v>
      </c>
      <c r="J1066">
        <f t="shared" si="248"/>
        <v>32</v>
      </c>
      <c r="K1066" s="43">
        <v>57</v>
      </c>
      <c r="L1066" s="39">
        <v>23</v>
      </c>
      <c r="M1066">
        <v>16</v>
      </c>
      <c r="N1066">
        <v>39</v>
      </c>
      <c r="O1066" s="40">
        <v>12</v>
      </c>
      <c r="P1066" s="41">
        <v>10</v>
      </c>
      <c r="Q1066" s="42">
        <v>22</v>
      </c>
      <c r="R1066">
        <f t="shared" si="249"/>
        <v>35</v>
      </c>
      <c r="S1066">
        <f t="shared" si="249"/>
        <v>26</v>
      </c>
      <c r="T1066" s="43">
        <v>57</v>
      </c>
      <c r="U1066" s="39">
        <v>27</v>
      </c>
      <c r="V1066">
        <v>22</v>
      </c>
      <c r="W1066">
        <v>49</v>
      </c>
      <c r="X1066" s="40">
        <v>12</v>
      </c>
      <c r="Y1066" s="41">
        <v>10</v>
      </c>
      <c r="Z1066" s="42">
        <v>22</v>
      </c>
      <c r="AA1066">
        <f t="shared" si="250"/>
        <v>39</v>
      </c>
      <c r="AB1066">
        <f t="shared" si="250"/>
        <v>32</v>
      </c>
      <c r="AC1066" s="43">
        <v>57</v>
      </c>
      <c r="AD1066" t="e">
        <f t="shared" si="259"/>
        <v>#REF!</v>
      </c>
      <c r="AE1066" t="e">
        <f t="shared" si="259"/>
        <v>#REF!</v>
      </c>
      <c r="AF1066" t="e">
        <f t="shared" si="259"/>
        <v>#REF!</v>
      </c>
      <c r="AG1066" t="e">
        <f t="shared" si="259"/>
        <v>#REF!</v>
      </c>
      <c r="AH1066" t="e">
        <f t="shared" si="259"/>
        <v>#REF!</v>
      </c>
      <c r="AI1066" t="e">
        <f t="shared" si="259"/>
        <v>#REF!</v>
      </c>
      <c r="AJ1066" t="e">
        <f t="shared" si="251"/>
        <v>#REF!</v>
      </c>
      <c r="AK1066" t="e">
        <f t="shared" si="252"/>
        <v>#REF!</v>
      </c>
      <c r="AL1066" t="e">
        <f t="shared" si="253"/>
        <v>#REF!</v>
      </c>
      <c r="AM1066" t="e">
        <f t="shared" si="254"/>
        <v>#REF!</v>
      </c>
      <c r="AN1066" t="e">
        <f t="shared" si="255"/>
        <v>#REF!</v>
      </c>
      <c r="AO1066" t="e">
        <f t="shared" si="256"/>
        <v>#REF!</v>
      </c>
    </row>
    <row r="1067" spans="1:41" x14ac:dyDescent="0.35">
      <c r="A1067">
        <v>1061</v>
      </c>
      <c r="B1067" t="s">
        <v>2980</v>
      </c>
      <c r="C1067" s="39">
        <v>43</v>
      </c>
      <c r="D1067">
        <v>46</v>
      </c>
      <c r="E1067">
        <v>89</v>
      </c>
      <c r="F1067" s="40">
        <v>1</v>
      </c>
      <c r="G1067" s="41">
        <v>5</v>
      </c>
      <c r="H1067" s="42">
        <v>6</v>
      </c>
      <c r="I1067">
        <f t="shared" si="248"/>
        <v>44</v>
      </c>
      <c r="J1067">
        <f t="shared" si="248"/>
        <v>51</v>
      </c>
      <c r="K1067" s="43">
        <v>95</v>
      </c>
      <c r="L1067" s="39">
        <v>35</v>
      </c>
      <c r="M1067">
        <v>41</v>
      </c>
      <c r="N1067">
        <v>76</v>
      </c>
      <c r="O1067" s="40">
        <v>0</v>
      </c>
      <c r="P1067" s="41">
        <v>7</v>
      </c>
      <c r="Q1067" s="42">
        <v>7</v>
      </c>
      <c r="R1067">
        <f t="shared" si="249"/>
        <v>35</v>
      </c>
      <c r="S1067">
        <f t="shared" si="249"/>
        <v>48</v>
      </c>
      <c r="T1067" s="43">
        <v>95</v>
      </c>
      <c r="U1067" s="39">
        <v>43</v>
      </c>
      <c r="V1067">
        <v>36</v>
      </c>
      <c r="W1067">
        <v>79</v>
      </c>
      <c r="X1067" s="40">
        <v>0</v>
      </c>
      <c r="Y1067" s="41">
        <v>4</v>
      </c>
      <c r="Z1067" s="42">
        <v>4</v>
      </c>
      <c r="AA1067">
        <f t="shared" si="250"/>
        <v>43</v>
      </c>
      <c r="AB1067">
        <f t="shared" si="250"/>
        <v>40</v>
      </c>
      <c r="AC1067" s="43">
        <v>95</v>
      </c>
      <c r="AD1067" t="e">
        <f t="shared" ref="AD1067:AI1076" si="260">VLOOKUP($B1067,EYPDG_Primary,AD$1,FALSE)</f>
        <v>#REF!</v>
      </c>
      <c r="AE1067" t="e">
        <f t="shared" si="260"/>
        <v>#REF!</v>
      </c>
      <c r="AF1067" t="e">
        <f t="shared" si="260"/>
        <v>#REF!</v>
      </c>
      <c r="AG1067" t="e">
        <f t="shared" si="260"/>
        <v>#REF!</v>
      </c>
      <c r="AH1067" t="e">
        <f t="shared" si="260"/>
        <v>#REF!</v>
      </c>
      <c r="AI1067" t="e">
        <f t="shared" si="260"/>
        <v>#REF!</v>
      </c>
      <c r="AJ1067" t="e">
        <f t="shared" si="251"/>
        <v>#REF!</v>
      </c>
      <c r="AK1067" t="e">
        <f t="shared" si="252"/>
        <v>#REF!</v>
      </c>
      <c r="AL1067" t="e">
        <f t="shared" si="253"/>
        <v>#REF!</v>
      </c>
      <c r="AM1067" t="e">
        <f t="shared" si="254"/>
        <v>#REF!</v>
      </c>
      <c r="AN1067" t="e">
        <f t="shared" si="255"/>
        <v>#REF!</v>
      </c>
      <c r="AO1067" t="e">
        <f t="shared" si="256"/>
        <v>#REF!</v>
      </c>
    </row>
    <row r="1068" spans="1:41" x14ac:dyDescent="0.35">
      <c r="A1068">
        <v>1062</v>
      </c>
      <c r="B1068" t="s">
        <v>2981</v>
      </c>
      <c r="C1068" s="39">
        <v>28</v>
      </c>
      <c r="D1068">
        <v>38</v>
      </c>
      <c r="E1068">
        <v>66</v>
      </c>
      <c r="F1068" s="40">
        <v>14</v>
      </c>
      <c r="G1068" s="41">
        <v>9</v>
      </c>
      <c r="H1068" s="42">
        <v>23</v>
      </c>
      <c r="I1068">
        <f t="shared" si="248"/>
        <v>42</v>
      </c>
      <c r="J1068">
        <f t="shared" si="248"/>
        <v>47</v>
      </c>
      <c r="K1068" s="43">
        <v>89</v>
      </c>
      <c r="L1068" s="39">
        <v>35</v>
      </c>
      <c r="M1068">
        <v>29</v>
      </c>
      <c r="N1068">
        <v>64</v>
      </c>
      <c r="O1068" s="40">
        <v>6</v>
      </c>
      <c r="P1068" s="41">
        <v>13</v>
      </c>
      <c r="Q1068" s="42">
        <v>19</v>
      </c>
      <c r="R1068">
        <f t="shared" si="249"/>
        <v>41</v>
      </c>
      <c r="S1068">
        <f t="shared" si="249"/>
        <v>42</v>
      </c>
      <c r="T1068" s="43">
        <v>89</v>
      </c>
      <c r="U1068" s="39">
        <v>41</v>
      </c>
      <c r="V1068">
        <v>32</v>
      </c>
      <c r="W1068">
        <v>73</v>
      </c>
      <c r="X1068" s="40">
        <v>6</v>
      </c>
      <c r="Y1068" s="41">
        <v>12</v>
      </c>
      <c r="Z1068" s="42">
        <v>18</v>
      </c>
      <c r="AA1068">
        <f t="shared" si="250"/>
        <v>47</v>
      </c>
      <c r="AB1068">
        <f t="shared" si="250"/>
        <v>44</v>
      </c>
      <c r="AC1068" s="43">
        <v>89</v>
      </c>
      <c r="AD1068" t="e">
        <f t="shared" si="260"/>
        <v>#REF!</v>
      </c>
      <c r="AE1068" t="e">
        <f t="shared" si="260"/>
        <v>#REF!</v>
      </c>
      <c r="AF1068" t="e">
        <f t="shared" si="260"/>
        <v>#REF!</v>
      </c>
      <c r="AG1068" t="e">
        <f t="shared" si="260"/>
        <v>#REF!</v>
      </c>
      <c r="AH1068" t="e">
        <f t="shared" si="260"/>
        <v>#REF!</v>
      </c>
      <c r="AI1068" t="e">
        <f t="shared" si="260"/>
        <v>#REF!</v>
      </c>
      <c r="AJ1068" t="e">
        <f t="shared" si="251"/>
        <v>#REF!</v>
      </c>
      <c r="AK1068" t="e">
        <f t="shared" si="252"/>
        <v>#REF!</v>
      </c>
      <c r="AL1068" t="e">
        <f t="shared" si="253"/>
        <v>#REF!</v>
      </c>
      <c r="AM1068" t="e">
        <f t="shared" si="254"/>
        <v>#REF!</v>
      </c>
      <c r="AN1068" t="e">
        <f t="shared" si="255"/>
        <v>#REF!</v>
      </c>
      <c r="AO1068" t="e">
        <f t="shared" si="256"/>
        <v>#REF!</v>
      </c>
    </row>
    <row r="1069" spans="1:41" x14ac:dyDescent="0.35">
      <c r="A1069">
        <v>1063</v>
      </c>
      <c r="B1069" t="s">
        <v>2982</v>
      </c>
      <c r="C1069" s="39">
        <v>19</v>
      </c>
      <c r="D1069">
        <v>17</v>
      </c>
      <c r="E1069">
        <v>36</v>
      </c>
      <c r="F1069" s="40">
        <v>8</v>
      </c>
      <c r="G1069" s="41">
        <v>5</v>
      </c>
      <c r="H1069" s="42">
        <v>13</v>
      </c>
      <c r="I1069">
        <f t="shared" si="248"/>
        <v>27</v>
      </c>
      <c r="J1069">
        <f t="shared" si="248"/>
        <v>22</v>
      </c>
      <c r="K1069" s="43">
        <v>49</v>
      </c>
      <c r="L1069" s="39">
        <v>19</v>
      </c>
      <c r="M1069">
        <v>20</v>
      </c>
      <c r="N1069">
        <v>39</v>
      </c>
      <c r="O1069" s="40">
        <v>11</v>
      </c>
      <c r="P1069" s="41">
        <v>7</v>
      </c>
      <c r="Q1069" s="42">
        <v>18</v>
      </c>
      <c r="R1069">
        <f t="shared" si="249"/>
        <v>30</v>
      </c>
      <c r="S1069">
        <f t="shared" si="249"/>
        <v>27</v>
      </c>
      <c r="T1069" s="43">
        <v>49</v>
      </c>
      <c r="U1069" s="39">
        <v>21</v>
      </c>
      <c r="V1069">
        <v>17</v>
      </c>
      <c r="W1069">
        <v>38</v>
      </c>
      <c r="X1069" s="40">
        <v>4</v>
      </c>
      <c r="Y1069" s="41">
        <v>14</v>
      </c>
      <c r="Z1069" s="42">
        <v>18</v>
      </c>
      <c r="AA1069">
        <f t="shared" si="250"/>
        <v>25</v>
      </c>
      <c r="AB1069">
        <f t="shared" si="250"/>
        <v>31</v>
      </c>
      <c r="AC1069" s="43">
        <v>49</v>
      </c>
      <c r="AD1069" t="e">
        <f t="shared" si="260"/>
        <v>#REF!</v>
      </c>
      <c r="AE1069" t="e">
        <f t="shared" si="260"/>
        <v>#REF!</v>
      </c>
      <c r="AF1069" t="e">
        <f t="shared" si="260"/>
        <v>#REF!</v>
      </c>
      <c r="AG1069" t="e">
        <f t="shared" si="260"/>
        <v>#REF!</v>
      </c>
      <c r="AH1069" t="e">
        <f t="shared" si="260"/>
        <v>#REF!</v>
      </c>
      <c r="AI1069" t="e">
        <f t="shared" si="260"/>
        <v>#REF!</v>
      </c>
      <c r="AJ1069" t="e">
        <f t="shared" si="251"/>
        <v>#REF!</v>
      </c>
      <c r="AK1069" t="e">
        <f t="shared" si="252"/>
        <v>#REF!</v>
      </c>
      <c r="AL1069" t="e">
        <f t="shared" si="253"/>
        <v>#REF!</v>
      </c>
      <c r="AM1069" t="e">
        <f t="shared" si="254"/>
        <v>#REF!</v>
      </c>
      <c r="AN1069" t="e">
        <f t="shared" si="255"/>
        <v>#REF!</v>
      </c>
      <c r="AO1069" t="e">
        <f t="shared" si="256"/>
        <v>#REF!</v>
      </c>
    </row>
    <row r="1070" spans="1:41" x14ac:dyDescent="0.35">
      <c r="A1070">
        <v>1064</v>
      </c>
      <c r="B1070" t="s">
        <v>2983</v>
      </c>
      <c r="C1070" s="39">
        <v>13</v>
      </c>
      <c r="D1070">
        <v>33</v>
      </c>
      <c r="E1070">
        <v>46</v>
      </c>
      <c r="F1070" s="40">
        <v>7</v>
      </c>
      <c r="G1070" s="41">
        <v>5</v>
      </c>
      <c r="H1070" s="42">
        <v>12</v>
      </c>
      <c r="I1070">
        <f t="shared" si="248"/>
        <v>20</v>
      </c>
      <c r="J1070">
        <f t="shared" si="248"/>
        <v>38</v>
      </c>
      <c r="K1070" s="43">
        <v>58</v>
      </c>
      <c r="L1070" s="39">
        <v>20</v>
      </c>
      <c r="M1070">
        <v>13</v>
      </c>
      <c r="N1070">
        <v>33</v>
      </c>
      <c r="O1070" s="40">
        <v>4</v>
      </c>
      <c r="P1070" s="41">
        <v>10</v>
      </c>
      <c r="Q1070" s="42">
        <v>14</v>
      </c>
      <c r="R1070">
        <f t="shared" si="249"/>
        <v>24</v>
      </c>
      <c r="S1070">
        <f t="shared" si="249"/>
        <v>23</v>
      </c>
      <c r="T1070" s="43">
        <v>58</v>
      </c>
      <c r="U1070" s="39">
        <v>20</v>
      </c>
      <c r="V1070">
        <v>20</v>
      </c>
      <c r="W1070">
        <v>40</v>
      </c>
      <c r="X1070" s="40">
        <v>3</v>
      </c>
      <c r="Y1070" s="41">
        <v>5</v>
      </c>
      <c r="Z1070" s="42">
        <v>8</v>
      </c>
      <c r="AA1070">
        <f t="shared" si="250"/>
        <v>23</v>
      </c>
      <c r="AB1070">
        <f t="shared" si="250"/>
        <v>25</v>
      </c>
      <c r="AC1070" s="43">
        <v>58</v>
      </c>
      <c r="AD1070" t="e">
        <f t="shared" si="260"/>
        <v>#REF!</v>
      </c>
      <c r="AE1070" t="e">
        <f t="shared" si="260"/>
        <v>#REF!</v>
      </c>
      <c r="AF1070" t="e">
        <f t="shared" si="260"/>
        <v>#REF!</v>
      </c>
      <c r="AG1070" t="e">
        <f t="shared" si="260"/>
        <v>#REF!</v>
      </c>
      <c r="AH1070" t="e">
        <f t="shared" si="260"/>
        <v>#REF!</v>
      </c>
      <c r="AI1070" t="e">
        <f t="shared" si="260"/>
        <v>#REF!</v>
      </c>
      <c r="AJ1070" t="e">
        <f t="shared" si="251"/>
        <v>#REF!</v>
      </c>
      <c r="AK1070" t="e">
        <f t="shared" si="252"/>
        <v>#REF!</v>
      </c>
      <c r="AL1070" t="e">
        <f t="shared" si="253"/>
        <v>#REF!</v>
      </c>
      <c r="AM1070" t="e">
        <f t="shared" si="254"/>
        <v>#REF!</v>
      </c>
      <c r="AN1070" t="e">
        <f t="shared" si="255"/>
        <v>#REF!</v>
      </c>
      <c r="AO1070" t="e">
        <f t="shared" si="256"/>
        <v>#REF!</v>
      </c>
    </row>
    <row r="1071" spans="1:41" x14ac:dyDescent="0.35">
      <c r="A1071">
        <v>1065</v>
      </c>
      <c r="B1071" t="s">
        <v>2984</v>
      </c>
      <c r="C1071" s="39">
        <v>2</v>
      </c>
      <c r="D1071">
        <v>18</v>
      </c>
      <c r="E1071">
        <v>20</v>
      </c>
      <c r="F1071" s="40">
        <v>0</v>
      </c>
      <c r="G1071" s="41">
        <v>31</v>
      </c>
      <c r="H1071" s="42">
        <v>31</v>
      </c>
      <c r="I1071">
        <f t="shared" si="248"/>
        <v>2</v>
      </c>
      <c r="J1071">
        <f t="shared" si="248"/>
        <v>49</v>
      </c>
      <c r="K1071" s="43">
        <v>51</v>
      </c>
      <c r="L1071" s="39">
        <v>2</v>
      </c>
      <c r="M1071">
        <v>22</v>
      </c>
      <c r="N1071">
        <v>24</v>
      </c>
      <c r="O1071" s="40">
        <v>0</v>
      </c>
      <c r="P1071" s="41">
        <v>40</v>
      </c>
      <c r="Q1071" s="42">
        <v>40</v>
      </c>
      <c r="R1071">
        <f t="shared" si="249"/>
        <v>2</v>
      </c>
      <c r="S1071">
        <f t="shared" si="249"/>
        <v>62</v>
      </c>
      <c r="T1071" s="43">
        <v>51</v>
      </c>
      <c r="U1071" s="39">
        <v>2</v>
      </c>
      <c r="V1071">
        <v>36</v>
      </c>
      <c r="W1071">
        <v>38</v>
      </c>
      <c r="X1071" s="40">
        <v>0</v>
      </c>
      <c r="Y1071" s="41">
        <v>33</v>
      </c>
      <c r="Z1071" s="42">
        <v>33</v>
      </c>
      <c r="AA1071">
        <f t="shared" si="250"/>
        <v>2</v>
      </c>
      <c r="AB1071">
        <f t="shared" si="250"/>
        <v>69</v>
      </c>
      <c r="AC1071" s="43">
        <v>51</v>
      </c>
      <c r="AD1071" t="e">
        <f t="shared" si="260"/>
        <v>#REF!</v>
      </c>
      <c r="AE1071" t="e">
        <f t="shared" si="260"/>
        <v>#REF!</v>
      </c>
      <c r="AF1071" t="e">
        <f t="shared" si="260"/>
        <v>#REF!</v>
      </c>
      <c r="AG1071" t="e">
        <f t="shared" si="260"/>
        <v>#REF!</v>
      </c>
      <c r="AH1071" t="e">
        <f t="shared" si="260"/>
        <v>#REF!</v>
      </c>
      <c r="AI1071" t="e">
        <f t="shared" si="260"/>
        <v>#REF!</v>
      </c>
      <c r="AJ1071" t="e">
        <f t="shared" si="251"/>
        <v>#REF!</v>
      </c>
      <c r="AK1071" t="e">
        <f t="shared" si="252"/>
        <v>#REF!</v>
      </c>
      <c r="AL1071" t="e">
        <f t="shared" si="253"/>
        <v>#REF!</v>
      </c>
      <c r="AM1071" t="e">
        <f t="shared" si="254"/>
        <v>#REF!</v>
      </c>
      <c r="AN1071" t="e">
        <f t="shared" si="255"/>
        <v>#REF!</v>
      </c>
      <c r="AO1071" t="e">
        <f t="shared" si="256"/>
        <v>#REF!</v>
      </c>
    </row>
    <row r="1072" spans="1:41" x14ac:dyDescent="0.35">
      <c r="A1072">
        <v>1066</v>
      </c>
      <c r="B1072" t="s">
        <v>2985</v>
      </c>
      <c r="C1072" s="39">
        <v>8</v>
      </c>
      <c r="D1072">
        <v>22</v>
      </c>
      <c r="E1072">
        <v>30</v>
      </c>
      <c r="F1072" s="40">
        <v>4</v>
      </c>
      <c r="G1072" s="41">
        <v>3</v>
      </c>
      <c r="H1072" s="42">
        <v>7</v>
      </c>
      <c r="I1072">
        <f t="shared" si="248"/>
        <v>12</v>
      </c>
      <c r="J1072">
        <f t="shared" si="248"/>
        <v>25</v>
      </c>
      <c r="K1072" s="43">
        <v>37</v>
      </c>
      <c r="L1072" s="39">
        <v>15</v>
      </c>
      <c r="M1072">
        <v>11</v>
      </c>
      <c r="N1072">
        <v>26</v>
      </c>
      <c r="O1072" s="40">
        <v>5</v>
      </c>
      <c r="P1072" s="41">
        <v>3</v>
      </c>
      <c r="Q1072" s="42">
        <v>8</v>
      </c>
      <c r="R1072">
        <f t="shared" si="249"/>
        <v>20</v>
      </c>
      <c r="S1072">
        <f t="shared" si="249"/>
        <v>14</v>
      </c>
      <c r="T1072" s="43">
        <v>37</v>
      </c>
      <c r="U1072" s="39">
        <v>19</v>
      </c>
      <c r="V1072">
        <v>17</v>
      </c>
      <c r="W1072">
        <v>36</v>
      </c>
      <c r="X1072" s="40">
        <v>6</v>
      </c>
      <c r="Y1072" s="41">
        <v>5</v>
      </c>
      <c r="Z1072" s="42">
        <v>11</v>
      </c>
      <c r="AA1072">
        <f t="shared" si="250"/>
        <v>25</v>
      </c>
      <c r="AB1072">
        <f t="shared" si="250"/>
        <v>22</v>
      </c>
      <c r="AC1072" s="43">
        <v>37</v>
      </c>
      <c r="AD1072" t="e">
        <f t="shared" si="260"/>
        <v>#REF!</v>
      </c>
      <c r="AE1072" t="e">
        <f t="shared" si="260"/>
        <v>#REF!</v>
      </c>
      <c r="AF1072" t="e">
        <f t="shared" si="260"/>
        <v>#REF!</v>
      </c>
      <c r="AG1072" t="e">
        <f t="shared" si="260"/>
        <v>#REF!</v>
      </c>
      <c r="AH1072" t="e">
        <f t="shared" si="260"/>
        <v>#REF!</v>
      </c>
      <c r="AI1072" t="e">
        <f t="shared" si="260"/>
        <v>#REF!</v>
      </c>
      <c r="AJ1072" t="e">
        <f t="shared" si="251"/>
        <v>#REF!</v>
      </c>
      <c r="AK1072" t="e">
        <f t="shared" si="252"/>
        <v>#REF!</v>
      </c>
      <c r="AL1072" t="e">
        <f t="shared" si="253"/>
        <v>#REF!</v>
      </c>
      <c r="AM1072" t="e">
        <f t="shared" si="254"/>
        <v>#REF!</v>
      </c>
      <c r="AN1072" t="e">
        <f t="shared" si="255"/>
        <v>#REF!</v>
      </c>
      <c r="AO1072" t="e">
        <f t="shared" si="256"/>
        <v>#REF!</v>
      </c>
    </row>
    <row r="1073" spans="1:41" x14ac:dyDescent="0.35">
      <c r="A1073">
        <v>1067</v>
      </c>
      <c r="B1073" t="s">
        <v>2986</v>
      </c>
      <c r="C1073" s="39">
        <v>21</v>
      </c>
      <c r="D1073">
        <v>18</v>
      </c>
      <c r="E1073">
        <v>39</v>
      </c>
      <c r="F1073" s="40">
        <v>2</v>
      </c>
      <c r="G1073" s="41">
        <v>2</v>
      </c>
      <c r="H1073" s="42">
        <v>4</v>
      </c>
      <c r="I1073">
        <f t="shared" si="248"/>
        <v>23</v>
      </c>
      <c r="J1073">
        <f t="shared" si="248"/>
        <v>20</v>
      </c>
      <c r="K1073" s="43">
        <v>43</v>
      </c>
      <c r="L1073" s="39">
        <v>25</v>
      </c>
      <c r="M1073">
        <v>17</v>
      </c>
      <c r="N1073">
        <v>42</v>
      </c>
      <c r="O1073" s="40">
        <v>0</v>
      </c>
      <c r="P1073" s="41">
        <v>4</v>
      </c>
      <c r="Q1073" s="42">
        <v>4</v>
      </c>
      <c r="R1073">
        <f t="shared" si="249"/>
        <v>25</v>
      </c>
      <c r="S1073">
        <f t="shared" si="249"/>
        <v>21</v>
      </c>
      <c r="T1073" s="43">
        <v>43</v>
      </c>
      <c r="U1073" s="39">
        <v>24</v>
      </c>
      <c r="V1073">
        <v>24</v>
      </c>
      <c r="W1073">
        <v>48</v>
      </c>
      <c r="X1073" s="40">
        <v>2</v>
      </c>
      <c r="Y1073" s="41">
        <v>3</v>
      </c>
      <c r="Z1073" s="42">
        <v>5</v>
      </c>
      <c r="AA1073">
        <f t="shared" si="250"/>
        <v>26</v>
      </c>
      <c r="AB1073">
        <f t="shared" si="250"/>
        <v>27</v>
      </c>
      <c r="AC1073" s="43">
        <v>43</v>
      </c>
      <c r="AD1073" t="e">
        <f t="shared" si="260"/>
        <v>#REF!</v>
      </c>
      <c r="AE1073" t="e">
        <f t="shared" si="260"/>
        <v>#REF!</v>
      </c>
      <c r="AF1073" t="e">
        <f t="shared" si="260"/>
        <v>#REF!</v>
      </c>
      <c r="AG1073" t="e">
        <f t="shared" si="260"/>
        <v>#REF!</v>
      </c>
      <c r="AH1073" t="e">
        <f t="shared" si="260"/>
        <v>#REF!</v>
      </c>
      <c r="AI1073" t="e">
        <f t="shared" si="260"/>
        <v>#REF!</v>
      </c>
      <c r="AJ1073" t="e">
        <f t="shared" si="251"/>
        <v>#REF!</v>
      </c>
      <c r="AK1073" t="e">
        <f t="shared" si="252"/>
        <v>#REF!</v>
      </c>
      <c r="AL1073" t="e">
        <f t="shared" si="253"/>
        <v>#REF!</v>
      </c>
      <c r="AM1073" t="e">
        <f t="shared" si="254"/>
        <v>#REF!</v>
      </c>
      <c r="AN1073" t="e">
        <f t="shared" si="255"/>
        <v>#REF!</v>
      </c>
      <c r="AO1073" t="e">
        <f t="shared" si="256"/>
        <v>#REF!</v>
      </c>
    </row>
    <row r="1074" spans="1:41" x14ac:dyDescent="0.35">
      <c r="A1074">
        <v>1068</v>
      </c>
      <c r="B1074" t="s">
        <v>2987</v>
      </c>
      <c r="C1074" s="39">
        <v>12</v>
      </c>
      <c r="D1074">
        <v>14</v>
      </c>
      <c r="E1074">
        <v>26</v>
      </c>
      <c r="F1074" s="40">
        <v>5</v>
      </c>
      <c r="G1074" s="41">
        <v>10</v>
      </c>
      <c r="H1074" s="42">
        <v>15</v>
      </c>
      <c r="I1074">
        <f t="shared" si="248"/>
        <v>17</v>
      </c>
      <c r="J1074">
        <f t="shared" si="248"/>
        <v>24</v>
      </c>
      <c r="K1074" s="43">
        <v>41</v>
      </c>
      <c r="L1074" s="39">
        <v>12</v>
      </c>
      <c r="M1074">
        <v>12</v>
      </c>
      <c r="N1074">
        <v>24</v>
      </c>
      <c r="O1074" s="40">
        <v>12</v>
      </c>
      <c r="P1074" s="41">
        <v>7</v>
      </c>
      <c r="Q1074" s="42">
        <v>19</v>
      </c>
      <c r="R1074">
        <f t="shared" si="249"/>
        <v>24</v>
      </c>
      <c r="S1074">
        <f t="shared" si="249"/>
        <v>19</v>
      </c>
      <c r="T1074" s="43">
        <v>41</v>
      </c>
      <c r="U1074" s="39">
        <v>12</v>
      </c>
      <c r="V1074">
        <v>16</v>
      </c>
      <c r="W1074">
        <v>28</v>
      </c>
      <c r="X1074" s="40">
        <v>1</v>
      </c>
      <c r="Y1074" s="41">
        <v>13</v>
      </c>
      <c r="Z1074" s="42">
        <v>14</v>
      </c>
      <c r="AA1074">
        <f t="shared" si="250"/>
        <v>13</v>
      </c>
      <c r="AB1074">
        <f t="shared" si="250"/>
        <v>29</v>
      </c>
      <c r="AC1074" s="43">
        <v>41</v>
      </c>
      <c r="AD1074" t="e">
        <f t="shared" si="260"/>
        <v>#REF!</v>
      </c>
      <c r="AE1074" t="e">
        <f t="shared" si="260"/>
        <v>#REF!</v>
      </c>
      <c r="AF1074" t="e">
        <f t="shared" si="260"/>
        <v>#REF!</v>
      </c>
      <c r="AG1074" t="e">
        <f t="shared" si="260"/>
        <v>#REF!</v>
      </c>
      <c r="AH1074" t="e">
        <f t="shared" si="260"/>
        <v>#REF!</v>
      </c>
      <c r="AI1074" t="e">
        <f t="shared" si="260"/>
        <v>#REF!</v>
      </c>
      <c r="AJ1074" t="e">
        <f t="shared" si="251"/>
        <v>#REF!</v>
      </c>
      <c r="AK1074" t="e">
        <f t="shared" si="252"/>
        <v>#REF!</v>
      </c>
      <c r="AL1074" t="e">
        <f t="shared" si="253"/>
        <v>#REF!</v>
      </c>
      <c r="AM1074" t="e">
        <f t="shared" si="254"/>
        <v>#REF!</v>
      </c>
      <c r="AN1074" t="e">
        <f t="shared" si="255"/>
        <v>#REF!</v>
      </c>
      <c r="AO1074" t="e">
        <f t="shared" si="256"/>
        <v>#REF!</v>
      </c>
    </row>
    <row r="1075" spans="1:41" x14ac:dyDescent="0.35">
      <c r="A1075">
        <v>1069</v>
      </c>
      <c r="B1075" t="s">
        <v>2988</v>
      </c>
      <c r="C1075" s="39">
        <v>3</v>
      </c>
      <c r="D1075">
        <v>3</v>
      </c>
      <c r="E1075">
        <v>6</v>
      </c>
      <c r="F1075" s="40">
        <v>1</v>
      </c>
      <c r="G1075" s="41">
        <v>3</v>
      </c>
      <c r="H1075" s="42">
        <v>4</v>
      </c>
      <c r="I1075">
        <f t="shared" si="248"/>
        <v>4</v>
      </c>
      <c r="J1075">
        <f t="shared" si="248"/>
        <v>6</v>
      </c>
      <c r="K1075" s="43">
        <v>10</v>
      </c>
      <c r="L1075" s="39">
        <v>4</v>
      </c>
      <c r="M1075">
        <v>3</v>
      </c>
      <c r="N1075">
        <v>7</v>
      </c>
      <c r="O1075" s="40">
        <v>2</v>
      </c>
      <c r="P1075" s="41">
        <v>2</v>
      </c>
      <c r="Q1075" s="42">
        <v>4</v>
      </c>
      <c r="R1075">
        <f t="shared" si="249"/>
        <v>6</v>
      </c>
      <c r="S1075">
        <f t="shared" si="249"/>
        <v>5</v>
      </c>
      <c r="T1075" s="43">
        <v>10</v>
      </c>
      <c r="U1075" s="39">
        <v>7</v>
      </c>
      <c r="V1075">
        <v>4</v>
      </c>
      <c r="W1075">
        <v>11</v>
      </c>
      <c r="X1075" s="40">
        <v>1</v>
      </c>
      <c r="Y1075" s="41">
        <v>2</v>
      </c>
      <c r="Z1075" s="42">
        <v>3</v>
      </c>
      <c r="AA1075">
        <f t="shared" si="250"/>
        <v>8</v>
      </c>
      <c r="AB1075">
        <f t="shared" si="250"/>
        <v>6</v>
      </c>
      <c r="AC1075" s="43">
        <v>10</v>
      </c>
      <c r="AD1075" t="e">
        <f t="shared" si="260"/>
        <v>#REF!</v>
      </c>
      <c r="AE1075" t="e">
        <f t="shared" si="260"/>
        <v>#REF!</v>
      </c>
      <c r="AF1075" t="e">
        <f t="shared" si="260"/>
        <v>#REF!</v>
      </c>
      <c r="AG1075" t="e">
        <f t="shared" si="260"/>
        <v>#REF!</v>
      </c>
      <c r="AH1075" t="e">
        <f t="shared" si="260"/>
        <v>#REF!</v>
      </c>
      <c r="AI1075" t="e">
        <f t="shared" si="260"/>
        <v>#REF!</v>
      </c>
      <c r="AJ1075" t="e">
        <f t="shared" si="251"/>
        <v>#REF!</v>
      </c>
      <c r="AK1075" t="e">
        <f t="shared" si="252"/>
        <v>#REF!</v>
      </c>
      <c r="AL1075" t="e">
        <f t="shared" si="253"/>
        <v>#REF!</v>
      </c>
      <c r="AM1075" t="e">
        <f t="shared" si="254"/>
        <v>#REF!</v>
      </c>
      <c r="AN1075" t="e">
        <f t="shared" si="255"/>
        <v>#REF!</v>
      </c>
      <c r="AO1075" t="e">
        <f t="shared" si="256"/>
        <v>#REF!</v>
      </c>
    </row>
    <row r="1076" spans="1:41" x14ac:dyDescent="0.35">
      <c r="A1076">
        <v>1070</v>
      </c>
      <c r="B1076" t="s">
        <v>2989</v>
      </c>
      <c r="C1076" s="39">
        <v>27</v>
      </c>
      <c r="D1076">
        <v>17</v>
      </c>
      <c r="E1076">
        <v>44</v>
      </c>
      <c r="F1076" s="40">
        <v>0</v>
      </c>
      <c r="G1076" s="41">
        <v>5</v>
      </c>
      <c r="H1076" s="42">
        <v>5</v>
      </c>
      <c r="I1076">
        <f t="shared" si="248"/>
        <v>27</v>
      </c>
      <c r="J1076">
        <f t="shared" si="248"/>
        <v>22</v>
      </c>
      <c r="K1076" s="43">
        <v>49</v>
      </c>
      <c r="L1076" s="39">
        <v>27</v>
      </c>
      <c r="M1076">
        <v>26</v>
      </c>
      <c r="N1076">
        <v>53</v>
      </c>
      <c r="O1076" s="40">
        <v>0</v>
      </c>
      <c r="P1076" s="41">
        <v>2</v>
      </c>
      <c r="Q1076" s="42">
        <v>2</v>
      </c>
      <c r="R1076">
        <f t="shared" si="249"/>
        <v>27</v>
      </c>
      <c r="S1076">
        <f t="shared" si="249"/>
        <v>28</v>
      </c>
      <c r="T1076" s="43">
        <v>49</v>
      </c>
      <c r="U1076" s="39">
        <v>13</v>
      </c>
      <c r="V1076">
        <v>22</v>
      </c>
      <c r="W1076">
        <v>35</v>
      </c>
      <c r="X1076" s="40">
        <v>0</v>
      </c>
      <c r="Y1076" s="41">
        <v>6</v>
      </c>
      <c r="Z1076" s="42">
        <v>6</v>
      </c>
      <c r="AA1076">
        <f t="shared" si="250"/>
        <v>13</v>
      </c>
      <c r="AB1076">
        <f t="shared" si="250"/>
        <v>28</v>
      </c>
      <c r="AC1076" s="43">
        <v>49</v>
      </c>
      <c r="AD1076" t="e">
        <f t="shared" si="260"/>
        <v>#REF!</v>
      </c>
      <c r="AE1076" t="e">
        <f t="shared" si="260"/>
        <v>#REF!</v>
      </c>
      <c r="AF1076" t="e">
        <f t="shared" si="260"/>
        <v>#REF!</v>
      </c>
      <c r="AG1076" t="e">
        <f t="shared" si="260"/>
        <v>#REF!</v>
      </c>
      <c r="AH1076" t="e">
        <f t="shared" si="260"/>
        <v>#REF!</v>
      </c>
      <c r="AI1076" t="e">
        <f t="shared" si="260"/>
        <v>#REF!</v>
      </c>
      <c r="AJ1076" t="e">
        <f t="shared" si="251"/>
        <v>#REF!</v>
      </c>
      <c r="AK1076" t="e">
        <f t="shared" si="252"/>
        <v>#REF!</v>
      </c>
      <c r="AL1076" t="e">
        <f t="shared" si="253"/>
        <v>#REF!</v>
      </c>
      <c r="AM1076" t="e">
        <f t="shared" si="254"/>
        <v>#REF!</v>
      </c>
      <c r="AN1076" t="e">
        <f t="shared" si="255"/>
        <v>#REF!</v>
      </c>
      <c r="AO1076" t="e">
        <f t="shared" si="256"/>
        <v>#REF!</v>
      </c>
    </row>
    <row r="1077" spans="1:41" x14ac:dyDescent="0.35">
      <c r="A1077">
        <v>1071</v>
      </c>
      <c r="B1077" t="s">
        <v>2990</v>
      </c>
      <c r="C1077" s="39">
        <v>11</v>
      </c>
      <c r="D1077">
        <v>13</v>
      </c>
      <c r="E1077">
        <v>24</v>
      </c>
      <c r="F1077" s="40">
        <v>0</v>
      </c>
      <c r="G1077" s="41">
        <v>3</v>
      </c>
      <c r="H1077" s="42">
        <v>3</v>
      </c>
      <c r="I1077">
        <f t="shared" si="248"/>
        <v>11</v>
      </c>
      <c r="J1077">
        <f t="shared" si="248"/>
        <v>16</v>
      </c>
      <c r="K1077" s="43">
        <v>27</v>
      </c>
      <c r="L1077" s="39">
        <v>13</v>
      </c>
      <c r="M1077">
        <v>8</v>
      </c>
      <c r="N1077">
        <v>21</v>
      </c>
      <c r="O1077" s="40">
        <v>0</v>
      </c>
      <c r="P1077" s="41">
        <v>4</v>
      </c>
      <c r="Q1077" s="42">
        <v>4</v>
      </c>
      <c r="R1077">
        <f t="shared" si="249"/>
        <v>13</v>
      </c>
      <c r="S1077">
        <f t="shared" si="249"/>
        <v>12</v>
      </c>
      <c r="T1077" s="43">
        <v>27</v>
      </c>
      <c r="U1077" s="39">
        <v>19</v>
      </c>
      <c r="V1077">
        <v>13</v>
      </c>
      <c r="W1077">
        <v>32</v>
      </c>
      <c r="X1077" s="40">
        <v>0</v>
      </c>
      <c r="Y1077" s="41">
        <v>1</v>
      </c>
      <c r="Z1077" s="42">
        <v>1</v>
      </c>
      <c r="AA1077">
        <f t="shared" si="250"/>
        <v>19</v>
      </c>
      <c r="AB1077">
        <f t="shared" si="250"/>
        <v>14</v>
      </c>
      <c r="AC1077" s="43">
        <v>27</v>
      </c>
      <c r="AD1077" t="e">
        <f t="shared" ref="AD1077:AI1086" si="261">VLOOKUP($B1077,EYPDG_Primary,AD$1,FALSE)</f>
        <v>#REF!</v>
      </c>
      <c r="AE1077" t="e">
        <f t="shared" si="261"/>
        <v>#REF!</v>
      </c>
      <c r="AF1077" t="e">
        <f t="shared" si="261"/>
        <v>#REF!</v>
      </c>
      <c r="AG1077" t="e">
        <f t="shared" si="261"/>
        <v>#REF!</v>
      </c>
      <c r="AH1077" t="e">
        <f t="shared" si="261"/>
        <v>#REF!</v>
      </c>
      <c r="AI1077" t="e">
        <f t="shared" si="261"/>
        <v>#REF!</v>
      </c>
      <c r="AJ1077" t="e">
        <f t="shared" si="251"/>
        <v>#REF!</v>
      </c>
      <c r="AK1077" t="e">
        <f t="shared" si="252"/>
        <v>#REF!</v>
      </c>
      <c r="AL1077" t="e">
        <f t="shared" si="253"/>
        <v>#REF!</v>
      </c>
      <c r="AM1077" t="e">
        <f t="shared" si="254"/>
        <v>#REF!</v>
      </c>
      <c r="AN1077" t="e">
        <f t="shared" si="255"/>
        <v>#REF!</v>
      </c>
      <c r="AO1077" t="e">
        <f t="shared" si="256"/>
        <v>#REF!</v>
      </c>
    </row>
    <row r="1078" spans="1:41" x14ac:dyDescent="0.35">
      <c r="A1078">
        <v>1072</v>
      </c>
      <c r="B1078" t="s">
        <v>2991</v>
      </c>
      <c r="C1078" s="39">
        <v>19</v>
      </c>
      <c r="D1078">
        <v>10</v>
      </c>
      <c r="E1078">
        <v>29</v>
      </c>
      <c r="F1078" s="40">
        <v>0</v>
      </c>
      <c r="G1078" s="41">
        <v>2</v>
      </c>
      <c r="H1078" s="42">
        <v>2</v>
      </c>
      <c r="I1078">
        <f t="shared" si="248"/>
        <v>19</v>
      </c>
      <c r="J1078">
        <f t="shared" si="248"/>
        <v>12</v>
      </c>
      <c r="K1078" s="43">
        <v>31</v>
      </c>
      <c r="L1078" s="39">
        <v>10</v>
      </c>
      <c r="M1078">
        <v>15</v>
      </c>
      <c r="N1078">
        <v>25</v>
      </c>
      <c r="O1078" s="40">
        <v>6</v>
      </c>
      <c r="P1078" s="41">
        <v>5</v>
      </c>
      <c r="Q1078" s="42">
        <v>11</v>
      </c>
      <c r="R1078">
        <f t="shared" si="249"/>
        <v>16</v>
      </c>
      <c r="S1078">
        <f t="shared" si="249"/>
        <v>20</v>
      </c>
      <c r="T1078" s="43">
        <v>31</v>
      </c>
      <c r="U1078" s="39">
        <v>10</v>
      </c>
      <c r="V1078">
        <v>11</v>
      </c>
      <c r="W1078">
        <v>21</v>
      </c>
      <c r="X1078" s="40">
        <v>7</v>
      </c>
      <c r="Y1078" s="41">
        <v>7</v>
      </c>
      <c r="Z1078" s="42">
        <v>14</v>
      </c>
      <c r="AA1078">
        <f t="shared" si="250"/>
        <v>17</v>
      </c>
      <c r="AB1078">
        <f t="shared" si="250"/>
        <v>18</v>
      </c>
      <c r="AC1078" s="43">
        <v>31</v>
      </c>
      <c r="AD1078" t="e">
        <f t="shared" si="261"/>
        <v>#REF!</v>
      </c>
      <c r="AE1078" t="e">
        <f t="shared" si="261"/>
        <v>#REF!</v>
      </c>
      <c r="AF1078" t="e">
        <f t="shared" si="261"/>
        <v>#REF!</v>
      </c>
      <c r="AG1078" t="e">
        <f t="shared" si="261"/>
        <v>#REF!</v>
      </c>
      <c r="AH1078" t="e">
        <f t="shared" si="261"/>
        <v>#REF!</v>
      </c>
      <c r="AI1078" t="e">
        <f t="shared" si="261"/>
        <v>#REF!</v>
      </c>
      <c r="AJ1078" t="e">
        <f t="shared" si="251"/>
        <v>#REF!</v>
      </c>
      <c r="AK1078" t="e">
        <f t="shared" si="252"/>
        <v>#REF!</v>
      </c>
      <c r="AL1078" t="e">
        <f t="shared" si="253"/>
        <v>#REF!</v>
      </c>
      <c r="AM1078" t="e">
        <f t="shared" si="254"/>
        <v>#REF!</v>
      </c>
      <c r="AN1078" t="e">
        <f t="shared" si="255"/>
        <v>#REF!</v>
      </c>
      <c r="AO1078" t="e">
        <f t="shared" si="256"/>
        <v>#REF!</v>
      </c>
    </row>
    <row r="1079" spans="1:41" x14ac:dyDescent="0.35">
      <c r="A1079">
        <v>1073</v>
      </c>
      <c r="B1079" t="s">
        <v>2992</v>
      </c>
      <c r="C1079" s="39">
        <v>31</v>
      </c>
      <c r="D1079">
        <v>12</v>
      </c>
      <c r="E1079">
        <v>43</v>
      </c>
      <c r="F1079" s="40">
        <v>1</v>
      </c>
      <c r="G1079" s="41">
        <v>12</v>
      </c>
      <c r="H1079" s="42">
        <v>13</v>
      </c>
      <c r="I1079">
        <f t="shared" si="248"/>
        <v>32</v>
      </c>
      <c r="J1079">
        <f t="shared" si="248"/>
        <v>24</v>
      </c>
      <c r="K1079" s="43">
        <v>56</v>
      </c>
      <c r="L1079" s="39">
        <v>16</v>
      </c>
      <c r="M1079">
        <v>23</v>
      </c>
      <c r="N1079">
        <v>39</v>
      </c>
      <c r="O1079" s="40">
        <v>9</v>
      </c>
      <c r="P1079" s="41">
        <v>9</v>
      </c>
      <c r="Q1079" s="42">
        <v>18</v>
      </c>
      <c r="R1079">
        <f t="shared" si="249"/>
        <v>25</v>
      </c>
      <c r="S1079">
        <f t="shared" si="249"/>
        <v>32</v>
      </c>
      <c r="T1079" s="43">
        <v>56</v>
      </c>
      <c r="U1079" s="39">
        <v>12</v>
      </c>
      <c r="V1079">
        <v>12</v>
      </c>
      <c r="W1079">
        <v>24</v>
      </c>
      <c r="X1079" s="40">
        <v>3</v>
      </c>
      <c r="Y1079" s="41">
        <v>11</v>
      </c>
      <c r="Z1079" s="42">
        <v>14</v>
      </c>
      <c r="AA1079">
        <f t="shared" si="250"/>
        <v>15</v>
      </c>
      <c r="AB1079">
        <f t="shared" si="250"/>
        <v>23</v>
      </c>
      <c r="AC1079" s="43">
        <v>56</v>
      </c>
      <c r="AD1079" t="e">
        <f t="shared" si="261"/>
        <v>#REF!</v>
      </c>
      <c r="AE1079" t="e">
        <f t="shared" si="261"/>
        <v>#REF!</v>
      </c>
      <c r="AF1079" t="e">
        <f t="shared" si="261"/>
        <v>#REF!</v>
      </c>
      <c r="AG1079" t="e">
        <f t="shared" si="261"/>
        <v>#REF!</v>
      </c>
      <c r="AH1079" t="e">
        <f t="shared" si="261"/>
        <v>#REF!</v>
      </c>
      <c r="AI1079" t="e">
        <f t="shared" si="261"/>
        <v>#REF!</v>
      </c>
      <c r="AJ1079" t="e">
        <f t="shared" si="251"/>
        <v>#REF!</v>
      </c>
      <c r="AK1079" t="e">
        <f t="shared" si="252"/>
        <v>#REF!</v>
      </c>
      <c r="AL1079" t="e">
        <f t="shared" si="253"/>
        <v>#REF!</v>
      </c>
      <c r="AM1079" t="e">
        <f t="shared" si="254"/>
        <v>#REF!</v>
      </c>
      <c r="AN1079" t="e">
        <f t="shared" si="255"/>
        <v>#REF!</v>
      </c>
      <c r="AO1079" t="e">
        <f t="shared" si="256"/>
        <v>#REF!</v>
      </c>
    </row>
    <row r="1080" spans="1:41" x14ac:dyDescent="0.35">
      <c r="A1080">
        <v>1074</v>
      </c>
      <c r="B1080" t="s">
        <v>2993</v>
      </c>
      <c r="C1080" s="39">
        <v>43</v>
      </c>
      <c r="D1080">
        <v>36</v>
      </c>
      <c r="E1080">
        <v>79</v>
      </c>
      <c r="F1080" s="40">
        <v>1</v>
      </c>
      <c r="G1080" s="41">
        <v>7</v>
      </c>
      <c r="H1080" s="42">
        <v>8</v>
      </c>
      <c r="I1080">
        <f t="shared" si="248"/>
        <v>44</v>
      </c>
      <c r="J1080">
        <f t="shared" si="248"/>
        <v>43</v>
      </c>
      <c r="K1080" s="43">
        <v>87</v>
      </c>
      <c r="L1080" s="39">
        <v>41</v>
      </c>
      <c r="M1080">
        <v>33</v>
      </c>
      <c r="N1080">
        <v>74</v>
      </c>
      <c r="O1080" s="40">
        <v>5</v>
      </c>
      <c r="P1080" s="41">
        <v>11</v>
      </c>
      <c r="Q1080" s="42">
        <v>16</v>
      </c>
      <c r="R1080">
        <f t="shared" si="249"/>
        <v>46</v>
      </c>
      <c r="S1080">
        <f t="shared" si="249"/>
        <v>44</v>
      </c>
      <c r="T1080" s="43">
        <v>87</v>
      </c>
      <c r="U1080" s="39">
        <v>35</v>
      </c>
      <c r="V1080">
        <v>39</v>
      </c>
      <c r="W1080">
        <v>74</v>
      </c>
      <c r="X1080" s="40">
        <v>3</v>
      </c>
      <c r="Y1080" s="41">
        <v>10</v>
      </c>
      <c r="Z1080" s="42">
        <v>13</v>
      </c>
      <c r="AA1080">
        <f t="shared" si="250"/>
        <v>38</v>
      </c>
      <c r="AB1080">
        <f t="shared" si="250"/>
        <v>49</v>
      </c>
      <c r="AC1080" s="43">
        <v>87</v>
      </c>
      <c r="AD1080" t="e">
        <f t="shared" si="261"/>
        <v>#REF!</v>
      </c>
      <c r="AE1080" t="e">
        <f t="shared" si="261"/>
        <v>#REF!</v>
      </c>
      <c r="AF1080" t="e">
        <f t="shared" si="261"/>
        <v>#REF!</v>
      </c>
      <c r="AG1080" t="e">
        <f t="shared" si="261"/>
        <v>#REF!</v>
      </c>
      <c r="AH1080" t="e">
        <f t="shared" si="261"/>
        <v>#REF!</v>
      </c>
      <c r="AI1080" t="e">
        <f t="shared" si="261"/>
        <v>#REF!</v>
      </c>
      <c r="AJ1080" t="e">
        <f t="shared" si="251"/>
        <v>#REF!</v>
      </c>
      <c r="AK1080" t="e">
        <f t="shared" si="252"/>
        <v>#REF!</v>
      </c>
      <c r="AL1080" t="e">
        <f t="shared" si="253"/>
        <v>#REF!</v>
      </c>
      <c r="AM1080" t="e">
        <f t="shared" si="254"/>
        <v>#REF!</v>
      </c>
      <c r="AN1080" t="e">
        <f t="shared" si="255"/>
        <v>#REF!</v>
      </c>
      <c r="AO1080" t="e">
        <f t="shared" si="256"/>
        <v>#REF!</v>
      </c>
    </row>
    <row r="1081" spans="1:41" x14ac:dyDescent="0.35">
      <c r="A1081">
        <v>1075</v>
      </c>
      <c r="B1081" t="s">
        <v>2994</v>
      </c>
      <c r="C1081" s="39">
        <v>25</v>
      </c>
      <c r="D1081">
        <v>32</v>
      </c>
      <c r="E1081">
        <v>57</v>
      </c>
      <c r="F1081" s="40">
        <v>1</v>
      </c>
      <c r="G1081" s="41">
        <v>3</v>
      </c>
      <c r="H1081" s="42">
        <v>4</v>
      </c>
      <c r="I1081">
        <f t="shared" si="248"/>
        <v>26</v>
      </c>
      <c r="J1081">
        <f t="shared" si="248"/>
        <v>35</v>
      </c>
      <c r="K1081" s="43">
        <v>61</v>
      </c>
      <c r="L1081" s="39">
        <v>21</v>
      </c>
      <c r="M1081">
        <v>21</v>
      </c>
      <c r="N1081">
        <v>42</v>
      </c>
      <c r="O1081" s="40">
        <v>4</v>
      </c>
      <c r="P1081" s="41">
        <v>6</v>
      </c>
      <c r="Q1081" s="42">
        <v>10</v>
      </c>
      <c r="R1081">
        <f t="shared" si="249"/>
        <v>25</v>
      </c>
      <c r="S1081">
        <f t="shared" si="249"/>
        <v>27</v>
      </c>
      <c r="T1081" s="43">
        <v>61</v>
      </c>
      <c r="U1081" s="39">
        <v>27</v>
      </c>
      <c r="V1081">
        <v>17</v>
      </c>
      <c r="W1081">
        <v>44</v>
      </c>
      <c r="X1081" s="40">
        <v>4</v>
      </c>
      <c r="Y1081" s="41">
        <v>9</v>
      </c>
      <c r="Z1081" s="42">
        <v>13</v>
      </c>
      <c r="AA1081">
        <f t="shared" si="250"/>
        <v>31</v>
      </c>
      <c r="AB1081">
        <f t="shared" si="250"/>
        <v>26</v>
      </c>
      <c r="AC1081" s="43">
        <v>61</v>
      </c>
      <c r="AD1081" t="e">
        <f t="shared" si="261"/>
        <v>#REF!</v>
      </c>
      <c r="AE1081" t="e">
        <f t="shared" si="261"/>
        <v>#REF!</v>
      </c>
      <c r="AF1081" t="e">
        <f t="shared" si="261"/>
        <v>#REF!</v>
      </c>
      <c r="AG1081" t="e">
        <f t="shared" si="261"/>
        <v>#REF!</v>
      </c>
      <c r="AH1081" t="e">
        <f t="shared" si="261"/>
        <v>#REF!</v>
      </c>
      <c r="AI1081" t="e">
        <f t="shared" si="261"/>
        <v>#REF!</v>
      </c>
      <c r="AJ1081" t="e">
        <f t="shared" si="251"/>
        <v>#REF!</v>
      </c>
      <c r="AK1081" t="e">
        <f t="shared" si="252"/>
        <v>#REF!</v>
      </c>
      <c r="AL1081" t="e">
        <f t="shared" si="253"/>
        <v>#REF!</v>
      </c>
      <c r="AM1081" t="e">
        <f t="shared" si="254"/>
        <v>#REF!</v>
      </c>
      <c r="AN1081" t="e">
        <f t="shared" si="255"/>
        <v>#REF!</v>
      </c>
      <c r="AO1081" t="e">
        <f t="shared" si="256"/>
        <v>#REF!</v>
      </c>
    </row>
    <row r="1082" spans="1:41" x14ac:dyDescent="0.35">
      <c r="A1082">
        <v>1076</v>
      </c>
      <c r="B1082" t="s">
        <v>2995</v>
      </c>
      <c r="C1082" s="39">
        <v>18</v>
      </c>
      <c r="D1082">
        <v>11</v>
      </c>
      <c r="E1082">
        <v>29</v>
      </c>
      <c r="F1082" s="40">
        <v>1</v>
      </c>
      <c r="G1082" s="41">
        <v>2</v>
      </c>
      <c r="H1082" s="42">
        <v>3</v>
      </c>
      <c r="I1082">
        <f t="shared" si="248"/>
        <v>19</v>
      </c>
      <c r="J1082">
        <f t="shared" si="248"/>
        <v>13</v>
      </c>
      <c r="K1082" s="43">
        <v>32</v>
      </c>
      <c r="L1082" s="39">
        <v>14</v>
      </c>
      <c r="M1082">
        <v>17</v>
      </c>
      <c r="N1082">
        <v>31</v>
      </c>
      <c r="O1082" s="40">
        <v>0</v>
      </c>
      <c r="P1082" s="41">
        <v>4</v>
      </c>
      <c r="Q1082" s="42">
        <v>4</v>
      </c>
      <c r="R1082">
        <f t="shared" si="249"/>
        <v>14</v>
      </c>
      <c r="S1082">
        <f t="shared" si="249"/>
        <v>21</v>
      </c>
      <c r="T1082" s="43">
        <v>32</v>
      </c>
      <c r="U1082" s="39">
        <v>13</v>
      </c>
      <c r="V1082">
        <v>11</v>
      </c>
      <c r="W1082">
        <v>24</v>
      </c>
      <c r="X1082" s="40">
        <v>0</v>
      </c>
      <c r="Y1082" s="41">
        <v>2</v>
      </c>
      <c r="Z1082" s="42">
        <v>2</v>
      </c>
      <c r="AA1082">
        <f t="shared" si="250"/>
        <v>13</v>
      </c>
      <c r="AB1082">
        <f t="shared" si="250"/>
        <v>13</v>
      </c>
      <c r="AC1082" s="43">
        <v>32</v>
      </c>
      <c r="AD1082" t="e">
        <f t="shared" si="261"/>
        <v>#REF!</v>
      </c>
      <c r="AE1082" t="e">
        <f t="shared" si="261"/>
        <v>#REF!</v>
      </c>
      <c r="AF1082" t="e">
        <f t="shared" si="261"/>
        <v>#REF!</v>
      </c>
      <c r="AG1082" t="e">
        <f t="shared" si="261"/>
        <v>#REF!</v>
      </c>
      <c r="AH1082" t="e">
        <f t="shared" si="261"/>
        <v>#REF!</v>
      </c>
      <c r="AI1082" t="e">
        <f t="shared" si="261"/>
        <v>#REF!</v>
      </c>
      <c r="AJ1082" t="e">
        <f t="shared" si="251"/>
        <v>#REF!</v>
      </c>
      <c r="AK1082" t="e">
        <f t="shared" si="252"/>
        <v>#REF!</v>
      </c>
      <c r="AL1082" t="e">
        <f t="shared" si="253"/>
        <v>#REF!</v>
      </c>
      <c r="AM1082" t="e">
        <f t="shared" si="254"/>
        <v>#REF!</v>
      </c>
      <c r="AN1082" t="e">
        <f t="shared" si="255"/>
        <v>#REF!</v>
      </c>
      <c r="AO1082" t="e">
        <f t="shared" si="256"/>
        <v>#REF!</v>
      </c>
    </row>
    <row r="1083" spans="1:41" x14ac:dyDescent="0.35">
      <c r="A1083">
        <v>1077</v>
      </c>
      <c r="B1083" t="s">
        <v>2996</v>
      </c>
      <c r="C1083" s="39">
        <v>25</v>
      </c>
      <c r="D1083">
        <v>23</v>
      </c>
      <c r="E1083">
        <v>48</v>
      </c>
      <c r="F1083" s="40">
        <v>1</v>
      </c>
      <c r="G1083" s="41">
        <v>4</v>
      </c>
      <c r="H1083" s="42">
        <v>5</v>
      </c>
      <c r="I1083">
        <f t="shared" si="248"/>
        <v>26</v>
      </c>
      <c r="J1083">
        <f t="shared" si="248"/>
        <v>27</v>
      </c>
      <c r="K1083" s="43">
        <v>53</v>
      </c>
      <c r="L1083" s="39">
        <v>15</v>
      </c>
      <c r="M1083">
        <v>22</v>
      </c>
      <c r="N1083">
        <v>37</v>
      </c>
      <c r="O1083" s="40">
        <v>0</v>
      </c>
      <c r="P1083" s="41">
        <v>2</v>
      </c>
      <c r="Q1083" s="42">
        <v>2</v>
      </c>
      <c r="R1083">
        <f t="shared" si="249"/>
        <v>15</v>
      </c>
      <c r="S1083">
        <f t="shared" si="249"/>
        <v>24</v>
      </c>
      <c r="T1083" s="43">
        <v>53</v>
      </c>
      <c r="U1083" s="39">
        <v>15</v>
      </c>
      <c r="V1083">
        <v>12</v>
      </c>
      <c r="W1083">
        <v>27</v>
      </c>
      <c r="X1083" s="40">
        <v>0</v>
      </c>
      <c r="Y1083" s="41">
        <v>2</v>
      </c>
      <c r="Z1083" s="42">
        <v>2</v>
      </c>
      <c r="AA1083">
        <f t="shared" si="250"/>
        <v>15</v>
      </c>
      <c r="AB1083">
        <f t="shared" si="250"/>
        <v>14</v>
      </c>
      <c r="AC1083" s="43">
        <v>53</v>
      </c>
      <c r="AD1083" t="e">
        <f t="shared" si="261"/>
        <v>#REF!</v>
      </c>
      <c r="AE1083" t="e">
        <f t="shared" si="261"/>
        <v>#REF!</v>
      </c>
      <c r="AF1083" t="e">
        <f t="shared" si="261"/>
        <v>#REF!</v>
      </c>
      <c r="AG1083" t="e">
        <f t="shared" si="261"/>
        <v>#REF!</v>
      </c>
      <c r="AH1083" t="e">
        <f t="shared" si="261"/>
        <v>#REF!</v>
      </c>
      <c r="AI1083" t="e">
        <f t="shared" si="261"/>
        <v>#REF!</v>
      </c>
      <c r="AJ1083" t="e">
        <f t="shared" si="251"/>
        <v>#REF!</v>
      </c>
      <c r="AK1083" t="e">
        <f t="shared" si="252"/>
        <v>#REF!</v>
      </c>
      <c r="AL1083" t="e">
        <f t="shared" si="253"/>
        <v>#REF!</v>
      </c>
      <c r="AM1083" t="e">
        <f t="shared" si="254"/>
        <v>#REF!</v>
      </c>
      <c r="AN1083" t="e">
        <f t="shared" si="255"/>
        <v>#REF!</v>
      </c>
      <c r="AO1083" t="e">
        <f t="shared" si="256"/>
        <v>#REF!</v>
      </c>
    </row>
    <row r="1084" spans="1:41" x14ac:dyDescent="0.35">
      <c r="A1084">
        <v>1078</v>
      </c>
      <c r="B1084" t="s">
        <v>2997</v>
      </c>
      <c r="C1084" s="39">
        <v>12</v>
      </c>
      <c r="D1084">
        <v>18</v>
      </c>
      <c r="E1084">
        <v>30</v>
      </c>
      <c r="F1084" s="40">
        <v>0</v>
      </c>
      <c r="G1084" s="41">
        <v>0</v>
      </c>
      <c r="H1084" s="42">
        <v>0</v>
      </c>
      <c r="I1084">
        <f t="shared" si="248"/>
        <v>12</v>
      </c>
      <c r="J1084">
        <f t="shared" si="248"/>
        <v>18</v>
      </c>
      <c r="K1084" s="43">
        <v>30</v>
      </c>
      <c r="L1084" s="39">
        <v>19</v>
      </c>
      <c r="M1084">
        <v>16</v>
      </c>
      <c r="N1084">
        <v>35</v>
      </c>
      <c r="O1084" s="40">
        <v>0</v>
      </c>
      <c r="P1084" s="41">
        <v>0</v>
      </c>
      <c r="Q1084" s="42">
        <v>0</v>
      </c>
      <c r="R1084">
        <f t="shared" si="249"/>
        <v>19</v>
      </c>
      <c r="S1084">
        <f t="shared" si="249"/>
        <v>16</v>
      </c>
      <c r="T1084" s="43">
        <v>30</v>
      </c>
      <c r="U1084" s="39">
        <v>14</v>
      </c>
      <c r="V1084">
        <v>23</v>
      </c>
      <c r="W1084">
        <v>37</v>
      </c>
      <c r="X1084" s="40">
        <v>1</v>
      </c>
      <c r="Y1084" s="41">
        <v>0</v>
      </c>
      <c r="Z1084" s="42">
        <v>1</v>
      </c>
      <c r="AA1084">
        <f t="shared" si="250"/>
        <v>15</v>
      </c>
      <c r="AB1084">
        <f t="shared" si="250"/>
        <v>23</v>
      </c>
      <c r="AC1084" s="43">
        <v>30</v>
      </c>
      <c r="AD1084" t="e">
        <f t="shared" si="261"/>
        <v>#REF!</v>
      </c>
      <c r="AE1084" t="e">
        <f t="shared" si="261"/>
        <v>#REF!</v>
      </c>
      <c r="AF1084" t="e">
        <f t="shared" si="261"/>
        <v>#REF!</v>
      </c>
      <c r="AG1084" t="e">
        <f t="shared" si="261"/>
        <v>#REF!</v>
      </c>
      <c r="AH1084" t="e">
        <f t="shared" si="261"/>
        <v>#REF!</v>
      </c>
      <c r="AI1084" t="e">
        <f t="shared" si="261"/>
        <v>#REF!</v>
      </c>
      <c r="AJ1084" t="e">
        <f t="shared" si="251"/>
        <v>#REF!</v>
      </c>
      <c r="AK1084" t="e">
        <f t="shared" si="252"/>
        <v>#REF!</v>
      </c>
      <c r="AL1084" t="e">
        <f t="shared" si="253"/>
        <v>#REF!</v>
      </c>
      <c r="AM1084" t="e">
        <f t="shared" si="254"/>
        <v>#REF!</v>
      </c>
      <c r="AN1084" t="e">
        <f t="shared" si="255"/>
        <v>#REF!</v>
      </c>
      <c r="AO1084" t="e">
        <f t="shared" si="256"/>
        <v>#REF!</v>
      </c>
    </row>
    <row r="1085" spans="1:41" x14ac:dyDescent="0.35">
      <c r="A1085">
        <v>1079</v>
      </c>
      <c r="B1085" t="s">
        <v>2998</v>
      </c>
      <c r="C1085" s="39">
        <v>21</v>
      </c>
      <c r="D1085">
        <v>19</v>
      </c>
      <c r="E1085">
        <v>40</v>
      </c>
      <c r="F1085" s="40">
        <v>8</v>
      </c>
      <c r="G1085" s="41">
        <v>10</v>
      </c>
      <c r="H1085" s="42">
        <v>18</v>
      </c>
      <c r="I1085">
        <f t="shared" si="248"/>
        <v>29</v>
      </c>
      <c r="J1085">
        <f t="shared" si="248"/>
        <v>29</v>
      </c>
      <c r="K1085" s="43">
        <v>58</v>
      </c>
      <c r="L1085" s="39">
        <v>16</v>
      </c>
      <c r="M1085">
        <v>16</v>
      </c>
      <c r="N1085">
        <v>32</v>
      </c>
      <c r="O1085" s="40">
        <v>9</v>
      </c>
      <c r="P1085" s="41">
        <v>12</v>
      </c>
      <c r="Q1085" s="42">
        <v>21</v>
      </c>
      <c r="R1085">
        <f t="shared" si="249"/>
        <v>25</v>
      </c>
      <c r="S1085">
        <f t="shared" si="249"/>
        <v>28</v>
      </c>
      <c r="T1085" s="43">
        <v>58</v>
      </c>
      <c r="U1085" s="39">
        <v>16</v>
      </c>
      <c r="V1085">
        <v>17</v>
      </c>
      <c r="W1085">
        <v>33</v>
      </c>
      <c r="X1085" s="40">
        <v>7</v>
      </c>
      <c r="Y1085" s="41">
        <v>11</v>
      </c>
      <c r="Z1085" s="42">
        <v>18</v>
      </c>
      <c r="AA1085">
        <f t="shared" si="250"/>
        <v>23</v>
      </c>
      <c r="AB1085">
        <f t="shared" si="250"/>
        <v>28</v>
      </c>
      <c r="AC1085" s="43">
        <v>58</v>
      </c>
      <c r="AD1085" t="e">
        <f t="shared" si="261"/>
        <v>#REF!</v>
      </c>
      <c r="AE1085" t="e">
        <f t="shared" si="261"/>
        <v>#REF!</v>
      </c>
      <c r="AF1085" t="e">
        <f t="shared" si="261"/>
        <v>#REF!</v>
      </c>
      <c r="AG1085" t="e">
        <f t="shared" si="261"/>
        <v>#REF!</v>
      </c>
      <c r="AH1085" t="e">
        <f t="shared" si="261"/>
        <v>#REF!</v>
      </c>
      <c r="AI1085" t="e">
        <f t="shared" si="261"/>
        <v>#REF!</v>
      </c>
      <c r="AJ1085" t="e">
        <f t="shared" si="251"/>
        <v>#REF!</v>
      </c>
      <c r="AK1085" t="e">
        <f t="shared" si="252"/>
        <v>#REF!</v>
      </c>
      <c r="AL1085" t="e">
        <f t="shared" si="253"/>
        <v>#REF!</v>
      </c>
      <c r="AM1085" t="e">
        <f t="shared" si="254"/>
        <v>#REF!</v>
      </c>
      <c r="AN1085" t="e">
        <f t="shared" si="255"/>
        <v>#REF!</v>
      </c>
      <c r="AO1085" t="e">
        <f t="shared" si="256"/>
        <v>#REF!</v>
      </c>
    </row>
    <row r="1086" spans="1:41" x14ac:dyDescent="0.35">
      <c r="A1086">
        <v>1080</v>
      </c>
      <c r="B1086" t="s">
        <v>2999</v>
      </c>
      <c r="C1086" s="39">
        <v>28</v>
      </c>
      <c r="D1086">
        <v>30</v>
      </c>
      <c r="E1086">
        <v>58</v>
      </c>
      <c r="F1086" s="40">
        <v>4</v>
      </c>
      <c r="G1086" s="41">
        <v>5</v>
      </c>
      <c r="H1086" s="42">
        <v>9</v>
      </c>
      <c r="I1086">
        <f t="shared" si="248"/>
        <v>32</v>
      </c>
      <c r="J1086">
        <f t="shared" si="248"/>
        <v>35</v>
      </c>
      <c r="K1086" s="43">
        <v>67</v>
      </c>
      <c r="L1086" s="39">
        <v>24</v>
      </c>
      <c r="M1086">
        <v>25</v>
      </c>
      <c r="N1086">
        <v>49</v>
      </c>
      <c r="O1086" s="40">
        <v>2</v>
      </c>
      <c r="P1086" s="41">
        <v>9</v>
      </c>
      <c r="Q1086" s="42">
        <v>11</v>
      </c>
      <c r="R1086">
        <f t="shared" si="249"/>
        <v>26</v>
      </c>
      <c r="S1086">
        <f t="shared" si="249"/>
        <v>34</v>
      </c>
      <c r="T1086" s="43">
        <v>67</v>
      </c>
      <c r="U1086" s="39">
        <v>30</v>
      </c>
      <c r="V1086">
        <v>28</v>
      </c>
      <c r="W1086">
        <v>58</v>
      </c>
      <c r="X1086" s="40">
        <v>4</v>
      </c>
      <c r="Y1086" s="41">
        <v>5</v>
      </c>
      <c r="Z1086" s="42">
        <v>9</v>
      </c>
      <c r="AA1086">
        <f t="shared" si="250"/>
        <v>34</v>
      </c>
      <c r="AB1086">
        <f t="shared" si="250"/>
        <v>33</v>
      </c>
      <c r="AC1086" s="43">
        <v>67</v>
      </c>
      <c r="AD1086" t="e">
        <f t="shared" si="261"/>
        <v>#REF!</v>
      </c>
      <c r="AE1086" t="e">
        <f t="shared" si="261"/>
        <v>#REF!</v>
      </c>
      <c r="AF1086" t="e">
        <f t="shared" si="261"/>
        <v>#REF!</v>
      </c>
      <c r="AG1086" t="e">
        <f t="shared" si="261"/>
        <v>#REF!</v>
      </c>
      <c r="AH1086" t="e">
        <f t="shared" si="261"/>
        <v>#REF!</v>
      </c>
      <c r="AI1086" t="e">
        <f t="shared" si="261"/>
        <v>#REF!</v>
      </c>
      <c r="AJ1086" t="e">
        <f t="shared" si="251"/>
        <v>#REF!</v>
      </c>
      <c r="AK1086" t="e">
        <f t="shared" si="252"/>
        <v>#REF!</v>
      </c>
      <c r="AL1086" t="e">
        <f t="shared" si="253"/>
        <v>#REF!</v>
      </c>
      <c r="AM1086" t="e">
        <f t="shared" si="254"/>
        <v>#REF!</v>
      </c>
      <c r="AN1086" t="e">
        <f t="shared" si="255"/>
        <v>#REF!</v>
      </c>
      <c r="AO1086" t="e">
        <f t="shared" si="256"/>
        <v>#REF!</v>
      </c>
    </row>
    <row r="1087" spans="1:41" x14ac:dyDescent="0.35">
      <c r="A1087">
        <v>1081</v>
      </c>
      <c r="B1087" t="s">
        <v>3000</v>
      </c>
      <c r="C1087" s="39">
        <v>34</v>
      </c>
      <c r="D1087">
        <v>30</v>
      </c>
      <c r="E1087">
        <v>64</v>
      </c>
      <c r="F1087" s="40">
        <v>0</v>
      </c>
      <c r="G1087" s="41">
        <v>8</v>
      </c>
      <c r="H1087" s="42">
        <v>8</v>
      </c>
      <c r="I1087">
        <f t="shared" si="248"/>
        <v>34</v>
      </c>
      <c r="J1087">
        <f t="shared" si="248"/>
        <v>38</v>
      </c>
      <c r="K1087" s="43">
        <v>72</v>
      </c>
      <c r="L1087" s="39">
        <v>29</v>
      </c>
      <c r="M1087">
        <v>23</v>
      </c>
      <c r="N1087">
        <v>52</v>
      </c>
      <c r="O1087" s="40">
        <v>5</v>
      </c>
      <c r="P1087" s="41">
        <v>13</v>
      </c>
      <c r="Q1087" s="42">
        <v>18</v>
      </c>
      <c r="R1087">
        <f t="shared" si="249"/>
        <v>34</v>
      </c>
      <c r="S1087">
        <f t="shared" si="249"/>
        <v>36</v>
      </c>
      <c r="T1087" s="43">
        <v>72</v>
      </c>
      <c r="U1087" s="39">
        <v>32</v>
      </c>
      <c r="V1087">
        <v>26</v>
      </c>
      <c r="W1087">
        <v>58</v>
      </c>
      <c r="X1087" s="40">
        <v>0</v>
      </c>
      <c r="Y1087" s="41">
        <v>10</v>
      </c>
      <c r="Z1087" s="42">
        <v>10</v>
      </c>
      <c r="AA1087">
        <f t="shared" si="250"/>
        <v>32</v>
      </c>
      <c r="AB1087">
        <f t="shared" si="250"/>
        <v>36</v>
      </c>
      <c r="AC1087" s="43">
        <v>72</v>
      </c>
      <c r="AD1087" t="e">
        <f t="shared" ref="AD1087:AI1096" si="262">VLOOKUP($B1087,EYPDG_Primary,AD$1,FALSE)</f>
        <v>#REF!</v>
      </c>
      <c r="AE1087" t="e">
        <f t="shared" si="262"/>
        <v>#REF!</v>
      </c>
      <c r="AF1087" t="e">
        <f t="shared" si="262"/>
        <v>#REF!</v>
      </c>
      <c r="AG1087" t="e">
        <f t="shared" si="262"/>
        <v>#REF!</v>
      </c>
      <c r="AH1087" t="e">
        <f t="shared" si="262"/>
        <v>#REF!</v>
      </c>
      <c r="AI1087" t="e">
        <f t="shared" si="262"/>
        <v>#REF!</v>
      </c>
      <c r="AJ1087" t="e">
        <f t="shared" si="251"/>
        <v>#REF!</v>
      </c>
      <c r="AK1087" t="e">
        <f t="shared" si="252"/>
        <v>#REF!</v>
      </c>
      <c r="AL1087" t="e">
        <f t="shared" si="253"/>
        <v>#REF!</v>
      </c>
      <c r="AM1087" t="e">
        <f t="shared" si="254"/>
        <v>#REF!</v>
      </c>
      <c r="AN1087" t="e">
        <f t="shared" si="255"/>
        <v>#REF!</v>
      </c>
      <c r="AO1087" t="e">
        <f t="shared" si="256"/>
        <v>#REF!</v>
      </c>
    </row>
    <row r="1088" spans="1:41" x14ac:dyDescent="0.35">
      <c r="A1088">
        <v>1082</v>
      </c>
      <c r="B1088" t="s">
        <v>3001</v>
      </c>
      <c r="C1088" s="39">
        <v>24</v>
      </c>
      <c r="D1088">
        <v>15</v>
      </c>
      <c r="E1088">
        <v>39</v>
      </c>
      <c r="F1088" s="40">
        <v>0</v>
      </c>
      <c r="G1088" s="41">
        <v>8</v>
      </c>
      <c r="H1088" s="42">
        <v>8</v>
      </c>
      <c r="I1088">
        <f t="shared" si="248"/>
        <v>24</v>
      </c>
      <c r="J1088">
        <f t="shared" si="248"/>
        <v>23</v>
      </c>
      <c r="K1088" s="43">
        <v>47</v>
      </c>
      <c r="L1088" s="39">
        <v>20</v>
      </c>
      <c r="M1088">
        <v>21</v>
      </c>
      <c r="N1088">
        <v>41</v>
      </c>
      <c r="O1088" s="40">
        <v>0</v>
      </c>
      <c r="P1088" s="41">
        <v>3</v>
      </c>
      <c r="Q1088" s="42">
        <v>3</v>
      </c>
      <c r="R1088">
        <f t="shared" si="249"/>
        <v>20</v>
      </c>
      <c r="S1088">
        <f t="shared" si="249"/>
        <v>24</v>
      </c>
      <c r="T1088" s="43">
        <v>47</v>
      </c>
      <c r="U1088" s="39">
        <v>21</v>
      </c>
      <c r="V1088">
        <v>15</v>
      </c>
      <c r="W1088">
        <v>36</v>
      </c>
      <c r="X1088" s="40">
        <v>3</v>
      </c>
      <c r="Y1088" s="41">
        <v>4</v>
      </c>
      <c r="Z1088" s="42">
        <v>7</v>
      </c>
      <c r="AA1088">
        <f t="shared" si="250"/>
        <v>24</v>
      </c>
      <c r="AB1088">
        <f t="shared" si="250"/>
        <v>19</v>
      </c>
      <c r="AC1088" s="43">
        <v>47</v>
      </c>
      <c r="AD1088" t="e">
        <f t="shared" si="262"/>
        <v>#REF!</v>
      </c>
      <c r="AE1088" t="e">
        <f t="shared" si="262"/>
        <v>#REF!</v>
      </c>
      <c r="AF1088" t="e">
        <f t="shared" si="262"/>
        <v>#REF!</v>
      </c>
      <c r="AG1088" t="e">
        <f t="shared" si="262"/>
        <v>#REF!</v>
      </c>
      <c r="AH1088" t="e">
        <f t="shared" si="262"/>
        <v>#REF!</v>
      </c>
      <c r="AI1088" t="e">
        <f t="shared" si="262"/>
        <v>#REF!</v>
      </c>
      <c r="AJ1088" t="e">
        <f t="shared" si="251"/>
        <v>#REF!</v>
      </c>
      <c r="AK1088" t="e">
        <f t="shared" si="252"/>
        <v>#REF!</v>
      </c>
      <c r="AL1088" t="e">
        <f t="shared" si="253"/>
        <v>#REF!</v>
      </c>
      <c r="AM1088" t="e">
        <f t="shared" si="254"/>
        <v>#REF!</v>
      </c>
      <c r="AN1088" t="e">
        <f t="shared" si="255"/>
        <v>#REF!</v>
      </c>
      <c r="AO1088" t="e">
        <f t="shared" si="256"/>
        <v>#REF!</v>
      </c>
    </row>
    <row r="1089" spans="1:41" x14ac:dyDescent="0.35">
      <c r="A1089">
        <v>1083</v>
      </c>
      <c r="B1089" t="s">
        <v>3002</v>
      </c>
      <c r="C1089" s="39">
        <v>20</v>
      </c>
      <c r="D1089">
        <v>27</v>
      </c>
      <c r="E1089">
        <v>47</v>
      </c>
      <c r="F1089" s="40">
        <v>1</v>
      </c>
      <c r="G1089" s="41">
        <v>2</v>
      </c>
      <c r="H1089" s="42">
        <v>3</v>
      </c>
      <c r="I1089">
        <f t="shared" si="248"/>
        <v>21</v>
      </c>
      <c r="J1089">
        <f t="shared" si="248"/>
        <v>29</v>
      </c>
      <c r="K1089" s="43">
        <v>50</v>
      </c>
      <c r="L1089" s="39">
        <v>28</v>
      </c>
      <c r="M1089">
        <v>22</v>
      </c>
      <c r="N1089">
        <v>50</v>
      </c>
      <c r="O1089" s="40">
        <v>1</v>
      </c>
      <c r="P1089" s="41">
        <v>3</v>
      </c>
      <c r="Q1089" s="42">
        <v>4</v>
      </c>
      <c r="R1089">
        <f t="shared" si="249"/>
        <v>29</v>
      </c>
      <c r="S1089">
        <f t="shared" si="249"/>
        <v>25</v>
      </c>
      <c r="T1089" s="43">
        <v>50</v>
      </c>
      <c r="U1089" s="39">
        <v>24</v>
      </c>
      <c r="V1089">
        <v>29</v>
      </c>
      <c r="W1089">
        <v>53</v>
      </c>
      <c r="X1089" s="40">
        <v>0</v>
      </c>
      <c r="Y1089" s="41">
        <v>1</v>
      </c>
      <c r="Z1089" s="42">
        <v>1</v>
      </c>
      <c r="AA1089">
        <f t="shared" si="250"/>
        <v>24</v>
      </c>
      <c r="AB1089">
        <f t="shared" si="250"/>
        <v>30</v>
      </c>
      <c r="AC1089" s="43">
        <v>50</v>
      </c>
      <c r="AD1089" t="e">
        <f t="shared" si="262"/>
        <v>#REF!</v>
      </c>
      <c r="AE1089" t="e">
        <f t="shared" si="262"/>
        <v>#REF!</v>
      </c>
      <c r="AF1089" t="e">
        <f t="shared" si="262"/>
        <v>#REF!</v>
      </c>
      <c r="AG1089" t="e">
        <f t="shared" si="262"/>
        <v>#REF!</v>
      </c>
      <c r="AH1089" t="e">
        <f t="shared" si="262"/>
        <v>#REF!</v>
      </c>
      <c r="AI1089" t="e">
        <f t="shared" si="262"/>
        <v>#REF!</v>
      </c>
      <c r="AJ1089" t="e">
        <f t="shared" si="251"/>
        <v>#REF!</v>
      </c>
      <c r="AK1089" t="e">
        <f t="shared" si="252"/>
        <v>#REF!</v>
      </c>
      <c r="AL1089" t="e">
        <f t="shared" si="253"/>
        <v>#REF!</v>
      </c>
      <c r="AM1089" t="e">
        <f t="shared" si="254"/>
        <v>#REF!</v>
      </c>
      <c r="AN1089" t="e">
        <f t="shared" si="255"/>
        <v>#REF!</v>
      </c>
      <c r="AO1089" t="e">
        <f t="shared" si="256"/>
        <v>#REF!</v>
      </c>
    </row>
    <row r="1090" spans="1:41" x14ac:dyDescent="0.35">
      <c r="A1090">
        <v>1084</v>
      </c>
      <c r="B1090" t="s">
        <v>3003</v>
      </c>
      <c r="C1090" s="39">
        <v>8</v>
      </c>
      <c r="D1090">
        <v>6</v>
      </c>
      <c r="E1090">
        <v>14</v>
      </c>
      <c r="F1090" s="40">
        <v>2</v>
      </c>
      <c r="G1090" s="41">
        <v>7</v>
      </c>
      <c r="H1090" s="42">
        <v>9</v>
      </c>
      <c r="I1090">
        <f t="shared" si="248"/>
        <v>10</v>
      </c>
      <c r="J1090">
        <f t="shared" si="248"/>
        <v>13</v>
      </c>
      <c r="K1090" s="43">
        <v>23</v>
      </c>
      <c r="L1090" s="39">
        <v>20</v>
      </c>
      <c r="M1090">
        <v>5</v>
      </c>
      <c r="N1090">
        <v>25</v>
      </c>
      <c r="O1090" s="40">
        <v>1</v>
      </c>
      <c r="P1090" s="41">
        <v>4</v>
      </c>
      <c r="Q1090" s="42">
        <v>5</v>
      </c>
      <c r="R1090">
        <f t="shared" si="249"/>
        <v>21</v>
      </c>
      <c r="S1090">
        <f t="shared" si="249"/>
        <v>9</v>
      </c>
      <c r="T1090" s="43">
        <v>23</v>
      </c>
      <c r="U1090" s="39">
        <v>9</v>
      </c>
      <c r="V1090">
        <v>13</v>
      </c>
      <c r="W1090">
        <v>22</v>
      </c>
      <c r="X1090" s="40">
        <v>1</v>
      </c>
      <c r="Y1090" s="41">
        <v>5</v>
      </c>
      <c r="Z1090" s="42">
        <v>6</v>
      </c>
      <c r="AA1090">
        <f t="shared" si="250"/>
        <v>10</v>
      </c>
      <c r="AB1090">
        <f t="shared" si="250"/>
        <v>18</v>
      </c>
      <c r="AC1090" s="43">
        <v>23</v>
      </c>
      <c r="AD1090" t="e">
        <f t="shared" si="262"/>
        <v>#REF!</v>
      </c>
      <c r="AE1090" t="e">
        <f t="shared" si="262"/>
        <v>#REF!</v>
      </c>
      <c r="AF1090" t="e">
        <f t="shared" si="262"/>
        <v>#REF!</v>
      </c>
      <c r="AG1090" t="e">
        <f t="shared" si="262"/>
        <v>#REF!</v>
      </c>
      <c r="AH1090" t="e">
        <f t="shared" si="262"/>
        <v>#REF!</v>
      </c>
      <c r="AI1090" t="e">
        <f t="shared" si="262"/>
        <v>#REF!</v>
      </c>
      <c r="AJ1090" t="e">
        <f t="shared" si="251"/>
        <v>#REF!</v>
      </c>
      <c r="AK1090" t="e">
        <f t="shared" si="252"/>
        <v>#REF!</v>
      </c>
      <c r="AL1090" t="e">
        <f t="shared" si="253"/>
        <v>#REF!</v>
      </c>
      <c r="AM1090" t="e">
        <f t="shared" si="254"/>
        <v>#REF!</v>
      </c>
      <c r="AN1090" t="e">
        <f t="shared" si="255"/>
        <v>#REF!</v>
      </c>
      <c r="AO1090" t="e">
        <f t="shared" si="256"/>
        <v>#REF!</v>
      </c>
    </row>
    <row r="1091" spans="1:41" x14ac:dyDescent="0.35">
      <c r="A1091">
        <v>1085</v>
      </c>
      <c r="B1091" t="s">
        <v>3004</v>
      </c>
      <c r="C1091" s="39">
        <v>20</v>
      </c>
      <c r="D1091">
        <v>9</v>
      </c>
      <c r="E1091">
        <v>29</v>
      </c>
      <c r="F1091" s="40">
        <v>1</v>
      </c>
      <c r="G1091" s="41">
        <v>7</v>
      </c>
      <c r="H1091" s="42">
        <v>8</v>
      </c>
      <c r="I1091">
        <f t="shared" si="248"/>
        <v>21</v>
      </c>
      <c r="J1091">
        <f t="shared" si="248"/>
        <v>16</v>
      </c>
      <c r="K1091" s="43">
        <v>37</v>
      </c>
      <c r="L1091" s="39">
        <v>12</v>
      </c>
      <c r="M1091">
        <v>13</v>
      </c>
      <c r="N1091">
        <v>25</v>
      </c>
      <c r="O1091" s="40">
        <v>5</v>
      </c>
      <c r="P1091" s="41">
        <v>8</v>
      </c>
      <c r="Q1091" s="42">
        <v>13</v>
      </c>
      <c r="R1091">
        <f t="shared" si="249"/>
        <v>17</v>
      </c>
      <c r="S1091">
        <f t="shared" si="249"/>
        <v>21</v>
      </c>
      <c r="T1091" s="43">
        <v>37</v>
      </c>
      <c r="U1091" s="39">
        <v>21</v>
      </c>
      <c r="V1091">
        <v>13</v>
      </c>
      <c r="W1091">
        <v>34</v>
      </c>
      <c r="X1091" s="40">
        <v>2</v>
      </c>
      <c r="Y1091" s="41">
        <v>6</v>
      </c>
      <c r="Z1091" s="42">
        <v>8</v>
      </c>
      <c r="AA1091">
        <f t="shared" si="250"/>
        <v>23</v>
      </c>
      <c r="AB1091">
        <f t="shared" si="250"/>
        <v>19</v>
      </c>
      <c r="AC1091" s="43">
        <v>37</v>
      </c>
      <c r="AD1091" t="e">
        <f t="shared" si="262"/>
        <v>#REF!</v>
      </c>
      <c r="AE1091" t="e">
        <f t="shared" si="262"/>
        <v>#REF!</v>
      </c>
      <c r="AF1091" t="e">
        <f t="shared" si="262"/>
        <v>#REF!</v>
      </c>
      <c r="AG1091" t="e">
        <f t="shared" si="262"/>
        <v>#REF!</v>
      </c>
      <c r="AH1091" t="e">
        <f t="shared" si="262"/>
        <v>#REF!</v>
      </c>
      <c r="AI1091" t="e">
        <f t="shared" si="262"/>
        <v>#REF!</v>
      </c>
      <c r="AJ1091" t="e">
        <f t="shared" si="251"/>
        <v>#REF!</v>
      </c>
      <c r="AK1091" t="e">
        <f t="shared" si="252"/>
        <v>#REF!</v>
      </c>
      <c r="AL1091" t="e">
        <f t="shared" si="253"/>
        <v>#REF!</v>
      </c>
      <c r="AM1091" t="e">
        <f t="shared" si="254"/>
        <v>#REF!</v>
      </c>
      <c r="AN1091" t="e">
        <f t="shared" si="255"/>
        <v>#REF!</v>
      </c>
      <c r="AO1091" t="e">
        <f t="shared" si="256"/>
        <v>#REF!</v>
      </c>
    </row>
    <row r="1092" spans="1:41" x14ac:dyDescent="0.35">
      <c r="A1092">
        <v>1086</v>
      </c>
      <c r="B1092" t="s">
        <v>3005</v>
      </c>
      <c r="C1092" s="39">
        <v>49</v>
      </c>
      <c r="D1092">
        <v>42</v>
      </c>
      <c r="E1092">
        <v>91</v>
      </c>
      <c r="F1092" s="40">
        <v>1</v>
      </c>
      <c r="G1092" s="41">
        <v>15</v>
      </c>
      <c r="H1092" s="42">
        <v>16</v>
      </c>
      <c r="I1092">
        <f t="shared" si="248"/>
        <v>50</v>
      </c>
      <c r="J1092">
        <f t="shared" si="248"/>
        <v>57</v>
      </c>
      <c r="K1092" s="43">
        <v>107</v>
      </c>
      <c r="L1092" s="39">
        <v>41</v>
      </c>
      <c r="M1092">
        <v>33</v>
      </c>
      <c r="N1092">
        <v>74</v>
      </c>
      <c r="O1092" s="40">
        <v>7</v>
      </c>
      <c r="P1092" s="41">
        <v>18</v>
      </c>
      <c r="Q1092" s="42">
        <v>25</v>
      </c>
      <c r="R1092">
        <f t="shared" si="249"/>
        <v>48</v>
      </c>
      <c r="S1092">
        <f t="shared" si="249"/>
        <v>51</v>
      </c>
      <c r="T1092" s="43">
        <v>107</v>
      </c>
      <c r="U1092" s="39">
        <v>41</v>
      </c>
      <c r="V1092">
        <v>30</v>
      </c>
      <c r="W1092">
        <v>71</v>
      </c>
      <c r="X1092" s="40">
        <v>0</v>
      </c>
      <c r="Y1092" s="41">
        <v>16</v>
      </c>
      <c r="Z1092" s="42">
        <v>16</v>
      </c>
      <c r="AA1092">
        <f t="shared" si="250"/>
        <v>41</v>
      </c>
      <c r="AB1092">
        <f t="shared" si="250"/>
        <v>46</v>
      </c>
      <c r="AC1092" s="43">
        <v>107</v>
      </c>
      <c r="AD1092" t="e">
        <f t="shared" si="262"/>
        <v>#REF!</v>
      </c>
      <c r="AE1092" t="e">
        <f t="shared" si="262"/>
        <v>#REF!</v>
      </c>
      <c r="AF1092" t="e">
        <f t="shared" si="262"/>
        <v>#REF!</v>
      </c>
      <c r="AG1092" t="e">
        <f t="shared" si="262"/>
        <v>#REF!</v>
      </c>
      <c r="AH1092" t="e">
        <f t="shared" si="262"/>
        <v>#REF!</v>
      </c>
      <c r="AI1092" t="e">
        <f t="shared" si="262"/>
        <v>#REF!</v>
      </c>
      <c r="AJ1092" t="e">
        <f t="shared" si="251"/>
        <v>#REF!</v>
      </c>
      <c r="AK1092" t="e">
        <f t="shared" si="252"/>
        <v>#REF!</v>
      </c>
      <c r="AL1092" t="e">
        <f t="shared" si="253"/>
        <v>#REF!</v>
      </c>
      <c r="AM1092" t="e">
        <f t="shared" si="254"/>
        <v>#REF!</v>
      </c>
      <c r="AN1092" t="e">
        <f t="shared" si="255"/>
        <v>#REF!</v>
      </c>
      <c r="AO1092" t="e">
        <f t="shared" si="256"/>
        <v>#REF!</v>
      </c>
    </row>
    <row r="1093" spans="1:41" x14ac:dyDescent="0.35">
      <c r="A1093">
        <v>1087</v>
      </c>
      <c r="B1093" t="s">
        <v>3006</v>
      </c>
      <c r="C1093" s="39">
        <v>20</v>
      </c>
      <c r="D1093">
        <v>18</v>
      </c>
      <c r="E1093">
        <v>38</v>
      </c>
      <c r="F1093" s="40">
        <v>4</v>
      </c>
      <c r="G1093" s="41">
        <v>9</v>
      </c>
      <c r="H1093" s="42">
        <v>13</v>
      </c>
      <c r="I1093">
        <f t="shared" si="248"/>
        <v>24</v>
      </c>
      <c r="J1093">
        <f t="shared" si="248"/>
        <v>27</v>
      </c>
      <c r="K1093" s="43">
        <v>51</v>
      </c>
      <c r="L1093" s="39">
        <v>20</v>
      </c>
      <c r="M1093">
        <v>16</v>
      </c>
      <c r="N1093">
        <v>36</v>
      </c>
      <c r="O1093" s="40">
        <v>3</v>
      </c>
      <c r="P1093" s="41">
        <v>7</v>
      </c>
      <c r="Q1093" s="42">
        <v>10</v>
      </c>
      <c r="R1093">
        <f t="shared" si="249"/>
        <v>23</v>
      </c>
      <c r="S1093">
        <f t="shared" si="249"/>
        <v>23</v>
      </c>
      <c r="T1093" s="43">
        <v>51</v>
      </c>
      <c r="U1093" s="39">
        <v>22</v>
      </c>
      <c r="V1093">
        <v>17</v>
      </c>
      <c r="W1093">
        <v>39</v>
      </c>
      <c r="X1093" s="40">
        <v>2</v>
      </c>
      <c r="Y1093" s="41">
        <v>8</v>
      </c>
      <c r="Z1093" s="42">
        <v>10</v>
      </c>
      <c r="AA1093">
        <f t="shared" si="250"/>
        <v>24</v>
      </c>
      <c r="AB1093">
        <f t="shared" si="250"/>
        <v>25</v>
      </c>
      <c r="AC1093" s="43">
        <v>51</v>
      </c>
      <c r="AD1093" t="e">
        <f t="shared" si="262"/>
        <v>#REF!</v>
      </c>
      <c r="AE1093" t="e">
        <f t="shared" si="262"/>
        <v>#REF!</v>
      </c>
      <c r="AF1093" t="e">
        <f t="shared" si="262"/>
        <v>#REF!</v>
      </c>
      <c r="AG1093" t="e">
        <f t="shared" si="262"/>
        <v>#REF!</v>
      </c>
      <c r="AH1093" t="e">
        <f t="shared" si="262"/>
        <v>#REF!</v>
      </c>
      <c r="AI1093" t="e">
        <f t="shared" si="262"/>
        <v>#REF!</v>
      </c>
      <c r="AJ1093" t="e">
        <f t="shared" si="251"/>
        <v>#REF!</v>
      </c>
      <c r="AK1093" t="e">
        <f t="shared" si="252"/>
        <v>#REF!</v>
      </c>
      <c r="AL1093" t="e">
        <f t="shared" si="253"/>
        <v>#REF!</v>
      </c>
      <c r="AM1093" t="e">
        <f t="shared" si="254"/>
        <v>#REF!</v>
      </c>
      <c r="AN1093" t="e">
        <f t="shared" si="255"/>
        <v>#REF!</v>
      </c>
      <c r="AO1093" t="e">
        <f t="shared" si="256"/>
        <v>#REF!</v>
      </c>
    </row>
    <row r="1094" spans="1:41" x14ac:dyDescent="0.35">
      <c r="A1094">
        <v>1088</v>
      </c>
      <c r="B1094" t="s">
        <v>3007</v>
      </c>
      <c r="C1094" s="39">
        <v>29</v>
      </c>
      <c r="D1094">
        <v>35</v>
      </c>
      <c r="E1094">
        <v>64</v>
      </c>
      <c r="F1094" s="40">
        <v>0</v>
      </c>
      <c r="G1094" s="41">
        <v>1</v>
      </c>
      <c r="H1094" s="42">
        <v>1</v>
      </c>
      <c r="I1094">
        <f t="shared" si="248"/>
        <v>29</v>
      </c>
      <c r="J1094">
        <f t="shared" si="248"/>
        <v>36</v>
      </c>
      <c r="K1094" s="43">
        <v>65</v>
      </c>
      <c r="L1094" s="39">
        <v>32</v>
      </c>
      <c r="M1094">
        <v>19</v>
      </c>
      <c r="N1094">
        <v>51</v>
      </c>
      <c r="O1094" s="40">
        <v>9</v>
      </c>
      <c r="P1094" s="41">
        <v>11</v>
      </c>
      <c r="Q1094" s="42">
        <v>20</v>
      </c>
      <c r="R1094">
        <f t="shared" si="249"/>
        <v>41</v>
      </c>
      <c r="S1094">
        <f t="shared" si="249"/>
        <v>30</v>
      </c>
      <c r="T1094" s="43">
        <v>65</v>
      </c>
      <c r="U1094" s="39">
        <v>31</v>
      </c>
      <c r="V1094">
        <v>30</v>
      </c>
      <c r="W1094">
        <v>61</v>
      </c>
      <c r="X1094" s="40">
        <v>2</v>
      </c>
      <c r="Y1094" s="41">
        <v>11</v>
      </c>
      <c r="Z1094" s="42">
        <v>13</v>
      </c>
      <c r="AA1094">
        <f t="shared" si="250"/>
        <v>33</v>
      </c>
      <c r="AB1094">
        <f t="shared" si="250"/>
        <v>41</v>
      </c>
      <c r="AC1094" s="43">
        <v>65</v>
      </c>
      <c r="AD1094" t="e">
        <f t="shared" si="262"/>
        <v>#REF!</v>
      </c>
      <c r="AE1094" t="e">
        <f t="shared" si="262"/>
        <v>#REF!</v>
      </c>
      <c r="AF1094" t="e">
        <f t="shared" si="262"/>
        <v>#REF!</v>
      </c>
      <c r="AG1094" t="e">
        <f t="shared" si="262"/>
        <v>#REF!</v>
      </c>
      <c r="AH1094" t="e">
        <f t="shared" si="262"/>
        <v>#REF!</v>
      </c>
      <c r="AI1094" t="e">
        <f t="shared" si="262"/>
        <v>#REF!</v>
      </c>
      <c r="AJ1094" t="e">
        <f t="shared" si="251"/>
        <v>#REF!</v>
      </c>
      <c r="AK1094" t="e">
        <f t="shared" si="252"/>
        <v>#REF!</v>
      </c>
      <c r="AL1094" t="e">
        <f t="shared" si="253"/>
        <v>#REF!</v>
      </c>
      <c r="AM1094" t="e">
        <f t="shared" si="254"/>
        <v>#REF!</v>
      </c>
      <c r="AN1094" t="e">
        <f t="shared" si="255"/>
        <v>#REF!</v>
      </c>
      <c r="AO1094" t="e">
        <f t="shared" si="256"/>
        <v>#REF!</v>
      </c>
    </row>
    <row r="1095" spans="1:41" x14ac:dyDescent="0.35">
      <c r="A1095">
        <v>1089</v>
      </c>
      <c r="B1095" t="s">
        <v>3008</v>
      </c>
      <c r="C1095" s="39">
        <v>9</v>
      </c>
      <c r="D1095">
        <v>14</v>
      </c>
      <c r="E1095">
        <v>23</v>
      </c>
      <c r="F1095" s="40">
        <v>0</v>
      </c>
      <c r="G1095" s="41">
        <v>0</v>
      </c>
      <c r="H1095" s="42">
        <v>0</v>
      </c>
      <c r="I1095">
        <f t="shared" si="248"/>
        <v>9</v>
      </c>
      <c r="J1095">
        <f t="shared" si="248"/>
        <v>14</v>
      </c>
      <c r="K1095" s="43">
        <v>23</v>
      </c>
      <c r="L1095" s="39">
        <v>14</v>
      </c>
      <c r="M1095">
        <v>9</v>
      </c>
      <c r="N1095">
        <v>23</v>
      </c>
      <c r="O1095" s="40">
        <v>0</v>
      </c>
      <c r="P1095" s="41">
        <v>1</v>
      </c>
      <c r="Q1095" s="42">
        <v>1</v>
      </c>
      <c r="R1095">
        <f t="shared" si="249"/>
        <v>14</v>
      </c>
      <c r="S1095">
        <f t="shared" si="249"/>
        <v>10</v>
      </c>
      <c r="T1095" s="43">
        <v>23</v>
      </c>
      <c r="U1095" s="39">
        <v>7</v>
      </c>
      <c r="V1095">
        <v>13</v>
      </c>
      <c r="W1095">
        <v>20</v>
      </c>
      <c r="X1095" s="40">
        <v>0</v>
      </c>
      <c r="Y1095" s="41">
        <v>0</v>
      </c>
      <c r="Z1095" s="42">
        <v>0</v>
      </c>
      <c r="AA1095">
        <f t="shared" si="250"/>
        <v>7</v>
      </c>
      <c r="AB1095">
        <f t="shared" si="250"/>
        <v>13</v>
      </c>
      <c r="AC1095" s="43">
        <v>23</v>
      </c>
      <c r="AD1095" t="e">
        <f t="shared" si="262"/>
        <v>#REF!</v>
      </c>
      <c r="AE1095" t="e">
        <f t="shared" si="262"/>
        <v>#REF!</v>
      </c>
      <c r="AF1095" t="e">
        <f t="shared" si="262"/>
        <v>#REF!</v>
      </c>
      <c r="AG1095" t="e">
        <f t="shared" si="262"/>
        <v>#REF!</v>
      </c>
      <c r="AH1095" t="e">
        <f t="shared" si="262"/>
        <v>#REF!</v>
      </c>
      <c r="AI1095" t="e">
        <f t="shared" si="262"/>
        <v>#REF!</v>
      </c>
      <c r="AJ1095" t="e">
        <f t="shared" si="251"/>
        <v>#REF!</v>
      </c>
      <c r="AK1095" t="e">
        <f t="shared" si="252"/>
        <v>#REF!</v>
      </c>
      <c r="AL1095" t="e">
        <f t="shared" si="253"/>
        <v>#REF!</v>
      </c>
      <c r="AM1095" t="e">
        <f t="shared" si="254"/>
        <v>#REF!</v>
      </c>
      <c r="AN1095" t="e">
        <f t="shared" si="255"/>
        <v>#REF!</v>
      </c>
      <c r="AO1095" t="e">
        <f t="shared" si="256"/>
        <v>#REF!</v>
      </c>
    </row>
    <row r="1096" spans="1:41" x14ac:dyDescent="0.35">
      <c r="A1096">
        <v>1090</v>
      </c>
      <c r="B1096" t="s">
        <v>3009</v>
      </c>
      <c r="C1096" s="39">
        <v>28</v>
      </c>
      <c r="D1096">
        <v>19</v>
      </c>
      <c r="E1096">
        <v>47</v>
      </c>
      <c r="F1096" s="40">
        <v>0</v>
      </c>
      <c r="G1096" s="41">
        <v>11</v>
      </c>
      <c r="H1096" s="42">
        <v>11</v>
      </c>
      <c r="I1096">
        <f t="shared" ref="I1096:J1159" si="263">+C1096+F1096</f>
        <v>28</v>
      </c>
      <c r="J1096">
        <f t="shared" si="263"/>
        <v>30</v>
      </c>
      <c r="K1096" s="43">
        <v>58</v>
      </c>
      <c r="L1096" s="39">
        <v>18</v>
      </c>
      <c r="M1096">
        <v>21</v>
      </c>
      <c r="N1096">
        <v>39</v>
      </c>
      <c r="O1096" s="40">
        <v>12</v>
      </c>
      <c r="P1096" s="41">
        <v>5</v>
      </c>
      <c r="Q1096" s="42">
        <v>17</v>
      </c>
      <c r="R1096">
        <f t="shared" ref="R1096:S1159" si="264">+L1096+O1096</f>
        <v>30</v>
      </c>
      <c r="S1096">
        <f t="shared" si="264"/>
        <v>26</v>
      </c>
      <c r="T1096" s="43">
        <v>58</v>
      </c>
      <c r="U1096" s="39">
        <v>22</v>
      </c>
      <c r="V1096">
        <v>16</v>
      </c>
      <c r="W1096">
        <v>38</v>
      </c>
      <c r="X1096" s="40">
        <v>7</v>
      </c>
      <c r="Y1096" s="41">
        <v>14</v>
      </c>
      <c r="Z1096" s="42">
        <v>21</v>
      </c>
      <c r="AA1096">
        <f t="shared" ref="AA1096:AB1159" si="265">+U1096+X1096</f>
        <v>29</v>
      </c>
      <c r="AB1096">
        <f t="shared" si="265"/>
        <v>30</v>
      </c>
      <c r="AC1096" s="43">
        <v>58</v>
      </c>
      <c r="AD1096" t="e">
        <f t="shared" si="262"/>
        <v>#REF!</v>
      </c>
      <c r="AE1096" t="e">
        <f t="shared" si="262"/>
        <v>#REF!</v>
      </c>
      <c r="AF1096" t="e">
        <f t="shared" si="262"/>
        <v>#REF!</v>
      </c>
      <c r="AG1096" t="e">
        <f t="shared" si="262"/>
        <v>#REF!</v>
      </c>
      <c r="AH1096" t="e">
        <f t="shared" si="262"/>
        <v>#REF!</v>
      </c>
      <c r="AI1096" t="e">
        <f t="shared" si="262"/>
        <v>#REF!</v>
      </c>
      <c r="AJ1096" t="e">
        <f t="shared" ref="AJ1096:AJ1159" si="266">AD1096=I1096</f>
        <v>#REF!</v>
      </c>
      <c r="AK1096" t="e">
        <f t="shared" ref="AK1096:AK1159" si="267">AE1096=J1096</f>
        <v>#REF!</v>
      </c>
      <c r="AL1096" t="e">
        <f t="shared" ref="AL1096:AL1159" si="268">AF1096=R1096</f>
        <v>#REF!</v>
      </c>
      <c r="AM1096" t="e">
        <f t="shared" ref="AM1096:AM1159" si="269">AG1096=S1096</f>
        <v>#REF!</v>
      </c>
      <c r="AN1096" t="e">
        <f t="shared" ref="AN1096:AN1159" si="270">AH1096=AA1096</f>
        <v>#REF!</v>
      </c>
      <c r="AO1096" t="e">
        <f t="shared" ref="AO1096:AO1159" si="271">AI1096=AB1096</f>
        <v>#REF!</v>
      </c>
    </row>
    <row r="1097" spans="1:41" x14ac:dyDescent="0.35">
      <c r="A1097">
        <v>1091</v>
      </c>
      <c r="B1097" t="s">
        <v>3010</v>
      </c>
      <c r="C1097" s="39">
        <v>26</v>
      </c>
      <c r="D1097">
        <v>11</v>
      </c>
      <c r="E1097">
        <v>37</v>
      </c>
      <c r="F1097" s="40">
        <v>3</v>
      </c>
      <c r="G1097" s="41">
        <v>5</v>
      </c>
      <c r="H1097" s="42">
        <v>8</v>
      </c>
      <c r="I1097">
        <f t="shared" si="263"/>
        <v>29</v>
      </c>
      <c r="J1097">
        <f t="shared" si="263"/>
        <v>16</v>
      </c>
      <c r="K1097" s="43">
        <v>45</v>
      </c>
      <c r="L1097" s="39">
        <v>21</v>
      </c>
      <c r="M1097">
        <v>18</v>
      </c>
      <c r="N1097">
        <v>39</v>
      </c>
      <c r="O1097" s="40">
        <v>5</v>
      </c>
      <c r="P1097" s="41">
        <v>11</v>
      </c>
      <c r="Q1097" s="42">
        <v>16</v>
      </c>
      <c r="R1097">
        <f t="shared" si="264"/>
        <v>26</v>
      </c>
      <c r="S1097">
        <f t="shared" si="264"/>
        <v>29</v>
      </c>
      <c r="T1097" s="43">
        <v>45</v>
      </c>
      <c r="U1097" s="39">
        <v>21</v>
      </c>
      <c r="V1097">
        <v>21</v>
      </c>
      <c r="W1097">
        <v>42</v>
      </c>
      <c r="X1097" s="40">
        <v>1</v>
      </c>
      <c r="Y1097" s="41">
        <v>7</v>
      </c>
      <c r="Z1097" s="42">
        <v>8</v>
      </c>
      <c r="AA1097">
        <f t="shared" si="265"/>
        <v>22</v>
      </c>
      <c r="AB1097">
        <f t="shared" si="265"/>
        <v>28</v>
      </c>
      <c r="AC1097" s="43">
        <v>45</v>
      </c>
      <c r="AD1097" t="e">
        <f t="shared" ref="AD1097:AI1106" si="272">VLOOKUP($B1097,EYPDG_Primary,AD$1,FALSE)</f>
        <v>#REF!</v>
      </c>
      <c r="AE1097" t="e">
        <f t="shared" si="272"/>
        <v>#REF!</v>
      </c>
      <c r="AF1097" t="e">
        <f t="shared" si="272"/>
        <v>#REF!</v>
      </c>
      <c r="AG1097" t="e">
        <f t="shared" si="272"/>
        <v>#REF!</v>
      </c>
      <c r="AH1097" t="e">
        <f t="shared" si="272"/>
        <v>#REF!</v>
      </c>
      <c r="AI1097" t="e">
        <f t="shared" si="272"/>
        <v>#REF!</v>
      </c>
      <c r="AJ1097" t="e">
        <f t="shared" si="266"/>
        <v>#REF!</v>
      </c>
      <c r="AK1097" t="e">
        <f t="shared" si="267"/>
        <v>#REF!</v>
      </c>
      <c r="AL1097" t="e">
        <f t="shared" si="268"/>
        <v>#REF!</v>
      </c>
      <c r="AM1097" t="e">
        <f t="shared" si="269"/>
        <v>#REF!</v>
      </c>
      <c r="AN1097" t="e">
        <f t="shared" si="270"/>
        <v>#REF!</v>
      </c>
      <c r="AO1097" t="e">
        <f t="shared" si="271"/>
        <v>#REF!</v>
      </c>
    </row>
    <row r="1098" spans="1:41" x14ac:dyDescent="0.35">
      <c r="A1098">
        <v>1092</v>
      </c>
      <c r="B1098" t="s">
        <v>3011</v>
      </c>
      <c r="C1098" s="39">
        <v>26</v>
      </c>
      <c r="D1098">
        <v>20</v>
      </c>
      <c r="E1098">
        <v>46</v>
      </c>
      <c r="F1098" s="40">
        <v>0</v>
      </c>
      <c r="G1098" s="41">
        <v>5</v>
      </c>
      <c r="H1098" s="42">
        <v>5</v>
      </c>
      <c r="I1098">
        <f t="shared" si="263"/>
        <v>26</v>
      </c>
      <c r="J1098">
        <f t="shared" si="263"/>
        <v>25</v>
      </c>
      <c r="K1098" s="43">
        <v>51</v>
      </c>
      <c r="L1098" s="39">
        <v>18</v>
      </c>
      <c r="M1098">
        <v>24</v>
      </c>
      <c r="N1098">
        <v>42</v>
      </c>
      <c r="O1098" s="40">
        <v>4</v>
      </c>
      <c r="P1098" s="41">
        <v>0</v>
      </c>
      <c r="Q1098" s="42">
        <v>4</v>
      </c>
      <c r="R1098">
        <f t="shared" si="264"/>
        <v>22</v>
      </c>
      <c r="S1098">
        <f t="shared" si="264"/>
        <v>24</v>
      </c>
      <c r="T1098" s="43">
        <v>51</v>
      </c>
      <c r="U1098" s="39">
        <v>13</v>
      </c>
      <c r="V1098">
        <v>18</v>
      </c>
      <c r="W1098">
        <v>31</v>
      </c>
      <c r="X1098" s="40">
        <v>2</v>
      </c>
      <c r="Y1098" s="41">
        <v>2</v>
      </c>
      <c r="Z1098" s="42">
        <v>4</v>
      </c>
      <c r="AA1098">
        <f t="shared" si="265"/>
        <v>15</v>
      </c>
      <c r="AB1098">
        <f t="shared" si="265"/>
        <v>20</v>
      </c>
      <c r="AC1098" s="43">
        <v>51</v>
      </c>
      <c r="AD1098" t="e">
        <f t="shared" si="272"/>
        <v>#REF!</v>
      </c>
      <c r="AE1098" t="e">
        <f t="shared" si="272"/>
        <v>#REF!</v>
      </c>
      <c r="AF1098" t="e">
        <f t="shared" si="272"/>
        <v>#REF!</v>
      </c>
      <c r="AG1098" t="e">
        <f t="shared" si="272"/>
        <v>#REF!</v>
      </c>
      <c r="AH1098" t="e">
        <f t="shared" si="272"/>
        <v>#REF!</v>
      </c>
      <c r="AI1098" t="e">
        <f t="shared" si="272"/>
        <v>#REF!</v>
      </c>
      <c r="AJ1098" t="e">
        <f t="shared" si="266"/>
        <v>#REF!</v>
      </c>
      <c r="AK1098" t="e">
        <f t="shared" si="267"/>
        <v>#REF!</v>
      </c>
      <c r="AL1098" t="e">
        <f t="shared" si="268"/>
        <v>#REF!</v>
      </c>
      <c r="AM1098" t="e">
        <f t="shared" si="269"/>
        <v>#REF!</v>
      </c>
      <c r="AN1098" t="e">
        <f t="shared" si="270"/>
        <v>#REF!</v>
      </c>
      <c r="AO1098" t="e">
        <f t="shared" si="271"/>
        <v>#REF!</v>
      </c>
    </row>
    <row r="1099" spans="1:41" x14ac:dyDescent="0.35">
      <c r="A1099">
        <v>1093</v>
      </c>
      <c r="B1099" t="s">
        <v>3012</v>
      </c>
      <c r="C1099" s="39">
        <v>37</v>
      </c>
      <c r="D1099">
        <v>29</v>
      </c>
      <c r="E1099">
        <v>66</v>
      </c>
      <c r="F1099" s="40">
        <v>0</v>
      </c>
      <c r="G1099" s="41">
        <v>11</v>
      </c>
      <c r="H1099" s="42">
        <v>11</v>
      </c>
      <c r="I1099">
        <f t="shared" si="263"/>
        <v>37</v>
      </c>
      <c r="J1099">
        <f t="shared" si="263"/>
        <v>40</v>
      </c>
      <c r="K1099" s="43">
        <v>77</v>
      </c>
      <c r="L1099" s="39">
        <v>41</v>
      </c>
      <c r="M1099">
        <v>27</v>
      </c>
      <c r="N1099">
        <v>68</v>
      </c>
      <c r="O1099" s="40">
        <v>1</v>
      </c>
      <c r="P1099" s="41">
        <v>8</v>
      </c>
      <c r="Q1099" s="42">
        <v>9</v>
      </c>
      <c r="R1099">
        <f t="shared" si="264"/>
        <v>42</v>
      </c>
      <c r="S1099">
        <f t="shared" si="264"/>
        <v>35</v>
      </c>
      <c r="T1099" s="43">
        <v>77</v>
      </c>
      <c r="U1099" s="39">
        <v>33</v>
      </c>
      <c r="V1099">
        <v>36</v>
      </c>
      <c r="W1099">
        <v>69</v>
      </c>
      <c r="X1099" s="40">
        <v>4</v>
      </c>
      <c r="Y1099" s="41">
        <v>9</v>
      </c>
      <c r="Z1099" s="42">
        <v>13</v>
      </c>
      <c r="AA1099">
        <f t="shared" si="265"/>
        <v>37</v>
      </c>
      <c r="AB1099">
        <f t="shared" si="265"/>
        <v>45</v>
      </c>
      <c r="AC1099" s="43">
        <v>77</v>
      </c>
      <c r="AD1099" t="e">
        <f t="shared" si="272"/>
        <v>#REF!</v>
      </c>
      <c r="AE1099" t="e">
        <f t="shared" si="272"/>
        <v>#REF!</v>
      </c>
      <c r="AF1099" t="e">
        <f t="shared" si="272"/>
        <v>#REF!</v>
      </c>
      <c r="AG1099" t="e">
        <f t="shared" si="272"/>
        <v>#REF!</v>
      </c>
      <c r="AH1099" t="e">
        <f t="shared" si="272"/>
        <v>#REF!</v>
      </c>
      <c r="AI1099" t="e">
        <f t="shared" si="272"/>
        <v>#REF!</v>
      </c>
      <c r="AJ1099" t="e">
        <f t="shared" si="266"/>
        <v>#REF!</v>
      </c>
      <c r="AK1099" t="e">
        <f t="shared" si="267"/>
        <v>#REF!</v>
      </c>
      <c r="AL1099" t="e">
        <f t="shared" si="268"/>
        <v>#REF!</v>
      </c>
      <c r="AM1099" t="e">
        <f t="shared" si="269"/>
        <v>#REF!</v>
      </c>
      <c r="AN1099" t="e">
        <f t="shared" si="270"/>
        <v>#REF!</v>
      </c>
      <c r="AO1099" t="e">
        <f t="shared" si="271"/>
        <v>#REF!</v>
      </c>
    </row>
    <row r="1100" spans="1:41" x14ac:dyDescent="0.35">
      <c r="A1100">
        <v>1094</v>
      </c>
      <c r="B1100" t="s">
        <v>3013</v>
      </c>
      <c r="C1100" s="39">
        <v>20</v>
      </c>
      <c r="D1100">
        <v>12</v>
      </c>
      <c r="E1100">
        <v>32</v>
      </c>
      <c r="F1100" s="40">
        <v>14</v>
      </c>
      <c r="G1100" s="41">
        <v>15</v>
      </c>
      <c r="H1100" s="42">
        <v>29</v>
      </c>
      <c r="I1100">
        <f t="shared" si="263"/>
        <v>34</v>
      </c>
      <c r="J1100">
        <f t="shared" si="263"/>
        <v>27</v>
      </c>
      <c r="K1100" s="43">
        <v>61</v>
      </c>
      <c r="L1100" s="39">
        <v>27</v>
      </c>
      <c r="M1100">
        <v>13</v>
      </c>
      <c r="N1100">
        <v>40</v>
      </c>
      <c r="O1100" s="40">
        <v>9</v>
      </c>
      <c r="P1100" s="41">
        <v>19</v>
      </c>
      <c r="Q1100" s="42">
        <v>28</v>
      </c>
      <c r="R1100">
        <f t="shared" si="264"/>
        <v>36</v>
      </c>
      <c r="S1100">
        <f t="shared" si="264"/>
        <v>32</v>
      </c>
      <c r="T1100" s="43">
        <v>61</v>
      </c>
      <c r="U1100" s="39">
        <v>25</v>
      </c>
      <c r="V1100">
        <v>22</v>
      </c>
      <c r="W1100">
        <v>47</v>
      </c>
      <c r="X1100" s="40">
        <v>7</v>
      </c>
      <c r="Y1100" s="41">
        <v>13</v>
      </c>
      <c r="Z1100" s="42">
        <v>20</v>
      </c>
      <c r="AA1100">
        <f t="shared" si="265"/>
        <v>32</v>
      </c>
      <c r="AB1100">
        <f t="shared" si="265"/>
        <v>35</v>
      </c>
      <c r="AC1100" s="43">
        <v>61</v>
      </c>
      <c r="AD1100" t="e">
        <f t="shared" si="272"/>
        <v>#REF!</v>
      </c>
      <c r="AE1100" t="e">
        <f t="shared" si="272"/>
        <v>#REF!</v>
      </c>
      <c r="AF1100" t="e">
        <f t="shared" si="272"/>
        <v>#REF!</v>
      </c>
      <c r="AG1100" t="e">
        <f t="shared" si="272"/>
        <v>#REF!</v>
      </c>
      <c r="AH1100" t="e">
        <f t="shared" si="272"/>
        <v>#REF!</v>
      </c>
      <c r="AI1100" t="e">
        <f t="shared" si="272"/>
        <v>#REF!</v>
      </c>
      <c r="AJ1100" t="e">
        <f t="shared" si="266"/>
        <v>#REF!</v>
      </c>
      <c r="AK1100" t="e">
        <f t="shared" si="267"/>
        <v>#REF!</v>
      </c>
      <c r="AL1100" t="e">
        <f t="shared" si="268"/>
        <v>#REF!</v>
      </c>
      <c r="AM1100" t="e">
        <f t="shared" si="269"/>
        <v>#REF!</v>
      </c>
      <c r="AN1100" t="e">
        <f t="shared" si="270"/>
        <v>#REF!</v>
      </c>
      <c r="AO1100" t="e">
        <f t="shared" si="271"/>
        <v>#REF!</v>
      </c>
    </row>
    <row r="1101" spans="1:41" x14ac:dyDescent="0.35">
      <c r="A1101">
        <v>1095</v>
      </c>
      <c r="B1101" t="s">
        <v>3014</v>
      </c>
      <c r="C1101" s="39">
        <v>24</v>
      </c>
      <c r="D1101">
        <v>25</v>
      </c>
      <c r="E1101">
        <v>49</v>
      </c>
      <c r="F1101" s="40">
        <v>3</v>
      </c>
      <c r="G1101" s="41">
        <v>4</v>
      </c>
      <c r="H1101" s="42">
        <v>7</v>
      </c>
      <c r="I1101">
        <f t="shared" si="263"/>
        <v>27</v>
      </c>
      <c r="J1101">
        <f t="shared" si="263"/>
        <v>29</v>
      </c>
      <c r="K1101" s="43">
        <v>56</v>
      </c>
      <c r="L1101" s="39">
        <v>16</v>
      </c>
      <c r="M1101">
        <v>21</v>
      </c>
      <c r="N1101">
        <v>37</v>
      </c>
      <c r="O1101" s="40">
        <v>0</v>
      </c>
      <c r="P1101" s="41">
        <v>6</v>
      </c>
      <c r="Q1101" s="42">
        <v>6</v>
      </c>
      <c r="R1101">
        <f t="shared" si="264"/>
        <v>16</v>
      </c>
      <c r="S1101">
        <f t="shared" si="264"/>
        <v>27</v>
      </c>
      <c r="T1101" s="43">
        <v>56</v>
      </c>
      <c r="U1101" s="39">
        <v>17</v>
      </c>
      <c r="V1101">
        <v>14</v>
      </c>
      <c r="W1101">
        <v>31</v>
      </c>
      <c r="X1101" s="40">
        <v>0</v>
      </c>
      <c r="Y1101" s="41">
        <v>3</v>
      </c>
      <c r="Z1101" s="42">
        <v>3</v>
      </c>
      <c r="AA1101">
        <f t="shared" si="265"/>
        <v>17</v>
      </c>
      <c r="AB1101">
        <f t="shared" si="265"/>
        <v>17</v>
      </c>
      <c r="AC1101" s="43">
        <v>56</v>
      </c>
      <c r="AD1101" t="e">
        <f t="shared" si="272"/>
        <v>#REF!</v>
      </c>
      <c r="AE1101" t="e">
        <f t="shared" si="272"/>
        <v>#REF!</v>
      </c>
      <c r="AF1101" t="e">
        <f t="shared" si="272"/>
        <v>#REF!</v>
      </c>
      <c r="AG1101" t="e">
        <f t="shared" si="272"/>
        <v>#REF!</v>
      </c>
      <c r="AH1101" t="e">
        <f t="shared" si="272"/>
        <v>#REF!</v>
      </c>
      <c r="AI1101" t="e">
        <f t="shared" si="272"/>
        <v>#REF!</v>
      </c>
      <c r="AJ1101" t="e">
        <f t="shared" si="266"/>
        <v>#REF!</v>
      </c>
      <c r="AK1101" t="e">
        <f t="shared" si="267"/>
        <v>#REF!</v>
      </c>
      <c r="AL1101" t="e">
        <f t="shared" si="268"/>
        <v>#REF!</v>
      </c>
      <c r="AM1101" t="e">
        <f t="shared" si="269"/>
        <v>#REF!</v>
      </c>
      <c r="AN1101" t="e">
        <f t="shared" si="270"/>
        <v>#REF!</v>
      </c>
      <c r="AO1101" t="e">
        <f t="shared" si="271"/>
        <v>#REF!</v>
      </c>
    </row>
    <row r="1102" spans="1:41" x14ac:dyDescent="0.35">
      <c r="A1102">
        <v>1096</v>
      </c>
      <c r="B1102" t="s">
        <v>3015</v>
      </c>
      <c r="C1102" s="39">
        <v>37</v>
      </c>
      <c r="D1102">
        <v>21</v>
      </c>
      <c r="E1102">
        <v>58</v>
      </c>
      <c r="F1102" s="40">
        <v>3</v>
      </c>
      <c r="G1102" s="41">
        <v>6</v>
      </c>
      <c r="H1102" s="42">
        <v>9</v>
      </c>
      <c r="I1102">
        <f t="shared" si="263"/>
        <v>40</v>
      </c>
      <c r="J1102">
        <f t="shared" si="263"/>
        <v>27</v>
      </c>
      <c r="K1102" s="43">
        <v>67</v>
      </c>
      <c r="L1102" s="39">
        <v>31</v>
      </c>
      <c r="M1102">
        <v>32</v>
      </c>
      <c r="N1102">
        <v>63</v>
      </c>
      <c r="O1102" s="40">
        <v>6</v>
      </c>
      <c r="P1102" s="41">
        <v>7</v>
      </c>
      <c r="Q1102" s="42">
        <v>13</v>
      </c>
      <c r="R1102">
        <f t="shared" si="264"/>
        <v>37</v>
      </c>
      <c r="S1102">
        <f t="shared" si="264"/>
        <v>39</v>
      </c>
      <c r="T1102" s="43">
        <v>67</v>
      </c>
      <c r="U1102" s="39">
        <v>35</v>
      </c>
      <c r="V1102">
        <v>30</v>
      </c>
      <c r="W1102">
        <v>65</v>
      </c>
      <c r="X1102" s="40">
        <v>1</v>
      </c>
      <c r="Y1102" s="41">
        <v>5</v>
      </c>
      <c r="Z1102" s="42">
        <v>6</v>
      </c>
      <c r="AA1102">
        <f t="shared" si="265"/>
        <v>36</v>
      </c>
      <c r="AB1102">
        <f t="shared" si="265"/>
        <v>35</v>
      </c>
      <c r="AC1102" s="43">
        <v>67</v>
      </c>
      <c r="AD1102" t="e">
        <f t="shared" si="272"/>
        <v>#REF!</v>
      </c>
      <c r="AE1102" t="e">
        <f t="shared" si="272"/>
        <v>#REF!</v>
      </c>
      <c r="AF1102" t="e">
        <f t="shared" si="272"/>
        <v>#REF!</v>
      </c>
      <c r="AG1102" t="e">
        <f t="shared" si="272"/>
        <v>#REF!</v>
      </c>
      <c r="AH1102" t="e">
        <f t="shared" si="272"/>
        <v>#REF!</v>
      </c>
      <c r="AI1102" t="e">
        <f t="shared" si="272"/>
        <v>#REF!</v>
      </c>
      <c r="AJ1102" t="e">
        <f t="shared" si="266"/>
        <v>#REF!</v>
      </c>
      <c r="AK1102" t="e">
        <f t="shared" si="267"/>
        <v>#REF!</v>
      </c>
      <c r="AL1102" t="e">
        <f t="shared" si="268"/>
        <v>#REF!</v>
      </c>
      <c r="AM1102" t="e">
        <f t="shared" si="269"/>
        <v>#REF!</v>
      </c>
      <c r="AN1102" t="e">
        <f t="shared" si="270"/>
        <v>#REF!</v>
      </c>
      <c r="AO1102" t="e">
        <f t="shared" si="271"/>
        <v>#REF!</v>
      </c>
    </row>
    <row r="1103" spans="1:41" x14ac:dyDescent="0.35">
      <c r="A1103">
        <v>1097</v>
      </c>
      <c r="B1103" t="s">
        <v>3016</v>
      </c>
      <c r="C1103" s="39">
        <v>34</v>
      </c>
      <c r="D1103">
        <v>23</v>
      </c>
      <c r="E1103">
        <v>57</v>
      </c>
      <c r="F1103" s="40">
        <v>0</v>
      </c>
      <c r="G1103" s="41">
        <v>3</v>
      </c>
      <c r="H1103" s="42">
        <v>3</v>
      </c>
      <c r="I1103">
        <f t="shared" si="263"/>
        <v>34</v>
      </c>
      <c r="J1103">
        <f t="shared" si="263"/>
        <v>26</v>
      </c>
      <c r="K1103" s="43">
        <v>60</v>
      </c>
      <c r="L1103" s="39">
        <v>24</v>
      </c>
      <c r="M1103">
        <v>28</v>
      </c>
      <c r="N1103">
        <v>52</v>
      </c>
      <c r="O1103" s="40">
        <v>3</v>
      </c>
      <c r="P1103" s="41">
        <v>5</v>
      </c>
      <c r="Q1103" s="42">
        <v>8</v>
      </c>
      <c r="R1103">
        <f t="shared" si="264"/>
        <v>27</v>
      </c>
      <c r="S1103">
        <f t="shared" si="264"/>
        <v>33</v>
      </c>
      <c r="T1103" s="43">
        <v>60</v>
      </c>
      <c r="U1103" s="39">
        <v>30</v>
      </c>
      <c r="V1103">
        <v>28</v>
      </c>
      <c r="W1103">
        <v>58</v>
      </c>
      <c r="X1103" s="40">
        <v>0</v>
      </c>
      <c r="Y1103" s="41">
        <v>2</v>
      </c>
      <c r="Z1103" s="42">
        <v>2</v>
      </c>
      <c r="AA1103">
        <f t="shared" si="265"/>
        <v>30</v>
      </c>
      <c r="AB1103">
        <f t="shared" si="265"/>
        <v>30</v>
      </c>
      <c r="AC1103" s="43">
        <v>60</v>
      </c>
      <c r="AD1103" t="e">
        <f t="shared" si="272"/>
        <v>#REF!</v>
      </c>
      <c r="AE1103" t="e">
        <f t="shared" si="272"/>
        <v>#REF!</v>
      </c>
      <c r="AF1103" t="e">
        <f t="shared" si="272"/>
        <v>#REF!</v>
      </c>
      <c r="AG1103" t="e">
        <f t="shared" si="272"/>
        <v>#REF!</v>
      </c>
      <c r="AH1103" t="e">
        <f t="shared" si="272"/>
        <v>#REF!</v>
      </c>
      <c r="AI1103" t="e">
        <f t="shared" si="272"/>
        <v>#REF!</v>
      </c>
      <c r="AJ1103" t="e">
        <f t="shared" si="266"/>
        <v>#REF!</v>
      </c>
      <c r="AK1103" t="e">
        <f t="shared" si="267"/>
        <v>#REF!</v>
      </c>
      <c r="AL1103" t="e">
        <f t="shared" si="268"/>
        <v>#REF!</v>
      </c>
      <c r="AM1103" t="e">
        <f t="shared" si="269"/>
        <v>#REF!</v>
      </c>
      <c r="AN1103" t="e">
        <f t="shared" si="270"/>
        <v>#REF!</v>
      </c>
      <c r="AO1103" t="e">
        <f t="shared" si="271"/>
        <v>#REF!</v>
      </c>
    </row>
    <row r="1104" spans="1:41" x14ac:dyDescent="0.35">
      <c r="A1104">
        <v>1098</v>
      </c>
      <c r="B1104" t="s">
        <v>3017</v>
      </c>
      <c r="C1104" s="39">
        <v>21</v>
      </c>
      <c r="D1104">
        <v>9</v>
      </c>
      <c r="E1104">
        <v>30</v>
      </c>
      <c r="F1104" s="40">
        <v>0</v>
      </c>
      <c r="G1104" s="41">
        <v>9</v>
      </c>
      <c r="H1104" s="42">
        <v>9</v>
      </c>
      <c r="I1104">
        <f t="shared" si="263"/>
        <v>21</v>
      </c>
      <c r="J1104">
        <f t="shared" si="263"/>
        <v>18</v>
      </c>
      <c r="K1104" s="43">
        <v>39</v>
      </c>
      <c r="L1104" s="39">
        <v>18</v>
      </c>
      <c r="M1104">
        <v>15</v>
      </c>
      <c r="N1104">
        <v>33</v>
      </c>
      <c r="O1104" s="40">
        <v>3</v>
      </c>
      <c r="P1104" s="41">
        <v>9</v>
      </c>
      <c r="Q1104" s="42">
        <v>12</v>
      </c>
      <c r="R1104">
        <f t="shared" si="264"/>
        <v>21</v>
      </c>
      <c r="S1104">
        <f t="shared" si="264"/>
        <v>24</v>
      </c>
      <c r="T1104" s="43">
        <v>39</v>
      </c>
      <c r="U1104" s="39">
        <v>20</v>
      </c>
      <c r="V1104">
        <v>14</v>
      </c>
      <c r="W1104">
        <v>34</v>
      </c>
      <c r="X1104" s="40">
        <v>0</v>
      </c>
      <c r="Y1104" s="41">
        <v>8</v>
      </c>
      <c r="Z1104" s="42">
        <v>8</v>
      </c>
      <c r="AA1104">
        <f t="shared" si="265"/>
        <v>20</v>
      </c>
      <c r="AB1104">
        <f t="shared" si="265"/>
        <v>22</v>
      </c>
      <c r="AC1104" s="43">
        <v>39</v>
      </c>
      <c r="AD1104" t="e">
        <f t="shared" si="272"/>
        <v>#REF!</v>
      </c>
      <c r="AE1104" t="e">
        <f t="shared" si="272"/>
        <v>#REF!</v>
      </c>
      <c r="AF1104" t="e">
        <f t="shared" si="272"/>
        <v>#REF!</v>
      </c>
      <c r="AG1104" t="e">
        <f t="shared" si="272"/>
        <v>#REF!</v>
      </c>
      <c r="AH1104" t="e">
        <f t="shared" si="272"/>
        <v>#REF!</v>
      </c>
      <c r="AI1104" t="e">
        <f t="shared" si="272"/>
        <v>#REF!</v>
      </c>
      <c r="AJ1104" t="e">
        <f t="shared" si="266"/>
        <v>#REF!</v>
      </c>
      <c r="AK1104" t="e">
        <f t="shared" si="267"/>
        <v>#REF!</v>
      </c>
      <c r="AL1104" t="e">
        <f t="shared" si="268"/>
        <v>#REF!</v>
      </c>
      <c r="AM1104" t="e">
        <f t="shared" si="269"/>
        <v>#REF!</v>
      </c>
      <c r="AN1104" t="e">
        <f t="shared" si="270"/>
        <v>#REF!</v>
      </c>
      <c r="AO1104" t="e">
        <f t="shared" si="271"/>
        <v>#REF!</v>
      </c>
    </row>
    <row r="1105" spans="1:41" x14ac:dyDescent="0.35">
      <c r="A1105">
        <v>1099</v>
      </c>
      <c r="B1105" t="s">
        <v>3018</v>
      </c>
      <c r="C1105" s="39">
        <v>48</v>
      </c>
      <c r="D1105">
        <v>44</v>
      </c>
      <c r="E1105">
        <v>92</v>
      </c>
      <c r="F1105" s="40">
        <v>1</v>
      </c>
      <c r="G1105" s="41">
        <v>7</v>
      </c>
      <c r="H1105" s="42">
        <v>8</v>
      </c>
      <c r="I1105">
        <f t="shared" si="263"/>
        <v>49</v>
      </c>
      <c r="J1105">
        <f t="shared" si="263"/>
        <v>51</v>
      </c>
      <c r="K1105" s="43">
        <v>100</v>
      </c>
      <c r="L1105" s="39">
        <v>46</v>
      </c>
      <c r="M1105">
        <v>43</v>
      </c>
      <c r="N1105">
        <v>89</v>
      </c>
      <c r="O1105" s="40">
        <v>4</v>
      </c>
      <c r="P1105" s="41">
        <v>7</v>
      </c>
      <c r="Q1105" s="42">
        <v>11</v>
      </c>
      <c r="R1105">
        <f t="shared" si="264"/>
        <v>50</v>
      </c>
      <c r="S1105">
        <f t="shared" si="264"/>
        <v>50</v>
      </c>
      <c r="T1105" s="43">
        <v>100</v>
      </c>
      <c r="U1105" s="39">
        <v>49</v>
      </c>
      <c r="V1105">
        <v>48</v>
      </c>
      <c r="W1105">
        <v>97</v>
      </c>
      <c r="X1105" s="40">
        <v>2</v>
      </c>
      <c r="Y1105" s="41">
        <v>6</v>
      </c>
      <c r="Z1105" s="42">
        <v>8</v>
      </c>
      <c r="AA1105">
        <f t="shared" si="265"/>
        <v>51</v>
      </c>
      <c r="AB1105">
        <f t="shared" si="265"/>
        <v>54</v>
      </c>
      <c r="AC1105" s="43">
        <v>100</v>
      </c>
      <c r="AD1105" t="e">
        <f t="shared" si="272"/>
        <v>#REF!</v>
      </c>
      <c r="AE1105" t="e">
        <f t="shared" si="272"/>
        <v>#REF!</v>
      </c>
      <c r="AF1105" t="e">
        <f t="shared" si="272"/>
        <v>#REF!</v>
      </c>
      <c r="AG1105" t="e">
        <f t="shared" si="272"/>
        <v>#REF!</v>
      </c>
      <c r="AH1105" t="e">
        <f t="shared" si="272"/>
        <v>#REF!</v>
      </c>
      <c r="AI1105" t="e">
        <f t="shared" si="272"/>
        <v>#REF!</v>
      </c>
      <c r="AJ1105" t="e">
        <f t="shared" si="266"/>
        <v>#REF!</v>
      </c>
      <c r="AK1105" t="e">
        <f t="shared" si="267"/>
        <v>#REF!</v>
      </c>
      <c r="AL1105" t="e">
        <f t="shared" si="268"/>
        <v>#REF!</v>
      </c>
      <c r="AM1105" t="e">
        <f t="shared" si="269"/>
        <v>#REF!</v>
      </c>
      <c r="AN1105" t="e">
        <f t="shared" si="270"/>
        <v>#REF!</v>
      </c>
      <c r="AO1105" t="e">
        <f t="shared" si="271"/>
        <v>#REF!</v>
      </c>
    </row>
    <row r="1106" spans="1:41" x14ac:dyDescent="0.35">
      <c r="A1106">
        <v>1100</v>
      </c>
      <c r="B1106" t="s">
        <v>3019</v>
      </c>
      <c r="C1106" s="39">
        <v>24</v>
      </c>
      <c r="D1106">
        <v>19</v>
      </c>
      <c r="E1106">
        <v>43</v>
      </c>
      <c r="F1106" s="40">
        <v>7</v>
      </c>
      <c r="G1106" s="41">
        <v>5</v>
      </c>
      <c r="H1106" s="42">
        <v>12</v>
      </c>
      <c r="I1106">
        <f t="shared" si="263"/>
        <v>31</v>
      </c>
      <c r="J1106">
        <f t="shared" si="263"/>
        <v>24</v>
      </c>
      <c r="K1106" s="43">
        <v>55</v>
      </c>
      <c r="L1106" s="39">
        <v>19</v>
      </c>
      <c r="M1106">
        <v>26</v>
      </c>
      <c r="N1106">
        <v>45</v>
      </c>
      <c r="O1106" s="40">
        <v>6</v>
      </c>
      <c r="P1106" s="41">
        <v>5</v>
      </c>
      <c r="Q1106" s="42">
        <v>11</v>
      </c>
      <c r="R1106">
        <f t="shared" si="264"/>
        <v>25</v>
      </c>
      <c r="S1106">
        <f t="shared" si="264"/>
        <v>31</v>
      </c>
      <c r="T1106" s="43">
        <v>55</v>
      </c>
      <c r="U1106" s="39">
        <v>22</v>
      </c>
      <c r="V1106">
        <v>18</v>
      </c>
      <c r="W1106">
        <v>40</v>
      </c>
      <c r="X1106" s="40">
        <v>4</v>
      </c>
      <c r="Y1106" s="41">
        <v>3</v>
      </c>
      <c r="Z1106" s="42">
        <v>7</v>
      </c>
      <c r="AA1106">
        <f t="shared" si="265"/>
        <v>26</v>
      </c>
      <c r="AB1106">
        <f t="shared" si="265"/>
        <v>21</v>
      </c>
      <c r="AC1106" s="43">
        <v>55</v>
      </c>
      <c r="AD1106" t="e">
        <f t="shared" si="272"/>
        <v>#REF!</v>
      </c>
      <c r="AE1106" t="e">
        <f t="shared" si="272"/>
        <v>#REF!</v>
      </c>
      <c r="AF1106" t="e">
        <f t="shared" si="272"/>
        <v>#REF!</v>
      </c>
      <c r="AG1106" t="e">
        <f t="shared" si="272"/>
        <v>#REF!</v>
      </c>
      <c r="AH1106" t="e">
        <f t="shared" si="272"/>
        <v>#REF!</v>
      </c>
      <c r="AI1106" t="e">
        <f t="shared" si="272"/>
        <v>#REF!</v>
      </c>
      <c r="AJ1106" t="e">
        <f t="shared" si="266"/>
        <v>#REF!</v>
      </c>
      <c r="AK1106" t="e">
        <f t="shared" si="267"/>
        <v>#REF!</v>
      </c>
      <c r="AL1106" t="e">
        <f t="shared" si="268"/>
        <v>#REF!</v>
      </c>
      <c r="AM1106" t="e">
        <f t="shared" si="269"/>
        <v>#REF!</v>
      </c>
      <c r="AN1106" t="e">
        <f t="shared" si="270"/>
        <v>#REF!</v>
      </c>
      <c r="AO1106" t="e">
        <f t="shared" si="271"/>
        <v>#REF!</v>
      </c>
    </row>
    <row r="1107" spans="1:41" x14ac:dyDescent="0.35">
      <c r="A1107">
        <v>1101</v>
      </c>
      <c r="B1107" t="s">
        <v>3020</v>
      </c>
      <c r="C1107" s="39">
        <v>6</v>
      </c>
      <c r="D1107">
        <v>9</v>
      </c>
      <c r="E1107">
        <v>15</v>
      </c>
      <c r="F1107" s="40">
        <v>0</v>
      </c>
      <c r="G1107" s="41">
        <v>2</v>
      </c>
      <c r="H1107" s="42">
        <v>2</v>
      </c>
      <c r="I1107">
        <f t="shared" si="263"/>
        <v>6</v>
      </c>
      <c r="J1107">
        <f t="shared" si="263"/>
        <v>11</v>
      </c>
      <c r="K1107" s="43">
        <v>17</v>
      </c>
      <c r="L1107" s="39">
        <v>13</v>
      </c>
      <c r="M1107">
        <v>5</v>
      </c>
      <c r="N1107">
        <v>18</v>
      </c>
      <c r="O1107" s="40">
        <v>0</v>
      </c>
      <c r="P1107" s="41">
        <v>2</v>
      </c>
      <c r="Q1107" s="42">
        <v>2</v>
      </c>
      <c r="R1107">
        <f t="shared" si="264"/>
        <v>13</v>
      </c>
      <c r="S1107">
        <f t="shared" si="264"/>
        <v>7</v>
      </c>
      <c r="T1107" s="43">
        <v>17</v>
      </c>
      <c r="U1107" s="39">
        <v>18</v>
      </c>
      <c r="V1107">
        <v>9</v>
      </c>
      <c r="W1107">
        <v>27</v>
      </c>
      <c r="X1107" s="40">
        <v>0</v>
      </c>
      <c r="Y1107" s="41">
        <v>5</v>
      </c>
      <c r="Z1107" s="42">
        <v>5</v>
      </c>
      <c r="AA1107">
        <f t="shared" si="265"/>
        <v>18</v>
      </c>
      <c r="AB1107">
        <f t="shared" si="265"/>
        <v>14</v>
      </c>
      <c r="AC1107" s="43">
        <v>17</v>
      </c>
      <c r="AD1107" t="e">
        <f t="shared" ref="AD1107:AI1116" si="273">VLOOKUP($B1107,EYPDG_Primary,AD$1,FALSE)</f>
        <v>#REF!</v>
      </c>
      <c r="AE1107" t="e">
        <f t="shared" si="273"/>
        <v>#REF!</v>
      </c>
      <c r="AF1107" t="e">
        <f t="shared" si="273"/>
        <v>#REF!</v>
      </c>
      <c r="AG1107" t="e">
        <f t="shared" si="273"/>
        <v>#REF!</v>
      </c>
      <c r="AH1107" t="e">
        <f t="shared" si="273"/>
        <v>#REF!</v>
      </c>
      <c r="AI1107" t="e">
        <f t="shared" si="273"/>
        <v>#REF!</v>
      </c>
      <c r="AJ1107" t="e">
        <f t="shared" si="266"/>
        <v>#REF!</v>
      </c>
      <c r="AK1107" t="e">
        <f t="shared" si="267"/>
        <v>#REF!</v>
      </c>
      <c r="AL1107" t="e">
        <f t="shared" si="268"/>
        <v>#REF!</v>
      </c>
      <c r="AM1107" t="e">
        <f t="shared" si="269"/>
        <v>#REF!</v>
      </c>
      <c r="AN1107" t="e">
        <f t="shared" si="270"/>
        <v>#REF!</v>
      </c>
      <c r="AO1107" t="e">
        <f t="shared" si="271"/>
        <v>#REF!</v>
      </c>
    </row>
    <row r="1108" spans="1:41" x14ac:dyDescent="0.35">
      <c r="A1108">
        <v>1102</v>
      </c>
      <c r="B1108" t="s">
        <v>3021</v>
      </c>
      <c r="C1108" s="39">
        <v>19</v>
      </c>
      <c r="D1108">
        <v>15</v>
      </c>
      <c r="E1108">
        <v>34</v>
      </c>
      <c r="F1108" s="40">
        <v>7</v>
      </c>
      <c r="G1108" s="41">
        <v>16</v>
      </c>
      <c r="H1108" s="42">
        <v>23</v>
      </c>
      <c r="I1108">
        <f t="shared" si="263"/>
        <v>26</v>
      </c>
      <c r="J1108">
        <f t="shared" si="263"/>
        <v>31</v>
      </c>
      <c r="K1108" s="43">
        <v>57</v>
      </c>
      <c r="L1108" s="39">
        <v>21</v>
      </c>
      <c r="M1108">
        <v>14</v>
      </c>
      <c r="N1108">
        <v>35</v>
      </c>
      <c r="O1108" s="40">
        <v>1</v>
      </c>
      <c r="P1108" s="41">
        <v>9</v>
      </c>
      <c r="Q1108" s="42">
        <v>10</v>
      </c>
      <c r="R1108">
        <f t="shared" si="264"/>
        <v>22</v>
      </c>
      <c r="S1108">
        <f t="shared" si="264"/>
        <v>23</v>
      </c>
      <c r="T1108" s="43">
        <v>57</v>
      </c>
      <c r="U1108" s="39">
        <v>20</v>
      </c>
      <c r="V1108">
        <v>16</v>
      </c>
      <c r="W1108">
        <v>36</v>
      </c>
      <c r="X1108" s="40">
        <v>0</v>
      </c>
      <c r="Y1108" s="41">
        <v>10</v>
      </c>
      <c r="Z1108" s="42">
        <v>10</v>
      </c>
      <c r="AA1108">
        <f t="shared" si="265"/>
        <v>20</v>
      </c>
      <c r="AB1108">
        <f t="shared" si="265"/>
        <v>26</v>
      </c>
      <c r="AC1108" s="43">
        <v>57</v>
      </c>
      <c r="AD1108" t="e">
        <f t="shared" si="273"/>
        <v>#REF!</v>
      </c>
      <c r="AE1108" t="e">
        <f t="shared" si="273"/>
        <v>#REF!</v>
      </c>
      <c r="AF1108" t="e">
        <f t="shared" si="273"/>
        <v>#REF!</v>
      </c>
      <c r="AG1108" t="e">
        <f t="shared" si="273"/>
        <v>#REF!</v>
      </c>
      <c r="AH1108" t="e">
        <f t="shared" si="273"/>
        <v>#REF!</v>
      </c>
      <c r="AI1108" t="e">
        <f t="shared" si="273"/>
        <v>#REF!</v>
      </c>
      <c r="AJ1108" t="e">
        <f t="shared" si="266"/>
        <v>#REF!</v>
      </c>
      <c r="AK1108" t="e">
        <f t="shared" si="267"/>
        <v>#REF!</v>
      </c>
      <c r="AL1108" t="e">
        <f t="shared" si="268"/>
        <v>#REF!</v>
      </c>
      <c r="AM1108" t="e">
        <f t="shared" si="269"/>
        <v>#REF!</v>
      </c>
      <c r="AN1108" t="e">
        <f t="shared" si="270"/>
        <v>#REF!</v>
      </c>
      <c r="AO1108" t="e">
        <f t="shared" si="271"/>
        <v>#REF!</v>
      </c>
    </row>
    <row r="1109" spans="1:41" x14ac:dyDescent="0.35">
      <c r="A1109">
        <v>1103</v>
      </c>
      <c r="B1109" t="s">
        <v>3022</v>
      </c>
      <c r="C1109" s="39">
        <v>26</v>
      </c>
      <c r="D1109">
        <v>23</v>
      </c>
      <c r="E1109">
        <v>49</v>
      </c>
      <c r="F1109" s="40">
        <v>0</v>
      </c>
      <c r="G1109" s="41">
        <v>5</v>
      </c>
      <c r="H1109" s="42">
        <v>5</v>
      </c>
      <c r="I1109">
        <f t="shared" si="263"/>
        <v>26</v>
      </c>
      <c r="J1109">
        <f t="shared" si="263"/>
        <v>28</v>
      </c>
      <c r="K1109" s="43">
        <v>54</v>
      </c>
      <c r="L1109" s="39">
        <v>24</v>
      </c>
      <c r="M1109">
        <v>21</v>
      </c>
      <c r="N1109">
        <v>45</v>
      </c>
      <c r="O1109" s="40">
        <v>2</v>
      </c>
      <c r="P1109" s="41">
        <v>5</v>
      </c>
      <c r="Q1109" s="42">
        <v>7</v>
      </c>
      <c r="R1109">
        <f t="shared" si="264"/>
        <v>26</v>
      </c>
      <c r="S1109">
        <f t="shared" si="264"/>
        <v>26</v>
      </c>
      <c r="T1109" s="43">
        <v>54</v>
      </c>
      <c r="U1109" s="39">
        <v>29</v>
      </c>
      <c r="V1109">
        <v>18</v>
      </c>
      <c r="W1109">
        <v>47</v>
      </c>
      <c r="X1109" s="40">
        <v>0</v>
      </c>
      <c r="Y1109" s="41">
        <v>7</v>
      </c>
      <c r="Z1109" s="42">
        <v>7</v>
      </c>
      <c r="AA1109">
        <f t="shared" si="265"/>
        <v>29</v>
      </c>
      <c r="AB1109">
        <f t="shared" si="265"/>
        <v>25</v>
      </c>
      <c r="AC1109" s="43">
        <v>54</v>
      </c>
      <c r="AD1109" t="e">
        <f t="shared" si="273"/>
        <v>#REF!</v>
      </c>
      <c r="AE1109" t="e">
        <f t="shared" si="273"/>
        <v>#REF!</v>
      </c>
      <c r="AF1109" t="e">
        <f t="shared" si="273"/>
        <v>#REF!</v>
      </c>
      <c r="AG1109" t="e">
        <f t="shared" si="273"/>
        <v>#REF!</v>
      </c>
      <c r="AH1109" t="e">
        <f t="shared" si="273"/>
        <v>#REF!</v>
      </c>
      <c r="AI1109" t="e">
        <f t="shared" si="273"/>
        <v>#REF!</v>
      </c>
      <c r="AJ1109" t="e">
        <f t="shared" si="266"/>
        <v>#REF!</v>
      </c>
      <c r="AK1109" t="e">
        <f t="shared" si="267"/>
        <v>#REF!</v>
      </c>
      <c r="AL1109" t="e">
        <f t="shared" si="268"/>
        <v>#REF!</v>
      </c>
      <c r="AM1109" t="e">
        <f t="shared" si="269"/>
        <v>#REF!</v>
      </c>
      <c r="AN1109" t="e">
        <f t="shared" si="270"/>
        <v>#REF!</v>
      </c>
      <c r="AO1109" t="e">
        <f t="shared" si="271"/>
        <v>#REF!</v>
      </c>
    </row>
    <row r="1110" spans="1:41" x14ac:dyDescent="0.35">
      <c r="A1110">
        <v>1104</v>
      </c>
      <c r="B1110" t="s">
        <v>3023</v>
      </c>
      <c r="C1110" s="39">
        <v>18</v>
      </c>
      <c r="D1110">
        <v>9</v>
      </c>
      <c r="E1110">
        <v>27</v>
      </c>
      <c r="F1110" s="40">
        <v>0</v>
      </c>
      <c r="G1110" s="41">
        <v>1</v>
      </c>
      <c r="H1110" s="42">
        <v>1</v>
      </c>
      <c r="I1110">
        <f t="shared" si="263"/>
        <v>18</v>
      </c>
      <c r="J1110">
        <f t="shared" si="263"/>
        <v>10</v>
      </c>
      <c r="K1110" s="43">
        <v>28</v>
      </c>
      <c r="L1110" s="39">
        <v>18</v>
      </c>
      <c r="M1110">
        <v>13</v>
      </c>
      <c r="N1110">
        <v>31</v>
      </c>
      <c r="O1110" s="40">
        <v>1</v>
      </c>
      <c r="P1110" s="41">
        <v>7</v>
      </c>
      <c r="Q1110" s="42">
        <v>8</v>
      </c>
      <c r="R1110">
        <f t="shared" si="264"/>
        <v>19</v>
      </c>
      <c r="S1110">
        <f t="shared" si="264"/>
        <v>20</v>
      </c>
      <c r="T1110" s="43">
        <v>28</v>
      </c>
      <c r="U1110" s="39">
        <v>19</v>
      </c>
      <c r="V1110">
        <v>15</v>
      </c>
      <c r="W1110">
        <v>34</v>
      </c>
      <c r="X1110" s="40">
        <v>1</v>
      </c>
      <c r="Y1110" s="41">
        <v>4</v>
      </c>
      <c r="Z1110" s="42">
        <v>5</v>
      </c>
      <c r="AA1110">
        <f t="shared" si="265"/>
        <v>20</v>
      </c>
      <c r="AB1110">
        <f t="shared" si="265"/>
        <v>19</v>
      </c>
      <c r="AC1110" s="43">
        <v>28</v>
      </c>
      <c r="AD1110" t="e">
        <f t="shared" si="273"/>
        <v>#REF!</v>
      </c>
      <c r="AE1110" t="e">
        <f t="shared" si="273"/>
        <v>#REF!</v>
      </c>
      <c r="AF1110" t="e">
        <f t="shared" si="273"/>
        <v>#REF!</v>
      </c>
      <c r="AG1110" t="e">
        <f t="shared" si="273"/>
        <v>#REF!</v>
      </c>
      <c r="AH1110" t="e">
        <f t="shared" si="273"/>
        <v>#REF!</v>
      </c>
      <c r="AI1110" t="e">
        <f t="shared" si="273"/>
        <v>#REF!</v>
      </c>
      <c r="AJ1110" t="e">
        <f t="shared" si="266"/>
        <v>#REF!</v>
      </c>
      <c r="AK1110" t="e">
        <f t="shared" si="267"/>
        <v>#REF!</v>
      </c>
      <c r="AL1110" t="e">
        <f t="shared" si="268"/>
        <v>#REF!</v>
      </c>
      <c r="AM1110" t="e">
        <f t="shared" si="269"/>
        <v>#REF!</v>
      </c>
      <c r="AN1110" t="e">
        <f t="shared" si="270"/>
        <v>#REF!</v>
      </c>
      <c r="AO1110" t="e">
        <f t="shared" si="271"/>
        <v>#REF!</v>
      </c>
    </row>
    <row r="1111" spans="1:41" x14ac:dyDescent="0.35">
      <c r="A1111">
        <v>1105</v>
      </c>
      <c r="B1111" t="s">
        <v>3024</v>
      </c>
      <c r="C1111" s="39">
        <v>16</v>
      </c>
      <c r="D1111">
        <v>8</v>
      </c>
      <c r="E1111">
        <v>24</v>
      </c>
      <c r="F1111" s="40">
        <v>0</v>
      </c>
      <c r="G1111" s="41">
        <v>3</v>
      </c>
      <c r="H1111" s="42">
        <v>3</v>
      </c>
      <c r="I1111">
        <f t="shared" si="263"/>
        <v>16</v>
      </c>
      <c r="J1111">
        <f t="shared" si="263"/>
        <v>11</v>
      </c>
      <c r="K1111" s="43">
        <v>27</v>
      </c>
      <c r="L1111" s="39">
        <v>14</v>
      </c>
      <c r="M1111">
        <v>12</v>
      </c>
      <c r="N1111">
        <v>26</v>
      </c>
      <c r="O1111" s="40">
        <v>1</v>
      </c>
      <c r="P1111" s="41">
        <v>4</v>
      </c>
      <c r="Q1111" s="42">
        <v>5</v>
      </c>
      <c r="R1111">
        <f t="shared" si="264"/>
        <v>15</v>
      </c>
      <c r="S1111">
        <f t="shared" si="264"/>
        <v>16</v>
      </c>
      <c r="T1111" s="43">
        <v>27</v>
      </c>
      <c r="U1111" s="39">
        <v>10</v>
      </c>
      <c r="V1111">
        <v>10</v>
      </c>
      <c r="W1111">
        <v>20</v>
      </c>
      <c r="X1111" s="40">
        <v>2</v>
      </c>
      <c r="Y1111" s="41">
        <v>6</v>
      </c>
      <c r="Z1111" s="42">
        <v>8</v>
      </c>
      <c r="AA1111">
        <f t="shared" si="265"/>
        <v>12</v>
      </c>
      <c r="AB1111">
        <f t="shared" si="265"/>
        <v>16</v>
      </c>
      <c r="AC1111" s="43">
        <v>27</v>
      </c>
      <c r="AD1111" t="e">
        <f t="shared" si="273"/>
        <v>#REF!</v>
      </c>
      <c r="AE1111" t="e">
        <f t="shared" si="273"/>
        <v>#REF!</v>
      </c>
      <c r="AF1111" t="e">
        <f t="shared" si="273"/>
        <v>#REF!</v>
      </c>
      <c r="AG1111" t="e">
        <f t="shared" si="273"/>
        <v>#REF!</v>
      </c>
      <c r="AH1111" t="e">
        <f t="shared" si="273"/>
        <v>#REF!</v>
      </c>
      <c r="AI1111" t="e">
        <f t="shared" si="273"/>
        <v>#REF!</v>
      </c>
      <c r="AJ1111" t="e">
        <f t="shared" si="266"/>
        <v>#REF!</v>
      </c>
      <c r="AK1111" t="e">
        <f t="shared" si="267"/>
        <v>#REF!</v>
      </c>
      <c r="AL1111" t="e">
        <f t="shared" si="268"/>
        <v>#REF!</v>
      </c>
      <c r="AM1111" t="e">
        <f t="shared" si="269"/>
        <v>#REF!</v>
      </c>
      <c r="AN1111" t="e">
        <f t="shared" si="270"/>
        <v>#REF!</v>
      </c>
      <c r="AO1111" t="e">
        <f t="shared" si="271"/>
        <v>#REF!</v>
      </c>
    </row>
    <row r="1112" spans="1:41" x14ac:dyDescent="0.35">
      <c r="A1112">
        <v>1106</v>
      </c>
      <c r="B1112" t="s">
        <v>3025</v>
      </c>
      <c r="C1112" s="39">
        <v>27</v>
      </c>
      <c r="D1112">
        <v>19</v>
      </c>
      <c r="E1112">
        <v>46</v>
      </c>
      <c r="F1112" s="40">
        <v>0</v>
      </c>
      <c r="G1112" s="41">
        <v>3</v>
      </c>
      <c r="H1112" s="42">
        <v>3</v>
      </c>
      <c r="I1112">
        <f t="shared" si="263"/>
        <v>27</v>
      </c>
      <c r="J1112">
        <f t="shared" si="263"/>
        <v>22</v>
      </c>
      <c r="K1112" s="43">
        <v>49</v>
      </c>
      <c r="L1112" s="39">
        <v>17</v>
      </c>
      <c r="M1112">
        <v>25</v>
      </c>
      <c r="N1112">
        <v>42</v>
      </c>
      <c r="O1112" s="40">
        <v>0</v>
      </c>
      <c r="P1112" s="41">
        <v>3</v>
      </c>
      <c r="Q1112" s="42">
        <v>3</v>
      </c>
      <c r="R1112">
        <f t="shared" si="264"/>
        <v>17</v>
      </c>
      <c r="S1112">
        <f t="shared" si="264"/>
        <v>28</v>
      </c>
      <c r="T1112" s="43">
        <v>49</v>
      </c>
      <c r="U1112" s="39">
        <v>22</v>
      </c>
      <c r="V1112">
        <v>19</v>
      </c>
      <c r="W1112">
        <v>41</v>
      </c>
      <c r="X1112" s="40">
        <v>3</v>
      </c>
      <c r="Y1112" s="41">
        <v>1</v>
      </c>
      <c r="Z1112" s="42">
        <v>4</v>
      </c>
      <c r="AA1112">
        <f t="shared" si="265"/>
        <v>25</v>
      </c>
      <c r="AB1112">
        <f t="shared" si="265"/>
        <v>20</v>
      </c>
      <c r="AC1112" s="43">
        <v>49</v>
      </c>
      <c r="AD1112" t="e">
        <f t="shared" si="273"/>
        <v>#REF!</v>
      </c>
      <c r="AE1112" t="e">
        <f t="shared" si="273"/>
        <v>#REF!</v>
      </c>
      <c r="AF1112" t="e">
        <f t="shared" si="273"/>
        <v>#REF!</v>
      </c>
      <c r="AG1112" t="e">
        <f t="shared" si="273"/>
        <v>#REF!</v>
      </c>
      <c r="AH1112" t="e">
        <f t="shared" si="273"/>
        <v>#REF!</v>
      </c>
      <c r="AI1112" t="e">
        <f t="shared" si="273"/>
        <v>#REF!</v>
      </c>
      <c r="AJ1112" t="e">
        <f t="shared" si="266"/>
        <v>#REF!</v>
      </c>
      <c r="AK1112" t="e">
        <f t="shared" si="267"/>
        <v>#REF!</v>
      </c>
      <c r="AL1112" t="e">
        <f t="shared" si="268"/>
        <v>#REF!</v>
      </c>
      <c r="AM1112" t="e">
        <f t="shared" si="269"/>
        <v>#REF!</v>
      </c>
      <c r="AN1112" t="e">
        <f t="shared" si="270"/>
        <v>#REF!</v>
      </c>
      <c r="AO1112" t="e">
        <f t="shared" si="271"/>
        <v>#REF!</v>
      </c>
    </row>
    <row r="1113" spans="1:41" x14ac:dyDescent="0.35">
      <c r="A1113">
        <v>1107</v>
      </c>
      <c r="B1113" t="s">
        <v>3026</v>
      </c>
      <c r="C1113" s="39">
        <v>14</v>
      </c>
      <c r="D1113">
        <v>3</v>
      </c>
      <c r="E1113">
        <v>17</v>
      </c>
      <c r="F1113" s="40">
        <v>9</v>
      </c>
      <c r="G1113" s="41">
        <v>3</v>
      </c>
      <c r="H1113" s="42">
        <v>12</v>
      </c>
      <c r="I1113">
        <f t="shared" si="263"/>
        <v>23</v>
      </c>
      <c r="J1113">
        <f t="shared" si="263"/>
        <v>6</v>
      </c>
      <c r="K1113" s="43">
        <v>29</v>
      </c>
      <c r="L1113" s="39">
        <v>11</v>
      </c>
      <c r="M1113">
        <v>11</v>
      </c>
      <c r="N1113">
        <v>22</v>
      </c>
      <c r="O1113" s="40">
        <v>5</v>
      </c>
      <c r="P1113" s="41">
        <v>11</v>
      </c>
      <c r="Q1113" s="42">
        <v>16</v>
      </c>
      <c r="R1113">
        <f t="shared" si="264"/>
        <v>16</v>
      </c>
      <c r="S1113">
        <f t="shared" si="264"/>
        <v>22</v>
      </c>
      <c r="T1113" s="43">
        <v>29</v>
      </c>
      <c r="U1113" s="39">
        <v>7</v>
      </c>
      <c r="V1113">
        <v>10</v>
      </c>
      <c r="W1113">
        <v>17</v>
      </c>
      <c r="X1113" s="40">
        <v>8</v>
      </c>
      <c r="Y1113" s="41">
        <v>8</v>
      </c>
      <c r="Z1113" s="42">
        <v>16</v>
      </c>
      <c r="AA1113">
        <f t="shared" si="265"/>
        <v>15</v>
      </c>
      <c r="AB1113">
        <f t="shared" si="265"/>
        <v>18</v>
      </c>
      <c r="AC1113" s="43">
        <v>29</v>
      </c>
      <c r="AD1113" t="e">
        <f t="shared" si="273"/>
        <v>#REF!</v>
      </c>
      <c r="AE1113" t="e">
        <f t="shared" si="273"/>
        <v>#REF!</v>
      </c>
      <c r="AF1113" t="e">
        <f t="shared" si="273"/>
        <v>#REF!</v>
      </c>
      <c r="AG1113" t="e">
        <f t="shared" si="273"/>
        <v>#REF!</v>
      </c>
      <c r="AH1113" t="e">
        <f t="shared" si="273"/>
        <v>#REF!</v>
      </c>
      <c r="AI1113" t="e">
        <f t="shared" si="273"/>
        <v>#REF!</v>
      </c>
      <c r="AJ1113" t="e">
        <f t="shared" si="266"/>
        <v>#REF!</v>
      </c>
      <c r="AK1113" t="e">
        <f t="shared" si="267"/>
        <v>#REF!</v>
      </c>
      <c r="AL1113" t="e">
        <f t="shared" si="268"/>
        <v>#REF!</v>
      </c>
      <c r="AM1113" t="e">
        <f t="shared" si="269"/>
        <v>#REF!</v>
      </c>
      <c r="AN1113" t="e">
        <f t="shared" si="270"/>
        <v>#REF!</v>
      </c>
      <c r="AO1113" t="e">
        <f t="shared" si="271"/>
        <v>#REF!</v>
      </c>
    </row>
    <row r="1114" spans="1:41" x14ac:dyDescent="0.35">
      <c r="A1114">
        <v>1108</v>
      </c>
      <c r="B1114" t="s">
        <v>3027</v>
      </c>
      <c r="C1114" s="39">
        <v>17</v>
      </c>
      <c r="D1114">
        <v>11</v>
      </c>
      <c r="E1114">
        <v>28</v>
      </c>
      <c r="F1114" s="40">
        <v>2</v>
      </c>
      <c r="G1114" s="41">
        <v>1</v>
      </c>
      <c r="H1114" s="42">
        <v>3</v>
      </c>
      <c r="I1114">
        <f t="shared" si="263"/>
        <v>19</v>
      </c>
      <c r="J1114">
        <f t="shared" si="263"/>
        <v>12</v>
      </c>
      <c r="K1114" s="43">
        <v>31</v>
      </c>
      <c r="L1114" s="39">
        <v>25</v>
      </c>
      <c r="M1114">
        <v>13</v>
      </c>
      <c r="N1114">
        <v>38</v>
      </c>
      <c r="O1114" s="40">
        <v>0</v>
      </c>
      <c r="P1114" s="41">
        <v>4</v>
      </c>
      <c r="Q1114" s="42">
        <v>4</v>
      </c>
      <c r="R1114">
        <f t="shared" si="264"/>
        <v>25</v>
      </c>
      <c r="S1114">
        <f t="shared" si="264"/>
        <v>17</v>
      </c>
      <c r="T1114" s="43">
        <v>31</v>
      </c>
      <c r="U1114" s="39">
        <v>19</v>
      </c>
      <c r="V1114">
        <v>23</v>
      </c>
      <c r="W1114">
        <v>42</v>
      </c>
      <c r="X1114" s="40">
        <v>1</v>
      </c>
      <c r="Y1114" s="41">
        <v>1</v>
      </c>
      <c r="Z1114" s="42">
        <v>2</v>
      </c>
      <c r="AA1114">
        <f t="shared" si="265"/>
        <v>20</v>
      </c>
      <c r="AB1114">
        <f t="shared" si="265"/>
        <v>24</v>
      </c>
      <c r="AC1114" s="43">
        <v>31</v>
      </c>
      <c r="AD1114" t="e">
        <f t="shared" si="273"/>
        <v>#REF!</v>
      </c>
      <c r="AE1114" t="e">
        <f t="shared" si="273"/>
        <v>#REF!</v>
      </c>
      <c r="AF1114" t="e">
        <f t="shared" si="273"/>
        <v>#REF!</v>
      </c>
      <c r="AG1114" t="e">
        <f t="shared" si="273"/>
        <v>#REF!</v>
      </c>
      <c r="AH1114" t="e">
        <f t="shared" si="273"/>
        <v>#REF!</v>
      </c>
      <c r="AI1114" t="e">
        <f t="shared" si="273"/>
        <v>#REF!</v>
      </c>
      <c r="AJ1114" t="e">
        <f t="shared" si="266"/>
        <v>#REF!</v>
      </c>
      <c r="AK1114" t="e">
        <f t="shared" si="267"/>
        <v>#REF!</v>
      </c>
      <c r="AL1114" t="e">
        <f t="shared" si="268"/>
        <v>#REF!</v>
      </c>
      <c r="AM1114" t="e">
        <f t="shared" si="269"/>
        <v>#REF!</v>
      </c>
      <c r="AN1114" t="e">
        <f t="shared" si="270"/>
        <v>#REF!</v>
      </c>
      <c r="AO1114" t="e">
        <f t="shared" si="271"/>
        <v>#REF!</v>
      </c>
    </row>
    <row r="1115" spans="1:41" x14ac:dyDescent="0.35">
      <c r="A1115">
        <v>1109</v>
      </c>
      <c r="B1115" t="s">
        <v>3028</v>
      </c>
      <c r="C1115" s="39">
        <v>24</v>
      </c>
      <c r="D1115">
        <v>20</v>
      </c>
      <c r="E1115">
        <v>44</v>
      </c>
      <c r="F1115" s="40">
        <v>0</v>
      </c>
      <c r="G1115" s="41">
        <v>2</v>
      </c>
      <c r="H1115" s="42">
        <v>2</v>
      </c>
      <c r="I1115">
        <f t="shared" si="263"/>
        <v>24</v>
      </c>
      <c r="J1115">
        <f t="shared" si="263"/>
        <v>22</v>
      </c>
      <c r="K1115" s="43">
        <v>46</v>
      </c>
      <c r="L1115" s="39">
        <v>25</v>
      </c>
      <c r="M1115">
        <v>22</v>
      </c>
      <c r="N1115">
        <v>47</v>
      </c>
      <c r="O1115" s="40">
        <v>1</v>
      </c>
      <c r="P1115" s="41">
        <v>3</v>
      </c>
      <c r="Q1115" s="42">
        <v>4</v>
      </c>
      <c r="R1115">
        <f t="shared" si="264"/>
        <v>26</v>
      </c>
      <c r="S1115">
        <f t="shared" si="264"/>
        <v>25</v>
      </c>
      <c r="T1115" s="43">
        <v>46</v>
      </c>
      <c r="U1115" s="39">
        <v>20</v>
      </c>
      <c r="V1115">
        <v>23</v>
      </c>
      <c r="W1115">
        <v>43</v>
      </c>
      <c r="X1115" s="40">
        <v>2</v>
      </c>
      <c r="Y1115" s="41">
        <v>4</v>
      </c>
      <c r="Z1115" s="42">
        <v>6</v>
      </c>
      <c r="AA1115">
        <f t="shared" si="265"/>
        <v>22</v>
      </c>
      <c r="AB1115">
        <f t="shared" si="265"/>
        <v>27</v>
      </c>
      <c r="AC1115" s="43">
        <v>46</v>
      </c>
      <c r="AD1115" t="e">
        <f t="shared" si="273"/>
        <v>#REF!</v>
      </c>
      <c r="AE1115" t="e">
        <f t="shared" si="273"/>
        <v>#REF!</v>
      </c>
      <c r="AF1115" t="e">
        <f t="shared" si="273"/>
        <v>#REF!</v>
      </c>
      <c r="AG1115" t="e">
        <f t="shared" si="273"/>
        <v>#REF!</v>
      </c>
      <c r="AH1115" t="e">
        <f t="shared" si="273"/>
        <v>#REF!</v>
      </c>
      <c r="AI1115" t="e">
        <f t="shared" si="273"/>
        <v>#REF!</v>
      </c>
      <c r="AJ1115" t="e">
        <f t="shared" si="266"/>
        <v>#REF!</v>
      </c>
      <c r="AK1115" t="e">
        <f t="shared" si="267"/>
        <v>#REF!</v>
      </c>
      <c r="AL1115" t="e">
        <f t="shared" si="268"/>
        <v>#REF!</v>
      </c>
      <c r="AM1115" t="e">
        <f t="shared" si="269"/>
        <v>#REF!</v>
      </c>
      <c r="AN1115" t="e">
        <f t="shared" si="270"/>
        <v>#REF!</v>
      </c>
      <c r="AO1115" t="e">
        <f t="shared" si="271"/>
        <v>#REF!</v>
      </c>
    </row>
    <row r="1116" spans="1:41" x14ac:dyDescent="0.35">
      <c r="A1116">
        <v>1110</v>
      </c>
      <c r="B1116" t="s">
        <v>3029</v>
      </c>
      <c r="C1116" s="39">
        <v>11</v>
      </c>
      <c r="D1116">
        <v>8</v>
      </c>
      <c r="E1116">
        <v>19</v>
      </c>
      <c r="F1116" s="40">
        <v>11</v>
      </c>
      <c r="G1116" s="41">
        <v>13</v>
      </c>
      <c r="H1116" s="42">
        <v>24</v>
      </c>
      <c r="I1116">
        <f t="shared" si="263"/>
        <v>22</v>
      </c>
      <c r="J1116">
        <f t="shared" si="263"/>
        <v>21</v>
      </c>
      <c r="K1116" s="43">
        <v>43</v>
      </c>
      <c r="L1116" s="39">
        <v>21</v>
      </c>
      <c r="M1116">
        <v>6</v>
      </c>
      <c r="N1116">
        <v>27</v>
      </c>
      <c r="O1116" s="40">
        <v>4</v>
      </c>
      <c r="P1116" s="41">
        <v>15</v>
      </c>
      <c r="Q1116" s="42">
        <v>19</v>
      </c>
      <c r="R1116">
        <f t="shared" si="264"/>
        <v>25</v>
      </c>
      <c r="S1116">
        <f t="shared" si="264"/>
        <v>21</v>
      </c>
      <c r="T1116" s="43">
        <v>43</v>
      </c>
      <c r="U1116" s="39">
        <v>18</v>
      </c>
      <c r="V1116">
        <v>9</v>
      </c>
      <c r="W1116">
        <v>27</v>
      </c>
      <c r="X1116" s="40">
        <v>0</v>
      </c>
      <c r="Y1116" s="41">
        <v>11</v>
      </c>
      <c r="Z1116" s="42">
        <v>11</v>
      </c>
      <c r="AA1116">
        <f t="shared" si="265"/>
        <v>18</v>
      </c>
      <c r="AB1116">
        <f t="shared" si="265"/>
        <v>20</v>
      </c>
      <c r="AC1116" s="43">
        <v>43</v>
      </c>
      <c r="AD1116" t="e">
        <f t="shared" si="273"/>
        <v>#REF!</v>
      </c>
      <c r="AE1116" t="e">
        <f t="shared" si="273"/>
        <v>#REF!</v>
      </c>
      <c r="AF1116" t="e">
        <f t="shared" si="273"/>
        <v>#REF!</v>
      </c>
      <c r="AG1116" t="e">
        <f t="shared" si="273"/>
        <v>#REF!</v>
      </c>
      <c r="AH1116" t="e">
        <f t="shared" si="273"/>
        <v>#REF!</v>
      </c>
      <c r="AI1116" t="e">
        <f t="shared" si="273"/>
        <v>#REF!</v>
      </c>
      <c r="AJ1116" t="e">
        <f t="shared" si="266"/>
        <v>#REF!</v>
      </c>
      <c r="AK1116" t="e">
        <f t="shared" si="267"/>
        <v>#REF!</v>
      </c>
      <c r="AL1116" t="e">
        <f t="shared" si="268"/>
        <v>#REF!</v>
      </c>
      <c r="AM1116" t="e">
        <f t="shared" si="269"/>
        <v>#REF!</v>
      </c>
      <c r="AN1116" t="e">
        <f t="shared" si="270"/>
        <v>#REF!</v>
      </c>
      <c r="AO1116" t="e">
        <f t="shared" si="271"/>
        <v>#REF!</v>
      </c>
    </row>
    <row r="1117" spans="1:41" x14ac:dyDescent="0.35">
      <c r="A1117">
        <v>1111</v>
      </c>
      <c r="B1117" t="s">
        <v>3030</v>
      </c>
      <c r="C1117" s="39">
        <v>33</v>
      </c>
      <c r="D1117">
        <v>39</v>
      </c>
      <c r="E1117">
        <v>72</v>
      </c>
      <c r="F1117" s="40">
        <v>0</v>
      </c>
      <c r="G1117" s="41">
        <v>2</v>
      </c>
      <c r="H1117" s="42">
        <v>2</v>
      </c>
      <c r="I1117">
        <f t="shared" si="263"/>
        <v>33</v>
      </c>
      <c r="J1117">
        <f t="shared" si="263"/>
        <v>41</v>
      </c>
      <c r="K1117" s="43">
        <v>74</v>
      </c>
      <c r="L1117" s="39">
        <v>36</v>
      </c>
      <c r="M1117">
        <v>31</v>
      </c>
      <c r="N1117">
        <v>67</v>
      </c>
      <c r="O1117" s="40">
        <v>0</v>
      </c>
      <c r="P1117" s="41">
        <v>6</v>
      </c>
      <c r="Q1117" s="42">
        <v>6</v>
      </c>
      <c r="R1117">
        <f t="shared" si="264"/>
        <v>36</v>
      </c>
      <c r="S1117">
        <f t="shared" si="264"/>
        <v>37</v>
      </c>
      <c r="T1117" s="43">
        <v>74</v>
      </c>
      <c r="U1117" s="39">
        <v>32</v>
      </c>
      <c r="V1117">
        <v>32</v>
      </c>
      <c r="W1117">
        <v>64</v>
      </c>
      <c r="X1117" s="40">
        <v>1</v>
      </c>
      <c r="Y1117" s="41">
        <v>8</v>
      </c>
      <c r="Z1117" s="42">
        <v>9</v>
      </c>
      <c r="AA1117">
        <f t="shared" si="265"/>
        <v>33</v>
      </c>
      <c r="AB1117">
        <f t="shared" si="265"/>
        <v>40</v>
      </c>
      <c r="AC1117" s="43">
        <v>74</v>
      </c>
      <c r="AD1117" t="e">
        <f t="shared" ref="AD1117:AI1126" si="274">VLOOKUP($B1117,EYPDG_Primary,AD$1,FALSE)</f>
        <v>#REF!</v>
      </c>
      <c r="AE1117" t="e">
        <f t="shared" si="274"/>
        <v>#REF!</v>
      </c>
      <c r="AF1117" t="e">
        <f t="shared" si="274"/>
        <v>#REF!</v>
      </c>
      <c r="AG1117" t="e">
        <f t="shared" si="274"/>
        <v>#REF!</v>
      </c>
      <c r="AH1117" t="e">
        <f t="shared" si="274"/>
        <v>#REF!</v>
      </c>
      <c r="AI1117" t="e">
        <f t="shared" si="274"/>
        <v>#REF!</v>
      </c>
      <c r="AJ1117" t="e">
        <f t="shared" si="266"/>
        <v>#REF!</v>
      </c>
      <c r="AK1117" t="e">
        <f t="shared" si="267"/>
        <v>#REF!</v>
      </c>
      <c r="AL1117" t="e">
        <f t="shared" si="268"/>
        <v>#REF!</v>
      </c>
      <c r="AM1117" t="e">
        <f t="shared" si="269"/>
        <v>#REF!</v>
      </c>
      <c r="AN1117" t="e">
        <f t="shared" si="270"/>
        <v>#REF!</v>
      </c>
      <c r="AO1117" t="e">
        <f t="shared" si="271"/>
        <v>#REF!</v>
      </c>
    </row>
    <row r="1118" spans="1:41" x14ac:dyDescent="0.35">
      <c r="A1118">
        <v>1112</v>
      </c>
      <c r="B1118" t="s">
        <v>3031</v>
      </c>
      <c r="C1118" s="39">
        <v>33</v>
      </c>
      <c r="D1118">
        <v>33</v>
      </c>
      <c r="E1118">
        <v>66</v>
      </c>
      <c r="F1118" s="40">
        <v>0</v>
      </c>
      <c r="G1118" s="41">
        <v>0</v>
      </c>
      <c r="H1118" s="42">
        <v>0</v>
      </c>
      <c r="I1118">
        <f t="shared" si="263"/>
        <v>33</v>
      </c>
      <c r="J1118">
        <f t="shared" si="263"/>
        <v>33</v>
      </c>
      <c r="K1118" s="43">
        <v>66</v>
      </c>
      <c r="L1118" s="39">
        <v>27</v>
      </c>
      <c r="M1118">
        <v>29</v>
      </c>
      <c r="N1118">
        <v>56</v>
      </c>
      <c r="O1118" s="40">
        <v>0</v>
      </c>
      <c r="P1118" s="41">
        <v>2</v>
      </c>
      <c r="Q1118" s="42">
        <v>2</v>
      </c>
      <c r="R1118">
        <f t="shared" si="264"/>
        <v>27</v>
      </c>
      <c r="S1118">
        <f t="shared" si="264"/>
        <v>31</v>
      </c>
      <c r="T1118" s="43">
        <v>66</v>
      </c>
      <c r="U1118" s="39">
        <v>33</v>
      </c>
      <c r="V1118">
        <v>25</v>
      </c>
      <c r="W1118">
        <v>58</v>
      </c>
      <c r="X1118" s="40">
        <v>0</v>
      </c>
      <c r="Y1118" s="41">
        <v>3</v>
      </c>
      <c r="Z1118" s="42">
        <v>3</v>
      </c>
      <c r="AA1118">
        <f t="shared" si="265"/>
        <v>33</v>
      </c>
      <c r="AB1118">
        <f t="shared" si="265"/>
        <v>28</v>
      </c>
      <c r="AC1118" s="43">
        <v>66</v>
      </c>
      <c r="AD1118" t="e">
        <f t="shared" si="274"/>
        <v>#REF!</v>
      </c>
      <c r="AE1118" t="e">
        <f t="shared" si="274"/>
        <v>#REF!</v>
      </c>
      <c r="AF1118" t="e">
        <f t="shared" si="274"/>
        <v>#REF!</v>
      </c>
      <c r="AG1118" t="e">
        <f t="shared" si="274"/>
        <v>#REF!</v>
      </c>
      <c r="AH1118" t="e">
        <f t="shared" si="274"/>
        <v>#REF!</v>
      </c>
      <c r="AI1118" t="e">
        <f t="shared" si="274"/>
        <v>#REF!</v>
      </c>
      <c r="AJ1118" t="e">
        <f t="shared" si="266"/>
        <v>#REF!</v>
      </c>
      <c r="AK1118" t="e">
        <f t="shared" si="267"/>
        <v>#REF!</v>
      </c>
      <c r="AL1118" t="e">
        <f t="shared" si="268"/>
        <v>#REF!</v>
      </c>
      <c r="AM1118" t="e">
        <f t="shared" si="269"/>
        <v>#REF!</v>
      </c>
      <c r="AN1118" t="e">
        <f t="shared" si="270"/>
        <v>#REF!</v>
      </c>
      <c r="AO1118" t="e">
        <f t="shared" si="271"/>
        <v>#REF!</v>
      </c>
    </row>
    <row r="1119" spans="1:41" x14ac:dyDescent="0.35">
      <c r="A1119">
        <v>1113</v>
      </c>
      <c r="B1119" t="s">
        <v>3032</v>
      </c>
      <c r="C1119" s="39">
        <v>19</v>
      </c>
      <c r="D1119">
        <v>21</v>
      </c>
      <c r="E1119">
        <v>40</v>
      </c>
      <c r="F1119" s="40">
        <v>0</v>
      </c>
      <c r="G1119" s="41">
        <v>3</v>
      </c>
      <c r="H1119" s="42">
        <v>3</v>
      </c>
      <c r="I1119">
        <f t="shared" si="263"/>
        <v>19</v>
      </c>
      <c r="J1119">
        <f t="shared" si="263"/>
        <v>24</v>
      </c>
      <c r="K1119" s="43">
        <v>43</v>
      </c>
      <c r="L1119" s="39">
        <v>23</v>
      </c>
      <c r="M1119">
        <v>18</v>
      </c>
      <c r="N1119">
        <v>41</v>
      </c>
      <c r="O1119" s="40">
        <v>1</v>
      </c>
      <c r="P1119" s="41">
        <v>1</v>
      </c>
      <c r="Q1119" s="42">
        <v>2</v>
      </c>
      <c r="R1119">
        <f t="shared" si="264"/>
        <v>24</v>
      </c>
      <c r="S1119">
        <f t="shared" si="264"/>
        <v>19</v>
      </c>
      <c r="T1119" s="43">
        <v>43</v>
      </c>
      <c r="U1119" s="39">
        <v>26</v>
      </c>
      <c r="V1119">
        <v>20</v>
      </c>
      <c r="W1119">
        <v>46</v>
      </c>
      <c r="X1119" s="40">
        <v>0</v>
      </c>
      <c r="Y1119" s="41">
        <v>3</v>
      </c>
      <c r="Z1119" s="42">
        <v>3</v>
      </c>
      <c r="AA1119">
        <f t="shared" si="265"/>
        <v>26</v>
      </c>
      <c r="AB1119">
        <f t="shared" si="265"/>
        <v>23</v>
      </c>
      <c r="AC1119" s="43">
        <v>43</v>
      </c>
      <c r="AD1119" t="e">
        <f t="shared" si="274"/>
        <v>#REF!</v>
      </c>
      <c r="AE1119" t="e">
        <f t="shared" si="274"/>
        <v>#REF!</v>
      </c>
      <c r="AF1119" t="e">
        <f t="shared" si="274"/>
        <v>#REF!</v>
      </c>
      <c r="AG1119" t="e">
        <f t="shared" si="274"/>
        <v>#REF!</v>
      </c>
      <c r="AH1119" t="e">
        <f t="shared" si="274"/>
        <v>#REF!</v>
      </c>
      <c r="AI1119" t="e">
        <f t="shared" si="274"/>
        <v>#REF!</v>
      </c>
      <c r="AJ1119" t="e">
        <f t="shared" si="266"/>
        <v>#REF!</v>
      </c>
      <c r="AK1119" t="e">
        <f t="shared" si="267"/>
        <v>#REF!</v>
      </c>
      <c r="AL1119" t="e">
        <f t="shared" si="268"/>
        <v>#REF!</v>
      </c>
      <c r="AM1119" t="e">
        <f t="shared" si="269"/>
        <v>#REF!</v>
      </c>
      <c r="AN1119" t="e">
        <f t="shared" si="270"/>
        <v>#REF!</v>
      </c>
      <c r="AO1119" t="e">
        <f t="shared" si="271"/>
        <v>#REF!</v>
      </c>
    </row>
    <row r="1120" spans="1:41" x14ac:dyDescent="0.35">
      <c r="A1120">
        <v>1114</v>
      </c>
      <c r="B1120" t="s">
        <v>3033</v>
      </c>
      <c r="C1120" s="39">
        <v>6</v>
      </c>
      <c r="D1120">
        <v>7</v>
      </c>
      <c r="E1120">
        <v>13</v>
      </c>
      <c r="F1120" s="40">
        <v>1</v>
      </c>
      <c r="G1120" s="41">
        <v>9</v>
      </c>
      <c r="H1120" s="42">
        <v>10</v>
      </c>
      <c r="I1120">
        <f t="shared" si="263"/>
        <v>7</v>
      </c>
      <c r="J1120">
        <f t="shared" si="263"/>
        <v>16</v>
      </c>
      <c r="K1120" s="43">
        <v>23</v>
      </c>
      <c r="L1120" s="39">
        <v>16</v>
      </c>
      <c r="M1120">
        <v>5</v>
      </c>
      <c r="N1120">
        <v>21</v>
      </c>
      <c r="O1120" s="40">
        <v>2</v>
      </c>
      <c r="P1120" s="41">
        <v>1</v>
      </c>
      <c r="Q1120" s="42">
        <v>3</v>
      </c>
      <c r="R1120">
        <f t="shared" si="264"/>
        <v>18</v>
      </c>
      <c r="S1120">
        <f t="shared" si="264"/>
        <v>6</v>
      </c>
      <c r="T1120" s="43">
        <v>23</v>
      </c>
      <c r="U1120" s="39">
        <v>12</v>
      </c>
      <c r="V1120">
        <v>15</v>
      </c>
      <c r="W1120">
        <v>27</v>
      </c>
      <c r="X1120" s="40">
        <v>8</v>
      </c>
      <c r="Y1120" s="41">
        <v>3</v>
      </c>
      <c r="Z1120" s="42">
        <v>11</v>
      </c>
      <c r="AA1120">
        <f t="shared" si="265"/>
        <v>20</v>
      </c>
      <c r="AB1120">
        <f t="shared" si="265"/>
        <v>18</v>
      </c>
      <c r="AC1120" s="43">
        <v>23</v>
      </c>
      <c r="AD1120" t="e">
        <f t="shared" si="274"/>
        <v>#REF!</v>
      </c>
      <c r="AE1120" t="e">
        <f t="shared" si="274"/>
        <v>#REF!</v>
      </c>
      <c r="AF1120" t="e">
        <f t="shared" si="274"/>
        <v>#REF!</v>
      </c>
      <c r="AG1120" t="e">
        <f t="shared" si="274"/>
        <v>#REF!</v>
      </c>
      <c r="AH1120" t="e">
        <f t="shared" si="274"/>
        <v>#REF!</v>
      </c>
      <c r="AI1120" t="e">
        <f t="shared" si="274"/>
        <v>#REF!</v>
      </c>
      <c r="AJ1120" t="e">
        <f t="shared" si="266"/>
        <v>#REF!</v>
      </c>
      <c r="AK1120" t="e">
        <f t="shared" si="267"/>
        <v>#REF!</v>
      </c>
      <c r="AL1120" t="e">
        <f t="shared" si="268"/>
        <v>#REF!</v>
      </c>
      <c r="AM1120" t="e">
        <f t="shared" si="269"/>
        <v>#REF!</v>
      </c>
      <c r="AN1120" t="e">
        <f t="shared" si="270"/>
        <v>#REF!</v>
      </c>
      <c r="AO1120" t="e">
        <f t="shared" si="271"/>
        <v>#REF!</v>
      </c>
    </row>
    <row r="1121" spans="1:41" x14ac:dyDescent="0.35">
      <c r="A1121">
        <v>1115</v>
      </c>
      <c r="B1121" t="s">
        <v>3034</v>
      </c>
      <c r="C1121" s="39">
        <v>32</v>
      </c>
      <c r="D1121">
        <v>23</v>
      </c>
      <c r="E1121">
        <v>55</v>
      </c>
      <c r="F1121" s="40">
        <v>3</v>
      </c>
      <c r="G1121" s="41">
        <v>14</v>
      </c>
      <c r="H1121" s="42">
        <v>17</v>
      </c>
      <c r="I1121">
        <f t="shared" si="263"/>
        <v>35</v>
      </c>
      <c r="J1121">
        <f t="shared" si="263"/>
        <v>37</v>
      </c>
      <c r="K1121" s="43">
        <v>72</v>
      </c>
      <c r="L1121" s="39">
        <v>20</v>
      </c>
      <c r="M1121">
        <v>25</v>
      </c>
      <c r="N1121">
        <v>45</v>
      </c>
      <c r="O1121" s="40">
        <v>5</v>
      </c>
      <c r="P1121" s="41">
        <v>13</v>
      </c>
      <c r="Q1121" s="42">
        <v>18</v>
      </c>
      <c r="R1121">
        <f t="shared" si="264"/>
        <v>25</v>
      </c>
      <c r="S1121">
        <f t="shared" si="264"/>
        <v>38</v>
      </c>
      <c r="T1121" s="43">
        <v>72</v>
      </c>
      <c r="U1121" s="39">
        <v>33</v>
      </c>
      <c r="V1121">
        <v>21</v>
      </c>
      <c r="W1121">
        <v>54</v>
      </c>
      <c r="X1121" s="40">
        <v>5</v>
      </c>
      <c r="Y1121" s="41">
        <v>10</v>
      </c>
      <c r="Z1121" s="42">
        <v>15</v>
      </c>
      <c r="AA1121">
        <f t="shared" si="265"/>
        <v>38</v>
      </c>
      <c r="AB1121">
        <f t="shared" si="265"/>
        <v>31</v>
      </c>
      <c r="AC1121" s="43">
        <v>72</v>
      </c>
      <c r="AD1121" t="e">
        <f t="shared" si="274"/>
        <v>#REF!</v>
      </c>
      <c r="AE1121" t="e">
        <f t="shared" si="274"/>
        <v>#REF!</v>
      </c>
      <c r="AF1121" t="e">
        <f t="shared" si="274"/>
        <v>#REF!</v>
      </c>
      <c r="AG1121" t="e">
        <f t="shared" si="274"/>
        <v>#REF!</v>
      </c>
      <c r="AH1121" t="e">
        <f t="shared" si="274"/>
        <v>#REF!</v>
      </c>
      <c r="AI1121" t="e">
        <f t="shared" si="274"/>
        <v>#REF!</v>
      </c>
      <c r="AJ1121" t="e">
        <f t="shared" si="266"/>
        <v>#REF!</v>
      </c>
      <c r="AK1121" t="e">
        <f t="shared" si="267"/>
        <v>#REF!</v>
      </c>
      <c r="AL1121" t="e">
        <f t="shared" si="268"/>
        <v>#REF!</v>
      </c>
      <c r="AM1121" t="e">
        <f t="shared" si="269"/>
        <v>#REF!</v>
      </c>
      <c r="AN1121" t="e">
        <f t="shared" si="270"/>
        <v>#REF!</v>
      </c>
      <c r="AO1121" t="e">
        <f t="shared" si="271"/>
        <v>#REF!</v>
      </c>
    </row>
    <row r="1122" spans="1:41" x14ac:dyDescent="0.35">
      <c r="A1122">
        <v>1116</v>
      </c>
      <c r="B1122" t="s">
        <v>3035</v>
      </c>
      <c r="C1122" s="39">
        <v>39</v>
      </c>
      <c r="D1122">
        <v>35</v>
      </c>
      <c r="E1122">
        <v>74</v>
      </c>
      <c r="F1122" s="40">
        <v>0</v>
      </c>
      <c r="G1122" s="41">
        <v>4</v>
      </c>
      <c r="H1122" s="42">
        <v>4</v>
      </c>
      <c r="I1122">
        <f t="shared" si="263"/>
        <v>39</v>
      </c>
      <c r="J1122">
        <f t="shared" si="263"/>
        <v>39</v>
      </c>
      <c r="K1122" s="43">
        <v>78</v>
      </c>
      <c r="L1122" s="39">
        <v>40</v>
      </c>
      <c r="M1122">
        <v>34</v>
      </c>
      <c r="N1122">
        <v>74</v>
      </c>
      <c r="O1122" s="40">
        <v>3</v>
      </c>
      <c r="P1122" s="41">
        <v>3</v>
      </c>
      <c r="Q1122" s="42">
        <v>6</v>
      </c>
      <c r="R1122">
        <f t="shared" si="264"/>
        <v>43</v>
      </c>
      <c r="S1122">
        <f t="shared" si="264"/>
        <v>37</v>
      </c>
      <c r="T1122" s="43">
        <v>78</v>
      </c>
      <c r="U1122" s="39">
        <v>34</v>
      </c>
      <c r="V1122">
        <v>41</v>
      </c>
      <c r="W1122">
        <v>75</v>
      </c>
      <c r="X1122" s="40">
        <v>0</v>
      </c>
      <c r="Y1122" s="41">
        <v>3</v>
      </c>
      <c r="Z1122" s="42">
        <v>3</v>
      </c>
      <c r="AA1122">
        <f t="shared" si="265"/>
        <v>34</v>
      </c>
      <c r="AB1122">
        <f t="shared" si="265"/>
        <v>44</v>
      </c>
      <c r="AC1122" s="43">
        <v>78</v>
      </c>
      <c r="AD1122" t="e">
        <f t="shared" si="274"/>
        <v>#REF!</v>
      </c>
      <c r="AE1122" t="e">
        <f t="shared" si="274"/>
        <v>#REF!</v>
      </c>
      <c r="AF1122" t="e">
        <f t="shared" si="274"/>
        <v>#REF!</v>
      </c>
      <c r="AG1122" t="e">
        <f t="shared" si="274"/>
        <v>#REF!</v>
      </c>
      <c r="AH1122" t="e">
        <f t="shared" si="274"/>
        <v>#REF!</v>
      </c>
      <c r="AI1122" t="e">
        <f t="shared" si="274"/>
        <v>#REF!</v>
      </c>
      <c r="AJ1122" t="e">
        <f t="shared" si="266"/>
        <v>#REF!</v>
      </c>
      <c r="AK1122" t="e">
        <f t="shared" si="267"/>
        <v>#REF!</v>
      </c>
      <c r="AL1122" t="e">
        <f t="shared" si="268"/>
        <v>#REF!</v>
      </c>
      <c r="AM1122" t="e">
        <f t="shared" si="269"/>
        <v>#REF!</v>
      </c>
      <c r="AN1122" t="e">
        <f t="shared" si="270"/>
        <v>#REF!</v>
      </c>
      <c r="AO1122" t="e">
        <f t="shared" si="271"/>
        <v>#REF!</v>
      </c>
    </row>
    <row r="1123" spans="1:41" x14ac:dyDescent="0.35">
      <c r="A1123">
        <v>1117</v>
      </c>
      <c r="B1123" t="s">
        <v>3036</v>
      </c>
      <c r="C1123" s="39">
        <v>19</v>
      </c>
      <c r="D1123">
        <v>20</v>
      </c>
      <c r="E1123">
        <v>39</v>
      </c>
      <c r="F1123" s="40">
        <v>5</v>
      </c>
      <c r="G1123" s="41">
        <v>10</v>
      </c>
      <c r="H1123" s="42">
        <v>15</v>
      </c>
      <c r="I1123">
        <f t="shared" si="263"/>
        <v>24</v>
      </c>
      <c r="J1123">
        <f t="shared" si="263"/>
        <v>30</v>
      </c>
      <c r="K1123" s="43">
        <v>54</v>
      </c>
      <c r="L1123" s="39">
        <v>17</v>
      </c>
      <c r="M1123">
        <v>20</v>
      </c>
      <c r="N1123">
        <v>37</v>
      </c>
      <c r="O1123" s="40">
        <v>7</v>
      </c>
      <c r="P1123" s="41">
        <v>4</v>
      </c>
      <c r="Q1123" s="42">
        <v>11</v>
      </c>
      <c r="R1123">
        <f t="shared" si="264"/>
        <v>24</v>
      </c>
      <c r="S1123">
        <f t="shared" si="264"/>
        <v>24</v>
      </c>
      <c r="T1123" s="43">
        <v>54</v>
      </c>
      <c r="U1123" s="39">
        <v>25</v>
      </c>
      <c r="V1123">
        <v>19</v>
      </c>
      <c r="W1123">
        <v>44</v>
      </c>
      <c r="X1123" s="40">
        <v>2</v>
      </c>
      <c r="Y1123" s="41">
        <v>4</v>
      </c>
      <c r="Z1123" s="42">
        <v>6</v>
      </c>
      <c r="AA1123">
        <f t="shared" si="265"/>
        <v>27</v>
      </c>
      <c r="AB1123">
        <f t="shared" si="265"/>
        <v>23</v>
      </c>
      <c r="AC1123" s="43">
        <v>54</v>
      </c>
      <c r="AD1123" t="e">
        <f t="shared" si="274"/>
        <v>#REF!</v>
      </c>
      <c r="AE1123" t="e">
        <f t="shared" si="274"/>
        <v>#REF!</v>
      </c>
      <c r="AF1123" t="e">
        <f t="shared" si="274"/>
        <v>#REF!</v>
      </c>
      <c r="AG1123" t="e">
        <f t="shared" si="274"/>
        <v>#REF!</v>
      </c>
      <c r="AH1123" t="e">
        <f t="shared" si="274"/>
        <v>#REF!</v>
      </c>
      <c r="AI1123" t="e">
        <f t="shared" si="274"/>
        <v>#REF!</v>
      </c>
      <c r="AJ1123" t="e">
        <f t="shared" si="266"/>
        <v>#REF!</v>
      </c>
      <c r="AK1123" t="e">
        <f t="shared" si="267"/>
        <v>#REF!</v>
      </c>
      <c r="AL1123" t="e">
        <f t="shared" si="268"/>
        <v>#REF!</v>
      </c>
      <c r="AM1123" t="e">
        <f t="shared" si="269"/>
        <v>#REF!</v>
      </c>
      <c r="AN1123" t="e">
        <f t="shared" si="270"/>
        <v>#REF!</v>
      </c>
      <c r="AO1123" t="e">
        <f t="shared" si="271"/>
        <v>#REF!</v>
      </c>
    </row>
    <row r="1124" spans="1:41" x14ac:dyDescent="0.35">
      <c r="A1124">
        <v>1118</v>
      </c>
      <c r="B1124" t="s">
        <v>3037</v>
      </c>
      <c r="C1124" s="39">
        <v>34</v>
      </c>
      <c r="D1124">
        <v>23</v>
      </c>
      <c r="E1124">
        <v>57</v>
      </c>
      <c r="F1124" s="40">
        <v>1</v>
      </c>
      <c r="G1124" s="41">
        <v>6</v>
      </c>
      <c r="H1124" s="42">
        <v>7</v>
      </c>
      <c r="I1124">
        <f t="shared" si="263"/>
        <v>35</v>
      </c>
      <c r="J1124">
        <f t="shared" si="263"/>
        <v>29</v>
      </c>
      <c r="K1124" s="43">
        <v>64</v>
      </c>
      <c r="L1124" s="39">
        <v>36</v>
      </c>
      <c r="M1124">
        <v>32</v>
      </c>
      <c r="N1124">
        <v>68</v>
      </c>
      <c r="O1124" s="40">
        <v>2</v>
      </c>
      <c r="P1124" s="41">
        <v>4</v>
      </c>
      <c r="Q1124" s="42">
        <v>6</v>
      </c>
      <c r="R1124">
        <f t="shared" si="264"/>
        <v>38</v>
      </c>
      <c r="S1124">
        <f t="shared" si="264"/>
        <v>36</v>
      </c>
      <c r="T1124" s="43">
        <v>64</v>
      </c>
      <c r="U1124" s="39">
        <v>30</v>
      </c>
      <c r="V1124">
        <v>29</v>
      </c>
      <c r="W1124">
        <v>59</v>
      </c>
      <c r="X1124" s="40">
        <v>0</v>
      </c>
      <c r="Y1124" s="41">
        <v>5</v>
      </c>
      <c r="Z1124" s="42">
        <v>5</v>
      </c>
      <c r="AA1124">
        <f t="shared" si="265"/>
        <v>30</v>
      </c>
      <c r="AB1124">
        <f t="shared" si="265"/>
        <v>34</v>
      </c>
      <c r="AC1124" s="43">
        <v>64</v>
      </c>
      <c r="AD1124" t="e">
        <f t="shared" si="274"/>
        <v>#REF!</v>
      </c>
      <c r="AE1124" t="e">
        <f t="shared" si="274"/>
        <v>#REF!</v>
      </c>
      <c r="AF1124" t="e">
        <f t="shared" si="274"/>
        <v>#REF!</v>
      </c>
      <c r="AG1124" t="e">
        <f t="shared" si="274"/>
        <v>#REF!</v>
      </c>
      <c r="AH1124" t="e">
        <f t="shared" si="274"/>
        <v>#REF!</v>
      </c>
      <c r="AI1124" t="e">
        <f t="shared" si="274"/>
        <v>#REF!</v>
      </c>
      <c r="AJ1124" t="e">
        <f t="shared" si="266"/>
        <v>#REF!</v>
      </c>
      <c r="AK1124" t="e">
        <f t="shared" si="267"/>
        <v>#REF!</v>
      </c>
      <c r="AL1124" t="e">
        <f t="shared" si="268"/>
        <v>#REF!</v>
      </c>
      <c r="AM1124" t="e">
        <f t="shared" si="269"/>
        <v>#REF!</v>
      </c>
      <c r="AN1124" t="e">
        <f t="shared" si="270"/>
        <v>#REF!</v>
      </c>
      <c r="AO1124" t="e">
        <f t="shared" si="271"/>
        <v>#REF!</v>
      </c>
    </row>
    <row r="1125" spans="1:41" x14ac:dyDescent="0.35">
      <c r="A1125">
        <v>1119</v>
      </c>
      <c r="B1125" t="s">
        <v>3038</v>
      </c>
      <c r="C1125" s="39">
        <v>51</v>
      </c>
      <c r="D1125">
        <v>55</v>
      </c>
      <c r="E1125">
        <v>106</v>
      </c>
      <c r="F1125" s="40">
        <v>4</v>
      </c>
      <c r="G1125" s="41">
        <v>7</v>
      </c>
      <c r="H1125" s="42">
        <v>11</v>
      </c>
      <c r="I1125">
        <f t="shared" si="263"/>
        <v>55</v>
      </c>
      <c r="J1125">
        <f t="shared" si="263"/>
        <v>62</v>
      </c>
      <c r="K1125" s="43">
        <v>117</v>
      </c>
      <c r="L1125" s="39">
        <v>56</v>
      </c>
      <c r="M1125">
        <v>48</v>
      </c>
      <c r="N1125">
        <v>104</v>
      </c>
      <c r="O1125" s="40">
        <v>5</v>
      </c>
      <c r="P1125" s="41">
        <v>9</v>
      </c>
      <c r="Q1125" s="42">
        <v>14</v>
      </c>
      <c r="R1125">
        <f t="shared" si="264"/>
        <v>61</v>
      </c>
      <c r="S1125">
        <f t="shared" si="264"/>
        <v>57</v>
      </c>
      <c r="T1125" s="43">
        <v>117</v>
      </c>
      <c r="U1125" s="39">
        <v>52</v>
      </c>
      <c r="V1125">
        <v>46</v>
      </c>
      <c r="W1125">
        <v>98</v>
      </c>
      <c r="X1125" s="40">
        <v>8</v>
      </c>
      <c r="Y1125" s="41">
        <v>6</v>
      </c>
      <c r="Z1125" s="42">
        <v>14</v>
      </c>
      <c r="AA1125">
        <f t="shared" si="265"/>
        <v>60</v>
      </c>
      <c r="AB1125">
        <f t="shared" si="265"/>
        <v>52</v>
      </c>
      <c r="AC1125" s="43">
        <v>117</v>
      </c>
      <c r="AD1125" t="e">
        <f t="shared" si="274"/>
        <v>#REF!</v>
      </c>
      <c r="AE1125" t="e">
        <f t="shared" si="274"/>
        <v>#REF!</v>
      </c>
      <c r="AF1125" t="e">
        <f t="shared" si="274"/>
        <v>#REF!</v>
      </c>
      <c r="AG1125" t="e">
        <f t="shared" si="274"/>
        <v>#REF!</v>
      </c>
      <c r="AH1125" t="e">
        <f t="shared" si="274"/>
        <v>#REF!</v>
      </c>
      <c r="AI1125" t="e">
        <f t="shared" si="274"/>
        <v>#REF!</v>
      </c>
      <c r="AJ1125" t="e">
        <f t="shared" si="266"/>
        <v>#REF!</v>
      </c>
      <c r="AK1125" t="e">
        <f t="shared" si="267"/>
        <v>#REF!</v>
      </c>
      <c r="AL1125" t="e">
        <f t="shared" si="268"/>
        <v>#REF!</v>
      </c>
      <c r="AM1125" t="e">
        <f t="shared" si="269"/>
        <v>#REF!</v>
      </c>
      <c r="AN1125" t="e">
        <f t="shared" si="270"/>
        <v>#REF!</v>
      </c>
      <c r="AO1125" t="e">
        <f t="shared" si="271"/>
        <v>#REF!</v>
      </c>
    </row>
    <row r="1126" spans="1:41" x14ac:dyDescent="0.35">
      <c r="A1126">
        <v>1120</v>
      </c>
      <c r="B1126" t="s">
        <v>3039</v>
      </c>
      <c r="C1126" s="39">
        <v>46</v>
      </c>
      <c r="D1126">
        <v>45</v>
      </c>
      <c r="E1126">
        <v>91</v>
      </c>
      <c r="F1126" s="40">
        <v>0</v>
      </c>
      <c r="G1126" s="41">
        <v>2</v>
      </c>
      <c r="H1126" s="42">
        <v>2</v>
      </c>
      <c r="I1126">
        <f t="shared" si="263"/>
        <v>46</v>
      </c>
      <c r="J1126">
        <f t="shared" si="263"/>
        <v>47</v>
      </c>
      <c r="K1126" s="43">
        <v>93</v>
      </c>
      <c r="L1126" s="39">
        <v>45</v>
      </c>
      <c r="M1126">
        <v>45</v>
      </c>
      <c r="N1126">
        <v>90</v>
      </c>
      <c r="O1126" s="40">
        <v>0</v>
      </c>
      <c r="P1126" s="41">
        <v>1</v>
      </c>
      <c r="Q1126" s="42">
        <v>1</v>
      </c>
      <c r="R1126">
        <f t="shared" si="264"/>
        <v>45</v>
      </c>
      <c r="S1126">
        <f t="shared" si="264"/>
        <v>46</v>
      </c>
      <c r="T1126" s="43">
        <v>93</v>
      </c>
      <c r="U1126" s="39">
        <v>46</v>
      </c>
      <c r="V1126">
        <v>46</v>
      </c>
      <c r="W1126">
        <v>92</v>
      </c>
      <c r="X1126" s="40">
        <v>0</v>
      </c>
      <c r="Y1126" s="41">
        <v>0</v>
      </c>
      <c r="Z1126" s="42">
        <v>0</v>
      </c>
      <c r="AA1126">
        <f t="shared" si="265"/>
        <v>46</v>
      </c>
      <c r="AB1126">
        <f t="shared" si="265"/>
        <v>46</v>
      </c>
      <c r="AC1126" s="43">
        <v>93</v>
      </c>
      <c r="AD1126" t="e">
        <f t="shared" si="274"/>
        <v>#REF!</v>
      </c>
      <c r="AE1126" t="e">
        <f t="shared" si="274"/>
        <v>#REF!</v>
      </c>
      <c r="AF1126" t="e">
        <f t="shared" si="274"/>
        <v>#REF!</v>
      </c>
      <c r="AG1126" t="e">
        <f t="shared" si="274"/>
        <v>#REF!</v>
      </c>
      <c r="AH1126" t="e">
        <f t="shared" si="274"/>
        <v>#REF!</v>
      </c>
      <c r="AI1126" t="e">
        <f t="shared" si="274"/>
        <v>#REF!</v>
      </c>
      <c r="AJ1126" t="e">
        <f t="shared" si="266"/>
        <v>#REF!</v>
      </c>
      <c r="AK1126" t="e">
        <f t="shared" si="267"/>
        <v>#REF!</v>
      </c>
      <c r="AL1126" t="e">
        <f t="shared" si="268"/>
        <v>#REF!</v>
      </c>
      <c r="AM1126" t="e">
        <f t="shared" si="269"/>
        <v>#REF!</v>
      </c>
      <c r="AN1126" t="e">
        <f t="shared" si="270"/>
        <v>#REF!</v>
      </c>
      <c r="AO1126" t="e">
        <f t="shared" si="271"/>
        <v>#REF!</v>
      </c>
    </row>
    <row r="1127" spans="1:41" x14ac:dyDescent="0.35">
      <c r="A1127">
        <v>1121</v>
      </c>
      <c r="B1127" t="s">
        <v>3040</v>
      </c>
      <c r="C1127" s="39">
        <v>31</v>
      </c>
      <c r="D1127">
        <v>15</v>
      </c>
      <c r="E1127">
        <v>46</v>
      </c>
      <c r="F1127" s="40">
        <v>2</v>
      </c>
      <c r="G1127" s="41">
        <v>11</v>
      </c>
      <c r="H1127" s="42">
        <v>13</v>
      </c>
      <c r="I1127">
        <f t="shared" si="263"/>
        <v>33</v>
      </c>
      <c r="J1127">
        <f t="shared" si="263"/>
        <v>26</v>
      </c>
      <c r="K1127" s="43">
        <v>59</v>
      </c>
      <c r="L1127" s="39">
        <v>29</v>
      </c>
      <c r="M1127">
        <v>23</v>
      </c>
      <c r="N1127">
        <v>52</v>
      </c>
      <c r="O1127" s="40">
        <v>8</v>
      </c>
      <c r="P1127" s="41">
        <v>11</v>
      </c>
      <c r="Q1127" s="42">
        <v>19</v>
      </c>
      <c r="R1127">
        <f t="shared" si="264"/>
        <v>37</v>
      </c>
      <c r="S1127">
        <f t="shared" si="264"/>
        <v>34</v>
      </c>
      <c r="T1127" s="43">
        <v>59</v>
      </c>
      <c r="U1127" s="39">
        <v>27</v>
      </c>
      <c r="V1127">
        <v>27</v>
      </c>
      <c r="W1127">
        <v>54</v>
      </c>
      <c r="X1127" s="40">
        <v>6</v>
      </c>
      <c r="Y1127" s="41">
        <v>13</v>
      </c>
      <c r="Z1127" s="42">
        <v>19</v>
      </c>
      <c r="AA1127">
        <f t="shared" si="265"/>
        <v>33</v>
      </c>
      <c r="AB1127">
        <f t="shared" si="265"/>
        <v>40</v>
      </c>
      <c r="AC1127" s="43">
        <v>59</v>
      </c>
      <c r="AD1127" t="e">
        <f t="shared" ref="AD1127:AI1136" si="275">VLOOKUP($B1127,EYPDG_Primary,AD$1,FALSE)</f>
        <v>#REF!</v>
      </c>
      <c r="AE1127" t="e">
        <f t="shared" si="275"/>
        <v>#REF!</v>
      </c>
      <c r="AF1127" t="e">
        <f t="shared" si="275"/>
        <v>#REF!</v>
      </c>
      <c r="AG1127" t="e">
        <f t="shared" si="275"/>
        <v>#REF!</v>
      </c>
      <c r="AH1127" t="e">
        <f t="shared" si="275"/>
        <v>#REF!</v>
      </c>
      <c r="AI1127" t="e">
        <f t="shared" si="275"/>
        <v>#REF!</v>
      </c>
      <c r="AJ1127" t="e">
        <f t="shared" si="266"/>
        <v>#REF!</v>
      </c>
      <c r="AK1127" t="e">
        <f t="shared" si="267"/>
        <v>#REF!</v>
      </c>
      <c r="AL1127" t="e">
        <f t="shared" si="268"/>
        <v>#REF!</v>
      </c>
      <c r="AM1127" t="e">
        <f t="shared" si="269"/>
        <v>#REF!</v>
      </c>
      <c r="AN1127" t="e">
        <f t="shared" si="270"/>
        <v>#REF!</v>
      </c>
      <c r="AO1127" t="e">
        <f t="shared" si="271"/>
        <v>#REF!</v>
      </c>
    </row>
    <row r="1128" spans="1:41" x14ac:dyDescent="0.35">
      <c r="A1128">
        <v>1122</v>
      </c>
      <c r="B1128" t="s">
        <v>3041</v>
      </c>
      <c r="C1128" s="39">
        <v>16</v>
      </c>
      <c r="D1128">
        <v>7</v>
      </c>
      <c r="E1128">
        <v>23</v>
      </c>
      <c r="F1128" s="40">
        <v>0</v>
      </c>
      <c r="G1128" s="41">
        <v>13</v>
      </c>
      <c r="H1128" s="42">
        <v>13</v>
      </c>
      <c r="I1128">
        <f t="shared" si="263"/>
        <v>16</v>
      </c>
      <c r="J1128">
        <f t="shared" si="263"/>
        <v>20</v>
      </c>
      <c r="K1128" s="43">
        <v>36</v>
      </c>
      <c r="L1128" s="39">
        <v>12</v>
      </c>
      <c r="M1128">
        <v>6</v>
      </c>
      <c r="N1128">
        <v>18</v>
      </c>
      <c r="O1128" s="40">
        <v>5</v>
      </c>
      <c r="P1128" s="41">
        <v>6</v>
      </c>
      <c r="Q1128" s="42">
        <v>11</v>
      </c>
      <c r="R1128">
        <f t="shared" si="264"/>
        <v>17</v>
      </c>
      <c r="S1128">
        <f t="shared" si="264"/>
        <v>12</v>
      </c>
      <c r="T1128" s="43">
        <v>36</v>
      </c>
      <c r="U1128" s="39">
        <v>8</v>
      </c>
      <c r="V1128">
        <v>8</v>
      </c>
      <c r="W1128">
        <v>16</v>
      </c>
      <c r="X1128" s="40">
        <v>3</v>
      </c>
      <c r="Y1128" s="41">
        <v>10</v>
      </c>
      <c r="Z1128" s="42">
        <v>13</v>
      </c>
      <c r="AA1128">
        <f t="shared" si="265"/>
        <v>11</v>
      </c>
      <c r="AB1128">
        <f t="shared" si="265"/>
        <v>18</v>
      </c>
      <c r="AC1128" s="43">
        <v>36</v>
      </c>
      <c r="AD1128" t="e">
        <f t="shared" si="275"/>
        <v>#REF!</v>
      </c>
      <c r="AE1128" t="e">
        <f t="shared" si="275"/>
        <v>#REF!</v>
      </c>
      <c r="AF1128" t="e">
        <f t="shared" si="275"/>
        <v>#REF!</v>
      </c>
      <c r="AG1128" t="e">
        <f t="shared" si="275"/>
        <v>#REF!</v>
      </c>
      <c r="AH1128" t="e">
        <f t="shared" si="275"/>
        <v>#REF!</v>
      </c>
      <c r="AI1128" t="e">
        <f t="shared" si="275"/>
        <v>#REF!</v>
      </c>
      <c r="AJ1128" t="e">
        <f t="shared" si="266"/>
        <v>#REF!</v>
      </c>
      <c r="AK1128" t="e">
        <f t="shared" si="267"/>
        <v>#REF!</v>
      </c>
      <c r="AL1128" t="e">
        <f t="shared" si="268"/>
        <v>#REF!</v>
      </c>
      <c r="AM1128" t="e">
        <f t="shared" si="269"/>
        <v>#REF!</v>
      </c>
      <c r="AN1128" t="e">
        <f t="shared" si="270"/>
        <v>#REF!</v>
      </c>
      <c r="AO1128" t="e">
        <f t="shared" si="271"/>
        <v>#REF!</v>
      </c>
    </row>
    <row r="1129" spans="1:41" x14ac:dyDescent="0.35">
      <c r="A1129">
        <v>1123</v>
      </c>
      <c r="B1129" t="s">
        <v>3042</v>
      </c>
      <c r="C1129" s="39">
        <v>45</v>
      </c>
      <c r="D1129">
        <v>34</v>
      </c>
      <c r="E1129">
        <v>79</v>
      </c>
      <c r="F1129" s="40">
        <v>1</v>
      </c>
      <c r="G1129" s="41">
        <v>14</v>
      </c>
      <c r="H1129" s="42">
        <v>15</v>
      </c>
      <c r="I1129">
        <f t="shared" si="263"/>
        <v>46</v>
      </c>
      <c r="J1129">
        <f t="shared" si="263"/>
        <v>48</v>
      </c>
      <c r="K1129" s="43">
        <v>94</v>
      </c>
      <c r="L1129" s="39">
        <v>53</v>
      </c>
      <c r="M1129">
        <v>34</v>
      </c>
      <c r="N1129">
        <v>87</v>
      </c>
      <c r="O1129" s="40">
        <v>7</v>
      </c>
      <c r="P1129" s="41">
        <v>21</v>
      </c>
      <c r="Q1129" s="42">
        <v>28</v>
      </c>
      <c r="R1129">
        <f t="shared" si="264"/>
        <v>60</v>
      </c>
      <c r="S1129">
        <f t="shared" si="264"/>
        <v>55</v>
      </c>
      <c r="T1129" s="43">
        <v>94</v>
      </c>
      <c r="U1129" s="39">
        <v>52</v>
      </c>
      <c r="V1129">
        <v>44</v>
      </c>
      <c r="W1129">
        <v>96</v>
      </c>
      <c r="X1129" s="40">
        <v>6</v>
      </c>
      <c r="Y1129" s="41">
        <v>14</v>
      </c>
      <c r="Z1129" s="42">
        <v>20</v>
      </c>
      <c r="AA1129">
        <f t="shared" si="265"/>
        <v>58</v>
      </c>
      <c r="AB1129">
        <f t="shared" si="265"/>
        <v>58</v>
      </c>
      <c r="AC1129" s="43">
        <v>94</v>
      </c>
      <c r="AD1129" t="e">
        <f t="shared" si="275"/>
        <v>#REF!</v>
      </c>
      <c r="AE1129" t="e">
        <f t="shared" si="275"/>
        <v>#REF!</v>
      </c>
      <c r="AF1129" t="e">
        <f t="shared" si="275"/>
        <v>#REF!</v>
      </c>
      <c r="AG1129" t="e">
        <f t="shared" si="275"/>
        <v>#REF!</v>
      </c>
      <c r="AH1129" t="e">
        <f t="shared" si="275"/>
        <v>#REF!</v>
      </c>
      <c r="AI1129" t="e">
        <f t="shared" si="275"/>
        <v>#REF!</v>
      </c>
      <c r="AJ1129" t="e">
        <f t="shared" si="266"/>
        <v>#REF!</v>
      </c>
      <c r="AK1129" t="e">
        <f t="shared" si="267"/>
        <v>#REF!</v>
      </c>
      <c r="AL1129" t="e">
        <f t="shared" si="268"/>
        <v>#REF!</v>
      </c>
      <c r="AM1129" t="e">
        <f t="shared" si="269"/>
        <v>#REF!</v>
      </c>
      <c r="AN1129" t="e">
        <f t="shared" si="270"/>
        <v>#REF!</v>
      </c>
      <c r="AO1129" t="e">
        <f t="shared" si="271"/>
        <v>#REF!</v>
      </c>
    </row>
    <row r="1130" spans="1:41" x14ac:dyDescent="0.35">
      <c r="A1130">
        <v>1124</v>
      </c>
      <c r="B1130" t="s">
        <v>3043</v>
      </c>
      <c r="C1130" s="39">
        <v>27</v>
      </c>
      <c r="D1130">
        <v>24</v>
      </c>
      <c r="E1130">
        <v>51</v>
      </c>
      <c r="F1130" s="40">
        <v>0</v>
      </c>
      <c r="G1130" s="41">
        <v>7</v>
      </c>
      <c r="H1130" s="42">
        <v>7</v>
      </c>
      <c r="I1130">
        <f t="shared" si="263"/>
        <v>27</v>
      </c>
      <c r="J1130">
        <f t="shared" si="263"/>
        <v>31</v>
      </c>
      <c r="K1130" s="43">
        <v>58</v>
      </c>
      <c r="L1130" s="39">
        <v>35</v>
      </c>
      <c r="M1130">
        <v>21</v>
      </c>
      <c r="N1130">
        <v>56</v>
      </c>
      <c r="O1130" s="40">
        <v>0</v>
      </c>
      <c r="P1130" s="41">
        <v>4</v>
      </c>
      <c r="Q1130" s="42">
        <v>4</v>
      </c>
      <c r="R1130">
        <f t="shared" si="264"/>
        <v>35</v>
      </c>
      <c r="S1130">
        <f t="shared" si="264"/>
        <v>25</v>
      </c>
      <c r="T1130" s="43">
        <v>58</v>
      </c>
      <c r="U1130" s="39">
        <v>30</v>
      </c>
      <c r="V1130">
        <v>26</v>
      </c>
      <c r="W1130">
        <v>56</v>
      </c>
      <c r="X1130" s="40">
        <v>0</v>
      </c>
      <c r="Y1130" s="41">
        <v>6</v>
      </c>
      <c r="Z1130" s="42">
        <v>6</v>
      </c>
      <c r="AA1130">
        <f t="shared" si="265"/>
        <v>30</v>
      </c>
      <c r="AB1130">
        <f t="shared" si="265"/>
        <v>32</v>
      </c>
      <c r="AC1130" s="43">
        <v>58</v>
      </c>
      <c r="AD1130" t="e">
        <f t="shared" si="275"/>
        <v>#REF!</v>
      </c>
      <c r="AE1130" t="e">
        <f t="shared" si="275"/>
        <v>#REF!</v>
      </c>
      <c r="AF1130" t="e">
        <f t="shared" si="275"/>
        <v>#REF!</v>
      </c>
      <c r="AG1130" t="e">
        <f t="shared" si="275"/>
        <v>#REF!</v>
      </c>
      <c r="AH1130" t="e">
        <f t="shared" si="275"/>
        <v>#REF!</v>
      </c>
      <c r="AI1130" t="e">
        <f t="shared" si="275"/>
        <v>#REF!</v>
      </c>
      <c r="AJ1130" t="e">
        <f t="shared" si="266"/>
        <v>#REF!</v>
      </c>
      <c r="AK1130" t="e">
        <f t="shared" si="267"/>
        <v>#REF!</v>
      </c>
      <c r="AL1130" t="e">
        <f t="shared" si="268"/>
        <v>#REF!</v>
      </c>
      <c r="AM1130" t="e">
        <f t="shared" si="269"/>
        <v>#REF!</v>
      </c>
      <c r="AN1130" t="e">
        <f t="shared" si="270"/>
        <v>#REF!</v>
      </c>
      <c r="AO1130" t="e">
        <f t="shared" si="271"/>
        <v>#REF!</v>
      </c>
    </row>
    <row r="1131" spans="1:41" x14ac:dyDescent="0.35">
      <c r="A1131">
        <v>1125</v>
      </c>
      <c r="B1131" t="s">
        <v>3044</v>
      </c>
      <c r="C1131" s="39">
        <v>21</v>
      </c>
      <c r="D1131">
        <v>5</v>
      </c>
      <c r="E1131">
        <v>26</v>
      </c>
      <c r="F1131" s="40">
        <v>0</v>
      </c>
      <c r="G1131" s="41">
        <v>7</v>
      </c>
      <c r="H1131" s="42">
        <v>7</v>
      </c>
      <c r="I1131">
        <f t="shared" si="263"/>
        <v>21</v>
      </c>
      <c r="J1131">
        <f t="shared" si="263"/>
        <v>12</v>
      </c>
      <c r="K1131" s="43">
        <v>33</v>
      </c>
      <c r="L1131" s="39">
        <v>11</v>
      </c>
      <c r="M1131">
        <v>10</v>
      </c>
      <c r="N1131">
        <v>21</v>
      </c>
      <c r="O1131" s="40">
        <v>3</v>
      </c>
      <c r="P1131" s="41">
        <v>10</v>
      </c>
      <c r="Q1131" s="42">
        <v>13</v>
      </c>
      <c r="R1131">
        <f t="shared" si="264"/>
        <v>14</v>
      </c>
      <c r="S1131">
        <f t="shared" si="264"/>
        <v>20</v>
      </c>
      <c r="T1131" s="43">
        <v>33</v>
      </c>
      <c r="U1131" s="39">
        <v>17</v>
      </c>
      <c r="V1131">
        <v>5</v>
      </c>
      <c r="W1131">
        <v>22</v>
      </c>
      <c r="X1131" s="40">
        <v>0</v>
      </c>
      <c r="Y1131" s="41">
        <v>6</v>
      </c>
      <c r="Z1131" s="42">
        <v>6</v>
      </c>
      <c r="AA1131">
        <f t="shared" si="265"/>
        <v>17</v>
      </c>
      <c r="AB1131">
        <f t="shared" si="265"/>
        <v>11</v>
      </c>
      <c r="AC1131" s="43">
        <v>33</v>
      </c>
      <c r="AD1131" t="e">
        <f t="shared" si="275"/>
        <v>#REF!</v>
      </c>
      <c r="AE1131" t="e">
        <f t="shared" si="275"/>
        <v>#REF!</v>
      </c>
      <c r="AF1131" t="e">
        <f t="shared" si="275"/>
        <v>#REF!</v>
      </c>
      <c r="AG1131" t="e">
        <f t="shared" si="275"/>
        <v>#REF!</v>
      </c>
      <c r="AH1131" t="e">
        <f t="shared" si="275"/>
        <v>#REF!</v>
      </c>
      <c r="AI1131" t="e">
        <f t="shared" si="275"/>
        <v>#REF!</v>
      </c>
      <c r="AJ1131" t="e">
        <f t="shared" si="266"/>
        <v>#REF!</v>
      </c>
      <c r="AK1131" t="e">
        <f t="shared" si="267"/>
        <v>#REF!</v>
      </c>
      <c r="AL1131" t="e">
        <f t="shared" si="268"/>
        <v>#REF!</v>
      </c>
      <c r="AM1131" t="e">
        <f t="shared" si="269"/>
        <v>#REF!</v>
      </c>
      <c r="AN1131" t="e">
        <f t="shared" si="270"/>
        <v>#REF!</v>
      </c>
      <c r="AO1131" t="e">
        <f t="shared" si="271"/>
        <v>#REF!</v>
      </c>
    </row>
    <row r="1132" spans="1:41" x14ac:dyDescent="0.35">
      <c r="A1132">
        <v>1126</v>
      </c>
      <c r="B1132" t="s">
        <v>3045</v>
      </c>
      <c r="C1132" s="39">
        <v>22</v>
      </c>
      <c r="D1132">
        <v>20</v>
      </c>
      <c r="E1132">
        <v>42</v>
      </c>
      <c r="F1132" s="40">
        <v>4</v>
      </c>
      <c r="G1132" s="41">
        <v>8</v>
      </c>
      <c r="H1132" s="42">
        <v>12</v>
      </c>
      <c r="I1132">
        <f t="shared" si="263"/>
        <v>26</v>
      </c>
      <c r="J1132">
        <f t="shared" si="263"/>
        <v>28</v>
      </c>
      <c r="K1132" s="43">
        <v>54</v>
      </c>
      <c r="L1132" s="39">
        <v>13</v>
      </c>
      <c r="M1132">
        <v>20</v>
      </c>
      <c r="N1132">
        <v>33</v>
      </c>
      <c r="O1132" s="40">
        <v>12</v>
      </c>
      <c r="P1132" s="41">
        <v>9</v>
      </c>
      <c r="Q1132" s="42">
        <v>21</v>
      </c>
      <c r="R1132">
        <f t="shared" si="264"/>
        <v>25</v>
      </c>
      <c r="S1132">
        <f t="shared" si="264"/>
        <v>29</v>
      </c>
      <c r="T1132" s="43">
        <v>54</v>
      </c>
      <c r="U1132" s="39">
        <v>21</v>
      </c>
      <c r="V1132">
        <v>13</v>
      </c>
      <c r="W1132">
        <v>34</v>
      </c>
      <c r="X1132" s="40">
        <v>11</v>
      </c>
      <c r="Y1132" s="41">
        <v>14</v>
      </c>
      <c r="Z1132" s="42">
        <v>25</v>
      </c>
      <c r="AA1132">
        <f t="shared" si="265"/>
        <v>32</v>
      </c>
      <c r="AB1132">
        <f t="shared" si="265"/>
        <v>27</v>
      </c>
      <c r="AC1132" s="43">
        <v>54</v>
      </c>
      <c r="AD1132" t="e">
        <f t="shared" si="275"/>
        <v>#REF!</v>
      </c>
      <c r="AE1132" t="e">
        <f t="shared" si="275"/>
        <v>#REF!</v>
      </c>
      <c r="AF1132" t="e">
        <f t="shared" si="275"/>
        <v>#REF!</v>
      </c>
      <c r="AG1132" t="e">
        <f t="shared" si="275"/>
        <v>#REF!</v>
      </c>
      <c r="AH1132" t="e">
        <f t="shared" si="275"/>
        <v>#REF!</v>
      </c>
      <c r="AI1132" t="e">
        <f t="shared" si="275"/>
        <v>#REF!</v>
      </c>
      <c r="AJ1132" t="e">
        <f t="shared" si="266"/>
        <v>#REF!</v>
      </c>
      <c r="AK1132" t="e">
        <f t="shared" si="267"/>
        <v>#REF!</v>
      </c>
      <c r="AL1132" t="e">
        <f t="shared" si="268"/>
        <v>#REF!</v>
      </c>
      <c r="AM1132" t="e">
        <f t="shared" si="269"/>
        <v>#REF!</v>
      </c>
      <c r="AN1132" t="e">
        <f t="shared" si="270"/>
        <v>#REF!</v>
      </c>
      <c r="AO1132" t="e">
        <f t="shared" si="271"/>
        <v>#REF!</v>
      </c>
    </row>
    <row r="1133" spans="1:41" x14ac:dyDescent="0.35">
      <c r="A1133">
        <v>1127</v>
      </c>
      <c r="B1133" t="s">
        <v>3046</v>
      </c>
      <c r="C1133" s="39">
        <v>11</v>
      </c>
      <c r="D1133">
        <v>3</v>
      </c>
      <c r="E1133">
        <v>14</v>
      </c>
      <c r="F1133" s="40">
        <v>0</v>
      </c>
      <c r="G1133" s="41">
        <v>8</v>
      </c>
      <c r="H1133" s="42">
        <v>8</v>
      </c>
      <c r="I1133">
        <f t="shared" si="263"/>
        <v>11</v>
      </c>
      <c r="J1133">
        <f t="shared" si="263"/>
        <v>11</v>
      </c>
      <c r="K1133" s="43">
        <v>22</v>
      </c>
      <c r="L1133" s="39">
        <v>27</v>
      </c>
      <c r="M1133">
        <v>9</v>
      </c>
      <c r="N1133">
        <v>36</v>
      </c>
      <c r="O1133" s="40">
        <v>1</v>
      </c>
      <c r="P1133" s="41">
        <v>3</v>
      </c>
      <c r="Q1133" s="42">
        <v>4</v>
      </c>
      <c r="R1133">
        <f t="shared" si="264"/>
        <v>28</v>
      </c>
      <c r="S1133">
        <f t="shared" si="264"/>
        <v>12</v>
      </c>
      <c r="T1133" s="43">
        <v>22</v>
      </c>
      <c r="U1133" s="39">
        <v>13</v>
      </c>
      <c r="V1133">
        <v>15</v>
      </c>
      <c r="W1133">
        <v>28</v>
      </c>
      <c r="X1133" s="40">
        <v>3</v>
      </c>
      <c r="Y1133" s="41">
        <v>10</v>
      </c>
      <c r="Z1133" s="42">
        <v>13</v>
      </c>
      <c r="AA1133">
        <f t="shared" si="265"/>
        <v>16</v>
      </c>
      <c r="AB1133">
        <f t="shared" si="265"/>
        <v>25</v>
      </c>
      <c r="AC1133" s="43">
        <v>22</v>
      </c>
      <c r="AD1133" t="e">
        <f t="shared" si="275"/>
        <v>#REF!</v>
      </c>
      <c r="AE1133" t="e">
        <f t="shared" si="275"/>
        <v>#REF!</v>
      </c>
      <c r="AF1133" t="e">
        <f t="shared" si="275"/>
        <v>#REF!</v>
      </c>
      <c r="AG1133" t="e">
        <f t="shared" si="275"/>
        <v>#REF!</v>
      </c>
      <c r="AH1133" t="e">
        <f t="shared" si="275"/>
        <v>#REF!</v>
      </c>
      <c r="AI1133" t="e">
        <f t="shared" si="275"/>
        <v>#REF!</v>
      </c>
      <c r="AJ1133" t="e">
        <f t="shared" si="266"/>
        <v>#REF!</v>
      </c>
      <c r="AK1133" t="e">
        <f t="shared" si="267"/>
        <v>#REF!</v>
      </c>
      <c r="AL1133" t="e">
        <f t="shared" si="268"/>
        <v>#REF!</v>
      </c>
      <c r="AM1133" t="e">
        <f t="shared" si="269"/>
        <v>#REF!</v>
      </c>
      <c r="AN1133" t="e">
        <f t="shared" si="270"/>
        <v>#REF!</v>
      </c>
      <c r="AO1133" t="e">
        <f t="shared" si="271"/>
        <v>#REF!</v>
      </c>
    </row>
    <row r="1134" spans="1:41" x14ac:dyDescent="0.35">
      <c r="A1134">
        <v>1128</v>
      </c>
      <c r="B1134" t="s">
        <v>3047</v>
      </c>
      <c r="C1134" s="39">
        <v>55</v>
      </c>
      <c r="D1134">
        <v>41</v>
      </c>
      <c r="E1134">
        <v>96</v>
      </c>
      <c r="F1134" s="40">
        <v>1</v>
      </c>
      <c r="G1134" s="41">
        <v>18</v>
      </c>
      <c r="H1134" s="42">
        <v>19</v>
      </c>
      <c r="I1134">
        <f t="shared" si="263"/>
        <v>56</v>
      </c>
      <c r="J1134">
        <f t="shared" si="263"/>
        <v>59</v>
      </c>
      <c r="K1134" s="43">
        <v>115</v>
      </c>
      <c r="L1134" s="39">
        <v>28</v>
      </c>
      <c r="M1134">
        <v>38</v>
      </c>
      <c r="N1134">
        <v>66</v>
      </c>
      <c r="O1134" s="40">
        <v>9</v>
      </c>
      <c r="P1134" s="41">
        <v>17</v>
      </c>
      <c r="Q1134" s="42">
        <v>26</v>
      </c>
      <c r="R1134">
        <f t="shared" si="264"/>
        <v>37</v>
      </c>
      <c r="S1134">
        <f t="shared" si="264"/>
        <v>55</v>
      </c>
      <c r="T1134" s="43">
        <v>115</v>
      </c>
      <c r="U1134" s="39">
        <v>55</v>
      </c>
      <c r="V1134">
        <v>26</v>
      </c>
      <c r="W1134">
        <v>81</v>
      </c>
      <c r="X1134" s="40">
        <v>1</v>
      </c>
      <c r="Y1134" s="41">
        <v>14</v>
      </c>
      <c r="Z1134" s="42">
        <v>15</v>
      </c>
      <c r="AA1134">
        <f t="shared" si="265"/>
        <v>56</v>
      </c>
      <c r="AB1134">
        <f t="shared" si="265"/>
        <v>40</v>
      </c>
      <c r="AC1134" s="43">
        <v>115</v>
      </c>
      <c r="AD1134" t="e">
        <f t="shared" si="275"/>
        <v>#REF!</v>
      </c>
      <c r="AE1134" t="e">
        <f t="shared" si="275"/>
        <v>#REF!</v>
      </c>
      <c r="AF1134" t="e">
        <f t="shared" si="275"/>
        <v>#REF!</v>
      </c>
      <c r="AG1134" t="e">
        <f t="shared" si="275"/>
        <v>#REF!</v>
      </c>
      <c r="AH1134" t="e">
        <f t="shared" si="275"/>
        <v>#REF!</v>
      </c>
      <c r="AI1134" t="e">
        <f t="shared" si="275"/>
        <v>#REF!</v>
      </c>
      <c r="AJ1134" t="e">
        <f t="shared" si="266"/>
        <v>#REF!</v>
      </c>
      <c r="AK1134" t="e">
        <f t="shared" si="267"/>
        <v>#REF!</v>
      </c>
      <c r="AL1134" t="e">
        <f t="shared" si="268"/>
        <v>#REF!</v>
      </c>
      <c r="AM1134" t="e">
        <f t="shared" si="269"/>
        <v>#REF!</v>
      </c>
      <c r="AN1134" t="e">
        <f t="shared" si="270"/>
        <v>#REF!</v>
      </c>
      <c r="AO1134" t="e">
        <f t="shared" si="271"/>
        <v>#REF!</v>
      </c>
    </row>
    <row r="1135" spans="1:41" x14ac:dyDescent="0.35">
      <c r="A1135">
        <v>1129</v>
      </c>
      <c r="B1135" t="s">
        <v>3048</v>
      </c>
      <c r="C1135" s="39">
        <v>19</v>
      </c>
      <c r="D1135">
        <v>23</v>
      </c>
      <c r="E1135">
        <v>42</v>
      </c>
      <c r="F1135" s="40">
        <v>7</v>
      </c>
      <c r="G1135" s="41">
        <v>7</v>
      </c>
      <c r="H1135" s="42">
        <v>14</v>
      </c>
      <c r="I1135">
        <f t="shared" si="263"/>
        <v>26</v>
      </c>
      <c r="J1135">
        <f t="shared" si="263"/>
        <v>30</v>
      </c>
      <c r="K1135" s="43">
        <v>56</v>
      </c>
      <c r="L1135" s="39">
        <v>30</v>
      </c>
      <c r="M1135">
        <v>13</v>
      </c>
      <c r="N1135">
        <v>43</v>
      </c>
      <c r="O1135" s="40">
        <v>1</v>
      </c>
      <c r="P1135" s="41">
        <v>10</v>
      </c>
      <c r="Q1135" s="42">
        <v>11</v>
      </c>
      <c r="R1135">
        <f t="shared" si="264"/>
        <v>31</v>
      </c>
      <c r="S1135">
        <f t="shared" si="264"/>
        <v>23</v>
      </c>
      <c r="T1135" s="43">
        <v>56</v>
      </c>
      <c r="U1135" s="39">
        <v>27</v>
      </c>
      <c r="V1135">
        <v>27</v>
      </c>
      <c r="W1135">
        <v>54</v>
      </c>
      <c r="X1135" s="40">
        <v>3</v>
      </c>
      <c r="Y1135" s="41">
        <v>3</v>
      </c>
      <c r="Z1135" s="42">
        <v>6</v>
      </c>
      <c r="AA1135">
        <f t="shared" si="265"/>
        <v>30</v>
      </c>
      <c r="AB1135">
        <f t="shared" si="265"/>
        <v>30</v>
      </c>
      <c r="AC1135" s="43">
        <v>56</v>
      </c>
      <c r="AD1135" t="e">
        <f t="shared" si="275"/>
        <v>#REF!</v>
      </c>
      <c r="AE1135" t="e">
        <f t="shared" si="275"/>
        <v>#REF!</v>
      </c>
      <c r="AF1135" t="e">
        <f t="shared" si="275"/>
        <v>#REF!</v>
      </c>
      <c r="AG1135" t="e">
        <f t="shared" si="275"/>
        <v>#REF!</v>
      </c>
      <c r="AH1135" t="e">
        <f t="shared" si="275"/>
        <v>#REF!</v>
      </c>
      <c r="AI1135" t="e">
        <f t="shared" si="275"/>
        <v>#REF!</v>
      </c>
      <c r="AJ1135" t="e">
        <f t="shared" si="266"/>
        <v>#REF!</v>
      </c>
      <c r="AK1135" t="e">
        <f t="shared" si="267"/>
        <v>#REF!</v>
      </c>
      <c r="AL1135" t="e">
        <f t="shared" si="268"/>
        <v>#REF!</v>
      </c>
      <c r="AM1135" t="e">
        <f t="shared" si="269"/>
        <v>#REF!</v>
      </c>
      <c r="AN1135" t="e">
        <f t="shared" si="270"/>
        <v>#REF!</v>
      </c>
      <c r="AO1135" t="e">
        <f t="shared" si="271"/>
        <v>#REF!</v>
      </c>
    </row>
    <row r="1136" spans="1:41" x14ac:dyDescent="0.35">
      <c r="A1136">
        <v>1130</v>
      </c>
      <c r="B1136" t="s">
        <v>3049</v>
      </c>
      <c r="C1136" s="39">
        <v>62</v>
      </c>
      <c r="D1136">
        <v>55</v>
      </c>
      <c r="E1136">
        <v>117</v>
      </c>
      <c r="F1136" s="40">
        <v>0</v>
      </c>
      <c r="G1136" s="41">
        <v>8</v>
      </c>
      <c r="H1136" s="42">
        <v>8</v>
      </c>
      <c r="I1136">
        <f t="shared" si="263"/>
        <v>62</v>
      </c>
      <c r="J1136">
        <f t="shared" si="263"/>
        <v>63</v>
      </c>
      <c r="K1136" s="43">
        <v>125</v>
      </c>
      <c r="L1136" s="39">
        <v>58</v>
      </c>
      <c r="M1136">
        <v>55</v>
      </c>
      <c r="N1136">
        <v>113</v>
      </c>
      <c r="O1136" s="40">
        <v>3</v>
      </c>
      <c r="P1136" s="41">
        <v>8</v>
      </c>
      <c r="Q1136" s="42">
        <v>11</v>
      </c>
      <c r="R1136">
        <f t="shared" si="264"/>
        <v>61</v>
      </c>
      <c r="S1136">
        <f t="shared" si="264"/>
        <v>63</v>
      </c>
      <c r="T1136" s="43">
        <v>125</v>
      </c>
      <c r="U1136" s="39">
        <v>62</v>
      </c>
      <c r="V1136">
        <v>53</v>
      </c>
      <c r="W1136">
        <v>115</v>
      </c>
      <c r="X1136" s="40">
        <v>1</v>
      </c>
      <c r="Y1136" s="41">
        <v>9</v>
      </c>
      <c r="Z1136" s="42">
        <v>10</v>
      </c>
      <c r="AA1136">
        <f t="shared" si="265"/>
        <v>63</v>
      </c>
      <c r="AB1136">
        <f t="shared" si="265"/>
        <v>62</v>
      </c>
      <c r="AC1136" s="43">
        <v>125</v>
      </c>
      <c r="AD1136" t="e">
        <f t="shared" si="275"/>
        <v>#REF!</v>
      </c>
      <c r="AE1136" t="e">
        <f t="shared" si="275"/>
        <v>#REF!</v>
      </c>
      <c r="AF1136" t="e">
        <f t="shared" si="275"/>
        <v>#REF!</v>
      </c>
      <c r="AG1136" t="e">
        <f t="shared" si="275"/>
        <v>#REF!</v>
      </c>
      <c r="AH1136" t="e">
        <f t="shared" si="275"/>
        <v>#REF!</v>
      </c>
      <c r="AI1136" t="e">
        <f t="shared" si="275"/>
        <v>#REF!</v>
      </c>
      <c r="AJ1136" t="e">
        <f t="shared" si="266"/>
        <v>#REF!</v>
      </c>
      <c r="AK1136" t="e">
        <f t="shared" si="267"/>
        <v>#REF!</v>
      </c>
      <c r="AL1136" t="e">
        <f t="shared" si="268"/>
        <v>#REF!</v>
      </c>
      <c r="AM1136" t="e">
        <f t="shared" si="269"/>
        <v>#REF!</v>
      </c>
      <c r="AN1136" t="e">
        <f t="shared" si="270"/>
        <v>#REF!</v>
      </c>
      <c r="AO1136" t="e">
        <f t="shared" si="271"/>
        <v>#REF!</v>
      </c>
    </row>
    <row r="1137" spans="1:41" x14ac:dyDescent="0.35">
      <c r="A1137">
        <v>1131</v>
      </c>
      <c r="B1137" t="s">
        <v>3050</v>
      </c>
      <c r="C1137" s="39">
        <v>26</v>
      </c>
      <c r="D1137">
        <v>29</v>
      </c>
      <c r="E1137">
        <v>55</v>
      </c>
      <c r="F1137" s="40">
        <v>3</v>
      </c>
      <c r="G1137" s="41">
        <v>11</v>
      </c>
      <c r="H1137" s="42">
        <v>14</v>
      </c>
      <c r="I1137">
        <f t="shared" si="263"/>
        <v>29</v>
      </c>
      <c r="J1137">
        <f t="shared" si="263"/>
        <v>40</v>
      </c>
      <c r="K1137" s="43">
        <v>69</v>
      </c>
      <c r="L1137" s="39">
        <v>35</v>
      </c>
      <c r="M1137">
        <v>18</v>
      </c>
      <c r="N1137">
        <v>53</v>
      </c>
      <c r="O1137" s="40">
        <v>9</v>
      </c>
      <c r="P1137" s="41">
        <v>14</v>
      </c>
      <c r="Q1137" s="42">
        <v>23</v>
      </c>
      <c r="R1137">
        <f t="shared" si="264"/>
        <v>44</v>
      </c>
      <c r="S1137">
        <f t="shared" si="264"/>
        <v>32</v>
      </c>
      <c r="T1137" s="43">
        <v>69</v>
      </c>
      <c r="U1137" s="39">
        <v>22</v>
      </c>
      <c r="V1137">
        <v>34</v>
      </c>
      <c r="W1137">
        <v>56</v>
      </c>
      <c r="X1137" s="40">
        <v>5</v>
      </c>
      <c r="Y1137" s="41">
        <v>10</v>
      </c>
      <c r="Z1137" s="42">
        <v>15</v>
      </c>
      <c r="AA1137">
        <f t="shared" si="265"/>
        <v>27</v>
      </c>
      <c r="AB1137">
        <f t="shared" si="265"/>
        <v>44</v>
      </c>
      <c r="AC1137" s="43">
        <v>69</v>
      </c>
      <c r="AD1137" t="e">
        <f t="shared" ref="AD1137:AI1146" si="276">VLOOKUP($B1137,EYPDG_Primary,AD$1,FALSE)</f>
        <v>#REF!</v>
      </c>
      <c r="AE1137" t="e">
        <f t="shared" si="276"/>
        <v>#REF!</v>
      </c>
      <c r="AF1137" t="e">
        <f t="shared" si="276"/>
        <v>#REF!</v>
      </c>
      <c r="AG1137" t="e">
        <f t="shared" si="276"/>
        <v>#REF!</v>
      </c>
      <c r="AH1137" t="e">
        <f t="shared" si="276"/>
        <v>#REF!</v>
      </c>
      <c r="AI1137" t="e">
        <f t="shared" si="276"/>
        <v>#REF!</v>
      </c>
      <c r="AJ1137" t="e">
        <f t="shared" si="266"/>
        <v>#REF!</v>
      </c>
      <c r="AK1137" t="e">
        <f t="shared" si="267"/>
        <v>#REF!</v>
      </c>
      <c r="AL1137" t="e">
        <f t="shared" si="268"/>
        <v>#REF!</v>
      </c>
      <c r="AM1137" t="e">
        <f t="shared" si="269"/>
        <v>#REF!</v>
      </c>
      <c r="AN1137" t="e">
        <f t="shared" si="270"/>
        <v>#REF!</v>
      </c>
      <c r="AO1137" t="e">
        <f t="shared" si="271"/>
        <v>#REF!</v>
      </c>
    </row>
    <row r="1138" spans="1:41" x14ac:dyDescent="0.35">
      <c r="A1138">
        <v>1132</v>
      </c>
      <c r="B1138" t="s">
        <v>3051</v>
      </c>
      <c r="C1138" s="39">
        <v>19</v>
      </c>
      <c r="D1138">
        <v>12</v>
      </c>
      <c r="E1138">
        <v>31</v>
      </c>
      <c r="F1138" s="40">
        <v>11</v>
      </c>
      <c r="G1138" s="41">
        <v>5</v>
      </c>
      <c r="H1138" s="42">
        <v>16</v>
      </c>
      <c r="I1138">
        <f t="shared" si="263"/>
        <v>30</v>
      </c>
      <c r="J1138">
        <f t="shared" si="263"/>
        <v>17</v>
      </c>
      <c r="K1138" s="43">
        <v>47</v>
      </c>
      <c r="L1138" s="39">
        <v>21</v>
      </c>
      <c r="M1138">
        <v>18</v>
      </c>
      <c r="N1138">
        <v>39</v>
      </c>
      <c r="O1138" s="40">
        <v>3</v>
      </c>
      <c r="P1138" s="41">
        <v>11</v>
      </c>
      <c r="Q1138" s="42">
        <v>14</v>
      </c>
      <c r="R1138">
        <f t="shared" si="264"/>
        <v>24</v>
      </c>
      <c r="S1138">
        <f t="shared" si="264"/>
        <v>29</v>
      </c>
      <c r="T1138" s="43">
        <v>47</v>
      </c>
      <c r="U1138" s="39">
        <v>19</v>
      </c>
      <c r="V1138">
        <v>24</v>
      </c>
      <c r="W1138">
        <v>43</v>
      </c>
      <c r="X1138" s="40">
        <v>10</v>
      </c>
      <c r="Y1138" s="41">
        <v>5</v>
      </c>
      <c r="Z1138" s="42">
        <v>15</v>
      </c>
      <c r="AA1138">
        <f t="shared" si="265"/>
        <v>29</v>
      </c>
      <c r="AB1138">
        <f t="shared" si="265"/>
        <v>29</v>
      </c>
      <c r="AC1138" s="43">
        <v>47</v>
      </c>
      <c r="AD1138" t="e">
        <f t="shared" si="276"/>
        <v>#REF!</v>
      </c>
      <c r="AE1138" t="e">
        <f t="shared" si="276"/>
        <v>#REF!</v>
      </c>
      <c r="AF1138" t="e">
        <f t="shared" si="276"/>
        <v>#REF!</v>
      </c>
      <c r="AG1138" t="e">
        <f t="shared" si="276"/>
        <v>#REF!</v>
      </c>
      <c r="AH1138" t="e">
        <f t="shared" si="276"/>
        <v>#REF!</v>
      </c>
      <c r="AI1138" t="e">
        <f t="shared" si="276"/>
        <v>#REF!</v>
      </c>
      <c r="AJ1138" t="e">
        <f t="shared" si="266"/>
        <v>#REF!</v>
      </c>
      <c r="AK1138" t="e">
        <f t="shared" si="267"/>
        <v>#REF!</v>
      </c>
      <c r="AL1138" t="e">
        <f t="shared" si="268"/>
        <v>#REF!</v>
      </c>
      <c r="AM1138" t="e">
        <f t="shared" si="269"/>
        <v>#REF!</v>
      </c>
      <c r="AN1138" t="e">
        <f t="shared" si="270"/>
        <v>#REF!</v>
      </c>
      <c r="AO1138" t="e">
        <f t="shared" si="271"/>
        <v>#REF!</v>
      </c>
    </row>
    <row r="1139" spans="1:41" x14ac:dyDescent="0.35">
      <c r="A1139">
        <v>1133</v>
      </c>
      <c r="B1139" t="s">
        <v>3052</v>
      </c>
      <c r="C1139" s="39">
        <v>29</v>
      </c>
      <c r="D1139">
        <v>32</v>
      </c>
      <c r="E1139">
        <v>61</v>
      </c>
      <c r="F1139" s="40">
        <v>4</v>
      </c>
      <c r="G1139" s="41">
        <v>17</v>
      </c>
      <c r="H1139" s="42">
        <v>21</v>
      </c>
      <c r="I1139">
        <f t="shared" si="263"/>
        <v>33</v>
      </c>
      <c r="J1139">
        <f t="shared" si="263"/>
        <v>49</v>
      </c>
      <c r="K1139" s="43">
        <v>82</v>
      </c>
      <c r="L1139" s="39">
        <v>42</v>
      </c>
      <c r="M1139">
        <v>30</v>
      </c>
      <c r="N1139">
        <v>72</v>
      </c>
      <c r="O1139" s="40">
        <v>10</v>
      </c>
      <c r="P1139" s="41">
        <v>11</v>
      </c>
      <c r="Q1139" s="42">
        <v>21</v>
      </c>
      <c r="R1139">
        <f t="shared" si="264"/>
        <v>52</v>
      </c>
      <c r="S1139">
        <f t="shared" si="264"/>
        <v>41</v>
      </c>
      <c r="T1139" s="43">
        <v>82</v>
      </c>
      <c r="U1139" s="39">
        <v>32</v>
      </c>
      <c r="V1139">
        <v>36</v>
      </c>
      <c r="W1139">
        <v>68</v>
      </c>
      <c r="X1139" s="40">
        <v>0</v>
      </c>
      <c r="Y1139" s="41">
        <v>13</v>
      </c>
      <c r="Z1139" s="42">
        <v>13</v>
      </c>
      <c r="AA1139">
        <f t="shared" si="265"/>
        <v>32</v>
      </c>
      <c r="AB1139">
        <f t="shared" si="265"/>
        <v>49</v>
      </c>
      <c r="AC1139" s="43">
        <v>82</v>
      </c>
      <c r="AD1139" t="e">
        <f t="shared" si="276"/>
        <v>#REF!</v>
      </c>
      <c r="AE1139" t="e">
        <f t="shared" si="276"/>
        <v>#REF!</v>
      </c>
      <c r="AF1139" t="e">
        <f t="shared" si="276"/>
        <v>#REF!</v>
      </c>
      <c r="AG1139" t="e">
        <f t="shared" si="276"/>
        <v>#REF!</v>
      </c>
      <c r="AH1139" t="e">
        <f t="shared" si="276"/>
        <v>#REF!</v>
      </c>
      <c r="AI1139" t="e">
        <f t="shared" si="276"/>
        <v>#REF!</v>
      </c>
      <c r="AJ1139" t="e">
        <f t="shared" si="266"/>
        <v>#REF!</v>
      </c>
      <c r="AK1139" t="e">
        <f t="shared" si="267"/>
        <v>#REF!</v>
      </c>
      <c r="AL1139" t="e">
        <f t="shared" si="268"/>
        <v>#REF!</v>
      </c>
      <c r="AM1139" t="e">
        <f t="shared" si="269"/>
        <v>#REF!</v>
      </c>
      <c r="AN1139" t="e">
        <f t="shared" si="270"/>
        <v>#REF!</v>
      </c>
      <c r="AO1139" t="e">
        <f t="shared" si="271"/>
        <v>#REF!</v>
      </c>
    </row>
    <row r="1140" spans="1:41" x14ac:dyDescent="0.35">
      <c r="A1140">
        <v>1134</v>
      </c>
      <c r="B1140" t="s">
        <v>3053</v>
      </c>
      <c r="C1140" s="39">
        <v>34</v>
      </c>
      <c r="D1140">
        <v>28</v>
      </c>
      <c r="E1140">
        <v>62</v>
      </c>
      <c r="F1140" s="40">
        <v>2</v>
      </c>
      <c r="G1140" s="41">
        <v>18</v>
      </c>
      <c r="H1140" s="42">
        <v>20</v>
      </c>
      <c r="I1140">
        <f t="shared" si="263"/>
        <v>36</v>
      </c>
      <c r="J1140">
        <f t="shared" si="263"/>
        <v>46</v>
      </c>
      <c r="K1140" s="43">
        <v>82</v>
      </c>
      <c r="L1140" s="39">
        <v>30</v>
      </c>
      <c r="M1140">
        <v>19</v>
      </c>
      <c r="N1140">
        <v>49</v>
      </c>
      <c r="O1140" s="40">
        <v>8</v>
      </c>
      <c r="P1140" s="41">
        <v>20</v>
      </c>
      <c r="Q1140" s="42">
        <v>28</v>
      </c>
      <c r="R1140">
        <f t="shared" si="264"/>
        <v>38</v>
      </c>
      <c r="S1140">
        <f t="shared" si="264"/>
        <v>39</v>
      </c>
      <c r="T1140" s="43">
        <v>82</v>
      </c>
      <c r="U1140" s="39">
        <v>29</v>
      </c>
      <c r="V1140">
        <v>18</v>
      </c>
      <c r="W1140">
        <v>47</v>
      </c>
      <c r="X1140" s="40">
        <v>7</v>
      </c>
      <c r="Y1140" s="41">
        <v>21</v>
      </c>
      <c r="Z1140" s="42">
        <v>28</v>
      </c>
      <c r="AA1140">
        <f t="shared" si="265"/>
        <v>36</v>
      </c>
      <c r="AB1140">
        <f t="shared" si="265"/>
        <v>39</v>
      </c>
      <c r="AC1140" s="43">
        <v>82</v>
      </c>
      <c r="AD1140" t="e">
        <f t="shared" si="276"/>
        <v>#REF!</v>
      </c>
      <c r="AE1140" t="e">
        <f t="shared" si="276"/>
        <v>#REF!</v>
      </c>
      <c r="AF1140" t="e">
        <f t="shared" si="276"/>
        <v>#REF!</v>
      </c>
      <c r="AG1140" t="e">
        <f t="shared" si="276"/>
        <v>#REF!</v>
      </c>
      <c r="AH1140" t="e">
        <f t="shared" si="276"/>
        <v>#REF!</v>
      </c>
      <c r="AI1140" t="e">
        <f t="shared" si="276"/>
        <v>#REF!</v>
      </c>
      <c r="AJ1140" t="e">
        <f t="shared" si="266"/>
        <v>#REF!</v>
      </c>
      <c r="AK1140" t="e">
        <f t="shared" si="267"/>
        <v>#REF!</v>
      </c>
      <c r="AL1140" t="e">
        <f t="shared" si="268"/>
        <v>#REF!</v>
      </c>
      <c r="AM1140" t="e">
        <f t="shared" si="269"/>
        <v>#REF!</v>
      </c>
      <c r="AN1140" t="e">
        <f t="shared" si="270"/>
        <v>#REF!</v>
      </c>
      <c r="AO1140" t="e">
        <f t="shared" si="271"/>
        <v>#REF!</v>
      </c>
    </row>
    <row r="1141" spans="1:41" x14ac:dyDescent="0.35">
      <c r="A1141">
        <v>1135</v>
      </c>
      <c r="B1141" t="s">
        <v>3054</v>
      </c>
      <c r="C1141" s="39">
        <v>40</v>
      </c>
      <c r="D1141">
        <v>41</v>
      </c>
      <c r="E1141">
        <v>81</v>
      </c>
      <c r="F1141" s="40">
        <v>0</v>
      </c>
      <c r="G1141" s="41">
        <v>7</v>
      </c>
      <c r="H1141" s="42">
        <v>7</v>
      </c>
      <c r="I1141">
        <f t="shared" si="263"/>
        <v>40</v>
      </c>
      <c r="J1141">
        <f t="shared" si="263"/>
        <v>48</v>
      </c>
      <c r="K1141" s="43">
        <v>88</v>
      </c>
      <c r="L1141" s="39">
        <v>51</v>
      </c>
      <c r="M1141">
        <v>39</v>
      </c>
      <c r="N1141">
        <v>90</v>
      </c>
      <c r="O1141" s="40">
        <v>0</v>
      </c>
      <c r="P1141" s="41">
        <v>1</v>
      </c>
      <c r="Q1141" s="42">
        <v>1</v>
      </c>
      <c r="R1141">
        <f t="shared" si="264"/>
        <v>51</v>
      </c>
      <c r="S1141">
        <f t="shared" si="264"/>
        <v>40</v>
      </c>
      <c r="T1141" s="43">
        <v>88</v>
      </c>
      <c r="U1141" s="39">
        <v>50</v>
      </c>
      <c r="V1141">
        <v>42</v>
      </c>
      <c r="W1141">
        <v>92</v>
      </c>
      <c r="X1141" s="40">
        <v>1</v>
      </c>
      <c r="Y1141" s="41">
        <v>11</v>
      </c>
      <c r="Z1141" s="42">
        <v>12</v>
      </c>
      <c r="AA1141">
        <f t="shared" si="265"/>
        <v>51</v>
      </c>
      <c r="AB1141">
        <f t="shared" si="265"/>
        <v>53</v>
      </c>
      <c r="AC1141" s="43">
        <v>88</v>
      </c>
      <c r="AD1141" t="e">
        <f t="shared" si="276"/>
        <v>#REF!</v>
      </c>
      <c r="AE1141" t="e">
        <f t="shared" si="276"/>
        <v>#REF!</v>
      </c>
      <c r="AF1141" t="e">
        <f t="shared" si="276"/>
        <v>#REF!</v>
      </c>
      <c r="AG1141" t="e">
        <f t="shared" si="276"/>
        <v>#REF!</v>
      </c>
      <c r="AH1141" t="e">
        <f t="shared" si="276"/>
        <v>#REF!</v>
      </c>
      <c r="AI1141" t="e">
        <f t="shared" si="276"/>
        <v>#REF!</v>
      </c>
      <c r="AJ1141" t="e">
        <f t="shared" si="266"/>
        <v>#REF!</v>
      </c>
      <c r="AK1141" t="e">
        <f t="shared" si="267"/>
        <v>#REF!</v>
      </c>
      <c r="AL1141" t="e">
        <f t="shared" si="268"/>
        <v>#REF!</v>
      </c>
      <c r="AM1141" t="e">
        <f t="shared" si="269"/>
        <v>#REF!</v>
      </c>
      <c r="AN1141" t="e">
        <f t="shared" si="270"/>
        <v>#REF!</v>
      </c>
      <c r="AO1141" t="e">
        <f t="shared" si="271"/>
        <v>#REF!</v>
      </c>
    </row>
    <row r="1142" spans="1:41" x14ac:dyDescent="0.35">
      <c r="A1142">
        <v>1136</v>
      </c>
      <c r="B1142" t="s">
        <v>3055</v>
      </c>
      <c r="C1142" s="39">
        <v>68</v>
      </c>
      <c r="D1142">
        <v>80</v>
      </c>
      <c r="E1142">
        <v>148</v>
      </c>
      <c r="F1142" s="40">
        <v>0</v>
      </c>
      <c r="G1142" s="41">
        <v>6</v>
      </c>
      <c r="H1142" s="42">
        <v>6</v>
      </c>
      <c r="I1142">
        <f t="shared" si="263"/>
        <v>68</v>
      </c>
      <c r="J1142">
        <f t="shared" si="263"/>
        <v>86</v>
      </c>
      <c r="K1142" s="43">
        <v>154</v>
      </c>
      <c r="L1142" s="39">
        <v>79</v>
      </c>
      <c r="M1142">
        <v>69</v>
      </c>
      <c r="N1142">
        <v>148</v>
      </c>
      <c r="O1142" s="40">
        <v>3</v>
      </c>
      <c r="P1142" s="41">
        <v>10</v>
      </c>
      <c r="Q1142" s="42">
        <v>13</v>
      </c>
      <c r="R1142">
        <f t="shared" si="264"/>
        <v>82</v>
      </c>
      <c r="S1142">
        <f t="shared" si="264"/>
        <v>79</v>
      </c>
      <c r="T1142" s="43">
        <v>154</v>
      </c>
      <c r="U1142" s="39">
        <v>60</v>
      </c>
      <c r="V1142">
        <v>78</v>
      </c>
      <c r="W1142">
        <v>138</v>
      </c>
      <c r="X1142" s="40">
        <v>2</v>
      </c>
      <c r="Y1142" s="41">
        <v>7</v>
      </c>
      <c r="Z1142" s="42">
        <v>9</v>
      </c>
      <c r="AA1142">
        <f t="shared" si="265"/>
        <v>62</v>
      </c>
      <c r="AB1142">
        <f t="shared" si="265"/>
        <v>85</v>
      </c>
      <c r="AC1142" s="43">
        <v>154</v>
      </c>
      <c r="AD1142" t="e">
        <f t="shared" si="276"/>
        <v>#REF!</v>
      </c>
      <c r="AE1142" t="e">
        <f t="shared" si="276"/>
        <v>#REF!</v>
      </c>
      <c r="AF1142" t="e">
        <f t="shared" si="276"/>
        <v>#REF!</v>
      </c>
      <c r="AG1142" t="e">
        <f t="shared" si="276"/>
        <v>#REF!</v>
      </c>
      <c r="AH1142" t="e">
        <f t="shared" si="276"/>
        <v>#REF!</v>
      </c>
      <c r="AI1142" t="e">
        <f t="shared" si="276"/>
        <v>#REF!</v>
      </c>
      <c r="AJ1142" t="e">
        <f t="shared" si="266"/>
        <v>#REF!</v>
      </c>
      <c r="AK1142" t="e">
        <f t="shared" si="267"/>
        <v>#REF!</v>
      </c>
      <c r="AL1142" t="e">
        <f t="shared" si="268"/>
        <v>#REF!</v>
      </c>
      <c r="AM1142" t="e">
        <f t="shared" si="269"/>
        <v>#REF!</v>
      </c>
      <c r="AN1142" t="e">
        <f t="shared" si="270"/>
        <v>#REF!</v>
      </c>
      <c r="AO1142" t="e">
        <f t="shared" si="271"/>
        <v>#REF!</v>
      </c>
    </row>
    <row r="1143" spans="1:41" x14ac:dyDescent="0.35">
      <c r="A1143">
        <v>1137</v>
      </c>
      <c r="B1143" t="s">
        <v>3056</v>
      </c>
      <c r="C1143" s="39">
        <v>48</v>
      </c>
      <c r="D1143">
        <v>52</v>
      </c>
      <c r="E1143">
        <v>100</v>
      </c>
      <c r="F1143" s="40">
        <v>0</v>
      </c>
      <c r="G1143" s="41">
        <v>2</v>
      </c>
      <c r="H1143" s="42">
        <v>2</v>
      </c>
      <c r="I1143">
        <f t="shared" si="263"/>
        <v>48</v>
      </c>
      <c r="J1143">
        <f t="shared" si="263"/>
        <v>54</v>
      </c>
      <c r="K1143" s="43">
        <v>102</v>
      </c>
      <c r="L1143" s="39">
        <v>58</v>
      </c>
      <c r="M1143">
        <v>46</v>
      </c>
      <c r="N1143">
        <v>104</v>
      </c>
      <c r="O1143" s="40">
        <v>0</v>
      </c>
      <c r="P1143" s="41">
        <v>7</v>
      </c>
      <c r="Q1143" s="42">
        <v>7</v>
      </c>
      <c r="R1143">
        <f t="shared" si="264"/>
        <v>58</v>
      </c>
      <c r="S1143">
        <f t="shared" si="264"/>
        <v>53</v>
      </c>
      <c r="T1143" s="43">
        <v>102</v>
      </c>
      <c r="U1143" s="39">
        <v>54</v>
      </c>
      <c r="V1143">
        <v>47</v>
      </c>
      <c r="W1143">
        <v>101</v>
      </c>
      <c r="X1143" s="40">
        <v>0</v>
      </c>
      <c r="Y1143" s="41">
        <v>6</v>
      </c>
      <c r="Z1143" s="42">
        <v>6</v>
      </c>
      <c r="AA1143">
        <f t="shared" si="265"/>
        <v>54</v>
      </c>
      <c r="AB1143">
        <f t="shared" si="265"/>
        <v>53</v>
      </c>
      <c r="AC1143" s="43">
        <v>102</v>
      </c>
      <c r="AD1143" t="e">
        <f t="shared" si="276"/>
        <v>#REF!</v>
      </c>
      <c r="AE1143" t="e">
        <f t="shared" si="276"/>
        <v>#REF!</v>
      </c>
      <c r="AF1143" t="e">
        <f t="shared" si="276"/>
        <v>#REF!</v>
      </c>
      <c r="AG1143" t="e">
        <f t="shared" si="276"/>
        <v>#REF!</v>
      </c>
      <c r="AH1143" t="e">
        <f t="shared" si="276"/>
        <v>#REF!</v>
      </c>
      <c r="AI1143" t="e">
        <f t="shared" si="276"/>
        <v>#REF!</v>
      </c>
      <c r="AJ1143" t="e">
        <f t="shared" si="266"/>
        <v>#REF!</v>
      </c>
      <c r="AK1143" t="e">
        <f t="shared" si="267"/>
        <v>#REF!</v>
      </c>
      <c r="AL1143" t="e">
        <f t="shared" si="268"/>
        <v>#REF!</v>
      </c>
      <c r="AM1143" t="e">
        <f t="shared" si="269"/>
        <v>#REF!</v>
      </c>
      <c r="AN1143" t="e">
        <f t="shared" si="270"/>
        <v>#REF!</v>
      </c>
      <c r="AO1143" t="e">
        <f t="shared" si="271"/>
        <v>#REF!</v>
      </c>
    </row>
    <row r="1144" spans="1:41" x14ac:dyDescent="0.35">
      <c r="A1144">
        <v>1138</v>
      </c>
      <c r="B1144" t="s">
        <v>3057</v>
      </c>
      <c r="C1144" s="39">
        <v>34</v>
      </c>
      <c r="D1144">
        <v>29</v>
      </c>
      <c r="E1144">
        <v>63</v>
      </c>
      <c r="F1144" s="40">
        <v>0</v>
      </c>
      <c r="G1144" s="41">
        <v>2</v>
      </c>
      <c r="H1144" s="42">
        <v>2</v>
      </c>
      <c r="I1144">
        <f t="shared" si="263"/>
        <v>34</v>
      </c>
      <c r="J1144">
        <f t="shared" si="263"/>
        <v>31</v>
      </c>
      <c r="K1144" s="43">
        <v>65</v>
      </c>
      <c r="L1144" s="39">
        <v>24</v>
      </c>
      <c r="M1144">
        <v>26</v>
      </c>
      <c r="N1144">
        <v>50</v>
      </c>
      <c r="O1144" s="40">
        <v>4</v>
      </c>
      <c r="P1144" s="41">
        <v>4</v>
      </c>
      <c r="Q1144" s="42">
        <v>8</v>
      </c>
      <c r="R1144">
        <f t="shared" si="264"/>
        <v>28</v>
      </c>
      <c r="S1144">
        <f t="shared" si="264"/>
        <v>30</v>
      </c>
      <c r="T1144" s="43">
        <v>65</v>
      </c>
      <c r="U1144" s="39">
        <v>25</v>
      </c>
      <c r="V1144">
        <v>21</v>
      </c>
      <c r="W1144">
        <v>46</v>
      </c>
      <c r="X1144" s="40">
        <v>2</v>
      </c>
      <c r="Y1144" s="41">
        <v>4</v>
      </c>
      <c r="Z1144" s="42">
        <v>6</v>
      </c>
      <c r="AA1144">
        <f t="shared" si="265"/>
        <v>27</v>
      </c>
      <c r="AB1144">
        <f t="shared" si="265"/>
        <v>25</v>
      </c>
      <c r="AC1144" s="43">
        <v>65</v>
      </c>
      <c r="AD1144" t="e">
        <f t="shared" si="276"/>
        <v>#REF!</v>
      </c>
      <c r="AE1144" t="e">
        <f t="shared" si="276"/>
        <v>#REF!</v>
      </c>
      <c r="AF1144" t="e">
        <f t="shared" si="276"/>
        <v>#REF!</v>
      </c>
      <c r="AG1144" t="e">
        <f t="shared" si="276"/>
        <v>#REF!</v>
      </c>
      <c r="AH1144" t="e">
        <f t="shared" si="276"/>
        <v>#REF!</v>
      </c>
      <c r="AI1144" t="e">
        <f t="shared" si="276"/>
        <v>#REF!</v>
      </c>
      <c r="AJ1144" t="e">
        <f t="shared" si="266"/>
        <v>#REF!</v>
      </c>
      <c r="AK1144" t="e">
        <f t="shared" si="267"/>
        <v>#REF!</v>
      </c>
      <c r="AL1144" t="e">
        <f t="shared" si="268"/>
        <v>#REF!</v>
      </c>
      <c r="AM1144" t="e">
        <f t="shared" si="269"/>
        <v>#REF!</v>
      </c>
      <c r="AN1144" t="e">
        <f t="shared" si="270"/>
        <v>#REF!</v>
      </c>
      <c r="AO1144" t="e">
        <f t="shared" si="271"/>
        <v>#REF!</v>
      </c>
    </row>
    <row r="1145" spans="1:41" x14ac:dyDescent="0.35">
      <c r="A1145">
        <v>1139</v>
      </c>
      <c r="B1145" t="s">
        <v>3058</v>
      </c>
      <c r="C1145" s="39">
        <v>22</v>
      </c>
      <c r="D1145">
        <v>23</v>
      </c>
      <c r="E1145">
        <v>45</v>
      </c>
      <c r="F1145" s="40">
        <v>1</v>
      </c>
      <c r="G1145" s="41">
        <v>4</v>
      </c>
      <c r="H1145" s="42">
        <v>5</v>
      </c>
      <c r="I1145">
        <f t="shared" si="263"/>
        <v>23</v>
      </c>
      <c r="J1145">
        <f t="shared" si="263"/>
        <v>27</v>
      </c>
      <c r="K1145" s="43">
        <v>50</v>
      </c>
      <c r="L1145" s="39">
        <v>29</v>
      </c>
      <c r="M1145">
        <v>25</v>
      </c>
      <c r="N1145">
        <v>54</v>
      </c>
      <c r="O1145" s="40">
        <v>1</v>
      </c>
      <c r="P1145" s="41">
        <v>3</v>
      </c>
      <c r="Q1145" s="42">
        <v>4</v>
      </c>
      <c r="R1145">
        <f t="shared" si="264"/>
        <v>30</v>
      </c>
      <c r="S1145">
        <f t="shared" si="264"/>
        <v>28</v>
      </c>
      <c r="T1145" s="43">
        <v>50</v>
      </c>
      <c r="U1145" s="39">
        <v>24</v>
      </c>
      <c r="V1145">
        <v>28</v>
      </c>
      <c r="W1145">
        <v>52</v>
      </c>
      <c r="X1145" s="40">
        <v>2</v>
      </c>
      <c r="Y1145" s="41">
        <v>3</v>
      </c>
      <c r="Z1145" s="42">
        <v>5</v>
      </c>
      <c r="AA1145">
        <f t="shared" si="265"/>
        <v>26</v>
      </c>
      <c r="AB1145">
        <f t="shared" si="265"/>
        <v>31</v>
      </c>
      <c r="AC1145" s="43">
        <v>50</v>
      </c>
      <c r="AD1145" t="e">
        <f t="shared" si="276"/>
        <v>#REF!</v>
      </c>
      <c r="AE1145" t="e">
        <f t="shared" si="276"/>
        <v>#REF!</v>
      </c>
      <c r="AF1145" t="e">
        <f t="shared" si="276"/>
        <v>#REF!</v>
      </c>
      <c r="AG1145" t="e">
        <f t="shared" si="276"/>
        <v>#REF!</v>
      </c>
      <c r="AH1145" t="e">
        <f t="shared" si="276"/>
        <v>#REF!</v>
      </c>
      <c r="AI1145" t="e">
        <f t="shared" si="276"/>
        <v>#REF!</v>
      </c>
      <c r="AJ1145" t="e">
        <f t="shared" si="266"/>
        <v>#REF!</v>
      </c>
      <c r="AK1145" t="e">
        <f t="shared" si="267"/>
        <v>#REF!</v>
      </c>
      <c r="AL1145" t="e">
        <f t="shared" si="268"/>
        <v>#REF!</v>
      </c>
      <c r="AM1145" t="e">
        <f t="shared" si="269"/>
        <v>#REF!</v>
      </c>
      <c r="AN1145" t="e">
        <f t="shared" si="270"/>
        <v>#REF!</v>
      </c>
      <c r="AO1145" t="e">
        <f t="shared" si="271"/>
        <v>#REF!</v>
      </c>
    </row>
    <row r="1146" spans="1:41" x14ac:dyDescent="0.35">
      <c r="A1146">
        <v>1140</v>
      </c>
      <c r="B1146" t="s">
        <v>3059</v>
      </c>
      <c r="C1146" s="39">
        <v>31</v>
      </c>
      <c r="D1146">
        <v>24</v>
      </c>
      <c r="E1146">
        <v>55</v>
      </c>
      <c r="F1146" s="40">
        <v>0</v>
      </c>
      <c r="G1146" s="41">
        <v>5</v>
      </c>
      <c r="H1146" s="42">
        <v>5</v>
      </c>
      <c r="I1146">
        <f t="shared" si="263"/>
        <v>31</v>
      </c>
      <c r="J1146">
        <f t="shared" si="263"/>
        <v>29</v>
      </c>
      <c r="K1146" s="43">
        <v>60</v>
      </c>
      <c r="L1146" s="39">
        <v>26</v>
      </c>
      <c r="M1146">
        <v>28</v>
      </c>
      <c r="N1146">
        <v>54</v>
      </c>
      <c r="O1146" s="40">
        <v>1</v>
      </c>
      <c r="P1146" s="41">
        <v>2</v>
      </c>
      <c r="Q1146" s="42">
        <v>3</v>
      </c>
      <c r="R1146">
        <f t="shared" si="264"/>
        <v>27</v>
      </c>
      <c r="S1146">
        <f t="shared" si="264"/>
        <v>30</v>
      </c>
      <c r="T1146" s="43">
        <v>60</v>
      </c>
      <c r="U1146" s="39">
        <v>40</v>
      </c>
      <c r="V1146">
        <v>28</v>
      </c>
      <c r="W1146">
        <v>68</v>
      </c>
      <c r="X1146" s="40">
        <v>0</v>
      </c>
      <c r="Y1146" s="41">
        <v>1</v>
      </c>
      <c r="Z1146" s="42">
        <v>1</v>
      </c>
      <c r="AA1146">
        <f t="shared" si="265"/>
        <v>40</v>
      </c>
      <c r="AB1146">
        <f t="shared" si="265"/>
        <v>29</v>
      </c>
      <c r="AC1146" s="43">
        <v>60</v>
      </c>
      <c r="AD1146" t="e">
        <f t="shared" si="276"/>
        <v>#REF!</v>
      </c>
      <c r="AE1146" t="e">
        <f t="shared" si="276"/>
        <v>#REF!</v>
      </c>
      <c r="AF1146" t="e">
        <f t="shared" si="276"/>
        <v>#REF!</v>
      </c>
      <c r="AG1146" t="e">
        <f t="shared" si="276"/>
        <v>#REF!</v>
      </c>
      <c r="AH1146" t="e">
        <f t="shared" si="276"/>
        <v>#REF!</v>
      </c>
      <c r="AI1146" t="e">
        <f t="shared" si="276"/>
        <v>#REF!</v>
      </c>
      <c r="AJ1146" t="e">
        <f t="shared" si="266"/>
        <v>#REF!</v>
      </c>
      <c r="AK1146" t="e">
        <f t="shared" si="267"/>
        <v>#REF!</v>
      </c>
      <c r="AL1146" t="e">
        <f t="shared" si="268"/>
        <v>#REF!</v>
      </c>
      <c r="AM1146" t="e">
        <f t="shared" si="269"/>
        <v>#REF!</v>
      </c>
      <c r="AN1146" t="e">
        <f t="shared" si="270"/>
        <v>#REF!</v>
      </c>
      <c r="AO1146" t="e">
        <f t="shared" si="271"/>
        <v>#REF!</v>
      </c>
    </row>
    <row r="1147" spans="1:41" x14ac:dyDescent="0.35">
      <c r="A1147">
        <v>1141</v>
      </c>
      <c r="B1147" t="s">
        <v>3060</v>
      </c>
      <c r="C1147" s="39">
        <v>0</v>
      </c>
      <c r="D1147">
        <v>5</v>
      </c>
      <c r="E1147">
        <v>5</v>
      </c>
      <c r="F1147" s="40">
        <v>2</v>
      </c>
      <c r="G1147" s="41">
        <v>2</v>
      </c>
      <c r="H1147" s="42">
        <v>4</v>
      </c>
      <c r="I1147">
        <f t="shared" si="263"/>
        <v>2</v>
      </c>
      <c r="J1147">
        <f t="shared" si="263"/>
        <v>7</v>
      </c>
      <c r="K1147" s="43">
        <v>9</v>
      </c>
      <c r="L1147" s="39">
        <v>2</v>
      </c>
      <c r="M1147">
        <v>1</v>
      </c>
      <c r="N1147">
        <v>3</v>
      </c>
      <c r="O1147" s="40">
        <v>1</v>
      </c>
      <c r="P1147" s="41">
        <v>2</v>
      </c>
      <c r="Q1147" s="42">
        <v>3</v>
      </c>
      <c r="R1147">
        <f t="shared" si="264"/>
        <v>3</v>
      </c>
      <c r="S1147">
        <f t="shared" si="264"/>
        <v>3</v>
      </c>
      <c r="T1147" s="43">
        <v>9</v>
      </c>
      <c r="U1147" s="39">
        <v>2</v>
      </c>
      <c r="V1147">
        <v>3</v>
      </c>
      <c r="W1147">
        <v>5</v>
      </c>
      <c r="X1147" s="40">
        <v>2</v>
      </c>
      <c r="Y1147" s="41">
        <v>1</v>
      </c>
      <c r="Z1147" s="42">
        <v>3</v>
      </c>
      <c r="AA1147">
        <f t="shared" si="265"/>
        <v>4</v>
      </c>
      <c r="AB1147">
        <f t="shared" si="265"/>
        <v>4</v>
      </c>
      <c r="AC1147" s="43">
        <v>9</v>
      </c>
      <c r="AD1147" t="e">
        <f t="shared" ref="AD1147:AI1156" si="277">VLOOKUP($B1147,EYPDG_Primary,AD$1,FALSE)</f>
        <v>#REF!</v>
      </c>
      <c r="AE1147" t="e">
        <f t="shared" si="277"/>
        <v>#REF!</v>
      </c>
      <c r="AF1147" t="e">
        <f t="shared" si="277"/>
        <v>#REF!</v>
      </c>
      <c r="AG1147" t="e">
        <f t="shared" si="277"/>
        <v>#REF!</v>
      </c>
      <c r="AH1147" t="e">
        <f t="shared" si="277"/>
        <v>#REF!</v>
      </c>
      <c r="AI1147" t="e">
        <f t="shared" si="277"/>
        <v>#REF!</v>
      </c>
      <c r="AJ1147" t="e">
        <f t="shared" si="266"/>
        <v>#REF!</v>
      </c>
      <c r="AK1147" t="e">
        <f t="shared" si="267"/>
        <v>#REF!</v>
      </c>
      <c r="AL1147" t="e">
        <f t="shared" si="268"/>
        <v>#REF!</v>
      </c>
      <c r="AM1147" t="e">
        <f t="shared" si="269"/>
        <v>#REF!</v>
      </c>
      <c r="AN1147" t="e">
        <f t="shared" si="270"/>
        <v>#REF!</v>
      </c>
      <c r="AO1147" t="e">
        <f t="shared" si="271"/>
        <v>#REF!</v>
      </c>
    </row>
    <row r="1148" spans="1:41" x14ac:dyDescent="0.35">
      <c r="A1148">
        <v>1142</v>
      </c>
      <c r="B1148" t="s">
        <v>3061</v>
      </c>
      <c r="C1148" s="39">
        <v>28</v>
      </c>
      <c r="D1148">
        <v>19</v>
      </c>
      <c r="E1148">
        <v>47</v>
      </c>
      <c r="F1148" s="40">
        <v>0</v>
      </c>
      <c r="G1148" s="41">
        <v>10</v>
      </c>
      <c r="H1148" s="42">
        <v>10</v>
      </c>
      <c r="I1148">
        <f t="shared" si="263"/>
        <v>28</v>
      </c>
      <c r="J1148">
        <f t="shared" si="263"/>
        <v>29</v>
      </c>
      <c r="K1148" s="43">
        <v>57</v>
      </c>
      <c r="L1148" s="39">
        <v>27</v>
      </c>
      <c r="M1148">
        <v>19</v>
      </c>
      <c r="N1148">
        <v>46</v>
      </c>
      <c r="O1148" s="40">
        <v>0</v>
      </c>
      <c r="P1148" s="41">
        <v>11</v>
      </c>
      <c r="Q1148" s="42">
        <v>11</v>
      </c>
      <c r="R1148">
        <f t="shared" si="264"/>
        <v>27</v>
      </c>
      <c r="S1148">
        <f t="shared" si="264"/>
        <v>30</v>
      </c>
      <c r="T1148" s="43">
        <v>57</v>
      </c>
      <c r="U1148" s="39">
        <v>27</v>
      </c>
      <c r="V1148">
        <v>18</v>
      </c>
      <c r="W1148">
        <v>45</v>
      </c>
      <c r="X1148" s="40">
        <v>1</v>
      </c>
      <c r="Y1148" s="41">
        <v>6</v>
      </c>
      <c r="Z1148" s="42">
        <v>7</v>
      </c>
      <c r="AA1148">
        <f t="shared" si="265"/>
        <v>28</v>
      </c>
      <c r="AB1148">
        <f t="shared" si="265"/>
        <v>24</v>
      </c>
      <c r="AC1148" s="43">
        <v>57</v>
      </c>
      <c r="AD1148" t="e">
        <f t="shared" si="277"/>
        <v>#REF!</v>
      </c>
      <c r="AE1148" t="e">
        <f t="shared" si="277"/>
        <v>#REF!</v>
      </c>
      <c r="AF1148" t="e">
        <f t="shared" si="277"/>
        <v>#REF!</v>
      </c>
      <c r="AG1148" t="e">
        <f t="shared" si="277"/>
        <v>#REF!</v>
      </c>
      <c r="AH1148" t="e">
        <f t="shared" si="277"/>
        <v>#REF!</v>
      </c>
      <c r="AI1148" t="e">
        <f t="shared" si="277"/>
        <v>#REF!</v>
      </c>
      <c r="AJ1148" t="e">
        <f t="shared" si="266"/>
        <v>#REF!</v>
      </c>
      <c r="AK1148" t="e">
        <f t="shared" si="267"/>
        <v>#REF!</v>
      </c>
      <c r="AL1148" t="e">
        <f t="shared" si="268"/>
        <v>#REF!</v>
      </c>
      <c r="AM1148" t="e">
        <f t="shared" si="269"/>
        <v>#REF!</v>
      </c>
      <c r="AN1148" t="e">
        <f t="shared" si="270"/>
        <v>#REF!</v>
      </c>
      <c r="AO1148" t="e">
        <f t="shared" si="271"/>
        <v>#REF!</v>
      </c>
    </row>
    <row r="1149" spans="1:41" x14ac:dyDescent="0.35">
      <c r="A1149">
        <v>1143</v>
      </c>
      <c r="B1149" t="s">
        <v>3062</v>
      </c>
      <c r="C1149" s="39">
        <v>44</v>
      </c>
      <c r="D1149">
        <v>21</v>
      </c>
      <c r="E1149">
        <v>65</v>
      </c>
      <c r="F1149" s="40">
        <v>0</v>
      </c>
      <c r="G1149" s="41">
        <v>10</v>
      </c>
      <c r="H1149" s="42">
        <v>10</v>
      </c>
      <c r="I1149">
        <f t="shared" si="263"/>
        <v>44</v>
      </c>
      <c r="J1149">
        <f t="shared" si="263"/>
        <v>31</v>
      </c>
      <c r="K1149" s="43">
        <v>75</v>
      </c>
      <c r="L1149" s="39">
        <v>34</v>
      </c>
      <c r="M1149">
        <v>27</v>
      </c>
      <c r="N1149">
        <v>61</v>
      </c>
      <c r="O1149" s="40">
        <v>0</v>
      </c>
      <c r="P1149" s="41">
        <v>16</v>
      </c>
      <c r="Q1149" s="42">
        <v>16</v>
      </c>
      <c r="R1149">
        <f t="shared" si="264"/>
        <v>34</v>
      </c>
      <c r="S1149">
        <f t="shared" si="264"/>
        <v>43</v>
      </c>
      <c r="T1149" s="43">
        <v>75</v>
      </c>
      <c r="U1149" s="39">
        <v>36</v>
      </c>
      <c r="V1149">
        <v>23</v>
      </c>
      <c r="W1149">
        <v>59</v>
      </c>
      <c r="X1149" s="40">
        <v>0</v>
      </c>
      <c r="Y1149" s="41">
        <v>13</v>
      </c>
      <c r="Z1149" s="42">
        <v>13</v>
      </c>
      <c r="AA1149">
        <f t="shared" si="265"/>
        <v>36</v>
      </c>
      <c r="AB1149">
        <f t="shared" si="265"/>
        <v>36</v>
      </c>
      <c r="AC1149" s="43">
        <v>75</v>
      </c>
      <c r="AD1149" t="e">
        <f t="shared" si="277"/>
        <v>#REF!</v>
      </c>
      <c r="AE1149" t="e">
        <f t="shared" si="277"/>
        <v>#REF!</v>
      </c>
      <c r="AF1149" t="e">
        <f t="shared" si="277"/>
        <v>#REF!</v>
      </c>
      <c r="AG1149" t="e">
        <f t="shared" si="277"/>
        <v>#REF!</v>
      </c>
      <c r="AH1149" t="e">
        <f t="shared" si="277"/>
        <v>#REF!</v>
      </c>
      <c r="AI1149" t="e">
        <f t="shared" si="277"/>
        <v>#REF!</v>
      </c>
      <c r="AJ1149" t="e">
        <f t="shared" si="266"/>
        <v>#REF!</v>
      </c>
      <c r="AK1149" t="e">
        <f t="shared" si="267"/>
        <v>#REF!</v>
      </c>
      <c r="AL1149" t="e">
        <f t="shared" si="268"/>
        <v>#REF!</v>
      </c>
      <c r="AM1149" t="e">
        <f t="shared" si="269"/>
        <v>#REF!</v>
      </c>
      <c r="AN1149" t="e">
        <f t="shared" si="270"/>
        <v>#REF!</v>
      </c>
      <c r="AO1149" t="e">
        <f t="shared" si="271"/>
        <v>#REF!</v>
      </c>
    </row>
    <row r="1150" spans="1:41" x14ac:dyDescent="0.35">
      <c r="A1150">
        <v>1144</v>
      </c>
      <c r="B1150" t="s">
        <v>3063</v>
      </c>
      <c r="C1150" s="39">
        <v>21</v>
      </c>
      <c r="D1150">
        <v>12</v>
      </c>
      <c r="E1150">
        <v>33</v>
      </c>
      <c r="F1150" s="40">
        <v>2</v>
      </c>
      <c r="G1150" s="41">
        <v>7</v>
      </c>
      <c r="H1150" s="42">
        <v>9</v>
      </c>
      <c r="I1150">
        <f t="shared" si="263"/>
        <v>23</v>
      </c>
      <c r="J1150">
        <f t="shared" si="263"/>
        <v>19</v>
      </c>
      <c r="K1150" s="43">
        <v>42</v>
      </c>
      <c r="L1150" s="39">
        <v>13</v>
      </c>
      <c r="M1150">
        <v>12</v>
      </c>
      <c r="N1150">
        <v>25</v>
      </c>
      <c r="O1150" s="40">
        <v>0</v>
      </c>
      <c r="P1150" s="41">
        <v>8</v>
      </c>
      <c r="Q1150" s="42">
        <v>8</v>
      </c>
      <c r="R1150">
        <f t="shared" si="264"/>
        <v>13</v>
      </c>
      <c r="S1150">
        <f t="shared" si="264"/>
        <v>20</v>
      </c>
      <c r="T1150" s="43">
        <v>42</v>
      </c>
      <c r="U1150" s="39">
        <v>16</v>
      </c>
      <c r="V1150">
        <v>9</v>
      </c>
      <c r="W1150">
        <v>25</v>
      </c>
      <c r="X1150" s="40">
        <v>0</v>
      </c>
      <c r="Y1150" s="41">
        <v>5</v>
      </c>
      <c r="Z1150" s="42">
        <v>5</v>
      </c>
      <c r="AA1150">
        <f t="shared" si="265"/>
        <v>16</v>
      </c>
      <c r="AB1150">
        <f t="shared" si="265"/>
        <v>14</v>
      </c>
      <c r="AC1150" s="43">
        <v>42</v>
      </c>
      <c r="AD1150" t="e">
        <f t="shared" si="277"/>
        <v>#REF!</v>
      </c>
      <c r="AE1150" t="e">
        <f t="shared" si="277"/>
        <v>#REF!</v>
      </c>
      <c r="AF1150" t="e">
        <f t="shared" si="277"/>
        <v>#REF!</v>
      </c>
      <c r="AG1150" t="e">
        <f t="shared" si="277"/>
        <v>#REF!</v>
      </c>
      <c r="AH1150" t="e">
        <f t="shared" si="277"/>
        <v>#REF!</v>
      </c>
      <c r="AI1150" t="e">
        <f t="shared" si="277"/>
        <v>#REF!</v>
      </c>
      <c r="AJ1150" t="e">
        <f t="shared" si="266"/>
        <v>#REF!</v>
      </c>
      <c r="AK1150" t="e">
        <f t="shared" si="267"/>
        <v>#REF!</v>
      </c>
      <c r="AL1150" t="e">
        <f t="shared" si="268"/>
        <v>#REF!</v>
      </c>
      <c r="AM1150" t="e">
        <f t="shared" si="269"/>
        <v>#REF!</v>
      </c>
      <c r="AN1150" t="e">
        <f t="shared" si="270"/>
        <v>#REF!</v>
      </c>
      <c r="AO1150" t="e">
        <f t="shared" si="271"/>
        <v>#REF!</v>
      </c>
    </row>
    <row r="1151" spans="1:41" x14ac:dyDescent="0.35">
      <c r="A1151">
        <v>1145</v>
      </c>
      <c r="B1151" t="s">
        <v>3064</v>
      </c>
      <c r="C1151" s="39">
        <v>52</v>
      </c>
      <c r="D1151">
        <v>38</v>
      </c>
      <c r="E1151">
        <v>90</v>
      </c>
      <c r="F1151" s="40">
        <v>0</v>
      </c>
      <c r="G1151" s="41">
        <v>11</v>
      </c>
      <c r="H1151" s="42">
        <v>11</v>
      </c>
      <c r="I1151">
        <f t="shared" si="263"/>
        <v>52</v>
      </c>
      <c r="J1151">
        <f t="shared" si="263"/>
        <v>49</v>
      </c>
      <c r="K1151" s="43">
        <v>101</v>
      </c>
      <c r="L1151" s="39">
        <v>43</v>
      </c>
      <c r="M1151">
        <v>44</v>
      </c>
      <c r="N1151">
        <v>87</v>
      </c>
      <c r="O1151" s="40">
        <v>0</v>
      </c>
      <c r="P1151" s="41">
        <v>10</v>
      </c>
      <c r="Q1151" s="42">
        <v>10</v>
      </c>
      <c r="R1151">
        <f t="shared" si="264"/>
        <v>43</v>
      </c>
      <c r="S1151">
        <f t="shared" si="264"/>
        <v>54</v>
      </c>
      <c r="T1151" s="43">
        <v>101</v>
      </c>
      <c r="U1151" s="39">
        <v>55</v>
      </c>
      <c r="V1151">
        <v>37</v>
      </c>
      <c r="W1151">
        <v>92</v>
      </c>
      <c r="X1151" s="40">
        <v>0</v>
      </c>
      <c r="Y1151" s="41">
        <v>6</v>
      </c>
      <c r="Z1151" s="42">
        <v>6</v>
      </c>
      <c r="AA1151">
        <f t="shared" si="265"/>
        <v>55</v>
      </c>
      <c r="AB1151">
        <f t="shared" si="265"/>
        <v>43</v>
      </c>
      <c r="AC1151" s="43">
        <v>101</v>
      </c>
      <c r="AD1151" t="e">
        <f t="shared" si="277"/>
        <v>#REF!</v>
      </c>
      <c r="AE1151" t="e">
        <f t="shared" si="277"/>
        <v>#REF!</v>
      </c>
      <c r="AF1151" t="e">
        <f t="shared" si="277"/>
        <v>#REF!</v>
      </c>
      <c r="AG1151" t="e">
        <f t="shared" si="277"/>
        <v>#REF!</v>
      </c>
      <c r="AH1151" t="e">
        <f t="shared" si="277"/>
        <v>#REF!</v>
      </c>
      <c r="AI1151" t="e">
        <f t="shared" si="277"/>
        <v>#REF!</v>
      </c>
      <c r="AJ1151" t="e">
        <f t="shared" si="266"/>
        <v>#REF!</v>
      </c>
      <c r="AK1151" t="e">
        <f t="shared" si="267"/>
        <v>#REF!</v>
      </c>
      <c r="AL1151" t="e">
        <f t="shared" si="268"/>
        <v>#REF!</v>
      </c>
      <c r="AM1151" t="e">
        <f t="shared" si="269"/>
        <v>#REF!</v>
      </c>
      <c r="AN1151" t="e">
        <f t="shared" si="270"/>
        <v>#REF!</v>
      </c>
      <c r="AO1151" t="e">
        <f t="shared" si="271"/>
        <v>#REF!</v>
      </c>
    </row>
    <row r="1152" spans="1:41" x14ac:dyDescent="0.35">
      <c r="A1152">
        <v>1146</v>
      </c>
      <c r="B1152" t="s">
        <v>3065</v>
      </c>
      <c r="C1152" s="39">
        <v>51</v>
      </c>
      <c r="D1152">
        <v>41</v>
      </c>
      <c r="E1152">
        <v>92</v>
      </c>
      <c r="F1152" s="40">
        <v>1</v>
      </c>
      <c r="G1152" s="41">
        <v>13</v>
      </c>
      <c r="H1152" s="42">
        <v>14</v>
      </c>
      <c r="I1152">
        <f t="shared" si="263"/>
        <v>52</v>
      </c>
      <c r="J1152">
        <f t="shared" si="263"/>
        <v>54</v>
      </c>
      <c r="K1152" s="43">
        <v>106</v>
      </c>
      <c r="L1152" s="39">
        <v>51</v>
      </c>
      <c r="M1152">
        <v>38</v>
      </c>
      <c r="N1152">
        <v>89</v>
      </c>
      <c r="O1152" s="40">
        <v>1</v>
      </c>
      <c r="P1152" s="41">
        <v>20</v>
      </c>
      <c r="Q1152" s="42">
        <v>21</v>
      </c>
      <c r="R1152">
        <f t="shared" si="264"/>
        <v>52</v>
      </c>
      <c r="S1152">
        <f t="shared" si="264"/>
        <v>58</v>
      </c>
      <c r="T1152" s="43">
        <v>106</v>
      </c>
      <c r="U1152" s="39">
        <v>53</v>
      </c>
      <c r="V1152">
        <v>40</v>
      </c>
      <c r="W1152">
        <v>93</v>
      </c>
      <c r="X1152" s="40">
        <v>1</v>
      </c>
      <c r="Y1152" s="41">
        <v>13</v>
      </c>
      <c r="Z1152" s="42">
        <v>14</v>
      </c>
      <c r="AA1152">
        <f t="shared" si="265"/>
        <v>54</v>
      </c>
      <c r="AB1152">
        <f t="shared" si="265"/>
        <v>53</v>
      </c>
      <c r="AC1152" s="43">
        <v>106</v>
      </c>
      <c r="AD1152" t="e">
        <f t="shared" si="277"/>
        <v>#REF!</v>
      </c>
      <c r="AE1152" t="e">
        <f t="shared" si="277"/>
        <v>#REF!</v>
      </c>
      <c r="AF1152" t="e">
        <f t="shared" si="277"/>
        <v>#REF!</v>
      </c>
      <c r="AG1152" t="e">
        <f t="shared" si="277"/>
        <v>#REF!</v>
      </c>
      <c r="AH1152" t="e">
        <f t="shared" si="277"/>
        <v>#REF!</v>
      </c>
      <c r="AI1152" t="e">
        <f t="shared" si="277"/>
        <v>#REF!</v>
      </c>
      <c r="AJ1152" t="e">
        <f t="shared" si="266"/>
        <v>#REF!</v>
      </c>
      <c r="AK1152" t="e">
        <f t="shared" si="267"/>
        <v>#REF!</v>
      </c>
      <c r="AL1152" t="e">
        <f t="shared" si="268"/>
        <v>#REF!</v>
      </c>
      <c r="AM1152" t="e">
        <f t="shared" si="269"/>
        <v>#REF!</v>
      </c>
      <c r="AN1152" t="e">
        <f t="shared" si="270"/>
        <v>#REF!</v>
      </c>
      <c r="AO1152" t="e">
        <f t="shared" si="271"/>
        <v>#REF!</v>
      </c>
    </row>
    <row r="1153" spans="1:41" x14ac:dyDescent="0.35">
      <c r="A1153">
        <v>1147</v>
      </c>
      <c r="B1153" t="s">
        <v>3066</v>
      </c>
      <c r="C1153" s="39">
        <v>6</v>
      </c>
      <c r="D1153">
        <v>3</v>
      </c>
      <c r="E1153">
        <v>9</v>
      </c>
      <c r="F1153" s="40">
        <v>5</v>
      </c>
      <c r="G1153" s="41">
        <v>1</v>
      </c>
      <c r="H1153" s="42">
        <v>6</v>
      </c>
      <c r="I1153">
        <f t="shared" si="263"/>
        <v>11</v>
      </c>
      <c r="J1153">
        <f t="shared" si="263"/>
        <v>4</v>
      </c>
      <c r="K1153" s="43">
        <v>15</v>
      </c>
      <c r="L1153" s="39">
        <v>0</v>
      </c>
      <c r="M1153">
        <v>0</v>
      </c>
      <c r="N1153">
        <v>0</v>
      </c>
      <c r="O1153" s="40">
        <v>0</v>
      </c>
      <c r="P1153" s="41">
        <v>0</v>
      </c>
      <c r="Q1153" s="42">
        <v>0</v>
      </c>
      <c r="R1153">
        <f t="shared" si="264"/>
        <v>0</v>
      </c>
      <c r="S1153">
        <f t="shared" si="264"/>
        <v>0</v>
      </c>
      <c r="T1153" s="43">
        <v>15</v>
      </c>
      <c r="U1153" s="39">
        <v>0</v>
      </c>
      <c r="V1153">
        <v>0</v>
      </c>
      <c r="W1153">
        <v>0</v>
      </c>
      <c r="X1153" s="40">
        <v>0</v>
      </c>
      <c r="Y1153" s="41">
        <v>0</v>
      </c>
      <c r="Z1153" s="42">
        <v>0</v>
      </c>
      <c r="AA1153">
        <f t="shared" si="265"/>
        <v>0</v>
      </c>
      <c r="AB1153">
        <f t="shared" si="265"/>
        <v>0</v>
      </c>
      <c r="AC1153" s="43">
        <v>15</v>
      </c>
      <c r="AD1153" t="e">
        <f t="shared" si="277"/>
        <v>#REF!</v>
      </c>
      <c r="AE1153" t="e">
        <f t="shared" si="277"/>
        <v>#REF!</v>
      </c>
      <c r="AF1153" t="e">
        <f t="shared" si="277"/>
        <v>#REF!</v>
      </c>
      <c r="AG1153" t="e">
        <f t="shared" si="277"/>
        <v>#REF!</v>
      </c>
      <c r="AH1153" t="e">
        <f t="shared" si="277"/>
        <v>#REF!</v>
      </c>
      <c r="AI1153" t="e">
        <f t="shared" si="277"/>
        <v>#REF!</v>
      </c>
      <c r="AJ1153" t="e">
        <f t="shared" si="266"/>
        <v>#REF!</v>
      </c>
      <c r="AK1153" t="e">
        <f t="shared" si="267"/>
        <v>#REF!</v>
      </c>
      <c r="AL1153" t="e">
        <f t="shared" si="268"/>
        <v>#REF!</v>
      </c>
      <c r="AM1153" t="e">
        <f t="shared" si="269"/>
        <v>#REF!</v>
      </c>
      <c r="AN1153" t="e">
        <f t="shared" si="270"/>
        <v>#REF!</v>
      </c>
      <c r="AO1153" t="e">
        <f t="shared" si="271"/>
        <v>#REF!</v>
      </c>
    </row>
    <row r="1154" spans="1:41" x14ac:dyDescent="0.35">
      <c r="A1154">
        <v>1148</v>
      </c>
      <c r="B1154" t="s">
        <v>3067</v>
      </c>
      <c r="C1154" s="39">
        <v>10</v>
      </c>
      <c r="D1154">
        <v>14</v>
      </c>
      <c r="E1154">
        <v>24</v>
      </c>
      <c r="F1154" s="40">
        <v>8</v>
      </c>
      <c r="G1154" s="41">
        <v>7</v>
      </c>
      <c r="H1154" s="42">
        <v>15</v>
      </c>
      <c r="I1154">
        <f t="shared" si="263"/>
        <v>18</v>
      </c>
      <c r="J1154">
        <f t="shared" si="263"/>
        <v>21</v>
      </c>
      <c r="K1154" s="43">
        <v>39</v>
      </c>
      <c r="L1154" s="39">
        <v>19</v>
      </c>
      <c r="M1154">
        <v>10</v>
      </c>
      <c r="N1154">
        <v>29</v>
      </c>
      <c r="O1154" s="40">
        <v>0</v>
      </c>
      <c r="P1154" s="41">
        <v>9</v>
      </c>
      <c r="Q1154" s="42">
        <v>9</v>
      </c>
      <c r="R1154">
        <f t="shared" si="264"/>
        <v>19</v>
      </c>
      <c r="S1154">
        <f t="shared" si="264"/>
        <v>19</v>
      </c>
      <c r="T1154" s="43">
        <v>39</v>
      </c>
      <c r="U1154" s="39">
        <v>20</v>
      </c>
      <c r="V1154">
        <v>13</v>
      </c>
      <c r="W1154">
        <v>33</v>
      </c>
      <c r="X1154" s="40">
        <v>0</v>
      </c>
      <c r="Y1154" s="41">
        <v>9</v>
      </c>
      <c r="Z1154" s="42">
        <v>9</v>
      </c>
      <c r="AA1154">
        <f t="shared" si="265"/>
        <v>20</v>
      </c>
      <c r="AB1154">
        <f t="shared" si="265"/>
        <v>22</v>
      </c>
      <c r="AC1154" s="43">
        <v>39</v>
      </c>
      <c r="AD1154" t="e">
        <f t="shared" si="277"/>
        <v>#REF!</v>
      </c>
      <c r="AE1154" t="e">
        <f t="shared" si="277"/>
        <v>#REF!</v>
      </c>
      <c r="AF1154" t="e">
        <f t="shared" si="277"/>
        <v>#REF!</v>
      </c>
      <c r="AG1154" t="e">
        <f t="shared" si="277"/>
        <v>#REF!</v>
      </c>
      <c r="AH1154" t="e">
        <f t="shared" si="277"/>
        <v>#REF!</v>
      </c>
      <c r="AI1154" t="e">
        <f t="shared" si="277"/>
        <v>#REF!</v>
      </c>
      <c r="AJ1154" t="e">
        <f t="shared" si="266"/>
        <v>#REF!</v>
      </c>
      <c r="AK1154" t="e">
        <f t="shared" si="267"/>
        <v>#REF!</v>
      </c>
      <c r="AL1154" t="e">
        <f t="shared" si="268"/>
        <v>#REF!</v>
      </c>
      <c r="AM1154" t="e">
        <f t="shared" si="269"/>
        <v>#REF!</v>
      </c>
      <c r="AN1154" t="e">
        <f t="shared" si="270"/>
        <v>#REF!</v>
      </c>
      <c r="AO1154" t="e">
        <f t="shared" si="271"/>
        <v>#REF!</v>
      </c>
    </row>
    <row r="1155" spans="1:41" x14ac:dyDescent="0.35">
      <c r="A1155">
        <v>1149</v>
      </c>
      <c r="B1155" t="s">
        <v>3068</v>
      </c>
      <c r="C1155" s="39">
        <v>15</v>
      </c>
      <c r="D1155">
        <v>12</v>
      </c>
      <c r="E1155">
        <v>27</v>
      </c>
      <c r="F1155" s="40">
        <v>0</v>
      </c>
      <c r="G1155" s="41">
        <v>11</v>
      </c>
      <c r="H1155" s="42">
        <v>11</v>
      </c>
      <c r="I1155">
        <f t="shared" si="263"/>
        <v>15</v>
      </c>
      <c r="J1155">
        <f t="shared" si="263"/>
        <v>23</v>
      </c>
      <c r="K1155" s="43">
        <v>38</v>
      </c>
      <c r="L1155" s="39">
        <v>23</v>
      </c>
      <c r="M1155">
        <v>12</v>
      </c>
      <c r="N1155">
        <v>35</v>
      </c>
      <c r="O1155" s="40">
        <v>0</v>
      </c>
      <c r="P1155" s="41">
        <v>7</v>
      </c>
      <c r="Q1155" s="42">
        <v>7</v>
      </c>
      <c r="R1155">
        <f t="shared" si="264"/>
        <v>23</v>
      </c>
      <c r="S1155">
        <f t="shared" si="264"/>
        <v>19</v>
      </c>
      <c r="T1155" s="43">
        <v>38</v>
      </c>
      <c r="U1155" s="39">
        <v>17</v>
      </c>
      <c r="V1155">
        <v>16</v>
      </c>
      <c r="W1155">
        <v>33</v>
      </c>
      <c r="X1155" s="40">
        <v>0</v>
      </c>
      <c r="Y1155" s="41">
        <v>6</v>
      </c>
      <c r="Z1155" s="42">
        <v>6</v>
      </c>
      <c r="AA1155">
        <f t="shared" si="265"/>
        <v>17</v>
      </c>
      <c r="AB1155">
        <f t="shared" si="265"/>
        <v>22</v>
      </c>
      <c r="AC1155" s="43">
        <v>38</v>
      </c>
      <c r="AD1155" t="e">
        <f t="shared" si="277"/>
        <v>#REF!</v>
      </c>
      <c r="AE1155" t="e">
        <f t="shared" si="277"/>
        <v>#REF!</v>
      </c>
      <c r="AF1155" t="e">
        <f t="shared" si="277"/>
        <v>#REF!</v>
      </c>
      <c r="AG1155" t="e">
        <f t="shared" si="277"/>
        <v>#REF!</v>
      </c>
      <c r="AH1155" t="e">
        <f t="shared" si="277"/>
        <v>#REF!</v>
      </c>
      <c r="AI1155" t="e">
        <f t="shared" si="277"/>
        <v>#REF!</v>
      </c>
      <c r="AJ1155" t="e">
        <f t="shared" si="266"/>
        <v>#REF!</v>
      </c>
      <c r="AK1155" t="e">
        <f t="shared" si="267"/>
        <v>#REF!</v>
      </c>
      <c r="AL1155" t="e">
        <f t="shared" si="268"/>
        <v>#REF!</v>
      </c>
      <c r="AM1155" t="e">
        <f t="shared" si="269"/>
        <v>#REF!</v>
      </c>
      <c r="AN1155" t="e">
        <f t="shared" si="270"/>
        <v>#REF!</v>
      </c>
      <c r="AO1155" t="e">
        <f t="shared" si="271"/>
        <v>#REF!</v>
      </c>
    </row>
    <row r="1156" spans="1:41" x14ac:dyDescent="0.35">
      <c r="A1156">
        <v>1150</v>
      </c>
      <c r="B1156" t="s">
        <v>3069</v>
      </c>
      <c r="C1156" s="39">
        <v>35</v>
      </c>
      <c r="D1156">
        <v>19</v>
      </c>
      <c r="E1156">
        <v>54</v>
      </c>
      <c r="F1156" s="40">
        <v>0</v>
      </c>
      <c r="G1156" s="41">
        <v>14</v>
      </c>
      <c r="H1156" s="42">
        <v>14</v>
      </c>
      <c r="I1156">
        <f t="shared" si="263"/>
        <v>35</v>
      </c>
      <c r="J1156">
        <f t="shared" si="263"/>
        <v>33</v>
      </c>
      <c r="K1156" s="43">
        <v>68</v>
      </c>
      <c r="L1156" s="39">
        <v>28</v>
      </c>
      <c r="M1156">
        <v>25</v>
      </c>
      <c r="N1156">
        <v>53</v>
      </c>
      <c r="O1156" s="40">
        <v>0</v>
      </c>
      <c r="P1156" s="41">
        <v>7</v>
      </c>
      <c r="Q1156" s="42">
        <v>7</v>
      </c>
      <c r="R1156">
        <f t="shared" si="264"/>
        <v>28</v>
      </c>
      <c r="S1156">
        <f t="shared" si="264"/>
        <v>32</v>
      </c>
      <c r="T1156" s="43">
        <v>68</v>
      </c>
      <c r="U1156" s="39">
        <v>23</v>
      </c>
      <c r="V1156">
        <v>23</v>
      </c>
      <c r="W1156">
        <v>46</v>
      </c>
      <c r="X1156" s="40">
        <v>4</v>
      </c>
      <c r="Y1156" s="41">
        <v>7</v>
      </c>
      <c r="Z1156" s="42">
        <v>11</v>
      </c>
      <c r="AA1156">
        <f t="shared" si="265"/>
        <v>27</v>
      </c>
      <c r="AB1156">
        <f t="shared" si="265"/>
        <v>30</v>
      </c>
      <c r="AC1156" s="43">
        <v>68</v>
      </c>
      <c r="AD1156" t="e">
        <f t="shared" si="277"/>
        <v>#REF!</v>
      </c>
      <c r="AE1156" t="e">
        <f t="shared" si="277"/>
        <v>#REF!</v>
      </c>
      <c r="AF1156" t="e">
        <f t="shared" si="277"/>
        <v>#REF!</v>
      </c>
      <c r="AG1156" t="e">
        <f t="shared" si="277"/>
        <v>#REF!</v>
      </c>
      <c r="AH1156" t="e">
        <f t="shared" si="277"/>
        <v>#REF!</v>
      </c>
      <c r="AI1156" t="e">
        <f t="shared" si="277"/>
        <v>#REF!</v>
      </c>
      <c r="AJ1156" t="e">
        <f t="shared" si="266"/>
        <v>#REF!</v>
      </c>
      <c r="AK1156" t="e">
        <f t="shared" si="267"/>
        <v>#REF!</v>
      </c>
      <c r="AL1156" t="e">
        <f t="shared" si="268"/>
        <v>#REF!</v>
      </c>
      <c r="AM1156" t="e">
        <f t="shared" si="269"/>
        <v>#REF!</v>
      </c>
      <c r="AN1156" t="e">
        <f t="shared" si="270"/>
        <v>#REF!</v>
      </c>
      <c r="AO1156" t="e">
        <f t="shared" si="271"/>
        <v>#REF!</v>
      </c>
    </row>
    <row r="1157" spans="1:41" x14ac:dyDescent="0.35">
      <c r="A1157">
        <v>1151</v>
      </c>
      <c r="B1157" t="s">
        <v>3070</v>
      </c>
      <c r="C1157" s="39">
        <v>25</v>
      </c>
      <c r="D1157">
        <v>16</v>
      </c>
      <c r="E1157">
        <v>41</v>
      </c>
      <c r="F1157" s="40">
        <v>0</v>
      </c>
      <c r="G1157" s="41">
        <v>5</v>
      </c>
      <c r="H1157" s="42">
        <v>5</v>
      </c>
      <c r="I1157">
        <f t="shared" si="263"/>
        <v>25</v>
      </c>
      <c r="J1157">
        <f t="shared" si="263"/>
        <v>21</v>
      </c>
      <c r="K1157" s="43">
        <v>46</v>
      </c>
      <c r="L1157" s="39">
        <v>26</v>
      </c>
      <c r="M1157">
        <v>21</v>
      </c>
      <c r="N1157">
        <v>47</v>
      </c>
      <c r="O1157" s="40">
        <v>0</v>
      </c>
      <c r="P1157" s="41">
        <v>7</v>
      </c>
      <c r="Q1157" s="42">
        <v>7</v>
      </c>
      <c r="R1157">
        <f t="shared" si="264"/>
        <v>26</v>
      </c>
      <c r="S1157">
        <f t="shared" si="264"/>
        <v>28</v>
      </c>
      <c r="T1157" s="43">
        <v>46</v>
      </c>
      <c r="U1157" s="39">
        <v>20</v>
      </c>
      <c r="V1157">
        <v>23</v>
      </c>
      <c r="W1157">
        <v>43</v>
      </c>
      <c r="X1157" s="40">
        <v>0</v>
      </c>
      <c r="Y1157" s="41">
        <v>5</v>
      </c>
      <c r="Z1157" s="42">
        <v>5</v>
      </c>
      <c r="AA1157">
        <f t="shared" si="265"/>
        <v>20</v>
      </c>
      <c r="AB1157">
        <f t="shared" si="265"/>
        <v>28</v>
      </c>
      <c r="AC1157" s="43">
        <v>46</v>
      </c>
      <c r="AD1157" t="e">
        <f t="shared" ref="AD1157:AI1166" si="278">VLOOKUP($B1157,EYPDG_Primary,AD$1,FALSE)</f>
        <v>#REF!</v>
      </c>
      <c r="AE1157" t="e">
        <f t="shared" si="278"/>
        <v>#REF!</v>
      </c>
      <c r="AF1157" t="e">
        <f t="shared" si="278"/>
        <v>#REF!</v>
      </c>
      <c r="AG1157" t="e">
        <f t="shared" si="278"/>
        <v>#REF!</v>
      </c>
      <c r="AH1157" t="e">
        <f t="shared" si="278"/>
        <v>#REF!</v>
      </c>
      <c r="AI1157" t="e">
        <f t="shared" si="278"/>
        <v>#REF!</v>
      </c>
      <c r="AJ1157" t="e">
        <f t="shared" si="266"/>
        <v>#REF!</v>
      </c>
      <c r="AK1157" t="e">
        <f t="shared" si="267"/>
        <v>#REF!</v>
      </c>
      <c r="AL1157" t="e">
        <f t="shared" si="268"/>
        <v>#REF!</v>
      </c>
      <c r="AM1157" t="e">
        <f t="shared" si="269"/>
        <v>#REF!</v>
      </c>
      <c r="AN1157" t="e">
        <f t="shared" si="270"/>
        <v>#REF!</v>
      </c>
      <c r="AO1157" t="e">
        <f t="shared" si="271"/>
        <v>#REF!</v>
      </c>
    </row>
    <row r="1158" spans="1:41" x14ac:dyDescent="0.35">
      <c r="A1158">
        <v>1152</v>
      </c>
      <c r="B1158" t="s">
        <v>3071</v>
      </c>
      <c r="C1158" s="39">
        <v>29</v>
      </c>
      <c r="D1158">
        <v>27</v>
      </c>
      <c r="E1158">
        <v>56</v>
      </c>
      <c r="F1158" s="40">
        <v>0</v>
      </c>
      <c r="G1158" s="41">
        <v>3</v>
      </c>
      <c r="H1158" s="42">
        <v>3</v>
      </c>
      <c r="I1158">
        <f t="shared" si="263"/>
        <v>29</v>
      </c>
      <c r="J1158">
        <f t="shared" si="263"/>
        <v>30</v>
      </c>
      <c r="K1158" s="43">
        <v>59</v>
      </c>
      <c r="L1158" s="39">
        <v>30</v>
      </c>
      <c r="M1158">
        <v>27</v>
      </c>
      <c r="N1158">
        <v>57</v>
      </c>
      <c r="O1158" s="40">
        <v>0</v>
      </c>
      <c r="P1158" s="41">
        <v>4</v>
      </c>
      <c r="Q1158" s="42">
        <v>4</v>
      </c>
      <c r="R1158">
        <f t="shared" si="264"/>
        <v>30</v>
      </c>
      <c r="S1158">
        <f t="shared" si="264"/>
        <v>31</v>
      </c>
      <c r="T1158" s="43">
        <v>59</v>
      </c>
      <c r="U1158" s="39">
        <v>33</v>
      </c>
      <c r="V1158">
        <v>24</v>
      </c>
      <c r="W1158">
        <v>57</v>
      </c>
      <c r="X1158" s="40">
        <v>0</v>
      </c>
      <c r="Y1158" s="41">
        <v>6</v>
      </c>
      <c r="Z1158" s="42">
        <v>6</v>
      </c>
      <c r="AA1158">
        <f t="shared" si="265"/>
        <v>33</v>
      </c>
      <c r="AB1158">
        <f t="shared" si="265"/>
        <v>30</v>
      </c>
      <c r="AC1158" s="43">
        <v>59</v>
      </c>
      <c r="AD1158" t="e">
        <f t="shared" si="278"/>
        <v>#REF!</v>
      </c>
      <c r="AE1158" t="e">
        <f t="shared" si="278"/>
        <v>#REF!</v>
      </c>
      <c r="AF1158" t="e">
        <f t="shared" si="278"/>
        <v>#REF!</v>
      </c>
      <c r="AG1158" t="e">
        <f t="shared" si="278"/>
        <v>#REF!</v>
      </c>
      <c r="AH1158" t="e">
        <f t="shared" si="278"/>
        <v>#REF!</v>
      </c>
      <c r="AI1158" t="e">
        <f t="shared" si="278"/>
        <v>#REF!</v>
      </c>
      <c r="AJ1158" t="e">
        <f t="shared" si="266"/>
        <v>#REF!</v>
      </c>
      <c r="AK1158" t="e">
        <f t="shared" si="267"/>
        <v>#REF!</v>
      </c>
      <c r="AL1158" t="e">
        <f t="shared" si="268"/>
        <v>#REF!</v>
      </c>
      <c r="AM1158" t="e">
        <f t="shared" si="269"/>
        <v>#REF!</v>
      </c>
      <c r="AN1158" t="e">
        <f t="shared" si="270"/>
        <v>#REF!</v>
      </c>
      <c r="AO1158" t="e">
        <f t="shared" si="271"/>
        <v>#REF!</v>
      </c>
    </row>
    <row r="1159" spans="1:41" x14ac:dyDescent="0.35">
      <c r="A1159">
        <v>1153</v>
      </c>
      <c r="B1159" t="s">
        <v>3072</v>
      </c>
      <c r="C1159" s="39">
        <v>55</v>
      </c>
      <c r="D1159">
        <v>44</v>
      </c>
      <c r="E1159">
        <v>99</v>
      </c>
      <c r="F1159" s="40">
        <v>0</v>
      </c>
      <c r="G1159" s="41">
        <v>17</v>
      </c>
      <c r="H1159" s="42">
        <v>17</v>
      </c>
      <c r="I1159">
        <f t="shared" si="263"/>
        <v>55</v>
      </c>
      <c r="J1159">
        <f t="shared" si="263"/>
        <v>61</v>
      </c>
      <c r="K1159" s="43">
        <v>116</v>
      </c>
      <c r="L1159" s="39">
        <v>55</v>
      </c>
      <c r="M1159">
        <v>41</v>
      </c>
      <c r="N1159">
        <v>96</v>
      </c>
      <c r="O1159" s="40">
        <v>0</v>
      </c>
      <c r="P1159" s="41">
        <v>16</v>
      </c>
      <c r="Q1159" s="42">
        <v>16</v>
      </c>
      <c r="R1159">
        <f t="shared" si="264"/>
        <v>55</v>
      </c>
      <c r="S1159">
        <f t="shared" si="264"/>
        <v>57</v>
      </c>
      <c r="T1159" s="43">
        <v>116</v>
      </c>
      <c r="U1159" s="39">
        <v>42</v>
      </c>
      <c r="V1159">
        <v>46</v>
      </c>
      <c r="W1159">
        <v>88</v>
      </c>
      <c r="X1159" s="40">
        <v>0</v>
      </c>
      <c r="Y1159" s="41">
        <v>14</v>
      </c>
      <c r="Z1159" s="42">
        <v>14</v>
      </c>
      <c r="AA1159">
        <f t="shared" si="265"/>
        <v>42</v>
      </c>
      <c r="AB1159">
        <f t="shared" si="265"/>
        <v>60</v>
      </c>
      <c r="AC1159" s="43">
        <v>116</v>
      </c>
      <c r="AD1159" t="e">
        <f t="shared" si="278"/>
        <v>#REF!</v>
      </c>
      <c r="AE1159" t="e">
        <f t="shared" si="278"/>
        <v>#REF!</v>
      </c>
      <c r="AF1159" t="e">
        <f t="shared" si="278"/>
        <v>#REF!</v>
      </c>
      <c r="AG1159" t="e">
        <f t="shared" si="278"/>
        <v>#REF!</v>
      </c>
      <c r="AH1159" t="e">
        <f t="shared" si="278"/>
        <v>#REF!</v>
      </c>
      <c r="AI1159" t="e">
        <f t="shared" si="278"/>
        <v>#REF!</v>
      </c>
      <c r="AJ1159" t="e">
        <f t="shared" si="266"/>
        <v>#REF!</v>
      </c>
      <c r="AK1159" t="e">
        <f t="shared" si="267"/>
        <v>#REF!</v>
      </c>
      <c r="AL1159" t="e">
        <f t="shared" si="268"/>
        <v>#REF!</v>
      </c>
      <c r="AM1159" t="e">
        <f t="shared" si="269"/>
        <v>#REF!</v>
      </c>
      <c r="AN1159" t="e">
        <f t="shared" si="270"/>
        <v>#REF!</v>
      </c>
      <c r="AO1159" t="e">
        <f t="shared" si="271"/>
        <v>#REF!</v>
      </c>
    </row>
    <row r="1160" spans="1:41" x14ac:dyDescent="0.35">
      <c r="A1160">
        <v>1154</v>
      </c>
      <c r="B1160" t="s">
        <v>3073</v>
      </c>
      <c r="C1160" s="39">
        <v>28</v>
      </c>
      <c r="D1160">
        <v>22</v>
      </c>
      <c r="E1160">
        <v>50</v>
      </c>
      <c r="F1160" s="40">
        <v>0</v>
      </c>
      <c r="G1160" s="41">
        <v>12</v>
      </c>
      <c r="H1160" s="42">
        <v>12</v>
      </c>
      <c r="I1160">
        <f t="shared" ref="I1160:J1223" si="279">+C1160+F1160</f>
        <v>28</v>
      </c>
      <c r="J1160">
        <f t="shared" si="279"/>
        <v>34</v>
      </c>
      <c r="K1160" s="43">
        <v>62</v>
      </c>
      <c r="L1160" s="39">
        <v>32</v>
      </c>
      <c r="M1160">
        <v>16</v>
      </c>
      <c r="N1160">
        <v>48</v>
      </c>
      <c r="O1160" s="40">
        <v>0</v>
      </c>
      <c r="P1160" s="41">
        <v>18</v>
      </c>
      <c r="Q1160" s="42">
        <v>18</v>
      </c>
      <c r="R1160">
        <f t="shared" ref="R1160:S1223" si="280">+L1160+O1160</f>
        <v>32</v>
      </c>
      <c r="S1160">
        <f t="shared" si="280"/>
        <v>34</v>
      </c>
      <c r="T1160" s="43">
        <v>62</v>
      </c>
      <c r="U1160" s="39">
        <v>36</v>
      </c>
      <c r="V1160">
        <v>18</v>
      </c>
      <c r="W1160">
        <v>54</v>
      </c>
      <c r="X1160" s="40">
        <v>0</v>
      </c>
      <c r="Y1160" s="41">
        <v>18</v>
      </c>
      <c r="Z1160" s="42">
        <v>18</v>
      </c>
      <c r="AA1160">
        <f t="shared" ref="AA1160:AB1223" si="281">+U1160+X1160</f>
        <v>36</v>
      </c>
      <c r="AB1160">
        <f t="shared" si="281"/>
        <v>36</v>
      </c>
      <c r="AC1160" s="43">
        <v>62</v>
      </c>
      <c r="AD1160" t="e">
        <f t="shared" si="278"/>
        <v>#REF!</v>
      </c>
      <c r="AE1160" t="e">
        <f t="shared" si="278"/>
        <v>#REF!</v>
      </c>
      <c r="AF1160" t="e">
        <f t="shared" si="278"/>
        <v>#REF!</v>
      </c>
      <c r="AG1160" t="e">
        <f t="shared" si="278"/>
        <v>#REF!</v>
      </c>
      <c r="AH1160" t="e">
        <f t="shared" si="278"/>
        <v>#REF!</v>
      </c>
      <c r="AI1160" t="e">
        <f t="shared" si="278"/>
        <v>#REF!</v>
      </c>
      <c r="AJ1160" t="e">
        <f t="shared" ref="AJ1160:AJ1223" si="282">AD1160=I1160</f>
        <v>#REF!</v>
      </c>
      <c r="AK1160" t="e">
        <f t="shared" ref="AK1160:AK1223" si="283">AE1160=J1160</f>
        <v>#REF!</v>
      </c>
      <c r="AL1160" t="e">
        <f t="shared" ref="AL1160:AL1223" si="284">AF1160=R1160</f>
        <v>#REF!</v>
      </c>
      <c r="AM1160" t="e">
        <f t="shared" ref="AM1160:AM1223" si="285">AG1160=S1160</f>
        <v>#REF!</v>
      </c>
      <c r="AN1160" t="e">
        <f t="shared" ref="AN1160:AN1223" si="286">AH1160=AA1160</f>
        <v>#REF!</v>
      </c>
      <c r="AO1160" t="e">
        <f t="shared" ref="AO1160:AO1223" si="287">AI1160=AB1160</f>
        <v>#REF!</v>
      </c>
    </row>
    <row r="1161" spans="1:41" x14ac:dyDescent="0.35">
      <c r="A1161">
        <v>1155</v>
      </c>
      <c r="B1161" t="s">
        <v>3074</v>
      </c>
      <c r="C1161" s="39">
        <v>36</v>
      </c>
      <c r="D1161">
        <v>31</v>
      </c>
      <c r="E1161">
        <v>67</v>
      </c>
      <c r="F1161" s="40">
        <v>0</v>
      </c>
      <c r="G1161" s="41">
        <v>6</v>
      </c>
      <c r="H1161" s="42">
        <v>6</v>
      </c>
      <c r="I1161">
        <f t="shared" si="279"/>
        <v>36</v>
      </c>
      <c r="J1161">
        <f t="shared" si="279"/>
        <v>37</v>
      </c>
      <c r="K1161" s="43">
        <v>73</v>
      </c>
      <c r="L1161" s="39">
        <v>42</v>
      </c>
      <c r="M1161">
        <v>31</v>
      </c>
      <c r="N1161">
        <v>73</v>
      </c>
      <c r="O1161" s="40">
        <v>0</v>
      </c>
      <c r="P1161" s="41">
        <v>9</v>
      </c>
      <c r="Q1161" s="42">
        <v>9</v>
      </c>
      <c r="R1161">
        <f t="shared" si="280"/>
        <v>42</v>
      </c>
      <c r="S1161">
        <f t="shared" si="280"/>
        <v>40</v>
      </c>
      <c r="T1161" s="43">
        <v>73</v>
      </c>
      <c r="U1161" s="39">
        <v>24</v>
      </c>
      <c r="V1161">
        <v>35</v>
      </c>
      <c r="W1161">
        <v>59</v>
      </c>
      <c r="X1161" s="40">
        <v>0</v>
      </c>
      <c r="Y1161" s="41">
        <v>4</v>
      </c>
      <c r="Z1161" s="42">
        <v>4</v>
      </c>
      <c r="AA1161">
        <f t="shared" si="281"/>
        <v>24</v>
      </c>
      <c r="AB1161">
        <f t="shared" si="281"/>
        <v>39</v>
      </c>
      <c r="AC1161" s="43">
        <v>73</v>
      </c>
      <c r="AD1161" t="e">
        <f t="shared" si="278"/>
        <v>#REF!</v>
      </c>
      <c r="AE1161" t="e">
        <f t="shared" si="278"/>
        <v>#REF!</v>
      </c>
      <c r="AF1161" t="e">
        <f t="shared" si="278"/>
        <v>#REF!</v>
      </c>
      <c r="AG1161" t="e">
        <f t="shared" si="278"/>
        <v>#REF!</v>
      </c>
      <c r="AH1161" t="e">
        <f t="shared" si="278"/>
        <v>#REF!</v>
      </c>
      <c r="AI1161" t="e">
        <f t="shared" si="278"/>
        <v>#REF!</v>
      </c>
      <c r="AJ1161" t="e">
        <f t="shared" si="282"/>
        <v>#REF!</v>
      </c>
      <c r="AK1161" t="e">
        <f t="shared" si="283"/>
        <v>#REF!</v>
      </c>
      <c r="AL1161" t="e">
        <f t="shared" si="284"/>
        <v>#REF!</v>
      </c>
      <c r="AM1161" t="e">
        <f t="shared" si="285"/>
        <v>#REF!</v>
      </c>
      <c r="AN1161" t="e">
        <f t="shared" si="286"/>
        <v>#REF!</v>
      </c>
      <c r="AO1161" t="e">
        <f t="shared" si="287"/>
        <v>#REF!</v>
      </c>
    </row>
    <row r="1162" spans="1:41" x14ac:dyDescent="0.35">
      <c r="A1162">
        <v>1156</v>
      </c>
      <c r="B1162" t="s">
        <v>3075</v>
      </c>
      <c r="C1162" s="39">
        <v>30</v>
      </c>
      <c r="D1162">
        <v>17</v>
      </c>
      <c r="E1162">
        <v>47</v>
      </c>
      <c r="F1162" s="40">
        <v>0</v>
      </c>
      <c r="G1162" s="41">
        <v>10</v>
      </c>
      <c r="H1162" s="42">
        <v>10</v>
      </c>
      <c r="I1162">
        <f t="shared" si="279"/>
        <v>30</v>
      </c>
      <c r="J1162">
        <f t="shared" si="279"/>
        <v>27</v>
      </c>
      <c r="K1162" s="43">
        <v>57</v>
      </c>
      <c r="L1162" s="39">
        <v>26</v>
      </c>
      <c r="M1162">
        <v>23</v>
      </c>
      <c r="N1162">
        <v>49</v>
      </c>
      <c r="O1162" s="40">
        <v>0</v>
      </c>
      <c r="P1162" s="41">
        <v>8</v>
      </c>
      <c r="Q1162" s="42">
        <v>8</v>
      </c>
      <c r="R1162">
        <f t="shared" si="280"/>
        <v>26</v>
      </c>
      <c r="S1162">
        <f t="shared" si="280"/>
        <v>31</v>
      </c>
      <c r="T1162" s="43">
        <v>57</v>
      </c>
      <c r="U1162" s="39">
        <v>32</v>
      </c>
      <c r="V1162">
        <v>17</v>
      </c>
      <c r="W1162">
        <v>49</v>
      </c>
      <c r="X1162" s="40">
        <v>0</v>
      </c>
      <c r="Y1162" s="41">
        <v>7</v>
      </c>
      <c r="Z1162" s="42">
        <v>7</v>
      </c>
      <c r="AA1162">
        <f t="shared" si="281"/>
        <v>32</v>
      </c>
      <c r="AB1162">
        <f t="shared" si="281"/>
        <v>24</v>
      </c>
      <c r="AC1162" s="43">
        <v>57</v>
      </c>
      <c r="AD1162" t="e">
        <f t="shared" si="278"/>
        <v>#REF!</v>
      </c>
      <c r="AE1162" t="e">
        <f t="shared" si="278"/>
        <v>#REF!</v>
      </c>
      <c r="AF1162" t="e">
        <f t="shared" si="278"/>
        <v>#REF!</v>
      </c>
      <c r="AG1162" t="e">
        <f t="shared" si="278"/>
        <v>#REF!</v>
      </c>
      <c r="AH1162" t="e">
        <f t="shared" si="278"/>
        <v>#REF!</v>
      </c>
      <c r="AI1162" t="e">
        <f t="shared" si="278"/>
        <v>#REF!</v>
      </c>
      <c r="AJ1162" t="e">
        <f t="shared" si="282"/>
        <v>#REF!</v>
      </c>
      <c r="AK1162" t="e">
        <f t="shared" si="283"/>
        <v>#REF!</v>
      </c>
      <c r="AL1162" t="e">
        <f t="shared" si="284"/>
        <v>#REF!</v>
      </c>
      <c r="AM1162" t="e">
        <f t="shared" si="285"/>
        <v>#REF!</v>
      </c>
      <c r="AN1162" t="e">
        <f t="shared" si="286"/>
        <v>#REF!</v>
      </c>
      <c r="AO1162" t="e">
        <f t="shared" si="287"/>
        <v>#REF!</v>
      </c>
    </row>
    <row r="1163" spans="1:41" x14ac:dyDescent="0.35">
      <c r="A1163">
        <v>1157</v>
      </c>
      <c r="B1163" t="s">
        <v>3076</v>
      </c>
      <c r="C1163" s="39">
        <v>45</v>
      </c>
      <c r="D1163">
        <v>37</v>
      </c>
      <c r="E1163">
        <v>82</v>
      </c>
      <c r="F1163" s="40">
        <v>0</v>
      </c>
      <c r="G1163" s="41">
        <v>8</v>
      </c>
      <c r="H1163" s="42">
        <v>8</v>
      </c>
      <c r="I1163">
        <f t="shared" si="279"/>
        <v>45</v>
      </c>
      <c r="J1163">
        <f t="shared" si="279"/>
        <v>45</v>
      </c>
      <c r="K1163" s="43">
        <v>90</v>
      </c>
      <c r="L1163" s="39">
        <v>47</v>
      </c>
      <c r="M1163">
        <v>36</v>
      </c>
      <c r="N1163">
        <v>83</v>
      </c>
      <c r="O1163" s="40">
        <v>1</v>
      </c>
      <c r="P1163" s="41">
        <v>5</v>
      </c>
      <c r="Q1163" s="42">
        <v>6</v>
      </c>
      <c r="R1163">
        <f t="shared" si="280"/>
        <v>48</v>
      </c>
      <c r="S1163">
        <f t="shared" si="280"/>
        <v>41</v>
      </c>
      <c r="T1163" s="43">
        <v>90</v>
      </c>
      <c r="U1163" s="39">
        <v>43</v>
      </c>
      <c r="V1163">
        <v>37</v>
      </c>
      <c r="W1163">
        <v>80</v>
      </c>
      <c r="X1163" s="40">
        <v>0</v>
      </c>
      <c r="Y1163" s="41">
        <v>4</v>
      </c>
      <c r="Z1163" s="42">
        <v>4</v>
      </c>
      <c r="AA1163">
        <f t="shared" si="281"/>
        <v>43</v>
      </c>
      <c r="AB1163">
        <f t="shared" si="281"/>
        <v>41</v>
      </c>
      <c r="AC1163" s="43">
        <v>90</v>
      </c>
      <c r="AD1163" t="e">
        <f t="shared" si="278"/>
        <v>#REF!</v>
      </c>
      <c r="AE1163" t="e">
        <f t="shared" si="278"/>
        <v>#REF!</v>
      </c>
      <c r="AF1163" t="e">
        <f t="shared" si="278"/>
        <v>#REF!</v>
      </c>
      <c r="AG1163" t="e">
        <f t="shared" si="278"/>
        <v>#REF!</v>
      </c>
      <c r="AH1163" t="e">
        <f t="shared" si="278"/>
        <v>#REF!</v>
      </c>
      <c r="AI1163" t="e">
        <f t="shared" si="278"/>
        <v>#REF!</v>
      </c>
      <c r="AJ1163" t="e">
        <f t="shared" si="282"/>
        <v>#REF!</v>
      </c>
      <c r="AK1163" t="e">
        <f t="shared" si="283"/>
        <v>#REF!</v>
      </c>
      <c r="AL1163" t="e">
        <f t="shared" si="284"/>
        <v>#REF!</v>
      </c>
      <c r="AM1163" t="e">
        <f t="shared" si="285"/>
        <v>#REF!</v>
      </c>
      <c r="AN1163" t="e">
        <f t="shared" si="286"/>
        <v>#REF!</v>
      </c>
      <c r="AO1163" t="e">
        <f t="shared" si="287"/>
        <v>#REF!</v>
      </c>
    </row>
    <row r="1164" spans="1:41" x14ac:dyDescent="0.35">
      <c r="A1164">
        <v>1158</v>
      </c>
      <c r="B1164" t="s">
        <v>3077</v>
      </c>
      <c r="C1164" s="39">
        <v>8</v>
      </c>
      <c r="D1164">
        <v>9</v>
      </c>
      <c r="E1164">
        <v>17</v>
      </c>
      <c r="F1164" s="40">
        <v>11</v>
      </c>
      <c r="G1164" s="41">
        <v>3</v>
      </c>
      <c r="H1164" s="42">
        <v>14</v>
      </c>
      <c r="I1164">
        <f t="shared" si="279"/>
        <v>19</v>
      </c>
      <c r="J1164">
        <f t="shared" si="279"/>
        <v>12</v>
      </c>
      <c r="K1164" s="43">
        <v>31</v>
      </c>
      <c r="L1164" s="39">
        <v>18</v>
      </c>
      <c r="M1164">
        <v>14</v>
      </c>
      <c r="N1164">
        <v>32</v>
      </c>
      <c r="O1164" s="40">
        <v>1</v>
      </c>
      <c r="P1164" s="41">
        <v>10</v>
      </c>
      <c r="Q1164" s="42">
        <v>11</v>
      </c>
      <c r="R1164">
        <f t="shared" si="280"/>
        <v>19</v>
      </c>
      <c r="S1164">
        <f t="shared" si="280"/>
        <v>24</v>
      </c>
      <c r="T1164" s="43">
        <v>31</v>
      </c>
      <c r="U1164" s="39">
        <v>20</v>
      </c>
      <c r="V1164">
        <v>11</v>
      </c>
      <c r="W1164">
        <v>31</v>
      </c>
      <c r="X1164" s="40">
        <v>0</v>
      </c>
      <c r="Y1164" s="41">
        <v>12</v>
      </c>
      <c r="Z1164" s="42">
        <v>12</v>
      </c>
      <c r="AA1164">
        <f t="shared" si="281"/>
        <v>20</v>
      </c>
      <c r="AB1164">
        <f t="shared" si="281"/>
        <v>23</v>
      </c>
      <c r="AC1164" s="43">
        <v>31</v>
      </c>
      <c r="AD1164" t="e">
        <f t="shared" si="278"/>
        <v>#REF!</v>
      </c>
      <c r="AE1164" t="e">
        <f t="shared" si="278"/>
        <v>#REF!</v>
      </c>
      <c r="AF1164" t="e">
        <f t="shared" si="278"/>
        <v>#REF!</v>
      </c>
      <c r="AG1164" t="e">
        <f t="shared" si="278"/>
        <v>#REF!</v>
      </c>
      <c r="AH1164" t="e">
        <f t="shared" si="278"/>
        <v>#REF!</v>
      </c>
      <c r="AI1164" t="e">
        <f t="shared" si="278"/>
        <v>#REF!</v>
      </c>
      <c r="AJ1164" t="e">
        <f t="shared" si="282"/>
        <v>#REF!</v>
      </c>
      <c r="AK1164" t="e">
        <f t="shared" si="283"/>
        <v>#REF!</v>
      </c>
      <c r="AL1164" t="e">
        <f t="shared" si="284"/>
        <v>#REF!</v>
      </c>
      <c r="AM1164" t="e">
        <f t="shared" si="285"/>
        <v>#REF!</v>
      </c>
      <c r="AN1164" t="e">
        <f t="shared" si="286"/>
        <v>#REF!</v>
      </c>
      <c r="AO1164" t="e">
        <f t="shared" si="287"/>
        <v>#REF!</v>
      </c>
    </row>
    <row r="1165" spans="1:41" x14ac:dyDescent="0.35">
      <c r="A1165">
        <v>1159</v>
      </c>
      <c r="B1165" t="s">
        <v>3078</v>
      </c>
      <c r="C1165" s="39">
        <v>32</v>
      </c>
      <c r="D1165">
        <v>26</v>
      </c>
      <c r="E1165">
        <v>58</v>
      </c>
      <c r="F1165" s="40">
        <v>0</v>
      </c>
      <c r="G1165" s="41">
        <v>10</v>
      </c>
      <c r="H1165" s="42">
        <v>10</v>
      </c>
      <c r="I1165">
        <f t="shared" si="279"/>
        <v>32</v>
      </c>
      <c r="J1165">
        <f t="shared" si="279"/>
        <v>36</v>
      </c>
      <c r="K1165" s="43">
        <v>68</v>
      </c>
      <c r="L1165" s="39">
        <v>38</v>
      </c>
      <c r="M1165">
        <v>25</v>
      </c>
      <c r="N1165">
        <v>63</v>
      </c>
      <c r="O1165" s="40">
        <v>0</v>
      </c>
      <c r="P1165" s="41">
        <v>7</v>
      </c>
      <c r="Q1165" s="42">
        <v>7</v>
      </c>
      <c r="R1165">
        <f t="shared" si="280"/>
        <v>38</v>
      </c>
      <c r="S1165">
        <f t="shared" si="280"/>
        <v>32</v>
      </c>
      <c r="T1165" s="43">
        <v>68</v>
      </c>
      <c r="U1165" s="39">
        <v>36</v>
      </c>
      <c r="V1165">
        <v>33</v>
      </c>
      <c r="W1165">
        <v>69</v>
      </c>
      <c r="X1165" s="40">
        <v>0</v>
      </c>
      <c r="Y1165" s="41">
        <v>7</v>
      </c>
      <c r="Z1165" s="42">
        <v>7</v>
      </c>
      <c r="AA1165">
        <f t="shared" si="281"/>
        <v>36</v>
      </c>
      <c r="AB1165">
        <f t="shared" si="281"/>
        <v>40</v>
      </c>
      <c r="AC1165" s="43">
        <v>68</v>
      </c>
      <c r="AD1165" t="e">
        <f t="shared" si="278"/>
        <v>#REF!</v>
      </c>
      <c r="AE1165" t="e">
        <f t="shared" si="278"/>
        <v>#REF!</v>
      </c>
      <c r="AF1165" t="e">
        <f t="shared" si="278"/>
        <v>#REF!</v>
      </c>
      <c r="AG1165" t="e">
        <f t="shared" si="278"/>
        <v>#REF!</v>
      </c>
      <c r="AH1165" t="e">
        <f t="shared" si="278"/>
        <v>#REF!</v>
      </c>
      <c r="AI1165" t="e">
        <f t="shared" si="278"/>
        <v>#REF!</v>
      </c>
      <c r="AJ1165" t="e">
        <f t="shared" si="282"/>
        <v>#REF!</v>
      </c>
      <c r="AK1165" t="e">
        <f t="shared" si="283"/>
        <v>#REF!</v>
      </c>
      <c r="AL1165" t="e">
        <f t="shared" si="284"/>
        <v>#REF!</v>
      </c>
      <c r="AM1165" t="e">
        <f t="shared" si="285"/>
        <v>#REF!</v>
      </c>
      <c r="AN1165" t="e">
        <f t="shared" si="286"/>
        <v>#REF!</v>
      </c>
      <c r="AO1165" t="e">
        <f t="shared" si="287"/>
        <v>#REF!</v>
      </c>
    </row>
    <row r="1166" spans="1:41" x14ac:dyDescent="0.35">
      <c r="A1166">
        <v>1160</v>
      </c>
      <c r="B1166" t="s">
        <v>3079</v>
      </c>
      <c r="C1166" s="39">
        <v>34</v>
      </c>
      <c r="D1166">
        <v>35</v>
      </c>
      <c r="E1166">
        <v>69</v>
      </c>
      <c r="F1166" s="40">
        <v>5</v>
      </c>
      <c r="G1166" s="41">
        <v>4</v>
      </c>
      <c r="H1166" s="42">
        <v>9</v>
      </c>
      <c r="I1166">
        <f t="shared" si="279"/>
        <v>39</v>
      </c>
      <c r="J1166">
        <f t="shared" si="279"/>
        <v>39</v>
      </c>
      <c r="K1166" s="43">
        <v>78</v>
      </c>
      <c r="L1166" s="39">
        <v>35</v>
      </c>
      <c r="M1166">
        <v>26</v>
      </c>
      <c r="N1166">
        <v>61</v>
      </c>
      <c r="O1166" s="40">
        <v>2</v>
      </c>
      <c r="P1166" s="41">
        <v>2</v>
      </c>
      <c r="Q1166" s="42">
        <v>4</v>
      </c>
      <c r="R1166">
        <f t="shared" si="280"/>
        <v>37</v>
      </c>
      <c r="S1166">
        <f t="shared" si="280"/>
        <v>28</v>
      </c>
      <c r="T1166" s="43">
        <v>78</v>
      </c>
      <c r="U1166" s="39">
        <v>24</v>
      </c>
      <c r="V1166">
        <v>21</v>
      </c>
      <c r="W1166">
        <v>45</v>
      </c>
      <c r="X1166" s="40">
        <v>1</v>
      </c>
      <c r="Y1166" s="41">
        <v>9</v>
      </c>
      <c r="Z1166" s="42">
        <v>10</v>
      </c>
      <c r="AA1166">
        <f t="shared" si="281"/>
        <v>25</v>
      </c>
      <c r="AB1166">
        <f t="shared" si="281"/>
        <v>30</v>
      </c>
      <c r="AC1166" s="43">
        <v>78</v>
      </c>
      <c r="AD1166" t="e">
        <f t="shared" si="278"/>
        <v>#REF!</v>
      </c>
      <c r="AE1166" t="e">
        <f t="shared" si="278"/>
        <v>#REF!</v>
      </c>
      <c r="AF1166" t="e">
        <f t="shared" si="278"/>
        <v>#REF!</v>
      </c>
      <c r="AG1166" t="e">
        <f t="shared" si="278"/>
        <v>#REF!</v>
      </c>
      <c r="AH1166" t="e">
        <f t="shared" si="278"/>
        <v>#REF!</v>
      </c>
      <c r="AI1166" t="e">
        <f t="shared" si="278"/>
        <v>#REF!</v>
      </c>
      <c r="AJ1166" t="e">
        <f t="shared" si="282"/>
        <v>#REF!</v>
      </c>
      <c r="AK1166" t="e">
        <f t="shared" si="283"/>
        <v>#REF!</v>
      </c>
      <c r="AL1166" t="e">
        <f t="shared" si="284"/>
        <v>#REF!</v>
      </c>
      <c r="AM1166" t="e">
        <f t="shared" si="285"/>
        <v>#REF!</v>
      </c>
      <c r="AN1166" t="e">
        <f t="shared" si="286"/>
        <v>#REF!</v>
      </c>
      <c r="AO1166" t="e">
        <f t="shared" si="287"/>
        <v>#REF!</v>
      </c>
    </row>
    <row r="1167" spans="1:41" x14ac:dyDescent="0.35">
      <c r="A1167">
        <v>1161</v>
      </c>
      <c r="B1167" t="s">
        <v>3080</v>
      </c>
      <c r="C1167" s="39">
        <v>30</v>
      </c>
      <c r="D1167">
        <v>29</v>
      </c>
      <c r="E1167">
        <v>59</v>
      </c>
      <c r="F1167" s="40">
        <v>2</v>
      </c>
      <c r="G1167" s="41">
        <v>1</v>
      </c>
      <c r="H1167" s="42">
        <v>3</v>
      </c>
      <c r="I1167">
        <f t="shared" si="279"/>
        <v>32</v>
      </c>
      <c r="J1167">
        <f t="shared" si="279"/>
        <v>30</v>
      </c>
      <c r="K1167" s="43">
        <v>62</v>
      </c>
      <c r="L1167" s="39">
        <v>16</v>
      </c>
      <c r="M1167">
        <v>22</v>
      </c>
      <c r="N1167">
        <v>38</v>
      </c>
      <c r="O1167" s="40">
        <v>0</v>
      </c>
      <c r="P1167" s="41">
        <v>10</v>
      </c>
      <c r="Q1167" s="42">
        <v>10</v>
      </c>
      <c r="R1167">
        <f t="shared" si="280"/>
        <v>16</v>
      </c>
      <c r="S1167">
        <f t="shared" si="280"/>
        <v>32</v>
      </c>
      <c r="T1167" s="43">
        <v>62</v>
      </c>
      <c r="U1167" s="39">
        <v>31</v>
      </c>
      <c r="V1167">
        <v>8</v>
      </c>
      <c r="W1167">
        <v>39</v>
      </c>
      <c r="X1167" s="40">
        <v>0</v>
      </c>
      <c r="Y1167" s="41">
        <v>11</v>
      </c>
      <c r="Z1167" s="42">
        <v>11</v>
      </c>
      <c r="AA1167">
        <f t="shared" si="281"/>
        <v>31</v>
      </c>
      <c r="AB1167">
        <f t="shared" si="281"/>
        <v>19</v>
      </c>
      <c r="AC1167" s="43">
        <v>62</v>
      </c>
      <c r="AD1167" t="e">
        <f t="shared" ref="AD1167:AI1176" si="288">VLOOKUP($B1167,EYPDG_Primary,AD$1,FALSE)</f>
        <v>#REF!</v>
      </c>
      <c r="AE1167" t="e">
        <f t="shared" si="288"/>
        <v>#REF!</v>
      </c>
      <c r="AF1167" t="e">
        <f t="shared" si="288"/>
        <v>#REF!</v>
      </c>
      <c r="AG1167" t="e">
        <f t="shared" si="288"/>
        <v>#REF!</v>
      </c>
      <c r="AH1167" t="e">
        <f t="shared" si="288"/>
        <v>#REF!</v>
      </c>
      <c r="AI1167" t="e">
        <f t="shared" si="288"/>
        <v>#REF!</v>
      </c>
      <c r="AJ1167" t="e">
        <f t="shared" si="282"/>
        <v>#REF!</v>
      </c>
      <c r="AK1167" t="e">
        <f t="shared" si="283"/>
        <v>#REF!</v>
      </c>
      <c r="AL1167" t="e">
        <f t="shared" si="284"/>
        <v>#REF!</v>
      </c>
      <c r="AM1167" t="e">
        <f t="shared" si="285"/>
        <v>#REF!</v>
      </c>
      <c r="AN1167" t="e">
        <f t="shared" si="286"/>
        <v>#REF!</v>
      </c>
      <c r="AO1167" t="e">
        <f t="shared" si="287"/>
        <v>#REF!</v>
      </c>
    </row>
    <row r="1168" spans="1:41" x14ac:dyDescent="0.35">
      <c r="A1168">
        <v>1162</v>
      </c>
      <c r="B1168" t="s">
        <v>3081</v>
      </c>
      <c r="C1168" s="39">
        <v>19</v>
      </c>
      <c r="D1168">
        <v>19</v>
      </c>
      <c r="E1168">
        <v>38</v>
      </c>
      <c r="F1168" s="40">
        <v>11</v>
      </c>
      <c r="G1168" s="41">
        <v>9</v>
      </c>
      <c r="H1168" s="42">
        <v>20</v>
      </c>
      <c r="I1168">
        <f t="shared" si="279"/>
        <v>30</v>
      </c>
      <c r="J1168">
        <f t="shared" si="279"/>
        <v>28</v>
      </c>
      <c r="K1168" s="43">
        <v>58</v>
      </c>
      <c r="L1168" s="39">
        <v>19</v>
      </c>
      <c r="M1168">
        <v>19</v>
      </c>
      <c r="N1168">
        <v>38</v>
      </c>
      <c r="O1168" s="40">
        <v>10</v>
      </c>
      <c r="P1168" s="41">
        <v>8</v>
      </c>
      <c r="Q1168" s="42">
        <v>18</v>
      </c>
      <c r="R1168">
        <f t="shared" si="280"/>
        <v>29</v>
      </c>
      <c r="S1168">
        <f t="shared" si="280"/>
        <v>27</v>
      </c>
      <c r="T1168" s="43">
        <v>58</v>
      </c>
      <c r="U1168" s="39">
        <v>16</v>
      </c>
      <c r="V1168">
        <v>22</v>
      </c>
      <c r="W1168">
        <v>38</v>
      </c>
      <c r="X1168" s="40">
        <v>4</v>
      </c>
      <c r="Y1168" s="41">
        <v>9</v>
      </c>
      <c r="Z1168" s="42">
        <v>13</v>
      </c>
      <c r="AA1168">
        <f t="shared" si="281"/>
        <v>20</v>
      </c>
      <c r="AB1168">
        <f t="shared" si="281"/>
        <v>31</v>
      </c>
      <c r="AC1168" s="43">
        <v>58</v>
      </c>
      <c r="AD1168" t="e">
        <f t="shared" si="288"/>
        <v>#REF!</v>
      </c>
      <c r="AE1168" t="e">
        <f t="shared" si="288"/>
        <v>#REF!</v>
      </c>
      <c r="AF1168" t="e">
        <f t="shared" si="288"/>
        <v>#REF!</v>
      </c>
      <c r="AG1168" t="e">
        <f t="shared" si="288"/>
        <v>#REF!</v>
      </c>
      <c r="AH1168" t="e">
        <f t="shared" si="288"/>
        <v>#REF!</v>
      </c>
      <c r="AI1168" t="e">
        <f t="shared" si="288"/>
        <v>#REF!</v>
      </c>
      <c r="AJ1168" t="e">
        <f t="shared" si="282"/>
        <v>#REF!</v>
      </c>
      <c r="AK1168" t="e">
        <f t="shared" si="283"/>
        <v>#REF!</v>
      </c>
      <c r="AL1168" t="e">
        <f t="shared" si="284"/>
        <v>#REF!</v>
      </c>
      <c r="AM1168" t="e">
        <f t="shared" si="285"/>
        <v>#REF!</v>
      </c>
      <c r="AN1168" t="e">
        <f t="shared" si="286"/>
        <v>#REF!</v>
      </c>
      <c r="AO1168" t="e">
        <f t="shared" si="287"/>
        <v>#REF!</v>
      </c>
    </row>
    <row r="1169" spans="1:41" x14ac:dyDescent="0.35">
      <c r="A1169">
        <v>1163</v>
      </c>
      <c r="B1169" t="s">
        <v>3082</v>
      </c>
      <c r="C1169" s="39">
        <v>27</v>
      </c>
      <c r="D1169">
        <v>22</v>
      </c>
      <c r="E1169">
        <v>49</v>
      </c>
      <c r="F1169" s="40">
        <v>0</v>
      </c>
      <c r="G1169" s="41">
        <v>7</v>
      </c>
      <c r="H1169" s="42">
        <v>7</v>
      </c>
      <c r="I1169">
        <f t="shared" si="279"/>
        <v>27</v>
      </c>
      <c r="J1169">
        <f t="shared" si="279"/>
        <v>29</v>
      </c>
      <c r="K1169" s="43">
        <v>56</v>
      </c>
      <c r="L1169" s="39">
        <v>29</v>
      </c>
      <c r="M1169">
        <v>22</v>
      </c>
      <c r="N1169">
        <v>51</v>
      </c>
      <c r="O1169" s="40">
        <v>0</v>
      </c>
      <c r="P1169" s="41">
        <v>5</v>
      </c>
      <c r="Q1169" s="42">
        <v>5</v>
      </c>
      <c r="R1169">
        <f t="shared" si="280"/>
        <v>29</v>
      </c>
      <c r="S1169">
        <f t="shared" si="280"/>
        <v>27</v>
      </c>
      <c r="T1169" s="43">
        <v>56</v>
      </c>
      <c r="U1169" s="39">
        <v>32</v>
      </c>
      <c r="V1169">
        <v>28</v>
      </c>
      <c r="W1169">
        <v>60</v>
      </c>
      <c r="X1169" s="40">
        <v>0</v>
      </c>
      <c r="Y1169" s="41">
        <v>2</v>
      </c>
      <c r="Z1169" s="42">
        <v>2</v>
      </c>
      <c r="AA1169">
        <f t="shared" si="281"/>
        <v>32</v>
      </c>
      <c r="AB1169">
        <f t="shared" si="281"/>
        <v>30</v>
      </c>
      <c r="AC1169" s="43">
        <v>56</v>
      </c>
      <c r="AD1169" t="e">
        <f t="shared" si="288"/>
        <v>#REF!</v>
      </c>
      <c r="AE1169" t="e">
        <f t="shared" si="288"/>
        <v>#REF!</v>
      </c>
      <c r="AF1169" t="e">
        <f t="shared" si="288"/>
        <v>#REF!</v>
      </c>
      <c r="AG1169" t="e">
        <f t="shared" si="288"/>
        <v>#REF!</v>
      </c>
      <c r="AH1169" t="e">
        <f t="shared" si="288"/>
        <v>#REF!</v>
      </c>
      <c r="AI1169" t="e">
        <f t="shared" si="288"/>
        <v>#REF!</v>
      </c>
      <c r="AJ1169" t="e">
        <f t="shared" si="282"/>
        <v>#REF!</v>
      </c>
      <c r="AK1169" t="e">
        <f t="shared" si="283"/>
        <v>#REF!</v>
      </c>
      <c r="AL1169" t="e">
        <f t="shared" si="284"/>
        <v>#REF!</v>
      </c>
      <c r="AM1169" t="e">
        <f t="shared" si="285"/>
        <v>#REF!</v>
      </c>
      <c r="AN1169" t="e">
        <f t="shared" si="286"/>
        <v>#REF!</v>
      </c>
      <c r="AO1169" t="e">
        <f t="shared" si="287"/>
        <v>#REF!</v>
      </c>
    </row>
    <row r="1170" spans="1:41" x14ac:dyDescent="0.35">
      <c r="A1170">
        <v>1164</v>
      </c>
      <c r="B1170" t="s">
        <v>3083</v>
      </c>
      <c r="C1170" s="39">
        <v>16</v>
      </c>
      <c r="D1170">
        <v>13</v>
      </c>
      <c r="E1170">
        <v>29</v>
      </c>
      <c r="F1170" s="40">
        <v>8</v>
      </c>
      <c r="G1170" s="41">
        <v>6</v>
      </c>
      <c r="H1170" s="42">
        <v>14</v>
      </c>
      <c r="I1170">
        <f t="shared" si="279"/>
        <v>24</v>
      </c>
      <c r="J1170">
        <f t="shared" si="279"/>
        <v>19</v>
      </c>
      <c r="K1170" s="43">
        <v>43</v>
      </c>
      <c r="L1170" s="39">
        <v>29</v>
      </c>
      <c r="M1170">
        <v>12</v>
      </c>
      <c r="N1170">
        <v>41</v>
      </c>
      <c r="O1170" s="40">
        <v>0</v>
      </c>
      <c r="P1170" s="41">
        <v>15</v>
      </c>
      <c r="Q1170" s="42">
        <v>15</v>
      </c>
      <c r="R1170">
        <f t="shared" si="280"/>
        <v>29</v>
      </c>
      <c r="S1170">
        <f t="shared" si="280"/>
        <v>27</v>
      </c>
      <c r="T1170" s="43">
        <v>43</v>
      </c>
      <c r="U1170" s="39">
        <v>24</v>
      </c>
      <c r="V1170">
        <v>16</v>
      </c>
      <c r="W1170">
        <v>40</v>
      </c>
      <c r="X1170" s="40">
        <v>1</v>
      </c>
      <c r="Y1170" s="41">
        <v>11</v>
      </c>
      <c r="Z1170" s="42">
        <v>12</v>
      </c>
      <c r="AA1170">
        <f t="shared" si="281"/>
        <v>25</v>
      </c>
      <c r="AB1170">
        <f t="shared" si="281"/>
        <v>27</v>
      </c>
      <c r="AC1170" s="43">
        <v>43</v>
      </c>
      <c r="AD1170" t="e">
        <f t="shared" si="288"/>
        <v>#REF!</v>
      </c>
      <c r="AE1170" t="e">
        <f t="shared" si="288"/>
        <v>#REF!</v>
      </c>
      <c r="AF1170" t="e">
        <f t="shared" si="288"/>
        <v>#REF!</v>
      </c>
      <c r="AG1170" t="e">
        <f t="shared" si="288"/>
        <v>#REF!</v>
      </c>
      <c r="AH1170" t="e">
        <f t="shared" si="288"/>
        <v>#REF!</v>
      </c>
      <c r="AI1170" t="e">
        <f t="shared" si="288"/>
        <v>#REF!</v>
      </c>
      <c r="AJ1170" t="e">
        <f t="shared" si="282"/>
        <v>#REF!</v>
      </c>
      <c r="AK1170" t="e">
        <f t="shared" si="283"/>
        <v>#REF!</v>
      </c>
      <c r="AL1170" t="e">
        <f t="shared" si="284"/>
        <v>#REF!</v>
      </c>
      <c r="AM1170" t="e">
        <f t="shared" si="285"/>
        <v>#REF!</v>
      </c>
      <c r="AN1170" t="e">
        <f t="shared" si="286"/>
        <v>#REF!</v>
      </c>
      <c r="AO1170" t="e">
        <f t="shared" si="287"/>
        <v>#REF!</v>
      </c>
    </row>
    <row r="1171" spans="1:41" x14ac:dyDescent="0.35">
      <c r="A1171">
        <v>1165</v>
      </c>
      <c r="B1171" t="s">
        <v>3084</v>
      </c>
      <c r="C1171" s="39">
        <v>7</v>
      </c>
      <c r="D1171">
        <v>8</v>
      </c>
      <c r="E1171">
        <v>15</v>
      </c>
      <c r="F1171" s="40">
        <v>3</v>
      </c>
      <c r="G1171" s="41">
        <v>6</v>
      </c>
      <c r="H1171" s="42">
        <v>9</v>
      </c>
      <c r="I1171">
        <f t="shared" si="279"/>
        <v>10</v>
      </c>
      <c r="J1171">
        <f t="shared" si="279"/>
        <v>14</v>
      </c>
      <c r="K1171" s="43">
        <v>24</v>
      </c>
      <c r="L1171" s="39">
        <v>9</v>
      </c>
      <c r="M1171">
        <v>5</v>
      </c>
      <c r="N1171">
        <v>14</v>
      </c>
      <c r="O1171" s="40">
        <v>3</v>
      </c>
      <c r="P1171" s="41">
        <v>7</v>
      </c>
      <c r="Q1171" s="42">
        <v>10</v>
      </c>
      <c r="R1171">
        <f t="shared" si="280"/>
        <v>12</v>
      </c>
      <c r="S1171">
        <f t="shared" si="280"/>
        <v>12</v>
      </c>
      <c r="T1171" s="43">
        <v>24</v>
      </c>
      <c r="U1171" s="39">
        <v>22</v>
      </c>
      <c r="V1171">
        <v>9</v>
      </c>
      <c r="W1171">
        <v>31</v>
      </c>
      <c r="X1171" s="40">
        <v>6</v>
      </c>
      <c r="Y1171" s="41">
        <v>4</v>
      </c>
      <c r="Z1171" s="42">
        <v>10</v>
      </c>
      <c r="AA1171">
        <f t="shared" si="281"/>
        <v>28</v>
      </c>
      <c r="AB1171">
        <f t="shared" si="281"/>
        <v>13</v>
      </c>
      <c r="AC1171" s="43">
        <v>24</v>
      </c>
      <c r="AD1171" t="e">
        <f t="shared" si="288"/>
        <v>#REF!</v>
      </c>
      <c r="AE1171" t="e">
        <f t="shared" si="288"/>
        <v>#REF!</v>
      </c>
      <c r="AF1171" t="e">
        <f t="shared" si="288"/>
        <v>#REF!</v>
      </c>
      <c r="AG1171" t="e">
        <f t="shared" si="288"/>
        <v>#REF!</v>
      </c>
      <c r="AH1171" t="e">
        <f t="shared" si="288"/>
        <v>#REF!</v>
      </c>
      <c r="AI1171" t="e">
        <f t="shared" si="288"/>
        <v>#REF!</v>
      </c>
      <c r="AJ1171" t="e">
        <f t="shared" si="282"/>
        <v>#REF!</v>
      </c>
      <c r="AK1171" t="e">
        <f t="shared" si="283"/>
        <v>#REF!</v>
      </c>
      <c r="AL1171" t="e">
        <f t="shared" si="284"/>
        <v>#REF!</v>
      </c>
      <c r="AM1171" t="e">
        <f t="shared" si="285"/>
        <v>#REF!</v>
      </c>
      <c r="AN1171" t="e">
        <f t="shared" si="286"/>
        <v>#REF!</v>
      </c>
      <c r="AO1171" t="e">
        <f t="shared" si="287"/>
        <v>#REF!</v>
      </c>
    </row>
    <row r="1172" spans="1:41" x14ac:dyDescent="0.35">
      <c r="A1172">
        <v>1166</v>
      </c>
      <c r="B1172" t="s">
        <v>3085</v>
      </c>
      <c r="C1172" s="39">
        <v>33</v>
      </c>
      <c r="D1172">
        <v>35</v>
      </c>
      <c r="E1172">
        <v>68</v>
      </c>
      <c r="F1172" s="40">
        <v>0</v>
      </c>
      <c r="G1172" s="41">
        <v>15</v>
      </c>
      <c r="H1172" s="42">
        <v>15</v>
      </c>
      <c r="I1172">
        <f t="shared" si="279"/>
        <v>33</v>
      </c>
      <c r="J1172">
        <f t="shared" si="279"/>
        <v>50</v>
      </c>
      <c r="K1172" s="43">
        <v>83</v>
      </c>
      <c r="L1172" s="39">
        <v>35</v>
      </c>
      <c r="M1172">
        <v>25</v>
      </c>
      <c r="N1172">
        <v>60</v>
      </c>
      <c r="O1172" s="40">
        <v>1</v>
      </c>
      <c r="P1172" s="41">
        <v>11</v>
      </c>
      <c r="Q1172" s="42">
        <v>12</v>
      </c>
      <c r="R1172">
        <f t="shared" si="280"/>
        <v>36</v>
      </c>
      <c r="S1172">
        <f t="shared" si="280"/>
        <v>36</v>
      </c>
      <c r="T1172" s="43">
        <v>83</v>
      </c>
      <c r="U1172" s="39">
        <v>30</v>
      </c>
      <c r="V1172">
        <v>30</v>
      </c>
      <c r="W1172">
        <v>60</v>
      </c>
      <c r="X1172" s="40">
        <v>0</v>
      </c>
      <c r="Y1172" s="41">
        <v>9</v>
      </c>
      <c r="Z1172" s="42">
        <v>9</v>
      </c>
      <c r="AA1172">
        <f t="shared" si="281"/>
        <v>30</v>
      </c>
      <c r="AB1172">
        <f t="shared" si="281"/>
        <v>39</v>
      </c>
      <c r="AC1172" s="43">
        <v>83</v>
      </c>
      <c r="AD1172" t="e">
        <f t="shared" si="288"/>
        <v>#REF!</v>
      </c>
      <c r="AE1172" t="e">
        <f t="shared" si="288"/>
        <v>#REF!</v>
      </c>
      <c r="AF1172" t="e">
        <f t="shared" si="288"/>
        <v>#REF!</v>
      </c>
      <c r="AG1172" t="e">
        <f t="shared" si="288"/>
        <v>#REF!</v>
      </c>
      <c r="AH1172" t="e">
        <f t="shared" si="288"/>
        <v>#REF!</v>
      </c>
      <c r="AI1172" t="e">
        <f t="shared" si="288"/>
        <v>#REF!</v>
      </c>
      <c r="AJ1172" t="e">
        <f t="shared" si="282"/>
        <v>#REF!</v>
      </c>
      <c r="AK1172" t="e">
        <f t="shared" si="283"/>
        <v>#REF!</v>
      </c>
      <c r="AL1172" t="e">
        <f t="shared" si="284"/>
        <v>#REF!</v>
      </c>
      <c r="AM1172" t="e">
        <f t="shared" si="285"/>
        <v>#REF!</v>
      </c>
      <c r="AN1172" t="e">
        <f t="shared" si="286"/>
        <v>#REF!</v>
      </c>
      <c r="AO1172" t="e">
        <f t="shared" si="287"/>
        <v>#REF!</v>
      </c>
    </row>
    <row r="1173" spans="1:41" x14ac:dyDescent="0.35">
      <c r="A1173">
        <v>1167</v>
      </c>
      <c r="B1173" t="s">
        <v>3086</v>
      </c>
      <c r="C1173" s="39">
        <v>1</v>
      </c>
      <c r="D1173">
        <v>2</v>
      </c>
      <c r="E1173">
        <v>3</v>
      </c>
      <c r="F1173" s="40">
        <v>0</v>
      </c>
      <c r="G1173" s="41">
        <v>1</v>
      </c>
      <c r="H1173" s="42">
        <v>1</v>
      </c>
      <c r="I1173">
        <f t="shared" si="279"/>
        <v>1</v>
      </c>
      <c r="J1173">
        <f t="shared" si="279"/>
        <v>3</v>
      </c>
      <c r="K1173" s="43">
        <v>4</v>
      </c>
      <c r="L1173" s="39">
        <v>1</v>
      </c>
      <c r="M1173">
        <v>0</v>
      </c>
      <c r="N1173">
        <v>1</v>
      </c>
      <c r="O1173" s="40">
        <v>0</v>
      </c>
      <c r="P1173" s="41">
        <v>1</v>
      </c>
      <c r="Q1173" s="42">
        <v>1</v>
      </c>
      <c r="R1173">
        <f t="shared" si="280"/>
        <v>1</v>
      </c>
      <c r="S1173">
        <f t="shared" si="280"/>
        <v>1</v>
      </c>
      <c r="T1173" s="43">
        <v>4</v>
      </c>
      <c r="U1173" s="39">
        <v>1</v>
      </c>
      <c r="V1173">
        <v>2</v>
      </c>
      <c r="W1173">
        <v>3</v>
      </c>
      <c r="X1173" s="40">
        <v>0</v>
      </c>
      <c r="Y1173" s="41">
        <v>0</v>
      </c>
      <c r="Z1173" s="42">
        <v>0</v>
      </c>
      <c r="AA1173">
        <f t="shared" si="281"/>
        <v>1</v>
      </c>
      <c r="AB1173">
        <f t="shared" si="281"/>
        <v>2</v>
      </c>
      <c r="AC1173" s="43">
        <v>4</v>
      </c>
      <c r="AD1173" t="e">
        <f t="shared" si="288"/>
        <v>#REF!</v>
      </c>
      <c r="AE1173" t="e">
        <f t="shared" si="288"/>
        <v>#REF!</v>
      </c>
      <c r="AF1173" t="e">
        <f t="shared" si="288"/>
        <v>#REF!</v>
      </c>
      <c r="AG1173" t="e">
        <f t="shared" si="288"/>
        <v>#REF!</v>
      </c>
      <c r="AH1173" t="e">
        <f t="shared" si="288"/>
        <v>#REF!</v>
      </c>
      <c r="AI1173" t="e">
        <f t="shared" si="288"/>
        <v>#REF!</v>
      </c>
      <c r="AJ1173" t="e">
        <f t="shared" si="282"/>
        <v>#REF!</v>
      </c>
      <c r="AK1173" t="e">
        <f t="shared" si="283"/>
        <v>#REF!</v>
      </c>
      <c r="AL1173" t="e">
        <f t="shared" si="284"/>
        <v>#REF!</v>
      </c>
      <c r="AM1173" t="e">
        <f t="shared" si="285"/>
        <v>#REF!</v>
      </c>
      <c r="AN1173" t="e">
        <f t="shared" si="286"/>
        <v>#REF!</v>
      </c>
      <c r="AO1173" t="e">
        <f t="shared" si="287"/>
        <v>#REF!</v>
      </c>
    </row>
    <row r="1174" spans="1:41" x14ac:dyDescent="0.35">
      <c r="A1174">
        <v>1168</v>
      </c>
      <c r="B1174" t="s">
        <v>3087</v>
      </c>
      <c r="C1174" s="39">
        <v>44</v>
      </c>
      <c r="D1174">
        <v>0</v>
      </c>
      <c r="E1174">
        <v>44</v>
      </c>
      <c r="F1174" s="40">
        <v>0</v>
      </c>
      <c r="G1174" s="41">
        <v>0</v>
      </c>
      <c r="H1174" s="42">
        <v>0</v>
      </c>
      <c r="I1174">
        <f t="shared" si="279"/>
        <v>44</v>
      </c>
      <c r="J1174">
        <f t="shared" si="279"/>
        <v>0</v>
      </c>
      <c r="K1174" s="43">
        <v>44</v>
      </c>
      <c r="L1174" s="39">
        <v>46</v>
      </c>
      <c r="M1174">
        <v>0</v>
      </c>
      <c r="N1174">
        <v>46</v>
      </c>
      <c r="O1174" s="40">
        <v>0</v>
      </c>
      <c r="P1174" s="41">
        <v>0</v>
      </c>
      <c r="Q1174" s="42">
        <v>0</v>
      </c>
      <c r="R1174">
        <f t="shared" si="280"/>
        <v>46</v>
      </c>
      <c r="S1174">
        <f t="shared" si="280"/>
        <v>0</v>
      </c>
      <c r="T1174" s="43">
        <v>44</v>
      </c>
      <c r="U1174" s="39">
        <v>39</v>
      </c>
      <c r="V1174">
        <v>0</v>
      </c>
      <c r="W1174">
        <v>39</v>
      </c>
      <c r="X1174" s="40">
        <v>0</v>
      </c>
      <c r="Y1174" s="41">
        <v>0</v>
      </c>
      <c r="Z1174" s="42">
        <v>0</v>
      </c>
      <c r="AA1174">
        <f t="shared" si="281"/>
        <v>39</v>
      </c>
      <c r="AB1174">
        <f t="shared" si="281"/>
        <v>0</v>
      </c>
      <c r="AC1174" s="43">
        <v>44</v>
      </c>
      <c r="AD1174" t="e">
        <f t="shared" si="288"/>
        <v>#REF!</v>
      </c>
      <c r="AE1174" t="e">
        <f t="shared" si="288"/>
        <v>#REF!</v>
      </c>
      <c r="AF1174" t="e">
        <f t="shared" si="288"/>
        <v>#REF!</v>
      </c>
      <c r="AG1174" t="e">
        <f t="shared" si="288"/>
        <v>#REF!</v>
      </c>
      <c r="AH1174" t="e">
        <f t="shared" si="288"/>
        <v>#REF!</v>
      </c>
      <c r="AI1174" t="e">
        <f t="shared" si="288"/>
        <v>#REF!</v>
      </c>
      <c r="AJ1174" t="e">
        <f t="shared" si="282"/>
        <v>#REF!</v>
      </c>
      <c r="AK1174" t="e">
        <f t="shared" si="283"/>
        <v>#REF!</v>
      </c>
      <c r="AL1174" t="e">
        <f t="shared" si="284"/>
        <v>#REF!</v>
      </c>
      <c r="AM1174" t="e">
        <f t="shared" si="285"/>
        <v>#REF!</v>
      </c>
      <c r="AN1174" t="e">
        <f t="shared" si="286"/>
        <v>#REF!</v>
      </c>
      <c r="AO1174" t="e">
        <f t="shared" si="287"/>
        <v>#REF!</v>
      </c>
    </row>
    <row r="1175" spans="1:41" x14ac:dyDescent="0.35">
      <c r="A1175">
        <v>1169</v>
      </c>
      <c r="B1175" t="s">
        <v>3088</v>
      </c>
      <c r="C1175" s="39">
        <v>62</v>
      </c>
      <c r="D1175">
        <v>1</v>
      </c>
      <c r="E1175">
        <v>63</v>
      </c>
      <c r="F1175" s="40">
        <v>0</v>
      </c>
      <c r="G1175" s="41">
        <v>0</v>
      </c>
      <c r="H1175" s="42">
        <v>0</v>
      </c>
      <c r="I1175">
        <f t="shared" si="279"/>
        <v>62</v>
      </c>
      <c r="J1175">
        <f t="shared" si="279"/>
        <v>1</v>
      </c>
      <c r="K1175" s="43">
        <v>63</v>
      </c>
      <c r="L1175" s="39">
        <v>0</v>
      </c>
      <c r="M1175">
        <v>0</v>
      </c>
      <c r="N1175">
        <v>0</v>
      </c>
      <c r="O1175" s="40">
        <v>0</v>
      </c>
      <c r="P1175" s="41">
        <v>0</v>
      </c>
      <c r="Q1175" s="42">
        <v>0</v>
      </c>
      <c r="R1175">
        <f t="shared" si="280"/>
        <v>0</v>
      </c>
      <c r="S1175">
        <f t="shared" si="280"/>
        <v>0</v>
      </c>
      <c r="T1175" s="43">
        <v>63</v>
      </c>
      <c r="U1175" s="39">
        <v>0</v>
      </c>
      <c r="V1175">
        <v>0</v>
      </c>
      <c r="W1175">
        <v>0</v>
      </c>
      <c r="X1175" s="40">
        <v>0</v>
      </c>
      <c r="Y1175" s="41">
        <v>0</v>
      </c>
      <c r="Z1175" s="42">
        <v>0</v>
      </c>
      <c r="AA1175">
        <f t="shared" si="281"/>
        <v>0</v>
      </c>
      <c r="AB1175">
        <f t="shared" si="281"/>
        <v>0</v>
      </c>
      <c r="AC1175" s="43">
        <v>63</v>
      </c>
      <c r="AD1175" t="e">
        <f t="shared" si="288"/>
        <v>#REF!</v>
      </c>
      <c r="AE1175" t="e">
        <f t="shared" si="288"/>
        <v>#REF!</v>
      </c>
      <c r="AF1175" t="e">
        <f t="shared" si="288"/>
        <v>#REF!</v>
      </c>
      <c r="AG1175" t="e">
        <f t="shared" si="288"/>
        <v>#REF!</v>
      </c>
      <c r="AH1175" t="e">
        <f t="shared" si="288"/>
        <v>#REF!</v>
      </c>
      <c r="AI1175" t="e">
        <f t="shared" si="288"/>
        <v>#REF!</v>
      </c>
      <c r="AJ1175" t="e">
        <f t="shared" si="282"/>
        <v>#REF!</v>
      </c>
      <c r="AK1175" t="e">
        <f t="shared" si="283"/>
        <v>#REF!</v>
      </c>
      <c r="AL1175" t="e">
        <f t="shared" si="284"/>
        <v>#REF!</v>
      </c>
      <c r="AM1175" t="e">
        <f t="shared" si="285"/>
        <v>#REF!</v>
      </c>
      <c r="AN1175" t="e">
        <f t="shared" si="286"/>
        <v>#REF!</v>
      </c>
      <c r="AO1175" t="e">
        <f t="shared" si="287"/>
        <v>#REF!</v>
      </c>
    </row>
    <row r="1176" spans="1:41" x14ac:dyDescent="0.35">
      <c r="A1176">
        <v>1170</v>
      </c>
      <c r="B1176" t="s">
        <v>3089</v>
      </c>
      <c r="C1176" s="39">
        <v>0</v>
      </c>
      <c r="D1176">
        <v>24</v>
      </c>
      <c r="E1176">
        <v>24</v>
      </c>
      <c r="F1176" s="40">
        <v>0</v>
      </c>
      <c r="G1176" s="41">
        <v>3</v>
      </c>
      <c r="H1176" s="42">
        <v>3</v>
      </c>
      <c r="I1176">
        <f t="shared" si="279"/>
        <v>0</v>
      </c>
      <c r="J1176">
        <f t="shared" si="279"/>
        <v>27</v>
      </c>
      <c r="K1176" s="43">
        <v>27</v>
      </c>
      <c r="L1176" s="39">
        <v>0</v>
      </c>
      <c r="M1176">
        <v>24</v>
      </c>
      <c r="N1176">
        <v>24</v>
      </c>
      <c r="O1176" s="40">
        <v>0</v>
      </c>
      <c r="P1176" s="41">
        <v>9</v>
      </c>
      <c r="Q1176" s="42">
        <v>9</v>
      </c>
      <c r="R1176">
        <f t="shared" si="280"/>
        <v>0</v>
      </c>
      <c r="S1176">
        <f t="shared" si="280"/>
        <v>33</v>
      </c>
      <c r="T1176" s="43">
        <v>27</v>
      </c>
      <c r="U1176" s="39">
        <v>0</v>
      </c>
      <c r="V1176">
        <v>24</v>
      </c>
      <c r="W1176">
        <v>24</v>
      </c>
      <c r="X1176" s="40">
        <v>0</v>
      </c>
      <c r="Y1176" s="41">
        <v>8</v>
      </c>
      <c r="Z1176" s="42">
        <v>8</v>
      </c>
      <c r="AA1176">
        <f t="shared" si="281"/>
        <v>0</v>
      </c>
      <c r="AB1176">
        <f t="shared" si="281"/>
        <v>32</v>
      </c>
      <c r="AC1176" s="43">
        <v>27</v>
      </c>
      <c r="AD1176" t="e">
        <f t="shared" si="288"/>
        <v>#REF!</v>
      </c>
      <c r="AE1176" t="e">
        <f t="shared" si="288"/>
        <v>#REF!</v>
      </c>
      <c r="AF1176" t="e">
        <f t="shared" si="288"/>
        <v>#REF!</v>
      </c>
      <c r="AG1176" t="e">
        <f t="shared" si="288"/>
        <v>#REF!</v>
      </c>
      <c r="AH1176" t="e">
        <f t="shared" si="288"/>
        <v>#REF!</v>
      </c>
      <c r="AI1176" t="e">
        <f t="shared" si="288"/>
        <v>#REF!</v>
      </c>
      <c r="AJ1176" t="e">
        <f t="shared" si="282"/>
        <v>#REF!</v>
      </c>
      <c r="AK1176" t="e">
        <f t="shared" si="283"/>
        <v>#REF!</v>
      </c>
      <c r="AL1176" t="e">
        <f t="shared" si="284"/>
        <v>#REF!</v>
      </c>
      <c r="AM1176" t="e">
        <f t="shared" si="285"/>
        <v>#REF!</v>
      </c>
      <c r="AN1176" t="e">
        <f t="shared" si="286"/>
        <v>#REF!</v>
      </c>
      <c r="AO1176" t="e">
        <f t="shared" si="287"/>
        <v>#REF!</v>
      </c>
    </row>
    <row r="1177" spans="1:41" x14ac:dyDescent="0.35">
      <c r="A1177">
        <v>1171</v>
      </c>
      <c r="B1177" t="s">
        <v>3090</v>
      </c>
      <c r="C1177" s="39">
        <v>0</v>
      </c>
      <c r="D1177">
        <v>8</v>
      </c>
      <c r="E1177">
        <v>8</v>
      </c>
      <c r="F1177" s="40">
        <v>0</v>
      </c>
      <c r="G1177" s="41">
        <v>9</v>
      </c>
      <c r="H1177" s="42">
        <v>9</v>
      </c>
      <c r="I1177">
        <f t="shared" si="279"/>
        <v>0</v>
      </c>
      <c r="J1177">
        <f t="shared" si="279"/>
        <v>17</v>
      </c>
      <c r="K1177" s="43">
        <v>17</v>
      </c>
      <c r="L1177" s="39">
        <v>0</v>
      </c>
      <c r="M1177">
        <v>6</v>
      </c>
      <c r="N1177">
        <v>6</v>
      </c>
      <c r="O1177" s="40">
        <v>0</v>
      </c>
      <c r="P1177" s="41">
        <v>3</v>
      </c>
      <c r="Q1177" s="42">
        <v>3</v>
      </c>
      <c r="R1177">
        <f t="shared" si="280"/>
        <v>0</v>
      </c>
      <c r="S1177">
        <f t="shared" si="280"/>
        <v>9</v>
      </c>
      <c r="T1177" s="43">
        <v>17</v>
      </c>
      <c r="U1177" s="39">
        <v>0</v>
      </c>
      <c r="V1177">
        <v>0</v>
      </c>
      <c r="W1177">
        <v>0</v>
      </c>
      <c r="X1177" s="40">
        <v>0</v>
      </c>
      <c r="Y1177" s="41">
        <v>0</v>
      </c>
      <c r="Z1177" s="42">
        <v>0</v>
      </c>
      <c r="AA1177">
        <f t="shared" si="281"/>
        <v>0</v>
      </c>
      <c r="AB1177">
        <f t="shared" si="281"/>
        <v>0</v>
      </c>
      <c r="AC1177" s="43">
        <v>17</v>
      </c>
      <c r="AD1177" t="e">
        <f t="shared" ref="AD1177:AI1186" si="289">VLOOKUP($B1177,EYPDG_Primary,AD$1,FALSE)</f>
        <v>#REF!</v>
      </c>
      <c r="AE1177" t="e">
        <f t="shared" si="289"/>
        <v>#REF!</v>
      </c>
      <c r="AF1177" t="e">
        <f t="shared" si="289"/>
        <v>#REF!</v>
      </c>
      <c r="AG1177" t="e">
        <f t="shared" si="289"/>
        <v>#REF!</v>
      </c>
      <c r="AH1177" t="e">
        <f t="shared" si="289"/>
        <v>#REF!</v>
      </c>
      <c r="AI1177" t="e">
        <f t="shared" si="289"/>
        <v>#REF!</v>
      </c>
      <c r="AJ1177" t="e">
        <f t="shared" si="282"/>
        <v>#REF!</v>
      </c>
      <c r="AK1177" t="e">
        <f t="shared" si="283"/>
        <v>#REF!</v>
      </c>
      <c r="AL1177" t="e">
        <f t="shared" si="284"/>
        <v>#REF!</v>
      </c>
      <c r="AM1177" t="e">
        <f t="shared" si="285"/>
        <v>#REF!</v>
      </c>
      <c r="AN1177" t="e">
        <f t="shared" si="286"/>
        <v>#REF!</v>
      </c>
      <c r="AO1177" t="e">
        <f t="shared" si="287"/>
        <v>#REF!</v>
      </c>
    </row>
    <row r="1178" spans="1:41" x14ac:dyDescent="0.35">
      <c r="A1178">
        <v>1172</v>
      </c>
      <c r="B1178" t="s">
        <v>3091</v>
      </c>
      <c r="C1178" s="39">
        <v>8</v>
      </c>
      <c r="D1178">
        <v>7</v>
      </c>
      <c r="E1178">
        <v>15</v>
      </c>
      <c r="F1178" s="40">
        <v>0</v>
      </c>
      <c r="G1178" s="41">
        <v>0</v>
      </c>
      <c r="H1178" s="42">
        <v>0</v>
      </c>
      <c r="I1178">
        <f t="shared" si="279"/>
        <v>8</v>
      </c>
      <c r="J1178">
        <f t="shared" si="279"/>
        <v>7</v>
      </c>
      <c r="K1178" s="43">
        <v>15</v>
      </c>
      <c r="L1178" s="39">
        <v>0</v>
      </c>
      <c r="M1178">
        <v>0</v>
      </c>
      <c r="N1178">
        <v>0</v>
      </c>
      <c r="O1178" s="40">
        <v>0</v>
      </c>
      <c r="P1178" s="41">
        <v>0</v>
      </c>
      <c r="Q1178" s="42">
        <v>0</v>
      </c>
      <c r="R1178">
        <f t="shared" si="280"/>
        <v>0</v>
      </c>
      <c r="S1178">
        <f t="shared" si="280"/>
        <v>0</v>
      </c>
      <c r="T1178" s="43">
        <v>15</v>
      </c>
      <c r="U1178" s="39">
        <v>0</v>
      </c>
      <c r="V1178">
        <v>0</v>
      </c>
      <c r="W1178">
        <v>0</v>
      </c>
      <c r="X1178" s="40">
        <v>0</v>
      </c>
      <c r="Y1178" s="41">
        <v>0</v>
      </c>
      <c r="Z1178" s="42">
        <v>0</v>
      </c>
      <c r="AA1178">
        <f t="shared" si="281"/>
        <v>0</v>
      </c>
      <c r="AB1178">
        <f t="shared" si="281"/>
        <v>0</v>
      </c>
      <c r="AC1178" s="43">
        <v>15</v>
      </c>
      <c r="AD1178" t="e">
        <f t="shared" si="289"/>
        <v>#REF!</v>
      </c>
      <c r="AE1178" t="e">
        <f t="shared" si="289"/>
        <v>#REF!</v>
      </c>
      <c r="AF1178" t="e">
        <f t="shared" si="289"/>
        <v>#REF!</v>
      </c>
      <c r="AG1178" t="e">
        <f t="shared" si="289"/>
        <v>#REF!</v>
      </c>
      <c r="AH1178" t="e">
        <f t="shared" si="289"/>
        <v>#REF!</v>
      </c>
      <c r="AI1178" t="e">
        <f t="shared" si="289"/>
        <v>#REF!</v>
      </c>
      <c r="AJ1178" t="e">
        <f t="shared" si="282"/>
        <v>#REF!</v>
      </c>
      <c r="AK1178" t="e">
        <f t="shared" si="283"/>
        <v>#REF!</v>
      </c>
      <c r="AL1178" t="e">
        <f t="shared" si="284"/>
        <v>#REF!</v>
      </c>
      <c r="AM1178" t="e">
        <f t="shared" si="285"/>
        <v>#REF!</v>
      </c>
      <c r="AN1178" t="e">
        <f t="shared" si="286"/>
        <v>#REF!</v>
      </c>
      <c r="AO1178" t="e">
        <f t="shared" si="287"/>
        <v>#REF!</v>
      </c>
    </row>
    <row r="1179" spans="1:41" x14ac:dyDescent="0.35">
      <c r="A1179">
        <v>1173</v>
      </c>
      <c r="B1179" t="s">
        <v>3092</v>
      </c>
      <c r="C1179" s="39">
        <v>0</v>
      </c>
      <c r="D1179">
        <v>56</v>
      </c>
      <c r="E1179">
        <v>56</v>
      </c>
      <c r="F1179" s="40">
        <v>0</v>
      </c>
      <c r="G1179" s="41">
        <v>3</v>
      </c>
      <c r="H1179" s="42">
        <v>3</v>
      </c>
      <c r="I1179">
        <f t="shared" si="279"/>
        <v>0</v>
      </c>
      <c r="J1179">
        <f t="shared" si="279"/>
        <v>59</v>
      </c>
      <c r="K1179" s="43">
        <v>59</v>
      </c>
      <c r="L1179" s="39">
        <v>0</v>
      </c>
      <c r="M1179">
        <v>55</v>
      </c>
      <c r="N1179">
        <v>55</v>
      </c>
      <c r="O1179" s="40">
        <v>0</v>
      </c>
      <c r="P1179" s="41">
        <v>5</v>
      </c>
      <c r="Q1179" s="42">
        <v>5</v>
      </c>
      <c r="R1179">
        <f t="shared" si="280"/>
        <v>0</v>
      </c>
      <c r="S1179">
        <f t="shared" si="280"/>
        <v>60</v>
      </c>
      <c r="T1179" s="43">
        <v>59</v>
      </c>
      <c r="U1179" s="39">
        <v>0</v>
      </c>
      <c r="V1179">
        <v>55</v>
      </c>
      <c r="W1179">
        <v>55</v>
      </c>
      <c r="X1179" s="40">
        <v>0</v>
      </c>
      <c r="Y1179" s="41">
        <v>4</v>
      </c>
      <c r="Z1179" s="42">
        <v>4</v>
      </c>
      <c r="AA1179">
        <f t="shared" si="281"/>
        <v>0</v>
      </c>
      <c r="AB1179">
        <f t="shared" si="281"/>
        <v>59</v>
      </c>
      <c r="AC1179" s="43">
        <v>59</v>
      </c>
      <c r="AD1179" t="e">
        <f t="shared" si="289"/>
        <v>#REF!</v>
      </c>
      <c r="AE1179" t="e">
        <f t="shared" si="289"/>
        <v>#REF!</v>
      </c>
      <c r="AF1179" t="e">
        <f t="shared" si="289"/>
        <v>#REF!</v>
      </c>
      <c r="AG1179" t="e">
        <f t="shared" si="289"/>
        <v>#REF!</v>
      </c>
      <c r="AH1179" t="e">
        <f t="shared" si="289"/>
        <v>#REF!</v>
      </c>
      <c r="AI1179" t="e">
        <f t="shared" si="289"/>
        <v>#REF!</v>
      </c>
      <c r="AJ1179" t="e">
        <f t="shared" si="282"/>
        <v>#REF!</v>
      </c>
      <c r="AK1179" t="e">
        <f t="shared" si="283"/>
        <v>#REF!</v>
      </c>
      <c r="AL1179" t="e">
        <f t="shared" si="284"/>
        <v>#REF!</v>
      </c>
      <c r="AM1179" t="e">
        <f t="shared" si="285"/>
        <v>#REF!</v>
      </c>
      <c r="AN1179" t="e">
        <f t="shared" si="286"/>
        <v>#REF!</v>
      </c>
      <c r="AO1179" t="e">
        <f t="shared" si="287"/>
        <v>#REF!</v>
      </c>
    </row>
    <row r="1180" spans="1:41" x14ac:dyDescent="0.35">
      <c r="A1180">
        <v>1174</v>
      </c>
      <c r="B1180" t="s">
        <v>3093</v>
      </c>
      <c r="C1180" s="39">
        <v>26</v>
      </c>
      <c r="D1180">
        <v>20</v>
      </c>
      <c r="E1180">
        <v>46</v>
      </c>
      <c r="F1180" s="40">
        <v>0</v>
      </c>
      <c r="G1180" s="41">
        <v>14</v>
      </c>
      <c r="H1180" s="42">
        <v>14</v>
      </c>
      <c r="I1180">
        <f t="shared" si="279"/>
        <v>26</v>
      </c>
      <c r="J1180">
        <f t="shared" si="279"/>
        <v>34</v>
      </c>
      <c r="K1180" s="43">
        <v>60</v>
      </c>
      <c r="L1180" s="39">
        <v>30</v>
      </c>
      <c r="M1180">
        <v>23</v>
      </c>
      <c r="N1180">
        <v>53</v>
      </c>
      <c r="O1180" s="40">
        <v>0</v>
      </c>
      <c r="P1180" s="41">
        <v>13</v>
      </c>
      <c r="Q1180" s="42">
        <v>13</v>
      </c>
      <c r="R1180">
        <f t="shared" si="280"/>
        <v>30</v>
      </c>
      <c r="S1180">
        <f t="shared" si="280"/>
        <v>36</v>
      </c>
      <c r="T1180" s="43">
        <v>60</v>
      </c>
      <c r="U1180" s="39">
        <v>20</v>
      </c>
      <c r="V1180">
        <v>23</v>
      </c>
      <c r="W1180">
        <v>43</v>
      </c>
      <c r="X1180" s="40">
        <v>0</v>
      </c>
      <c r="Y1180" s="41">
        <v>11</v>
      </c>
      <c r="Z1180" s="42">
        <v>11</v>
      </c>
      <c r="AA1180">
        <f t="shared" si="281"/>
        <v>20</v>
      </c>
      <c r="AB1180">
        <f t="shared" si="281"/>
        <v>34</v>
      </c>
      <c r="AC1180" s="43">
        <v>60</v>
      </c>
      <c r="AD1180" t="e">
        <f t="shared" si="289"/>
        <v>#REF!</v>
      </c>
      <c r="AE1180" t="e">
        <f t="shared" si="289"/>
        <v>#REF!</v>
      </c>
      <c r="AF1180" t="e">
        <f t="shared" si="289"/>
        <v>#REF!</v>
      </c>
      <c r="AG1180" t="e">
        <f t="shared" si="289"/>
        <v>#REF!</v>
      </c>
      <c r="AH1180" t="e">
        <f t="shared" si="289"/>
        <v>#REF!</v>
      </c>
      <c r="AI1180" t="e">
        <f t="shared" si="289"/>
        <v>#REF!</v>
      </c>
      <c r="AJ1180" t="e">
        <f t="shared" si="282"/>
        <v>#REF!</v>
      </c>
      <c r="AK1180" t="e">
        <f t="shared" si="283"/>
        <v>#REF!</v>
      </c>
      <c r="AL1180" t="e">
        <f t="shared" si="284"/>
        <v>#REF!</v>
      </c>
      <c r="AM1180" t="e">
        <f t="shared" si="285"/>
        <v>#REF!</v>
      </c>
      <c r="AN1180" t="e">
        <f t="shared" si="286"/>
        <v>#REF!</v>
      </c>
      <c r="AO1180" t="e">
        <f t="shared" si="287"/>
        <v>#REF!</v>
      </c>
    </row>
    <row r="1181" spans="1:41" x14ac:dyDescent="0.35">
      <c r="A1181">
        <v>1175</v>
      </c>
      <c r="B1181" t="s">
        <v>3094</v>
      </c>
      <c r="C1181" s="39">
        <v>36</v>
      </c>
      <c r="D1181">
        <v>18</v>
      </c>
      <c r="E1181">
        <v>54</v>
      </c>
      <c r="F1181" s="40">
        <v>2</v>
      </c>
      <c r="G1181" s="41">
        <v>5</v>
      </c>
      <c r="H1181" s="42">
        <v>7</v>
      </c>
      <c r="I1181">
        <f t="shared" si="279"/>
        <v>38</v>
      </c>
      <c r="J1181">
        <f t="shared" si="279"/>
        <v>23</v>
      </c>
      <c r="K1181" s="43">
        <v>61</v>
      </c>
      <c r="L1181" s="39">
        <v>37</v>
      </c>
      <c r="M1181">
        <v>22</v>
      </c>
      <c r="N1181">
        <v>59</v>
      </c>
      <c r="O1181" s="40">
        <v>0</v>
      </c>
      <c r="P1181" s="41">
        <v>8</v>
      </c>
      <c r="Q1181" s="42">
        <v>8</v>
      </c>
      <c r="R1181">
        <f t="shared" si="280"/>
        <v>37</v>
      </c>
      <c r="S1181">
        <f t="shared" si="280"/>
        <v>30</v>
      </c>
      <c r="T1181" s="43">
        <v>61</v>
      </c>
      <c r="U1181" s="39">
        <v>34</v>
      </c>
      <c r="V1181">
        <v>31</v>
      </c>
      <c r="W1181">
        <v>65</v>
      </c>
      <c r="X1181" s="40">
        <v>0</v>
      </c>
      <c r="Y1181" s="41">
        <v>2</v>
      </c>
      <c r="Z1181" s="42">
        <v>2</v>
      </c>
      <c r="AA1181">
        <f t="shared" si="281"/>
        <v>34</v>
      </c>
      <c r="AB1181">
        <f t="shared" si="281"/>
        <v>33</v>
      </c>
      <c r="AC1181" s="43">
        <v>61</v>
      </c>
      <c r="AD1181" t="e">
        <f t="shared" si="289"/>
        <v>#REF!</v>
      </c>
      <c r="AE1181" t="e">
        <f t="shared" si="289"/>
        <v>#REF!</v>
      </c>
      <c r="AF1181" t="e">
        <f t="shared" si="289"/>
        <v>#REF!</v>
      </c>
      <c r="AG1181" t="e">
        <f t="shared" si="289"/>
        <v>#REF!</v>
      </c>
      <c r="AH1181" t="e">
        <f t="shared" si="289"/>
        <v>#REF!</v>
      </c>
      <c r="AI1181" t="e">
        <f t="shared" si="289"/>
        <v>#REF!</v>
      </c>
      <c r="AJ1181" t="e">
        <f t="shared" si="282"/>
        <v>#REF!</v>
      </c>
      <c r="AK1181" t="e">
        <f t="shared" si="283"/>
        <v>#REF!</v>
      </c>
      <c r="AL1181" t="e">
        <f t="shared" si="284"/>
        <v>#REF!</v>
      </c>
      <c r="AM1181" t="e">
        <f t="shared" si="285"/>
        <v>#REF!</v>
      </c>
      <c r="AN1181" t="e">
        <f t="shared" si="286"/>
        <v>#REF!</v>
      </c>
      <c r="AO1181" t="e">
        <f t="shared" si="287"/>
        <v>#REF!</v>
      </c>
    </row>
    <row r="1182" spans="1:41" x14ac:dyDescent="0.35">
      <c r="A1182">
        <v>1176</v>
      </c>
      <c r="B1182" t="s">
        <v>3095</v>
      </c>
      <c r="C1182" s="39">
        <v>55</v>
      </c>
      <c r="D1182">
        <v>54</v>
      </c>
      <c r="E1182">
        <v>109</v>
      </c>
      <c r="F1182" s="40">
        <v>0</v>
      </c>
      <c r="G1182" s="41">
        <v>9</v>
      </c>
      <c r="H1182" s="42">
        <v>9</v>
      </c>
      <c r="I1182">
        <f t="shared" si="279"/>
        <v>55</v>
      </c>
      <c r="J1182">
        <f t="shared" si="279"/>
        <v>63</v>
      </c>
      <c r="K1182" s="43">
        <v>118</v>
      </c>
      <c r="L1182" s="39">
        <v>42</v>
      </c>
      <c r="M1182">
        <v>35</v>
      </c>
      <c r="N1182">
        <v>77</v>
      </c>
      <c r="O1182" s="40">
        <v>0</v>
      </c>
      <c r="P1182" s="41">
        <v>12</v>
      </c>
      <c r="Q1182" s="42">
        <v>12</v>
      </c>
      <c r="R1182">
        <f t="shared" si="280"/>
        <v>42</v>
      </c>
      <c r="S1182">
        <f t="shared" si="280"/>
        <v>47</v>
      </c>
      <c r="T1182" s="43">
        <v>118</v>
      </c>
      <c r="U1182" s="39">
        <v>38</v>
      </c>
      <c r="V1182">
        <v>37</v>
      </c>
      <c r="W1182">
        <v>75</v>
      </c>
      <c r="X1182" s="40">
        <v>0</v>
      </c>
      <c r="Y1182" s="41">
        <v>9</v>
      </c>
      <c r="Z1182" s="42">
        <v>9</v>
      </c>
      <c r="AA1182">
        <f t="shared" si="281"/>
        <v>38</v>
      </c>
      <c r="AB1182">
        <f t="shared" si="281"/>
        <v>46</v>
      </c>
      <c r="AC1182" s="43">
        <v>118</v>
      </c>
      <c r="AD1182" t="e">
        <f t="shared" si="289"/>
        <v>#REF!</v>
      </c>
      <c r="AE1182" t="e">
        <f t="shared" si="289"/>
        <v>#REF!</v>
      </c>
      <c r="AF1182" t="e">
        <f t="shared" si="289"/>
        <v>#REF!</v>
      </c>
      <c r="AG1182" t="e">
        <f t="shared" si="289"/>
        <v>#REF!</v>
      </c>
      <c r="AH1182" t="e">
        <f t="shared" si="289"/>
        <v>#REF!</v>
      </c>
      <c r="AI1182" t="e">
        <f t="shared" si="289"/>
        <v>#REF!</v>
      </c>
      <c r="AJ1182" t="e">
        <f t="shared" si="282"/>
        <v>#REF!</v>
      </c>
      <c r="AK1182" t="e">
        <f t="shared" si="283"/>
        <v>#REF!</v>
      </c>
      <c r="AL1182" t="e">
        <f t="shared" si="284"/>
        <v>#REF!</v>
      </c>
      <c r="AM1182" t="e">
        <f t="shared" si="285"/>
        <v>#REF!</v>
      </c>
      <c r="AN1182" t="e">
        <f t="shared" si="286"/>
        <v>#REF!</v>
      </c>
      <c r="AO1182" t="e">
        <f t="shared" si="287"/>
        <v>#REF!</v>
      </c>
    </row>
    <row r="1183" spans="1:41" x14ac:dyDescent="0.35">
      <c r="A1183">
        <v>1177</v>
      </c>
      <c r="B1183" t="s">
        <v>3096</v>
      </c>
      <c r="C1183" s="39">
        <v>0</v>
      </c>
      <c r="D1183">
        <v>9</v>
      </c>
      <c r="E1183">
        <v>9</v>
      </c>
      <c r="F1183" s="40">
        <v>0</v>
      </c>
      <c r="G1183" s="41">
        <v>2</v>
      </c>
      <c r="H1183" s="42">
        <v>2</v>
      </c>
      <c r="I1183">
        <f t="shared" si="279"/>
        <v>0</v>
      </c>
      <c r="J1183">
        <f t="shared" si="279"/>
        <v>11</v>
      </c>
      <c r="K1183" s="43">
        <v>11</v>
      </c>
      <c r="L1183" s="39">
        <v>0</v>
      </c>
      <c r="M1183">
        <v>23</v>
      </c>
      <c r="N1183">
        <v>23</v>
      </c>
      <c r="O1183" s="40">
        <v>0</v>
      </c>
      <c r="P1183" s="41">
        <v>1</v>
      </c>
      <c r="Q1183" s="42">
        <v>1</v>
      </c>
      <c r="R1183">
        <f t="shared" si="280"/>
        <v>0</v>
      </c>
      <c r="S1183">
        <f t="shared" si="280"/>
        <v>24</v>
      </c>
      <c r="T1183" s="43">
        <v>11</v>
      </c>
      <c r="U1183" s="39">
        <v>0</v>
      </c>
      <c r="V1183">
        <v>23</v>
      </c>
      <c r="W1183">
        <v>23</v>
      </c>
      <c r="X1183" s="40">
        <v>0</v>
      </c>
      <c r="Y1183" s="41">
        <v>8</v>
      </c>
      <c r="Z1183" s="42">
        <v>8</v>
      </c>
      <c r="AA1183">
        <f t="shared" si="281"/>
        <v>0</v>
      </c>
      <c r="AB1183">
        <f t="shared" si="281"/>
        <v>31</v>
      </c>
      <c r="AC1183" s="43">
        <v>11</v>
      </c>
      <c r="AD1183" t="e">
        <f t="shared" si="289"/>
        <v>#REF!</v>
      </c>
      <c r="AE1183" t="e">
        <f t="shared" si="289"/>
        <v>#REF!</v>
      </c>
      <c r="AF1183" t="e">
        <f t="shared" si="289"/>
        <v>#REF!</v>
      </c>
      <c r="AG1183" t="e">
        <f t="shared" si="289"/>
        <v>#REF!</v>
      </c>
      <c r="AH1183" t="e">
        <f t="shared" si="289"/>
        <v>#REF!</v>
      </c>
      <c r="AI1183" t="e">
        <f t="shared" si="289"/>
        <v>#REF!</v>
      </c>
      <c r="AJ1183" t="e">
        <f t="shared" si="282"/>
        <v>#REF!</v>
      </c>
      <c r="AK1183" t="e">
        <f t="shared" si="283"/>
        <v>#REF!</v>
      </c>
      <c r="AL1183" t="e">
        <f t="shared" si="284"/>
        <v>#REF!</v>
      </c>
      <c r="AM1183" t="e">
        <f t="shared" si="285"/>
        <v>#REF!</v>
      </c>
      <c r="AN1183" t="e">
        <f t="shared" si="286"/>
        <v>#REF!</v>
      </c>
      <c r="AO1183" t="e">
        <f t="shared" si="287"/>
        <v>#REF!</v>
      </c>
    </row>
    <row r="1184" spans="1:41" x14ac:dyDescent="0.35">
      <c r="A1184">
        <v>1178</v>
      </c>
      <c r="B1184" t="s">
        <v>3097</v>
      </c>
      <c r="C1184" s="39">
        <v>0</v>
      </c>
      <c r="D1184">
        <v>19</v>
      </c>
      <c r="E1184">
        <v>19</v>
      </c>
      <c r="F1184" s="40">
        <v>0</v>
      </c>
      <c r="G1184" s="41">
        <v>9</v>
      </c>
      <c r="H1184" s="42">
        <v>9</v>
      </c>
      <c r="I1184">
        <f t="shared" si="279"/>
        <v>0</v>
      </c>
      <c r="J1184">
        <f t="shared" si="279"/>
        <v>28</v>
      </c>
      <c r="K1184" s="43">
        <v>28</v>
      </c>
      <c r="L1184" s="39">
        <v>0</v>
      </c>
      <c r="M1184">
        <v>26</v>
      </c>
      <c r="N1184">
        <v>26</v>
      </c>
      <c r="O1184" s="40">
        <v>0</v>
      </c>
      <c r="P1184" s="41">
        <v>6</v>
      </c>
      <c r="Q1184" s="42">
        <v>6</v>
      </c>
      <c r="R1184">
        <f t="shared" si="280"/>
        <v>0</v>
      </c>
      <c r="S1184">
        <f t="shared" si="280"/>
        <v>32</v>
      </c>
      <c r="T1184" s="43">
        <v>28</v>
      </c>
      <c r="U1184" s="39">
        <v>0</v>
      </c>
      <c r="V1184">
        <v>24</v>
      </c>
      <c r="W1184">
        <v>24</v>
      </c>
      <c r="X1184" s="40">
        <v>0</v>
      </c>
      <c r="Y1184" s="41">
        <v>6</v>
      </c>
      <c r="Z1184" s="42">
        <v>6</v>
      </c>
      <c r="AA1184">
        <f t="shared" si="281"/>
        <v>0</v>
      </c>
      <c r="AB1184">
        <f t="shared" si="281"/>
        <v>30</v>
      </c>
      <c r="AC1184" s="43">
        <v>28</v>
      </c>
      <c r="AD1184" t="e">
        <f t="shared" si="289"/>
        <v>#REF!</v>
      </c>
      <c r="AE1184" t="e">
        <f t="shared" si="289"/>
        <v>#REF!</v>
      </c>
      <c r="AF1184" t="e">
        <f t="shared" si="289"/>
        <v>#REF!</v>
      </c>
      <c r="AG1184" t="e">
        <f t="shared" si="289"/>
        <v>#REF!</v>
      </c>
      <c r="AH1184" t="e">
        <f t="shared" si="289"/>
        <v>#REF!</v>
      </c>
      <c r="AI1184" t="e">
        <f t="shared" si="289"/>
        <v>#REF!</v>
      </c>
      <c r="AJ1184" t="e">
        <f t="shared" si="282"/>
        <v>#REF!</v>
      </c>
      <c r="AK1184" t="e">
        <f t="shared" si="283"/>
        <v>#REF!</v>
      </c>
      <c r="AL1184" t="e">
        <f t="shared" si="284"/>
        <v>#REF!</v>
      </c>
      <c r="AM1184" t="e">
        <f t="shared" si="285"/>
        <v>#REF!</v>
      </c>
      <c r="AN1184" t="e">
        <f t="shared" si="286"/>
        <v>#REF!</v>
      </c>
      <c r="AO1184" t="e">
        <f t="shared" si="287"/>
        <v>#REF!</v>
      </c>
    </row>
    <row r="1185" spans="1:41" x14ac:dyDescent="0.35">
      <c r="A1185">
        <v>1179</v>
      </c>
      <c r="B1185" t="s">
        <v>3098</v>
      </c>
      <c r="C1185" s="39">
        <v>45</v>
      </c>
      <c r="D1185">
        <v>28</v>
      </c>
      <c r="E1185">
        <v>73</v>
      </c>
      <c r="F1185" s="40">
        <v>2</v>
      </c>
      <c r="G1185" s="41">
        <v>11</v>
      </c>
      <c r="H1185" s="42">
        <v>13</v>
      </c>
      <c r="I1185">
        <f t="shared" si="279"/>
        <v>47</v>
      </c>
      <c r="J1185">
        <f t="shared" si="279"/>
        <v>39</v>
      </c>
      <c r="K1185" s="43">
        <v>86</v>
      </c>
      <c r="L1185" s="39">
        <v>38</v>
      </c>
      <c r="M1185">
        <v>35</v>
      </c>
      <c r="N1185">
        <v>73</v>
      </c>
      <c r="O1185" s="40">
        <v>0</v>
      </c>
      <c r="P1185" s="41">
        <v>15</v>
      </c>
      <c r="Q1185" s="42">
        <v>15</v>
      </c>
      <c r="R1185">
        <f t="shared" si="280"/>
        <v>38</v>
      </c>
      <c r="S1185">
        <f t="shared" si="280"/>
        <v>50</v>
      </c>
      <c r="T1185" s="43">
        <v>86</v>
      </c>
      <c r="U1185" s="39">
        <v>60</v>
      </c>
      <c r="V1185">
        <v>38</v>
      </c>
      <c r="W1185">
        <v>98</v>
      </c>
      <c r="X1185" s="40">
        <v>0</v>
      </c>
      <c r="Y1185" s="41">
        <v>19</v>
      </c>
      <c r="Z1185" s="42">
        <v>19</v>
      </c>
      <c r="AA1185">
        <f t="shared" si="281"/>
        <v>60</v>
      </c>
      <c r="AB1185">
        <f t="shared" si="281"/>
        <v>57</v>
      </c>
      <c r="AC1185" s="43">
        <v>86</v>
      </c>
      <c r="AD1185" t="e">
        <f t="shared" si="289"/>
        <v>#REF!</v>
      </c>
      <c r="AE1185" t="e">
        <f t="shared" si="289"/>
        <v>#REF!</v>
      </c>
      <c r="AF1185" t="e">
        <f t="shared" si="289"/>
        <v>#REF!</v>
      </c>
      <c r="AG1185" t="e">
        <f t="shared" si="289"/>
        <v>#REF!</v>
      </c>
      <c r="AH1185" t="e">
        <f t="shared" si="289"/>
        <v>#REF!</v>
      </c>
      <c r="AI1185" t="e">
        <f t="shared" si="289"/>
        <v>#REF!</v>
      </c>
      <c r="AJ1185" t="e">
        <f t="shared" si="282"/>
        <v>#REF!</v>
      </c>
      <c r="AK1185" t="e">
        <f t="shared" si="283"/>
        <v>#REF!</v>
      </c>
      <c r="AL1185" t="e">
        <f t="shared" si="284"/>
        <v>#REF!</v>
      </c>
      <c r="AM1185" t="e">
        <f t="shared" si="285"/>
        <v>#REF!</v>
      </c>
      <c r="AN1185" t="e">
        <f t="shared" si="286"/>
        <v>#REF!</v>
      </c>
      <c r="AO1185" t="e">
        <f t="shared" si="287"/>
        <v>#REF!</v>
      </c>
    </row>
    <row r="1186" spans="1:41" x14ac:dyDescent="0.35">
      <c r="A1186">
        <v>1180</v>
      </c>
      <c r="B1186" t="s">
        <v>3099</v>
      </c>
      <c r="C1186" s="39">
        <v>57</v>
      </c>
      <c r="D1186">
        <v>41</v>
      </c>
      <c r="E1186">
        <v>98</v>
      </c>
      <c r="F1186" s="40">
        <v>0</v>
      </c>
      <c r="G1186" s="41">
        <v>8</v>
      </c>
      <c r="H1186" s="42">
        <v>8</v>
      </c>
      <c r="I1186">
        <f t="shared" si="279"/>
        <v>57</v>
      </c>
      <c r="J1186">
        <f t="shared" si="279"/>
        <v>49</v>
      </c>
      <c r="K1186" s="43">
        <v>106</v>
      </c>
      <c r="L1186" s="39">
        <v>40</v>
      </c>
      <c r="M1186">
        <v>56</v>
      </c>
      <c r="N1186">
        <v>96</v>
      </c>
      <c r="O1186" s="40">
        <v>0</v>
      </c>
      <c r="P1186" s="41">
        <v>5</v>
      </c>
      <c r="Q1186" s="42">
        <v>5</v>
      </c>
      <c r="R1186">
        <f t="shared" si="280"/>
        <v>40</v>
      </c>
      <c r="S1186">
        <f t="shared" si="280"/>
        <v>61</v>
      </c>
      <c r="T1186" s="43">
        <v>106</v>
      </c>
      <c r="U1186" s="39">
        <v>49</v>
      </c>
      <c r="V1186">
        <v>37</v>
      </c>
      <c r="W1186">
        <v>86</v>
      </c>
      <c r="X1186" s="40">
        <v>0</v>
      </c>
      <c r="Y1186" s="41">
        <v>10</v>
      </c>
      <c r="Z1186" s="42">
        <v>10</v>
      </c>
      <c r="AA1186">
        <f t="shared" si="281"/>
        <v>49</v>
      </c>
      <c r="AB1186">
        <f t="shared" si="281"/>
        <v>47</v>
      </c>
      <c r="AC1186" s="43">
        <v>106</v>
      </c>
      <c r="AD1186" t="e">
        <f t="shared" si="289"/>
        <v>#REF!</v>
      </c>
      <c r="AE1186" t="e">
        <f t="shared" si="289"/>
        <v>#REF!</v>
      </c>
      <c r="AF1186" t="e">
        <f t="shared" si="289"/>
        <v>#REF!</v>
      </c>
      <c r="AG1186" t="e">
        <f t="shared" si="289"/>
        <v>#REF!</v>
      </c>
      <c r="AH1186" t="e">
        <f t="shared" si="289"/>
        <v>#REF!</v>
      </c>
      <c r="AI1186" t="e">
        <f t="shared" si="289"/>
        <v>#REF!</v>
      </c>
      <c r="AJ1186" t="e">
        <f t="shared" si="282"/>
        <v>#REF!</v>
      </c>
      <c r="AK1186" t="e">
        <f t="shared" si="283"/>
        <v>#REF!</v>
      </c>
      <c r="AL1186" t="e">
        <f t="shared" si="284"/>
        <v>#REF!</v>
      </c>
      <c r="AM1186" t="e">
        <f t="shared" si="285"/>
        <v>#REF!</v>
      </c>
      <c r="AN1186" t="e">
        <f t="shared" si="286"/>
        <v>#REF!</v>
      </c>
      <c r="AO1186" t="e">
        <f t="shared" si="287"/>
        <v>#REF!</v>
      </c>
    </row>
    <row r="1187" spans="1:41" x14ac:dyDescent="0.35">
      <c r="A1187">
        <v>1181</v>
      </c>
      <c r="B1187" t="s">
        <v>3100</v>
      </c>
      <c r="C1187" s="39">
        <v>33</v>
      </c>
      <c r="D1187">
        <v>19</v>
      </c>
      <c r="E1187">
        <v>52</v>
      </c>
      <c r="F1187" s="40">
        <v>1</v>
      </c>
      <c r="G1187" s="41">
        <v>14</v>
      </c>
      <c r="H1187" s="42">
        <v>15</v>
      </c>
      <c r="I1187">
        <f t="shared" si="279"/>
        <v>34</v>
      </c>
      <c r="J1187">
        <f t="shared" si="279"/>
        <v>33</v>
      </c>
      <c r="K1187" s="43">
        <v>67</v>
      </c>
      <c r="L1187" s="39">
        <v>39</v>
      </c>
      <c r="M1187">
        <v>22</v>
      </c>
      <c r="N1187">
        <v>61</v>
      </c>
      <c r="O1187" s="40">
        <v>1</v>
      </c>
      <c r="P1187" s="41">
        <v>19</v>
      </c>
      <c r="Q1187" s="42">
        <v>20</v>
      </c>
      <c r="R1187">
        <f t="shared" si="280"/>
        <v>40</v>
      </c>
      <c r="S1187">
        <f t="shared" si="280"/>
        <v>41</v>
      </c>
      <c r="T1187" s="43">
        <v>67</v>
      </c>
      <c r="U1187" s="39">
        <v>39</v>
      </c>
      <c r="V1187">
        <v>30</v>
      </c>
      <c r="W1187">
        <v>69</v>
      </c>
      <c r="X1187" s="40">
        <v>1</v>
      </c>
      <c r="Y1187" s="41">
        <v>13</v>
      </c>
      <c r="Z1187" s="42">
        <v>14</v>
      </c>
      <c r="AA1187">
        <f t="shared" si="281"/>
        <v>40</v>
      </c>
      <c r="AB1187">
        <f t="shared" si="281"/>
        <v>43</v>
      </c>
      <c r="AC1187" s="43">
        <v>67</v>
      </c>
      <c r="AD1187" t="e">
        <f t="shared" ref="AD1187:AI1196" si="290">VLOOKUP($B1187,EYPDG_Primary,AD$1,FALSE)</f>
        <v>#REF!</v>
      </c>
      <c r="AE1187" t="e">
        <f t="shared" si="290"/>
        <v>#REF!</v>
      </c>
      <c r="AF1187" t="e">
        <f t="shared" si="290"/>
        <v>#REF!</v>
      </c>
      <c r="AG1187" t="e">
        <f t="shared" si="290"/>
        <v>#REF!</v>
      </c>
      <c r="AH1187" t="e">
        <f t="shared" si="290"/>
        <v>#REF!</v>
      </c>
      <c r="AI1187" t="e">
        <f t="shared" si="290"/>
        <v>#REF!</v>
      </c>
      <c r="AJ1187" t="e">
        <f t="shared" si="282"/>
        <v>#REF!</v>
      </c>
      <c r="AK1187" t="e">
        <f t="shared" si="283"/>
        <v>#REF!</v>
      </c>
      <c r="AL1187" t="e">
        <f t="shared" si="284"/>
        <v>#REF!</v>
      </c>
      <c r="AM1187" t="e">
        <f t="shared" si="285"/>
        <v>#REF!</v>
      </c>
      <c r="AN1187" t="e">
        <f t="shared" si="286"/>
        <v>#REF!</v>
      </c>
      <c r="AO1187" t="e">
        <f t="shared" si="287"/>
        <v>#REF!</v>
      </c>
    </row>
    <row r="1188" spans="1:41" x14ac:dyDescent="0.35">
      <c r="A1188">
        <v>1182</v>
      </c>
      <c r="B1188" t="s">
        <v>3101</v>
      </c>
      <c r="C1188" s="39">
        <v>19</v>
      </c>
      <c r="D1188">
        <v>21</v>
      </c>
      <c r="E1188">
        <v>40</v>
      </c>
      <c r="F1188" s="40">
        <v>2</v>
      </c>
      <c r="G1188" s="41">
        <v>8</v>
      </c>
      <c r="H1188" s="42">
        <v>10</v>
      </c>
      <c r="I1188">
        <f t="shared" si="279"/>
        <v>21</v>
      </c>
      <c r="J1188">
        <f t="shared" si="279"/>
        <v>29</v>
      </c>
      <c r="K1188" s="43">
        <v>50</v>
      </c>
      <c r="L1188" s="39">
        <v>22</v>
      </c>
      <c r="M1188">
        <v>26</v>
      </c>
      <c r="N1188">
        <v>48</v>
      </c>
      <c r="O1188" s="40">
        <v>0</v>
      </c>
      <c r="P1188" s="41">
        <v>5</v>
      </c>
      <c r="Q1188" s="42">
        <v>5</v>
      </c>
      <c r="R1188">
        <f t="shared" si="280"/>
        <v>22</v>
      </c>
      <c r="S1188">
        <f t="shared" si="280"/>
        <v>31</v>
      </c>
      <c r="T1188" s="43">
        <v>50</v>
      </c>
      <c r="U1188" s="39">
        <v>19</v>
      </c>
      <c r="V1188">
        <v>25</v>
      </c>
      <c r="W1188">
        <v>44</v>
      </c>
      <c r="X1188" s="40">
        <v>0</v>
      </c>
      <c r="Y1188" s="41">
        <v>8</v>
      </c>
      <c r="Z1188" s="42">
        <v>8</v>
      </c>
      <c r="AA1188">
        <f t="shared" si="281"/>
        <v>19</v>
      </c>
      <c r="AB1188">
        <f t="shared" si="281"/>
        <v>33</v>
      </c>
      <c r="AC1188" s="43">
        <v>50</v>
      </c>
      <c r="AD1188" t="e">
        <f t="shared" si="290"/>
        <v>#REF!</v>
      </c>
      <c r="AE1188" t="e">
        <f t="shared" si="290"/>
        <v>#REF!</v>
      </c>
      <c r="AF1188" t="e">
        <f t="shared" si="290"/>
        <v>#REF!</v>
      </c>
      <c r="AG1188" t="e">
        <f t="shared" si="290"/>
        <v>#REF!</v>
      </c>
      <c r="AH1188" t="e">
        <f t="shared" si="290"/>
        <v>#REF!</v>
      </c>
      <c r="AI1188" t="e">
        <f t="shared" si="290"/>
        <v>#REF!</v>
      </c>
      <c r="AJ1188" t="e">
        <f t="shared" si="282"/>
        <v>#REF!</v>
      </c>
      <c r="AK1188" t="e">
        <f t="shared" si="283"/>
        <v>#REF!</v>
      </c>
      <c r="AL1188" t="e">
        <f t="shared" si="284"/>
        <v>#REF!</v>
      </c>
      <c r="AM1188" t="e">
        <f t="shared" si="285"/>
        <v>#REF!</v>
      </c>
      <c r="AN1188" t="e">
        <f t="shared" si="286"/>
        <v>#REF!</v>
      </c>
      <c r="AO1188" t="e">
        <f t="shared" si="287"/>
        <v>#REF!</v>
      </c>
    </row>
    <row r="1189" spans="1:41" x14ac:dyDescent="0.35">
      <c r="A1189">
        <v>1183</v>
      </c>
      <c r="B1189" t="s">
        <v>3102</v>
      </c>
      <c r="C1189" s="39">
        <v>29</v>
      </c>
      <c r="D1189">
        <v>23</v>
      </c>
      <c r="E1189">
        <v>52</v>
      </c>
      <c r="F1189" s="40">
        <v>1</v>
      </c>
      <c r="G1189" s="41">
        <v>18</v>
      </c>
      <c r="H1189" s="42">
        <v>19</v>
      </c>
      <c r="I1189">
        <f t="shared" si="279"/>
        <v>30</v>
      </c>
      <c r="J1189">
        <f t="shared" si="279"/>
        <v>41</v>
      </c>
      <c r="K1189" s="43">
        <v>71</v>
      </c>
      <c r="L1189" s="39">
        <v>42</v>
      </c>
      <c r="M1189">
        <v>19</v>
      </c>
      <c r="N1189">
        <v>61</v>
      </c>
      <c r="O1189" s="40">
        <v>0</v>
      </c>
      <c r="P1189" s="41">
        <v>13</v>
      </c>
      <c r="Q1189" s="42">
        <v>13</v>
      </c>
      <c r="R1189">
        <f t="shared" si="280"/>
        <v>42</v>
      </c>
      <c r="S1189">
        <f t="shared" si="280"/>
        <v>32</v>
      </c>
      <c r="T1189" s="43">
        <v>71</v>
      </c>
      <c r="U1189" s="39">
        <v>56</v>
      </c>
      <c r="V1189">
        <v>32</v>
      </c>
      <c r="W1189">
        <v>88</v>
      </c>
      <c r="X1189" s="40">
        <v>1</v>
      </c>
      <c r="Y1189" s="41">
        <v>11</v>
      </c>
      <c r="Z1189" s="42">
        <v>12</v>
      </c>
      <c r="AA1189">
        <f t="shared" si="281"/>
        <v>57</v>
      </c>
      <c r="AB1189">
        <f t="shared" si="281"/>
        <v>43</v>
      </c>
      <c r="AC1189" s="43">
        <v>71</v>
      </c>
      <c r="AD1189" t="e">
        <f t="shared" si="290"/>
        <v>#REF!</v>
      </c>
      <c r="AE1189" t="e">
        <f t="shared" si="290"/>
        <v>#REF!</v>
      </c>
      <c r="AF1189" t="e">
        <f t="shared" si="290"/>
        <v>#REF!</v>
      </c>
      <c r="AG1189" t="e">
        <f t="shared" si="290"/>
        <v>#REF!</v>
      </c>
      <c r="AH1189" t="e">
        <f t="shared" si="290"/>
        <v>#REF!</v>
      </c>
      <c r="AI1189" t="e">
        <f t="shared" si="290"/>
        <v>#REF!</v>
      </c>
      <c r="AJ1189" t="e">
        <f t="shared" si="282"/>
        <v>#REF!</v>
      </c>
      <c r="AK1189" t="e">
        <f t="shared" si="283"/>
        <v>#REF!</v>
      </c>
      <c r="AL1189" t="e">
        <f t="shared" si="284"/>
        <v>#REF!</v>
      </c>
      <c r="AM1189" t="e">
        <f t="shared" si="285"/>
        <v>#REF!</v>
      </c>
      <c r="AN1189" t="e">
        <f t="shared" si="286"/>
        <v>#REF!</v>
      </c>
      <c r="AO1189" t="e">
        <f t="shared" si="287"/>
        <v>#REF!</v>
      </c>
    </row>
    <row r="1190" spans="1:41" x14ac:dyDescent="0.35">
      <c r="A1190">
        <v>1184</v>
      </c>
      <c r="B1190" t="s">
        <v>3103</v>
      </c>
      <c r="C1190" s="39">
        <v>63</v>
      </c>
      <c r="D1190">
        <v>70</v>
      </c>
      <c r="E1190">
        <v>133</v>
      </c>
      <c r="F1190" s="40">
        <v>0</v>
      </c>
      <c r="G1190" s="41">
        <v>8</v>
      </c>
      <c r="H1190" s="42">
        <v>8</v>
      </c>
      <c r="I1190">
        <f t="shared" si="279"/>
        <v>63</v>
      </c>
      <c r="J1190">
        <f t="shared" si="279"/>
        <v>78</v>
      </c>
      <c r="K1190" s="43">
        <v>141</v>
      </c>
      <c r="L1190" s="39">
        <v>62</v>
      </c>
      <c r="M1190">
        <v>76</v>
      </c>
      <c r="N1190">
        <v>138</v>
      </c>
      <c r="O1190" s="40">
        <v>1</v>
      </c>
      <c r="P1190" s="41">
        <v>5</v>
      </c>
      <c r="Q1190" s="42">
        <v>6</v>
      </c>
      <c r="R1190">
        <f t="shared" si="280"/>
        <v>63</v>
      </c>
      <c r="S1190">
        <f t="shared" si="280"/>
        <v>81</v>
      </c>
      <c r="T1190" s="43">
        <v>141</v>
      </c>
      <c r="U1190" s="39">
        <v>57</v>
      </c>
      <c r="V1190">
        <v>62</v>
      </c>
      <c r="W1190">
        <v>119</v>
      </c>
      <c r="X1190" s="40">
        <v>1</v>
      </c>
      <c r="Y1190" s="41">
        <v>9</v>
      </c>
      <c r="Z1190" s="42">
        <v>10</v>
      </c>
      <c r="AA1190">
        <f t="shared" si="281"/>
        <v>58</v>
      </c>
      <c r="AB1190">
        <f t="shared" si="281"/>
        <v>71</v>
      </c>
      <c r="AC1190" s="43">
        <v>141</v>
      </c>
      <c r="AD1190" t="e">
        <f t="shared" si="290"/>
        <v>#REF!</v>
      </c>
      <c r="AE1190" t="e">
        <f t="shared" si="290"/>
        <v>#REF!</v>
      </c>
      <c r="AF1190" t="e">
        <f t="shared" si="290"/>
        <v>#REF!</v>
      </c>
      <c r="AG1190" t="e">
        <f t="shared" si="290"/>
        <v>#REF!</v>
      </c>
      <c r="AH1190" t="e">
        <f t="shared" si="290"/>
        <v>#REF!</v>
      </c>
      <c r="AI1190" t="e">
        <f t="shared" si="290"/>
        <v>#REF!</v>
      </c>
      <c r="AJ1190" t="e">
        <f t="shared" si="282"/>
        <v>#REF!</v>
      </c>
      <c r="AK1190" t="e">
        <f t="shared" si="283"/>
        <v>#REF!</v>
      </c>
      <c r="AL1190" t="e">
        <f t="shared" si="284"/>
        <v>#REF!</v>
      </c>
      <c r="AM1190" t="e">
        <f t="shared" si="285"/>
        <v>#REF!</v>
      </c>
      <c r="AN1190" t="e">
        <f t="shared" si="286"/>
        <v>#REF!</v>
      </c>
      <c r="AO1190" t="e">
        <f t="shared" si="287"/>
        <v>#REF!</v>
      </c>
    </row>
    <row r="1191" spans="1:41" x14ac:dyDescent="0.35">
      <c r="A1191">
        <v>1185</v>
      </c>
      <c r="B1191" t="s">
        <v>3104</v>
      </c>
      <c r="C1191" s="39">
        <v>31</v>
      </c>
      <c r="D1191">
        <v>39</v>
      </c>
      <c r="E1191">
        <v>70</v>
      </c>
      <c r="F1191" s="40">
        <v>1</v>
      </c>
      <c r="G1191" s="41">
        <v>8</v>
      </c>
      <c r="H1191" s="42">
        <v>9</v>
      </c>
      <c r="I1191">
        <f t="shared" si="279"/>
        <v>32</v>
      </c>
      <c r="J1191">
        <f t="shared" si="279"/>
        <v>47</v>
      </c>
      <c r="K1191" s="43">
        <v>79</v>
      </c>
      <c r="L1191" s="39">
        <v>37</v>
      </c>
      <c r="M1191">
        <v>29</v>
      </c>
      <c r="N1191">
        <v>66</v>
      </c>
      <c r="O1191" s="40">
        <v>1</v>
      </c>
      <c r="P1191" s="41">
        <v>11</v>
      </c>
      <c r="Q1191" s="42">
        <v>12</v>
      </c>
      <c r="R1191">
        <f t="shared" si="280"/>
        <v>38</v>
      </c>
      <c r="S1191">
        <f t="shared" si="280"/>
        <v>40</v>
      </c>
      <c r="T1191" s="43">
        <v>79</v>
      </c>
      <c r="U1191" s="39">
        <v>49</v>
      </c>
      <c r="V1191">
        <v>37</v>
      </c>
      <c r="W1191">
        <v>86</v>
      </c>
      <c r="X1191" s="40">
        <v>0</v>
      </c>
      <c r="Y1191" s="41">
        <v>13</v>
      </c>
      <c r="Z1191" s="42">
        <v>13</v>
      </c>
      <c r="AA1191">
        <f t="shared" si="281"/>
        <v>49</v>
      </c>
      <c r="AB1191">
        <f t="shared" si="281"/>
        <v>50</v>
      </c>
      <c r="AC1191" s="43">
        <v>79</v>
      </c>
      <c r="AD1191" t="e">
        <f t="shared" si="290"/>
        <v>#REF!</v>
      </c>
      <c r="AE1191" t="e">
        <f t="shared" si="290"/>
        <v>#REF!</v>
      </c>
      <c r="AF1191" t="e">
        <f t="shared" si="290"/>
        <v>#REF!</v>
      </c>
      <c r="AG1191" t="e">
        <f t="shared" si="290"/>
        <v>#REF!</v>
      </c>
      <c r="AH1191" t="e">
        <f t="shared" si="290"/>
        <v>#REF!</v>
      </c>
      <c r="AI1191" t="e">
        <f t="shared" si="290"/>
        <v>#REF!</v>
      </c>
      <c r="AJ1191" t="e">
        <f t="shared" si="282"/>
        <v>#REF!</v>
      </c>
      <c r="AK1191" t="e">
        <f t="shared" si="283"/>
        <v>#REF!</v>
      </c>
      <c r="AL1191" t="e">
        <f t="shared" si="284"/>
        <v>#REF!</v>
      </c>
      <c r="AM1191" t="e">
        <f t="shared" si="285"/>
        <v>#REF!</v>
      </c>
      <c r="AN1191" t="e">
        <f t="shared" si="286"/>
        <v>#REF!</v>
      </c>
      <c r="AO1191" t="e">
        <f t="shared" si="287"/>
        <v>#REF!</v>
      </c>
    </row>
    <row r="1192" spans="1:41" x14ac:dyDescent="0.35">
      <c r="A1192">
        <v>1186</v>
      </c>
      <c r="B1192" t="s">
        <v>3105</v>
      </c>
      <c r="C1192" s="39">
        <v>65</v>
      </c>
      <c r="D1192">
        <v>26</v>
      </c>
      <c r="E1192">
        <v>91</v>
      </c>
      <c r="F1192" s="40">
        <v>1</v>
      </c>
      <c r="G1192" s="41">
        <v>31</v>
      </c>
      <c r="H1192" s="42">
        <v>32</v>
      </c>
      <c r="I1192">
        <f t="shared" si="279"/>
        <v>66</v>
      </c>
      <c r="J1192">
        <f t="shared" si="279"/>
        <v>57</v>
      </c>
      <c r="K1192" s="43">
        <v>123</v>
      </c>
      <c r="L1192" s="39">
        <v>55</v>
      </c>
      <c r="M1192">
        <v>43</v>
      </c>
      <c r="N1192">
        <v>98</v>
      </c>
      <c r="O1192" s="40">
        <v>1</v>
      </c>
      <c r="P1192" s="41">
        <v>18</v>
      </c>
      <c r="Q1192" s="42">
        <v>19</v>
      </c>
      <c r="R1192">
        <f t="shared" si="280"/>
        <v>56</v>
      </c>
      <c r="S1192">
        <f t="shared" si="280"/>
        <v>61</v>
      </c>
      <c r="T1192" s="43">
        <v>123</v>
      </c>
      <c r="U1192" s="39">
        <v>49</v>
      </c>
      <c r="V1192">
        <v>29</v>
      </c>
      <c r="W1192">
        <v>78</v>
      </c>
      <c r="X1192" s="40">
        <v>0</v>
      </c>
      <c r="Y1192" s="41">
        <v>22</v>
      </c>
      <c r="Z1192" s="42">
        <v>22</v>
      </c>
      <c r="AA1192">
        <f t="shared" si="281"/>
        <v>49</v>
      </c>
      <c r="AB1192">
        <f t="shared" si="281"/>
        <v>51</v>
      </c>
      <c r="AC1192" s="43">
        <v>123</v>
      </c>
      <c r="AD1192" t="e">
        <f t="shared" si="290"/>
        <v>#REF!</v>
      </c>
      <c r="AE1192" t="e">
        <f t="shared" si="290"/>
        <v>#REF!</v>
      </c>
      <c r="AF1192" t="e">
        <f t="shared" si="290"/>
        <v>#REF!</v>
      </c>
      <c r="AG1192" t="e">
        <f t="shared" si="290"/>
        <v>#REF!</v>
      </c>
      <c r="AH1192" t="e">
        <f t="shared" si="290"/>
        <v>#REF!</v>
      </c>
      <c r="AI1192" t="e">
        <f t="shared" si="290"/>
        <v>#REF!</v>
      </c>
      <c r="AJ1192" t="e">
        <f t="shared" si="282"/>
        <v>#REF!</v>
      </c>
      <c r="AK1192" t="e">
        <f t="shared" si="283"/>
        <v>#REF!</v>
      </c>
      <c r="AL1192" t="e">
        <f t="shared" si="284"/>
        <v>#REF!</v>
      </c>
      <c r="AM1192" t="e">
        <f t="shared" si="285"/>
        <v>#REF!</v>
      </c>
      <c r="AN1192" t="e">
        <f t="shared" si="286"/>
        <v>#REF!</v>
      </c>
      <c r="AO1192" t="e">
        <f t="shared" si="287"/>
        <v>#REF!</v>
      </c>
    </row>
    <row r="1193" spans="1:41" x14ac:dyDescent="0.35">
      <c r="A1193">
        <v>1187</v>
      </c>
      <c r="B1193" t="s">
        <v>3106</v>
      </c>
      <c r="C1193" s="39">
        <v>24</v>
      </c>
      <c r="D1193">
        <v>10</v>
      </c>
      <c r="E1193">
        <v>34</v>
      </c>
      <c r="F1193" s="40">
        <v>0</v>
      </c>
      <c r="G1193" s="41">
        <v>11</v>
      </c>
      <c r="H1193" s="42">
        <v>11</v>
      </c>
      <c r="I1193">
        <f t="shared" si="279"/>
        <v>24</v>
      </c>
      <c r="J1193">
        <f t="shared" si="279"/>
        <v>21</v>
      </c>
      <c r="K1193" s="43">
        <v>45</v>
      </c>
      <c r="L1193" s="39">
        <v>35</v>
      </c>
      <c r="M1193">
        <v>13</v>
      </c>
      <c r="N1193">
        <v>48</v>
      </c>
      <c r="O1193" s="40">
        <v>0</v>
      </c>
      <c r="P1193" s="41">
        <v>9</v>
      </c>
      <c r="Q1193" s="42">
        <v>9</v>
      </c>
      <c r="R1193">
        <f t="shared" si="280"/>
        <v>35</v>
      </c>
      <c r="S1193">
        <f t="shared" si="280"/>
        <v>22</v>
      </c>
      <c r="T1193" s="43">
        <v>45</v>
      </c>
      <c r="U1193" s="39">
        <v>23</v>
      </c>
      <c r="V1193">
        <v>23</v>
      </c>
      <c r="W1193">
        <v>46</v>
      </c>
      <c r="X1193" s="40">
        <v>0</v>
      </c>
      <c r="Y1193" s="41">
        <v>11</v>
      </c>
      <c r="Z1193" s="42">
        <v>11</v>
      </c>
      <c r="AA1193">
        <f t="shared" si="281"/>
        <v>23</v>
      </c>
      <c r="AB1193">
        <f t="shared" si="281"/>
        <v>34</v>
      </c>
      <c r="AC1193" s="43">
        <v>45</v>
      </c>
      <c r="AD1193" t="e">
        <f t="shared" si="290"/>
        <v>#REF!</v>
      </c>
      <c r="AE1193" t="e">
        <f t="shared" si="290"/>
        <v>#REF!</v>
      </c>
      <c r="AF1193" t="e">
        <f t="shared" si="290"/>
        <v>#REF!</v>
      </c>
      <c r="AG1193" t="e">
        <f t="shared" si="290"/>
        <v>#REF!</v>
      </c>
      <c r="AH1193" t="e">
        <f t="shared" si="290"/>
        <v>#REF!</v>
      </c>
      <c r="AI1193" t="e">
        <f t="shared" si="290"/>
        <v>#REF!</v>
      </c>
      <c r="AJ1193" t="e">
        <f t="shared" si="282"/>
        <v>#REF!</v>
      </c>
      <c r="AK1193" t="e">
        <f t="shared" si="283"/>
        <v>#REF!</v>
      </c>
      <c r="AL1193" t="e">
        <f t="shared" si="284"/>
        <v>#REF!</v>
      </c>
      <c r="AM1193" t="e">
        <f t="shared" si="285"/>
        <v>#REF!</v>
      </c>
      <c r="AN1193" t="e">
        <f t="shared" si="286"/>
        <v>#REF!</v>
      </c>
      <c r="AO1193" t="e">
        <f t="shared" si="287"/>
        <v>#REF!</v>
      </c>
    </row>
    <row r="1194" spans="1:41" x14ac:dyDescent="0.35">
      <c r="A1194">
        <v>1188</v>
      </c>
      <c r="B1194" t="s">
        <v>3107</v>
      </c>
      <c r="C1194" s="39">
        <v>61</v>
      </c>
      <c r="D1194">
        <v>42</v>
      </c>
      <c r="E1194">
        <v>103</v>
      </c>
      <c r="F1194" s="40">
        <v>0</v>
      </c>
      <c r="G1194" s="41">
        <v>18</v>
      </c>
      <c r="H1194" s="42">
        <v>18</v>
      </c>
      <c r="I1194">
        <f t="shared" si="279"/>
        <v>61</v>
      </c>
      <c r="J1194">
        <f t="shared" si="279"/>
        <v>60</v>
      </c>
      <c r="K1194" s="43">
        <v>121</v>
      </c>
      <c r="L1194" s="39">
        <v>86</v>
      </c>
      <c r="M1194">
        <v>48</v>
      </c>
      <c r="N1194">
        <v>134</v>
      </c>
      <c r="O1194" s="40">
        <v>0</v>
      </c>
      <c r="P1194" s="41">
        <v>11</v>
      </c>
      <c r="Q1194" s="42">
        <v>11</v>
      </c>
      <c r="R1194">
        <f t="shared" si="280"/>
        <v>86</v>
      </c>
      <c r="S1194">
        <f t="shared" si="280"/>
        <v>59</v>
      </c>
      <c r="T1194" s="43">
        <v>121</v>
      </c>
      <c r="U1194" s="39">
        <v>49</v>
      </c>
      <c r="V1194">
        <v>53</v>
      </c>
      <c r="W1194">
        <v>102</v>
      </c>
      <c r="X1194" s="40">
        <v>0</v>
      </c>
      <c r="Y1194" s="41">
        <v>7</v>
      </c>
      <c r="Z1194" s="42">
        <v>7</v>
      </c>
      <c r="AA1194">
        <f t="shared" si="281"/>
        <v>49</v>
      </c>
      <c r="AB1194">
        <f t="shared" si="281"/>
        <v>60</v>
      </c>
      <c r="AC1194" s="43">
        <v>121</v>
      </c>
      <c r="AD1194" t="e">
        <f t="shared" si="290"/>
        <v>#REF!</v>
      </c>
      <c r="AE1194" t="e">
        <f t="shared" si="290"/>
        <v>#REF!</v>
      </c>
      <c r="AF1194" t="e">
        <f t="shared" si="290"/>
        <v>#REF!</v>
      </c>
      <c r="AG1194" t="e">
        <f t="shared" si="290"/>
        <v>#REF!</v>
      </c>
      <c r="AH1194" t="e">
        <f t="shared" si="290"/>
        <v>#REF!</v>
      </c>
      <c r="AI1194" t="e">
        <f t="shared" si="290"/>
        <v>#REF!</v>
      </c>
      <c r="AJ1194" t="e">
        <f t="shared" si="282"/>
        <v>#REF!</v>
      </c>
      <c r="AK1194" t="e">
        <f t="shared" si="283"/>
        <v>#REF!</v>
      </c>
      <c r="AL1194" t="e">
        <f t="shared" si="284"/>
        <v>#REF!</v>
      </c>
      <c r="AM1194" t="e">
        <f t="shared" si="285"/>
        <v>#REF!</v>
      </c>
      <c r="AN1194" t="e">
        <f t="shared" si="286"/>
        <v>#REF!</v>
      </c>
      <c r="AO1194" t="e">
        <f t="shared" si="287"/>
        <v>#REF!</v>
      </c>
    </row>
    <row r="1195" spans="1:41" x14ac:dyDescent="0.35">
      <c r="A1195">
        <v>1189</v>
      </c>
      <c r="B1195" t="s">
        <v>3108</v>
      </c>
      <c r="C1195" s="39">
        <v>60</v>
      </c>
      <c r="D1195">
        <v>48</v>
      </c>
      <c r="E1195">
        <v>108</v>
      </c>
      <c r="F1195" s="40">
        <v>0</v>
      </c>
      <c r="G1195" s="41">
        <v>11</v>
      </c>
      <c r="H1195" s="42">
        <v>11</v>
      </c>
      <c r="I1195">
        <f t="shared" si="279"/>
        <v>60</v>
      </c>
      <c r="J1195">
        <f t="shared" si="279"/>
        <v>59</v>
      </c>
      <c r="K1195" s="43">
        <v>119</v>
      </c>
      <c r="L1195" s="39">
        <v>56</v>
      </c>
      <c r="M1195">
        <v>54</v>
      </c>
      <c r="N1195">
        <v>110</v>
      </c>
      <c r="O1195" s="40">
        <v>0</v>
      </c>
      <c r="P1195" s="41">
        <v>7</v>
      </c>
      <c r="Q1195" s="42">
        <v>7</v>
      </c>
      <c r="R1195">
        <f t="shared" si="280"/>
        <v>56</v>
      </c>
      <c r="S1195">
        <f t="shared" si="280"/>
        <v>61</v>
      </c>
      <c r="T1195" s="43">
        <v>119</v>
      </c>
      <c r="U1195" s="39">
        <v>59</v>
      </c>
      <c r="V1195">
        <v>55</v>
      </c>
      <c r="W1195">
        <v>114</v>
      </c>
      <c r="X1195" s="40">
        <v>0</v>
      </c>
      <c r="Y1195" s="41">
        <v>5</v>
      </c>
      <c r="Z1195" s="42">
        <v>5</v>
      </c>
      <c r="AA1195">
        <f t="shared" si="281"/>
        <v>59</v>
      </c>
      <c r="AB1195">
        <f t="shared" si="281"/>
        <v>60</v>
      </c>
      <c r="AC1195" s="43">
        <v>119</v>
      </c>
      <c r="AD1195" t="e">
        <f t="shared" si="290"/>
        <v>#REF!</v>
      </c>
      <c r="AE1195" t="e">
        <f t="shared" si="290"/>
        <v>#REF!</v>
      </c>
      <c r="AF1195" t="e">
        <f t="shared" si="290"/>
        <v>#REF!</v>
      </c>
      <c r="AG1195" t="e">
        <f t="shared" si="290"/>
        <v>#REF!</v>
      </c>
      <c r="AH1195" t="e">
        <f t="shared" si="290"/>
        <v>#REF!</v>
      </c>
      <c r="AI1195" t="e">
        <f t="shared" si="290"/>
        <v>#REF!</v>
      </c>
      <c r="AJ1195" t="e">
        <f t="shared" si="282"/>
        <v>#REF!</v>
      </c>
      <c r="AK1195" t="e">
        <f t="shared" si="283"/>
        <v>#REF!</v>
      </c>
      <c r="AL1195" t="e">
        <f t="shared" si="284"/>
        <v>#REF!</v>
      </c>
      <c r="AM1195" t="e">
        <f t="shared" si="285"/>
        <v>#REF!</v>
      </c>
      <c r="AN1195" t="e">
        <f t="shared" si="286"/>
        <v>#REF!</v>
      </c>
      <c r="AO1195" t="e">
        <f t="shared" si="287"/>
        <v>#REF!</v>
      </c>
    </row>
    <row r="1196" spans="1:41" x14ac:dyDescent="0.35">
      <c r="A1196">
        <v>1190</v>
      </c>
      <c r="B1196" t="s">
        <v>3109</v>
      </c>
      <c r="C1196" s="39">
        <v>0</v>
      </c>
      <c r="D1196">
        <v>44</v>
      </c>
      <c r="E1196">
        <v>44</v>
      </c>
      <c r="F1196" s="40">
        <v>0</v>
      </c>
      <c r="G1196" s="41">
        <v>16</v>
      </c>
      <c r="H1196" s="42">
        <v>16</v>
      </c>
      <c r="I1196">
        <f t="shared" si="279"/>
        <v>0</v>
      </c>
      <c r="J1196">
        <f t="shared" si="279"/>
        <v>60</v>
      </c>
      <c r="K1196" s="43">
        <v>60</v>
      </c>
      <c r="L1196" s="39">
        <v>47</v>
      </c>
      <c r="M1196">
        <v>41</v>
      </c>
      <c r="N1196">
        <v>88</v>
      </c>
      <c r="O1196" s="40">
        <v>0</v>
      </c>
      <c r="P1196" s="41">
        <v>14</v>
      </c>
      <c r="Q1196" s="42">
        <v>14</v>
      </c>
      <c r="R1196">
        <f t="shared" si="280"/>
        <v>47</v>
      </c>
      <c r="S1196">
        <f t="shared" si="280"/>
        <v>55</v>
      </c>
      <c r="T1196" s="43">
        <v>60</v>
      </c>
      <c r="U1196" s="39">
        <v>51</v>
      </c>
      <c r="V1196">
        <v>42</v>
      </c>
      <c r="W1196">
        <v>93</v>
      </c>
      <c r="X1196" s="40">
        <v>0</v>
      </c>
      <c r="Y1196" s="41">
        <v>14</v>
      </c>
      <c r="Z1196" s="42">
        <v>14</v>
      </c>
      <c r="AA1196">
        <f t="shared" si="281"/>
        <v>51</v>
      </c>
      <c r="AB1196">
        <f t="shared" si="281"/>
        <v>56</v>
      </c>
      <c r="AC1196" s="43">
        <v>60</v>
      </c>
      <c r="AD1196" t="e">
        <f t="shared" si="290"/>
        <v>#REF!</v>
      </c>
      <c r="AE1196" t="e">
        <f t="shared" si="290"/>
        <v>#REF!</v>
      </c>
      <c r="AF1196" t="e">
        <f t="shared" si="290"/>
        <v>#REF!</v>
      </c>
      <c r="AG1196" t="e">
        <f t="shared" si="290"/>
        <v>#REF!</v>
      </c>
      <c r="AH1196" t="e">
        <f t="shared" si="290"/>
        <v>#REF!</v>
      </c>
      <c r="AI1196" t="e">
        <f t="shared" si="290"/>
        <v>#REF!</v>
      </c>
      <c r="AJ1196" t="e">
        <f t="shared" si="282"/>
        <v>#REF!</v>
      </c>
      <c r="AK1196" t="e">
        <f t="shared" si="283"/>
        <v>#REF!</v>
      </c>
      <c r="AL1196" t="e">
        <f t="shared" si="284"/>
        <v>#REF!</v>
      </c>
      <c r="AM1196" t="e">
        <f t="shared" si="285"/>
        <v>#REF!</v>
      </c>
      <c r="AN1196" t="e">
        <f t="shared" si="286"/>
        <v>#REF!</v>
      </c>
      <c r="AO1196" t="e">
        <f t="shared" si="287"/>
        <v>#REF!</v>
      </c>
    </row>
    <row r="1197" spans="1:41" x14ac:dyDescent="0.35">
      <c r="A1197">
        <v>1191</v>
      </c>
      <c r="B1197" t="s">
        <v>3110</v>
      </c>
      <c r="C1197" s="39">
        <v>34</v>
      </c>
      <c r="D1197">
        <v>41</v>
      </c>
      <c r="E1197">
        <v>75</v>
      </c>
      <c r="F1197" s="40">
        <v>0</v>
      </c>
      <c r="G1197" s="41">
        <v>5</v>
      </c>
      <c r="H1197" s="42">
        <v>5</v>
      </c>
      <c r="I1197">
        <f t="shared" si="279"/>
        <v>34</v>
      </c>
      <c r="J1197">
        <f t="shared" si="279"/>
        <v>46</v>
      </c>
      <c r="K1197" s="43">
        <v>80</v>
      </c>
      <c r="L1197" s="39">
        <v>24</v>
      </c>
      <c r="M1197">
        <v>46</v>
      </c>
      <c r="N1197">
        <v>70</v>
      </c>
      <c r="O1197" s="40">
        <v>0</v>
      </c>
      <c r="P1197" s="41">
        <v>9</v>
      </c>
      <c r="Q1197" s="42">
        <v>9</v>
      </c>
      <c r="R1197">
        <f t="shared" si="280"/>
        <v>24</v>
      </c>
      <c r="S1197">
        <f t="shared" si="280"/>
        <v>55</v>
      </c>
      <c r="T1197" s="43">
        <v>80</v>
      </c>
      <c r="U1197" s="39">
        <v>37</v>
      </c>
      <c r="V1197">
        <v>34</v>
      </c>
      <c r="W1197">
        <v>71</v>
      </c>
      <c r="X1197" s="40">
        <v>0</v>
      </c>
      <c r="Y1197" s="41">
        <v>3</v>
      </c>
      <c r="Z1197" s="42">
        <v>3</v>
      </c>
      <c r="AA1197">
        <f t="shared" si="281"/>
        <v>37</v>
      </c>
      <c r="AB1197">
        <f t="shared" si="281"/>
        <v>37</v>
      </c>
      <c r="AC1197" s="43">
        <v>80</v>
      </c>
      <c r="AD1197" t="e">
        <f t="shared" ref="AD1197:AI1206" si="291">VLOOKUP($B1197,EYPDG_Primary,AD$1,FALSE)</f>
        <v>#REF!</v>
      </c>
      <c r="AE1197" t="e">
        <f t="shared" si="291"/>
        <v>#REF!</v>
      </c>
      <c r="AF1197" t="e">
        <f t="shared" si="291"/>
        <v>#REF!</v>
      </c>
      <c r="AG1197" t="e">
        <f t="shared" si="291"/>
        <v>#REF!</v>
      </c>
      <c r="AH1197" t="e">
        <f t="shared" si="291"/>
        <v>#REF!</v>
      </c>
      <c r="AI1197" t="e">
        <f t="shared" si="291"/>
        <v>#REF!</v>
      </c>
      <c r="AJ1197" t="e">
        <f t="shared" si="282"/>
        <v>#REF!</v>
      </c>
      <c r="AK1197" t="e">
        <f t="shared" si="283"/>
        <v>#REF!</v>
      </c>
      <c r="AL1197" t="e">
        <f t="shared" si="284"/>
        <v>#REF!</v>
      </c>
      <c r="AM1197" t="e">
        <f t="shared" si="285"/>
        <v>#REF!</v>
      </c>
      <c r="AN1197" t="e">
        <f t="shared" si="286"/>
        <v>#REF!</v>
      </c>
      <c r="AO1197" t="e">
        <f t="shared" si="287"/>
        <v>#REF!</v>
      </c>
    </row>
    <row r="1198" spans="1:41" x14ac:dyDescent="0.35">
      <c r="A1198">
        <v>1192</v>
      </c>
      <c r="B1198" t="s">
        <v>3111</v>
      </c>
      <c r="C1198" s="39">
        <v>54</v>
      </c>
      <c r="D1198">
        <v>59</v>
      </c>
      <c r="E1198">
        <v>113</v>
      </c>
      <c r="F1198" s="40">
        <v>3</v>
      </c>
      <c r="G1198" s="41">
        <v>16</v>
      </c>
      <c r="H1198" s="42">
        <v>19</v>
      </c>
      <c r="I1198">
        <f t="shared" si="279"/>
        <v>57</v>
      </c>
      <c r="J1198">
        <f t="shared" si="279"/>
        <v>75</v>
      </c>
      <c r="K1198" s="43">
        <v>132</v>
      </c>
      <c r="L1198" s="39">
        <v>68</v>
      </c>
      <c r="M1198">
        <v>33</v>
      </c>
      <c r="N1198">
        <v>101</v>
      </c>
      <c r="O1198" s="40">
        <v>5</v>
      </c>
      <c r="P1198" s="41">
        <v>19</v>
      </c>
      <c r="Q1198" s="42">
        <v>24</v>
      </c>
      <c r="R1198">
        <f t="shared" si="280"/>
        <v>73</v>
      </c>
      <c r="S1198">
        <f t="shared" si="280"/>
        <v>52</v>
      </c>
      <c r="T1198" s="43">
        <v>132</v>
      </c>
      <c r="U1198" s="39">
        <v>57</v>
      </c>
      <c r="V1198">
        <v>47</v>
      </c>
      <c r="W1198">
        <v>104</v>
      </c>
      <c r="X1198" s="40">
        <v>3</v>
      </c>
      <c r="Y1198" s="41">
        <v>19</v>
      </c>
      <c r="Z1198" s="42">
        <v>22</v>
      </c>
      <c r="AA1198">
        <f t="shared" si="281"/>
        <v>60</v>
      </c>
      <c r="AB1198">
        <f t="shared" si="281"/>
        <v>66</v>
      </c>
      <c r="AC1198" s="43">
        <v>132</v>
      </c>
      <c r="AD1198" t="e">
        <f t="shared" si="291"/>
        <v>#REF!</v>
      </c>
      <c r="AE1198" t="e">
        <f t="shared" si="291"/>
        <v>#REF!</v>
      </c>
      <c r="AF1198" t="e">
        <f t="shared" si="291"/>
        <v>#REF!</v>
      </c>
      <c r="AG1198" t="e">
        <f t="shared" si="291"/>
        <v>#REF!</v>
      </c>
      <c r="AH1198" t="e">
        <f t="shared" si="291"/>
        <v>#REF!</v>
      </c>
      <c r="AI1198" t="e">
        <f t="shared" si="291"/>
        <v>#REF!</v>
      </c>
      <c r="AJ1198" t="e">
        <f t="shared" si="282"/>
        <v>#REF!</v>
      </c>
      <c r="AK1198" t="e">
        <f t="shared" si="283"/>
        <v>#REF!</v>
      </c>
      <c r="AL1198" t="e">
        <f t="shared" si="284"/>
        <v>#REF!</v>
      </c>
      <c r="AM1198" t="e">
        <f t="shared" si="285"/>
        <v>#REF!</v>
      </c>
      <c r="AN1198" t="e">
        <f t="shared" si="286"/>
        <v>#REF!</v>
      </c>
      <c r="AO1198" t="e">
        <f t="shared" si="287"/>
        <v>#REF!</v>
      </c>
    </row>
    <row r="1199" spans="1:41" x14ac:dyDescent="0.35">
      <c r="A1199">
        <v>1193</v>
      </c>
      <c r="B1199" t="s">
        <v>3112</v>
      </c>
      <c r="C1199" s="39">
        <v>17</v>
      </c>
      <c r="D1199">
        <v>18</v>
      </c>
      <c r="E1199">
        <v>35</v>
      </c>
      <c r="F1199" s="40">
        <v>7</v>
      </c>
      <c r="G1199" s="41">
        <v>2</v>
      </c>
      <c r="H1199" s="42">
        <v>9</v>
      </c>
      <c r="I1199">
        <f t="shared" si="279"/>
        <v>24</v>
      </c>
      <c r="J1199">
        <f t="shared" si="279"/>
        <v>20</v>
      </c>
      <c r="K1199" s="43">
        <v>44</v>
      </c>
      <c r="L1199" s="39">
        <v>25</v>
      </c>
      <c r="M1199">
        <v>30</v>
      </c>
      <c r="N1199">
        <v>55</v>
      </c>
      <c r="O1199" s="40">
        <v>0</v>
      </c>
      <c r="P1199" s="41">
        <v>3</v>
      </c>
      <c r="Q1199" s="42">
        <v>3</v>
      </c>
      <c r="R1199">
        <f t="shared" si="280"/>
        <v>25</v>
      </c>
      <c r="S1199">
        <f t="shared" si="280"/>
        <v>33</v>
      </c>
      <c r="T1199" s="43">
        <v>44</v>
      </c>
      <c r="U1199" s="39">
        <v>23</v>
      </c>
      <c r="V1199">
        <v>26</v>
      </c>
      <c r="W1199">
        <v>49</v>
      </c>
      <c r="X1199" s="40">
        <v>1</v>
      </c>
      <c r="Y1199" s="41">
        <v>3</v>
      </c>
      <c r="Z1199" s="42">
        <v>4</v>
      </c>
      <c r="AA1199">
        <f t="shared" si="281"/>
        <v>24</v>
      </c>
      <c r="AB1199">
        <f t="shared" si="281"/>
        <v>29</v>
      </c>
      <c r="AC1199" s="43">
        <v>44</v>
      </c>
      <c r="AD1199" t="e">
        <f t="shared" si="291"/>
        <v>#REF!</v>
      </c>
      <c r="AE1199" t="e">
        <f t="shared" si="291"/>
        <v>#REF!</v>
      </c>
      <c r="AF1199" t="e">
        <f t="shared" si="291"/>
        <v>#REF!</v>
      </c>
      <c r="AG1199" t="e">
        <f t="shared" si="291"/>
        <v>#REF!</v>
      </c>
      <c r="AH1199" t="e">
        <f t="shared" si="291"/>
        <v>#REF!</v>
      </c>
      <c r="AI1199" t="e">
        <f t="shared" si="291"/>
        <v>#REF!</v>
      </c>
      <c r="AJ1199" t="e">
        <f t="shared" si="282"/>
        <v>#REF!</v>
      </c>
      <c r="AK1199" t="e">
        <f t="shared" si="283"/>
        <v>#REF!</v>
      </c>
      <c r="AL1199" t="e">
        <f t="shared" si="284"/>
        <v>#REF!</v>
      </c>
      <c r="AM1199" t="e">
        <f t="shared" si="285"/>
        <v>#REF!</v>
      </c>
      <c r="AN1199" t="e">
        <f t="shared" si="286"/>
        <v>#REF!</v>
      </c>
      <c r="AO1199" t="e">
        <f t="shared" si="287"/>
        <v>#REF!</v>
      </c>
    </row>
    <row r="1200" spans="1:41" x14ac:dyDescent="0.35">
      <c r="A1200">
        <v>1194</v>
      </c>
      <c r="B1200" t="s">
        <v>3113</v>
      </c>
      <c r="C1200" s="39">
        <v>26</v>
      </c>
      <c r="D1200">
        <v>17</v>
      </c>
      <c r="E1200">
        <v>43</v>
      </c>
      <c r="F1200" s="40">
        <v>0</v>
      </c>
      <c r="G1200" s="41">
        <v>7</v>
      </c>
      <c r="H1200" s="42">
        <v>7</v>
      </c>
      <c r="I1200">
        <f t="shared" si="279"/>
        <v>26</v>
      </c>
      <c r="J1200">
        <f t="shared" si="279"/>
        <v>24</v>
      </c>
      <c r="K1200" s="43">
        <v>50</v>
      </c>
      <c r="L1200" s="39">
        <v>25</v>
      </c>
      <c r="M1200">
        <v>27</v>
      </c>
      <c r="N1200">
        <v>52</v>
      </c>
      <c r="O1200" s="40">
        <v>0</v>
      </c>
      <c r="P1200" s="41">
        <v>3</v>
      </c>
      <c r="Q1200" s="42">
        <v>3</v>
      </c>
      <c r="R1200">
        <f t="shared" si="280"/>
        <v>25</v>
      </c>
      <c r="S1200">
        <f t="shared" si="280"/>
        <v>30</v>
      </c>
      <c r="T1200" s="43">
        <v>50</v>
      </c>
      <c r="U1200" s="39">
        <v>34</v>
      </c>
      <c r="V1200">
        <v>24</v>
      </c>
      <c r="W1200">
        <v>58</v>
      </c>
      <c r="X1200" s="40">
        <v>0</v>
      </c>
      <c r="Y1200" s="41">
        <v>4</v>
      </c>
      <c r="Z1200" s="42">
        <v>4</v>
      </c>
      <c r="AA1200">
        <f t="shared" si="281"/>
        <v>34</v>
      </c>
      <c r="AB1200">
        <f t="shared" si="281"/>
        <v>28</v>
      </c>
      <c r="AC1200" s="43">
        <v>50</v>
      </c>
      <c r="AD1200" t="e">
        <f t="shared" si="291"/>
        <v>#REF!</v>
      </c>
      <c r="AE1200" t="e">
        <f t="shared" si="291"/>
        <v>#REF!</v>
      </c>
      <c r="AF1200" t="e">
        <f t="shared" si="291"/>
        <v>#REF!</v>
      </c>
      <c r="AG1200" t="e">
        <f t="shared" si="291"/>
        <v>#REF!</v>
      </c>
      <c r="AH1200" t="e">
        <f t="shared" si="291"/>
        <v>#REF!</v>
      </c>
      <c r="AI1200" t="e">
        <f t="shared" si="291"/>
        <v>#REF!</v>
      </c>
      <c r="AJ1200" t="e">
        <f t="shared" si="282"/>
        <v>#REF!</v>
      </c>
      <c r="AK1200" t="e">
        <f t="shared" si="283"/>
        <v>#REF!</v>
      </c>
      <c r="AL1200" t="e">
        <f t="shared" si="284"/>
        <v>#REF!</v>
      </c>
      <c r="AM1200" t="e">
        <f t="shared" si="285"/>
        <v>#REF!</v>
      </c>
      <c r="AN1200" t="e">
        <f t="shared" si="286"/>
        <v>#REF!</v>
      </c>
      <c r="AO1200" t="e">
        <f t="shared" si="287"/>
        <v>#REF!</v>
      </c>
    </row>
    <row r="1201" spans="1:41" x14ac:dyDescent="0.35">
      <c r="A1201">
        <v>1195</v>
      </c>
      <c r="B1201" t="s">
        <v>3114</v>
      </c>
      <c r="C1201" s="39">
        <v>0</v>
      </c>
      <c r="D1201">
        <v>29</v>
      </c>
      <c r="E1201">
        <v>29</v>
      </c>
      <c r="F1201" s="40">
        <v>0</v>
      </c>
      <c r="G1201" s="41">
        <v>1</v>
      </c>
      <c r="H1201" s="42">
        <v>1</v>
      </c>
      <c r="I1201">
        <f t="shared" si="279"/>
        <v>0</v>
      </c>
      <c r="J1201">
        <f t="shared" si="279"/>
        <v>30</v>
      </c>
      <c r="K1201" s="43">
        <v>30</v>
      </c>
      <c r="L1201" s="39">
        <v>0</v>
      </c>
      <c r="M1201">
        <v>30</v>
      </c>
      <c r="N1201">
        <v>30</v>
      </c>
      <c r="O1201" s="40">
        <v>0</v>
      </c>
      <c r="P1201" s="41">
        <v>0</v>
      </c>
      <c r="Q1201" s="42">
        <v>0</v>
      </c>
      <c r="R1201">
        <f t="shared" si="280"/>
        <v>0</v>
      </c>
      <c r="S1201">
        <f t="shared" si="280"/>
        <v>30</v>
      </c>
      <c r="T1201" s="43">
        <v>30</v>
      </c>
      <c r="U1201" s="39">
        <v>0</v>
      </c>
      <c r="V1201">
        <v>28</v>
      </c>
      <c r="W1201">
        <v>28</v>
      </c>
      <c r="X1201" s="40">
        <v>0</v>
      </c>
      <c r="Y1201" s="41">
        <v>1</v>
      </c>
      <c r="Z1201" s="42">
        <v>1</v>
      </c>
      <c r="AA1201">
        <f t="shared" si="281"/>
        <v>0</v>
      </c>
      <c r="AB1201">
        <f t="shared" si="281"/>
        <v>29</v>
      </c>
      <c r="AC1201" s="43">
        <v>30</v>
      </c>
      <c r="AD1201" t="e">
        <f t="shared" si="291"/>
        <v>#REF!</v>
      </c>
      <c r="AE1201" t="e">
        <f t="shared" si="291"/>
        <v>#REF!</v>
      </c>
      <c r="AF1201" t="e">
        <f t="shared" si="291"/>
        <v>#REF!</v>
      </c>
      <c r="AG1201" t="e">
        <f t="shared" si="291"/>
        <v>#REF!</v>
      </c>
      <c r="AH1201" t="e">
        <f t="shared" si="291"/>
        <v>#REF!</v>
      </c>
      <c r="AI1201" t="e">
        <f t="shared" si="291"/>
        <v>#REF!</v>
      </c>
      <c r="AJ1201" t="e">
        <f t="shared" si="282"/>
        <v>#REF!</v>
      </c>
      <c r="AK1201" t="e">
        <f t="shared" si="283"/>
        <v>#REF!</v>
      </c>
      <c r="AL1201" t="e">
        <f t="shared" si="284"/>
        <v>#REF!</v>
      </c>
      <c r="AM1201" t="e">
        <f t="shared" si="285"/>
        <v>#REF!</v>
      </c>
      <c r="AN1201" t="e">
        <f t="shared" si="286"/>
        <v>#REF!</v>
      </c>
      <c r="AO1201" t="e">
        <f t="shared" si="287"/>
        <v>#REF!</v>
      </c>
    </row>
    <row r="1202" spans="1:41" x14ac:dyDescent="0.35">
      <c r="A1202">
        <v>1196</v>
      </c>
      <c r="B1202" t="s">
        <v>3115</v>
      </c>
      <c r="C1202" s="39">
        <v>0</v>
      </c>
      <c r="D1202">
        <v>24</v>
      </c>
      <c r="E1202">
        <v>24</v>
      </c>
      <c r="F1202" s="40">
        <v>0</v>
      </c>
      <c r="G1202" s="41">
        <v>6</v>
      </c>
      <c r="H1202" s="42">
        <v>6</v>
      </c>
      <c r="I1202">
        <f t="shared" si="279"/>
        <v>0</v>
      </c>
      <c r="J1202">
        <f t="shared" si="279"/>
        <v>30</v>
      </c>
      <c r="K1202" s="43">
        <v>30</v>
      </c>
      <c r="L1202" s="39">
        <v>0</v>
      </c>
      <c r="M1202">
        <v>26</v>
      </c>
      <c r="N1202">
        <v>26</v>
      </c>
      <c r="O1202" s="40">
        <v>0</v>
      </c>
      <c r="P1202" s="41">
        <v>3</v>
      </c>
      <c r="Q1202" s="42">
        <v>3</v>
      </c>
      <c r="R1202">
        <f t="shared" si="280"/>
        <v>0</v>
      </c>
      <c r="S1202">
        <f t="shared" si="280"/>
        <v>29</v>
      </c>
      <c r="T1202" s="43">
        <v>30</v>
      </c>
      <c r="U1202" s="39">
        <v>0</v>
      </c>
      <c r="V1202">
        <v>26</v>
      </c>
      <c r="W1202">
        <v>26</v>
      </c>
      <c r="X1202" s="40">
        <v>0</v>
      </c>
      <c r="Y1202" s="41">
        <v>3</v>
      </c>
      <c r="Z1202" s="42">
        <v>3</v>
      </c>
      <c r="AA1202">
        <f t="shared" si="281"/>
        <v>0</v>
      </c>
      <c r="AB1202">
        <f t="shared" si="281"/>
        <v>29</v>
      </c>
      <c r="AC1202" s="43">
        <v>30</v>
      </c>
      <c r="AD1202" t="e">
        <f t="shared" si="291"/>
        <v>#REF!</v>
      </c>
      <c r="AE1202" t="e">
        <f t="shared" si="291"/>
        <v>#REF!</v>
      </c>
      <c r="AF1202" t="e">
        <f t="shared" si="291"/>
        <v>#REF!</v>
      </c>
      <c r="AG1202" t="e">
        <f t="shared" si="291"/>
        <v>#REF!</v>
      </c>
      <c r="AH1202" t="e">
        <f t="shared" si="291"/>
        <v>#REF!</v>
      </c>
      <c r="AI1202" t="e">
        <f t="shared" si="291"/>
        <v>#REF!</v>
      </c>
      <c r="AJ1202" t="e">
        <f t="shared" si="282"/>
        <v>#REF!</v>
      </c>
      <c r="AK1202" t="e">
        <f t="shared" si="283"/>
        <v>#REF!</v>
      </c>
      <c r="AL1202" t="e">
        <f t="shared" si="284"/>
        <v>#REF!</v>
      </c>
      <c r="AM1202" t="e">
        <f t="shared" si="285"/>
        <v>#REF!</v>
      </c>
      <c r="AN1202" t="e">
        <f t="shared" si="286"/>
        <v>#REF!</v>
      </c>
      <c r="AO1202" t="e">
        <f t="shared" si="287"/>
        <v>#REF!</v>
      </c>
    </row>
    <row r="1203" spans="1:41" x14ac:dyDescent="0.35">
      <c r="A1203">
        <v>1197</v>
      </c>
      <c r="B1203" t="s">
        <v>3116</v>
      </c>
      <c r="C1203" s="39">
        <v>0</v>
      </c>
      <c r="D1203">
        <v>16</v>
      </c>
      <c r="E1203">
        <v>16</v>
      </c>
      <c r="F1203" s="40">
        <v>0</v>
      </c>
      <c r="G1203" s="41">
        <v>0</v>
      </c>
      <c r="H1203" s="42">
        <v>0</v>
      </c>
      <c r="I1203">
        <f t="shared" si="279"/>
        <v>0</v>
      </c>
      <c r="J1203">
        <f t="shared" si="279"/>
        <v>16</v>
      </c>
      <c r="K1203" s="43">
        <v>16</v>
      </c>
      <c r="L1203" s="39">
        <v>0</v>
      </c>
      <c r="M1203">
        <v>11</v>
      </c>
      <c r="N1203">
        <v>11</v>
      </c>
      <c r="O1203" s="40">
        <v>0</v>
      </c>
      <c r="P1203" s="41">
        <v>1</v>
      </c>
      <c r="Q1203" s="42">
        <v>1</v>
      </c>
      <c r="R1203">
        <f t="shared" si="280"/>
        <v>0</v>
      </c>
      <c r="S1203">
        <f t="shared" si="280"/>
        <v>12</v>
      </c>
      <c r="T1203" s="43">
        <v>16</v>
      </c>
      <c r="U1203" s="39">
        <v>0</v>
      </c>
      <c r="V1203">
        <v>21</v>
      </c>
      <c r="W1203">
        <v>21</v>
      </c>
      <c r="X1203" s="40">
        <v>0</v>
      </c>
      <c r="Y1203" s="41">
        <v>0</v>
      </c>
      <c r="Z1203" s="42">
        <v>0</v>
      </c>
      <c r="AA1203">
        <f t="shared" si="281"/>
        <v>0</v>
      </c>
      <c r="AB1203">
        <f t="shared" si="281"/>
        <v>21</v>
      </c>
      <c r="AC1203" s="43">
        <v>16</v>
      </c>
      <c r="AD1203" t="e">
        <f t="shared" si="291"/>
        <v>#REF!</v>
      </c>
      <c r="AE1203" t="e">
        <f t="shared" si="291"/>
        <v>#REF!</v>
      </c>
      <c r="AF1203" t="e">
        <f t="shared" si="291"/>
        <v>#REF!</v>
      </c>
      <c r="AG1203" t="e">
        <f t="shared" si="291"/>
        <v>#REF!</v>
      </c>
      <c r="AH1203" t="e">
        <f t="shared" si="291"/>
        <v>#REF!</v>
      </c>
      <c r="AI1203" t="e">
        <f t="shared" si="291"/>
        <v>#REF!</v>
      </c>
      <c r="AJ1203" t="e">
        <f t="shared" si="282"/>
        <v>#REF!</v>
      </c>
      <c r="AK1203" t="e">
        <f t="shared" si="283"/>
        <v>#REF!</v>
      </c>
      <c r="AL1203" t="e">
        <f t="shared" si="284"/>
        <v>#REF!</v>
      </c>
      <c r="AM1203" t="e">
        <f t="shared" si="285"/>
        <v>#REF!</v>
      </c>
      <c r="AN1203" t="e">
        <f t="shared" si="286"/>
        <v>#REF!</v>
      </c>
      <c r="AO1203" t="e">
        <f t="shared" si="287"/>
        <v>#REF!</v>
      </c>
    </row>
    <row r="1204" spans="1:41" x14ac:dyDescent="0.35">
      <c r="A1204">
        <v>1198</v>
      </c>
      <c r="B1204" t="s">
        <v>3117</v>
      </c>
      <c r="C1204" s="39">
        <v>1</v>
      </c>
      <c r="D1204">
        <v>1</v>
      </c>
      <c r="E1204">
        <v>2</v>
      </c>
      <c r="F1204" s="40">
        <v>0</v>
      </c>
      <c r="G1204" s="41">
        <v>0</v>
      </c>
      <c r="H1204" s="42">
        <v>0</v>
      </c>
      <c r="I1204">
        <f t="shared" si="279"/>
        <v>1</v>
      </c>
      <c r="J1204">
        <f t="shared" si="279"/>
        <v>1</v>
      </c>
      <c r="K1204" s="43">
        <v>2</v>
      </c>
      <c r="L1204" s="39">
        <v>1</v>
      </c>
      <c r="M1204">
        <v>1</v>
      </c>
      <c r="N1204">
        <v>2</v>
      </c>
      <c r="O1204" s="40">
        <v>1</v>
      </c>
      <c r="P1204" s="41">
        <v>1</v>
      </c>
      <c r="Q1204" s="42">
        <v>2</v>
      </c>
      <c r="R1204">
        <f t="shared" si="280"/>
        <v>2</v>
      </c>
      <c r="S1204">
        <f t="shared" si="280"/>
        <v>2</v>
      </c>
      <c r="T1204" s="43">
        <v>2</v>
      </c>
      <c r="U1204" s="39">
        <v>1</v>
      </c>
      <c r="V1204">
        <v>4</v>
      </c>
      <c r="W1204">
        <v>5</v>
      </c>
      <c r="X1204" s="40">
        <v>0</v>
      </c>
      <c r="Y1204" s="41">
        <v>2</v>
      </c>
      <c r="Z1204" s="42">
        <v>2</v>
      </c>
      <c r="AA1204">
        <f t="shared" si="281"/>
        <v>1</v>
      </c>
      <c r="AB1204">
        <f t="shared" si="281"/>
        <v>6</v>
      </c>
      <c r="AC1204" s="43">
        <v>2</v>
      </c>
      <c r="AD1204" t="e">
        <f t="shared" si="291"/>
        <v>#REF!</v>
      </c>
      <c r="AE1204" t="e">
        <f t="shared" si="291"/>
        <v>#REF!</v>
      </c>
      <c r="AF1204" t="e">
        <f t="shared" si="291"/>
        <v>#REF!</v>
      </c>
      <c r="AG1204" t="e">
        <f t="shared" si="291"/>
        <v>#REF!</v>
      </c>
      <c r="AH1204" t="e">
        <f t="shared" si="291"/>
        <v>#REF!</v>
      </c>
      <c r="AI1204" t="e">
        <f t="shared" si="291"/>
        <v>#REF!</v>
      </c>
      <c r="AJ1204" t="e">
        <f t="shared" si="282"/>
        <v>#REF!</v>
      </c>
      <c r="AK1204" t="e">
        <f t="shared" si="283"/>
        <v>#REF!</v>
      </c>
      <c r="AL1204" t="e">
        <f t="shared" si="284"/>
        <v>#REF!</v>
      </c>
      <c r="AM1204" t="e">
        <f t="shared" si="285"/>
        <v>#REF!</v>
      </c>
      <c r="AN1204" t="e">
        <f t="shared" si="286"/>
        <v>#REF!</v>
      </c>
      <c r="AO1204" t="e">
        <f t="shared" si="287"/>
        <v>#REF!</v>
      </c>
    </row>
    <row r="1205" spans="1:41" x14ac:dyDescent="0.35">
      <c r="A1205">
        <v>1199</v>
      </c>
      <c r="B1205" t="s">
        <v>3118</v>
      </c>
      <c r="C1205" s="39">
        <v>0</v>
      </c>
      <c r="D1205">
        <v>29</v>
      </c>
      <c r="E1205">
        <v>29</v>
      </c>
      <c r="F1205" s="40">
        <v>0</v>
      </c>
      <c r="G1205" s="41">
        <v>1</v>
      </c>
      <c r="H1205" s="42">
        <v>1</v>
      </c>
      <c r="I1205">
        <f t="shared" si="279"/>
        <v>0</v>
      </c>
      <c r="J1205">
        <f t="shared" si="279"/>
        <v>30</v>
      </c>
      <c r="K1205" s="43">
        <v>30</v>
      </c>
      <c r="L1205" s="39">
        <v>0</v>
      </c>
      <c r="M1205">
        <v>23</v>
      </c>
      <c r="N1205">
        <v>23</v>
      </c>
      <c r="O1205" s="40">
        <v>0</v>
      </c>
      <c r="P1205" s="41">
        <v>1</v>
      </c>
      <c r="Q1205" s="42">
        <v>1</v>
      </c>
      <c r="R1205">
        <f t="shared" si="280"/>
        <v>0</v>
      </c>
      <c r="S1205">
        <f t="shared" si="280"/>
        <v>24</v>
      </c>
      <c r="T1205" s="43">
        <v>30</v>
      </c>
      <c r="U1205" s="39">
        <v>0</v>
      </c>
      <c r="V1205">
        <v>29</v>
      </c>
      <c r="W1205">
        <v>29</v>
      </c>
      <c r="X1205" s="40">
        <v>0</v>
      </c>
      <c r="Y1205" s="41">
        <v>1</v>
      </c>
      <c r="Z1205" s="42">
        <v>1</v>
      </c>
      <c r="AA1205">
        <f t="shared" si="281"/>
        <v>0</v>
      </c>
      <c r="AB1205">
        <f t="shared" si="281"/>
        <v>30</v>
      </c>
      <c r="AC1205" s="43">
        <v>30</v>
      </c>
      <c r="AD1205" t="e">
        <f t="shared" si="291"/>
        <v>#REF!</v>
      </c>
      <c r="AE1205" t="e">
        <f t="shared" si="291"/>
        <v>#REF!</v>
      </c>
      <c r="AF1205" t="e">
        <f t="shared" si="291"/>
        <v>#REF!</v>
      </c>
      <c r="AG1205" t="e">
        <f t="shared" si="291"/>
        <v>#REF!</v>
      </c>
      <c r="AH1205" t="e">
        <f t="shared" si="291"/>
        <v>#REF!</v>
      </c>
      <c r="AI1205" t="e">
        <f t="shared" si="291"/>
        <v>#REF!</v>
      </c>
      <c r="AJ1205" t="e">
        <f t="shared" si="282"/>
        <v>#REF!</v>
      </c>
      <c r="AK1205" t="e">
        <f t="shared" si="283"/>
        <v>#REF!</v>
      </c>
      <c r="AL1205" t="e">
        <f t="shared" si="284"/>
        <v>#REF!</v>
      </c>
      <c r="AM1205" t="e">
        <f t="shared" si="285"/>
        <v>#REF!</v>
      </c>
      <c r="AN1205" t="e">
        <f t="shared" si="286"/>
        <v>#REF!</v>
      </c>
      <c r="AO1205" t="e">
        <f t="shared" si="287"/>
        <v>#REF!</v>
      </c>
    </row>
    <row r="1206" spans="1:41" x14ac:dyDescent="0.35">
      <c r="A1206">
        <v>1200</v>
      </c>
      <c r="B1206" t="s">
        <v>3119</v>
      </c>
      <c r="C1206" s="39">
        <v>0</v>
      </c>
      <c r="D1206">
        <v>23</v>
      </c>
      <c r="E1206">
        <v>23</v>
      </c>
      <c r="F1206" s="40">
        <v>0</v>
      </c>
      <c r="G1206" s="41">
        <v>3</v>
      </c>
      <c r="H1206" s="42">
        <v>3</v>
      </c>
      <c r="I1206">
        <f t="shared" si="279"/>
        <v>0</v>
      </c>
      <c r="J1206">
        <f t="shared" si="279"/>
        <v>26</v>
      </c>
      <c r="K1206" s="43">
        <v>26</v>
      </c>
      <c r="L1206" s="39">
        <v>0</v>
      </c>
      <c r="M1206">
        <v>26</v>
      </c>
      <c r="N1206">
        <v>26</v>
      </c>
      <c r="O1206" s="40">
        <v>0</v>
      </c>
      <c r="P1206" s="41">
        <v>3</v>
      </c>
      <c r="Q1206" s="42">
        <v>3</v>
      </c>
      <c r="R1206">
        <f t="shared" si="280"/>
        <v>0</v>
      </c>
      <c r="S1206">
        <f t="shared" si="280"/>
        <v>29</v>
      </c>
      <c r="T1206" s="43">
        <v>26</v>
      </c>
      <c r="U1206" s="39">
        <v>0</v>
      </c>
      <c r="V1206">
        <v>15</v>
      </c>
      <c r="W1206">
        <v>15</v>
      </c>
      <c r="X1206" s="40">
        <v>0</v>
      </c>
      <c r="Y1206" s="41">
        <v>1</v>
      </c>
      <c r="Z1206" s="42">
        <v>1</v>
      </c>
      <c r="AA1206">
        <f t="shared" si="281"/>
        <v>0</v>
      </c>
      <c r="AB1206">
        <f t="shared" si="281"/>
        <v>16</v>
      </c>
      <c r="AC1206" s="43">
        <v>26</v>
      </c>
      <c r="AD1206" t="e">
        <f t="shared" si="291"/>
        <v>#REF!</v>
      </c>
      <c r="AE1206" t="e">
        <f t="shared" si="291"/>
        <v>#REF!</v>
      </c>
      <c r="AF1206" t="e">
        <f t="shared" si="291"/>
        <v>#REF!</v>
      </c>
      <c r="AG1206" t="e">
        <f t="shared" si="291"/>
        <v>#REF!</v>
      </c>
      <c r="AH1206" t="e">
        <f t="shared" si="291"/>
        <v>#REF!</v>
      </c>
      <c r="AI1206" t="e">
        <f t="shared" si="291"/>
        <v>#REF!</v>
      </c>
      <c r="AJ1206" t="e">
        <f t="shared" si="282"/>
        <v>#REF!</v>
      </c>
      <c r="AK1206" t="e">
        <f t="shared" si="283"/>
        <v>#REF!</v>
      </c>
      <c r="AL1206" t="e">
        <f t="shared" si="284"/>
        <v>#REF!</v>
      </c>
      <c r="AM1206" t="e">
        <f t="shared" si="285"/>
        <v>#REF!</v>
      </c>
      <c r="AN1206" t="e">
        <f t="shared" si="286"/>
        <v>#REF!</v>
      </c>
      <c r="AO1206" t="e">
        <f t="shared" si="287"/>
        <v>#REF!</v>
      </c>
    </row>
    <row r="1207" spans="1:41" x14ac:dyDescent="0.35">
      <c r="A1207">
        <v>1201</v>
      </c>
      <c r="B1207" t="s">
        <v>3120</v>
      </c>
      <c r="C1207" s="39">
        <v>34</v>
      </c>
      <c r="D1207">
        <v>37</v>
      </c>
      <c r="E1207">
        <v>71</v>
      </c>
      <c r="F1207" s="40">
        <v>0</v>
      </c>
      <c r="G1207" s="41">
        <v>1</v>
      </c>
      <c r="H1207" s="42">
        <v>1</v>
      </c>
      <c r="I1207">
        <f t="shared" si="279"/>
        <v>34</v>
      </c>
      <c r="J1207">
        <f t="shared" si="279"/>
        <v>38</v>
      </c>
      <c r="K1207" s="43">
        <v>72</v>
      </c>
      <c r="L1207" s="39">
        <v>27</v>
      </c>
      <c r="M1207">
        <v>30</v>
      </c>
      <c r="N1207">
        <v>57</v>
      </c>
      <c r="O1207" s="40">
        <v>0</v>
      </c>
      <c r="P1207" s="41">
        <v>4</v>
      </c>
      <c r="Q1207" s="42">
        <v>4</v>
      </c>
      <c r="R1207">
        <f t="shared" si="280"/>
        <v>27</v>
      </c>
      <c r="S1207">
        <f t="shared" si="280"/>
        <v>34</v>
      </c>
      <c r="T1207" s="43">
        <v>72</v>
      </c>
      <c r="U1207" s="39">
        <v>37</v>
      </c>
      <c r="V1207">
        <v>31</v>
      </c>
      <c r="W1207">
        <v>68</v>
      </c>
      <c r="X1207" s="40">
        <v>0</v>
      </c>
      <c r="Y1207" s="41">
        <v>0</v>
      </c>
      <c r="Z1207" s="42">
        <v>0</v>
      </c>
      <c r="AA1207">
        <f t="shared" si="281"/>
        <v>37</v>
      </c>
      <c r="AB1207">
        <f t="shared" si="281"/>
        <v>31</v>
      </c>
      <c r="AC1207" s="43">
        <v>72</v>
      </c>
      <c r="AD1207" t="e">
        <f t="shared" ref="AD1207:AI1216" si="292">VLOOKUP($B1207,EYPDG_Primary,AD$1,FALSE)</f>
        <v>#REF!</v>
      </c>
      <c r="AE1207" t="e">
        <f t="shared" si="292"/>
        <v>#REF!</v>
      </c>
      <c r="AF1207" t="e">
        <f t="shared" si="292"/>
        <v>#REF!</v>
      </c>
      <c r="AG1207" t="e">
        <f t="shared" si="292"/>
        <v>#REF!</v>
      </c>
      <c r="AH1207" t="e">
        <f t="shared" si="292"/>
        <v>#REF!</v>
      </c>
      <c r="AI1207" t="e">
        <f t="shared" si="292"/>
        <v>#REF!</v>
      </c>
      <c r="AJ1207" t="e">
        <f t="shared" si="282"/>
        <v>#REF!</v>
      </c>
      <c r="AK1207" t="e">
        <f t="shared" si="283"/>
        <v>#REF!</v>
      </c>
      <c r="AL1207" t="e">
        <f t="shared" si="284"/>
        <v>#REF!</v>
      </c>
      <c r="AM1207" t="e">
        <f t="shared" si="285"/>
        <v>#REF!</v>
      </c>
      <c r="AN1207" t="e">
        <f t="shared" si="286"/>
        <v>#REF!</v>
      </c>
      <c r="AO1207" t="e">
        <f t="shared" si="287"/>
        <v>#REF!</v>
      </c>
    </row>
    <row r="1208" spans="1:41" x14ac:dyDescent="0.35">
      <c r="A1208">
        <v>1202</v>
      </c>
      <c r="B1208" t="s">
        <v>3121</v>
      </c>
      <c r="C1208" s="39">
        <v>0</v>
      </c>
      <c r="D1208">
        <v>26</v>
      </c>
      <c r="E1208">
        <v>26</v>
      </c>
      <c r="F1208" s="40">
        <v>0</v>
      </c>
      <c r="G1208" s="41">
        <v>4</v>
      </c>
      <c r="H1208" s="42">
        <v>4</v>
      </c>
      <c r="I1208">
        <f t="shared" si="279"/>
        <v>0</v>
      </c>
      <c r="J1208">
        <f t="shared" si="279"/>
        <v>30</v>
      </c>
      <c r="K1208" s="43">
        <v>30</v>
      </c>
      <c r="L1208" s="39">
        <v>0</v>
      </c>
      <c r="M1208">
        <v>28</v>
      </c>
      <c r="N1208">
        <v>28</v>
      </c>
      <c r="O1208" s="40">
        <v>0</v>
      </c>
      <c r="P1208" s="41">
        <v>2</v>
      </c>
      <c r="Q1208" s="42">
        <v>2</v>
      </c>
      <c r="R1208">
        <f t="shared" si="280"/>
        <v>0</v>
      </c>
      <c r="S1208">
        <f t="shared" si="280"/>
        <v>30</v>
      </c>
      <c r="T1208" s="43">
        <v>30</v>
      </c>
      <c r="U1208" s="39">
        <v>0</v>
      </c>
      <c r="V1208">
        <v>28</v>
      </c>
      <c r="W1208">
        <v>28</v>
      </c>
      <c r="X1208" s="40">
        <v>0</v>
      </c>
      <c r="Y1208" s="41">
        <v>4</v>
      </c>
      <c r="Z1208" s="42">
        <v>4</v>
      </c>
      <c r="AA1208">
        <f t="shared" si="281"/>
        <v>0</v>
      </c>
      <c r="AB1208">
        <f t="shared" si="281"/>
        <v>32</v>
      </c>
      <c r="AC1208" s="43">
        <v>30</v>
      </c>
      <c r="AD1208" t="e">
        <f t="shared" si="292"/>
        <v>#REF!</v>
      </c>
      <c r="AE1208" t="e">
        <f t="shared" si="292"/>
        <v>#REF!</v>
      </c>
      <c r="AF1208" t="e">
        <f t="shared" si="292"/>
        <v>#REF!</v>
      </c>
      <c r="AG1208" t="e">
        <f t="shared" si="292"/>
        <v>#REF!</v>
      </c>
      <c r="AH1208" t="e">
        <f t="shared" si="292"/>
        <v>#REF!</v>
      </c>
      <c r="AI1208" t="e">
        <f t="shared" si="292"/>
        <v>#REF!</v>
      </c>
      <c r="AJ1208" t="e">
        <f t="shared" si="282"/>
        <v>#REF!</v>
      </c>
      <c r="AK1208" t="e">
        <f t="shared" si="283"/>
        <v>#REF!</v>
      </c>
      <c r="AL1208" t="e">
        <f t="shared" si="284"/>
        <v>#REF!</v>
      </c>
      <c r="AM1208" t="e">
        <f t="shared" si="285"/>
        <v>#REF!</v>
      </c>
      <c r="AN1208" t="e">
        <f t="shared" si="286"/>
        <v>#REF!</v>
      </c>
      <c r="AO1208" t="e">
        <f t="shared" si="287"/>
        <v>#REF!</v>
      </c>
    </row>
    <row r="1209" spans="1:41" x14ac:dyDescent="0.35">
      <c r="A1209">
        <v>1203</v>
      </c>
      <c r="B1209" t="s">
        <v>3122</v>
      </c>
      <c r="C1209" s="39">
        <v>43</v>
      </c>
      <c r="D1209">
        <v>25</v>
      </c>
      <c r="E1209">
        <v>68</v>
      </c>
      <c r="F1209" s="40">
        <v>0</v>
      </c>
      <c r="G1209" s="41">
        <v>6</v>
      </c>
      <c r="H1209" s="42">
        <v>6</v>
      </c>
      <c r="I1209">
        <f t="shared" si="279"/>
        <v>43</v>
      </c>
      <c r="J1209">
        <f t="shared" si="279"/>
        <v>31</v>
      </c>
      <c r="K1209" s="43">
        <v>74</v>
      </c>
      <c r="L1209" s="39">
        <v>44</v>
      </c>
      <c r="M1209">
        <v>25</v>
      </c>
      <c r="N1209">
        <v>69</v>
      </c>
      <c r="O1209" s="40">
        <v>0</v>
      </c>
      <c r="P1209" s="41">
        <v>9</v>
      </c>
      <c r="Q1209" s="42">
        <v>9</v>
      </c>
      <c r="R1209">
        <f t="shared" si="280"/>
        <v>44</v>
      </c>
      <c r="S1209">
        <f t="shared" si="280"/>
        <v>34</v>
      </c>
      <c r="T1209" s="43">
        <v>74</v>
      </c>
      <c r="U1209" s="39">
        <v>52</v>
      </c>
      <c r="V1209">
        <v>28</v>
      </c>
      <c r="W1209">
        <v>80</v>
      </c>
      <c r="X1209" s="40">
        <v>0</v>
      </c>
      <c r="Y1209" s="41">
        <v>4</v>
      </c>
      <c r="Z1209" s="42">
        <v>4</v>
      </c>
      <c r="AA1209">
        <f t="shared" si="281"/>
        <v>52</v>
      </c>
      <c r="AB1209">
        <f t="shared" si="281"/>
        <v>32</v>
      </c>
      <c r="AC1209" s="43">
        <v>74</v>
      </c>
      <c r="AD1209" t="e">
        <f t="shared" si="292"/>
        <v>#REF!</v>
      </c>
      <c r="AE1209" t="e">
        <f t="shared" si="292"/>
        <v>#REF!</v>
      </c>
      <c r="AF1209" t="e">
        <f t="shared" si="292"/>
        <v>#REF!</v>
      </c>
      <c r="AG1209" t="e">
        <f t="shared" si="292"/>
        <v>#REF!</v>
      </c>
      <c r="AH1209" t="e">
        <f t="shared" si="292"/>
        <v>#REF!</v>
      </c>
      <c r="AI1209" t="e">
        <f t="shared" si="292"/>
        <v>#REF!</v>
      </c>
      <c r="AJ1209" t="e">
        <f t="shared" si="282"/>
        <v>#REF!</v>
      </c>
      <c r="AK1209" t="e">
        <f t="shared" si="283"/>
        <v>#REF!</v>
      </c>
      <c r="AL1209" t="e">
        <f t="shared" si="284"/>
        <v>#REF!</v>
      </c>
      <c r="AM1209" t="e">
        <f t="shared" si="285"/>
        <v>#REF!</v>
      </c>
      <c r="AN1209" t="e">
        <f t="shared" si="286"/>
        <v>#REF!</v>
      </c>
      <c r="AO1209" t="e">
        <f t="shared" si="287"/>
        <v>#REF!</v>
      </c>
    </row>
    <row r="1210" spans="1:41" x14ac:dyDescent="0.35">
      <c r="A1210">
        <v>1204</v>
      </c>
      <c r="B1210" t="s">
        <v>3123</v>
      </c>
      <c r="C1210" s="39">
        <v>0</v>
      </c>
      <c r="D1210">
        <v>8</v>
      </c>
      <c r="E1210">
        <v>8</v>
      </c>
      <c r="F1210" s="40">
        <v>0</v>
      </c>
      <c r="G1210" s="41">
        <v>0</v>
      </c>
      <c r="H1210" s="42">
        <v>0</v>
      </c>
      <c r="I1210">
        <f t="shared" si="279"/>
        <v>0</v>
      </c>
      <c r="J1210">
        <f t="shared" si="279"/>
        <v>8</v>
      </c>
      <c r="K1210" s="43">
        <v>8</v>
      </c>
      <c r="L1210" s="39">
        <v>0</v>
      </c>
      <c r="M1210">
        <v>3</v>
      </c>
      <c r="N1210">
        <v>3</v>
      </c>
      <c r="O1210" s="40">
        <v>0</v>
      </c>
      <c r="P1210" s="41">
        <v>1</v>
      </c>
      <c r="Q1210" s="42">
        <v>1</v>
      </c>
      <c r="R1210">
        <f t="shared" si="280"/>
        <v>0</v>
      </c>
      <c r="S1210">
        <f t="shared" si="280"/>
        <v>4</v>
      </c>
      <c r="T1210" s="43">
        <v>8</v>
      </c>
      <c r="U1210" s="39">
        <v>0</v>
      </c>
      <c r="V1210">
        <v>5</v>
      </c>
      <c r="W1210">
        <v>5</v>
      </c>
      <c r="X1210" s="40">
        <v>0</v>
      </c>
      <c r="Y1210" s="41">
        <v>0</v>
      </c>
      <c r="Z1210" s="42">
        <v>0</v>
      </c>
      <c r="AA1210">
        <f t="shared" si="281"/>
        <v>0</v>
      </c>
      <c r="AB1210">
        <f t="shared" si="281"/>
        <v>5</v>
      </c>
      <c r="AC1210" s="43">
        <v>8</v>
      </c>
      <c r="AD1210" t="e">
        <f t="shared" si="292"/>
        <v>#REF!</v>
      </c>
      <c r="AE1210" t="e">
        <f t="shared" si="292"/>
        <v>#REF!</v>
      </c>
      <c r="AF1210" t="e">
        <f t="shared" si="292"/>
        <v>#REF!</v>
      </c>
      <c r="AG1210" t="e">
        <f t="shared" si="292"/>
        <v>#REF!</v>
      </c>
      <c r="AH1210" t="e">
        <f t="shared" si="292"/>
        <v>#REF!</v>
      </c>
      <c r="AI1210" t="e">
        <f t="shared" si="292"/>
        <v>#REF!</v>
      </c>
      <c r="AJ1210" t="e">
        <f t="shared" si="282"/>
        <v>#REF!</v>
      </c>
      <c r="AK1210" t="e">
        <f t="shared" si="283"/>
        <v>#REF!</v>
      </c>
      <c r="AL1210" t="e">
        <f t="shared" si="284"/>
        <v>#REF!</v>
      </c>
      <c r="AM1210" t="e">
        <f t="shared" si="285"/>
        <v>#REF!</v>
      </c>
      <c r="AN1210" t="e">
        <f t="shared" si="286"/>
        <v>#REF!</v>
      </c>
      <c r="AO1210" t="e">
        <f t="shared" si="287"/>
        <v>#REF!</v>
      </c>
    </row>
    <row r="1211" spans="1:41" x14ac:dyDescent="0.35">
      <c r="A1211">
        <v>1205</v>
      </c>
      <c r="B1211" t="s">
        <v>3124</v>
      </c>
      <c r="C1211" s="39">
        <v>23</v>
      </c>
      <c r="D1211">
        <v>13</v>
      </c>
      <c r="E1211">
        <v>36</v>
      </c>
      <c r="F1211" s="40">
        <v>0</v>
      </c>
      <c r="G1211" s="41">
        <v>10</v>
      </c>
      <c r="H1211" s="42">
        <v>10</v>
      </c>
      <c r="I1211">
        <f t="shared" si="279"/>
        <v>23</v>
      </c>
      <c r="J1211">
        <f t="shared" si="279"/>
        <v>23</v>
      </c>
      <c r="K1211" s="43">
        <v>46</v>
      </c>
      <c r="L1211" s="39">
        <v>32</v>
      </c>
      <c r="M1211">
        <v>22</v>
      </c>
      <c r="N1211">
        <v>54</v>
      </c>
      <c r="O1211" s="40">
        <v>0</v>
      </c>
      <c r="P1211" s="41">
        <v>9</v>
      </c>
      <c r="Q1211" s="42">
        <v>9</v>
      </c>
      <c r="R1211">
        <f t="shared" si="280"/>
        <v>32</v>
      </c>
      <c r="S1211">
        <f t="shared" si="280"/>
        <v>31</v>
      </c>
      <c r="T1211" s="43">
        <v>46</v>
      </c>
      <c r="U1211" s="39">
        <v>33</v>
      </c>
      <c r="V1211">
        <v>22</v>
      </c>
      <c r="W1211">
        <v>55</v>
      </c>
      <c r="X1211" s="40">
        <v>0</v>
      </c>
      <c r="Y1211" s="41">
        <v>17</v>
      </c>
      <c r="Z1211" s="42">
        <v>17</v>
      </c>
      <c r="AA1211">
        <f t="shared" si="281"/>
        <v>33</v>
      </c>
      <c r="AB1211">
        <f t="shared" si="281"/>
        <v>39</v>
      </c>
      <c r="AC1211" s="43">
        <v>46</v>
      </c>
      <c r="AD1211" t="e">
        <f t="shared" si="292"/>
        <v>#REF!</v>
      </c>
      <c r="AE1211" t="e">
        <f t="shared" si="292"/>
        <v>#REF!</v>
      </c>
      <c r="AF1211" t="e">
        <f t="shared" si="292"/>
        <v>#REF!</v>
      </c>
      <c r="AG1211" t="e">
        <f t="shared" si="292"/>
        <v>#REF!</v>
      </c>
      <c r="AH1211" t="e">
        <f t="shared" si="292"/>
        <v>#REF!</v>
      </c>
      <c r="AI1211" t="e">
        <f t="shared" si="292"/>
        <v>#REF!</v>
      </c>
      <c r="AJ1211" t="e">
        <f t="shared" si="282"/>
        <v>#REF!</v>
      </c>
      <c r="AK1211" t="e">
        <f t="shared" si="283"/>
        <v>#REF!</v>
      </c>
      <c r="AL1211" t="e">
        <f t="shared" si="284"/>
        <v>#REF!</v>
      </c>
      <c r="AM1211" t="e">
        <f t="shared" si="285"/>
        <v>#REF!</v>
      </c>
      <c r="AN1211" t="e">
        <f t="shared" si="286"/>
        <v>#REF!</v>
      </c>
      <c r="AO1211" t="e">
        <f t="shared" si="287"/>
        <v>#REF!</v>
      </c>
    </row>
    <row r="1212" spans="1:41" x14ac:dyDescent="0.35">
      <c r="A1212">
        <v>1206</v>
      </c>
      <c r="B1212" t="s">
        <v>3125</v>
      </c>
      <c r="C1212" s="39">
        <v>34</v>
      </c>
      <c r="D1212">
        <v>24</v>
      </c>
      <c r="E1212">
        <v>58</v>
      </c>
      <c r="F1212" s="40">
        <v>0</v>
      </c>
      <c r="G1212" s="41">
        <v>6</v>
      </c>
      <c r="H1212" s="42">
        <v>6</v>
      </c>
      <c r="I1212">
        <f t="shared" si="279"/>
        <v>34</v>
      </c>
      <c r="J1212">
        <f t="shared" si="279"/>
        <v>30</v>
      </c>
      <c r="K1212" s="43">
        <v>64</v>
      </c>
      <c r="L1212" s="39">
        <v>25</v>
      </c>
      <c r="M1212">
        <v>28</v>
      </c>
      <c r="N1212">
        <v>53</v>
      </c>
      <c r="O1212" s="40">
        <v>0</v>
      </c>
      <c r="P1212" s="41">
        <v>2</v>
      </c>
      <c r="Q1212" s="42">
        <v>2</v>
      </c>
      <c r="R1212">
        <f t="shared" si="280"/>
        <v>25</v>
      </c>
      <c r="S1212">
        <f t="shared" si="280"/>
        <v>30</v>
      </c>
      <c r="T1212" s="43">
        <v>64</v>
      </c>
      <c r="U1212" s="39">
        <v>31</v>
      </c>
      <c r="V1212">
        <v>26</v>
      </c>
      <c r="W1212">
        <v>57</v>
      </c>
      <c r="X1212" s="40">
        <v>0</v>
      </c>
      <c r="Y1212" s="41">
        <v>4</v>
      </c>
      <c r="Z1212" s="42">
        <v>4</v>
      </c>
      <c r="AA1212">
        <f t="shared" si="281"/>
        <v>31</v>
      </c>
      <c r="AB1212">
        <f t="shared" si="281"/>
        <v>30</v>
      </c>
      <c r="AC1212" s="43">
        <v>64</v>
      </c>
      <c r="AD1212" t="e">
        <f t="shared" si="292"/>
        <v>#REF!</v>
      </c>
      <c r="AE1212" t="e">
        <f t="shared" si="292"/>
        <v>#REF!</v>
      </c>
      <c r="AF1212" t="e">
        <f t="shared" si="292"/>
        <v>#REF!</v>
      </c>
      <c r="AG1212" t="e">
        <f t="shared" si="292"/>
        <v>#REF!</v>
      </c>
      <c r="AH1212" t="e">
        <f t="shared" si="292"/>
        <v>#REF!</v>
      </c>
      <c r="AI1212" t="e">
        <f t="shared" si="292"/>
        <v>#REF!</v>
      </c>
      <c r="AJ1212" t="e">
        <f t="shared" si="282"/>
        <v>#REF!</v>
      </c>
      <c r="AK1212" t="e">
        <f t="shared" si="283"/>
        <v>#REF!</v>
      </c>
      <c r="AL1212" t="e">
        <f t="shared" si="284"/>
        <v>#REF!</v>
      </c>
      <c r="AM1212" t="e">
        <f t="shared" si="285"/>
        <v>#REF!</v>
      </c>
      <c r="AN1212" t="e">
        <f t="shared" si="286"/>
        <v>#REF!</v>
      </c>
      <c r="AO1212" t="e">
        <f t="shared" si="287"/>
        <v>#REF!</v>
      </c>
    </row>
    <row r="1213" spans="1:41" x14ac:dyDescent="0.35">
      <c r="A1213">
        <v>1207</v>
      </c>
      <c r="B1213" t="s">
        <v>3126</v>
      </c>
      <c r="C1213" s="39">
        <v>0</v>
      </c>
      <c r="D1213">
        <v>5</v>
      </c>
      <c r="E1213">
        <v>5</v>
      </c>
      <c r="F1213" s="40">
        <v>0</v>
      </c>
      <c r="G1213" s="41">
        <v>0</v>
      </c>
      <c r="H1213" s="42">
        <v>0</v>
      </c>
      <c r="I1213">
        <f t="shared" si="279"/>
        <v>0</v>
      </c>
      <c r="J1213">
        <f t="shared" si="279"/>
        <v>5</v>
      </c>
      <c r="K1213" s="43">
        <v>5</v>
      </c>
      <c r="L1213" s="39">
        <v>0</v>
      </c>
      <c r="M1213">
        <v>10</v>
      </c>
      <c r="N1213">
        <v>10</v>
      </c>
      <c r="O1213" s="40">
        <v>0</v>
      </c>
      <c r="P1213" s="41">
        <v>4</v>
      </c>
      <c r="Q1213" s="42">
        <v>4</v>
      </c>
      <c r="R1213">
        <f t="shared" si="280"/>
        <v>0</v>
      </c>
      <c r="S1213">
        <f t="shared" si="280"/>
        <v>14</v>
      </c>
      <c r="T1213" s="43">
        <v>5</v>
      </c>
      <c r="U1213" s="39">
        <v>0</v>
      </c>
      <c r="V1213">
        <v>13</v>
      </c>
      <c r="W1213">
        <v>13</v>
      </c>
      <c r="X1213" s="40">
        <v>0</v>
      </c>
      <c r="Y1213" s="41">
        <v>1</v>
      </c>
      <c r="Z1213" s="42">
        <v>1</v>
      </c>
      <c r="AA1213">
        <f t="shared" si="281"/>
        <v>0</v>
      </c>
      <c r="AB1213">
        <f t="shared" si="281"/>
        <v>14</v>
      </c>
      <c r="AC1213" s="43">
        <v>5</v>
      </c>
      <c r="AD1213" t="e">
        <f t="shared" si="292"/>
        <v>#REF!</v>
      </c>
      <c r="AE1213" t="e">
        <f t="shared" si="292"/>
        <v>#REF!</v>
      </c>
      <c r="AF1213" t="e">
        <f t="shared" si="292"/>
        <v>#REF!</v>
      </c>
      <c r="AG1213" t="e">
        <f t="shared" si="292"/>
        <v>#REF!</v>
      </c>
      <c r="AH1213" t="e">
        <f t="shared" si="292"/>
        <v>#REF!</v>
      </c>
      <c r="AI1213" t="e">
        <f t="shared" si="292"/>
        <v>#REF!</v>
      </c>
      <c r="AJ1213" t="e">
        <f t="shared" si="282"/>
        <v>#REF!</v>
      </c>
      <c r="AK1213" t="e">
        <f t="shared" si="283"/>
        <v>#REF!</v>
      </c>
      <c r="AL1213" t="e">
        <f t="shared" si="284"/>
        <v>#REF!</v>
      </c>
      <c r="AM1213" t="e">
        <f t="shared" si="285"/>
        <v>#REF!</v>
      </c>
      <c r="AN1213" t="e">
        <f t="shared" si="286"/>
        <v>#REF!</v>
      </c>
      <c r="AO1213" t="e">
        <f t="shared" si="287"/>
        <v>#REF!</v>
      </c>
    </row>
    <row r="1214" spans="1:41" x14ac:dyDescent="0.35">
      <c r="A1214">
        <v>1208</v>
      </c>
      <c r="B1214" t="s">
        <v>3127</v>
      </c>
      <c r="C1214" s="39">
        <v>0</v>
      </c>
      <c r="D1214">
        <v>30</v>
      </c>
      <c r="E1214">
        <v>30</v>
      </c>
      <c r="F1214" s="40">
        <v>0</v>
      </c>
      <c r="G1214" s="41">
        <v>0</v>
      </c>
      <c r="H1214" s="42">
        <v>0</v>
      </c>
      <c r="I1214">
        <f t="shared" si="279"/>
        <v>0</v>
      </c>
      <c r="J1214">
        <f t="shared" si="279"/>
        <v>30</v>
      </c>
      <c r="K1214" s="43">
        <v>30</v>
      </c>
      <c r="L1214" s="39">
        <v>0</v>
      </c>
      <c r="M1214">
        <v>30</v>
      </c>
      <c r="N1214">
        <v>30</v>
      </c>
      <c r="O1214" s="40">
        <v>0</v>
      </c>
      <c r="P1214" s="41">
        <v>0</v>
      </c>
      <c r="Q1214" s="42">
        <v>0</v>
      </c>
      <c r="R1214">
        <f t="shared" si="280"/>
        <v>0</v>
      </c>
      <c r="S1214">
        <f t="shared" si="280"/>
        <v>30</v>
      </c>
      <c r="T1214" s="43">
        <v>30</v>
      </c>
      <c r="U1214" s="39">
        <v>0</v>
      </c>
      <c r="V1214">
        <v>30</v>
      </c>
      <c r="W1214">
        <v>30</v>
      </c>
      <c r="X1214" s="40">
        <v>0</v>
      </c>
      <c r="Y1214" s="41">
        <v>0</v>
      </c>
      <c r="Z1214" s="42">
        <v>0</v>
      </c>
      <c r="AA1214">
        <f t="shared" si="281"/>
        <v>0</v>
      </c>
      <c r="AB1214">
        <f t="shared" si="281"/>
        <v>30</v>
      </c>
      <c r="AC1214" s="43">
        <v>30</v>
      </c>
      <c r="AD1214" t="e">
        <f t="shared" si="292"/>
        <v>#REF!</v>
      </c>
      <c r="AE1214" t="e">
        <f t="shared" si="292"/>
        <v>#REF!</v>
      </c>
      <c r="AF1214" t="e">
        <f t="shared" si="292"/>
        <v>#REF!</v>
      </c>
      <c r="AG1214" t="e">
        <f t="shared" si="292"/>
        <v>#REF!</v>
      </c>
      <c r="AH1214" t="e">
        <f t="shared" si="292"/>
        <v>#REF!</v>
      </c>
      <c r="AI1214" t="e">
        <f t="shared" si="292"/>
        <v>#REF!</v>
      </c>
      <c r="AJ1214" t="e">
        <f t="shared" si="282"/>
        <v>#REF!</v>
      </c>
      <c r="AK1214" t="e">
        <f t="shared" si="283"/>
        <v>#REF!</v>
      </c>
      <c r="AL1214" t="e">
        <f t="shared" si="284"/>
        <v>#REF!</v>
      </c>
      <c r="AM1214" t="e">
        <f t="shared" si="285"/>
        <v>#REF!</v>
      </c>
      <c r="AN1214" t="e">
        <f t="shared" si="286"/>
        <v>#REF!</v>
      </c>
      <c r="AO1214" t="e">
        <f t="shared" si="287"/>
        <v>#REF!</v>
      </c>
    </row>
    <row r="1215" spans="1:41" x14ac:dyDescent="0.35">
      <c r="A1215">
        <v>1209</v>
      </c>
      <c r="B1215" t="s">
        <v>3128</v>
      </c>
      <c r="C1215" s="39">
        <v>0</v>
      </c>
      <c r="D1215">
        <v>22</v>
      </c>
      <c r="E1215">
        <v>22</v>
      </c>
      <c r="F1215" s="40">
        <v>0</v>
      </c>
      <c r="G1215" s="41">
        <v>1</v>
      </c>
      <c r="H1215" s="42">
        <v>1</v>
      </c>
      <c r="I1215">
        <f t="shared" si="279"/>
        <v>0</v>
      </c>
      <c r="J1215">
        <f t="shared" si="279"/>
        <v>23</v>
      </c>
      <c r="K1215" s="43">
        <v>23</v>
      </c>
      <c r="L1215" s="39">
        <v>0</v>
      </c>
      <c r="M1215">
        <v>23</v>
      </c>
      <c r="N1215">
        <v>23</v>
      </c>
      <c r="O1215" s="40">
        <v>0</v>
      </c>
      <c r="P1215" s="41">
        <v>1</v>
      </c>
      <c r="Q1215" s="42">
        <v>1</v>
      </c>
      <c r="R1215">
        <f t="shared" si="280"/>
        <v>0</v>
      </c>
      <c r="S1215">
        <f t="shared" si="280"/>
        <v>24</v>
      </c>
      <c r="T1215" s="43">
        <v>23</v>
      </c>
      <c r="U1215" s="39">
        <v>0</v>
      </c>
      <c r="V1215">
        <v>23</v>
      </c>
      <c r="W1215">
        <v>23</v>
      </c>
      <c r="X1215" s="40">
        <v>0</v>
      </c>
      <c r="Y1215" s="41">
        <v>1</v>
      </c>
      <c r="Z1215" s="42">
        <v>1</v>
      </c>
      <c r="AA1215">
        <f t="shared" si="281"/>
        <v>0</v>
      </c>
      <c r="AB1215">
        <f t="shared" si="281"/>
        <v>24</v>
      </c>
      <c r="AC1215" s="43">
        <v>23</v>
      </c>
      <c r="AD1215" t="e">
        <f t="shared" si="292"/>
        <v>#REF!</v>
      </c>
      <c r="AE1215" t="e">
        <f t="shared" si="292"/>
        <v>#REF!</v>
      </c>
      <c r="AF1215" t="e">
        <f t="shared" si="292"/>
        <v>#REF!</v>
      </c>
      <c r="AG1215" t="e">
        <f t="shared" si="292"/>
        <v>#REF!</v>
      </c>
      <c r="AH1215" t="e">
        <f t="shared" si="292"/>
        <v>#REF!</v>
      </c>
      <c r="AI1215" t="e">
        <f t="shared" si="292"/>
        <v>#REF!</v>
      </c>
      <c r="AJ1215" t="e">
        <f t="shared" si="282"/>
        <v>#REF!</v>
      </c>
      <c r="AK1215" t="e">
        <f t="shared" si="283"/>
        <v>#REF!</v>
      </c>
      <c r="AL1215" t="e">
        <f t="shared" si="284"/>
        <v>#REF!</v>
      </c>
      <c r="AM1215" t="e">
        <f t="shared" si="285"/>
        <v>#REF!</v>
      </c>
      <c r="AN1215" t="e">
        <f t="shared" si="286"/>
        <v>#REF!</v>
      </c>
      <c r="AO1215" t="e">
        <f t="shared" si="287"/>
        <v>#REF!</v>
      </c>
    </row>
    <row r="1216" spans="1:41" x14ac:dyDescent="0.35">
      <c r="A1216">
        <v>1210</v>
      </c>
      <c r="B1216" t="s">
        <v>3129</v>
      </c>
      <c r="C1216" s="39">
        <v>0</v>
      </c>
      <c r="D1216">
        <v>56</v>
      </c>
      <c r="E1216">
        <v>56</v>
      </c>
      <c r="F1216" s="40">
        <v>0</v>
      </c>
      <c r="G1216" s="41">
        <v>2</v>
      </c>
      <c r="H1216" s="42">
        <v>2</v>
      </c>
      <c r="I1216">
        <f t="shared" si="279"/>
        <v>0</v>
      </c>
      <c r="J1216">
        <f t="shared" si="279"/>
        <v>58</v>
      </c>
      <c r="K1216" s="43">
        <v>58</v>
      </c>
      <c r="L1216" s="39">
        <v>0</v>
      </c>
      <c r="M1216">
        <v>56</v>
      </c>
      <c r="N1216">
        <v>56</v>
      </c>
      <c r="O1216" s="40">
        <v>0</v>
      </c>
      <c r="P1216" s="41">
        <v>4</v>
      </c>
      <c r="Q1216" s="42">
        <v>4</v>
      </c>
      <c r="R1216">
        <f t="shared" si="280"/>
        <v>0</v>
      </c>
      <c r="S1216">
        <f t="shared" si="280"/>
        <v>60</v>
      </c>
      <c r="T1216" s="43">
        <v>58</v>
      </c>
      <c r="U1216" s="39">
        <v>0</v>
      </c>
      <c r="V1216">
        <v>55</v>
      </c>
      <c r="W1216">
        <v>55</v>
      </c>
      <c r="X1216" s="40">
        <v>0</v>
      </c>
      <c r="Y1216" s="41">
        <v>5</v>
      </c>
      <c r="Z1216" s="42">
        <v>5</v>
      </c>
      <c r="AA1216">
        <f t="shared" si="281"/>
        <v>0</v>
      </c>
      <c r="AB1216">
        <f t="shared" si="281"/>
        <v>60</v>
      </c>
      <c r="AC1216" s="43">
        <v>58</v>
      </c>
      <c r="AD1216" t="e">
        <f t="shared" si="292"/>
        <v>#REF!</v>
      </c>
      <c r="AE1216" t="e">
        <f t="shared" si="292"/>
        <v>#REF!</v>
      </c>
      <c r="AF1216" t="e">
        <f t="shared" si="292"/>
        <v>#REF!</v>
      </c>
      <c r="AG1216" t="e">
        <f t="shared" si="292"/>
        <v>#REF!</v>
      </c>
      <c r="AH1216" t="e">
        <f t="shared" si="292"/>
        <v>#REF!</v>
      </c>
      <c r="AI1216" t="e">
        <f t="shared" si="292"/>
        <v>#REF!</v>
      </c>
      <c r="AJ1216" t="e">
        <f t="shared" si="282"/>
        <v>#REF!</v>
      </c>
      <c r="AK1216" t="e">
        <f t="shared" si="283"/>
        <v>#REF!</v>
      </c>
      <c r="AL1216" t="e">
        <f t="shared" si="284"/>
        <v>#REF!</v>
      </c>
      <c r="AM1216" t="e">
        <f t="shared" si="285"/>
        <v>#REF!</v>
      </c>
      <c r="AN1216" t="e">
        <f t="shared" si="286"/>
        <v>#REF!</v>
      </c>
      <c r="AO1216" t="e">
        <f t="shared" si="287"/>
        <v>#REF!</v>
      </c>
    </row>
    <row r="1217" spans="1:41" x14ac:dyDescent="0.35">
      <c r="A1217">
        <v>1211</v>
      </c>
      <c r="B1217" t="s">
        <v>3130</v>
      </c>
      <c r="C1217" s="39">
        <v>40</v>
      </c>
      <c r="D1217">
        <v>40</v>
      </c>
      <c r="E1217">
        <v>80</v>
      </c>
      <c r="F1217" s="40">
        <v>0</v>
      </c>
      <c r="G1217" s="41">
        <v>10</v>
      </c>
      <c r="H1217" s="42">
        <v>10</v>
      </c>
      <c r="I1217">
        <f t="shared" si="279"/>
        <v>40</v>
      </c>
      <c r="J1217">
        <f t="shared" si="279"/>
        <v>50</v>
      </c>
      <c r="K1217" s="43">
        <v>90</v>
      </c>
      <c r="L1217" s="39">
        <v>31</v>
      </c>
      <c r="M1217">
        <v>31</v>
      </c>
      <c r="N1217">
        <v>62</v>
      </c>
      <c r="O1217" s="40">
        <v>0</v>
      </c>
      <c r="P1217" s="41">
        <v>7</v>
      </c>
      <c r="Q1217" s="42">
        <v>7</v>
      </c>
      <c r="R1217">
        <f t="shared" si="280"/>
        <v>31</v>
      </c>
      <c r="S1217">
        <f t="shared" si="280"/>
        <v>38</v>
      </c>
      <c r="T1217" s="43">
        <v>90</v>
      </c>
      <c r="U1217" s="39">
        <v>40</v>
      </c>
      <c r="V1217">
        <v>28</v>
      </c>
      <c r="W1217">
        <v>68</v>
      </c>
      <c r="X1217" s="40">
        <v>0</v>
      </c>
      <c r="Y1217" s="41">
        <v>8</v>
      </c>
      <c r="Z1217" s="42">
        <v>8</v>
      </c>
      <c r="AA1217">
        <f t="shared" si="281"/>
        <v>40</v>
      </c>
      <c r="AB1217">
        <f t="shared" si="281"/>
        <v>36</v>
      </c>
      <c r="AC1217" s="43">
        <v>90</v>
      </c>
      <c r="AD1217" t="e">
        <f t="shared" ref="AD1217:AI1226" si="293">VLOOKUP($B1217,EYPDG_Primary,AD$1,FALSE)</f>
        <v>#REF!</v>
      </c>
      <c r="AE1217" t="e">
        <f t="shared" si="293"/>
        <v>#REF!</v>
      </c>
      <c r="AF1217" t="e">
        <f t="shared" si="293"/>
        <v>#REF!</v>
      </c>
      <c r="AG1217" t="e">
        <f t="shared" si="293"/>
        <v>#REF!</v>
      </c>
      <c r="AH1217" t="e">
        <f t="shared" si="293"/>
        <v>#REF!</v>
      </c>
      <c r="AI1217" t="e">
        <f t="shared" si="293"/>
        <v>#REF!</v>
      </c>
      <c r="AJ1217" t="e">
        <f t="shared" si="282"/>
        <v>#REF!</v>
      </c>
      <c r="AK1217" t="e">
        <f t="shared" si="283"/>
        <v>#REF!</v>
      </c>
      <c r="AL1217" t="e">
        <f t="shared" si="284"/>
        <v>#REF!</v>
      </c>
      <c r="AM1217" t="e">
        <f t="shared" si="285"/>
        <v>#REF!</v>
      </c>
      <c r="AN1217" t="e">
        <f t="shared" si="286"/>
        <v>#REF!</v>
      </c>
      <c r="AO1217" t="e">
        <f t="shared" si="287"/>
        <v>#REF!</v>
      </c>
    </row>
    <row r="1218" spans="1:41" x14ac:dyDescent="0.35">
      <c r="A1218">
        <v>1212</v>
      </c>
      <c r="B1218" t="s">
        <v>3131</v>
      </c>
      <c r="C1218" s="39">
        <v>0</v>
      </c>
      <c r="D1218">
        <v>20</v>
      </c>
      <c r="E1218">
        <v>20</v>
      </c>
      <c r="F1218" s="40">
        <v>0</v>
      </c>
      <c r="G1218" s="41">
        <v>1</v>
      </c>
      <c r="H1218" s="42">
        <v>1</v>
      </c>
      <c r="I1218">
        <f t="shared" si="279"/>
        <v>0</v>
      </c>
      <c r="J1218">
        <f t="shared" si="279"/>
        <v>21</v>
      </c>
      <c r="K1218" s="43">
        <v>21</v>
      </c>
      <c r="L1218" s="39">
        <v>0</v>
      </c>
      <c r="M1218">
        <v>27</v>
      </c>
      <c r="N1218">
        <v>27</v>
      </c>
      <c r="O1218" s="40">
        <v>0</v>
      </c>
      <c r="P1218" s="41">
        <v>1</v>
      </c>
      <c r="Q1218" s="42">
        <v>1</v>
      </c>
      <c r="R1218">
        <f t="shared" si="280"/>
        <v>0</v>
      </c>
      <c r="S1218">
        <f t="shared" si="280"/>
        <v>28</v>
      </c>
      <c r="T1218" s="43">
        <v>21</v>
      </c>
      <c r="U1218" s="39">
        <v>0</v>
      </c>
      <c r="V1218">
        <v>28</v>
      </c>
      <c r="W1218">
        <v>28</v>
      </c>
      <c r="X1218" s="40">
        <v>0</v>
      </c>
      <c r="Y1218" s="41">
        <v>1</v>
      </c>
      <c r="Z1218" s="42">
        <v>1</v>
      </c>
      <c r="AA1218">
        <f t="shared" si="281"/>
        <v>0</v>
      </c>
      <c r="AB1218">
        <f t="shared" si="281"/>
        <v>29</v>
      </c>
      <c r="AC1218" s="43">
        <v>21</v>
      </c>
      <c r="AD1218" t="e">
        <f t="shared" si="293"/>
        <v>#REF!</v>
      </c>
      <c r="AE1218" t="e">
        <f t="shared" si="293"/>
        <v>#REF!</v>
      </c>
      <c r="AF1218" t="e">
        <f t="shared" si="293"/>
        <v>#REF!</v>
      </c>
      <c r="AG1218" t="e">
        <f t="shared" si="293"/>
        <v>#REF!</v>
      </c>
      <c r="AH1218" t="e">
        <f t="shared" si="293"/>
        <v>#REF!</v>
      </c>
      <c r="AI1218" t="e">
        <f t="shared" si="293"/>
        <v>#REF!</v>
      </c>
      <c r="AJ1218" t="e">
        <f t="shared" si="282"/>
        <v>#REF!</v>
      </c>
      <c r="AK1218" t="e">
        <f t="shared" si="283"/>
        <v>#REF!</v>
      </c>
      <c r="AL1218" t="e">
        <f t="shared" si="284"/>
        <v>#REF!</v>
      </c>
      <c r="AM1218" t="e">
        <f t="shared" si="285"/>
        <v>#REF!</v>
      </c>
      <c r="AN1218" t="e">
        <f t="shared" si="286"/>
        <v>#REF!</v>
      </c>
      <c r="AO1218" t="e">
        <f t="shared" si="287"/>
        <v>#REF!</v>
      </c>
    </row>
    <row r="1219" spans="1:41" x14ac:dyDescent="0.35">
      <c r="A1219">
        <v>1213</v>
      </c>
      <c r="B1219" t="s">
        <v>3132</v>
      </c>
      <c r="C1219" s="39">
        <v>0</v>
      </c>
      <c r="D1219">
        <v>25</v>
      </c>
      <c r="E1219">
        <v>25</v>
      </c>
      <c r="F1219" s="40">
        <v>0</v>
      </c>
      <c r="G1219" s="41">
        <v>12</v>
      </c>
      <c r="H1219" s="42">
        <v>12</v>
      </c>
      <c r="I1219">
        <f t="shared" si="279"/>
        <v>0</v>
      </c>
      <c r="J1219">
        <f t="shared" si="279"/>
        <v>37</v>
      </c>
      <c r="K1219" s="43">
        <v>37</v>
      </c>
      <c r="L1219" s="39">
        <v>0</v>
      </c>
      <c r="M1219">
        <v>27</v>
      </c>
      <c r="N1219">
        <v>27</v>
      </c>
      <c r="O1219" s="40">
        <v>0</v>
      </c>
      <c r="P1219" s="41">
        <v>5</v>
      </c>
      <c r="Q1219" s="42">
        <v>5</v>
      </c>
      <c r="R1219">
        <f t="shared" si="280"/>
        <v>0</v>
      </c>
      <c r="S1219">
        <f t="shared" si="280"/>
        <v>32</v>
      </c>
      <c r="T1219" s="43">
        <v>37</v>
      </c>
      <c r="U1219" s="39">
        <v>0</v>
      </c>
      <c r="V1219">
        <v>32</v>
      </c>
      <c r="W1219">
        <v>32</v>
      </c>
      <c r="X1219" s="40">
        <v>0</v>
      </c>
      <c r="Y1219" s="41">
        <v>2</v>
      </c>
      <c r="Z1219" s="42">
        <v>2</v>
      </c>
      <c r="AA1219">
        <f t="shared" si="281"/>
        <v>0</v>
      </c>
      <c r="AB1219">
        <f t="shared" si="281"/>
        <v>34</v>
      </c>
      <c r="AC1219" s="43">
        <v>37</v>
      </c>
      <c r="AD1219" t="e">
        <f t="shared" si="293"/>
        <v>#REF!</v>
      </c>
      <c r="AE1219" t="e">
        <f t="shared" si="293"/>
        <v>#REF!</v>
      </c>
      <c r="AF1219" t="e">
        <f t="shared" si="293"/>
        <v>#REF!</v>
      </c>
      <c r="AG1219" t="e">
        <f t="shared" si="293"/>
        <v>#REF!</v>
      </c>
      <c r="AH1219" t="e">
        <f t="shared" si="293"/>
        <v>#REF!</v>
      </c>
      <c r="AI1219" t="e">
        <f t="shared" si="293"/>
        <v>#REF!</v>
      </c>
      <c r="AJ1219" t="e">
        <f t="shared" si="282"/>
        <v>#REF!</v>
      </c>
      <c r="AK1219" t="e">
        <f t="shared" si="283"/>
        <v>#REF!</v>
      </c>
      <c r="AL1219" t="e">
        <f t="shared" si="284"/>
        <v>#REF!</v>
      </c>
      <c r="AM1219" t="e">
        <f t="shared" si="285"/>
        <v>#REF!</v>
      </c>
      <c r="AN1219" t="e">
        <f t="shared" si="286"/>
        <v>#REF!</v>
      </c>
      <c r="AO1219" t="e">
        <f t="shared" si="287"/>
        <v>#REF!</v>
      </c>
    </row>
    <row r="1220" spans="1:41" x14ac:dyDescent="0.35">
      <c r="A1220">
        <v>1214</v>
      </c>
      <c r="B1220" t="s">
        <v>3133</v>
      </c>
      <c r="C1220" s="39">
        <v>19</v>
      </c>
      <c r="D1220">
        <v>26</v>
      </c>
      <c r="E1220">
        <v>45</v>
      </c>
      <c r="F1220" s="40">
        <v>0</v>
      </c>
      <c r="G1220" s="41">
        <v>3</v>
      </c>
      <c r="H1220" s="42">
        <v>3</v>
      </c>
      <c r="I1220">
        <f t="shared" si="279"/>
        <v>19</v>
      </c>
      <c r="J1220">
        <f t="shared" si="279"/>
        <v>29</v>
      </c>
      <c r="K1220" s="43">
        <v>48</v>
      </c>
      <c r="L1220" s="39">
        <v>15</v>
      </c>
      <c r="M1220">
        <v>20</v>
      </c>
      <c r="N1220">
        <v>35</v>
      </c>
      <c r="O1220" s="40">
        <v>0</v>
      </c>
      <c r="P1220" s="41">
        <v>1</v>
      </c>
      <c r="Q1220" s="42">
        <v>1</v>
      </c>
      <c r="R1220">
        <f t="shared" si="280"/>
        <v>15</v>
      </c>
      <c r="S1220">
        <f t="shared" si="280"/>
        <v>21</v>
      </c>
      <c r="T1220" s="43">
        <v>48</v>
      </c>
      <c r="U1220" s="39">
        <v>13</v>
      </c>
      <c r="V1220">
        <v>14</v>
      </c>
      <c r="W1220">
        <v>27</v>
      </c>
      <c r="X1220" s="40">
        <v>0</v>
      </c>
      <c r="Y1220" s="41">
        <v>2</v>
      </c>
      <c r="Z1220" s="42">
        <v>2</v>
      </c>
      <c r="AA1220">
        <f t="shared" si="281"/>
        <v>13</v>
      </c>
      <c r="AB1220">
        <f t="shared" si="281"/>
        <v>16</v>
      </c>
      <c r="AC1220" s="43">
        <v>48</v>
      </c>
      <c r="AD1220" t="e">
        <f t="shared" si="293"/>
        <v>#REF!</v>
      </c>
      <c r="AE1220" t="e">
        <f t="shared" si="293"/>
        <v>#REF!</v>
      </c>
      <c r="AF1220" t="e">
        <f t="shared" si="293"/>
        <v>#REF!</v>
      </c>
      <c r="AG1220" t="e">
        <f t="shared" si="293"/>
        <v>#REF!</v>
      </c>
      <c r="AH1220" t="e">
        <f t="shared" si="293"/>
        <v>#REF!</v>
      </c>
      <c r="AI1220" t="e">
        <f t="shared" si="293"/>
        <v>#REF!</v>
      </c>
      <c r="AJ1220" t="e">
        <f t="shared" si="282"/>
        <v>#REF!</v>
      </c>
      <c r="AK1220" t="e">
        <f t="shared" si="283"/>
        <v>#REF!</v>
      </c>
      <c r="AL1220" t="e">
        <f t="shared" si="284"/>
        <v>#REF!</v>
      </c>
      <c r="AM1220" t="e">
        <f t="shared" si="285"/>
        <v>#REF!</v>
      </c>
      <c r="AN1220" t="e">
        <f t="shared" si="286"/>
        <v>#REF!</v>
      </c>
      <c r="AO1220" t="e">
        <f t="shared" si="287"/>
        <v>#REF!</v>
      </c>
    </row>
    <row r="1221" spans="1:41" x14ac:dyDescent="0.35">
      <c r="A1221">
        <v>1215</v>
      </c>
      <c r="B1221" t="s">
        <v>3134</v>
      </c>
      <c r="C1221" s="39">
        <v>28</v>
      </c>
      <c r="D1221">
        <v>25</v>
      </c>
      <c r="E1221">
        <v>53</v>
      </c>
      <c r="F1221" s="40">
        <v>0</v>
      </c>
      <c r="G1221" s="41">
        <v>4</v>
      </c>
      <c r="H1221" s="42">
        <v>4</v>
      </c>
      <c r="I1221">
        <f t="shared" si="279"/>
        <v>28</v>
      </c>
      <c r="J1221">
        <f t="shared" si="279"/>
        <v>29</v>
      </c>
      <c r="K1221" s="43">
        <v>57</v>
      </c>
      <c r="L1221" s="39">
        <v>24</v>
      </c>
      <c r="M1221">
        <v>24</v>
      </c>
      <c r="N1221">
        <v>48</v>
      </c>
      <c r="O1221" s="40">
        <v>0</v>
      </c>
      <c r="P1221" s="41">
        <v>6</v>
      </c>
      <c r="Q1221" s="42">
        <v>6</v>
      </c>
      <c r="R1221">
        <f t="shared" si="280"/>
        <v>24</v>
      </c>
      <c r="S1221">
        <f t="shared" si="280"/>
        <v>30</v>
      </c>
      <c r="T1221" s="43">
        <v>57</v>
      </c>
      <c r="U1221" s="39">
        <v>28</v>
      </c>
      <c r="V1221">
        <v>24</v>
      </c>
      <c r="W1221">
        <v>52</v>
      </c>
      <c r="X1221" s="40">
        <v>0</v>
      </c>
      <c r="Y1221" s="41">
        <v>6</v>
      </c>
      <c r="Z1221" s="42">
        <v>6</v>
      </c>
      <c r="AA1221">
        <f t="shared" si="281"/>
        <v>28</v>
      </c>
      <c r="AB1221">
        <f t="shared" si="281"/>
        <v>30</v>
      </c>
      <c r="AC1221" s="43">
        <v>57</v>
      </c>
      <c r="AD1221" t="e">
        <f t="shared" si="293"/>
        <v>#REF!</v>
      </c>
      <c r="AE1221" t="e">
        <f t="shared" si="293"/>
        <v>#REF!</v>
      </c>
      <c r="AF1221" t="e">
        <f t="shared" si="293"/>
        <v>#REF!</v>
      </c>
      <c r="AG1221" t="e">
        <f t="shared" si="293"/>
        <v>#REF!</v>
      </c>
      <c r="AH1221" t="e">
        <f t="shared" si="293"/>
        <v>#REF!</v>
      </c>
      <c r="AI1221" t="e">
        <f t="shared" si="293"/>
        <v>#REF!</v>
      </c>
      <c r="AJ1221" t="e">
        <f t="shared" si="282"/>
        <v>#REF!</v>
      </c>
      <c r="AK1221" t="e">
        <f t="shared" si="283"/>
        <v>#REF!</v>
      </c>
      <c r="AL1221" t="e">
        <f t="shared" si="284"/>
        <v>#REF!</v>
      </c>
      <c r="AM1221" t="e">
        <f t="shared" si="285"/>
        <v>#REF!</v>
      </c>
      <c r="AN1221" t="e">
        <f t="shared" si="286"/>
        <v>#REF!</v>
      </c>
      <c r="AO1221" t="e">
        <f t="shared" si="287"/>
        <v>#REF!</v>
      </c>
    </row>
    <row r="1222" spans="1:41" x14ac:dyDescent="0.35">
      <c r="A1222">
        <v>1216</v>
      </c>
      <c r="B1222" t="s">
        <v>3135</v>
      </c>
      <c r="C1222" s="39">
        <v>55</v>
      </c>
      <c r="D1222">
        <v>17</v>
      </c>
      <c r="E1222">
        <v>72</v>
      </c>
      <c r="F1222" s="40">
        <v>0</v>
      </c>
      <c r="G1222" s="41">
        <v>19</v>
      </c>
      <c r="H1222" s="42">
        <v>19</v>
      </c>
      <c r="I1222">
        <f t="shared" si="279"/>
        <v>55</v>
      </c>
      <c r="J1222">
        <f t="shared" si="279"/>
        <v>36</v>
      </c>
      <c r="K1222" s="43">
        <v>91</v>
      </c>
      <c r="L1222" s="39">
        <v>62</v>
      </c>
      <c r="M1222">
        <v>19</v>
      </c>
      <c r="N1222">
        <v>81</v>
      </c>
      <c r="O1222" s="40">
        <v>0</v>
      </c>
      <c r="P1222" s="41">
        <v>19</v>
      </c>
      <c r="Q1222" s="42">
        <v>19</v>
      </c>
      <c r="R1222">
        <f t="shared" si="280"/>
        <v>62</v>
      </c>
      <c r="S1222">
        <f t="shared" si="280"/>
        <v>38</v>
      </c>
      <c r="T1222" s="43">
        <v>91</v>
      </c>
      <c r="U1222" s="39">
        <v>53</v>
      </c>
      <c r="V1222">
        <v>27</v>
      </c>
      <c r="W1222">
        <v>80</v>
      </c>
      <c r="X1222" s="40">
        <v>0</v>
      </c>
      <c r="Y1222" s="41">
        <v>18</v>
      </c>
      <c r="Z1222" s="42">
        <v>18</v>
      </c>
      <c r="AA1222">
        <f t="shared" si="281"/>
        <v>53</v>
      </c>
      <c r="AB1222">
        <f t="shared" si="281"/>
        <v>45</v>
      </c>
      <c r="AC1222" s="43">
        <v>91</v>
      </c>
      <c r="AD1222" t="e">
        <f t="shared" si="293"/>
        <v>#REF!</v>
      </c>
      <c r="AE1222" t="e">
        <f t="shared" si="293"/>
        <v>#REF!</v>
      </c>
      <c r="AF1222" t="e">
        <f t="shared" si="293"/>
        <v>#REF!</v>
      </c>
      <c r="AG1222" t="e">
        <f t="shared" si="293"/>
        <v>#REF!</v>
      </c>
      <c r="AH1222" t="e">
        <f t="shared" si="293"/>
        <v>#REF!</v>
      </c>
      <c r="AI1222" t="e">
        <f t="shared" si="293"/>
        <v>#REF!</v>
      </c>
      <c r="AJ1222" t="e">
        <f t="shared" si="282"/>
        <v>#REF!</v>
      </c>
      <c r="AK1222" t="e">
        <f t="shared" si="283"/>
        <v>#REF!</v>
      </c>
      <c r="AL1222" t="e">
        <f t="shared" si="284"/>
        <v>#REF!</v>
      </c>
      <c r="AM1222" t="e">
        <f t="shared" si="285"/>
        <v>#REF!</v>
      </c>
      <c r="AN1222" t="e">
        <f t="shared" si="286"/>
        <v>#REF!</v>
      </c>
      <c r="AO1222" t="e">
        <f t="shared" si="287"/>
        <v>#REF!</v>
      </c>
    </row>
    <row r="1223" spans="1:41" x14ac:dyDescent="0.35">
      <c r="A1223">
        <v>1217</v>
      </c>
      <c r="B1223" t="s">
        <v>3136</v>
      </c>
      <c r="C1223" s="39">
        <v>18</v>
      </c>
      <c r="D1223">
        <v>20</v>
      </c>
      <c r="E1223">
        <v>38</v>
      </c>
      <c r="F1223" s="40">
        <v>0</v>
      </c>
      <c r="G1223" s="41">
        <v>3</v>
      </c>
      <c r="H1223" s="42">
        <v>3</v>
      </c>
      <c r="I1223">
        <f t="shared" si="279"/>
        <v>18</v>
      </c>
      <c r="J1223">
        <f t="shared" si="279"/>
        <v>23</v>
      </c>
      <c r="K1223" s="43">
        <v>41</v>
      </c>
      <c r="L1223" s="39">
        <v>23</v>
      </c>
      <c r="M1223">
        <v>16</v>
      </c>
      <c r="N1223">
        <v>39</v>
      </c>
      <c r="O1223" s="40">
        <v>0</v>
      </c>
      <c r="P1223" s="41">
        <v>2</v>
      </c>
      <c r="Q1223" s="42">
        <v>2</v>
      </c>
      <c r="R1223">
        <f t="shared" si="280"/>
        <v>23</v>
      </c>
      <c r="S1223">
        <f t="shared" si="280"/>
        <v>18</v>
      </c>
      <c r="T1223" s="43">
        <v>41</v>
      </c>
      <c r="U1223" s="39">
        <v>22</v>
      </c>
      <c r="V1223">
        <v>15</v>
      </c>
      <c r="W1223">
        <v>37</v>
      </c>
      <c r="X1223" s="40">
        <v>0</v>
      </c>
      <c r="Y1223" s="41">
        <v>5</v>
      </c>
      <c r="Z1223" s="42">
        <v>5</v>
      </c>
      <c r="AA1223">
        <f t="shared" si="281"/>
        <v>22</v>
      </c>
      <c r="AB1223">
        <f t="shared" si="281"/>
        <v>20</v>
      </c>
      <c r="AC1223" s="43">
        <v>41</v>
      </c>
      <c r="AD1223" t="e">
        <f t="shared" si="293"/>
        <v>#REF!</v>
      </c>
      <c r="AE1223" t="e">
        <f t="shared" si="293"/>
        <v>#REF!</v>
      </c>
      <c r="AF1223" t="e">
        <f t="shared" si="293"/>
        <v>#REF!</v>
      </c>
      <c r="AG1223" t="e">
        <f t="shared" si="293"/>
        <v>#REF!</v>
      </c>
      <c r="AH1223" t="e">
        <f t="shared" si="293"/>
        <v>#REF!</v>
      </c>
      <c r="AI1223" t="e">
        <f t="shared" si="293"/>
        <v>#REF!</v>
      </c>
      <c r="AJ1223" t="e">
        <f t="shared" si="282"/>
        <v>#REF!</v>
      </c>
      <c r="AK1223" t="e">
        <f t="shared" si="283"/>
        <v>#REF!</v>
      </c>
      <c r="AL1223" t="e">
        <f t="shared" si="284"/>
        <v>#REF!</v>
      </c>
      <c r="AM1223" t="e">
        <f t="shared" si="285"/>
        <v>#REF!</v>
      </c>
      <c r="AN1223" t="e">
        <f t="shared" si="286"/>
        <v>#REF!</v>
      </c>
      <c r="AO1223" t="e">
        <f t="shared" si="287"/>
        <v>#REF!</v>
      </c>
    </row>
    <row r="1224" spans="1:41" x14ac:dyDescent="0.35">
      <c r="A1224">
        <v>1218</v>
      </c>
      <c r="B1224" t="s">
        <v>3137</v>
      </c>
      <c r="C1224" s="39">
        <v>0</v>
      </c>
      <c r="D1224">
        <v>23</v>
      </c>
      <c r="E1224">
        <v>23</v>
      </c>
      <c r="F1224" s="40">
        <v>0</v>
      </c>
      <c r="G1224" s="41">
        <v>7</v>
      </c>
      <c r="H1224" s="42">
        <v>7</v>
      </c>
      <c r="I1224">
        <f t="shared" ref="I1224:J1287" si="294">+C1224+F1224</f>
        <v>0</v>
      </c>
      <c r="J1224">
        <f t="shared" si="294"/>
        <v>30</v>
      </c>
      <c r="K1224" s="43">
        <v>30</v>
      </c>
      <c r="L1224" s="39">
        <v>0</v>
      </c>
      <c r="M1224">
        <v>20</v>
      </c>
      <c r="N1224">
        <v>20</v>
      </c>
      <c r="O1224" s="40">
        <v>0</v>
      </c>
      <c r="P1224" s="41">
        <v>10</v>
      </c>
      <c r="Q1224" s="42">
        <v>10</v>
      </c>
      <c r="R1224">
        <f t="shared" ref="R1224:S1287" si="295">+L1224+O1224</f>
        <v>0</v>
      </c>
      <c r="S1224">
        <f t="shared" si="295"/>
        <v>30</v>
      </c>
      <c r="T1224" s="43">
        <v>30</v>
      </c>
      <c r="U1224" s="39">
        <v>0</v>
      </c>
      <c r="V1224">
        <v>24</v>
      </c>
      <c r="W1224">
        <v>24</v>
      </c>
      <c r="X1224" s="40">
        <v>0</v>
      </c>
      <c r="Y1224" s="41">
        <v>2</v>
      </c>
      <c r="Z1224" s="42">
        <v>2</v>
      </c>
      <c r="AA1224">
        <f t="shared" ref="AA1224:AB1287" si="296">+U1224+X1224</f>
        <v>0</v>
      </c>
      <c r="AB1224">
        <f t="shared" si="296"/>
        <v>26</v>
      </c>
      <c r="AC1224" s="43">
        <v>30</v>
      </c>
      <c r="AD1224" t="e">
        <f t="shared" si="293"/>
        <v>#REF!</v>
      </c>
      <c r="AE1224" t="e">
        <f t="shared" si="293"/>
        <v>#REF!</v>
      </c>
      <c r="AF1224" t="e">
        <f t="shared" si="293"/>
        <v>#REF!</v>
      </c>
      <c r="AG1224" t="e">
        <f t="shared" si="293"/>
        <v>#REF!</v>
      </c>
      <c r="AH1224" t="e">
        <f t="shared" si="293"/>
        <v>#REF!</v>
      </c>
      <c r="AI1224" t="e">
        <f t="shared" si="293"/>
        <v>#REF!</v>
      </c>
      <c r="AJ1224" t="e">
        <f t="shared" ref="AJ1224:AJ1287" si="297">AD1224=I1224</f>
        <v>#REF!</v>
      </c>
      <c r="AK1224" t="e">
        <f t="shared" ref="AK1224:AK1287" si="298">AE1224=J1224</f>
        <v>#REF!</v>
      </c>
      <c r="AL1224" t="e">
        <f t="shared" ref="AL1224:AL1287" si="299">AF1224=R1224</f>
        <v>#REF!</v>
      </c>
      <c r="AM1224" t="e">
        <f t="shared" ref="AM1224:AM1287" si="300">AG1224=S1224</f>
        <v>#REF!</v>
      </c>
      <c r="AN1224" t="e">
        <f t="shared" ref="AN1224:AN1287" si="301">AH1224=AA1224</f>
        <v>#REF!</v>
      </c>
      <c r="AO1224" t="e">
        <f t="shared" ref="AO1224:AO1287" si="302">AI1224=AB1224</f>
        <v>#REF!</v>
      </c>
    </row>
    <row r="1225" spans="1:41" x14ac:dyDescent="0.35">
      <c r="A1225">
        <v>1219</v>
      </c>
      <c r="B1225" t="s">
        <v>3138</v>
      </c>
      <c r="C1225" s="39">
        <v>0</v>
      </c>
      <c r="D1225">
        <v>25</v>
      </c>
      <c r="E1225">
        <v>25</v>
      </c>
      <c r="F1225" s="40">
        <v>0</v>
      </c>
      <c r="G1225" s="41">
        <v>5</v>
      </c>
      <c r="H1225" s="42">
        <v>5</v>
      </c>
      <c r="I1225">
        <f t="shared" si="294"/>
        <v>0</v>
      </c>
      <c r="J1225">
        <f t="shared" si="294"/>
        <v>30</v>
      </c>
      <c r="K1225" s="43">
        <v>30</v>
      </c>
      <c r="L1225" s="39">
        <v>0</v>
      </c>
      <c r="M1225">
        <v>27</v>
      </c>
      <c r="N1225">
        <v>27</v>
      </c>
      <c r="O1225" s="40">
        <v>0</v>
      </c>
      <c r="P1225" s="41">
        <v>2</v>
      </c>
      <c r="Q1225" s="42">
        <v>2</v>
      </c>
      <c r="R1225">
        <f t="shared" si="295"/>
        <v>0</v>
      </c>
      <c r="S1225">
        <f t="shared" si="295"/>
        <v>29</v>
      </c>
      <c r="T1225" s="43">
        <v>30</v>
      </c>
      <c r="U1225" s="39">
        <v>0</v>
      </c>
      <c r="V1225">
        <v>19</v>
      </c>
      <c r="W1225">
        <v>19</v>
      </c>
      <c r="X1225" s="40">
        <v>0</v>
      </c>
      <c r="Y1225" s="41">
        <v>2</v>
      </c>
      <c r="Z1225" s="42">
        <v>2</v>
      </c>
      <c r="AA1225">
        <f t="shared" si="296"/>
        <v>0</v>
      </c>
      <c r="AB1225">
        <f t="shared" si="296"/>
        <v>21</v>
      </c>
      <c r="AC1225" s="43">
        <v>30</v>
      </c>
      <c r="AD1225" t="e">
        <f t="shared" si="293"/>
        <v>#REF!</v>
      </c>
      <c r="AE1225" t="e">
        <f t="shared" si="293"/>
        <v>#REF!</v>
      </c>
      <c r="AF1225" t="e">
        <f t="shared" si="293"/>
        <v>#REF!</v>
      </c>
      <c r="AG1225" t="e">
        <f t="shared" si="293"/>
        <v>#REF!</v>
      </c>
      <c r="AH1225" t="e">
        <f t="shared" si="293"/>
        <v>#REF!</v>
      </c>
      <c r="AI1225" t="e">
        <f t="shared" si="293"/>
        <v>#REF!</v>
      </c>
      <c r="AJ1225" t="e">
        <f t="shared" si="297"/>
        <v>#REF!</v>
      </c>
      <c r="AK1225" t="e">
        <f t="shared" si="298"/>
        <v>#REF!</v>
      </c>
      <c r="AL1225" t="e">
        <f t="shared" si="299"/>
        <v>#REF!</v>
      </c>
      <c r="AM1225" t="e">
        <f t="shared" si="300"/>
        <v>#REF!</v>
      </c>
      <c r="AN1225" t="e">
        <f t="shared" si="301"/>
        <v>#REF!</v>
      </c>
      <c r="AO1225" t="e">
        <f t="shared" si="302"/>
        <v>#REF!</v>
      </c>
    </row>
    <row r="1226" spans="1:41" x14ac:dyDescent="0.35">
      <c r="A1226">
        <v>1220</v>
      </c>
      <c r="B1226" t="s">
        <v>3139</v>
      </c>
      <c r="C1226" s="39">
        <v>40</v>
      </c>
      <c r="D1226">
        <v>18</v>
      </c>
      <c r="E1226">
        <v>58</v>
      </c>
      <c r="F1226" s="40">
        <v>0</v>
      </c>
      <c r="G1226" s="41">
        <v>11</v>
      </c>
      <c r="H1226" s="42">
        <v>11</v>
      </c>
      <c r="I1226">
        <f t="shared" si="294"/>
        <v>40</v>
      </c>
      <c r="J1226">
        <f t="shared" si="294"/>
        <v>29</v>
      </c>
      <c r="K1226" s="43">
        <v>69</v>
      </c>
      <c r="L1226" s="39">
        <v>33</v>
      </c>
      <c r="M1226">
        <v>24</v>
      </c>
      <c r="N1226">
        <v>57</v>
      </c>
      <c r="O1226" s="40">
        <v>0</v>
      </c>
      <c r="P1226" s="41">
        <v>6</v>
      </c>
      <c r="Q1226" s="42">
        <v>6</v>
      </c>
      <c r="R1226">
        <f t="shared" si="295"/>
        <v>33</v>
      </c>
      <c r="S1226">
        <f t="shared" si="295"/>
        <v>30</v>
      </c>
      <c r="T1226" s="43">
        <v>69</v>
      </c>
      <c r="U1226" s="39">
        <v>33</v>
      </c>
      <c r="V1226">
        <v>21</v>
      </c>
      <c r="W1226">
        <v>54</v>
      </c>
      <c r="X1226" s="40">
        <v>0</v>
      </c>
      <c r="Y1226" s="41">
        <v>9</v>
      </c>
      <c r="Z1226" s="42">
        <v>9</v>
      </c>
      <c r="AA1226">
        <f t="shared" si="296"/>
        <v>33</v>
      </c>
      <c r="AB1226">
        <f t="shared" si="296"/>
        <v>30</v>
      </c>
      <c r="AC1226" s="43">
        <v>69</v>
      </c>
      <c r="AD1226" t="e">
        <f t="shared" si="293"/>
        <v>#REF!</v>
      </c>
      <c r="AE1226" t="e">
        <f t="shared" si="293"/>
        <v>#REF!</v>
      </c>
      <c r="AF1226" t="e">
        <f t="shared" si="293"/>
        <v>#REF!</v>
      </c>
      <c r="AG1226" t="e">
        <f t="shared" si="293"/>
        <v>#REF!</v>
      </c>
      <c r="AH1226" t="e">
        <f t="shared" si="293"/>
        <v>#REF!</v>
      </c>
      <c r="AI1226" t="e">
        <f t="shared" si="293"/>
        <v>#REF!</v>
      </c>
      <c r="AJ1226" t="e">
        <f t="shared" si="297"/>
        <v>#REF!</v>
      </c>
      <c r="AK1226" t="e">
        <f t="shared" si="298"/>
        <v>#REF!</v>
      </c>
      <c r="AL1226" t="e">
        <f t="shared" si="299"/>
        <v>#REF!</v>
      </c>
      <c r="AM1226" t="e">
        <f t="shared" si="300"/>
        <v>#REF!</v>
      </c>
      <c r="AN1226" t="e">
        <f t="shared" si="301"/>
        <v>#REF!</v>
      </c>
      <c r="AO1226" t="e">
        <f t="shared" si="302"/>
        <v>#REF!</v>
      </c>
    </row>
    <row r="1227" spans="1:41" x14ac:dyDescent="0.35">
      <c r="A1227">
        <v>1221</v>
      </c>
      <c r="B1227" t="s">
        <v>3140</v>
      </c>
      <c r="C1227" s="39">
        <v>0</v>
      </c>
      <c r="D1227">
        <v>23</v>
      </c>
      <c r="E1227">
        <v>23</v>
      </c>
      <c r="F1227" s="40">
        <v>0</v>
      </c>
      <c r="G1227" s="41">
        <v>5</v>
      </c>
      <c r="H1227" s="42">
        <v>5</v>
      </c>
      <c r="I1227">
        <f t="shared" si="294"/>
        <v>0</v>
      </c>
      <c r="J1227">
        <f t="shared" si="294"/>
        <v>28</v>
      </c>
      <c r="K1227" s="43">
        <v>28</v>
      </c>
      <c r="L1227" s="39">
        <v>0</v>
      </c>
      <c r="M1227">
        <v>26</v>
      </c>
      <c r="N1227">
        <v>26</v>
      </c>
      <c r="O1227" s="40">
        <v>0</v>
      </c>
      <c r="P1227" s="41">
        <v>3</v>
      </c>
      <c r="Q1227" s="42">
        <v>3</v>
      </c>
      <c r="R1227">
        <f t="shared" si="295"/>
        <v>0</v>
      </c>
      <c r="S1227">
        <f t="shared" si="295"/>
        <v>29</v>
      </c>
      <c r="T1227" s="43">
        <v>28</v>
      </c>
      <c r="U1227" s="39">
        <v>0</v>
      </c>
      <c r="V1227">
        <v>22</v>
      </c>
      <c r="W1227">
        <v>22</v>
      </c>
      <c r="X1227" s="40">
        <v>0</v>
      </c>
      <c r="Y1227" s="41">
        <v>2</v>
      </c>
      <c r="Z1227" s="42">
        <v>2</v>
      </c>
      <c r="AA1227">
        <f t="shared" si="296"/>
        <v>0</v>
      </c>
      <c r="AB1227">
        <f t="shared" si="296"/>
        <v>24</v>
      </c>
      <c r="AC1227" s="43">
        <v>28</v>
      </c>
      <c r="AD1227" t="e">
        <f t="shared" ref="AD1227:AI1236" si="303">VLOOKUP($B1227,EYPDG_Primary,AD$1,FALSE)</f>
        <v>#REF!</v>
      </c>
      <c r="AE1227" t="e">
        <f t="shared" si="303"/>
        <v>#REF!</v>
      </c>
      <c r="AF1227" t="e">
        <f t="shared" si="303"/>
        <v>#REF!</v>
      </c>
      <c r="AG1227" t="e">
        <f t="shared" si="303"/>
        <v>#REF!</v>
      </c>
      <c r="AH1227" t="e">
        <f t="shared" si="303"/>
        <v>#REF!</v>
      </c>
      <c r="AI1227" t="e">
        <f t="shared" si="303"/>
        <v>#REF!</v>
      </c>
      <c r="AJ1227" t="e">
        <f t="shared" si="297"/>
        <v>#REF!</v>
      </c>
      <c r="AK1227" t="e">
        <f t="shared" si="298"/>
        <v>#REF!</v>
      </c>
      <c r="AL1227" t="e">
        <f t="shared" si="299"/>
        <v>#REF!</v>
      </c>
      <c r="AM1227" t="e">
        <f t="shared" si="300"/>
        <v>#REF!</v>
      </c>
      <c r="AN1227" t="e">
        <f t="shared" si="301"/>
        <v>#REF!</v>
      </c>
      <c r="AO1227" t="e">
        <f t="shared" si="302"/>
        <v>#REF!</v>
      </c>
    </row>
    <row r="1228" spans="1:41" x14ac:dyDescent="0.35">
      <c r="A1228">
        <v>1222</v>
      </c>
      <c r="B1228" t="s">
        <v>3141</v>
      </c>
      <c r="C1228" s="39">
        <v>0</v>
      </c>
      <c r="D1228">
        <v>26</v>
      </c>
      <c r="E1228">
        <v>26</v>
      </c>
      <c r="F1228" s="40">
        <v>0</v>
      </c>
      <c r="G1228" s="41">
        <v>2</v>
      </c>
      <c r="H1228" s="42">
        <v>2</v>
      </c>
      <c r="I1228">
        <f t="shared" si="294"/>
        <v>0</v>
      </c>
      <c r="J1228">
        <f t="shared" si="294"/>
        <v>28</v>
      </c>
      <c r="K1228" s="43">
        <v>28</v>
      </c>
      <c r="L1228" s="39">
        <v>0</v>
      </c>
      <c r="M1228">
        <v>31</v>
      </c>
      <c r="N1228">
        <v>31</v>
      </c>
      <c r="O1228" s="40">
        <v>0</v>
      </c>
      <c r="P1228" s="41">
        <v>0</v>
      </c>
      <c r="Q1228" s="42">
        <v>0</v>
      </c>
      <c r="R1228">
        <f t="shared" si="295"/>
        <v>0</v>
      </c>
      <c r="S1228">
        <f t="shared" si="295"/>
        <v>31</v>
      </c>
      <c r="T1228" s="43">
        <v>28</v>
      </c>
      <c r="U1228" s="39">
        <v>0</v>
      </c>
      <c r="V1228">
        <v>36</v>
      </c>
      <c r="W1228">
        <v>36</v>
      </c>
      <c r="X1228" s="40">
        <v>0</v>
      </c>
      <c r="Y1228" s="41">
        <v>1</v>
      </c>
      <c r="Z1228" s="42">
        <v>1</v>
      </c>
      <c r="AA1228">
        <f t="shared" si="296"/>
        <v>0</v>
      </c>
      <c r="AB1228">
        <f t="shared" si="296"/>
        <v>37</v>
      </c>
      <c r="AC1228" s="43">
        <v>28</v>
      </c>
      <c r="AD1228" t="e">
        <f t="shared" si="303"/>
        <v>#REF!</v>
      </c>
      <c r="AE1228" t="e">
        <f t="shared" si="303"/>
        <v>#REF!</v>
      </c>
      <c r="AF1228" t="e">
        <f t="shared" si="303"/>
        <v>#REF!</v>
      </c>
      <c r="AG1228" t="e">
        <f t="shared" si="303"/>
        <v>#REF!</v>
      </c>
      <c r="AH1228" t="e">
        <f t="shared" si="303"/>
        <v>#REF!</v>
      </c>
      <c r="AI1228" t="e">
        <f t="shared" si="303"/>
        <v>#REF!</v>
      </c>
      <c r="AJ1228" t="e">
        <f t="shared" si="297"/>
        <v>#REF!</v>
      </c>
      <c r="AK1228" t="e">
        <f t="shared" si="298"/>
        <v>#REF!</v>
      </c>
      <c r="AL1228" t="e">
        <f t="shared" si="299"/>
        <v>#REF!</v>
      </c>
      <c r="AM1228" t="e">
        <f t="shared" si="300"/>
        <v>#REF!</v>
      </c>
      <c r="AN1228" t="e">
        <f t="shared" si="301"/>
        <v>#REF!</v>
      </c>
      <c r="AO1228" t="e">
        <f t="shared" si="302"/>
        <v>#REF!</v>
      </c>
    </row>
    <row r="1229" spans="1:41" x14ac:dyDescent="0.35">
      <c r="A1229">
        <v>1223</v>
      </c>
      <c r="B1229" t="s">
        <v>3142</v>
      </c>
      <c r="C1229" s="39">
        <v>0</v>
      </c>
      <c r="D1229">
        <v>27</v>
      </c>
      <c r="E1229">
        <v>27</v>
      </c>
      <c r="F1229" s="40">
        <v>0</v>
      </c>
      <c r="G1229" s="41">
        <v>2</v>
      </c>
      <c r="H1229" s="42">
        <v>2</v>
      </c>
      <c r="I1229">
        <f t="shared" si="294"/>
        <v>0</v>
      </c>
      <c r="J1229">
        <f t="shared" si="294"/>
        <v>29</v>
      </c>
      <c r="K1229" s="43">
        <v>29</v>
      </c>
      <c r="L1229" s="39">
        <v>0</v>
      </c>
      <c r="M1229">
        <v>29</v>
      </c>
      <c r="N1229">
        <v>29</v>
      </c>
      <c r="O1229" s="40">
        <v>0</v>
      </c>
      <c r="P1229" s="41">
        <v>1</v>
      </c>
      <c r="Q1229" s="42">
        <v>1</v>
      </c>
      <c r="R1229">
        <f t="shared" si="295"/>
        <v>0</v>
      </c>
      <c r="S1229">
        <f t="shared" si="295"/>
        <v>30</v>
      </c>
      <c r="T1229" s="43">
        <v>29</v>
      </c>
      <c r="U1229" s="39">
        <v>0</v>
      </c>
      <c r="V1229">
        <v>26</v>
      </c>
      <c r="W1229">
        <v>26</v>
      </c>
      <c r="X1229" s="40">
        <v>0</v>
      </c>
      <c r="Y1229" s="41">
        <v>4</v>
      </c>
      <c r="Z1229" s="42">
        <v>4</v>
      </c>
      <c r="AA1229">
        <f t="shared" si="296"/>
        <v>0</v>
      </c>
      <c r="AB1229">
        <f t="shared" si="296"/>
        <v>30</v>
      </c>
      <c r="AC1229" s="43">
        <v>29</v>
      </c>
      <c r="AD1229" t="e">
        <f t="shared" si="303"/>
        <v>#REF!</v>
      </c>
      <c r="AE1229" t="e">
        <f t="shared" si="303"/>
        <v>#REF!</v>
      </c>
      <c r="AF1229" t="e">
        <f t="shared" si="303"/>
        <v>#REF!</v>
      </c>
      <c r="AG1229" t="e">
        <f t="shared" si="303"/>
        <v>#REF!</v>
      </c>
      <c r="AH1229" t="e">
        <f t="shared" si="303"/>
        <v>#REF!</v>
      </c>
      <c r="AI1229" t="e">
        <f t="shared" si="303"/>
        <v>#REF!</v>
      </c>
      <c r="AJ1229" t="e">
        <f t="shared" si="297"/>
        <v>#REF!</v>
      </c>
      <c r="AK1229" t="e">
        <f t="shared" si="298"/>
        <v>#REF!</v>
      </c>
      <c r="AL1229" t="e">
        <f t="shared" si="299"/>
        <v>#REF!</v>
      </c>
      <c r="AM1229" t="e">
        <f t="shared" si="300"/>
        <v>#REF!</v>
      </c>
      <c r="AN1229" t="e">
        <f t="shared" si="301"/>
        <v>#REF!</v>
      </c>
      <c r="AO1229" t="e">
        <f t="shared" si="302"/>
        <v>#REF!</v>
      </c>
    </row>
    <row r="1230" spans="1:41" x14ac:dyDescent="0.35">
      <c r="A1230">
        <v>1224</v>
      </c>
      <c r="B1230" t="s">
        <v>3143</v>
      </c>
      <c r="C1230" s="39">
        <v>0</v>
      </c>
      <c r="D1230">
        <v>30</v>
      </c>
      <c r="E1230">
        <v>30</v>
      </c>
      <c r="F1230" s="40">
        <v>0</v>
      </c>
      <c r="G1230" s="41">
        <v>0</v>
      </c>
      <c r="H1230" s="42">
        <v>0</v>
      </c>
      <c r="I1230">
        <f t="shared" si="294"/>
        <v>0</v>
      </c>
      <c r="J1230">
        <f t="shared" si="294"/>
        <v>30</v>
      </c>
      <c r="K1230" s="43">
        <v>30</v>
      </c>
      <c r="L1230" s="39">
        <v>0</v>
      </c>
      <c r="M1230">
        <v>29</v>
      </c>
      <c r="N1230">
        <v>29</v>
      </c>
      <c r="O1230" s="40">
        <v>0</v>
      </c>
      <c r="P1230" s="41">
        <v>1</v>
      </c>
      <c r="Q1230" s="42">
        <v>1</v>
      </c>
      <c r="R1230">
        <f t="shared" si="295"/>
        <v>0</v>
      </c>
      <c r="S1230">
        <f t="shared" si="295"/>
        <v>30</v>
      </c>
      <c r="T1230" s="43">
        <v>30</v>
      </c>
      <c r="U1230" s="39">
        <v>0</v>
      </c>
      <c r="V1230">
        <v>30</v>
      </c>
      <c r="W1230">
        <v>30</v>
      </c>
      <c r="X1230" s="40">
        <v>0</v>
      </c>
      <c r="Y1230" s="41">
        <v>0</v>
      </c>
      <c r="Z1230" s="42">
        <v>0</v>
      </c>
      <c r="AA1230">
        <f t="shared" si="296"/>
        <v>0</v>
      </c>
      <c r="AB1230">
        <f t="shared" si="296"/>
        <v>30</v>
      </c>
      <c r="AC1230" s="43">
        <v>30</v>
      </c>
      <c r="AD1230" t="e">
        <f t="shared" si="303"/>
        <v>#REF!</v>
      </c>
      <c r="AE1230" t="e">
        <f t="shared" si="303"/>
        <v>#REF!</v>
      </c>
      <c r="AF1230" t="e">
        <f t="shared" si="303"/>
        <v>#REF!</v>
      </c>
      <c r="AG1230" t="e">
        <f t="shared" si="303"/>
        <v>#REF!</v>
      </c>
      <c r="AH1230" t="e">
        <f t="shared" si="303"/>
        <v>#REF!</v>
      </c>
      <c r="AI1230" t="e">
        <f t="shared" si="303"/>
        <v>#REF!</v>
      </c>
      <c r="AJ1230" t="e">
        <f t="shared" si="297"/>
        <v>#REF!</v>
      </c>
      <c r="AK1230" t="e">
        <f t="shared" si="298"/>
        <v>#REF!</v>
      </c>
      <c r="AL1230" t="e">
        <f t="shared" si="299"/>
        <v>#REF!</v>
      </c>
      <c r="AM1230" t="e">
        <f t="shared" si="300"/>
        <v>#REF!</v>
      </c>
      <c r="AN1230" t="e">
        <f t="shared" si="301"/>
        <v>#REF!</v>
      </c>
      <c r="AO1230" t="e">
        <f t="shared" si="302"/>
        <v>#REF!</v>
      </c>
    </row>
    <row r="1231" spans="1:41" x14ac:dyDescent="0.35">
      <c r="A1231">
        <v>1225</v>
      </c>
      <c r="B1231" t="s">
        <v>3144</v>
      </c>
      <c r="C1231" s="39">
        <v>42</v>
      </c>
      <c r="D1231">
        <v>32</v>
      </c>
      <c r="E1231">
        <v>74</v>
      </c>
      <c r="F1231" s="40">
        <v>0</v>
      </c>
      <c r="G1231" s="41">
        <v>3</v>
      </c>
      <c r="H1231" s="42">
        <v>3</v>
      </c>
      <c r="I1231">
        <f t="shared" si="294"/>
        <v>42</v>
      </c>
      <c r="J1231">
        <f t="shared" si="294"/>
        <v>35</v>
      </c>
      <c r="K1231" s="43">
        <v>77</v>
      </c>
      <c r="L1231" s="39">
        <v>42</v>
      </c>
      <c r="M1231">
        <v>41</v>
      </c>
      <c r="N1231">
        <v>83</v>
      </c>
      <c r="O1231" s="40">
        <v>0</v>
      </c>
      <c r="P1231" s="41">
        <v>4</v>
      </c>
      <c r="Q1231" s="42">
        <v>4</v>
      </c>
      <c r="R1231">
        <f t="shared" si="295"/>
        <v>42</v>
      </c>
      <c r="S1231">
        <f t="shared" si="295"/>
        <v>45</v>
      </c>
      <c r="T1231" s="43">
        <v>77</v>
      </c>
      <c r="U1231" s="39">
        <v>32</v>
      </c>
      <c r="V1231">
        <v>45</v>
      </c>
      <c r="W1231">
        <v>77</v>
      </c>
      <c r="X1231" s="40">
        <v>0</v>
      </c>
      <c r="Y1231" s="41">
        <v>3</v>
      </c>
      <c r="Z1231" s="42">
        <v>3</v>
      </c>
      <c r="AA1231">
        <f t="shared" si="296"/>
        <v>32</v>
      </c>
      <c r="AB1231">
        <f t="shared" si="296"/>
        <v>48</v>
      </c>
      <c r="AC1231" s="43">
        <v>77</v>
      </c>
      <c r="AD1231" t="e">
        <f t="shared" si="303"/>
        <v>#REF!</v>
      </c>
      <c r="AE1231" t="e">
        <f t="shared" si="303"/>
        <v>#REF!</v>
      </c>
      <c r="AF1231" t="e">
        <f t="shared" si="303"/>
        <v>#REF!</v>
      </c>
      <c r="AG1231" t="e">
        <f t="shared" si="303"/>
        <v>#REF!</v>
      </c>
      <c r="AH1231" t="e">
        <f t="shared" si="303"/>
        <v>#REF!</v>
      </c>
      <c r="AI1231" t="e">
        <f t="shared" si="303"/>
        <v>#REF!</v>
      </c>
      <c r="AJ1231" t="e">
        <f t="shared" si="297"/>
        <v>#REF!</v>
      </c>
      <c r="AK1231" t="e">
        <f t="shared" si="298"/>
        <v>#REF!</v>
      </c>
      <c r="AL1231" t="e">
        <f t="shared" si="299"/>
        <v>#REF!</v>
      </c>
      <c r="AM1231" t="e">
        <f t="shared" si="300"/>
        <v>#REF!</v>
      </c>
      <c r="AN1231" t="e">
        <f t="shared" si="301"/>
        <v>#REF!</v>
      </c>
      <c r="AO1231" t="e">
        <f t="shared" si="302"/>
        <v>#REF!</v>
      </c>
    </row>
    <row r="1232" spans="1:41" x14ac:dyDescent="0.35">
      <c r="A1232">
        <v>1226</v>
      </c>
      <c r="B1232" t="s">
        <v>3145</v>
      </c>
      <c r="C1232" s="39">
        <v>0</v>
      </c>
      <c r="D1232">
        <v>18</v>
      </c>
      <c r="E1232">
        <v>18</v>
      </c>
      <c r="F1232" s="40">
        <v>0</v>
      </c>
      <c r="G1232" s="41">
        <v>11</v>
      </c>
      <c r="H1232" s="42">
        <v>11</v>
      </c>
      <c r="I1232">
        <f t="shared" si="294"/>
        <v>0</v>
      </c>
      <c r="J1232">
        <f t="shared" si="294"/>
        <v>29</v>
      </c>
      <c r="K1232" s="43">
        <v>29</v>
      </c>
      <c r="L1232" s="39">
        <v>0</v>
      </c>
      <c r="M1232">
        <v>18</v>
      </c>
      <c r="N1232">
        <v>18</v>
      </c>
      <c r="O1232" s="40">
        <v>0</v>
      </c>
      <c r="P1232" s="41">
        <v>7</v>
      </c>
      <c r="Q1232" s="42">
        <v>7</v>
      </c>
      <c r="R1232">
        <f t="shared" si="295"/>
        <v>0</v>
      </c>
      <c r="S1232">
        <f t="shared" si="295"/>
        <v>25</v>
      </c>
      <c r="T1232" s="43">
        <v>29</v>
      </c>
      <c r="U1232" s="39">
        <v>0</v>
      </c>
      <c r="V1232">
        <v>17</v>
      </c>
      <c r="W1232">
        <v>17</v>
      </c>
      <c r="X1232" s="40">
        <v>0</v>
      </c>
      <c r="Y1232" s="41">
        <v>3</v>
      </c>
      <c r="Z1232" s="42">
        <v>3</v>
      </c>
      <c r="AA1232">
        <f t="shared" si="296"/>
        <v>0</v>
      </c>
      <c r="AB1232">
        <f t="shared" si="296"/>
        <v>20</v>
      </c>
      <c r="AC1232" s="43">
        <v>29</v>
      </c>
      <c r="AD1232" t="e">
        <f t="shared" si="303"/>
        <v>#REF!</v>
      </c>
      <c r="AE1232" t="e">
        <f t="shared" si="303"/>
        <v>#REF!</v>
      </c>
      <c r="AF1232" t="e">
        <f t="shared" si="303"/>
        <v>#REF!</v>
      </c>
      <c r="AG1232" t="e">
        <f t="shared" si="303"/>
        <v>#REF!</v>
      </c>
      <c r="AH1232" t="e">
        <f t="shared" si="303"/>
        <v>#REF!</v>
      </c>
      <c r="AI1232" t="e">
        <f t="shared" si="303"/>
        <v>#REF!</v>
      </c>
      <c r="AJ1232" t="e">
        <f t="shared" si="297"/>
        <v>#REF!</v>
      </c>
      <c r="AK1232" t="e">
        <f t="shared" si="298"/>
        <v>#REF!</v>
      </c>
      <c r="AL1232" t="e">
        <f t="shared" si="299"/>
        <v>#REF!</v>
      </c>
      <c r="AM1232" t="e">
        <f t="shared" si="300"/>
        <v>#REF!</v>
      </c>
      <c r="AN1232" t="e">
        <f t="shared" si="301"/>
        <v>#REF!</v>
      </c>
      <c r="AO1232" t="e">
        <f t="shared" si="302"/>
        <v>#REF!</v>
      </c>
    </row>
    <row r="1233" spans="1:41" x14ac:dyDescent="0.35">
      <c r="A1233">
        <v>1227</v>
      </c>
      <c r="B1233" t="s">
        <v>3146</v>
      </c>
      <c r="C1233" s="39">
        <v>0</v>
      </c>
      <c r="D1233">
        <v>29</v>
      </c>
      <c r="E1233">
        <v>29</v>
      </c>
      <c r="F1233" s="40">
        <v>0</v>
      </c>
      <c r="G1233" s="41">
        <v>1</v>
      </c>
      <c r="H1233" s="42">
        <v>1</v>
      </c>
      <c r="I1233">
        <f t="shared" si="294"/>
        <v>0</v>
      </c>
      <c r="J1233">
        <f t="shared" si="294"/>
        <v>30</v>
      </c>
      <c r="K1233" s="43">
        <v>30</v>
      </c>
      <c r="L1233" s="39">
        <v>0</v>
      </c>
      <c r="M1233">
        <v>27</v>
      </c>
      <c r="N1233">
        <v>27</v>
      </c>
      <c r="O1233" s="40">
        <v>0</v>
      </c>
      <c r="P1233" s="41">
        <v>3</v>
      </c>
      <c r="Q1233" s="42">
        <v>3</v>
      </c>
      <c r="R1233">
        <f t="shared" si="295"/>
        <v>0</v>
      </c>
      <c r="S1233">
        <f t="shared" si="295"/>
        <v>30</v>
      </c>
      <c r="T1233" s="43">
        <v>30</v>
      </c>
      <c r="U1233" s="39">
        <v>0</v>
      </c>
      <c r="V1233">
        <v>24</v>
      </c>
      <c r="W1233">
        <v>24</v>
      </c>
      <c r="X1233" s="40">
        <v>0</v>
      </c>
      <c r="Y1233" s="41">
        <v>1</v>
      </c>
      <c r="Z1233" s="42">
        <v>1</v>
      </c>
      <c r="AA1233">
        <f t="shared" si="296"/>
        <v>0</v>
      </c>
      <c r="AB1233">
        <f t="shared" si="296"/>
        <v>25</v>
      </c>
      <c r="AC1233" s="43">
        <v>30</v>
      </c>
      <c r="AD1233" t="e">
        <f t="shared" si="303"/>
        <v>#REF!</v>
      </c>
      <c r="AE1233" t="e">
        <f t="shared" si="303"/>
        <v>#REF!</v>
      </c>
      <c r="AF1233" t="e">
        <f t="shared" si="303"/>
        <v>#REF!</v>
      </c>
      <c r="AG1233" t="e">
        <f t="shared" si="303"/>
        <v>#REF!</v>
      </c>
      <c r="AH1233" t="e">
        <f t="shared" si="303"/>
        <v>#REF!</v>
      </c>
      <c r="AI1233" t="e">
        <f t="shared" si="303"/>
        <v>#REF!</v>
      </c>
      <c r="AJ1233" t="e">
        <f t="shared" si="297"/>
        <v>#REF!</v>
      </c>
      <c r="AK1233" t="e">
        <f t="shared" si="298"/>
        <v>#REF!</v>
      </c>
      <c r="AL1233" t="e">
        <f t="shared" si="299"/>
        <v>#REF!</v>
      </c>
      <c r="AM1233" t="e">
        <f t="shared" si="300"/>
        <v>#REF!</v>
      </c>
      <c r="AN1233" t="e">
        <f t="shared" si="301"/>
        <v>#REF!</v>
      </c>
      <c r="AO1233" t="e">
        <f t="shared" si="302"/>
        <v>#REF!</v>
      </c>
    </row>
    <row r="1234" spans="1:41" x14ac:dyDescent="0.35">
      <c r="A1234">
        <v>1228</v>
      </c>
      <c r="B1234" t="s">
        <v>3147</v>
      </c>
      <c r="C1234" s="39">
        <v>0</v>
      </c>
      <c r="D1234">
        <v>22</v>
      </c>
      <c r="E1234">
        <v>22</v>
      </c>
      <c r="F1234" s="40">
        <v>0</v>
      </c>
      <c r="G1234" s="41">
        <v>0</v>
      </c>
      <c r="H1234" s="42">
        <v>0</v>
      </c>
      <c r="I1234">
        <f t="shared" si="294"/>
        <v>0</v>
      </c>
      <c r="J1234">
        <f t="shared" si="294"/>
        <v>22</v>
      </c>
      <c r="K1234" s="43">
        <v>22</v>
      </c>
      <c r="L1234" s="39">
        <v>0</v>
      </c>
      <c r="M1234">
        <v>20</v>
      </c>
      <c r="N1234">
        <v>20</v>
      </c>
      <c r="O1234" s="40">
        <v>0</v>
      </c>
      <c r="P1234" s="41">
        <v>2</v>
      </c>
      <c r="Q1234" s="42">
        <v>2</v>
      </c>
      <c r="R1234">
        <f t="shared" si="295"/>
        <v>0</v>
      </c>
      <c r="S1234">
        <f t="shared" si="295"/>
        <v>22</v>
      </c>
      <c r="T1234" s="43">
        <v>22</v>
      </c>
      <c r="U1234" s="39">
        <v>0</v>
      </c>
      <c r="V1234">
        <v>26</v>
      </c>
      <c r="W1234">
        <v>26</v>
      </c>
      <c r="X1234" s="40">
        <v>0</v>
      </c>
      <c r="Y1234" s="41">
        <v>1</v>
      </c>
      <c r="Z1234" s="42">
        <v>1</v>
      </c>
      <c r="AA1234">
        <f t="shared" si="296"/>
        <v>0</v>
      </c>
      <c r="AB1234">
        <f t="shared" si="296"/>
        <v>27</v>
      </c>
      <c r="AC1234" s="43">
        <v>22</v>
      </c>
      <c r="AD1234" t="e">
        <f t="shared" si="303"/>
        <v>#REF!</v>
      </c>
      <c r="AE1234" t="e">
        <f t="shared" si="303"/>
        <v>#REF!</v>
      </c>
      <c r="AF1234" t="e">
        <f t="shared" si="303"/>
        <v>#REF!</v>
      </c>
      <c r="AG1234" t="e">
        <f t="shared" si="303"/>
        <v>#REF!</v>
      </c>
      <c r="AH1234" t="e">
        <f t="shared" si="303"/>
        <v>#REF!</v>
      </c>
      <c r="AI1234" t="e">
        <f t="shared" si="303"/>
        <v>#REF!</v>
      </c>
      <c r="AJ1234" t="e">
        <f t="shared" si="297"/>
        <v>#REF!</v>
      </c>
      <c r="AK1234" t="e">
        <f t="shared" si="298"/>
        <v>#REF!</v>
      </c>
      <c r="AL1234" t="e">
        <f t="shared" si="299"/>
        <v>#REF!</v>
      </c>
      <c r="AM1234" t="e">
        <f t="shared" si="300"/>
        <v>#REF!</v>
      </c>
      <c r="AN1234" t="e">
        <f t="shared" si="301"/>
        <v>#REF!</v>
      </c>
      <c r="AO1234" t="e">
        <f t="shared" si="302"/>
        <v>#REF!</v>
      </c>
    </row>
    <row r="1235" spans="1:41" x14ac:dyDescent="0.35">
      <c r="A1235">
        <v>1229</v>
      </c>
      <c r="B1235" t="s">
        <v>3148</v>
      </c>
      <c r="C1235" s="39">
        <v>0</v>
      </c>
      <c r="D1235">
        <v>5</v>
      </c>
      <c r="E1235">
        <v>5</v>
      </c>
      <c r="F1235" s="40">
        <v>0</v>
      </c>
      <c r="G1235" s="41">
        <v>1</v>
      </c>
      <c r="H1235" s="42">
        <v>1</v>
      </c>
      <c r="I1235">
        <f t="shared" si="294"/>
        <v>0</v>
      </c>
      <c r="J1235">
        <f t="shared" si="294"/>
        <v>6</v>
      </c>
      <c r="K1235" s="43">
        <v>6</v>
      </c>
      <c r="L1235" s="39">
        <v>0</v>
      </c>
      <c r="M1235">
        <v>5</v>
      </c>
      <c r="N1235">
        <v>5</v>
      </c>
      <c r="O1235" s="40">
        <v>0</v>
      </c>
      <c r="P1235" s="41">
        <v>0</v>
      </c>
      <c r="Q1235" s="42">
        <v>0</v>
      </c>
      <c r="R1235">
        <f t="shared" si="295"/>
        <v>0</v>
      </c>
      <c r="S1235">
        <f t="shared" si="295"/>
        <v>5</v>
      </c>
      <c r="T1235" s="43">
        <v>6</v>
      </c>
      <c r="U1235" s="39">
        <v>0</v>
      </c>
      <c r="V1235">
        <v>0</v>
      </c>
      <c r="W1235">
        <v>0</v>
      </c>
      <c r="X1235" s="40">
        <v>0</v>
      </c>
      <c r="Y1235" s="41">
        <v>0</v>
      </c>
      <c r="Z1235" s="42">
        <v>0</v>
      </c>
      <c r="AA1235">
        <f t="shared" si="296"/>
        <v>0</v>
      </c>
      <c r="AB1235">
        <f t="shared" si="296"/>
        <v>0</v>
      </c>
      <c r="AC1235" s="43">
        <v>6</v>
      </c>
      <c r="AD1235" t="e">
        <f t="shared" si="303"/>
        <v>#REF!</v>
      </c>
      <c r="AE1235" t="e">
        <f t="shared" si="303"/>
        <v>#REF!</v>
      </c>
      <c r="AF1235" t="e">
        <f t="shared" si="303"/>
        <v>#REF!</v>
      </c>
      <c r="AG1235" t="e">
        <f t="shared" si="303"/>
        <v>#REF!</v>
      </c>
      <c r="AH1235" t="e">
        <f t="shared" si="303"/>
        <v>#REF!</v>
      </c>
      <c r="AI1235" t="e">
        <f t="shared" si="303"/>
        <v>#REF!</v>
      </c>
      <c r="AJ1235" t="e">
        <f t="shared" si="297"/>
        <v>#REF!</v>
      </c>
      <c r="AK1235" t="e">
        <f t="shared" si="298"/>
        <v>#REF!</v>
      </c>
      <c r="AL1235" t="e">
        <f t="shared" si="299"/>
        <v>#REF!</v>
      </c>
      <c r="AM1235" t="e">
        <f t="shared" si="300"/>
        <v>#REF!</v>
      </c>
      <c r="AN1235" t="e">
        <f t="shared" si="301"/>
        <v>#REF!</v>
      </c>
      <c r="AO1235" t="e">
        <f t="shared" si="302"/>
        <v>#REF!</v>
      </c>
    </row>
    <row r="1236" spans="1:41" x14ac:dyDescent="0.35">
      <c r="A1236">
        <v>1230</v>
      </c>
      <c r="B1236" t="s">
        <v>3149</v>
      </c>
      <c r="C1236" s="39">
        <v>68</v>
      </c>
      <c r="D1236">
        <v>0</v>
      </c>
      <c r="E1236">
        <v>68</v>
      </c>
      <c r="F1236" s="40">
        <v>0</v>
      </c>
      <c r="G1236" s="41">
        <v>0</v>
      </c>
      <c r="H1236" s="42">
        <v>0</v>
      </c>
      <c r="I1236">
        <f t="shared" si="294"/>
        <v>68</v>
      </c>
      <c r="J1236">
        <f t="shared" si="294"/>
        <v>0</v>
      </c>
      <c r="K1236" s="43">
        <v>68</v>
      </c>
      <c r="L1236" s="39">
        <v>73</v>
      </c>
      <c r="M1236">
        <v>1</v>
      </c>
      <c r="N1236">
        <v>74</v>
      </c>
      <c r="O1236" s="40">
        <v>0</v>
      </c>
      <c r="P1236" s="41">
        <v>0</v>
      </c>
      <c r="Q1236" s="42">
        <v>0</v>
      </c>
      <c r="R1236">
        <f t="shared" si="295"/>
        <v>73</v>
      </c>
      <c r="S1236">
        <f t="shared" si="295"/>
        <v>1</v>
      </c>
      <c r="T1236" s="43">
        <v>68</v>
      </c>
      <c r="U1236" s="39">
        <v>48</v>
      </c>
      <c r="V1236">
        <v>0</v>
      </c>
      <c r="W1236">
        <v>48</v>
      </c>
      <c r="X1236" s="40">
        <v>0</v>
      </c>
      <c r="Y1236" s="41">
        <v>0</v>
      </c>
      <c r="Z1236" s="42">
        <v>0</v>
      </c>
      <c r="AA1236">
        <f t="shared" si="296"/>
        <v>48</v>
      </c>
      <c r="AB1236">
        <f t="shared" si="296"/>
        <v>0</v>
      </c>
      <c r="AC1236" s="43">
        <v>68</v>
      </c>
      <c r="AD1236" t="e">
        <f t="shared" si="303"/>
        <v>#REF!</v>
      </c>
      <c r="AE1236" t="e">
        <f t="shared" si="303"/>
        <v>#REF!</v>
      </c>
      <c r="AF1236" t="e">
        <f t="shared" si="303"/>
        <v>#REF!</v>
      </c>
      <c r="AG1236" t="e">
        <f t="shared" si="303"/>
        <v>#REF!</v>
      </c>
      <c r="AH1236" t="e">
        <f t="shared" si="303"/>
        <v>#REF!</v>
      </c>
      <c r="AI1236" t="e">
        <f t="shared" si="303"/>
        <v>#REF!</v>
      </c>
      <c r="AJ1236" t="e">
        <f t="shared" si="297"/>
        <v>#REF!</v>
      </c>
      <c r="AK1236" t="e">
        <f t="shared" si="298"/>
        <v>#REF!</v>
      </c>
      <c r="AL1236" t="e">
        <f t="shared" si="299"/>
        <v>#REF!</v>
      </c>
      <c r="AM1236" t="e">
        <f t="shared" si="300"/>
        <v>#REF!</v>
      </c>
      <c r="AN1236" t="e">
        <f t="shared" si="301"/>
        <v>#REF!</v>
      </c>
      <c r="AO1236" t="e">
        <f t="shared" si="302"/>
        <v>#REF!</v>
      </c>
    </row>
    <row r="1237" spans="1:41" x14ac:dyDescent="0.35">
      <c r="A1237">
        <v>1231</v>
      </c>
      <c r="B1237" t="s">
        <v>3150</v>
      </c>
      <c r="C1237" s="39">
        <v>79</v>
      </c>
      <c r="D1237">
        <v>0</v>
      </c>
      <c r="E1237">
        <v>79</v>
      </c>
      <c r="F1237" s="40">
        <v>0</v>
      </c>
      <c r="G1237" s="41">
        <v>0</v>
      </c>
      <c r="H1237" s="42">
        <v>0</v>
      </c>
      <c r="I1237">
        <f t="shared" si="294"/>
        <v>79</v>
      </c>
      <c r="J1237">
        <f t="shared" si="294"/>
        <v>0</v>
      </c>
      <c r="K1237" s="43">
        <v>79</v>
      </c>
      <c r="L1237" s="39">
        <v>87</v>
      </c>
      <c r="M1237">
        <v>0</v>
      </c>
      <c r="N1237">
        <v>87</v>
      </c>
      <c r="O1237" s="40">
        <v>0</v>
      </c>
      <c r="P1237" s="41">
        <v>0</v>
      </c>
      <c r="Q1237" s="42">
        <v>0</v>
      </c>
      <c r="R1237">
        <f t="shared" si="295"/>
        <v>87</v>
      </c>
      <c r="S1237">
        <f t="shared" si="295"/>
        <v>0</v>
      </c>
      <c r="T1237" s="43">
        <v>79</v>
      </c>
      <c r="U1237" s="39">
        <v>81</v>
      </c>
      <c r="V1237">
        <v>0</v>
      </c>
      <c r="W1237">
        <v>81</v>
      </c>
      <c r="X1237" s="40">
        <v>0</v>
      </c>
      <c r="Y1237" s="41">
        <v>0</v>
      </c>
      <c r="Z1237" s="42">
        <v>0</v>
      </c>
      <c r="AA1237">
        <f t="shared" si="296"/>
        <v>81</v>
      </c>
      <c r="AB1237">
        <f t="shared" si="296"/>
        <v>0</v>
      </c>
      <c r="AC1237" s="43">
        <v>79</v>
      </c>
      <c r="AD1237" t="e">
        <f t="shared" ref="AD1237:AI1246" si="304">VLOOKUP($B1237,EYPDG_Primary,AD$1,FALSE)</f>
        <v>#REF!</v>
      </c>
      <c r="AE1237" t="e">
        <f t="shared" si="304"/>
        <v>#REF!</v>
      </c>
      <c r="AF1237" t="e">
        <f t="shared" si="304"/>
        <v>#REF!</v>
      </c>
      <c r="AG1237" t="e">
        <f t="shared" si="304"/>
        <v>#REF!</v>
      </c>
      <c r="AH1237" t="e">
        <f t="shared" si="304"/>
        <v>#REF!</v>
      </c>
      <c r="AI1237" t="e">
        <f t="shared" si="304"/>
        <v>#REF!</v>
      </c>
      <c r="AJ1237" t="e">
        <f t="shared" si="297"/>
        <v>#REF!</v>
      </c>
      <c r="AK1237" t="e">
        <f t="shared" si="298"/>
        <v>#REF!</v>
      </c>
      <c r="AL1237" t="e">
        <f t="shared" si="299"/>
        <v>#REF!</v>
      </c>
      <c r="AM1237" t="e">
        <f t="shared" si="300"/>
        <v>#REF!</v>
      </c>
      <c r="AN1237" t="e">
        <f t="shared" si="301"/>
        <v>#REF!</v>
      </c>
      <c r="AO1237" t="e">
        <f t="shared" si="302"/>
        <v>#REF!</v>
      </c>
    </row>
    <row r="1238" spans="1:41" x14ac:dyDescent="0.35">
      <c r="A1238">
        <v>1232</v>
      </c>
      <c r="B1238" t="s">
        <v>3151</v>
      </c>
      <c r="C1238" s="39">
        <v>70</v>
      </c>
      <c r="D1238">
        <v>0</v>
      </c>
      <c r="E1238">
        <v>70</v>
      </c>
      <c r="F1238" s="40">
        <v>0</v>
      </c>
      <c r="G1238" s="41">
        <v>0</v>
      </c>
      <c r="H1238" s="42">
        <v>0</v>
      </c>
      <c r="I1238">
        <f t="shared" si="294"/>
        <v>70</v>
      </c>
      <c r="J1238">
        <f t="shared" si="294"/>
        <v>0</v>
      </c>
      <c r="K1238" s="43">
        <v>70</v>
      </c>
      <c r="L1238" s="39">
        <v>0</v>
      </c>
      <c r="M1238">
        <v>0</v>
      </c>
      <c r="N1238">
        <v>0</v>
      </c>
      <c r="O1238" s="40">
        <v>0</v>
      </c>
      <c r="P1238" s="41">
        <v>0</v>
      </c>
      <c r="Q1238" s="42">
        <v>0</v>
      </c>
      <c r="R1238">
        <f t="shared" si="295"/>
        <v>0</v>
      </c>
      <c r="S1238">
        <f t="shared" si="295"/>
        <v>0</v>
      </c>
      <c r="T1238" s="43">
        <v>70</v>
      </c>
      <c r="U1238" s="39">
        <v>0</v>
      </c>
      <c r="V1238">
        <v>0</v>
      </c>
      <c r="W1238">
        <v>0</v>
      </c>
      <c r="X1238" s="40">
        <v>0</v>
      </c>
      <c r="Y1238" s="41">
        <v>0</v>
      </c>
      <c r="Z1238" s="42">
        <v>0</v>
      </c>
      <c r="AA1238">
        <f t="shared" si="296"/>
        <v>0</v>
      </c>
      <c r="AB1238">
        <f t="shared" si="296"/>
        <v>0</v>
      </c>
      <c r="AC1238" s="43">
        <v>70</v>
      </c>
      <c r="AD1238" t="e">
        <f t="shared" si="304"/>
        <v>#REF!</v>
      </c>
      <c r="AE1238" t="e">
        <f t="shared" si="304"/>
        <v>#REF!</v>
      </c>
      <c r="AF1238" t="e">
        <f t="shared" si="304"/>
        <v>#REF!</v>
      </c>
      <c r="AG1238" t="e">
        <f t="shared" si="304"/>
        <v>#REF!</v>
      </c>
      <c r="AH1238" t="e">
        <f t="shared" si="304"/>
        <v>#REF!</v>
      </c>
      <c r="AI1238" t="e">
        <f t="shared" si="304"/>
        <v>#REF!</v>
      </c>
      <c r="AJ1238" t="e">
        <f t="shared" si="297"/>
        <v>#REF!</v>
      </c>
      <c r="AK1238" t="e">
        <f t="shared" si="298"/>
        <v>#REF!</v>
      </c>
      <c r="AL1238" t="e">
        <f t="shared" si="299"/>
        <v>#REF!</v>
      </c>
      <c r="AM1238" t="e">
        <f t="shared" si="300"/>
        <v>#REF!</v>
      </c>
      <c r="AN1238" t="e">
        <f t="shared" si="301"/>
        <v>#REF!</v>
      </c>
      <c r="AO1238" t="e">
        <f t="shared" si="302"/>
        <v>#REF!</v>
      </c>
    </row>
    <row r="1239" spans="1:41" x14ac:dyDescent="0.35">
      <c r="A1239">
        <v>1233</v>
      </c>
      <c r="B1239" t="s">
        <v>3152</v>
      </c>
      <c r="C1239" s="39">
        <v>0</v>
      </c>
      <c r="D1239">
        <v>29</v>
      </c>
      <c r="E1239">
        <v>29</v>
      </c>
      <c r="F1239" s="40">
        <v>0</v>
      </c>
      <c r="G1239" s="41">
        <v>1</v>
      </c>
      <c r="H1239" s="42">
        <v>1</v>
      </c>
      <c r="I1239">
        <f t="shared" si="294"/>
        <v>0</v>
      </c>
      <c r="J1239">
        <f t="shared" si="294"/>
        <v>30</v>
      </c>
      <c r="K1239" s="43">
        <v>30</v>
      </c>
      <c r="L1239" s="39">
        <v>32</v>
      </c>
      <c r="M1239">
        <v>27</v>
      </c>
      <c r="N1239">
        <v>59</v>
      </c>
      <c r="O1239" s="40">
        <v>0</v>
      </c>
      <c r="P1239" s="41">
        <v>1</v>
      </c>
      <c r="Q1239" s="42">
        <v>1</v>
      </c>
      <c r="R1239">
        <f t="shared" si="295"/>
        <v>32</v>
      </c>
      <c r="S1239">
        <f t="shared" si="295"/>
        <v>28</v>
      </c>
      <c r="T1239" s="43">
        <v>30</v>
      </c>
      <c r="U1239" s="39">
        <v>31</v>
      </c>
      <c r="V1239">
        <v>31</v>
      </c>
      <c r="W1239">
        <v>62</v>
      </c>
      <c r="X1239" s="40">
        <v>0</v>
      </c>
      <c r="Y1239" s="41">
        <v>0</v>
      </c>
      <c r="Z1239" s="42">
        <v>0</v>
      </c>
      <c r="AA1239">
        <f t="shared" si="296"/>
        <v>31</v>
      </c>
      <c r="AB1239">
        <f t="shared" si="296"/>
        <v>31</v>
      </c>
      <c r="AC1239" s="43">
        <v>30</v>
      </c>
      <c r="AD1239" t="e">
        <f t="shared" si="304"/>
        <v>#REF!</v>
      </c>
      <c r="AE1239" t="e">
        <f t="shared" si="304"/>
        <v>#REF!</v>
      </c>
      <c r="AF1239" t="e">
        <f t="shared" si="304"/>
        <v>#REF!</v>
      </c>
      <c r="AG1239" t="e">
        <f t="shared" si="304"/>
        <v>#REF!</v>
      </c>
      <c r="AH1239" t="e">
        <f t="shared" si="304"/>
        <v>#REF!</v>
      </c>
      <c r="AI1239" t="e">
        <f t="shared" si="304"/>
        <v>#REF!</v>
      </c>
      <c r="AJ1239" t="e">
        <f t="shared" si="297"/>
        <v>#REF!</v>
      </c>
      <c r="AK1239" t="e">
        <f t="shared" si="298"/>
        <v>#REF!</v>
      </c>
      <c r="AL1239" t="e">
        <f t="shared" si="299"/>
        <v>#REF!</v>
      </c>
      <c r="AM1239" t="e">
        <f t="shared" si="300"/>
        <v>#REF!</v>
      </c>
      <c r="AN1239" t="e">
        <f t="shared" si="301"/>
        <v>#REF!</v>
      </c>
      <c r="AO1239" t="e">
        <f t="shared" si="302"/>
        <v>#REF!</v>
      </c>
    </row>
    <row r="1240" spans="1:41" x14ac:dyDescent="0.35">
      <c r="A1240">
        <v>1234</v>
      </c>
      <c r="B1240" t="s">
        <v>3153</v>
      </c>
      <c r="C1240" s="39">
        <v>39</v>
      </c>
      <c r="D1240">
        <v>34</v>
      </c>
      <c r="E1240">
        <v>73</v>
      </c>
      <c r="F1240" s="40">
        <v>0</v>
      </c>
      <c r="G1240" s="41">
        <v>16</v>
      </c>
      <c r="H1240" s="42">
        <v>16</v>
      </c>
      <c r="I1240">
        <f t="shared" si="294"/>
        <v>39</v>
      </c>
      <c r="J1240">
        <f t="shared" si="294"/>
        <v>50</v>
      </c>
      <c r="K1240" s="43">
        <v>89</v>
      </c>
      <c r="L1240" s="39">
        <v>57</v>
      </c>
      <c r="M1240">
        <v>26</v>
      </c>
      <c r="N1240">
        <v>83</v>
      </c>
      <c r="O1240" s="40">
        <v>0</v>
      </c>
      <c r="P1240" s="41">
        <v>16</v>
      </c>
      <c r="Q1240" s="42">
        <v>16</v>
      </c>
      <c r="R1240">
        <f t="shared" si="295"/>
        <v>57</v>
      </c>
      <c r="S1240">
        <f t="shared" si="295"/>
        <v>42</v>
      </c>
      <c r="T1240" s="43">
        <v>89</v>
      </c>
      <c r="U1240" s="39">
        <v>65</v>
      </c>
      <c r="V1240">
        <v>28</v>
      </c>
      <c r="W1240">
        <v>93</v>
      </c>
      <c r="X1240" s="40">
        <v>0</v>
      </c>
      <c r="Y1240" s="41">
        <v>16</v>
      </c>
      <c r="Z1240" s="42">
        <v>16</v>
      </c>
      <c r="AA1240">
        <f t="shared" si="296"/>
        <v>65</v>
      </c>
      <c r="AB1240">
        <f t="shared" si="296"/>
        <v>44</v>
      </c>
      <c r="AC1240" s="43">
        <v>89</v>
      </c>
      <c r="AD1240" t="e">
        <f t="shared" si="304"/>
        <v>#REF!</v>
      </c>
      <c r="AE1240" t="e">
        <f t="shared" si="304"/>
        <v>#REF!</v>
      </c>
      <c r="AF1240" t="e">
        <f t="shared" si="304"/>
        <v>#REF!</v>
      </c>
      <c r="AG1240" t="e">
        <f t="shared" si="304"/>
        <v>#REF!</v>
      </c>
      <c r="AH1240" t="e">
        <f t="shared" si="304"/>
        <v>#REF!</v>
      </c>
      <c r="AI1240" t="e">
        <f t="shared" si="304"/>
        <v>#REF!</v>
      </c>
      <c r="AJ1240" t="e">
        <f t="shared" si="297"/>
        <v>#REF!</v>
      </c>
      <c r="AK1240" t="e">
        <f t="shared" si="298"/>
        <v>#REF!</v>
      </c>
      <c r="AL1240" t="e">
        <f t="shared" si="299"/>
        <v>#REF!</v>
      </c>
      <c r="AM1240" t="e">
        <f t="shared" si="300"/>
        <v>#REF!</v>
      </c>
      <c r="AN1240" t="e">
        <f t="shared" si="301"/>
        <v>#REF!</v>
      </c>
      <c r="AO1240" t="e">
        <f t="shared" si="302"/>
        <v>#REF!</v>
      </c>
    </row>
    <row r="1241" spans="1:41" x14ac:dyDescent="0.35">
      <c r="A1241">
        <v>1235</v>
      </c>
      <c r="B1241" t="s">
        <v>3154</v>
      </c>
      <c r="C1241" s="39">
        <v>67</v>
      </c>
      <c r="D1241">
        <v>55</v>
      </c>
      <c r="E1241">
        <v>122</v>
      </c>
      <c r="F1241" s="40">
        <v>0</v>
      </c>
      <c r="G1241" s="41">
        <v>5</v>
      </c>
      <c r="H1241" s="42">
        <v>5</v>
      </c>
      <c r="I1241">
        <f t="shared" si="294"/>
        <v>67</v>
      </c>
      <c r="J1241">
        <f t="shared" si="294"/>
        <v>60</v>
      </c>
      <c r="K1241" s="43">
        <v>127</v>
      </c>
      <c r="L1241" s="39">
        <v>79</v>
      </c>
      <c r="M1241">
        <v>52</v>
      </c>
      <c r="N1241">
        <v>131</v>
      </c>
      <c r="O1241" s="40">
        <v>0</v>
      </c>
      <c r="P1241" s="41">
        <v>8</v>
      </c>
      <c r="Q1241" s="42">
        <v>8</v>
      </c>
      <c r="R1241">
        <f t="shared" si="295"/>
        <v>79</v>
      </c>
      <c r="S1241">
        <f t="shared" si="295"/>
        <v>60</v>
      </c>
      <c r="T1241" s="43">
        <v>127</v>
      </c>
      <c r="U1241" s="39">
        <v>66</v>
      </c>
      <c r="V1241">
        <v>57</v>
      </c>
      <c r="W1241">
        <v>123</v>
      </c>
      <c r="X1241" s="40">
        <v>0</v>
      </c>
      <c r="Y1241" s="41">
        <v>4</v>
      </c>
      <c r="Z1241" s="42">
        <v>4</v>
      </c>
      <c r="AA1241">
        <f t="shared" si="296"/>
        <v>66</v>
      </c>
      <c r="AB1241">
        <f t="shared" si="296"/>
        <v>61</v>
      </c>
      <c r="AC1241" s="43">
        <v>127</v>
      </c>
      <c r="AD1241" t="e">
        <f t="shared" si="304"/>
        <v>#REF!</v>
      </c>
      <c r="AE1241" t="e">
        <f t="shared" si="304"/>
        <v>#REF!</v>
      </c>
      <c r="AF1241" t="e">
        <f t="shared" si="304"/>
        <v>#REF!</v>
      </c>
      <c r="AG1241" t="e">
        <f t="shared" si="304"/>
        <v>#REF!</v>
      </c>
      <c r="AH1241" t="e">
        <f t="shared" si="304"/>
        <v>#REF!</v>
      </c>
      <c r="AI1241" t="e">
        <f t="shared" si="304"/>
        <v>#REF!</v>
      </c>
      <c r="AJ1241" t="e">
        <f t="shared" si="297"/>
        <v>#REF!</v>
      </c>
      <c r="AK1241" t="e">
        <f t="shared" si="298"/>
        <v>#REF!</v>
      </c>
      <c r="AL1241" t="e">
        <f t="shared" si="299"/>
        <v>#REF!</v>
      </c>
      <c r="AM1241" t="e">
        <f t="shared" si="300"/>
        <v>#REF!</v>
      </c>
      <c r="AN1241" t="e">
        <f t="shared" si="301"/>
        <v>#REF!</v>
      </c>
      <c r="AO1241" t="e">
        <f t="shared" si="302"/>
        <v>#REF!</v>
      </c>
    </row>
    <row r="1242" spans="1:41" x14ac:dyDescent="0.35">
      <c r="A1242">
        <v>1236</v>
      </c>
      <c r="B1242" t="s">
        <v>3155</v>
      </c>
      <c r="C1242" s="39">
        <v>60</v>
      </c>
      <c r="D1242">
        <v>46</v>
      </c>
      <c r="E1242">
        <v>106</v>
      </c>
      <c r="F1242" s="40">
        <v>0</v>
      </c>
      <c r="G1242" s="41">
        <v>13</v>
      </c>
      <c r="H1242" s="42">
        <v>13</v>
      </c>
      <c r="I1242">
        <f t="shared" si="294"/>
        <v>60</v>
      </c>
      <c r="J1242">
        <f t="shared" si="294"/>
        <v>59</v>
      </c>
      <c r="K1242" s="43">
        <v>119</v>
      </c>
      <c r="L1242" s="39">
        <v>0</v>
      </c>
      <c r="M1242">
        <v>0</v>
      </c>
      <c r="N1242">
        <v>0</v>
      </c>
      <c r="O1242" s="40">
        <v>0</v>
      </c>
      <c r="P1242" s="41">
        <v>0</v>
      </c>
      <c r="Q1242" s="42">
        <v>0</v>
      </c>
      <c r="R1242">
        <f t="shared" si="295"/>
        <v>0</v>
      </c>
      <c r="S1242">
        <f t="shared" si="295"/>
        <v>0</v>
      </c>
      <c r="T1242" s="43">
        <v>119</v>
      </c>
      <c r="U1242" s="39">
        <v>0</v>
      </c>
      <c r="V1242">
        <v>0</v>
      </c>
      <c r="W1242">
        <v>0</v>
      </c>
      <c r="X1242" s="40">
        <v>0</v>
      </c>
      <c r="Y1242" s="41">
        <v>0</v>
      </c>
      <c r="Z1242" s="42">
        <v>0</v>
      </c>
      <c r="AA1242">
        <f t="shared" si="296"/>
        <v>0</v>
      </c>
      <c r="AB1242">
        <f t="shared" si="296"/>
        <v>0</v>
      </c>
      <c r="AC1242" s="43">
        <v>119</v>
      </c>
      <c r="AD1242" t="e">
        <f t="shared" si="304"/>
        <v>#REF!</v>
      </c>
      <c r="AE1242" t="e">
        <f t="shared" si="304"/>
        <v>#REF!</v>
      </c>
      <c r="AF1242" t="e">
        <f t="shared" si="304"/>
        <v>#REF!</v>
      </c>
      <c r="AG1242" t="e">
        <f t="shared" si="304"/>
        <v>#REF!</v>
      </c>
      <c r="AH1242" t="e">
        <f t="shared" si="304"/>
        <v>#REF!</v>
      </c>
      <c r="AI1242" t="e">
        <f t="shared" si="304"/>
        <v>#REF!</v>
      </c>
      <c r="AJ1242" t="e">
        <f t="shared" si="297"/>
        <v>#REF!</v>
      </c>
      <c r="AK1242" t="e">
        <f t="shared" si="298"/>
        <v>#REF!</v>
      </c>
      <c r="AL1242" t="e">
        <f t="shared" si="299"/>
        <v>#REF!</v>
      </c>
      <c r="AM1242" t="e">
        <f t="shared" si="300"/>
        <v>#REF!</v>
      </c>
      <c r="AN1242" t="e">
        <f t="shared" si="301"/>
        <v>#REF!</v>
      </c>
      <c r="AO1242" t="e">
        <f t="shared" si="302"/>
        <v>#REF!</v>
      </c>
    </row>
    <row r="1243" spans="1:41" x14ac:dyDescent="0.35">
      <c r="A1243">
        <v>1237</v>
      </c>
      <c r="B1243" t="s">
        <v>3156</v>
      </c>
      <c r="C1243" s="39">
        <v>33</v>
      </c>
      <c r="D1243">
        <v>19</v>
      </c>
      <c r="E1243">
        <v>52</v>
      </c>
      <c r="F1243" s="40">
        <v>0</v>
      </c>
      <c r="G1243" s="41">
        <v>13</v>
      </c>
      <c r="H1243" s="42">
        <v>13</v>
      </c>
      <c r="I1243">
        <f t="shared" si="294"/>
        <v>33</v>
      </c>
      <c r="J1243">
        <f t="shared" si="294"/>
        <v>32</v>
      </c>
      <c r="K1243" s="43">
        <v>65</v>
      </c>
      <c r="L1243" s="39">
        <v>48</v>
      </c>
      <c r="M1243">
        <v>11</v>
      </c>
      <c r="N1243">
        <v>59</v>
      </c>
      <c r="O1243" s="40">
        <v>0</v>
      </c>
      <c r="P1243" s="41">
        <v>18</v>
      </c>
      <c r="Q1243" s="42">
        <v>18</v>
      </c>
      <c r="R1243">
        <f t="shared" si="295"/>
        <v>48</v>
      </c>
      <c r="S1243">
        <f t="shared" si="295"/>
        <v>29</v>
      </c>
      <c r="T1243" s="43">
        <v>65</v>
      </c>
      <c r="U1243" s="39">
        <v>37</v>
      </c>
      <c r="V1243">
        <v>23</v>
      </c>
      <c r="W1243">
        <v>60</v>
      </c>
      <c r="X1243" s="40">
        <v>0</v>
      </c>
      <c r="Y1243" s="41">
        <v>16</v>
      </c>
      <c r="Z1243" s="42">
        <v>16</v>
      </c>
      <c r="AA1243">
        <f t="shared" si="296"/>
        <v>37</v>
      </c>
      <c r="AB1243">
        <f t="shared" si="296"/>
        <v>39</v>
      </c>
      <c r="AC1243" s="43">
        <v>65</v>
      </c>
      <c r="AD1243" t="e">
        <f t="shared" si="304"/>
        <v>#REF!</v>
      </c>
      <c r="AE1243" t="e">
        <f t="shared" si="304"/>
        <v>#REF!</v>
      </c>
      <c r="AF1243" t="e">
        <f t="shared" si="304"/>
        <v>#REF!</v>
      </c>
      <c r="AG1243" t="e">
        <f t="shared" si="304"/>
        <v>#REF!</v>
      </c>
      <c r="AH1243" t="e">
        <f t="shared" si="304"/>
        <v>#REF!</v>
      </c>
      <c r="AI1243" t="e">
        <f t="shared" si="304"/>
        <v>#REF!</v>
      </c>
      <c r="AJ1243" t="e">
        <f t="shared" si="297"/>
        <v>#REF!</v>
      </c>
      <c r="AK1243" t="e">
        <f t="shared" si="298"/>
        <v>#REF!</v>
      </c>
      <c r="AL1243" t="e">
        <f t="shared" si="299"/>
        <v>#REF!</v>
      </c>
      <c r="AM1243" t="e">
        <f t="shared" si="300"/>
        <v>#REF!</v>
      </c>
      <c r="AN1243" t="e">
        <f t="shared" si="301"/>
        <v>#REF!</v>
      </c>
      <c r="AO1243" t="e">
        <f t="shared" si="302"/>
        <v>#REF!</v>
      </c>
    </row>
    <row r="1244" spans="1:41" x14ac:dyDescent="0.35">
      <c r="A1244">
        <v>1238</v>
      </c>
      <c r="B1244" t="s">
        <v>3157</v>
      </c>
      <c r="C1244" s="39">
        <v>45</v>
      </c>
      <c r="D1244">
        <v>43</v>
      </c>
      <c r="E1244">
        <v>88</v>
      </c>
      <c r="F1244" s="40">
        <v>0</v>
      </c>
      <c r="G1244" s="41">
        <v>21</v>
      </c>
      <c r="H1244" s="42">
        <v>21</v>
      </c>
      <c r="I1244">
        <f t="shared" si="294"/>
        <v>45</v>
      </c>
      <c r="J1244">
        <f t="shared" si="294"/>
        <v>64</v>
      </c>
      <c r="K1244" s="43">
        <v>109</v>
      </c>
      <c r="L1244" s="39">
        <v>50</v>
      </c>
      <c r="M1244">
        <v>49</v>
      </c>
      <c r="N1244">
        <v>99</v>
      </c>
      <c r="O1244" s="40">
        <v>0</v>
      </c>
      <c r="P1244" s="41">
        <v>17</v>
      </c>
      <c r="Q1244" s="42">
        <v>17</v>
      </c>
      <c r="R1244">
        <f t="shared" si="295"/>
        <v>50</v>
      </c>
      <c r="S1244">
        <f t="shared" si="295"/>
        <v>66</v>
      </c>
      <c r="T1244" s="43">
        <v>109</v>
      </c>
      <c r="U1244" s="39">
        <v>53</v>
      </c>
      <c r="V1244">
        <v>47</v>
      </c>
      <c r="W1244">
        <v>100</v>
      </c>
      <c r="X1244" s="40">
        <v>0</v>
      </c>
      <c r="Y1244" s="41">
        <v>19</v>
      </c>
      <c r="Z1244" s="42">
        <v>19</v>
      </c>
      <c r="AA1244">
        <f t="shared" si="296"/>
        <v>53</v>
      </c>
      <c r="AB1244">
        <f t="shared" si="296"/>
        <v>66</v>
      </c>
      <c r="AC1244" s="43">
        <v>109</v>
      </c>
      <c r="AD1244" t="e">
        <f t="shared" si="304"/>
        <v>#REF!</v>
      </c>
      <c r="AE1244" t="e">
        <f t="shared" si="304"/>
        <v>#REF!</v>
      </c>
      <c r="AF1244" t="e">
        <f t="shared" si="304"/>
        <v>#REF!</v>
      </c>
      <c r="AG1244" t="e">
        <f t="shared" si="304"/>
        <v>#REF!</v>
      </c>
      <c r="AH1244" t="e">
        <f t="shared" si="304"/>
        <v>#REF!</v>
      </c>
      <c r="AI1244" t="e">
        <f t="shared" si="304"/>
        <v>#REF!</v>
      </c>
      <c r="AJ1244" t="e">
        <f t="shared" si="297"/>
        <v>#REF!</v>
      </c>
      <c r="AK1244" t="e">
        <f t="shared" si="298"/>
        <v>#REF!</v>
      </c>
      <c r="AL1244" t="e">
        <f t="shared" si="299"/>
        <v>#REF!</v>
      </c>
      <c r="AM1244" t="e">
        <f t="shared" si="300"/>
        <v>#REF!</v>
      </c>
      <c r="AN1244" t="e">
        <f t="shared" si="301"/>
        <v>#REF!</v>
      </c>
      <c r="AO1244" t="e">
        <f t="shared" si="302"/>
        <v>#REF!</v>
      </c>
    </row>
    <row r="1245" spans="1:41" x14ac:dyDescent="0.35">
      <c r="A1245">
        <v>1239</v>
      </c>
      <c r="B1245" t="s">
        <v>3158</v>
      </c>
      <c r="C1245" s="39">
        <v>28</v>
      </c>
      <c r="D1245">
        <v>13</v>
      </c>
      <c r="E1245">
        <v>41</v>
      </c>
      <c r="F1245" s="40">
        <v>0</v>
      </c>
      <c r="G1245" s="41">
        <v>11</v>
      </c>
      <c r="H1245" s="42">
        <v>11</v>
      </c>
      <c r="I1245">
        <f t="shared" si="294"/>
        <v>28</v>
      </c>
      <c r="J1245">
        <f t="shared" si="294"/>
        <v>24</v>
      </c>
      <c r="K1245" s="43">
        <v>52</v>
      </c>
      <c r="L1245" s="39">
        <v>37</v>
      </c>
      <c r="M1245">
        <v>16</v>
      </c>
      <c r="N1245">
        <v>53</v>
      </c>
      <c r="O1245" s="40">
        <v>0</v>
      </c>
      <c r="P1245" s="41">
        <v>14</v>
      </c>
      <c r="Q1245" s="42">
        <v>14</v>
      </c>
      <c r="R1245">
        <f t="shared" si="295"/>
        <v>37</v>
      </c>
      <c r="S1245">
        <f t="shared" si="295"/>
        <v>30</v>
      </c>
      <c r="T1245" s="43">
        <v>52</v>
      </c>
      <c r="U1245" s="39">
        <v>26</v>
      </c>
      <c r="V1245">
        <v>23</v>
      </c>
      <c r="W1245">
        <v>49</v>
      </c>
      <c r="X1245" s="40">
        <v>0</v>
      </c>
      <c r="Y1245" s="41">
        <v>9</v>
      </c>
      <c r="Z1245" s="42">
        <v>9</v>
      </c>
      <c r="AA1245">
        <f t="shared" si="296"/>
        <v>26</v>
      </c>
      <c r="AB1245">
        <f t="shared" si="296"/>
        <v>32</v>
      </c>
      <c r="AC1245" s="43">
        <v>52</v>
      </c>
      <c r="AD1245" t="e">
        <f t="shared" si="304"/>
        <v>#REF!</v>
      </c>
      <c r="AE1245" t="e">
        <f t="shared" si="304"/>
        <v>#REF!</v>
      </c>
      <c r="AF1245" t="e">
        <f t="shared" si="304"/>
        <v>#REF!</v>
      </c>
      <c r="AG1245" t="e">
        <f t="shared" si="304"/>
        <v>#REF!</v>
      </c>
      <c r="AH1245" t="e">
        <f t="shared" si="304"/>
        <v>#REF!</v>
      </c>
      <c r="AI1245" t="e">
        <f t="shared" si="304"/>
        <v>#REF!</v>
      </c>
      <c r="AJ1245" t="e">
        <f t="shared" si="297"/>
        <v>#REF!</v>
      </c>
      <c r="AK1245" t="e">
        <f t="shared" si="298"/>
        <v>#REF!</v>
      </c>
      <c r="AL1245" t="e">
        <f t="shared" si="299"/>
        <v>#REF!</v>
      </c>
      <c r="AM1245" t="e">
        <f t="shared" si="300"/>
        <v>#REF!</v>
      </c>
      <c r="AN1245" t="e">
        <f t="shared" si="301"/>
        <v>#REF!</v>
      </c>
      <c r="AO1245" t="e">
        <f t="shared" si="302"/>
        <v>#REF!</v>
      </c>
    </row>
    <row r="1246" spans="1:41" x14ac:dyDescent="0.35">
      <c r="A1246">
        <v>1240</v>
      </c>
      <c r="B1246" t="s">
        <v>3159</v>
      </c>
      <c r="C1246" s="39">
        <v>77</v>
      </c>
      <c r="D1246">
        <v>46</v>
      </c>
      <c r="E1246">
        <v>123</v>
      </c>
      <c r="F1246" s="40">
        <v>0</v>
      </c>
      <c r="G1246" s="41">
        <v>24</v>
      </c>
      <c r="H1246" s="42">
        <v>24</v>
      </c>
      <c r="I1246">
        <f t="shared" si="294"/>
        <v>77</v>
      </c>
      <c r="J1246">
        <f t="shared" si="294"/>
        <v>70</v>
      </c>
      <c r="K1246" s="43">
        <v>147</v>
      </c>
      <c r="L1246" s="39">
        <v>0</v>
      </c>
      <c r="M1246">
        <v>0</v>
      </c>
      <c r="N1246">
        <v>0</v>
      </c>
      <c r="O1246" s="40">
        <v>0</v>
      </c>
      <c r="P1246" s="41">
        <v>0</v>
      </c>
      <c r="Q1246" s="42">
        <v>0</v>
      </c>
      <c r="R1246">
        <f t="shared" si="295"/>
        <v>0</v>
      </c>
      <c r="S1246">
        <f t="shared" si="295"/>
        <v>0</v>
      </c>
      <c r="T1246" s="43">
        <v>147</v>
      </c>
      <c r="U1246" s="39">
        <v>0</v>
      </c>
      <c r="V1246">
        <v>0</v>
      </c>
      <c r="W1246">
        <v>0</v>
      </c>
      <c r="X1246" s="40">
        <v>0</v>
      </c>
      <c r="Y1246" s="41">
        <v>0</v>
      </c>
      <c r="Z1246" s="42">
        <v>0</v>
      </c>
      <c r="AA1246">
        <f t="shared" si="296"/>
        <v>0</v>
      </c>
      <c r="AB1246">
        <f t="shared" si="296"/>
        <v>0</v>
      </c>
      <c r="AC1246" s="43">
        <v>147</v>
      </c>
      <c r="AD1246" t="e">
        <f t="shared" si="304"/>
        <v>#REF!</v>
      </c>
      <c r="AE1246" t="e">
        <f t="shared" si="304"/>
        <v>#REF!</v>
      </c>
      <c r="AF1246" t="e">
        <f t="shared" si="304"/>
        <v>#REF!</v>
      </c>
      <c r="AG1246" t="e">
        <f t="shared" si="304"/>
        <v>#REF!</v>
      </c>
      <c r="AH1246" t="e">
        <f t="shared" si="304"/>
        <v>#REF!</v>
      </c>
      <c r="AI1246" t="e">
        <f t="shared" si="304"/>
        <v>#REF!</v>
      </c>
      <c r="AJ1246" t="e">
        <f t="shared" si="297"/>
        <v>#REF!</v>
      </c>
      <c r="AK1246" t="e">
        <f t="shared" si="298"/>
        <v>#REF!</v>
      </c>
      <c r="AL1246" t="e">
        <f t="shared" si="299"/>
        <v>#REF!</v>
      </c>
      <c r="AM1246" t="e">
        <f t="shared" si="300"/>
        <v>#REF!</v>
      </c>
      <c r="AN1246" t="e">
        <f t="shared" si="301"/>
        <v>#REF!</v>
      </c>
      <c r="AO1246" t="e">
        <f t="shared" si="302"/>
        <v>#REF!</v>
      </c>
    </row>
    <row r="1247" spans="1:41" x14ac:dyDescent="0.35">
      <c r="A1247">
        <v>1241</v>
      </c>
      <c r="B1247" t="s">
        <v>3160</v>
      </c>
      <c r="C1247" s="39">
        <v>60</v>
      </c>
      <c r="D1247">
        <v>22</v>
      </c>
      <c r="E1247">
        <v>82</v>
      </c>
      <c r="F1247" s="40">
        <v>0</v>
      </c>
      <c r="G1247" s="41">
        <v>14</v>
      </c>
      <c r="H1247" s="42">
        <v>14</v>
      </c>
      <c r="I1247">
        <f t="shared" si="294"/>
        <v>60</v>
      </c>
      <c r="J1247">
        <f t="shared" si="294"/>
        <v>36</v>
      </c>
      <c r="K1247" s="43">
        <v>96</v>
      </c>
      <c r="L1247" s="39">
        <v>58</v>
      </c>
      <c r="M1247">
        <v>23</v>
      </c>
      <c r="N1247">
        <v>81</v>
      </c>
      <c r="O1247" s="40">
        <v>0</v>
      </c>
      <c r="P1247" s="41">
        <v>17</v>
      </c>
      <c r="Q1247" s="42">
        <v>17</v>
      </c>
      <c r="R1247">
        <f t="shared" si="295"/>
        <v>58</v>
      </c>
      <c r="S1247">
        <f t="shared" si="295"/>
        <v>40</v>
      </c>
      <c r="T1247" s="43">
        <v>96</v>
      </c>
      <c r="U1247" s="39">
        <v>47</v>
      </c>
      <c r="V1247">
        <v>26</v>
      </c>
      <c r="W1247">
        <v>73</v>
      </c>
      <c r="X1247" s="40">
        <v>0</v>
      </c>
      <c r="Y1247" s="41">
        <v>14</v>
      </c>
      <c r="Z1247" s="42">
        <v>14</v>
      </c>
      <c r="AA1247">
        <f t="shared" si="296"/>
        <v>47</v>
      </c>
      <c r="AB1247">
        <f t="shared" si="296"/>
        <v>40</v>
      </c>
      <c r="AC1247" s="43">
        <v>96</v>
      </c>
      <c r="AD1247" t="e">
        <f t="shared" ref="AD1247:AI1256" si="305">VLOOKUP($B1247,EYPDG_Primary,AD$1,FALSE)</f>
        <v>#REF!</v>
      </c>
      <c r="AE1247" t="e">
        <f t="shared" si="305"/>
        <v>#REF!</v>
      </c>
      <c r="AF1247" t="e">
        <f t="shared" si="305"/>
        <v>#REF!</v>
      </c>
      <c r="AG1247" t="e">
        <f t="shared" si="305"/>
        <v>#REF!</v>
      </c>
      <c r="AH1247" t="e">
        <f t="shared" si="305"/>
        <v>#REF!</v>
      </c>
      <c r="AI1247" t="e">
        <f t="shared" si="305"/>
        <v>#REF!</v>
      </c>
      <c r="AJ1247" t="e">
        <f t="shared" si="297"/>
        <v>#REF!</v>
      </c>
      <c r="AK1247" t="e">
        <f t="shared" si="298"/>
        <v>#REF!</v>
      </c>
      <c r="AL1247" t="e">
        <f t="shared" si="299"/>
        <v>#REF!</v>
      </c>
      <c r="AM1247" t="e">
        <f t="shared" si="300"/>
        <v>#REF!</v>
      </c>
      <c r="AN1247" t="e">
        <f t="shared" si="301"/>
        <v>#REF!</v>
      </c>
      <c r="AO1247" t="e">
        <f t="shared" si="302"/>
        <v>#REF!</v>
      </c>
    </row>
    <row r="1248" spans="1:41" x14ac:dyDescent="0.35">
      <c r="A1248">
        <v>1242</v>
      </c>
      <c r="B1248" t="s">
        <v>3161</v>
      </c>
      <c r="C1248" s="39">
        <v>22</v>
      </c>
      <c r="D1248">
        <v>10</v>
      </c>
      <c r="E1248">
        <v>32</v>
      </c>
      <c r="F1248" s="40">
        <v>0</v>
      </c>
      <c r="G1248" s="41">
        <v>17</v>
      </c>
      <c r="H1248" s="42">
        <v>17</v>
      </c>
      <c r="I1248">
        <f t="shared" si="294"/>
        <v>22</v>
      </c>
      <c r="J1248">
        <f t="shared" si="294"/>
        <v>27</v>
      </c>
      <c r="K1248" s="43">
        <v>49</v>
      </c>
      <c r="L1248" s="39">
        <v>22</v>
      </c>
      <c r="M1248">
        <v>11</v>
      </c>
      <c r="N1248">
        <v>33</v>
      </c>
      <c r="O1248" s="40">
        <v>0</v>
      </c>
      <c r="P1248" s="41">
        <v>13</v>
      </c>
      <c r="Q1248" s="42">
        <v>13</v>
      </c>
      <c r="R1248">
        <f t="shared" si="295"/>
        <v>22</v>
      </c>
      <c r="S1248">
        <f t="shared" si="295"/>
        <v>24</v>
      </c>
      <c r="T1248" s="43">
        <v>49</v>
      </c>
      <c r="U1248" s="39">
        <v>22</v>
      </c>
      <c r="V1248">
        <v>11</v>
      </c>
      <c r="W1248">
        <v>33</v>
      </c>
      <c r="X1248" s="40">
        <v>0</v>
      </c>
      <c r="Y1248" s="41">
        <v>16</v>
      </c>
      <c r="Z1248" s="42">
        <v>16</v>
      </c>
      <c r="AA1248">
        <f t="shared" si="296"/>
        <v>22</v>
      </c>
      <c r="AB1248">
        <f t="shared" si="296"/>
        <v>27</v>
      </c>
      <c r="AC1248" s="43">
        <v>49</v>
      </c>
      <c r="AD1248" t="e">
        <f t="shared" si="305"/>
        <v>#REF!</v>
      </c>
      <c r="AE1248" t="e">
        <f t="shared" si="305"/>
        <v>#REF!</v>
      </c>
      <c r="AF1248" t="e">
        <f t="shared" si="305"/>
        <v>#REF!</v>
      </c>
      <c r="AG1248" t="e">
        <f t="shared" si="305"/>
        <v>#REF!</v>
      </c>
      <c r="AH1248" t="e">
        <f t="shared" si="305"/>
        <v>#REF!</v>
      </c>
      <c r="AI1248" t="e">
        <f t="shared" si="305"/>
        <v>#REF!</v>
      </c>
      <c r="AJ1248" t="e">
        <f t="shared" si="297"/>
        <v>#REF!</v>
      </c>
      <c r="AK1248" t="e">
        <f t="shared" si="298"/>
        <v>#REF!</v>
      </c>
      <c r="AL1248" t="e">
        <f t="shared" si="299"/>
        <v>#REF!</v>
      </c>
      <c r="AM1248" t="e">
        <f t="shared" si="300"/>
        <v>#REF!</v>
      </c>
      <c r="AN1248" t="e">
        <f t="shared" si="301"/>
        <v>#REF!</v>
      </c>
      <c r="AO1248" t="e">
        <f t="shared" si="302"/>
        <v>#REF!</v>
      </c>
    </row>
    <row r="1249" spans="1:41" x14ac:dyDescent="0.35">
      <c r="A1249">
        <v>1243</v>
      </c>
      <c r="B1249" t="s">
        <v>3162</v>
      </c>
      <c r="C1249" s="39">
        <v>0</v>
      </c>
      <c r="D1249">
        <v>29</v>
      </c>
      <c r="E1249">
        <v>29</v>
      </c>
      <c r="F1249" s="40">
        <v>0</v>
      </c>
      <c r="G1249" s="41">
        <v>1</v>
      </c>
      <c r="H1249" s="42">
        <v>1</v>
      </c>
      <c r="I1249">
        <f t="shared" si="294"/>
        <v>0</v>
      </c>
      <c r="J1249">
        <f t="shared" si="294"/>
        <v>30</v>
      </c>
      <c r="K1249" s="43">
        <v>30</v>
      </c>
      <c r="L1249" s="39">
        <v>0</v>
      </c>
      <c r="M1249">
        <v>26</v>
      </c>
      <c r="N1249">
        <v>26</v>
      </c>
      <c r="O1249" s="40">
        <v>0</v>
      </c>
      <c r="P1249" s="41">
        <v>0</v>
      </c>
      <c r="Q1249" s="42">
        <v>0</v>
      </c>
      <c r="R1249">
        <f t="shared" si="295"/>
        <v>0</v>
      </c>
      <c r="S1249">
        <f t="shared" si="295"/>
        <v>26</v>
      </c>
      <c r="T1249" s="43">
        <v>30</v>
      </c>
      <c r="U1249" s="39">
        <v>29</v>
      </c>
      <c r="V1249">
        <v>29</v>
      </c>
      <c r="W1249">
        <v>58</v>
      </c>
      <c r="X1249" s="40">
        <v>0</v>
      </c>
      <c r="Y1249" s="41">
        <v>1</v>
      </c>
      <c r="Z1249" s="42">
        <v>1</v>
      </c>
      <c r="AA1249">
        <f t="shared" si="296"/>
        <v>29</v>
      </c>
      <c r="AB1249">
        <f t="shared" si="296"/>
        <v>30</v>
      </c>
      <c r="AC1249" s="43">
        <v>30</v>
      </c>
      <c r="AD1249" t="e">
        <f t="shared" si="305"/>
        <v>#REF!</v>
      </c>
      <c r="AE1249" t="e">
        <f t="shared" si="305"/>
        <v>#REF!</v>
      </c>
      <c r="AF1249" t="e">
        <f t="shared" si="305"/>
        <v>#REF!</v>
      </c>
      <c r="AG1249" t="e">
        <f t="shared" si="305"/>
        <v>#REF!</v>
      </c>
      <c r="AH1249" t="e">
        <f t="shared" si="305"/>
        <v>#REF!</v>
      </c>
      <c r="AI1249" t="e">
        <f t="shared" si="305"/>
        <v>#REF!</v>
      </c>
      <c r="AJ1249" t="e">
        <f t="shared" si="297"/>
        <v>#REF!</v>
      </c>
      <c r="AK1249" t="e">
        <f t="shared" si="298"/>
        <v>#REF!</v>
      </c>
      <c r="AL1249" t="e">
        <f t="shared" si="299"/>
        <v>#REF!</v>
      </c>
      <c r="AM1249" t="e">
        <f t="shared" si="300"/>
        <v>#REF!</v>
      </c>
      <c r="AN1249" t="e">
        <f t="shared" si="301"/>
        <v>#REF!</v>
      </c>
      <c r="AO1249" t="e">
        <f t="shared" si="302"/>
        <v>#REF!</v>
      </c>
    </row>
    <row r="1250" spans="1:41" x14ac:dyDescent="0.35">
      <c r="A1250">
        <v>1244</v>
      </c>
      <c r="B1250" t="s">
        <v>3163</v>
      </c>
      <c r="C1250" s="39">
        <v>59</v>
      </c>
      <c r="D1250">
        <v>36</v>
      </c>
      <c r="E1250">
        <v>95</v>
      </c>
      <c r="F1250" s="40">
        <v>0</v>
      </c>
      <c r="G1250" s="41">
        <v>33</v>
      </c>
      <c r="H1250" s="42">
        <v>33</v>
      </c>
      <c r="I1250">
        <f t="shared" si="294"/>
        <v>59</v>
      </c>
      <c r="J1250">
        <f t="shared" si="294"/>
        <v>69</v>
      </c>
      <c r="K1250" s="43">
        <v>128</v>
      </c>
      <c r="L1250" s="39">
        <v>60</v>
      </c>
      <c r="M1250">
        <v>36</v>
      </c>
      <c r="N1250">
        <v>96</v>
      </c>
      <c r="O1250" s="40">
        <v>0</v>
      </c>
      <c r="P1250" s="41">
        <v>30</v>
      </c>
      <c r="Q1250" s="42">
        <v>30</v>
      </c>
      <c r="R1250">
        <f t="shared" si="295"/>
        <v>60</v>
      </c>
      <c r="S1250">
        <f t="shared" si="295"/>
        <v>66</v>
      </c>
      <c r="T1250" s="43">
        <v>128</v>
      </c>
      <c r="U1250" s="39">
        <v>56</v>
      </c>
      <c r="V1250">
        <v>41</v>
      </c>
      <c r="W1250">
        <v>97</v>
      </c>
      <c r="X1250" s="40">
        <v>0</v>
      </c>
      <c r="Y1250" s="41">
        <v>22</v>
      </c>
      <c r="Z1250" s="42">
        <v>22</v>
      </c>
      <c r="AA1250">
        <f t="shared" si="296"/>
        <v>56</v>
      </c>
      <c r="AB1250">
        <f t="shared" si="296"/>
        <v>63</v>
      </c>
      <c r="AC1250" s="43">
        <v>128</v>
      </c>
      <c r="AD1250" t="e">
        <f t="shared" si="305"/>
        <v>#REF!</v>
      </c>
      <c r="AE1250" t="e">
        <f t="shared" si="305"/>
        <v>#REF!</v>
      </c>
      <c r="AF1250" t="e">
        <f t="shared" si="305"/>
        <v>#REF!</v>
      </c>
      <c r="AG1250" t="e">
        <f t="shared" si="305"/>
        <v>#REF!</v>
      </c>
      <c r="AH1250" t="e">
        <f t="shared" si="305"/>
        <v>#REF!</v>
      </c>
      <c r="AI1250" t="e">
        <f t="shared" si="305"/>
        <v>#REF!</v>
      </c>
      <c r="AJ1250" t="e">
        <f t="shared" si="297"/>
        <v>#REF!</v>
      </c>
      <c r="AK1250" t="e">
        <f t="shared" si="298"/>
        <v>#REF!</v>
      </c>
      <c r="AL1250" t="e">
        <f t="shared" si="299"/>
        <v>#REF!</v>
      </c>
      <c r="AM1250" t="e">
        <f t="shared" si="300"/>
        <v>#REF!</v>
      </c>
      <c r="AN1250" t="e">
        <f t="shared" si="301"/>
        <v>#REF!</v>
      </c>
      <c r="AO1250" t="e">
        <f t="shared" si="302"/>
        <v>#REF!</v>
      </c>
    </row>
    <row r="1251" spans="1:41" x14ac:dyDescent="0.35">
      <c r="A1251">
        <v>1245</v>
      </c>
      <c r="B1251" t="s">
        <v>3164</v>
      </c>
      <c r="C1251" s="39">
        <v>0</v>
      </c>
      <c r="D1251">
        <v>21</v>
      </c>
      <c r="E1251">
        <v>21</v>
      </c>
      <c r="F1251" s="40">
        <v>0</v>
      </c>
      <c r="G1251" s="41">
        <v>3</v>
      </c>
      <c r="H1251" s="42">
        <v>3</v>
      </c>
      <c r="I1251">
        <f t="shared" si="294"/>
        <v>0</v>
      </c>
      <c r="J1251">
        <f t="shared" si="294"/>
        <v>24</v>
      </c>
      <c r="K1251" s="43">
        <v>24</v>
      </c>
      <c r="L1251" s="39">
        <v>0</v>
      </c>
      <c r="M1251">
        <v>25</v>
      </c>
      <c r="N1251">
        <v>25</v>
      </c>
      <c r="O1251" s="40">
        <v>0</v>
      </c>
      <c r="P1251" s="41">
        <v>5</v>
      </c>
      <c r="Q1251" s="42">
        <v>5</v>
      </c>
      <c r="R1251">
        <f t="shared" si="295"/>
        <v>0</v>
      </c>
      <c r="S1251">
        <f t="shared" si="295"/>
        <v>30</v>
      </c>
      <c r="T1251" s="43">
        <v>24</v>
      </c>
      <c r="U1251" s="39">
        <v>21</v>
      </c>
      <c r="V1251">
        <v>28</v>
      </c>
      <c r="W1251">
        <v>49</v>
      </c>
      <c r="X1251" s="40">
        <v>0</v>
      </c>
      <c r="Y1251" s="41">
        <v>2</v>
      </c>
      <c r="Z1251" s="42">
        <v>2</v>
      </c>
      <c r="AA1251">
        <f t="shared" si="296"/>
        <v>21</v>
      </c>
      <c r="AB1251">
        <f t="shared" si="296"/>
        <v>30</v>
      </c>
      <c r="AC1251" s="43">
        <v>24</v>
      </c>
      <c r="AD1251" t="e">
        <f t="shared" si="305"/>
        <v>#REF!</v>
      </c>
      <c r="AE1251" t="e">
        <f t="shared" si="305"/>
        <v>#REF!</v>
      </c>
      <c r="AF1251" t="e">
        <f t="shared" si="305"/>
        <v>#REF!</v>
      </c>
      <c r="AG1251" t="e">
        <f t="shared" si="305"/>
        <v>#REF!</v>
      </c>
      <c r="AH1251" t="e">
        <f t="shared" si="305"/>
        <v>#REF!</v>
      </c>
      <c r="AI1251" t="e">
        <f t="shared" si="305"/>
        <v>#REF!</v>
      </c>
      <c r="AJ1251" t="e">
        <f t="shared" si="297"/>
        <v>#REF!</v>
      </c>
      <c r="AK1251" t="e">
        <f t="shared" si="298"/>
        <v>#REF!</v>
      </c>
      <c r="AL1251" t="e">
        <f t="shared" si="299"/>
        <v>#REF!</v>
      </c>
      <c r="AM1251" t="e">
        <f t="shared" si="300"/>
        <v>#REF!</v>
      </c>
      <c r="AN1251" t="e">
        <f t="shared" si="301"/>
        <v>#REF!</v>
      </c>
      <c r="AO1251" t="e">
        <f t="shared" si="302"/>
        <v>#REF!</v>
      </c>
    </row>
    <row r="1252" spans="1:41" x14ac:dyDescent="0.35">
      <c r="A1252">
        <v>1246</v>
      </c>
      <c r="B1252" t="s">
        <v>3165</v>
      </c>
      <c r="C1252" s="39">
        <v>0</v>
      </c>
      <c r="D1252">
        <v>43</v>
      </c>
      <c r="E1252">
        <v>43</v>
      </c>
      <c r="F1252" s="40">
        <v>0</v>
      </c>
      <c r="G1252" s="41">
        <v>1</v>
      </c>
      <c r="H1252" s="42">
        <v>1</v>
      </c>
      <c r="I1252">
        <f t="shared" si="294"/>
        <v>0</v>
      </c>
      <c r="J1252">
        <f t="shared" si="294"/>
        <v>44</v>
      </c>
      <c r="K1252" s="43">
        <v>44</v>
      </c>
      <c r="L1252" s="39">
        <v>0</v>
      </c>
      <c r="M1252">
        <v>41</v>
      </c>
      <c r="N1252">
        <v>41</v>
      </c>
      <c r="O1252" s="40">
        <v>0</v>
      </c>
      <c r="P1252" s="41">
        <v>2</v>
      </c>
      <c r="Q1252" s="42">
        <v>2</v>
      </c>
      <c r="R1252">
        <f t="shared" si="295"/>
        <v>0</v>
      </c>
      <c r="S1252">
        <f t="shared" si="295"/>
        <v>43</v>
      </c>
      <c r="T1252" s="43">
        <v>44</v>
      </c>
      <c r="U1252" s="39">
        <v>0</v>
      </c>
      <c r="V1252">
        <v>42</v>
      </c>
      <c r="W1252">
        <v>42</v>
      </c>
      <c r="X1252" s="40">
        <v>0</v>
      </c>
      <c r="Y1252" s="41">
        <v>3</v>
      </c>
      <c r="Z1252" s="42">
        <v>3</v>
      </c>
      <c r="AA1252">
        <f t="shared" si="296"/>
        <v>0</v>
      </c>
      <c r="AB1252">
        <f t="shared" si="296"/>
        <v>45</v>
      </c>
      <c r="AC1252" s="43">
        <v>44</v>
      </c>
      <c r="AD1252" t="e">
        <f t="shared" si="305"/>
        <v>#REF!</v>
      </c>
      <c r="AE1252" t="e">
        <f t="shared" si="305"/>
        <v>#REF!</v>
      </c>
      <c r="AF1252" t="e">
        <f t="shared" si="305"/>
        <v>#REF!</v>
      </c>
      <c r="AG1252" t="e">
        <f t="shared" si="305"/>
        <v>#REF!</v>
      </c>
      <c r="AH1252" t="e">
        <f t="shared" si="305"/>
        <v>#REF!</v>
      </c>
      <c r="AI1252" t="e">
        <f t="shared" si="305"/>
        <v>#REF!</v>
      </c>
      <c r="AJ1252" t="e">
        <f t="shared" si="297"/>
        <v>#REF!</v>
      </c>
      <c r="AK1252" t="e">
        <f t="shared" si="298"/>
        <v>#REF!</v>
      </c>
      <c r="AL1252" t="e">
        <f t="shared" si="299"/>
        <v>#REF!</v>
      </c>
      <c r="AM1252" t="e">
        <f t="shared" si="300"/>
        <v>#REF!</v>
      </c>
      <c r="AN1252" t="e">
        <f t="shared" si="301"/>
        <v>#REF!</v>
      </c>
      <c r="AO1252" t="e">
        <f t="shared" si="302"/>
        <v>#REF!</v>
      </c>
    </row>
    <row r="1253" spans="1:41" x14ac:dyDescent="0.35">
      <c r="A1253">
        <v>1247</v>
      </c>
      <c r="B1253" t="s">
        <v>3166</v>
      </c>
      <c r="C1253" s="39">
        <v>12</v>
      </c>
      <c r="D1253">
        <v>12</v>
      </c>
      <c r="E1253">
        <v>24</v>
      </c>
      <c r="F1253" s="40">
        <v>0</v>
      </c>
      <c r="G1253" s="41">
        <v>8</v>
      </c>
      <c r="H1253" s="42">
        <v>8</v>
      </c>
      <c r="I1253">
        <f t="shared" si="294"/>
        <v>12</v>
      </c>
      <c r="J1253">
        <f t="shared" si="294"/>
        <v>20</v>
      </c>
      <c r="K1253" s="43">
        <v>32</v>
      </c>
      <c r="L1253" s="39">
        <v>21</v>
      </c>
      <c r="M1253">
        <v>11</v>
      </c>
      <c r="N1253">
        <v>32</v>
      </c>
      <c r="O1253" s="40">
        <v>0</v>
      </c>
      <c r="P1253" s="41">
        <v>4</v>
      </c>
      <c r="Q1253" s="42">
        <v>4</v>
      </c>
      <c r="R1253">
        <f t="shared" si="295"/>
        <v>21</v>
      </c>
      <c r="S1253">
        <f t="shared" si="295"/>
        <v>15</v>
      </c>
      <c r="T1253" s="43">
        <v>32</v>
      </c>
      <c r="U1253" s="39">
        <v>20</v>
      </c>
      <c r="V1253">
        <v>13</v>
      </c>
      <c r="W1253">
        <v>33</v>
      </c>
      <c r="X1253" s="40">
        <v>0</v>
      </c>
      <c r="Y1253" s="41">
        <v>5</v>
      </c>
      <c r="Z1253" s="42">
        <v>5</v>
      </c>
      <c r="AA1253">
        <f t="shared" si="296"/>
        <v>20</v>
      </c>
      <c r="AB1253">
        <f t="shared" si="296"/>
        <v>18</v>
      </c>
      <c r="AC1253" s="43">
        <v>32</v>
      </c>
      <c r="AD1253" t="e">
        <f t="shared" si="305"/>
        <v>#REF!</v>
      </c>
      <c r="AE1253" t="e">
        <f t="shared" si="305"/>
        <v>#REF!</v>
      </c>
      <c r="AF1253" t="e">
        <f t="shared" si="305"/>
        <v>#REF!</v>
      </c>
      <c r="AG1253" t="e">
        <f t="shared" si="305"/>
        <v>#REF!</v>
      </c>
      <c r="AH1253" t="e">
        <f t="shared" si="305"/>
        <v>#REF!</v>
      </c>
      <c r="AI1253" t="e">
        <f t="shared" si="305"/>
        <v>#REF!</v>
      </c>
      <c r="AJ1253" t="e">
        <f t="shared" si="297"/>
        <v>#REF!</v>
      </c>
      <c r="AK1253" t="e">
        <f t="shared" si="298"/>
        <v>#REF!</v>
      </c>
      <c r="AL1253" t="e">
        <f t="shared" si="299"/>
        <v>#REF!</v>
      </c>
      <c r="AM1253" t="e">
        <f t="shared" si="300"/>
        <v>#REF!</v>
      </c>
      <c r="AN1253" t="e">
        <f t="shared" si="301"/>
        <v>#REF!</v>
      </c>
      <c r="AO1253" t="e">
        <f t="shared" si="302"/>
        <v>#REF!</v>
      </c>
    </row>
    <row r="1254" spans="1:41" x14ac:dyDescent="0.35">
      <c r="A1254">
        <v>1248</v>
      </c>
      <c r="B1254" t="s">
        <v>3167</v>
      </c>
      <c r="C1254" s="39">
        <v>0</v>
      </c>
      <c r="D1254">
        <v>60</v>
      </c>
      <c r="E1254">
        <v>60</v>
      </c>
      <c r="F1254" s="40">
        <v>0</v>
      </c>
      <c r="G1254" s="41">
        <v>1</v>
      </c>
      <c r="H1254" s="42">
        <v>1</v>
      </c>
      <c r="I1254">
        <f t="shared" si="294"/>
        <v>0</v>
      </c>
      <c r="J1254">
        <f t="shared" si="294"/>
        <v>61</v>
      </c>
      <c r="K1254" s="43">
        <v>61</v>
      </c>
      <c r="L1254" s="39">
        <v>0</v>
      </c>
      <c r="M1254">
        <v>58</v>
      </c>
      <c r="N1254">
        <v>58</v>
      </c>
      <c r="O1254" s="40">
        <v>0</v>
      </c>
      <c r="P1254" s="41">
        <v>3</v>
      </c>
      <c r="Q1254" s="42">
        <v>3</v>
      </c>
      <c r="R1254">
        <f t="shared" si="295"/>
        <v>0</v>
      </c>
      <c r="S1254">
        <f t="shared" si="295"/>
        <v>61</v>
      </c>
      <c r="T1254" s="43">
        <v>61</v>
      </c>
      <c r="U1254" s="39">
        <v>0</v>
      </c>
      <c r="V1254">
        <v>59</v>
      </c>
      <c r="W1254">
        <v>59</v>
      </c>
      <c r="X1254" s="40">
        <v>0</v>
      </c>
      <c r="Y1254" s="41">
        <v>1</v>
      </c>
      <c r="Z1254" s="42">
        <v>1</v>
      </c>
      <c r="AA1254">
        <f t="shared" si="296"/>
        <v>0</v>
      </c>
      <c r="AB1254">
        <f t="shared" si="296"/>
        <v>60</v>
      </c>
      <c r="AC1254" s="43">
        <v>61</v>
      </c>
      <c r="AD1254" t="e">
        <f t="shared" si="305"/>
        <v>#REF!</v>
      </c>
      <c r="AE1254" t="e">
        <f t="shared" si="305"/>
        <v>#REF!</v>
      </c>
      <c r="AF1254" t="e">
        <f t="shared" si="305"/>
        <v>#REF!</v>
      </c>
      <c r="AG1254" t="e">
        <f t="shared" si="305"/>
        <v>#REF!</v>
      </c>
      <c r="AH1254" t="e">
        <f t="shared" si="305"/>
        <v>#REF!</v>
      </c>
      <c r="AI1254" t="e">
        <f t="shared" si="305"/>
        <v>#REF!</v>
      </c>
      <c r="AJ1254" t="e">
        <f t="shared" si="297"/>
        <v>#REF!</v>
      </c>
      <c r="AK1254" t="e">
        <f t="shared" si="298"/>
        <v>#REF!</v>
      </c>
      <c r="AL1254" t="e">
        <f t="shared" si="299"/>
        <v>#REF!</v>
      </c>
      <c r="AM1254" t="e">
        <f t="shared" si="300"/>
        <v>#REF!</v>
      </c>
      <c r="AN1254" t="e">
        <f t="shared" si="301"/>
        <v>#REF!</v>
      </c>
      <c r="AO1254" t="e">
        <f t="shared" si="302"/>
        <v>#REF!</v>
      </c>
    </row>
    <row r="1255" spans="1:41" x14ac:dyDescent="0.35">
      <c r="A1255">
        <v>1249</v>
      </c>
      <c r="B1255" t="s">
        <v>3168</v>
      </c>
      <c r="C1255" s="39">
        <v>0</v>
      </c>
      <c r="D1255">
        <v>58</v>
      </c>
      <c r="E1255">
        <v>58</v>
      </c>
      <c r="F1255" s="40">
        <v>0</v>
      </c>
      <c r="G1255" s="41">
        <v>1</v>
      </c>
      <c r="H1255" s="42">
        <v>1</v>
      </c>
      <c r="I1255">
        <f t="shared" si="294"/>
        <v>0</v>
      </c>
      <c r="J1255">
        <f t="shared" si="294"/>
        <v>59</v>
      </c>
      <c r="K1255" s="43">
        <v>59</v>
      </c>
      <c r="L1255" s="39">
        <v>0</v>
      </c>
      <c r="M1255">
        <v>31</v>
      </c>
      <c r="N1255">
        <v>31</v>
      </c>
      <c r="O1255" s="40">
        <v>0</v>
      </c>
      <c r="P1255" s="41">
        <v>0</v>
      </c>
      <c r="Q1255" s="42">
        <v>0</v>
      </c>
      <c r="R1255">
        <f t="shared" si="295"/>
        <v>0</v>
      </c>
      <c r="S1255">
        <f t="shared" si="295"/>
        <v>31</v>
      </c>
      <c r="T1255" s="43">
        <v>59</v>
      </c>
      <c r="U1255" s="39">
        <v>0</v>
      </c>
      <c r="V1255">
        <v>29</v>
      </c>
      <c r="W1255">
        <v>29</v>
      </c>
      <c r="X1255" s="40">
        <v>0</v>
      </c>
      <c r="Y1255" s="41">
        <v>0</v>
      </c>
      <c r="Z1255" s="42">
        <v>0</v>
      </c>
      <c r="AA1255">
        <f t="shared" si="296"/>
        <v>0</v>
      </c>
      <c r="AB1255">
        <f t="shared" si="296"/>
        <v>29</v>
      </c>
      <c r="AC1255" s="43">
        <v>59</v>
      </c>
      <c r="AD1255" t="e">
        <f t="shared" si="305"/>
        <v>#REF!</v>
      </c>
      <c r="AE1255" t="e">
        <f t="shared" si="305"/>
        <v>#REF!</v>
      </c>
      <c r="AF1255" t="e">
        <f t="shared" si="305"/>
        <v>#REF!</v>
      </c>
      <c r="AG1255" t="e">
        <f t="shared" si="305"/>
        <v>#REF!</v>
      </c>
      <c r="AH1255" t="e">
        <f t="shared" si="305"/>
        <v>#REF!</v>
      </c>
      <c r="AI1255" t="e">
        <f t="shared" si="305"/>
        <v>#REF!</v>
      </c>
      <c r="AJ1255" t="e">
        <f t="shared" si="297"/>
        <v>#REF!</v>
      </c>
      <c r="AK1255" t="e">
        <f t="shared" si="298"/>
        <v>#REF!</v>
      </c>
      <c r="AL1255" t="e">
        <f t="shared" si="299"/>
        <v>#REF!</v>
      </c>
      <c r="AM1255" t="e">
        <f t="shared" si="300"/>
        <v>#REF!</v>
      </c>
      <c r="AN1255" t="e">
        <f t="shared" si="301"/>
        <v>#REF!</v>
      </c>
      <c r="AO1255" t="e">
        <f t="shared" si="302"/>
        <v>#REF!</v>
      </c>
    </row>
    <row r="1256" spans="1:41" x14ac:dyDescent="0.35">
      <c r="A1256">
        <v>1250</v>
      </c>
      <c r="B1256" t="s">
        <v>3169</v>
      </c>
      <c r="C1256" s="39">
        <v>79</v>
      </c>
      <c r="D1256">
        <v>60</v>
      </c>
      <c r="E1256">
        <v>139</v>
      </c>
      <c r="F1256" s="40">
        <v>0</v>
      </c>
      <c r="G1256" s="41">
        <v>2</v>
      </c>
      <c r="H1256" s="42">
        <v>2</v>
      </c>
      <c r="I1256">
        <f t="shared" si="294"/>
        <v>79</v>
      </c>
      <c r="J1256">
        <f t="shared" si="294"/>
        <v>62</v>
      </c>
      <c r="K1256" s="43">
        <v>141</v>
      </c>
      <c r="L1256" s="39">
        <v>69</v>
      </c>
      <c r="M1256">
        <v>54</v>
      </c>
      <c r="N1256">
        <v>123</v>
      </c>
      <c r="O1256" s="40">
        <v>0</v>
      </c>
      <c r="P1256" s="41">
        <v>7</v>
      </c>
      <c r="Q1256" s="42">
        <v>7</v>
      </c>
      <c r="R1256">
        <f t="shared" si="295"/>
        <v>69</v>
      </c>
      <c r="S1256">
        <f t="shared" si="295"/>
        <v>61</v>
      </c>
      <c r="T1256" s="43">
        <v>141</v>
      </c>
      <c r="U1256" s="39">
        <v>57</v>
      </c>
      <c r="V1256">
        <v>85</v>
      </c>
      <c r="W1256">
        <v>142</v>
      </c>
      <c r="X1256" s="40">
        <v>0</v>
      </c>
      <c r="Y1256" s="41">
        <v>7</v>
      </c>
      <c r="Z1256" s="42">
        <v>7</v>
      </c>
      <c r="AA1256">
        <f t="shared" si="296"/>
        <v>57</v>
      </c>
      <c r="AB1256">
        <f t="shared" si="296"/>
        <v>92</v>
      </c>
      <c r="AC1256" s="43">
        <v>141</v>
      </c>
      <c r="AD1256" t="e">
        <f t="shared" si="305"/>
        <v>#REF!</v>
      </c>
      <c r="AE1256" t="e">
        <f t="shared" si="305"/>
        <v>#REF!</v>
      </c>
      <c r="AF1256" t="e">
        <f t="shared" si="305"/>
        <v>#REF!</v>
      </c>
      <c r="AG1256" t="e">
        <f t="shared" si="305"/>
        <v>#REF!</v>
      </c>
      <c r="AH1256" t="e">
        <f t="shared" si="305"/>
        <v>#REF!</v>
      </c>
      <c r="AI1256" t="e">
        <f t="shared" si="305"/>
        <v>#REF!</v>
      </c>
      <c r="AJ1256" t="e">
        <f t="shared" si="297"/>
        <v>#REF!</v>
      </c>
      <c r="AK1256" t="e">
        <f t="shared" si="298"/>
        <v>#REF!</v>
      </c>
      <c r="AL1256" t="e">
        <f t="shared" si="299"/>
        <v>#REF!</v>
      </c>
      <c r="AM1256" t="e">
        <f t="shared" si="300"/>
        <v>#REF!</v>
      </c>
      <c r="AN1256" t="e">
        <f t="shared" si="301"/>
        <v>#REF!</v>
      </c>
      <c r="AO1256" t="e">
        <f t="shared" si="302"/>
        <v>#REF!</v>
      </c>
    </row>
    <row r="1257" spans="1:41" x14ac:dyDescent="0.35">
      <c r="A1257">
        <v>1251</v>
      </c>
      <c r="B1257" t="s">
        <v>3170</v>
      </c>
      <c r="C1257" s="39">
        <v>65</v>
      </c>
      <c r="D1257">
        <v>38</v>
      </c>
      <c r="E1257">
        <v>103</v>
      </c>
      <c r="F1257" s="40">
        <v>0</v>
      </c>
      <c r="G1257" s="41">
        <v>20</v>
      </c>
      <c r="H1257" s="42">
        <v>20</v>
      </c>
      <c r="I1257">
        <f t="shared" si="294"/>
        <v>65</v>
      </c>
      <c r="J1257">
        <f t="shared" si="294"/>
        <v>58</v>
      </c>
      <c r="K1257" s="43">
        <v>123</v>
      </c>
      <c r="L1257" s="39">
        <v>77</v>
      </c>
      <c r="M1257">
        <v>35</v>
      </c>
      <c r="N1257">
        <v>112</v>
      </c>
      <c r="O1257" s="40">
        <v>0</v>
      </c>
      <c r="P1257" s="41">
        <v>23</v>
      </c>
      <c r="Q1257" s="42">
        <v>23</v>
      </c>
      <c r="R1257">
        <f t="shared" si="295"/>
        <v>77</v>
      </c>
      <c r="S1257">
        <f t="shared" si="295"/>
        <v>58</v>
      </c>
      <c r="T1257" s="43">
        <v>123</v>
      </c>
      <c r="U1257" s="39">
        <v>74</v>
      </c>
      <c r="V1257">
        <v>43</v>
      </c>
      <c r="W1257">
        <v>117</v>
      </c>
      <c r="X1257" s="40">
        <v>0</v>
      </c>
      <c r="Y1257" s="41">
        <v>16</v>
      </c>
      <c r="Z1257" s="42">
        <v>16</v>
      </c>
      <c r="AA1257">
        <f t="shared" si="296"/>
        <v>74</v>
      </c>
      <c r="AB1257">
        <f t="shared" si="296"/>
        <v>59</v>
      </c>
      <c r="AC1257" s="43">
        <v>123</v>
      </c>
      <c r="AD1257" t="e">
        <f t="shared" ref="AD1257:AI1266" si="306">VLOOKUP($B1257,EYPDG_Primary,AD$1,FALSE)</f>
        <v>#REF!</v>
      </c>
      <c r="AE1257" t="e">
        <f t="shared" si="306"/>
        <v>#REF!</v>
      </c>
      <c r="AF1257" t="e">
        <f t="shared" si="306"/>
        <v>#REF!</v>
      </c>
      <c r="AG1257" t="e">
        <f t="shared" si="306"/>
        <v>#REF!</v>
      </c>
      <c r="AH1257" t="e">
        <f t="shared" si="306"/>
        <v>#REF!</v>
      </c>
      <c r="AI1257" t="e">
        <f t="shared" si="306"/>
        <v>#REF!</v>
      </c>
      <c r="AJ1257" t="e">
        <f t="shared" si="297"/>
        <v>#REF!</v>
      </c>
      <c r="AK1257" t="e">
        <f t="shared" si="298"/>
        <v>#REF!</v>
      </c>
      <c r="AL1257" t="e">
        <f t="shared" si="299"/>
        <v>#REF!</v>
      </c>
      <c r="AM1257" t="e">
        <f t="shared" si="300"/>
        <v>#REF!</v>
      </c>
      <c r="AN1257" t="e">
        <f t="shared" si="301"/>
        <v>#REF!</v>
      </c>
      <c r="AO1257" t="e">
        <f t="shared" si="302"/>
        <v>#REF!</v>
      </c>
    </row>
    <row r="1258" spans="1:41" x14ac:dyDescent="0.35">
      <c r="A1258">
        <v>1252</v>
      </c>
      <c r="B1258" t="s">
        <v>3171</v>
      </c>
      <c r="C1258" s="39">
        <v>0</v>
      </c>
      <c r="D1258">
        <v>28</v>
      </c>
      <c r="E1258">
        <v>28</v>
      </c>
      <c r="F1258" s="40">
        <v>0</v>
      </c>
      <c r="G1258" s="41">
        <v>2</v>
      </c>
      <c r="H1258" s="42">
        <v>2</v>
      </c>
      <c r="I1258">
        <f t="shared" si="294"/>
        <v>0</v>
      </c>
      <c r="J1258">
        <f t="shared" si="294"/>
        <v>30</v>
      </c>
      <c r="K1258" s="43">
        <v>30</v>
      </c>
      <c r="L1258" s="39">
        <v>32</v>
      </c>
      <c r="M1258">
        <v>49</v>
      </c>
      <c r="N1258">
        <v>81</v>
      </c>
      <c r="O1258" s="40">
        <v>0</v>
      </c>
      <c r="P1258" s="41">
        <v>9</v>
      </c>
      <c r="Q1258" s="42">
        <v>9</v>
      </c>
      <c r="R1258">
        <f t="shared" si="295"/>
        <v>32</v>
      </c>
      <c r="S1258">
        <f t="shared" si="295"/>
        <v>58</v>
      </c>
      <c r="T1258" s="43">
        <v>30</v>
      </c>
      <c r="U1258" s="39">
        <v>31</v>
      </c>
      <c r="V1258">
        <v>29</v>
      </c>
      <c r="W1258">
        <v>60</v>
      </c>
      <c r="X1258" s="40">
        <v>0</v>
      </c>
      <c r="Y1258" s="41">
        <v>1</v>
      </c>
      <c r="Z1258" s="42">
        <v>1</v>
      </c>
      <c r="AA1258">
        <f t="shared" si="296"/>
        <v>31</v>
      </c>
      <c r="AB1258">
        <f t="shared" si="296"/>
        <v>30</v>
      </c>
      <c r="AC1258" s="43">
        <v>30</v>
      </c>
      <c r="AD1258" t="e">
        <f t="shared" si="306"/>
        <v>#REF!</v>
      </c>
      <c r="AE1258" t="e">
        <f t="shared" si="306"/>
        <v>#REF!</v>
      </c>
      <c r="AF1258" t="e">
        <f t="shared" si="306"/>
        <v>#REF!</v>
      </c>
      <c r="AG1258" t="e">
        <f t="shared" si="306"/>
        <v>#REF!</v>
      </c>
      <c r="AH1258" t="e">
        <f t="shared" si="306"/>
        <v>#REF!</v>
      </c>
      <c r="AI1258" t="e">
        <f t="shared" si="306"/>
        <v>#REF!</v>
      </c>
      <c r="AJ1258" t="e">
        <f t="shared" si="297"/>
        <v>#REF!</v>
      </c>
      <c r="AK1258" t="e">
        <f t="shared" si="298"/>
        <v>#REF!</v>
      </c>
      <c r="AL1258" t="e">
        <f t="shared" si="299"/>
        <v>#REF!</v>
      </c>
      <c r="AM1258" t="e">
        <f t="shared" si="300"/>
        <v>#REF!</v>
      </c>
      <c r="AN1258" t="e">
        <f t="shared" si="301"/>
        <v>#REF!</v>
      </c>
      <c r="AO1258" t="e">
        <f t="shared" si="302"/>
        <v>#REF!</v>
      </c>
    </row>
    <row r="1259" spans="1:41" x14ac:dyDescent="0.35">
      <c r="A1259">
        <v>1253</v>
      </c>
      <c r="B1259" t="s">
        <v>3172</v>
      </c>
      <c r="C1259" s="39">
        <v>0</v>
      </c>
      <c r="D1259">
        <v>59</v>
      </c>
      <c r="E1259">
        <v>59</v>
      </c>
      <c r="F1259" s="40">
        <v>0</v>
      </c>
      <c r="G1259" s="41">
        <v>1</v>
      </c>
      <c r="H1259" s="42">
        <v>1</v>
      </c>
      <c r="I1259">
        <f t="shared" si="294"/>
        <v>0</v>
      </c>
      <c r="J1259">
        <f t="shared" si="294"/>
        <v>60</v>
      </c>
      <c r="K1259" s="43">
        <v>60</v>
      </c>
      <c r="L1259" s="39">
        <v>0</v>
      </c>
      <c r="M1259">
        <v>58</v>
      </c>
      <c r="N1259">
        <v>58</v>
      </c>
      <c r="O1259" s="40">
        <v>0</v>
      </c>
      <c r="P1259" s="41">
        <v>1</v>
      </c>
      <c r="Q1259" s="42">
        <v>1</v>
      </c>
      <c r="R1259">
        <f t="shared" si="295"/>
        <v>0</v>
      </c>
      <c r="S1259">
        <f t="shared" si="295"/>
        <v>59</v>
      </c>
      <c r="T1259" s="43">
        <v>60</v>
      </c>
      <c r="U1259" s="39">
        <v>0</v>
      </c>
      <c r="V1259">
        <v>57</v>
      </c>
      <c r="W1259">
        <v>57</v>
      </c>
      <c r="X1259" s="40">
        <v>0</v>
      </c>
      <c r="Y1259" s="41">
        <v>3</v>
      </c>
      <c r="Z1259" s="42">
        <v>3</v>
      </c>
      <c r="AA1259">
        <f t="shared" si="296"/>
        <v>0</v>
      </c>
      <c r="AB1259">
        <f t="shared" si="296"/>
        <v>60</v>
      </c>
      <c r="AC1259" s="43">
        <v>60</v>
      </c>
      <c r="AD1259" t="e">
        <f t="shared" si="306"/>
        <v>#REF!</v>
      </c>
      <c r="AE1259" t="e">
        <f t="shared" si="306"/>
        <v>#REF!</v>
      </c>
      <c r="AF1259" t="e">
        <f t="shared" si="306"/>
        <v>#REF!</v>
      </c>
      <c r="AG1259" t="e">
        <f t="shared" si="306"/>
        <v>#REF!</v>
      </c>
      <c r="AH1259" t="e">
        <f t="shared" si="306"/>
        <v>#REF!</v>
      </c>
      <c r="AI1259" t="e">
        <f t="shared" si="306"/>
        <v>#REF!</v>
      </c>
      <c r="AJ1259" t="e">
        <f t="shared" si="297"/>
        <v>#REF!</v>
      </c>
      <c r="AK1259" t="e">
        <f t="shared" si="298"/>
        <v>#REF!</v>
      </c>
      <c r="AL1259" t="e">
        <f t="shared" si="299"/>
        <v>#REF!</v>
      </c>
      <c r="AM1259" t="e">
        <f t="shared" si="300"/>
        <v>#REF!</v>
      </c>
      <c r="AN1259" t="e">
        <f t="shared" si="301"/>
        <v>#REF!</v>
      </c>
      <c r="AO1259" t="e">
        <f t="shared" si="302"/>
        <v>#REF!</v>
      </c>
    </row>
    <row r="1260" spans="1:41" x14ac:dyDescent="0.35">
      <c r="A1260">
        <v>1254</v>
      </c>
      <c r="B1260" t="s">
        <v>3173</v>
      </c>
      <c r="C1260" s="39">
        <v>87</v>
      </c>
      <c r="D1260">
        <v>51</v>
      </c>
      <c r="E1260">
        <v>138</v>
      </c>
      <c r="F1260" s="40">
        <v>0</v>
      </c>
      <c r="G1260" s="41">
        <v>24</v>
      </c>
      <c r="H1260" s="42">
        <v>24</v>
      </c>
      <c r="I1260">
        <f t="shared" si="294"/>
        <v>87</v>
      </c>
      <c r="J1260">
        <f t="shared" si="294"/>
        <v>75</v>
      </c>
      <c r="K1260" s="43">
        <v>162</v>
      </c>
      <c r="L1260" s="39">
        <v>72</v>
      </c>
      <c r="M1260">
        <v>49</v>
      </c>
      <c r="N1260">
        <v>121</v>
      </c>
      <c r="O1260" s="40">
        <v>0</v>
      </c>
      <c r="P1260" s="41">
        <v>24</v>
      </c>
      <c r="Q1260" s="42">
        <v>24</v>
      </c>
      <c r="R1260">
        <f t="shared" si="295"/>
        <v>72</v>
      </c>
      <c r="S1260">
        <f t="shared" si="295"/>
        <v>73</v>
      </c>
      <c r="T1260" s="43">
        <v>162</v>
      </c>
      <c r="U1260" s="39">
        <v>82</v>
      </c>
      <c r="V1260">
        <v>53</v>
      </c>
      <c r="W1260">
        <v>135</v>
      </c>
      <c r="X1260" s="40">
        <v>0</v>
      </c>
      <c r="Y1260" s="41">
        <v>24</v>
      </c>
      <c r="Z1260" s="42">
        <v>24</v>
      </c>
      <c r="AA1260">
        <f t="shared" si="296"/>
        <v>82</v>
      </c>
      <c r="AB1260">
        <f t="shared" si="296"/>
        <v>77</v>
      </c>
      <c r="AC1260" s="43">
        <v>162</v>
      </c>
      <c r="AD1260" t="e">
        <f t="shared" si="306"/>
        <v>#REF!</v>
      </c>
      <c r="AE1260" t="e">
        <f t="shared" si="306"/>
        <v>#REF!</v>
      </c>
      <c r="AF1260" t="e">
        <f t="shared" si="306"/>
        <v>#REF!</v>
      </c>
      <c r="AG1260" t="e">
        <f t="shared" si="306"/>
        <v>#REF!</v>
      </c>
      <c r="AH1260" t="e">
        <f t="shared" si="306"/>
        <v>#REF!</v>
      </c>
      <c r="AI1260" t="e">
        <f t="shared" si="306"/>
        <v>#REF!</v>
      </c>
      <c r="AJ1260" t="e">
        <f t="shared" si="297"/>
        <v>#REF!</v>
      </c>
      <c r="AK1260" t="e">
        <f t="shared" si="298"/>
        <v>#REF!</v>
      </c>
      <c r="AL1260" t="e">
        <f t="shared" si="299"/>
        <v>#REF!</v>
      </c>
      <c r="AM1260" t="e">
        <f t="shared" si="300"/>
        <v>#REF!</v>
      </c>
      <c r="AN1260" t="e">
        <f t="shared" si="301"/>
        <v>#REF!</v>
      </c>
      <c r="AO1260" t="e">
        <f t="shared" si="302"/>
        <v>#REF!</v>
      </c>
    </row>
    <row r="1261" spans="1:41" x14ac:dyDescent="0.35">
      <c r="A1261">
        <v>1255</v>
      </c>
      <c r="B1261" t="s">
        <v>3174</v>
      </c>
      <c r="C1261" s="39">
        <v>33</v>
      </c>
      <c r="D1261">
        <v>35</v>
      </c>
      <c r="E1261">
        <v>68</v>
      </c>
      <c r="F1261" s="40">
        <v>0</v>
      </c>
      <c r="G1261" s="41">
        <v>11</v>
      </c>
      <c r="H1261" s="42">
        <v>11</v>
      </c>
      <c r="I1261">
        <f t="shared" si="294"/>
        <v>33</v>
      </c>
      <c r="J1261">
        <f t="shared" si="294"/>
        <v>46</v>
      </c>
      <c r="K1261" s="43">
        <v>79</v>
      </c>
      <c r="L1261" s="39">
        <v>37</v>
      </c>
      <c r="M1261">
        <v>31</v>
      </c>
      <c r="N1261">
        <v>68</v>
      </c>
      <c r="O1261" s="40">
        <v>0</v>
      </c>
      <c r="P1261" s="41">
        <v>13</v>
      </c>
      <c r="Q1261" s="42">
        <v>13</v>
      </c>
      <c r="R1261">
        <f t="shared" si="295"/>
        <v>37</v>
      </c>
      <c r="S1261">
        <f t="shared" si="295"/>
        <v>44</v>
      </c>
      <c r="T1261" s="43">
        <v>79</v>
      </c>
      <c r="U1261" s="39">
        <v>32</v>
      </c>
      <c r="V1261">
        <v>34</v>
      </c>
      <c r="W1261">
        <v>66</v>
      </c>
      <c r="X1261" s="40">
        <v>0</v>
      </c>
      <c r="Y1261" s="41">
        <v>11</v>
      </c>
      <c r="Z1261" s="42">
        <v>11</v>
      </c>
      <c r="AA1261">
        <f t="shared" si="296"/>
        <v>32</v>
      </c>
      <c r="AB1261">
        <f t="shared" si="296"/>
        <v>45</v>
      </c>
      <c r="AC1261" s="43">
        <v>79</v>
      </c>
      <c r="AD1261" t="e">
        <f t="shared" si="306"/>
        <v>#REF!</v>
      </c>
      <c r="AE1261" t="e">
        <f t="shared" si="306"/>
        <v>#REF!</v>
      </c>
      <c r="AF1261" t="e">
        <f t="shared" si="306"/>
        <v>#REF!</v>
      </c>
      <c r="AG1261" t="e">
        <f t="shared" si="306"/>
        <v>#REF!</v>
      </c>
      <c r="AH1261" t="e">
        <f t="shared" si="306"/>
        <v>#REF!</v>
      </c>
      <c r="AI1261" t="e">
        <f t="shared" si="306"/>
        <v>#REF!</v>
      </c>
      <c r="AJ1261" t="e">
        <f t="shared" si="297"/>
        <v>#REF!</v>
      </c>
      <c r="AK1261" t="e">
        <f t="shared" si="298"/>
        <v>#REF!</v>
      </c>
      <c r="AL1261" t="e">
        <f t="shared" si="299"/>
        <v>#REF!</v>
      </c>
      <c r="AM1261" t="e">
        <f t="shared" si="300"/>
        <v>#REF!</v>
      </c>
      <c r="AN1261" t="e">
        <f t="shared" si="301"/>
        <v>#REF!</v>
      </c>
      <c r="AO1261" t="e">
        <f t="shared" si="302"/>
        <v>#REF!</v>
      </c>
    </row>
    <row r="1262" spans="1:41" x14ac:dyDescent="0.35">
      <c r="A1262">
        <v>1256</v>
      </c>
      <c r="B1262" t="s">
        <v>3175</v>
      </c>
      <c r="C1262" s="39">
        <v>48</v>
      </c>
      <c r="D1262">
        <v>21</v>
      </c>
      <c r="E1262">
        <v>69</v>
      </c>
      <c r="F1262" s="40">
        <v>0</v>
      </c>
      <c r="G1262" s="41">
        <v>29</v>
      </c>
      <c r="H1262" s="42">
        <v>29</v>
      </c>
      <c r="I1262">
        <f t="shared" si="294"/>
        <v>48</v>
      </c>
      <c r="J1262">
        <f t="shared" si="294"/>
        <v>50</v>
      </c>
      <c r="K1262" s="43">
        <v>98</v>
      </c>
      <c r="L1262" s="39">
        <v>53</v>
      </c>
      <c r="M1262">
        <v>30</v>
      </c>
      <c r="N1262">
        <v>83</v>
      </c>
      <c r="O1262" s="40">
        <v>0</v>
      </c>
      <c r="P1262" s="41">
        <v>20</v>
      </c>
      <c r="Q1262" s="42">
        <v>20</v>
      </c>
      <c r="R1262">
        <f t="shared" si="295"/>
        <v>53</v>
      </c>
      <c r="S1262">
        <f t="shared" si="295"/>
        <v>50</v>
      </c>
      <c r="T1262" s="43">
        <v>98</v>
      </c>
      <c r="U1262" s="39">
        <v>47</v>
      </c>
      <c r="V1262">
        <v>25</v>
      </c>
      <c r="W1262">
        <v>72</v>
      </c>
      <c r="X1262" s="40">
        <v>0</v>
      </c>
      <c r="Y1262" s="41">
        <v>29</v>
      </c>
      <c r="Z1262" s="42">
        <v>29</v>
      </c>
      <c r="AA1262">
        <f t="shared" si="296"/>
        <v>47</v>
      </c>
      <c r="AB1262">
        <f t="shared" si="296"/>
        <v>54</v>
      </c>
      <c r="AC1262" s="43">
        <v>98</v>
      </c>
      <c r="AD1262" t="e">
        <f t="shared" si="306"/>
        <v>#REF!</v>
      </c>
      <c r="AE1262" t="e">
        <f t="shared" si="306"/>
        <v>#REF!</v>
      </c>
      <c r="AF1262" t="e">
        <f t="shared" si="306"/>
        <v>#REF!</v>
      </c>
      <c r="AG1262" t="e">
        <f t="shared" si="306"/>
        <v>#REF!</v>
      </c>
      <c r="AH1262" t="e">
        <f t="shared" si="306"/>
        <v>#REF!</v>
      </c>
      <c r="AI1262" t="e">
        <f t="shared" si="306"/>
        <v>#REF!</v>
      </c>
      <c r="AJ1262" t="e">
        <f t="shared" si="297"/>
        <v>#REF!</v>
      </c>
      <c r="AK1262" t="e">
        <f t="shared" si="298"/>
        <v>#REF!</v>
      </c>
      <c r="AL1262" t="e">
        <f t="shared" si="299"/>
        <v>#REF!</v>
      </c>
      <c r="AM1262" t="e">
        <f t="shared" si="300"/>
        <v>#REF!</v>
      </c>
      <c r="AN1262" t="e">
        <f t="shared" si="301"/>
        <v>#REF!</v>
      </c>
      <c r="AO1262" t="e">
        <f t="shared" si="302"/>
        <v>#REF!</v>
      </c>
    </row>
    <row r="1263" spans="1:41" x14ac:dyDescent="0.35">
      <c r="A1263">
        <v>1257</v>
      </c>
      <c r="B1263" t="s">
        <v>3176</v>
      </c>
      <c r="C1263" s="39">
        <v>27</v>
      </c>
      <c r="D1263">
        <v>17</v>
      </c>
      <c r="E1263">
        <v>44</v>
      </c>
      <c r="F1263" s="40">
        <v>0</v>
      </c>
      <c r="G1263" s="41">
        <v>13</v>
      </c>
      <c r="H1263" s="42">
        <v>13</v>
      </c>
      <c r="I1263">
        <f t="shared" si="294"/>
        <v>27</v>
      </c>
      <c r="J1263">
        <f t="shared" si="294"/>
        <v>30</v>
      </c>
      <c r="K1263" s="43">
        <v>57</v>
      </c>
      <c r="L1263" s="39">
        <v>13</v>
      </c>
      <c r="M1263">
        <v>23</v>
      </c>
      <c r="N1263">
        <v>36</v>
      </c>
      <c r="O1263" s="40">
        <v>0</v>
      </c>
      <c r="P1263" s="41">
        <v>12</v>
      </c>
      <c r="Q1263" s="42">
        <v>12</v>
      </c>
      <c r="R1263">
        <f t="shared" si="295"/>
        <v>13</v>
      </c>
      <c r="S1263">
        <f t="shared" si="295"/>
        <v>35</v>
      </c>
      <c r="T1263" s="43">
        <v>57</v>
      </c>
      <c r="U1263" s="39">
        <v>27</v>
      </c>
      <c r="V1263">
        <v>19</v>
      </c>
      <c r="W1263">
        <v>46</v>
      </c>
      <c r="X1263" s="40">
        <v>0</v>
      </c>
      <c r="Y1263" s="41">
        <v>8</v>
      </c>
      <c r="Z1263" s="42">
        <v>8</v>
      </c>
      <c r="AA1263">
        <f t="shared" si="296"/>
        <v>27</v>
      </c>
      <c r="AB1263">
        <f t="shared" si="296"/>
        <v>27</v>
      </c>
      <c r="AC1263" s="43">
        <v>57</v>
      </c>
      <c r="AD1263" t="e">
        <f t="shared" si="306"/>
        <v>#REF!</v>
      </c>
      <c r="AE1263" t="e">
        <f t="shared" si="306"/>
        <v>#REF!</v>
      </c>
      <c r="AF1263" t="e">
        <f t="shared" si="306"/>
        <v>#REF!</v>
      </c>
      <c r="AG1263" t="e">
        <f t="shared" si="306"/>
        <v>#REF!</v>
      </c>
      <c r="AH1263" t="e">
        <f t="shared" si="306"/>
        <v>#REF!</v>
      </c>
      <c r="AI1263" t="e">
        <f t="shared" si="306"/>
        <v>#REF!</v>
      </c>
      <c r="AJ1263" t="e">
        <f t="shared" si="297"/>
        <v>#REF!</v>
      </c>
      <c r="AK1263" t="e">
        <f t="shared" si="298"/>
        <v>#REF!</v>
      </c>
      <c r="AL1263" t="e">
        <f t="shared" si="299"/>
        <v>#REF!</v>
      </c>
      <c r="AM1263" t="e">
        <f t="shared" si="300"/>
        <v>#REF!</v>
      </c>
      <c r="AN1263" t="e">
        <f t="shared" si="301"/>
        <v>#REF!</v>
      </c>
      <c r="AO1263" t="e">
        <f t="shared" si="302"/>
        <v>#REF!</v>
      </c>
    </row>
    <row r="1264" spans="1:41" x14ac:dyDescent="0.35">
      <c r="A1264">
        <v>1258</v>
      </c>
      <c r="B1264" t="s">
        <v>3177</v>
      </c>
      <c r="C1264" s="39">
        <v>0</v>
      </c>
      <c r="D1264">
        <v>15</v>
      </c>
      <c r="E1264">
        <v>15</v>
      </c>
      <c r="F1264" s="40">
        <v>0</v>
      </c>
      <c r="G1264" s="41">
        <v>15</v>
      </c>
      <c r="H1264" s="42">
        <v>15</v>
      </c>
      <c r="I1264">
        <f t="shared" si="294"/>
        <v>0</v>
      </c>
      <c r="J1264">
        <f t="shared" si="294"/>
        <v>30</v>
      </c>
      <c r="K1264" s="43">
        <v>30</v>
      </c>
      <c r="L1264" s="39">
        <v>26</v>
      </c>
      <c r="M1264">
        <v>20</v>
      </c>
      <c r="N1264">
        <v>46</v>
      </c>
      <c r="O1264" s="40">
        <v>0</v>
      </c>
      <c r="P1264" s="41">
        <v>9</v>
      </c>
      <c r="Q1264" s="42">
        <v>9</v>
      </c>
      <c r="R1264">
        <f t="shared" si="295"/>
        <v>26</v>
      </c>
      <c r="S1264">
        <f t="shared" si="295"/>
        <v>29</v>
      </c>
      <c r="T1264" s="43">
        <v>30</v>
      </c>
      <c r="U1264" s="39">
        <v>28</v>
      </c>
      <c r="V1264">
        <v>23</v>
      </c>
      <c r="W1264">
        <v>51</v>
      </c>
      <c r="X1264" s="40">
        <v>0</v>
      </c>
      <c r="Y1264" s="41">
        <v>7</v>
      </c>
      <c r="Z1264" s="42">
        <v>7</v>
      </c>
      <c r="AA1264">
        <f t="shared" si="296"/>
        <v>28</v>
      </c>
      <c r="AB1264">
        <f t="shared" si="296"/>
        <v>30</v>
      </c>
      <c r="AC1264" s="43">
        <v>30</v>
      </c>
      <c r="AD1264" t="e">
        <f t="shared" si="306"/>
        <v>#REF!</v>
      </c>
      <c r="AE1264" t="e">
        <f t="shared" si="306"/>
        <v>#REF!</v>
      </c>
      <c r="AF1264" t="e">
        <f t="shared" si="306"/>
        <v>#REF!</v>
      </c>
      <c r="AG1264" t="e">
        <f t="shared" si="306"/>
        <v>#REF!</v>
      </c>
      <c r="AH1264" t="e">
        <f t="shared" si="306"/>
        <v>#REF!</v>
      </c>
      <c r="AI1264" t="e">
        <f t="shared" si="306"/>
        <v>#REF!</v>
      </c>
      <c r="AJ1264" t="e">
        <f t="shared" si="297"/>
        <v>#REF!</v>
      </c>
      <c r="AK1264" t="e">
        <f t="shared" si="298"/>
        <v>#REF!</v>
      </c>
      <c r="AL1264" t="e">
        <f t="shared" si="299"/>
        <v>#REF!</v>
      </c>
      <c r="AM1264" t="e">
        <f t="shared" si="300"/>
        <v>#REF!</v>
      </c>
      <c r="AN1264" t="e">
        <f t="shared" si="301"/>
        <v>#REF!</v>
      </c>
      <c r="AO1264" t="e">
        <f t="shared" si="302"/>
        <v>#REF!</v>
      </c>
    </row>
    <row r="1265" spans="1:41" x14ac:dyDescent="0.35">
      <c r="A1265">
        <v>1259</v>
      </c>
      <c r="B1265" t="s">
        <v>3178</v>
      </c>
      <c r="C1265" s="39">
        <v>0</v>
      </c>
      <c r="D1265">
        <v>28</v>
      </c>
      <c r="E1265">
        <v>28</v>
      </c>
      <c r="F1265" s="40">
        <v>0</v>
      </c>
      <c r="G1265" s="41">
        <v>19</v>
      </c>
      <c r="H1265" s="42">
        <v>19</v>
      </c>
      <c r="I1265">
        <f t="shared" si="294"/>
        <v>0</v>
      </c>
      <c r="J1265">
        <f t="shared" si="294"/>
        <v>47</v>
      </c>
      <c r="K1265" s="43">
        <v>47</v>
      </c>
      <c r="L1265" s="39">
        <v>31</v>
      </c>
      <c r="M1265">
        <v>32</v>
      </c>
      <c r="N1265">
        <v>63</v>
      </c>
      <c r="O1265" s="40">
        <v>0</v>
      </c>
      <c r="P1265" s="41">
        <v>27</v>
      </c>
      <c r="Q1265" s="42">
        <v>27</v>
      </c>
      <c r="R1265">
        <f t="shared" si="295"/>
        <v>31</v>
      </c>
      <c r="S1265">
        <f t="shared" si="295"/>
        <v>59</v>
      </c>
      <c r="T1265" s="43">
        <v>47</v>
      </c>
      <c r="U1265" s="39">
        <v>42</v>
      </c>
      <c r="V1265">
        <v>22</v>
      </c>
      <c r="W1265">
        <v>64</v>
      </c>
      <c r="X1265" s="40">
        <v>0</v>
      </c>
      <c r="Y1265" s="41">
        <v>24</v>
      </c>
      <c r="Z1265" s="42">
        <v>24</v>
      </c>
      <c r="AA1265">
        <f t="shared" si="296"/>
        <v>42</v>
      </c>
      <c r="AB1265">
        <f t="shared" si="296"/>
        <v>46</v>
      </c>
      <c r="AC1265" s="43">
        <v>47</v>
      </c>
      <c r="AD1265" t="e">
        <f t="shared" si="306"/>
        <v>#REF!</v>
      </c>
      <c r="AE1265" t="e">
        <f t="shared" si="306"/>
        <v>#REF!</v>
      </c>
      <c r="AF1265" t="e">
        <f t="shared" si="306"/>
        <v>#REF!</v>
      </c>
      <c r="AG1265" t="e">
        <f t="shared" si="306"/>
        <v>#REF!</v>
      </c>
      <c r="AH1265" t="e">
        <f t="shared" si="306"/>
        <v>#REF!</v>
      </c>
      <c r="AI1265" t="e">
        <f t="shared" si="306"/>
        <v>#REF!</v>
      </c>
      <c r="AJ1265" t="e">
        <f t="shared" si="297"/>
        <v>#REF!</v>
      </c>
      <c r="AK1265" t="e">
        <f t="shared" si="298"/>
        <v>#REF!</v>
      </c>
      <c r="AL1265" t="e">
        <f t="shared" si="299"/>
        <v>#REF!</v>
      </c>
      <c r="AM1265" t="e">
        <f t="shared" si="300"/>
        <v>#REF!</v>
      </c>
      <c r="AN1265" t="e">
        <f t="shared" si="301"/>
        <v>#REF!</v>
      </c>
      <c r="AO1265" t="e">
        <f t="shared" si="302"/>
        <v>#REF!</v>
      </c>
    </row>
    <row r="1266" spans="1:41" x14ac:dyDescent="0.35">
      <c r="A1266">
        <v>1260</v>
      </c>
      <c r="B1266" t="s">
        <v>3179</v>
      </c>
      <c r="C1266" s="39">
        <v>61</v>
      </c>
      <c r="D1266">
        <v>72</v>
      </c>
      <c r="E1266">
        <v>133</v>
      </c>
      <c r="F1266" s="40">
        <v>0</v>
      </c>
      <c r="G1266" s="41">
        <v>14</v>
      </c>
      <c r="H1266" s="42">
        <v>14</v>
      </c>
      <c r="I1266">
        <f t="shared" si="294"/>
        <v>61</v>
      </c>
      <c r="J1266">
        <f t="shared" si="294"/>
        <v>86</v>
      </c>
      <c r="K1266" s="43">
        <v>147</v>
      </c>
      <c r="L1266" s="39">
        <v>44</v>
      </c>
      <c r="M1266">
        <v>67</v>
      </c>
      <c r="N1266">
        <v>111</v>
      </c>
      <c r="O1266" s="40">
        <v>0</v>
      </c>
      <c r="P1266" s="41">
        <v>23</v>
      </c>
      <c r="Q1266" s="42">
        <v>23</v>
      </c>
      <c r="R1266">
        <f t="shared" si="295"/>
        <v>44</v>
      </c>
      <c r="S1266">
        <f t="shared" si="295"/>
        <v>90</v>
      </c>
      <c r="T1266" s="43">
        <v>147</v>
      </c>
      <c r="U1266" s="39">
        <v>63</v>
      </c>
      <c r="V1266">
        <v>74</v>
      </c>
      <c r="W1266">
        <v>137</v>
      </c>
      <c r="X1266" s="40">
        <v>0</v>
      </c>
      <c r="Y1266" s="41">
        <v>13</v>
      </c>
      <c r="Z1266" s="42">
        <v>13</v>
      </c>
      <c r="AA1266">
        <f t="shared" si="296"/>
        <v>63</v>
      </c>
      <c r="AB1266">
        <f t="shared" si="296"/>
        <v>87</v>
      </c>
      <c r="AC1266" s="43">
        <v>147</v>
      </c>
      <c r="AD1266" t="e">
        <f t="shared" si="306"/>
        <v>#REF!</v>
      </c>
      <c r="AE1266" t="e">
        <f t="shared" si="306"/>
        <v>#REF!</v>
      </c>
      <c r="AF1266" t="e">
        <f t="shared" si="306"/>
        <v>#REF!</v>
      </c>
      <c r="AG1266" t="e">
        <f t="shared" si="306"/>
        <v>#REF!</v>
      </c>
      <c r="AH1266" t="e">
        <f t="shared" si="306"/>
        <v>#REF!</v>
      </c>
      <c r="AI1266" t="e">
        <f t="shared" si="306"/>
        <v>#REF!</v>
      </c>
      <c r="AJ1266" t="e">
        <f t="shared" si="297"/>
        <v>#REF!</v>
      </c>
      <c r="AK1266" t="e">
        <f t="shared" si="298"/>
        <v>#REF!</v>
      </c>
      <c r="AL1266" t="e">
        <f t="shared" si="299"/>
        <v>#REF!</v>
      </c>
      <c r="AM1266" t="e">
        <f t="shared" si="300"/>
        <v>#REF!</v>
      </c>
      <c r="AN1266" t="e">
        <f t="shared" si="301"/>
        <v>#REF!</v>
      </c>
      <c r="AO1266" t="e">
        <f t="shared" si="302"/>
        <v>#REF!</v>
      </c>
    </row>
    <row r="1267" spans="1:41" x14ac:dyDescent="0.35">
      <c r="A1267">
        <v>1261</v>
      </c>
      <c r="B1267" t="s">
        <v>3180</v>
      </c>
      <c r="C1267" s="39">
        <v>24</v>
      </c>
      <c r="D1267">
        <v>24</v>
      </c>
      <c r="E1267">
        <v>48</v>
      </c>
      <c r="F1267" s="40">
        <v>0</v>
      </c>
      <c r="G1267" s="41">
        <v>5</v>
      </c>
      <c r="H1267" s="42">
        <v>5</v>
      </c>
      <c r="I1267">
        <f t="shared" si="294"/>
        <v>24</v>
      </c>
      <c r="J1267">
        <f t="shared" si="294"/>
        <v>29</v>
      </c>
      <c r="K1267" s="43">
        <v>53</v>
      </c>
      <c r="L1267" s="39">
        <v>11</v>
      </c>
      <c r="M1267">
        <v>21</v>
      </c>
      <c r="N1267">
        <v>32</v>
      </c>
      <c r="O1267" s="40">
        <v>0</v>
      </c>
      <c r="P1267" s="41">
        <v>5</v>
      </c>
      <c r="Q1267" s="42">
        <v>5</v>
      </c>
      <c r="R1267">
        <f t="shared" si="295"/>
        <v>11</v>
      </c>
      <c r="S1267">
        <f t="shared" si="295"/>
        <v>26</v>
      </c>
      <c r="T1267" s="43">
        <v>53</v>
      </c>
      <c r="U1267" s="39">
        <v>22</v>
      </c>
      <c r="V1267">
        <v>16</v>
      </c>
      <c r="W1267">
        <v>38</v>
      </c>
      <c r="X1267" s="40">
        <v>0</v>
      </c>
      <c r="Y1267" s="41">
        <v>1</v>
      </c>
      <c r="Z1267" s="42">
        <v>1</v>
      </c>
      <c r="AA1267">
        <f t="shared" si="296"/>
        <v>22</v>
      </c>
      <c r="AB1267">
        <f t="shared" si="296"/>
        <v>17</v>
      </c>
      <c r="AC1267" s="43">
        <v>53</v>
      </c>
      <c r="AD1267" t="e">
        <f t="shared" ref="AD1267:AI1276" si="307">VLOOKUP($B1267,EYPDG_Primary,AD$1,FALSE)</f>
        <v>#REF!</v>
      </c>
      <c r="AE1267" t="e">
        <f t="shared" si="307"/>
        <v>#REF!</v>
      </c>
      <c r="AF1267" t="e">
        <f t="shared" si="307"/>
        <v>#REF!</v>
      </c>
      <c r="AG1267" t="e">
        <f t="shared" si="307"/>
        <v>#REF!</v>
      </c>
      <c r="AH1267" t="e">
        <f t="shared" si="307"/>
        <v>#REF!</v>
      </c>
      <c r="AI1267" t="e">
        <f t="shared" si="307"/>
        <v>#REF!</v>
      </c>
      <c r="AJ1267" t="e">
        <f t="shared" si="297"/>
        <v>#REF!</v>
      </c>
      <c r="AK1267" t="e">
        <f t="shared" si="298"/>
        <v>#REF!</v>
      </c>
      <c r="AL1267" t="e">
        <f t="shared" si="299"/>
        <v>#REF!</v>
      </c>
      <c r="AM1267" t="e">
        <f t="shared" si="300"/>
        <v>#REF!</v>
      </c>
      <c r="AN1267" t="e">
        <f t="shared" si="301"/>
        <v>#REF!</v>
      </c>
      <c r="AO1267" t="e">
        <f t="shared" si="302"/>
        <v>#REF!</v>
      </c>
    </row>
    <row r="1268" spans="1:41" x14ac:dyDescent="0.35">
      <c r="A1268">
        <v>1262</v>
      </c>
      <c r="B1268" t="s">
        <v>3181</v>
      </c>
      <c r="C1268" s="39">
        <v>68</v>
      </c>
      <c r="D1268">
        <v>58</v>
      </c>
      <c r="E1268">
        <v>126</v>
      </c>
      <c r="F1268" s="40">
        <v>0</v>
      </c>
      <c r="G1268" s="41">
        <v>17</v>
      </c>
      <c r="H1268" s="42">
        <v>17</v>
      </c>
      <c r="I1268">
        <f t="shared" si="294"/>
        <v>68</v>
      </c>
      <c r="J1268">
        <f t="shared" si="294"/>
        <v>75</v>
      </c>
      <c r="K1268" s="43">
        <v>143</v>
      </c>
      <c r="L1268" s="39">
        <v>65</v>
      </c>
      <c r="M1268">
        <v>46</v>
      </c>
      <c r="N1268">
        <v>111</v>
      </c>
      <c r="O1268" s="40">
        <v>0</v>
      </c>
      <c r="P1268" s="41">
        <v>29</v>
      </c>
      <c r="Q1268" s="42">
        <v>29</v>
      </c>
      <c r="R1268">
        <f t="shared" si="295"/>
        <v>65</v>
      </c>
      <c r="S1268">
        <f t="shared" si="295"/>
        <v>75</v>
      </c>
      <c r="T1268" s="43">
        <v>143</v>
      </c>
      <c r="U1268" s="39">
        <v>73</v>
      </c>
      <c r="V1268">
        <v>71</v>
      </c>
      <c r="W1268">
        <v>144</v>
      </c>
      <c r="X1268" s="40">
        <v>0</v>
      </c>
      <c r="Y1268" s="41">
        <v>14</v>
      </c>
      <c r="Z1268" s="42">
        <v>14</v>
      </c>
      <c r="AA1268">
        <f t="shared" si="296"/>
        <v>73</v>
      </c>
      <c r="AB1268">
        <f t="shared" si="296"/>
        <v>85</v>
      </c>
      <c r="AC1268" s="43">
        <v>143</v>
      </c>
      <c r="AD1268" t="e">
        <f t="shared" si="307"/>
        <v>#REF!</v>
      </c>
      <c r="AE1268" t="e">
        <f t="shared" si="307"/>
        <v>#REF!</v>
      </c>
      <c r="AF1268" t="e">
        <f t="shared" si="307"/>
        <v>#REF!</v>
      </c>
      <c r="AG1268" t="e">
        <f t="shared" si="307"/>
        <v>#REF!</v>
      </c>
      <c r="AH1268" t="e">
        <f t="shared" si="307"/>
        <v>#REF!</v>
      </c>
      <c r="AI1268" t="e">
        <f t="shared" si="307"/>
        <v>#REF!</v>
      </c>
      <c r="AJ1268" t="e">
        <f t="shared" si="297"/>
        <v>#REF!</v>
      </c>
      <c r="AK1268" t="e">
        <f t="shared" si="298"/>
        <v>#REF!</v>
      </c>
      <c r="AL1268" t="e">
        <f t="shared" si="299"/>
        <v>#REF!</v>
      </c>
      <c r="AM1268" t="e">
        <f t="shared" si="300"/>
        <v>#REF!</v>
      </c>
      <c r="AN1268" t="e">
        <f t="shared" si="301"/>
        <v>#REF!</v>
      </c>
      <c r="AO1268" t="e">
        <f t="shared" si="302"/>
        <v>#REF!</v>
      </c>
    </row>
    <row r="1269" spans="1:41" x14ac:dyDescent="0.35">
      <c r="A1269">
        <v>1263</v>
      </c>
      <c r="B1269" t="s">
        <v>3182</v>
      </c>
      <c r="C1269" s="39">
        <v>80</v>
      </c>
      <c r="D1269">
        <v>52</v>
      </c>
      <c r="E1269">
        <v>132</v>
      </c>
      <c r="F1269" s="40">
        <v>0</v>
      </c>
      <c r="G1269" s="41">
        <v>12</v>
      </c>
      <c r="H1269" s="42">
        <v>12</v>
      </c>
      <c r="I1269">
        <f t="shared" si="294"/>
        <v>80</v>
      </c>
      <c r="J1269">
        <f t="shared" si="294"/>
        <v>64</v>
      </c>
      <c r="K1269" s="43">
        <v>144</v>
      </c>
      <c r="L1269" s="39">
        <v>57</v>
      </c>
      <c r="M1269">
        <v>66</v>
      </c>
      <c r="N1269">
        <v>123</v>
      </c>
      <c r="O1269" s="40">
        <v>0</v>
      </c>
      <c r="P1269" s="41">
        <v>23</v>
      </c>
      <c r="Q1269" s="42">
        <v>23</v>
      </c>
      <c r="R1269">
        <f t="shared" si="295"/>
        <v>57</v>
      </c>
      <c r="S1269">
        <f t="shared" si="295"/>
        <v>89</v>
      </c>
      <c r="T1269" s="43">
        <v>144</v>
      </c>
      <c r="U1269" s="39">
        <v>70</v>
      </c>
      <c r="V1269">
        <v>69</v>
      </c>
      <c r="W1269">
        <v>139</v>
      </c>
      <c r="X1269" s="40">
        <v>0</v>
      </c>
      <c r="Y1269" s="41">
        <v>12</v>
      </c>
      <c r="Z1269" s="42">
        <v>12</v>
      </c>
      <c r="AA1269">
        <f t="shared" si="296"/>
        <v>70</v>
      </c>
      <c r="AB1269">
        <f t="shared" si="296"/>
        <v>81</v>
      </c>
      <c r="AC1269" s="43">
        <v>144</v>
      </c>
      <c r="AD1269" t="e">
        <f t="shared" si="307"/>
        <v>#REF!</v>
      </c>
      <c r="AE1269" t="e">
        <f t="shared" si="307"/>
        <v>#REF!</v>
      </c>
      <c r="AF1269" t="e">
        <f t="shared" si="307"/>
        <v>#REF!</v>
      </c>
      <c r="AG1269" t="e">
        <f t="shared" si="307"/>
        <v>#REF!</v>
      </c>
      <c r="AH1269" t="e">
        <f t="shared" si="307"/>
        <v>#REF!</v>
      </c>
      <c r="AI1269" t="e">
        <f t="shared" si="307"/>
        <v>#REF!</v>
      </c>
      <c r="AJ1269" t="e">
        <f t="shared" si="297"/>
        <v>#REF!</v>
      </c>
      <c r="AK1269" t="e">
        <f t="shared" si="298"/>
        <v>#REF!</v>
      </c>
      <c r="AL1269" t="e">
        <f t="shared" si="299"/>
        <v>#REF!</v>
      </c>
      <c r="AM1269" t="e">
        <f t="shared" si="300"/>
        <v>#REF!</v>
      </c>
      <c r="AN1269" t="e">
        <f t="shared" si="301"/>
        <v>#REF!</v>
      </c>
      <c r="AO1269" t="e">
        <f t="shared" si="302"/>
        <v>#REF!</v>
      </c>
    </row>
    <row r="1270" spans="1:41" x14ac:dyDescent="0.35">
      <c r="A1270">
        <v>1264</v>
      </c>
      <c r="B1270" t="s">
        <v>3183</v>
      </c>
      <c r="C1270" s="39">
        <v>18</v>
      </c>
      <c r="D1270">
        <v>11</v>
      </c>
      <c r="E1270">
        <v>29</v>
      </c>
      <c r="F1270" s="40">
        <v>0</v>
      </c>
      <c r="G1270" s="41">
        <v>3</v>
      </c>
      <c r="H1270" s="42">
        <v>3</v>
      </c>
      <c r="I1270">
        <f t="shared" si="294"/>
        <v>18</v>
      </c>
      <c r="J1270">
        <f t="shared" si="294"/>
        <v>14</v>
      </c>
      <c r="K1270" s="43">
        <v>32</v>
      </c>
      <c r="L1270" s="39">
        <v>17</v>
      </c>
      <c r="M1270">
        <v>15</v>
      </c>
      <c r="N1270">
        <v>32</v>
      </c>
      <c r="O1270" s="40">
        <v>0</v>
      </c>
      <c r="P1270" s="41">
        <v>4</v>
      </c>
      <c r="Q1270" s="42">
        <v>4</v>
      </c>
      <c r="R1270">
        <f t="shared" si="295"/>
        <v>17</v>
      </c>
      <c r="S1270">
        <f t="shared" si="295"/>
        <v>19</v>
      </c>
      <c r="T1270" s="43">
        <v>32</v>
      </c>
      <c r="U1270" s="39">
        <v>21</v>
      </c>
      <c r="V1270">
        <v>28</v>
      </c>
      <c r="W1270">
        <v>49</v>
      </c>
      <c r="X1270" s="40">
        <v>0</v>
      </c>
      <c r="Y1270" s="41">
        <v>3</v>
      </c>
      <c r="Z1270" s="42">
        <v>3</v>
      </c>
      <c r="AA1270">
        <f t="shared" si="296"/>
        <v>21</v>
      </c>
      <c r="AB1270">
        <f t="shared" si="296"/>
        <v>31</v>
      </c>
      <c r="AC1270" s="43">
        <v>32</v>
      </c>
      <c r="AD1270" t="e">
        <f t="shared" si="307"/>
        <v>#REF!</v>
      </c>
      <c r="AE1270" t="e">
        <f t="shared" si="307"/>
        <v>#REF!</v>
      </c>
      <c r="AF1270" t="e">
        <f t="shared" si="307"/>
        <v>#REF!</v>
      </c>
      <c r="AG1270" t="e">
        <f t="shared" si="307"/>
        <v>#REF!</v>
      </c>
      <c r="AH1270" t="e">
        <f t="shared" si="307"/>
        <v>#REF!</v>
      </c>
      <c r="AI1270" t="e">
        <f t="shared" si="307"/>
        <v>#REF!</v>
      </c>
      <c r="AJ1270" t="e">
        <f t="shared" si="297"/>
        <v>#REF!</v>
      </c>
      <c r="AK1270" t="e">
        <f t="shared" si="298"/>
        <v>#REF!</v>
      </c>
      <c r="AL1270" t="e">
        <f t="shared" si="299"/>
        <v>#REF!</v>
      </c>
      <c r="AM1270" t="e">
        <f t="shared" si="300"/>
        <v>#REF!</v>
      </c>
      <c r="AN1270" t="e">
        <f t="shared" si="301"/>
        <v>#REF!</v>
      </c>
      <c r="AO1270" t="e">
        <f t="shared" si="302"/>
        <v>#REF!</v>
      </c>
    </row>
    <row r="1271" spans="1:41" x14ac:dyDescent="0.35">
      <c r="A1271">
        <v>1265</v>
      </c>
      <c r="B1271" t="s">
        <v>3184</v>
      </c>
      <c r="C1271" s="39">
        <v>38</v>
      </c>
      <c r="D1271">
        <v>22</v>
      </c>
      <c r="E1271">
        <v>60</v>
      </c>
      <c r="F1271" s="40">
        <v>0</v>
      </c>
      <c r="G1271" s="41">
        <v>6</v>
      </c>
      <c r="H1271" s="42">
        <v>6</v>
      </c>
      <c r="I1271">
        <f t="shared" si="294"/>
        <v>38</v>
      </c>
      <c r="J1271">
        <f t="shared" si="294"/>
        <v>28</v>
      </c>
      <c r="K1271" s="43">
        <v>66</v>
      </c>
      <c r="L1271" s="39">
        <v>25</v>
      </c>
      <c r="M1271">
        <v>31</v>
      </c>
      <c r="N1271">
        <v>56</v>
      </c>
      <c r="O1271" s="40">
        <v>0</v>
      </c>
      <c r="P1271" s="41">
        <v>9</v>
      </c>
      <c r="Q1271" s="42">
        <v>9</v>
      </c>
      <c r="R1271">
        <f t="shared" si="295"/>
        <v>25</v>
      </c>
      <c r="S1271">
        <f t="shared" si="295"/>
        <v>40</v>
      </c>
      <c r="T1271" s="43">
        <v>66</v>
      </c>
      <c r="U1271" s="39">
        <v>38</v>
      </c>
      <c r="V1271">
        <v>20</v>
      </c>
      <c r="W1271">
        <v>58</v>
      </c>
      <c r="X1271" s="40">
        <v>0</v>
      </c>
      <c r="Y1271" s="41">
        <v>3</v>
      </c>
      <c r="Z1271" s="42">
        <v>3</v>
      </c>
      <c r="AA1271">
        <f t="shared" si="296"/>
        <v>38</v>
      </c>
      <c r="AB1271">
        <f t="shared" si="296"/>
        <v>23</v>
      </c>
      <c r="AC1271" s="43">
        <v>66</v>
      </c>
      <c r="AD1271" t="e">
        <f t="shared" si="307"/>
        <v>#REF!</v>
      </c>
      <c r="AE1271" t="e">
        <f t="shared" si="307"/>
        <v>#REF!</v>
      </c>
      <c r="AF1271" t="e">
        <f t="shared" si="307"/>
        <v>#REF!</v>
      </c>
      <c r="AG1271" t="e">
        <f t="shared" si="307"/>
        <v>#REF!</v>
      </c>
      <c r="AH1271" t="e">
        <f t="shared" si="307"/>
        <v>#REF!</v>
      </c>
      <c r="AI1271" t="e">
        <f t="shared" si="307"/>
        <v>#REF!</v>
      </c>
      <c r="AJ1271" t="e">
        <f t="shared" si="297"/>
        <v>#REF!</v>
      </c>
      <c r="AK1271" t="e">
        <f t="shared" si="298"/>
        <v>#REF!</v>
      </c>
      <c r="AL1271" t="e">
        <f t="shared" si="299"/>
        <v>#REF!</v>
      </c>
      <c r="AM1271" t="e">
        <f t="shared" si="300"/>
        <v>#REF!</v>
      </c>
      <c r="AN1271" t="e">
        <f t="shared" si="301"/>
        <v>#REF!</v>
      </c>
      <c r="AO1271" t="e">
        <f t="shared" si="302"/>
        <v>#REF!</v>
      </c>
    </row>
    <row r="1272" spans="1:41" x14ac:dyDescent="0.35">
      <c r="A1272">
        <v>1266</v>
      </c>
      <c r="B1272" t="s">
        <v>3185</v>
      </c>
      <c r="C1272" s="39">
        <v>0</v>
      </c>
      <c r="D1272">
        <v>0</v>
      </c>
      <c r="E1272">
        <v>0</v>
      </c>
      <c r="F1272" s="40">
        <v>0</v>
      </c>
      <c r="G1272" s="41">
        <v>0</v>
      </c>
      <c r="H1272" s="42">
        <v>0</v>
      </c>
      <c r="I1272">
        <f t="shared" si="294"/>
        <v>0</v>
      </c>
      <c r="J1272">
        <f t="shared" si="294"/>
        <v>0</v>
      </c>
      <c r="K1272" s="43">
        <v>0</v>
      </c>
      <c r="L1272" s="39">
        <v>79</v>
      </c>
      <c r="M1272">
        <v>44</v>
      </c>
      <c r="N1272">
        <v>123</v>
      </c>
      <c r="O1272" s="40">
        <v>0</v>
      </c>
      <c r="P1272" s="41">
        <v>29</v>
      </c>
      <c r="Q1272" s="42">
        <v>29</v>
      </c>
      <c r="R1272">
        <f t="shared" si="295"/>
        <v>79</v>
      </c>
      <c r="S1272">
        <f t="shared" si="295"/>
        <v>73</v>
      </c>
      <c r="T1272" s="43">
        <v>0</v>
      </c>
      <c r="U1272" s="39">
        <v>65</v>
      </c>
      <c r="V1272">
        <v>56</v>
      </c>
      <c r="W1272">
        <v>121</v>
      </c>
      <c r="X1272" s="40">
        <v>0</v>
      </c>
      <c r="Y1272" s="41">
        <v>35</v>
      </c>
      <c r="Z1272" s="42">
        <v>35</v>
      </c>
      <c r="AA1272">
        <f t="shared" si="296"/>
        <v>65</v>
      </c>
      <c r="AB1272">
        <f t="shared" si="296"/>
        <v>91</v>
      </c>
      <c r="AC1272" s="43">
        <v>0</v>
      </c>
      <c r="AD1272" t="e">
        <f t="shared" si="307"/>
        <v>#REF!</v>
      </c>
      <c r="AE1272" t="e">
        <f t="shared" si="307"/>
        <v>#REF!</v>
      </c>
      <c r="AF1272" t="e">
        <f t="shared" si="307"/>
        <v>#REF!</v>
      </c>
      <c r="AG1272" t="e">
        <f t="shared" si="307"/>
        <v>#REF!</v>
      </c>
      <c r="AH1272" t="e">
        <f t="shared" si="307"/>
        <v>#REF!</v>
      </c>
      <c r="AI1272" t="e">
        <f t="shared" si="307"/>
        <v>#REF!</v>
      </c>
      <c r="AJ1272" t="e">
        <f t="shared" si="297"/>
        <v>#REF!</v>
      </c>
      <c r="AK1272" t="e">
        <f t="shared" si="298"/>
        <v>#REF!</v>
      </c>
      <c r="AL1272" t="e">
        <f t="shared" si="299"/>
        <v>#REF!</v>
      </c>
      <c r="AM1272" t="e">
        <f t="shared" si="300"/>
        <v>#REF!</v>
      </c>
      <c r="AN1272" t="e">
        <f t="shared" si="301"/>
        <v>#REF!</v>
      </c>
      <c r="AO1272" t="e">
        <f t="shared" si="302"/>
        <v>#REF!</v>
      </c>
    </row>
    <row r="1273" spans="1:41" x14ac:dyDescent="0.35">
      <c r="A1273">
        <v>1267</v>
      </c>
      <c r="B1273" t="s">
        <v>3186</v>
      </c>
      <c r="C1273" s="39">
        <v>0</v>
      </c>
      <c r="D1273">
        <v>0</v>
      </c>
      <c r="E1273">
        <v>0</v>
      </c>
      <c r="F1273" s="40">
        <v>0</v>
      </c>
      <c r="G1273" s="41">
        <v>0</v>
      </c>
      <c r="H1273" s="42">
        <v>0</v>
      </c>
      <c r="I1273">
        <f t="shared" si="294"/>
        <v>0</v>
      </c>
      <c r="J1273">
        <f t="shared" si="294"/>
        <v>0</v>
      </c>
      <c r="K1273" s="43">
        <v>0</v>
      </c>
      <c r="L1273" s="39">
        <v>62</v>
      </c>
      <c r="M1273">
        <v>45</v>
      </c>
      <c r="N1273">
        <v>107</v>
      </c>
      <c r="O1273" s="40">
        <v>0</v>
      </c>
      <c r="P1273" s="41">
        <v>10</v>
      </c>
      <c r="Q1273" s="42">
        <v>10</v>
      </c>
      <c r="R1273">
        <f t="shared" si="295"/>
        <v>62</v>
      </c>
      <c r="S1273">
        <f t="shared" si="295"/>
        <v>55</v>
      </c>
      <c r="T1273" s="43">
        <v>0</v>
      </c>
      <c r="U1273" s="39">
        <v>39</v>
      </c>
      <c r="V1273">
        <v>44</v>
      </c>
      <c r="W1273">
        <v>83</v>
      </c>
      <c r="X1273" s="40">
        <v>0</v>
      </c>
      <c r="Y1273" s="41">
        <v>16</v>
      </c>
      <c r="Z1273" s="42">
        <v>16</v>
      </c>
      <c r="AA1273">
        <f t="shared" si="296"/>
        <v>39</v>
      </c>
      <c r="AB1273">
        <f t="shared" si="296"/>
        <v>60</v>
      </c>
      <c r="AC1273" s="43">
        <v>0</v>
      </c>
      <c r="AD1273" t="e">
        <f t="shared" si="307"/>
        <v>#REF!</v>
      </c>
      <c r="AE1273" t="e">
        <f t="shared" si="307"/>
        <v>#REF!</v>
      </c>
      <c r="AF1273" t="e">
        <f t="shared" si="307"/>
        <v>#REF!</v>
      </c>
      <c r="AG1273" t="e">
        <f t="shared" si="307"/>
        <v>#REF!</v>
      </c>
      <c r="AH1273" t="e">
        <f t="shared" si="307"/>
        <v>#REF!</v>
      </c>
      <c r="AI1273" t="e">
        <f t="shared" si="307"/>
        <v>#REF!</v>
      </c>
      <c r="AJ1273" t="e">
        <f t="shared" si="297"/>
        <v>#REF!</v>
      </c>
      <c r="AK1273" t="e">
        <f t="shared" si="298"/>
        <v>#REF!</v>
      </c>
      <c r="AL1273" t="e">
        <f t="shared" si="299"/>
        <v>#REF!</v>
      </c>
      <c r="AM1273" t="e">
        <f t="shared" si="300"/>
        <v>#REF!</v>
      </c>
      <c r="AN1273" t="e">
        <f t="shared" si="301"/>
        <v>#REF!</v>
      </c>
      <c r="AO1273" t="e">
        <f t="shared" si="302"/>
        <v>#REF!</v>
      </c>
    </row>
    <row r="1274" spans="1:41" x14ac:dyDescent="0.35">
      <c r="A1274">
        <v>1268</v>
      </c>
      <c r="B1274" t="s">
        <v>3187</v>
      </c>
      <c r="C1274" s="39">
        <v>0</v>
      </c>
      <c r="D1274">
        <v>43</v>
      </c>
      <c r="E1274">
        <v>43</v>
      </c>
      <c r="F1274" s="40">
        <v>0</v>
      </c>
      <c r="G1274" s="41">
        <v>2</v>
      </c>
      <c r="H1274" s="42">
        <v>2</v>
      </c>
      <c r="I1274">
        <f t="shared" si="294"/>
        <v>0</v>
      </c>
      <c r="J1274">
        <f t="shared" si="294"/>
        <v>45</v>
      </c>
      <c r="K1274" s="43">
        <v>45</v>
      </c>
      <c r="L1274" s="39">
        <v>0</v>
      </c>
      <c r="M1274">
        <v>52</v>
      </c>
      <c r="N1274">
        <v>52</v>
      </c>
      <c r="O1274" s="40">
        <v>0</v>
      </c>
      <c r="P1274" s="41">
        <v>6</v>
      </c>
      <c r="Q1274" s="42">
        <v>6</v>
      </c>
      <c r="R1274">
        <f t="shared" si="295"/>
        <v>0</v>
      </c>
      <c r="S1274">
        <f t="shared" si="295"/>
        <v>58</v>
      </c>
      <c r="T1274" s="43">
        <v>45</v>
      </c>
      <c r="U1274" s="39">
        <v>0</v>
      </c>
      <c r="V1274">
        <v>53</v>
      </c>
      <c r="W1274">
        <v>53</v>
      </c>
      <c r="X1274" s="40">
        <v>0</v>
      </c>
      <c r="Y1274" s="41">
        <v>4</v>
      </c>
      <c r="Z1274" s="42">
        <v>4</v>
      </c>
      <c r="AA1274">
        <f t="shared" si="296"/>
        <v>0</v>
      </c>
      <c r="AB1274">
        <f t="shared" si="296"/>
        <v>57</v>
      </c>
      <c r="AC1274" s="43">
        <v>45</v>
      </c>
      <c r="AD1274" t="e">
        <f t="shared" si="307"/>
        <v>#REF!</v>
      </c>
      <c r="AE1274" t="e">
        <f t="shared" si="307"/>
        <v>#REF!</v>
      </c>
      <c r="AF1274" t="e">
        <f t="shared" si="307"/>
        <v>#REF!</v>
      </c>
      <c r="AG1274" t="e">
        <f t="shared" si="307"/>
        <v>#REF!</v>
      </c>
      <c r="AH1274" t="e">
        <f t="shared" si="307"/>
        <v>#REF!</v>
      </c>
      <c r="AI1274" t="e">
        <f t="shared" si="307"/>
        <v>#REF!</v>
      </c>
      <c r="AJ1274" t="e">
        <f t="shared" si="297"/>
        <v>#REF!</v>
      </c>
      <c r="AK1274" t="e">
        <f t="shared" si="298"/>
        <v>#REF!</v>
      </c>
      <c r="AL1274" t="e">
        <f t="shared" si="299"/>
        <v>#REF!</v>
      </c>
      <c r="AM1274" t="e">
        <f t="shared" si="300"/>
        <v>#REF!</v>
      </c>
      <c r="AN1274" t="e">
        <f t="shared" si="301"/>
        <v>#REF!</v>
      </c>
      <c r="AO1274" t="e">
        <f t="shared" si="302"/>
        <v>#REF!</v>
      </c>
    </row>
    <row r="1275" spans="1:41" x14ac:dyDescent="0.35">
      <c r="A1275">
        <v>1269</v>
      </c>
      <c r="B1275" t="s">
        <v>3188</v>
      </c>
      <c r="C1275" s="39">
        <v>0</v>
      </c>
      <c r="D1275">
        <v>25</v>
      </c>
      <c r="E1275">
        <v>25</v>
      </c>
      <c r="F1275" s="40">
        <v>0</v>
      </c>
      <c r="G1275" s="41">
        <v>5</v>
      </c>
      <c r="H1275" s="42">
        <v>5</v>
      </c>
      <c r="I1275">
        <f t="shared" si="294"/>
        <v>0</v>
      </c>
      <c r="J1275">
        <f t="shared" si="294"/>
        <v>30</v>
      </c>
      <c r="K1275" s="43">
        <v>30</v>
      </c>
      <c r="L1275" s="39">
        <v>0</v>
      </c>
      <c r="M1275">
        <v>28</v>
      </c>
      <c r="N1275">
        <v>28</v>
      </c>
      <c r="O1275" s="40">
        <v>0</v>
      </c>
      <c r="P1275" s="41">
        <v>2</v>
      </c>
      <c r="Q1275" s="42">
        <v>2</v>
      </c>
      <c r="R1275">
        <f t="shared" si="295"/>
        <v>0</v>
      </c>
      <c r="S1275">
        <f t="shared" si="295"/>
        <v>30</v>
      </c>
      <c r="T1275" s="43">
        <v>30</v>
      </c>
      <c r="U1275" s="39">
        <v>0</v>
      </c>
      <c r="V1275">
        <v>30</v>
      </c>
      <c r="W1275">
        <v>30</v>
      </c>
      <c r="X1275" s="40">
        <v>0</v>
      </c>
      <c r="Y1275" s="41">
        <v>1</v>
      </c>
      <c r="Z1275" s="42">
        <v>1</v>
      </c>
      <c r="AA1275">
        <f t="shared" si="296"/>
        <v>0</v>
      </c>
      <c r="AB1275">
        <f t="shared" si="296"/>
        <v>31</v>
      </c>
      <c r="AC1275" s="43">
        <v>30</v>
      </c>
      <c r="AD1275" t="e">
        <f t="shared" si="307"/>
        <v>#REF!</v>
      </c>
      <c r="AE1275" t="e">
        <f t="shared" si="307"/>
        <v>#REF!</v>
      </c>
      <c r="AF1275" t="e">
        <f t="shared" si="307"/>
        <v>#REF!</v>
      </c>
      <c r="AG1275" t="e">
        <f t="shared" si="307"/>
        <v>#REF!</v>
      </c>
      <c r="AH1275" t="e">
        <f t="shared" si="307"/>
        <v>#REF!</v>
      </c>
      <c r="AI1275" t="e">
        <f t="shared" si="307"/>
        <v>#REF!</v>
      </c>
      <c r="AJ1275" t="e">
        <f t="shared" si="297"/>
        <v>#REF!</v>
      </c>
      <c r="AK1275" t="e">
        <f t="shared" si="298"/>
        <v>#REF!</v>
      </c>
      <c r="AL1275" t="e">
        <f t="shared" si="299"/>
        <v>#REF!</v>
      </c>
      <c r="AM1275" t="e">
        <f t="shared" si="300"/>
        <v>#REF!</v>
      </c>
      <c r="AN1275" t="e">
        <f t="shared" si="301"/>
        <v>#REF!</v>
      </c>
      <c r="AO1275" t="e">
        <f t="shared" si="302"/>
        <v>#REF!</v>
      </c>
    </row>
    <row r="1276" spans="1:41" x14ac:dyDescent="0.35">
      <c r="A1276">
        <v>1270</v>
      </c>
      <c r="B1276" t="s">
        <v>3189</v>
      </c>
      <c r="C1276" s="39">
        <v>0</v>
      </c>
      <c r="D1276">
        <v>28</v>
      </c>
      <c r="E1276">
        <v>28</v>
      </c>
      <c r="F1276" s="40">
        <v>0</v>
      </c>
      <c r="G1276" s="41">
        <v>2</v>
      </c>
      <c r="H1276" s="42">
        <v>2</v>
      </c>
      <c r="I1276">
        <f t="shared" si="294"/>
        <v>0</v>
      </c>
      <c r="J1276">
        <f t="shared" si="294"/>
        <v>30</v>
      </c>
      <c r="K1276" s="43">
        <v>30</v>
      </c>
      <c r="L1276" s="39">
        <v>0</v>
      </c>
      <c r="M1276">
        <v>27</v>
      </c>
      <c r="N1276">
        <v>27</v>
      </c>
      <c r="O1276" s="40">
        <v>0</v>
      </c>
      <c r="P1276" s="41">
        <v>4</v>
      </c>
      <c r="Q1276" s="42">
        <v>4</v>
      </c>
      <c r="R1276">
        <f t="shared" si="295"/>
        <v>0</v>
      </c>
      <c r="S1276">
        <f t="shared" si="295"/>
        <v>31</v>
      </c>
      <c r="T1276" s="43">
        <v>30</v>
      </c>
      <c r="U1276" s="39">
        <v>0</v>
      </c>
      <c r="V1276">
        <v>29</v>
      </c>
      <c r="W1276">
        <v>29</v>
      </c>
      <c r="X1276" s="40">
        <v>0</v>
      </c>
      <c r="Y1276" s="41">
        <v>4</v>
      </c>
      <c r="Z1276" s="42">
        <v>4</v>
      </c>
      <c r="AA1276">
        <f t="shared" si="296"/>
        <v>0</v>
      </c>
      <c r="AB1276">
        <f t="shared" si="296"/>
        <v>33</v>
      </c>
      <c r="AC1276" s="43">
        <v>30</v>
      </c>
      <c r="AD1276" t="e">
        <f t="shared" si="307"/>
        <v>#REF!</v>
      </c>
      <c r="AE1276" t="e">
        <f t="shared" si="307"/>
        <v>#REF!</v>
      </c>
      <c r="AF1276" t="e">
        <f t="shared" si="307"/>
        <v>#REF!</v>
      </c>
      <c r="AG1276" t="e">
        <f t="shared" si="307"/>
        <v>#REF!</v>
      </c>
      <c r="AH1276" t="e">
        <f t="shared" si="307"/>
        <v>#REF!</v>
      </c>
      <c r="AI1276" t="e">
        <f t="shared" si="307"/>
        <v>#REF!</v>
      </c>
      <c r="AJ1276" t="e">
        <f t="shared" si="297"/>
        <v>#REF!</v>
      </c>
      <c r="AK1276" t="e">
        <f t="shared" si="298"/>
        <v>#REF!</v>
      </c>
      <c r="AL1276" t="e">
        <f t="shared" si="299"/>
        <v>#REF!</v>
      </c>
      <c r="AM1276" t="e">
        <f t="shared" si="300"/>
        <v>#REF!</v>
      </c>
      <c r="AN1276" t="e">
        <f t="shared" si="301"/>
        <v>#REF!</v>
      </c>
      <c r="AO1276" t="e">
        <f t="shared" si="302"/>
        <v>#REF!</v>
      </c>
    </row>
    <row r="1277" spans="1:41" x14ac:dyDescent="0.35">
      <c r="A1277">
        <v>1271</v>
      </c>
      <c r="B1277" t="s">
        <v>3190</v>
      </c>
      <c r="C1277" s="39">
        <v>0</v>
      </c>
      <c r="D1277">
        <v>52</v>
      </c>
      <c r="E1277">
        <v>52</v>
      </c>
      <c r="F1277" s="40">
        <v>0</v>
      </c>
      <c r="G1277" s="41">
        <v>8</v>
      </c>
      <c r="H1277" s="42">
        <v>8</v>
      </c>
      <c r="I1277">
        <f t="shared" si="294"/>
        <v>0</v>
      </c>
      <c r="J1277">
        <f t="shared" si="294"/>
        <v>60</v>
      </c>
      <c r="K1277" s="43">
        <v>60</v>
      </c>
      <c r="L1277" s="39">
        <v>0</v>
      </c>
      <c r="M1277">
        <v>58</v>
      </c>
      <c r="N1277">
        <v>58</v>
      </c>
      <c r="O1277" s="40">
        <v>0</v>
      </c>
      <c r="P1277" s="41">
        <v>2</v>
      </c>
      <c r="Q1277" s="42">
        <v>2</v>
      </c>
      <c r="R1277">
        <f t="shared" si="295"/>
        <v>0</v>
      </c>
      <c r="S1277">
        <f t="shared" si="295"/>
        <v>60</v>
      </c>
      <c r="T1277" s="43">
        <v>60</v>
      </c>
      <c r="U1277" s="39">
        <v>0</v>
      </c>
      <c r="V1277">
        <v>51</v>
      </c>
      <c r="W1277">
        <v>51</v>
      </c>
      <c r="X1277" s="40">
        <v>0</v>
      </c>
      <c r="Y1277" s="41">
        <v>9</v>
      </c>
      <c r="Z1277" s="42">
        <v>9</v>
      </c>
      <c r="AA1277">
        <f t="shared" si="296"/>
        <v>0</v>
      </c>
      <c r="AB1277">
        <f t="shared" si="296"/>
        <v>60</v>
      </c>
      <c r="AC1277" s="43">
        <v>60</v>
      </c>
      <c r="AD1277" t="e">
        <f t="shared" ref="AD1277:AI1286" si="308">VLOOKUP($B1277,EYPDG_Primary,AD$1,FALSE)</f>
        <v>#REF!</v>
      </c>
      <c r="AE1277" t="e">
        <f t="shared" si="308"/>
        <v>#REF!</v>
      </c>
      <c r="AF1277" t="e">
        <f t="shared" si="308"/>
        <v>#REF!</v>
      </c>
      <c r="AG1277" t="e">
        <f t="shared" si="308"/>
        <v>#REF!</v>
      </c>
      <c r="AH1277" t="e">
        <f t="shared" si="308"/>
        <v>#REF!</v>
      </c>
      <c r="AI1277" t="e">
        <f t="shared" si="308"/>
        <v>#REF!</v>
      </c>
      <c r="AJ1277" t="e">
        <f t="shared" si="297"/>
        <v>#REF!</v>
      </c>
      <c r="AK1277" t="e">
        <f t="shared" si="298"/>
        <v>#REF!</v>
      </c>
      <c r="AL1277" t="e">
        <f t="shared" si="299"/>
        <v>#REF!</v>
      </c>
      <c r="AM1277" t="e">
        <f t="shared" si="300"/>
        <v>#REF!</v>
      </c>
      <c r="AN1277" t="e">
        <f t="shared" si="301"/>
        <v>#REF!</v>
      </c>
      <c r="AO1277" t="e">
        <f t="shared" si="302"/>
        <v>#REF!</v>
      </c>
    </row>
    <row r="1278" spans="1:41" x14ac:dyDescent="0.35">
      <c r="A1278">
        <v>1272</v>
      </c>
      <c r="B1278" t="s">
        <v>3191</v>
      </c>
      <c r="C1278" s="39">
        <v>0</v>
      </c>
      <c r="D1278">
        <v>25</v>
      </c>
      <c r="E1278">
        <v>25</v>
      </c>
      <c r="F1278" s="40">
        <v>0</v>
      </c>
      <c r="G1278" s="41">
        <v>6</v>
      </c>
      <c r="H1278" s="42">
        <v>6</v>
      </c>
      <c r="I1278">
        <f t="shared" si="294"/>
        <v>0</v>
      </c>
      <c r="J1278">
        <f t="shared" si="294"/>
        <v>31</v>
      </c>
      <c r="K1278" s="43">
        <v>31</v>
      </c>
      <c r="L1278" s="39">
        <v>28</v>
      </c>
      <c r="M1278">
        <v>22</v>
      </c>
      <c r="N1278">
        <v>50</v>
      </c>
      <c r="O1278" s="40">
        <v>0</v>
      </c>
      <c r="P1278" s="41">
        <v>8</v>
      </c>
      <c r="Q1278" s="42">
        <v>8</v>
      </c>
      <c r="R1278">
        <f t="shared" si="295"/>
        <v>28</v>
      </c>
      <c r="S1278">
        <f t="shared" si="295"/>
        <v>30</v>
      </c>
      <c r="T1278" s="43">
        <v>31</v>
      </c>
      <c r="U1278" s="39">
        <v>24</v>
      </c>
      <c r="V1278">
        <v>23</v>
      </c>
      <c r="W1278">
        <v>47</v>
      </c>
      <c r="X1278" s="40">
        <v>0</v>
      </c>
      <c r="Y1278" s="41">
        <v>7</v>
      </c>
      <c r="Z1278" s="42">
        <v>7</v>
      </c>
      <c r="AA1278">
        <f t="shared" si="296"/>
        <v>24</v>
      </c>
      <c r="AB1278">
        <f t="shared" si="296"/>
        <v>30</v>
      </c>
      <c r="AC1278" s="43">
        <v>31</v>
      </c>
      <c r="AD1278" t="e">
        <f t="shared" si="308"/>
        <v>#REF!</v>
      </c>
      <c r="AE1278" t="e">
        <f t="shared" si="308"/>
        <v>#REF!</v>
      </c>
      <c r="AF1278" t="e">
        <f t="shared" si="308"/>
        <v>#REF!</v>
      </c>
      <c r="AG1278" t="e">
        <f t="shared" si="308"/>
        <v>#REF!</v>
      </c>
      <c r="AH1278" t="e">
        <f t="shared" si="308"/>
        <v>#REF!</v>
      </c>
      <c r="AI1278" t="e">
        <f t="shared" si="308"/>
        <v>#REF!</v>
      </c>
      <c r="AJ1278" t="e">
        <f t="shared" si="297"/>
        <v>#REF!</v>
      </c>
      <c r="AK1278" t="e">
        <f t="shared" si="298"/>
        <v>#REF!</v>
      </c>
      <c r="AL1278" t="e">
        <f t="shared" si="299"/>
        <v>#REF!</v>
      </c>
      <c r="AM1278" t="e">
        <f t="shared" si="300"/>
        <v>#REF!</v>
      </c>
      <c r="AN1278" t="e">
        <f t="shared" si="301"/>
        <v>#REF!</v>
      </c>
      <c r="AO1278" t="e">
        <f t="shared" si="302"/>
        <v>#REF!</v>
      </c>
    </row>
    <row r="1279" spans="1:41" x14ac:dyDescent="0.35">
      <c r="A1279">
        <v>1273</v>
      </c>
      <c r="B1279" t="s">
        <v>3192</v>
      </c>
      <c r="C1279" s="39">
        <v>0</v>
      </c>
      <c r="D1279">
        <v>26</v>
      </c>
      <c r="E1279">
        <v>26</v>
      </c>
      <c r="F1279" s="40">
        <v>0</v>
      </c>
      <c r="G1279" s="41">
        <v>2</v>
      </c>
      <c r="H1279" s="42">
        <v>2</v>
      </c>
      <c r="I1279">
        <f t="shared" si="294"/>
        <v>0</v>
      </c>
      <c r="J1279">
        <f t="shared" si="294"/>
        <v>28</v>
      </c>
      <c r="K1279" s="43">
        <v>28</v>
      </c>
      <c r="L1279" s="39">
        <v>32</v>
      </c>
      <c r="M1279">
        <v>23</v>
      </c>
      <c r="N1279">
        <v>55</v>
      </c>
      <c r="O1279" s="40">
        <v>0</v>
      </c>
      <c r="P1279" s="41">
        <v>5</v>
      </c>
      <c r="Q1279" s="42">
        <v>5</v>
      </c>
      <c r="R1279">
        <f t="shared" si="295"/>
        <v>32</v>
      </c>
      <c r="S1279">
        <f t="shared" si="295"/>
        <v>28</v>
      </c>
      <c r="T1279" s="43">
        <v>28</v>
      </c>
      <c r="U1279" s="39">
        <v>28</v>
      </c>
      <c r="V1279">
        <v>26</v>
      </c>
      <c r="W1279">
        <v>54</v>
      </c>
      <c r="X1279" s="40">
        <v>0</v>
      </c>
      <c r="Y1279" s="41">
        <v>2</v>
      </c>
      <c r="Z1279" s="42">
        <v>2</v>
      </c>
      <c r="AA1279">
        <f t="shared" si="296"/>
        <v>28</v>
      </c>
      <c r="AB1279">
        <f t="shared" si="296"/>
        <v>28</v>
      </c>
      <c r="AC1279" s="43">
        <v>28</v>
      </c>
      <c r="AD1279" t="e">
        <f t="shared" si="308"/>
        <v>#REF!</v>
      </c>
      <c r="AE1279" t="e">
        <f t="shared" si="308"/>
        <v>#REF!</v>
      </c>
      <c r="AF1279" t="e">
        <f t="shared" si="308"/>
        <v>#REF!</v>
      </c>
      <c r="AG1279" t="e">
        <f t="shared" si="308"/>
        <v>#REF!</v>
      </c>
      <c r="AH1279" t="e">
        <f t="shared" si="308"/>
        <v>#REF!</v>
      </c>
      <c r="AI1279" t="e">
        <f t="shared" si="308"/>
        <v>#REF!</v>
      </c>
      <c r="AJ1279" t="e">
        <f t="shared" si="297"/>
        <v>#REF!</v>
      </c>
      <c r="AK1279" t="e">
        <f t="shared" si="298"/>
        <v>#REF!</v>
      </c>
      <c r="AL1279" t="e">
        <f t="shared" si="299"/>
        <v>#REF!</v>
      </c>
      <c r="AM1279" t="e">
        <f t="shared" si="300"/>
        <v>#REF!</v>
      </c>
      <c r="AN1279" t="e">
        <f t="shared" si="301"/>
        <v>#REF!</v>
      </c>
      <c r="AO1279" t="e">
        <f t="shared" si="302"/>
        <v>#REF!</v>
      </c>
    </row>
    <row r="1280" spans="1:41" x14ac:dyDescent="0.35">
      <c r="A1280">
        <v>1274</v>
      </c>
      <c r="B1280" t="s">
        <v>3193</v>
      </c>
      <c r="C1280" s="39">
        <v>0</v>
      </c>
      <c r="D1280">
        <v>20</v>
      </c>
      <c r="E1280">
        <v>20</v>
      </c>
      <c r="F1280" s="40">
        <v>0</v>
      </c>
      <c r="G1280" s="41">
        <v>4</v>
      </c>
      <c r="H1280" s="42">
        <v>4</v>
      </c>
      <c r="I1280">
        <f t="shared" si="294"/>
        <v>0</v>
      </c>
      <c r="J1280">
        <f t="shared" si="294"/>
        <v>24</v>
      </c>
      <c r="K1280" s="43">
        <v>24</v>
      </c>
      <c r="L1280" s="39">
        <v>0</v>
      </c>
      <c r="M1280">
        <v>19</v>
      </c>
      <c r="N1280">
        <v>19</v>
      </c>
      <c r="O1280" s="40">
        <v>0</v>
      </c>
      <c r="P1280" s="41">
        <v>9</v>
      </c>
      <c r="Q1280" s="42">
        <v>9</v>
      </c>
      <c r="R1280">
        <f t="shared" si="295"/>
        <v>0</v>
      </c>
      <c r="S1280">
        <f t="shared" si="295"/>
        <v>28</v>
      </c>
      <c r="T1280" s="43">
        <v>24</v>
      </c>
      <c r="U1280" s="39">
        <v>0</v>
      </c>
      <c r="V1280">
        <v>24</v>
      </c>
      <c r="W1280">
        <v>24</v>
      </c>
      <c r="X1280" s="40">
        <v>0</v>
      </c>
      <c r="Y1280" s="41">
        <v>2</v>
      </c>
      <c r="Z1280" s="42">
        <v>2</v>
      </c>
      <c r="AA1280">
        <f t="shared" si="296"/>
        <v>0</v>
      </c>
      <c r="AB1280">
        <f t="shared" si="296"/>
        <v>26</v>
      </c>
      <c r="AC1280" s="43">
        <v>24</v>
      </c>
      <c r="AD1280" t="e">
        <f t="shared" si="308"/>
        <v>#REF!</v>
      </c>
      <c r="AE1280" t="e">
        <f t="shared" si="308"/>
        <v>#REF!</v>
      </c>
      <c r="AF1280" t="e">
        <f t="shared" si="308"/>
        <v>#REF!</v>
      </c>
      <c r="AG1280" t="e">
        <f t="shared" si="308"/>
        <v>#REF!</v>
      </c>
      <c r="AH1280" t="e">
        <f t="shared" si="308"/>
        <v>#REF!</v>
      </c>
      <c r="AI1280" t="e">
        <f t="shared" si="308"/>
        <v>#REF!</v>
      </c>
      <c r="AJ1280" t="e">
        <f t="shared" si="297"/>
        <v>#REF!</v>
      </c>
      <c r="AK1280" t="e">
        <f t="shared" si="298"/>
        <v>#REF!</v>
      </c>
      <c r="AL1280" t="e">
        <f t="shared" si="299"/>
        <v>#REF!</v>
      </c>
      <c r="AM1280" t="e">
        <f t="shared" si="300"/>
        <v>#REF!</v>
      </c>
      <c r="AN1280" t="e">
        <f t="shared" si="301"/>
        <v>#REF!</v>
      </c>
      <c r="AO1280" t="e">
        <f t="shared" si="302"/>
        <v>#REF!</v>
      </c>
    </row>
    <row r="1281" spans="1:41" x14ac:dyDescent="0.35">
      <c r="A1281">
        <v>1275</v>
      </c>
      <c r="B1281" t="s">
        <v>3194</v>
      </c>
      <c r="C1281" s="39">
        <v>61</v>
      </c>
      <c r="D1281">
        <v>69</v>
      </c>
      <c r="E1281">
        <v>130</v>
      </c>
      <c r="F1281" s="40">
        <v>0</v>
      </c>
      <c r="G1281" s="41">
        <v>2</v>
      </c>
      <c r="H1281" s="42">
        <v>2</v>
      </c>
      <c r="I1281">
        <f t="shared" si="294"/>
        <v>61</v>
      </c>
      <c r="J1281">
        <f t="shared" si="294"/>
        <v>71</v>
      </c>
      <c r="K1281" s="43">
        <v>132</v>
      </c>
      <c r="L1281" s="39">
        <v>0</v>
      </c>
      <c r="M1281">
        <v>0</v>
      </c>
      <c r="N1281">
        <v>0</v>
      </c>
      <c r="O1281" s="40">
        <v>0</v>
      </c>
      <c r="P1281" s="41">
        <v>0</v>
      </c>
      <c r="Q1281" s="42">
        <v>0</v>
      </c>
      <c r="R1281">
        <f t="shared" si="295"/>
        <v>0</v>
      </c>
      <c r="S1281">
        <f t="shared" si="295"/>
        <v>0</v>
      </c>
      <c r="T1281" s="43">
        <v>132</v>
      </c>
      <c r="U1281" s="39">
        <v>0</v>
      </c>
      <c r="V1281">
        <v>0</v>
      </c>
      <c r="W1281">
        <v>0</v>
      </c>
      <c r="X1281" s="40">
        <v>0</v>
      </c>
      <c r="Y1281" s="41">
        <v>0</v>
      </c>
      <c r="Z1281" s="42">
        <v>0</v>
      </c>
      <c r="AA1281">
        <f t="shared" si="296"/>
        <v>0</v>
      </c>
      <c r="AB1281">
        <f t="shared" si="296"/>
        <v>0</v>
      </c>
      <c r="AC1281" s="43">
        <v>132</v>
      </c>
      <c r="AD1281" t="e">
        <f t="shared" si="308"/>
        <v>#REF!</v>
      </c>
      <c r="AE1281" t="e">
        <f t="shared" si="308"/>
        <v>#REF!</v>
      </c>
      <c r="AF1281" t="e">
        <f t="shared" si="308"/>
        <v>#REF!</v>
      </c>
      <c r="AG1281" t="e">
        <f t="shared" si="308"/>
        <v>#REF!</v>
      </c>
      <c r="AH1281" t="e">
        <f t="shared" si="308"/>
        <v>#REF!</v>
      </c>
      <c r="AI1281" t="e">
        <f t="shared" si="308"/>
        <v>#REF!</v>
      </c>
      <c r="AJ1281" t="e">
        <f t="shared" si="297"/>
        <v>#REF!</v>
      </c>
      <c r="AK1281" t="e">
        <f t="shared" si="298"/>
        <v>#REF!</v>
      </c>
      <c r="AL1281" t="e">
        <f t="shared" si="299"/>
        <v>#REF!</v>
      </c>
      <c r="AM1281" t="e">
        <f t="shared" si="300"/>
        <v>#REF!</v>
      </c>
      <c r="AN1281" t="e">
        <f t="shared" si="301"/>
        <v>#REF!</v>
      </c>
      <c r="AO1281" t="e">
        <f t="shared" si="302"/>
        <v>#REF!</v>
      </c>
    </row>
    <row r="1282" spans="1:41" x14ac:dyDescent="0.35">
      <c r="A1282">
        <v>1276</v>
      </c>
      <c r="B1282" t="s">
        <v>3195</v>
      </c>
      <c r="C1282" s="39">
        <v>0</v>
      </c>
      <c r="D1282">
        <v>0</v>
      </c>
      <c r="E1282">
        <v>0</v>
      </c>
      <c r="F1282" s="40">
        <v>0</v>
      </c>
      <c r="G1282" s="41">
        <v>0</v>
      </c>
      <c r="H1282" s="42">
        <v>0</v>
      </c>
      <c r="I1282">
        <f t="shared" si="294"/>
        <v>0</v>
      </c>
      <c r="J1282">
        <f t="shared" si="294"/>
        <v>0</v>
      </c>
      <c r="K1282" s="43">
        <v>0</v>
      </c>
      <c r="L1282" s="39">
        <v>59</v>
      </c>
      <c r="M1282">
        <v>66</v>
      </c>
      <c r="N1282">
        <v>125</v>
      </c>
      <c r="O1282" s="40">
        <v>0</v>
      </c>
      <c r="P1282" s="41">
        <v>5</v>
      </c>
      <c r="Q1282" s="42">
        <v>5</v>
      </c>
      <c r="R1282">
        <f t="shared" si="295"/>
        <v>59</v>
      </c>
      <c r="S1282">
        <f t="shared" si="295"/>
        <v>71</v>
      </c>
      <c r="T1282" s="43">
        <v>0</v>
      </c>
      <c r="U1282" s="39">
        <v>63</v>
      </c>
      <c r="V1282">
        <v>72</v>
      </c>
      <c r="W1282">
        <v>135</v>
      </c>
      <c r="X1282" s="40">
        <v>0</v>
      </c>
      <c r="Y1282" s="41">
        <v>2</v>
      </c>
      <c r="Z1282" s="42">
        <v>2</v>
      </c>
      <c r="AA1282">
        <f t="shared" si="296"/>
        <v>63</v>
      </c>
      <c r="AB1282">
        <f t="shared" si="296"/>
        <v>74</v>
      </c>
      <c r="AC1282" s="43">
        <v>0</v>
      </c>
      <c r="AD1282" t="e">
        <f t="shared" si="308"/>
        <v>#REF!</v>
      </c>
      <c r="AE1282" t="e">
        <f t="shared" si="308"/>
        <v>#REF!</v>
      </c>
      <c r="AF1282" t="e">
        <f t="shared" si="308"/>
        <v>#REF!</v>
      </c>
      <c r="AG1282" t="e">
        <f t="shared" si="308"/>
        <v>#REF!</v>
      </c>
      <c r="AH1282" t="e">
        <f t="shared" si="308"/>
        <v>#REF!</v>
      </c>
      <c r="AI1282" t="e">
        <f t="shared" si="308"/>
        <v>#REF!</v>
      </c>
      <c r="AJ1282" t="e">
        <f t="shared" si="297"/>
        <v>#REF!</v>
      </c>
      <c r="AK1282" t="e">
        <f t="shared" si="298"/>
        <v>#REF!</v>
      </c>
      <c r="AL1282" t="e">
        <f t="shared" si="299"/>
        <v>#REF!</v>
      </c>
      <c r="AM1282" t="e">
        <f t="shared" si="300"/>
        <v>#REF!</v>
      </c>
      <c r="AN1282" t="e">
        <f t="shared" si="301"/>
        <v>#REF!</v>
      </c>
      <c r="AO1282" t="e">
        <f t="shared" si="302"/>
        <v>#REF!</v>
      </c>
    </row>
    <row r="1283" spans="1:41" x14ac:dyDescent="0.35">
      <c r="A1283">
        <v>1277</v>
      </c>
      <c r="B1283" t="s">
        <v>3196</v>
      </c>
      <c r="C1283" s="39">
        <v>3</v>
      </c>
      <c r="D1283">
        <v>7</v>
      </c>
      <c r="E1283">
        <v>10</v>
      </c>
      <c r="F1283" s="40">
        <v>0</v>
      </c>
      <c r="G1283" s="41">
        <v>2</v>
      </c>
      <c r="H1283" s="42">
        <v>2</v>
      </c>
      <c r="I1283">
        <f t="shared" si="294"/>
        <v>3</v>
      </c>
      <c r="J1283">
        <f t="shared" si="294"/>
        <v>9</v>
      </c>
      <c r="K1283" s="43">
        <v>12</v>
      </c>
      <c r="L1283" s="39">
        <v>2</v>
      </c>
      <c r="M1283">
        <v>13</v>
      </c>
      <c r="N1283">
        <v>15</v>
      </c>
      <c r="O1283" s="40">
        <v>0</v>
      </c>
      <c r="P1283" s="41">
        <v>1</v>
      </c>
      <c r="Q1283" s="42">
        <v>1</v>
      </c>
      <c r="R1283">
        <f t="shared" si="295"/>
        <v>2</v>
      </c>
      <c r="S1283">
        <f t="shared" si="295"/>
        <v>14</v>
      </c>
      <c r="T1283" s="43">
        <v>12</v>
      </c>
      <c r="U1283" s="39">
        <v>3</v>
      </c>
      <c r="V1283">
        <v>4</v>
      </c>
      <c r="W1283">
        <v>7</v>
      </c>
      <c r="X1283" s="40">
        <v>2</v>
      </c>
      <c r="Y1283" s="41">
        <v>0</v>
      </c>
      <c r="Z1283" s="42">
        <v>2</v>
      </c>
      <c r="AA1283">
        <f t="shared" si="296"/>
        <v>5</v>
      </c>
      <c r="AB1283">
        <f t="shared" si="296"/>
        <v>4</v>
      </c>
      <c r="AC1283" s="43">
        <v>12</v>
      </c>
      <c r="AD1283" t="e">
        <f t="shared" si="308"/>
        <v>#REF!</v>
      </c>
      <c r="AE1283" t="e">
        <f t="shared" si="308"/>
        <v>#REF!</v>
      </c>
      <c r="AF1283" t="e">
        <f t="shared" si="308"/>
        <v>#REF!</v>
      </c>
      <c r="AG1283" t="e">
        <f t="shared" si="308"/>
        <v>#REF!</v>
      </c>
      <c r="AH1283" t="e">
        <f t="shared" si="308"/>
        <v>#REF!</v>
      </c>
      <c r="AI1283" t="e">
        <f t="shared" si="308"/>
        <v>#REF!</v>
      </c>
      <c r="AJ1283" t="e">
        <f t="shared" si="297"/>
        <v>#REF!</v>
      </c>
      <c r="AK1283" t="e">
        <f t="shared" si="298"/>
        <v>#REF!</v>
      </c>
      <c r="AL1283" t="e">
        <f t="shared" si="299"/>
        <v>#REF!</v>
      </c>
      <c r="AM1283" t="e">
        <f t="shared" si="300"/>
        <v>#REF!</v>
      </c>
      <c r="AN1283" t="e">
        <f t="shared" si="301"/>
        <v>#REF!</v>
      </c>
      <c r="AO1283" t="e">
        <f t="shared" si="302"/>
        <v>#REF!</v>
      </c>
    </row>
    <row r="1284" spans="1:41" x14ac:dyDescent="0.35">
      <c r="A1284">
        <v>1278</v>
      </c>
      <c r="B1284" t="s">
        <v>3197</v>
      </c>
      <c r="C1284" s="39">
        <v>129</v>
      </c>
      <c r="D1284">
        <v>0</v>
      </c>
      <c r="E1284">
        <v>129</v>
      </c>
      <c r="F1284" s="40">
        <v>0</v>
      </c>
      <c r="G1284" s="41">
        <v>0</v>
      </c>
      <c r="H1284" s="42">
        <v>0</v>
      </c>
      <c r="I1284">
        <f t="shared" si="294"/>
        <v>129</v>
      </c>
      <c r="J1284">
        <f t="shared" si="294"/>
        <v>0</v>
      </c>
      <c r="K1284" s="43">
        <v>129</v>
      </c>
      <c r="L1284" s="39">
        <v>136</v>
      </c>
      <c r="M1284">
        <v>0</v>
      </c>
      <c r="N1284">
        <v>136</v>
      </c>
      <c r="O1284" s="40">
        <v>0</v>
      </c>
      <c r="P1284" s="41">
        <v>0</v>
      </c>
      <c r="Q1284" s="42">
        <v>0</v>
      </c>
      <c r="R1284">
        <f t="shared" si="295"/>
        <v>136</v>
      </c>
      <c r="S1284">
        <f t="shared" si="295"/>
        <v>0</v>
      </c>
      <c r="T1284" s="43">
        <v>129</v>
      </c>
      <c r="U1284" s="39">
        <v>115</v>
      </c>
      <c r="V1284">
        <v>0</v>
      </c>
      <c r="W1284">
        <v>115</v>
      </c>
      <c r="X1284" s="40">
        <v>0</v>
      </c>
      <c r="Y1284" s="41">
        <v>0</v>
      </c>
      <c r="Z1284" s="42">
        <v>0</v>
      </c>
      <c r="AA1284">
        <f t="shared" si="296"/>
        <v>115</v>
      </c>
      <c r="AB1284">
        <f t="shared" si="296"/>
        <v>0</v>
      </c>
      <c r="AC1284" s="43">
        <v>129</v>
      </c>
      <c r="AD1284" t="e">
        <f t="shared" si="308"/>
        <v>#REF!</v>
      </c>
      <c r="AE1284" t="e">
        <f t="shared" si="308"/>
        <v>#REF!</v>
      </c>
      <c r="AF1284" t="e">
        <f t="shared" si="308"/>
        <v>#REF!</v>
      </c>
      <c r="AG1284" t="e">
        <f t="shared" si="308"/>
        <v>#REF!</v>
      </c>
      <c r="AH1284" t="e">
        <f t="shared" si="308"/>
        <v>#REF!</v>
      </c>
      <c r="AI1284" t="e">
        <f t="shared" si="308"/>
        <v>#REF!</v>
      </c>
      <c r="AJ1284" t="e">
        <f t="shared" si="297"/>
        <v>#REF!</v>
      </c>
      <c r="AK1284" t="e">
        <f t="shared" si="298"/>
        <v>#REF!</v>
      </c>
      <c r="AL1284" t="e">
        <f t="shared" si="299"/>
        <v>#REF!</v>
      </c>
      <c r="AM1284" t="e">
        <f t="shared" si="300"/>
        <v>#REF!</v>
      </c>
      <c r="AN1284" t="e">
        <f t="shared" si="301"/>
        <v>#REF!</v>
      </c>
      <c r="AO1284" t="e">
        <f t="shared" si="302"/>
        <v>#REF!</v>
      </c>
    </row>
    <row r="1285" spans="1:41" x14ac:dyDescent="0.35">
      <c r="A1285">
        <v>1279</v>
      </c>
      <c r="B1285" t="s">
        <v>3198</v>
      </c>
      <c r="C1285" s="39">
        <v>73</v>
      </c>
      <c r="D1285">
        <v>0</v>
      </c>
      <c r="E1285">
        <v>73</v>
      </c>
      <c r="F1285" s="40">
        <v>0</v>
      </c>
      <c r="G1285" s="41">
        <v>0</v>
      </c>
      <c r="H1285" s="42">
        <v>0</v>
      </c>
      <c r="I1285">
        <f t="shared" si="294"/>
        <v>73</v>
      </c>
      <c r="J1285">
        <f t="shared" si="294"/>
        <v>0</v>
      </c>
      <c r="K1285" s="43">
        <v>73</v>
      </c>
      <c r="L1285" s="39">
        <v>59</v>
      </c>
      <c r="M1285">
        <v>0</v>
      </c>
      <c r="N1285">
        <v>59</v>
      </c>
      <c r="O1285" s="40">
        <v>0</v>
      </c>
      <c r="P1285" s="41">
        <v>0</v>
      </c>
      <c r="Q1285" s="42">
        <v>0</v>
      </c>
      <c r="R1285">
        <f t="shared" si="295"/>
        <v>59</v>
      </c>
      <c r="S1285">
        <f t="shared" si="295"/>
        <v>0</v>
      </c>
      <c r="T1285" s="43">
        <v>73</v>
      </c>
      <c r="U1285" s="39">
        <v>71</v>
      </c>
      <c r="V1285">
        <v>0</v>
      </c>
      <c r="W1285">
        <v>71</v>
      </c>
      <c r="X1285" s="40">
        <v>0</v>
      </c>
      <c r="Y1285" s="41">
        <v>0</v>
      </c>
      <c r="Z1285" s="42">
        <v>0</v>
      </c>
      <c r="AA1285">
        <f t="shared" si="296"/>
        <v>71</v>
      </c>
      <c r="AB1285">
        <f t="shared" si="296"/>
        <v>0</v>
      </c>
      <c r="AC1285" s="43">
        <v>73</v>
      </c>
      <c r="AD1285" t="e">
        <f t="shared" si="308"/>
        <v>#REF!</v>
      </c>
      <c r="AE1285" t="e">
        <f t="shared" si="308"/>
        <v>#REF!</v>
      </c>
      <c r="AF1285" t="e">
        <f t="shared" si="308"/>
        <v>#REF!</v>
      </c>
      <c r="AG1285" t="e">
        <f t="shared" si="308"/>
        <v>#REF!</v>
      </c>
      <c r="AH1285" t="e">
        <f t="shared" si="308"/>
        <v>#REF!</v>
      </c>
      <c r="AI1285" t="e">
        <f t="shared" si="308"/>
        <v>#REF!</v>
      </c>
      <c r="AJ1285" t="e">
        <f t="shared" si="297"/>
        <v>#REF!</v>
      </c>
      <c r="AK1285" t="e">
        <f t="shared" si="298"/>
        <v>#REF!</v>
      </c>
      <c r="AL1285" t="e">
        <f t="shared" si="299"/>
        <v>#REF!</v>
      </c>
      <c r="AM1285" t="e">
        <f t="shared" si="300"/>
        <v>#REF!</v>
      </c>
      <c r="AN1285" t="e">
        <f t="shared" si="301"/>
        <v>#REF!</v>
      </c>
      <c r="AO1285" t="e">
        <f t="shared" si="302"/>
        <v>#REF!</v>
      </c>
    </row>
    <row r="1286" spans="1:41" x14ac:dyDescent="0.35">
      <c r="A1286">
        <v>1280</v>
      </c>
      <c r="B1286" t="s">
        <v>3199</v>
      </c>
      <c r="C1286" s="39">
        <v>71</v>
      </c>
      <c r="D1286">
        <v>1</v>
      </c>
      <c r="E1286">
        <v>72</v>
      </c>
      <c r="F1286" s="40">
        <v>0</v>
      </c>
      <c r="G1286" s="41">
        <v>0</v>
      </c>
      <c r="H1286" s="42">
        <v>0</v>
      </c>
      <c r="I1286">
        <f t="shared" si="294"/>
        <v>71</v>
      </c>
      <c r="J1286">
        <f t="shared" si="294"/>
        <v>1</v>
      </c>
      <c r="K1286" s="43">
        <v>72</v>
      </c>
      <c r="L1286" s="39">
        <v>90</v>
      </c>
      <c r="M1286">
        <v>0</v>
      </c>
      <c r="N1286">
        <v>90</v>
      </c>
      <c r="O1286" s="40">
        <v>0</v>
      </c>
      <c r="P1286" s="41">
        <v>0</v>
      </c>
      <c r="Q1286" s="42">
        <v>0</v>
      </c>
      <c r="R1286">
        <f t="shared" si="295"/>
        <v>90</v>
      </c>
      <c r="S1286">
        <f t="shared" si="295"/>
        <v>0</v>
      </c>
      <c r="T1286" s="43">
        <v>72</v>
      </c>
      <c r="U1286" s="39">
        <v>72</v>
      </c>
      <c r="V1286">
        <v>0</v>
      </c>
      <c r="W1286">
        <v>72</v>
      </c>
      <c r="X1286" s="40">
        <v>0</v>
      </c>
      <c r="Y1286" s="41">
        <v>0</v>
      </c>
      <c r="Z1286" s="42">
        <v>0</v>
      </c>
      <c r="AA1286">
        <f t="shared" si="296"/>
        <v>72</v>
      </c>
      <c r="AB1286">
        <f t="shared" si="296"/>
        <v>0</v>
      </c>
      <c r="AC1286" s="43">
        <v>72</v>
      </c>
      <c r="AD1286" t="e">
        <f t="shared" si="308"/>
        <v>#REF!</v>
      </c>
      <c r="AE1286" t="e">
        <f t="shared" si="308"/>
        <v>#REF!</v>
      </c>
      <c r="AF1286" t="e">
        <f t="shared" si="308"/>
        <v>#REF!</v>
      </c>
      <c r="AG1286" t="e">
        <f t="shared" si="308"/>
        <v>#REF!</v>
      </c>
      <c r="AH1286" t="e">
        <f t="shared" si="308"/>
        <v>#REF!</v>
      </c>
      <c r="AI1286" t="e">
        <f t="shared" si="308"/>
        <v>#REF!</v>
      </c>
      <c r="AJ1286" t="e">
        <f t="shared" si="297"/>
        <v>#REF!</v>
      </c>
      <c r="AK1286" t="e">
        <f t="shared" si="298"/>
        <v>#REF!</v>
      </c>
      <c r="AL1286" t="e">
        <f t="shared" si="299"/>
        <v>#REF!</v>
      </c>
      <c r="AM1286" t="e">
        <f t="shared" si="300"/>
        <v>#REF!</v>
      </c>
      <c r="AN1286" t="e">
        <f t="shared" si="301"/>
        <v>#REF!</v>
      </c>
      <c r="AO1286" t="e">
        <f t="shared" si="302"/>
        <v>#REF!</v>
      </c>
    </row>
    <row r="1287" spans="1:41" x14ac:dyDescent="0.35">
      <c r="A1287">
        <v>1281</v>
      </c>
      <c r="B1287" t="s">
        <v>3200</v>
      </c>
      <c r="C1287" s="39">
        <v>0</v>
      </c>
      <c r="D1287">
        <v>17</v>
      </c>
      <c r="E1287">
        <v>17</v>
      </c>
      <c r="F1287" s="40">
        <v>0</v>
      </c>
      <c r="G1287" s="41">
        <v>10</v>
      </c>
      <c r="H1287" s="42">
        <v>10</v>
      </c>
      <c r="I1287">
        <f t="shared" si="294"/>
        <v>0</v>
      </c>
      <c r="J1287">
        <f t="shared" si="294"/>
        <v>27</v>
      </c>
      <c r="K1287" s="43">
        <v>27</v>
      </c>
      <c r="L1287" s="39">
        <v>23</v>
      </c>
      <c r="M1287">
        <v>17</v>
      </c>
      <c r="N1287">
        <v>40</v>
      </c>
      <c r="O1287" s="40">
        <v>0</v>
      </c>
      <c r="P1287" s="41">
        <v>13</v>
      </c>
      <c r="Q1287" s="42">
        <v>13</v>
      </c>
      <c r="R1287">
        <f t="shared" si="295"/>
        <v>23</v>
      </c>
      <c r="S1287">
        <f t="shared" si="295"/>
        <v>30</v>
      </c>
      <c r="T1287" s="43">
        <v>27</v>
      </c>
      <c r="U1287" s="39">
        <v>37</v>
      </c>
      <c r="V1287">
        <v>23</v>
      </c>
      <c r="W1287">
        <v>60</v>
      </c>
      <c r="X1287" s="40">
        <v>0</v>
      </c>
      <c r="Y1287" s="41">
        <v>6</v>
      </c>
      <c r="Z1287" s="42">
        <v>6</v>
      </c>
      <c r="AA1287">
        <f t="shared" si="296"/>
        <v>37</v>
      </c>
      <c r="AB1287">
        <f t="shared" si="296"/>
        <v>29</v>
      </c>
      <c r="AC1287" s="43">
        <v>27</v>
      </c>
      <c r="AD1287" t="e">
        <f t="shared" ref="AD1287:AI1296" si="309">VLOOKUP($B1287,EYPDG_Primary,AD$1,FALSE)</f>
        <v>#REF!</v>
      </c>
      <c r="AE1287" t="e">
        <f t="shared" si="309"/>
        <v>#REF!</v>
      </c>
      <c r="AF1287" t="e">
        <f t="shared" si="309"/>
        <v>#REF!</v>
      </c>
      <c r="AG1287" t="e">
        <f t="shared" si="309"/>
        <v>#REF!</v>
      </c>
      <c r="AH1287" t="e">
        <f t="shared" si="309"/>
        <v>#REF!</v>
      </c>
      <c r="AI1287" t="e">
        <f t="shared" si="309"/>
        <v>#REF!</v>
      </c>
      <c r="AJ1287" t="e">
        <f t="shared" si="297"/>
        <v>#REF!</v>
      </c>
      <c r="AK1287" t="e">
        <f t="shared" si="298"/>
        <v>#REF!</v>
      </c>
      <c r="AL1287" t="e">
        <f t="shared" si="299"/>
        <v>#REF!</v>
      </c>
      <c r="AM1287" t="e">
        <f t="shared" si="300"/>
        <v>#REF!</v>
      </c>
      <c r="AN1287" t="e">
        <f t="shared" si="301"/>
        <v>#REF!</v>
      </c>
      <c r="AO1287" t="e">
        <f t="shared" si="302"/>
        <v>#REF!</v>
      </c>
    </row>
    <row r="1288" spans="1:41" x14ac:dyDescent="0.35">
      <c r="A1288">
        <v>1282</v>
      </c>
      <c r="B1288" t="s">
        <v>3201</v>
      </c>
      <c r="C1288" s="39">
        <v>38</v>
      </c>
      <c r="D1288">
        <v>31</v>
      </c>
      <c r="E1288">
        <v>69</v>
      </c>
      <c r="F1288" s="40">
        <v>0</v>
      </c>
      <c r="G1288" s="41">
        <v>26</v>
      </c>
      <c r="H1288" s="42">
        <v>26</v>
      </c>
      <c r="I1288">
        <f t="shared" ref="I1288:J1351" si="310">+C1288+F1288</f>
        <v>38</v>
      </c>
      <c r="J1288">
        <f t="shared" si="310"/>
        <v>57</v>
      </c>
      <c r="K1288" s="43">
        <v>95</v>
      </c>
      <c r="L1288" s="39">
        <v>40</v>
      </c>
      <c r="M1288">
        <v>35</v>
      </c>
      <c r="N1288">
        <v>75</v>
      </c>
      <c r="O1288" s="40">
        <v>1</v>
      </c>
      <c r="P1288" s="41">
        <v>20</v>
      </c>
      <c r="Q1288" s="42">
        <v>21</v>
      </c>
      <c r="R1288">
        <f t="shared" ref="R1288:S1351" si="311">+L1288+O1288</f>
        <v>41</v>
      </c>
      <c r="S1288">
        <f t="shared" si="311"/>
        <v>55</v>
      </c>
      <c r="T1288" s="43">
        <v>95</v>
      </c>
      <c r="U1288" s="39">
        <v>35</v>
      </c>
      <c r="V1288">
        <v>40</v>
      </c>
      <c r="W1288">
        <v>75</v>
      </c>
      <c r="X1288" s="40">
        <v>0</v>
      </c>
      <c r="Y1288" s="41">
        <v>19</v>
      </c>
      <c r="Z1288" s="42">
        <v>19</v>
      </c>
      <c r="AA1288">
        <f t="shared" ref="AA1288:AB1351" si="312">+U1288+X1288</f>
        <v>35</v>
      </c>
      <c r="AB1288">
        <f t="shared" si="312"/>
        <v>59</v>
      </c>
      <c r="AC1288" s="43">
        <v>95</v>
      </c>
      <c r="AD1288" t="e">
        <f t="shared" si="309"/>
        <v>#REF!</v>
      </c>
      <c r="AE1288" t="e">
        <f t="shared" si="309"/>
        <v>#REF!</v>
      </c>
      <c r="AF1288" t="e">
        <f t="shared" si="309"/>
        <v>#REF!</v>
      </c>
      <c r="AG1288" t="e">
        <f t="shared" si="309"/>
        <v>#REF!</v>
      </c>
      <c r="AH1288" t="e">
        <f t="shared" si="309"/>
        <v>#REF!</v>
      </c>
      <c r="AI1288" t="e">
        <f t="shared" si="309"/>
        <v>#REF!</v>
      </c>
      <c r="AJ1288" t="e">
        <f t="shared" ref="AJ1288:AJ1351" si="313">AD1288=I1288</f>
        <v>#REF!</v>
      </c>
      <c r="AK1288" t="e">
        <f t="shared" ref="AK1288:AK1351" si="314">AE1288=J1288</f>
        <v>#REF!</v>
      </c>
      <c r="AL1288" t="e">
        <f t="shared" ref="AL1288:AL1351" si="315">AF1288=R1288</f>
        <v>#REF!</v>
      </c>
      <c r="AM1288" t="e">
        <f t="shared" ref="AM1288:AM1351" si="316">AG1288=S1288</f>
        <v>#REF!</v>
      </c>
      <c r="AN1288" t="e">
        <f t="shared" ref="AN1288:AN1351" si="317">AH1288=AA1288</f>
        <v>#REF!</v>
      </c>
      <c r="AO1288" t="e">
        <f t="shared" ref="AO1288:AO1351" si="318">AI1288=AB1288</f>
        <v>#REF!</v>
      </c>
    </row>
    <row r="1289" spans="1:41" x14ac:dyDescent="0.35">
      <c r="A1289">
        <v>1283</v>
      </c>
      <c r="B1289" t="s">
        <v>3202</v>
      </c>
      <c r="C1289" s="39">
        <v>63</v>
      </c>
      <c r="D1289">
        <v>52</v>
      </c>
      <c r="E1289">
        <v>115</v>
      </c>
      <c r="F1289" s="40">
        <v>0</v>
      </c>
      <c r="G1289" s="41">
        <v>6</v>
      </c>
      <c r="H1289" s="42">
        <v>6</v>
      </c>
      <c r="I1289">
        <f t="shared" si="310"/>
        <v>63</v>
      </c>
      <c r="J1289">
        <f t="shared" si="310"/>
        <v>58</v>
      </c>
      <c r="K1289" s="43">
        <v>121</v>
      </c>
      <c r="L1289" s="39">
        <v>57</v>
      </c>
      <c r="M1289">
        <v>50</v>
      </c>
      <c r="N1289">
        <v>107</v>
      </c>
      <c r="O1289" s="40">
        <v>0</v>
      </c>
      <c r="P1289" s="41">
        <v>6</v>
      </c>
      <c r="Q1289" s="42">
        <v>6</v>
      </c>
      <c r="R1289">
        <f t="shared" si="311"/>
        <v>57</v>
      </c>
      <c r="S1289">
        <f t="shared" si="311"/>
        <v>56</v>
      </c>
      <c r="T1289" s="43">
        <v>121</v>
      </c>
      <c r="U1289" s="39">
        <v>46</v>
      </c>
      <c r="V1289">
        <v>41</v>
      </c>
      <c r="W1289">
        <v>87</v>
      </c>
      <c r="X1289" s="40">
        <v>0</v>
      </c>
      <c r="Y1289" s="41">
        <v>17</v>
      </c>
      <c r="Z1289" s="42">
        <v>17</v>
      </c>
      <c r="AA1289">
        <f t="shared" si="312"/>
        <v>46</v>
      </c>
      <c r="AB1289">
        <f t="shared" si="312"/>
        <v>58</v>
      </c>
      <c r="AC1289" s="43">
        <v>121</v>
      </c>
      <c r="AD1289" t="e">
        <f t="shared" si="309"/>
        <v>#REF!</v>
      </c>
      <c r="AE1289" t="e">
        <f t="shared" si="309"/>
        <v>#REF!</v>
      </c>
      <c r="AF1289" t="e">
        <f t="shared" si="309"/>
        <v>#REF!</v>
      </c>
      <c r="AG1289" t="e">
        <f t="shared" si="309"/>
        <v>#REF!</v>
      </c>
      <c r="AH1289" t="e">
        <f t="shared" si="309"/>
        <v>#REF!</v>
      </c>
      <c r="AI1289" t="e">
        <f t="shared" si="309"/>
        <v>#REF!</v>
      </c>
      <c r="AJ1289" t="e">
        <f t="shared" si="313"/>
        <v>#REF!</v>
      </c>
      <c r="AK1289" t="e">
        <f t="shared" si="314"/>
        <v>#REF!</v>
      </c>
      <c r="AL1289" t="e">
        <f t="shared" si="315"/>
        <v>#REF!</v>
      </c>
      <c r="AM1289" t="e">
        <f t="shared" si="316"/>
        <v>#REF!</v>
      </c>
      <c r="AN1289" t="e">
        <f t="shared" si="317"/>
        <v>#REF!</v>
      </c>
      <c r="AO1289" t="e">
        <f t="shared" si="318"/>
        <v>#REF!</v>
      </c>
    </row>
    <row r="1290" spans="1:41" x14ac:dyDescent="0.35">
      <c r="A1290">
        <v>1284</v>
      </c>
      <c r="B1290" t="s">
        <v>3203</v>
      </c>
      <c r="C1290" s="39">
        <v>43</v>
      </c>
      <c r="D1290">
        <v>25</v>
      </c>
      <c r="E1290">
        <v>68</v>
      </c>
      <c r="F1290" s="40">
        <v>0</v>
      </c>
      <c r="G1290" s="41">
        <v>5</v>
      </c>
      <c r="H1290" s="42">
        <v>5</v>
      </c>
      <c r="I1290">
        <f t="shared" si="310"/>
        <v>43</v>
      </c>
      <c r="J1290">
        <f t="shared" si="310"/>
        <v>30</v>
      </c>
      <c r="K1290" s="43">
        <v>73</v>
      </c>
      <c r="L1290" s="39">
        <v>50</v>
      </c>
      <c r="M1290">
        <v>26</v>
      </c>
      <c r="N1290">
        <v>76</v>
      </c>
      <c r="O1290" s="40">
        <v>0</v>
      </c>
      <c r="P1290" s="41">
        <v>11</v>
      </c>
      <c r="Q1290" s="42">
        <v>11</v>
      </c>
      <c r="R1290">
        <f t="shared" si="311"/>
        <v>50</v>
      </c>
      <c r="S1290">
        <f t="shared" si="311"/>
        <v>37</v>
      </c>
      <c r="T1290" s="43">
        <v>73</v>
      </c>
      <c r="U1290" s="39">
        <v>41</v>
      </c>
      <c r="V1290">
        <v>33</v>
      </c>
      <c r="W1290">
        <v>74</v>
      </c>
      <c r="X1290" s="40">
        <v>0</v>
      </c>
      <c r="Y1290" s="41">
        <v>7</v>
      </c>
      <c r="Z1290" s="42">
        <v>7</v>
      </c>
      <c r="AA1290">
        <f t="shared" si="312"/>
        <v>41</v>
      </c>
      <c r="AB1290">
        <f t="shared" si="312"/>
        <v>40</v>
      </c>
      <c r="AC1290" s="43">
        <v>73</v>
      </c>
      <c r="AD1290" t="e">
        <f t="shared" si="309"/>
        <v>#REF!</v>
      </c>
      <c r="AE1290" t="e">
        <f t="shared" si="309"/>
        <v>#REF!</v>
      </c>
      <c r="AF1290" t="e">
        <f t="shared" si="309"/>
        <v>#REF!</v>
      </c>
      <c r="AG1290" t="e">
        <f t="shared" si="309"/>
        <v>#REF!</v>
      </c>
      <c r="AH1290" t="e">
        <f t="shared" si="309"/>
        <v>#REF!</v>
      </c>
      <c r="AI1290" t="e">
        <f t="shared" si="309"/>
        <v>#REF!</v>
      </c>
      <c r="AJ1290" t="e">
        <f t="shared" si="313"/>
        <v>#REF!</v>
      </c>
      <c r="AK1290" t="e">
        <f t="shared" si="314"/>
        <v>#REF!</v>
      </c>
      <c r="AL1290" t="e">
        <f t="shared" si="315"/>
        <v>#REF!</v>
      </c>
      <c r="AM1290" t="e">
        <f t="shared" si="316"/>
        <v>#REF!</v>
      </c>
      <c r="AN1290" t="e">
        <f t="shared" si="317"/>
        <v>#REF!</v>
      </c>
      <c r="AO1290" t="e">
        <f t="shared" si="318"/>
        <v>#REF!</v>
      </c>
    </row>
    <row r="1291" spans="1:41" x14ac:dyDescent="0.35">
      <c r="A1291">
        <v>1285</v>
      </c>
      <c r="B1291" t="s">
        <v>3204</v>
      </c>
      <c r="C1291" s="39">
        <v>33</v>
      </c>
      <c r="D1291">
        <v>35</v>
      </c>
      <c r="E1291">
        <v>68</v>
      </c>
      <c r="F1291" s="40">
        <v>0</v>
      </c>
      <c r="G1291" s="41">
        <v>24</v>
      </c>
      <c r="H1291" s="42">
        <v>24</v>
      </c>
      <c r="I1291">
        <f t="shared" si="310"/>
        <v>33</v>
      </c>
      <c r="J1291">
        <f t="shared" si="310"/>
        <v>59</v>
      </c>
      <c r="K1291" s="43">
        <v>92</v>
      </c>
      <c r="L1291" s="39">
        <v>35</v>
      </c>
      <c r="M1291">
        <v>28</v>
      </c>
      <c r="N1291">
        <v>63</v>
      </c>
      <c r="O1291" s="40">
        <v>1</v>
      </c>
      <c r="P1291" s="41">
        <v>23</v>
      </c>
      <c r="Q1291" s="42">
        <v>24</v>
      </c>
      <c r="R1291">
        <f t="shared" si="311"/>
        <v>36</v>
      </c>
      <c r="S1291">
        <f t="shared" si="311"/>
        <v>51</v>
      </c>
      <c r="T1291" s="43">
        <v>92</v>
      </c>
      <c r="U1291" s="39">
        <v>42</v>
      </c>
      <c r="V1291">
        <v>22</v>
      </c>
      <c r="W1291">
        <v>64</v>
      </c>
      <c r="X1291" s="40">
        <v>0</v>
      </c>
      <c r="Y1291" s="41">
        <v>30</v>
      </c>
      <c r="Z1291" s="42">
        <v>30</v>
      </c>
      <c r="AA1291">
        <f t="shared" si="312"/>
        <v>42</v>
      </c>
      <c r="AB1291">
        <f t="shared" si="312"/>
        <v>52</v>
      </c>
      <c r="AC1291" s="43">
        <v>92</v>
      </c>
      <c r="AD1291" t="e">
        <f t="shared" si="309"/>
        <v>#REF!</v>
      </c>
      <c r="AE1291" t="e">
        <f t="shared" si="309"/>
        <v>#REF!</v>
      </c>
      <c r="AF1291" t="e">
        <f t="shared" si="309"/>
        <v>#REF!</v>
      </c>
      <c r="AG1291" t="e">
        <f t="shared" si="309"/>
        <v>#REF!</v>
      </c>
      <c r="AH1291" t="e">
        <f t="shared" si="309"/>
        <v>#REF!</v>
      </c>
      <c r="AI1291" t="e">
        <f t="shared" si="309"/>
        <v>#REF!</v>
      </c>
      <c r="AJ1291" t="e">
        <f t="shared" si="313"/>
        <v>#REF!</v>
      </c>
      <c r="AK1291" t="e">
        <f t="shared" si="314"/>
        <v>#REF!</v>
      </c>
      <c r="AL1291" t="e">
        <f t="shared" si="315"/>
        <v>#REF!</v>
      </c>
      <c r="AM1291" t="e">
        <f t="shared" si="316"/>
        <v>#REF!</v>
      </c>
      <c r="AN1291" t="e">
        <f t="shared" si="317"/>
        <v>#REF!</v>
      </c>
      <c r="AO1291" t="e">
        <f t="shared" si="318"/>
        <v>#REF!</v>
      </c>
    </row>
    <row r="1292" spans="1:41" x14ac:dyDescent="0.35">
      <c r="A1292">
        <v>1286</v>
      </c>
      <c r="B1292" t="s">
        <v>3205</v>
      </c>
      <c r="C1292" s="39">
        <v>0</v>
      </c>
      <c r="D1292">
        <v>57</v>
      </c>
      <c r="E1292">
        <v>57</v>
      </c>
      <c r="F1292" s="40">
        <v>0</v>
      </c>
      <c r="G1292" s="41">
        <v>3</v>
      </c>
      <c r="H1292" s="42">
        <v>3</v>
      </c>
      <c r="I1292">
        <f t="shared" si="310"/>
        <v>0</v>
      </c>
      <c r="J1292">
        <f t="shared" si="310"/>
        <v>60</v>
      </c>
      <c r="K1292" s="43">
        <v>60</v>
      </c>
      <c r="L1292" s="39">
        <v>0</v>
      </c>
      <c r="M1292">
        <v>57</v>
      </c>
      <c r="N1292">
        <v>57</v>
      </c>
      <c r="O1292" s="40">
        <v>0</v>
      </c>
      <c r="P1292" s="41">
        <v>2</v>
      </c>
      <c r="Q1292" s="42">
        <v>2</v>
      </c>
      <c r="R1292">
        <f t="shared" si="311"/>
        <v>0</v>
      </c>
      <c r="S1292">
        <f t="shared" si="311"/>
        <v>59</v>
      </c>
      <c r="T1292" s="43">
        <v>60</v>
      </c>
      <c r="U1292" s="39">
        <v>0</v>
      </c>
      <c r="V1292">
        <v>55</v>
      </c>
      <c r="W1292">
        <v>55</v>
      </c>
      <c r="X1292" s="40">
        <v>0</v>
      </c>
      <c r="Y1292" s="41">
        <v>6</v>
      </c>
      <c r="Z1292" s="42">
        <v>6</v>
      </c>
      <c r="AA1292">
        <f t="shared" si="312"/>
        <v>0</v>
      </c>
      <c r="AB1292">
        <f t="shared" si="312"/>
        <v>61</v>
      </c>
      <c r="AC1292" s="43">
        <v>60</v>
      </c>
      <c r="AD1292" t="e">
        <f t="shared" si="309"/>
        <v>#REF!</v>
      </c>
      <c r="AE1292" t="e">
        <f t="shared" si="309"/>
        <v>#REF!</v>
      </c>
      <c r="AF1292" t="e">
        <f t="shared" si="309"/>
        <v>#REF!</v>
      </c>
      <c r="AG1292" t="e">
        <f t="shared" si="309"/>
        <v>#REF!</v>
      </c>
      <c r="AH1292" t="e">
        <f t="shared" si="309"/>
        <v>#REF!</v>
      </c>
      <c r="AI1292" t="e">
        <f t="shared" si="309"/>
        <v>#REF!</v>
      </c>
      <c r="AJ1292" t="e">
        <f t="shared" si="313"/>
        <v>#REF!</v>
      </c>
      <c r="AK1292" t="e">
        <f t="shared" si="314"/>
        <v>#REF!</v>
      </c>
      <c r="AL1292" t="e">
        <f t="shared" si="315"/>
        <v>#REF!</v>
      </c>
      <c r="AM1292" t="e">
        <f t="shared" si="316"/>
        <v>#REF!</v>
      </c>
      <c r="AN1292" t="e">
        <f t="shared" si="317"/>
        <v>#REF!</v>
      </c>
      <c r="AO1292" t="e">
        <f t="shared" si="318"/>
        <v>#REF!</v>
      </c>
    </row>
    <row r="1293" spans="1:41" x14ac:dyDescent="0.35">
      <c r="A1293">
        <v>1287</v>
      </c>
      <c r="B1293" t="s">
        <v>3206</v>
      </c>
      <c r="C1293" s="39">
        <v>66</v>
      </c>
      <c r="D1293">
        <v>14</v>
      </c>
      <c r="E1293">
        <v>80</v>
      </c>
      <c r="F1293" s="40">
        <v>0</v>
      </c>
      <c r="G1293" s="41">
        <v>29</v>
      </c>
      <c r="H1293" s="42">
        <v>29</v>
      </c>
      <c r="I1293">
        <f t="shared" si="310"/>
        <v>66</v>
      </c>
      <c r="J1293">
        <f t="shared" si="310"/>
        <v>43</v>
      </c>
      <c r="K1293" s="43">
        <v>109</v>
      </c>
      <c r="L1293" s="39">
        <v>38</v>
      </c>
      <c r="M1293">
        <v>28</v>
      </c>
      <c r="N1293">
        <v>66</v>
      </c>
      <c r="O1293" s="40">
        <v>0</v>
      </c>
      <c r="P1293" s="41">
        <v>28</v>
      </c>
      <c r="Q1293" s="42">
        <v>28</v>
      </c>
      <c r="R1293">
        <f t="shared" si="311"/>
        <v>38</v>
      </c>
      <c r="S1293">
        <f t="shared" si="311"/>
        <v>56</v>
      </c>
      <c r="T1293" s="43">
        <v>109</v>
      </c>
      <c r="U1293" s="39">
        <v>42</v>
      </c>
      <c r="V1293">
        <v>32</v>
      </c>
      <c r="W1293">
        <v>74</v>
      </c>
      <c r="X1293" s="40">
        <v>0</v>
      </c>
      <c r="Y1293" s="41">
        <v>28</v>
      </c>
      <c r="Z1293" s="42">
        <v>28</v>
      </c>
      <c r="AA1293">
        <f t="shared" si="312"/>
        <v>42</v>
      </c>
      <c r="AB1293">
        <f t="shared" si="312"/>
        <v>60</v>
      </c>
      <c r="AC1293" s="43">
        <v>109</v>
      </c>
      <c r="AD1293" t="e">
        <f t="shared" si="309"/>
        <v>#REF!</v>
      </c>
      <c r="AE1293" t="e">
        <f t="shared" si="309"/>
        <v>#REF!</v>
      </c>
      <c r="AF1293" t="e">
        <f t="shared" si="309"/>
        <v>#REF!</v>
      </c>
      <c r="AG1293" t="e">
        <f t="shared" si="309"/>
        <v>#REF!</v>
      </c>
      <c r="AH1293" t="e">
        <f t="shared" si="309"/>
        <v>#REF!</v>
      </c>
      <c r="AI1293" t="e">
        <f t="shared" si="309"/>
        <v>#REF!</v>
      </c>
      <c r="AJ1293" t="e">
        <f t="shared" si="313"/>
        <v>#REF!</v>
      </c>
      <c r="AK1293" t="e">
        <f t="shared" si="314"/>
        <v>#REF!</v>
      </c>
      <c r="AL1293" t="e">
        <f t="shared" si="315"/>
        <v>#REF!</v>
      </c>
      <c r="AM1293" t="e">
        <f t="shared" si="316"/>
        <v>#REF!</v>
      </c>
      <c r="AN1293" t="e">
        <f t="shared" si="317"/>
        <v>#REF!</v>
      </c>
      <c r="AO1293" t="e">
        <f t="shared" si="318"/>
        <v>#REF!</v>
      </c>
    </row>
    <row r="1294" spans="1:41" x14ac:dyDescent="0.35">
      <c r="A1294">
        <v>1288</v>
      </c>
      <c r="B1294" t="s">
        <v>3207</v>
      </c>
      <c r="C1294" s="39">
        <v>0</v>
      </c>
      <c r="D1294">
        <v>16</v>
      </c>
      <c r="E1294">
        <v>16</v>
      </c>
      <c r="F1294" s="40">
        <v>0</v>
      </c>
      <c r="G1294" s="41">
        <v>11</v>
      </c>
      <c r="H1294" s="42">
        <v>11</v>
      </c>
      <c r="I1294">
        <f t="shared" si="310"/>
        <v>0</v>
      </c>
      <c r="J1294">
        <f t="shared" si="310"/>
        <v>27</v>
      </c>
      <c r="K1294" s="43">
        <v>27</v>
      </c>
      <c r="L1294" s="39">
        <v>0</v>
      </c>
      <c r="M1294">
        <v>24</v>
      </c>
      <c r="N1294">
        <v>24</v>
      </c>
      <c r="O1294" s="40">
        <v>0</v>
      </c>
      <c r="P1294" s="41">
        <v>9</v>
      </c>
      <c r="Q1294" s="42">
        <v>9</v>
      </c>
      <c r="R1294">
        <f t="shared" si="311"/>
        <v>0</v>
      </c>
      <c r="S1294">
        <f t="shared" si="311"/>
        <v>33</v>
      </c>
      <c r="T1294" s="43">
        <v>27</v>
      </c>
      <c r="U1294" s="39">
        <v>0</v>
      </c>
      <c r="V1294">
        <v>19</v>
      </c>
      <c r="W1294">
        <v>19</v>
      </c>
      <c r="X1294" s="40">
        <v>0</v>
      </c>
      <c r="Y1294" s="41">
        <v>8</v>
      </c>
      <c r="Z1294" s="42">
        <v>8</v>
      </c>
      <c r="AA1294">
        <f t="shared" si="312"/>
        <v>0</v>
      </c>
      <c r="AB1294">
        <f t="shared" si="312"/>
        <v>27</v>
      </c>
      <c r="AC1294" s="43">
        <v>27</v>
      </c>
      <c r="AD1294" t="e">
        <f t="shared" si="309"/>
        <v>#REF!</v>
      </c>
      <c r="AE1294" t="e">
        <f t="shared" si="309"/>
        <v>#REF!</v>
      </c>
      <c r="AF1294" t="e">
        <f t="shared" si="309"/>
        <v>#REF!</v>
      </c>
      <c r="AG1294" t="e">
        <f t="shared" si="309"/>
        <v>#REF!</v>
      </c>
      <c r="AH1294" t="e">
        <f t="shared" si="309"/>
        <v>#REF!</v>
      </c>
      <c r="AI1294" t="e">
        <f t="shared" si="309"/>
        <v>#REF!</v>
      </c>
      <c r="AJ1294" t="e">
        <f t="shared" si="313"/>
        <v>#REF!</v>
      </c>
      <c r="AK1294" t="e">
        <f t="shared" si="314"/>
        <v>#REF!</v>
      </c>
      <c r="AL1294" t="e">
        <f t="shared" si="315"/>
        <v>#REF!</v>
      </c>
      <c r="AM1294" t="e">
        <f t="shared" si="316"/>
        <v>#REF!</v>
      </c>
      <c r="AN1294" t="e">
        <f t="shared" si="317"/>
        <v>#REF!</v>
      </c>
      <c r="AO1294" t="e">
        <f t="shared" si="318"/>
        <v>#REF!</v>
      </c>
    </row>
    <row r="1295" spans="1:41" x14ac:dyDescent="0.35">
      <c r="A1295">
        <v>1289</v>
      </c>
      <c r="B1295" t="s">
        <v>3208</v>
      </c>
      <c r="C1295" s="39">
        <v>32</v>
      </c>
      <c r="D1295">
        <v>37</v>
      </c>
      <c r="E1295">
        <v>69</v>
      </c>
      <c r="F1295" s="40">
        <v>0</v>
      </c>
      <c r="G1295" s="41">
        <v>1</v>
      </c>
      <c r="H1295" s="42">
        <v>1</v>
      </c>
      <c r="I1295">
        <f t="shared" si="310"/>
        <v>32</v>
      </c>
      <c r="J1295">
        <f t="shared" si="310"/>
        <v>38</v>
      </c>
      <c r="K1295" s="43">
        <v>70</v>
      </c>
      <c r="L1295" s="39">
        <v>33</v>
      </c>
      <c r="M1295">
        <v>17</v>
      </c>
      <c r="N1295">
        <v>50</v>
      </c>
      <c r="O1295" s="40">
        <v>0</v>
      </c>
      <c r="P1295" s="41">
        <v>12</v>
      </c>
      <c r="Q1295" s="42">
        <v>12</v>
      </c>
      <c r="R1295">
        <f t="shared" si="311"/>
        <v>33</v>
      </c>
      <c r="S1295">
        <f t="shared" si="311"/>
        <v>29</v>
      </c>
      <c r="T1295" s="43">
        <v>70</v>
      </c>
      <c r="U1295" s="39">
        <v>39</v>
      </c>
      <c r="V1295">
        <v>28</v>
      </c>
      <c r="W1295">
        <v>67</v>
      </c>
      <c r="X1295" s="40">
        <v>0</v>
      </c>
      <c r="Y1295" s="41">
        <v>14</v>
      </c>
      <c r="Z1295" s="42">
        <v>14</v>
      </c>
      <c r="AA1295">
        <f t="shared" si="312"/>
        <v>39</v>
      </c>
      <c r="AB1295">
        <f t="shared" si="312"/>
        <v>42</v>
      </c>
      <c r="AC1295" s="43">
        <v>70</v>
      </c>
      <c r="AD1295" t="e">
        <f t="shared" si="309"/>
        <v>#REF!</v>
      </c>
      <c r="AE1295" t="e">
        <f t="shared" si="309"/>
        <v>#REF!</v>
      </c>
      <c r="AF1295" t="e">
        <f t="shared" si="309"/>
        <v>#REF!</v>
      </c>
      <c r="AG1295" t="e">
        <f t="shared" si="309"/>
        <v>#REF!</v>
      </c>
      <c r="AH1295" t="e">
        <f t="shared" si="309"/>
        <v>#REF!</v>
      </c>
      <c r="AI1295" t="e">
        <f t="shared" si="309"/>
        <v>#REF!</v>
      </c>
      <c r="AJ1295" t="e">
        <f t="shared" si="313"/>
        <v>#REF!</v>
      </c>
      <c r="AK1295" t="e">
        <f t="shared" si="314"/>
        <v>#REF!</v>
      </c>
      <c r="AL1295" t="e">
        <f t="shared" si="315"/>
        <v>#REF!</v>
      </c>
      <c r="AM1295" t="e">
        <f t="shared" si="316"/>
        <v>#REF!</v>
      </c>
      <c r="AN1295" t="e">
        <f t="shared" si="317"/>
        <v>#REF!</v>
      </c>
      <c r="AO1295" t="e">
        <f t="shared" si="318"/>
        <v>#REF!</v>
      </c>
    </row>
    <row r="1296" spans="1:41" x14ac:dyDescent="0.35">
      <c r="A1296">
        <v>1290</v>
      </c>
      <c r="B1296" t="s">
        <v>3209</v>
      </c>
      <c r="C1296" s="39">
        <v>63</v>
      </c>
      <c r="D1296">
        <v>44</v>
      </c>
      <c r="E1296">
        <v>107</v>
      </c>
      <c r="F1296" s="40">
        <v>0</v>
      </c>
      <c r="G1296" s="41">
        <v>15</v>
      </c>
      <c r="H1296" s="42">
        <v>15</v>
      </c>
      <c r="I1296">
        <f t="shared" si="310"/>
        <v>63</v>
      </c>
      <c r="J1296">
        <f t="shared" si="310"/>
        <v>59</v>
      </c>
      <c r="K1296" s="43">
        <v>122</v>
      </c>
      <c r="L1296" s="39">
        <v>59</v>
      </c>
      <c r="M1296">
        <v>37</v>
      </c>
      <c r="N1296">
        <v>96</v>
      </c>
      <c r="O1296" s="40">
        <v>2</v>
      </c>
      <c r="P1296" s="41">
        <v>16</v>
      </c>
      <c r="Q1296" s="42">
        <v>18</v>
      </c>
      <c r="R1296">
        <f t="shared" si="311"/>
        <v>61</v>
      </c>
      <c r="S1296">
        <f t="shared" si="311"/>
        <v>53</v>
      </c>
      <c r="T1296" s="43">
        <v>122</v>
      </c>
      <c r="U1296" s="39">
        <v>57</v>
      </c>
      <c r="V1296">
        <v>41</v>
      </c>
      <c r="W1296">
        <v>98</v>
      </c>
      <c r="X1296" s="40">
        <v>0</v>
      </c>
      <c r="Y1296" s="41">
        <v>16</v>
      </c>
      <c r="Z1296" s="42">
        <v>16</v>
      </c>
      <c r="AA1296">
        <f t="shared" si="312"/>
        <v>57</v>
      </c>
      <c r="AB1296">
        <f t="shared" si="312"/>
        <v>57</v>
      </c>
      <c r="AC1296" s="43">
        <v>122</v>
      </c>
      <c r="AD1296" t="e">
        <f t="shared" si="309"/>
        <v>#REF!</v>
      </c>
      <c r="AE1296" t="e">
        <f t="shared" si="309"/>
        <v>#REF!</v>
      </c>
      <c r="AF1296" t="e">
        <f t="shared" si="309"/>
        <v>#REF!</v>
      </c>
      <c r="AG1296" t="e">
        <f t="shared" si="309"/>
        <v>#REF!</v>
      </c>
      <c r="AH1296" t="e">
        <f t="shared" si="309"/>
        <v>#REF!</v>
      </c>
      <c r="AI1296" t="e">
        <f t="shared" si="309"/>
        <v>#REF!</v>
      </c>
      <c r="AJ1296" t="e">
        <f t="shared" si="313"/>
        <v>#REF!</v>
      </c>
      <c r="AK1296" t="e">
        <f t="shared" si="314"/>
        <v>#REF!</v>
      </c>
      <c r="AL1296" t="e">
        <f t="shared" si="315"/>
        <v>#REF!</v>
      </c>
      <c r="AM1296" t="e">
        <f t="shared" si="316"/>
        <v>#REF!</v>
      </c>
      <c r="AN1296" t="e">
        <f t="shared" si="317"/>
        <v>#REF!</v>
      </c>
      <c r="AO1296" t="e">
        <f t="shared" si="318"/>
        <v>#REF!</v>
      </c>
    </row>
    <row r="1297" spans="1:41" x14ac:dyDescent="0.35">
      <c r="A1297">
        <v>1291</v>
      </c>
      <c r="B1297" t="s">
        <v>3210</v>
      </c>
      <c r="C1297" s="39">
        <v>61</v>
      </c>
      <c r="D1297">
        <v>49</v>
      </c>
      <c r="E1297">
        <v>110</v>
      </c>
      <c r="F1297" s="40">
        <v>0</v>
      </c>
      <c r="G1297" s="41">
        <v>2</v>
      </c>
      <c r="H1297" s="42">
        <v>2</v>
      </c>
      <c r="I1297">
        <f t="shared" si="310"/>
        <v>61</v>
      </c>
      <c r="J1297">
        <f t="shared" si="310"/>
        <v>51</v>
      </c>
      <c r="K1297" s="43">
        <v>112</v>
      </c>
      <c r="L1297" s="39">
        <v>38</v>
      </c>
      <c r="M1297">
        <v>38</v>
      </c>
      <c r="N1297">
        <v>76</v>
      </c>
      <c r="O1297" s="40">
        <v>0</v>
      </c>
      <c r="P1297" s="41">
        <v>22</v>
      </c>
      <c r="Q1297" s="42">
        <v>22</v>
      </c>
      <c r="R1297">
        <f t="shared" si="311"/>
        <v>38</v>
      </c>
      <c r="S1297">
        <f t="shared" si="311"/>
        <v>60</v>
      </c>
      <c r="T1297" s="43">
        <v>112</v>
      </c>
      <c r="U1297" s="39">
        <v>44</v>
      </c>
      <c r="V1297">
        <v>45</v>
      </c>
      <c r="W1297">
        <v>89</v>
      </c>
      <c r="X1297" s="40">
        <v>0</v>
      </c>
      <c r="Y1297" s="41">
        <v>12</v>
      </c>
      <c r="Z1297" s="42">
        <v>12</v>
      </c>
      <c r="AA1297">
        <f t="shared" si="312"/>
        <v>44</v>
      </c>
      <c r="AB1297">
        <f t="shared" si="312"/>
        <v>57</v>
      </c>
      <c r="AC1297" s="43">
        <v>112</v>
      </c>
      <c r="AD1297" t="e">
        <f t="shared" ref="AD1297:AI1306" si="319">VLOOKUP($B1297,EYPDG_Primary,AD$1,FALSE)</f>
        <v>#REF!</v>
      </c>
      <c r="AE1297" t="e">
        <f t="shared" si="319"/>
        <v>#REF!</v>
      </c>
      <c r="AF1297" t="e">
        <f t="shared" si="319"/>
        <v>#REF!</v>
      </c>
      <c r="AG1297" t="e">
        <f t="shared" si="319"/>
        <v>#REF!</v>
      </c>
      <c r="AH1297" t="e">
        <f t="shared" si="319"/>
        <v>#REF!</v>
      </c>
      <c r="AI1297" t="e">
        <f t="shared" si="319"/>
        <v>#REF!</v>
      </c>
      <c r="AJ1297" t="e">
        <f t="shared" si="313"/>
        <v>#REF!</v>
      </c>
      <c r="AK1297" t="e">
        <f t="shared" si="314"/>
        <v>#REF!</v>
      </c>
      <c r="AL1297" t="e">
        <f t="shared" si="315"/>
        <v>#REF!</v>
      </c>
      <c r="AM1297" t="e">
        <f t="shared" si="316"/>
        <v>#REF!</v>
      </c>
      <c r="AN1297" t="e">
        <f t="shared" si="317"/>
        <v>#REF!</v>
      </c>
      <c r="AO1297" t="e">
        <f t="shared" si="318"/>
        <v>#REF!</v>
      </c>
    </row>
    <row r="1298" spans="1:41" x14ac:dyDescent="0.35">
      <c r="A1298">
        <v>1292</v>
      </c>
      <c r="B1298" t="s">
        <v>3211</v>
      </c>
      <c r="C1298" s="39">
        <v>54</v>
      </c>
      <c r="D1298">
        <v>39</v>
      </c>
      <c r="E1298">
        <v>93</v>
      </c>
      <c r="F1298" s="40">
        <v>0</v>
      </c>
      <c r="G1298" s="41">
        <v>21</v>
      </c>
      <c r="H1298" s="42">
        <v>21</v>
      </c>
      <c r="I1298">
        <f t="shared" si="310"/>
        <v>54</v>
      </c>
      <c r="J1298">
        <f t="shared" si="310"/>
        <v>60</v>
      </c>
      <c r="K1298" s="43">
        <v>114</v>
      </c>
      <c r="L1298" s="39">
        <v>43</v>
      </c>
      <c r="M1298">
        <v>41</v>
      </c>
      <c r="N1298">
        <v>84</v>
      </c>
      <c r="O1298" s="40">
        <v>1</v>
      </c>
      <c r="P1298" s="41">
        <v>19</v>
      </c>
      <c r="Q1298" s="42">
        <v>20</v>
      </c>
      <c r="R1298">
        <f t="shared" si="311"/>
        <v>44</v>
      </c>
      <c r="S1298">
        <f t="shared" si="311"/>
        <v>60</v>
      </c>
      <c r="T1298" s="43">
        <v>114</v>
      </c>
      <c r="U1298" s="39">
        <v>54</v>
      </c>
      <c r="V1298">
        <v>42</v>
      </c>
      <c r="W1298">
        <v>96</v>
      </c>
      <c r="X1298" s="40">
        <v>0</v>
      </c>
      <c r="Y1298" s="41">
        <v>17</v>
      </c>
      <c r="Z1298" s="42">
        <v>17</v>
      </c>
      <c r="AA1298">
        <f t="shared" si="312"/>
        <v>54</v>
      </c>
      <c r="AB1298">
        <f t="shared" si="312"/>
        <v>59</v>
      </c>
      <c r="AC1298" s="43">
        <v>114</v>
      </c>
      <c r="AD1298" t="e">
        <f t="shared" si="319"/>
        <v>#REF!</v>
      </c>
      <c r="AE1298" t="e">
        <f t="shared" si="319"/>
        <v>#REF!</v>
      </c>
      <c r="AF1298" t="e">
        <f t="shared" si="319"/>
        <v>#REF!</v>
      </c>
      <c r="AG1298" t="e">
        <f t="shared" si="319"/>
        <v>#REF!</v>
      </c>
      <c r="AH1298" t="e">
        <f t="shared" si="319"/>
        <v>#REF!</v>
      </c>
      <c r="AI1298" t="e">
        <f t="shared" si="319"/>
        <v>#REF!</v>
      </c>
      <c r="AJ1298" t="e">
        <f t="shared" si="313"/>
        <v>#REF!</v>
      </c>
      <c r="AK1298" t="e">
        <f t="shared" si="314"/>
        <v>#REF!</v>
      </c>
      <c r="AL1298" t="e">
        <f t="shared" si="315"/>
        <v>#REF!</v>
      </c>
      <c r="AM1298" t="e">
        <f t="shared" si="316"/>
        <v>#REF!</v>
      </c>
      <c r="AN1298" t="e">
        <f t="shared" si="317"/>
        <v>#REF!</v>
      </c>
      <c r="AO1298" t="e">
        <f t="shared" si="318"/>
        <v>#REF!</v>
      </c>
    </row>
    <row r="1299" spans="1:41" x14ac:dyDescent="0.35">
      <c r="A1299">
        <v>1293</v>
      </c>
      <c r="B1299" t="s">
        <v>3212</v>
      </c>
      <c r="C1299" s="39">
        <v>0</v>
      </c>
      <c r="D1299">
        <v>41</v>
      </c>
      <c r="E1299">
        <v>41</v>
      </c>
      <c r="F1299" s="40">
        <v>0</v>
      </c>
      <c r="G1299" s="41">
        <v>16</v>
      </c>
      <c r="H1299" s="42">
        <v>16</v>
      </c>
      <c r="I1299">
        <f t="shared" si="310"/>
        <v>0</v>
      </c>
      <c r="J1299">
        <f t="shared" si="310"/>
        <v>57</v>
      </c>
      <c r="K1299" s="43">
        <v>57</v>
      </c>
      <c r="L1299" s="39">
        <v>0</v>
      </c>
      <c r="M1299">
        <v>30</v>
      </c>
      <c r="N1299">
        <v>30</v>
      </c>
      <c r="O1299" s="40">
        <v>0</v>
      </c>
      <c r="P1299" s="41">
        <v>11</v>
      </c>
      <c r="Q1299" s="42">
        <v>11</v>
      </c>
      <c r="R1299">
        <f t="shared" si="311"/>
        <v>0</v>
      </c>
      <c r="S1299">
        <f t="shared" si="311"/>
        <v>41</v>
      </c>
      <c r="T1299" s="43">
        <v>57</v>
      </c>
      <c r="U1299" s="39">
        <v>0</v>
      </c>
      <c r="V1299">
        <v>46</v>
      </c>
      <c r="W1299">
        <v>46</v>
      </c>
      <c r="X1299" s="40">
        <v>0</v>
      </c>
      <c r="Y1299" s="41">
        <v>9</v>
      </c>
      <c r="Z1299" s="42">
        <v>9</v>
      </c>
      <c r="AA1299">
        <f t="shared" si="312"/>
        <v>0</v>
      </c>
      <c r="AB1299">
        <f t="shared" si="312"/>
        <v>55</v>
      </c>
      <c r="AC1299" s="43">
        <v>57</v>
      </c>
      <c r="AD1299" t="e">
        <f t="shared" si="319"/>
        <v>#REF!</v>
      </c>
      <c r="AE1299" t="e">
        <f t="shared" si="319"/>
        <v>#REF!</v>
      </c>
      <c r="AF1299" t="e">
        <f t="shared" si="319"/>
        <v>#REF!</v>
      </c>
      <c r="AG1299" t="e">
        <f t="shared" si="319"/>
        <v>#REF!</v>
      </c>
      <c r="AH1299" t="e">
        <f t="shared" si="319"/>
        <v>#REF!</v>
      </c>
      <c r="AI1299" t="e">
        <f t="shared" si="319"/>
        <v>#REF!</v>
      </c>
      <c r="AJ1299" t="e">
        <f t="shared" si="313"/>
        <v>#REF!</v>
      </c>
      <c r="AK1299" t="e">
        <f t="shared" si="314"/>
        <v>#REF!</v>
      </c>
      <c r="AL1299" t="e">
        <f t="shared" si="315"/>
        <v>#REF!</v>
      </c>
      <c r="AM1299" t="e">
        <f t="shared" si="316"/>
        <v>#REF!</v>
      </c>
      <c r="AN1299" t="e">
        <f t="shared" si="317"/>
        <v>#REF!</v>
      </c>
      <c r="AO1299" t="e">
        <f t="shared" si="318"/>
        <v>#REF!</v>
      </c>
    </row>
    <row r="1300" spans="1:41" x14ac:dyDescent="0.35">
      <c r="A1300">
        <v>1294</v>
      </c>
      <c r="B1300" t="s">
        <v>3213</v>
      </c>
      <c r="C1300" s="39">
        <v>73</v>
      </c>
      <c r="D1300">
        <v>86</v>
      </c>
      <c r="E1300">
        <v>159</v>
      </c>
      <c r="F1300" s="40">
        <v>0</v>
      </c>
      <c r="G1300" s="41">
        <v>4</v>
      </c>
      <c r="H1300" s="42">
        <v>4</v>
      </c>
      <c r="I1300">
        <f t="shared" si="310"/>
        <v>73</v>
      </c>
      <c r="J1300">
        <f t="shared" si="310"/>
        <v>90</v>
      </c>
      <c r="K1300" s="43">
        <v>163</v>
      </c>
      <c r="L1300" s="39">
        <v>73</v>
      </c>
      <c r="M1300">
        <v>59</v>
      </c>
      <c r="N1300">
        <v>132</v>
      </c>
      <c r="O1300" s="40">
        <v>0</v>
      </c>
      <c r="P1300" s="41">
        <v>1</v>
      </c>
      <c r="Q1300" s="42">
        <v>1</v>
      </c>
      <c r="R1300">
        <f t="shared" si="311"/>
        <v>73</v>
      </c>
      <c r="S1300">
        <f t="shared" si="311"/>
        <v>60</v>
      </c>
      <c r="T1300" s="43">
        <v>163</v>
      </c>
      <c r="U1300" s="39">
        <v>79</v>
      </c>
      <c r="V1300">
        <v>59</v>
      </c>
      <c r="W1300">
        <v>138</v>
      </c>
      <c r="X1300" s="40">
        <v>0</v>
      </c>
      <c r="Y1300" s="41">
        <v>1</v>
      </c>
      <c r="Z1300" s="42">
        <v>1</v>
      </c>
      <c r="AA1300">
        <f t="shared" si="312"/>
        <v>79</v>
      </c>
      <c r="AB1300">
        <f t="shared" si="312"/>
        <v>60</v>
      </c>
      <c r="AC1300" s="43">
        <v>163</v>
      </c>
      <c r="AD1300" t="e">
        <f t="shared" si="319"/>
        <v>#REF!</v>
      </c>
      <c r="AE1300" t="e">
        <f t="shared" si="319"/>
        <v>#REF!</v>
      </c>
      <c r="AF1300" t="e">
        <f t="shared" si="319"/>
        <v>#REF!</v>
      </c>
      <c r="AG1300" t="e">
        <f t="shared" si="319"/>
        <v>#REF!</v>
      </c>
      <c r="AH1300" t="e">
        <f t="shared" si="319"/>
        <v>#REF!</v>
      </c>
      <c r="AI1300" t="e">
        <f t="shared" si="319"/>
        <v>#REF!</v>
      </c>
      <c r="AJ1300" t="e">
        <f t="shared" si="313"/>
        <v>#REF!</v>
      </c>
      <c r="AK1300" t="e">
        <f t="shared" si="314"/>
        <v>#REF!</v>
      </c>
      <c r="AL1300" t="e">
        <f t="shared" si="315"/>
        <v>#REF!</v>
      </c>
      <c r="AM1300" t="e">
        <f t="shared" si="316"/>
        <v>#REF!</v>
      </c>
      <c r="AN1300" t="e">
        <f t="shared" si="317"/>
        <v>#REF!</v>
      </c>
      <c r="AO1300" t="e">
        <f t="shared" si="318"/>
        <v>#REF!</v>
      </c>
    </row>
    <row r="1301" spans="1:41" x14ac:dyDescent="0.35">
      <c r="A1301">
        <v>1295</v>
      </c>
      <c r="B1301" t="s">
        <v>3214</v>
      </c>
      <c r="C1301" s="39">
        <v>62</v>
      </c>
      <c r="D1301">
        <v>54</v>
      </c>
      <c r="E1301">
        <v>116</v>
      </c>
      <c r="F1301" s="40">
        <v>0</v>
      </c>
      <c r="G1301" s="41">
        <v>6</v>
      </c>
      <c r="H1301" s="42">
        <v>6</v>
      </c>
      <c r="I1301">
        <f t="shared" si="310"/>
        <v>62</v>
      </c>
      <c r="J1301">
        <f t="shared" si="310"/>
        <v>60</v>
      </c>
      <c r="K1301" s="43">
        <v>122</v>
      </c>
      <c r="L1301" s="39">
        <v>64</v>
      </c>
      <c r="M1301">
        <v>53</v>
      </c>
      <c r="N1301">
        <v>117</v>
      </c>
      <c r="O1301" s="40">
        <v>0</v>
      </c>
      <c r="P1301" s="41">
        <v>7</v>
      </c>
      <c r="Q1301" s="42">
        <v>7</v>
      </c>
      <c r="R1301">
        <f t="shared" si="311"/>
        <v>64</v>
      </c>
      <c r="S1301">
        <f t="shared" si="311"/>
        <v>60</v>
      </c>
      <c r="T1301" s="43">
        <v>122</v>
      </c>
      <c r="U1301" s="39">
        <v>62</v>
      </c>
      <c r="V1301">
        <v>54</v>
      </c>
      <c r="W1301">
        <v>116</v>
      </c>
      <c r="X1301" s="40">
        <v>0</v>
      </c>
      <c r="Y1301" s="41">
        <v>6</v>
      </c>
      <c r="Z1301" s="42">
        <v>6</v>
      </c>
      <c r="AA1301">
        <f t="shared" si="312"/>
        <v>62</v>
      </c>
      <c r="AB1301">
        <f t="shared" si="312"/>
        <v>60</v>
      </c>
      <c r="AC1301" s="43">
        <v>122</v>
      </c>
      <c r="AD1301" t="e">
        <f t="shared" si="319"/>
        <v>#REF!</v>
      </c>
      <c r="AE1301" t="e">
        <f t="shared" si="319"/>
        <v>#REF!</v>
      </c>
      <c r="AF1301" t="e">
        <f t="shared" si="319"/>
        <v>#REF!</v>
      </c>
      <c r="AG1301" t="e">
        <f t="shared" si="319"/>
        <v>#REF!</v>
      </c>
      <c r="AH1301" t="e">
        <f t="shared" si="319"/>
        <v>#REF!</v>
      </c>
      <c r="AI1301" t="e">
        <f t="shared" si="319"/>
        <v>#REF!</v>
      </c>
      <c r="AJ1301" t="e">
        <f t="shared" si="313"/>
        <v>#REF!</v>
      </c>
      <c r="AK1301" t="e">
        <f t="shared" si="314"/>
        <v>#REF!</v>
      </c>
      <c r="AL1301" t="e">
        <f t="shared" si="315"/>
        <v>#REF!</v>
      </c>
      <c r="AM1301" t="e">
        <f t="shared" si="316"/>
        <v>#REF!</v>
      </c>
      <c r="AN1301" t="e">
        <f t="shared" si="317"/>
        <v>#REF!</v>
      </c>
      <c r="AO1301" t="e">
        <f t="shared" si="318"/>
        <v>#REF!</v>
      </c>
    </row>
    <row r="1302" spans="1:41" x14ac:dyDescent="0.35">
      <c r="A1302">
        <v>1296</v>
      </c>
      <c r="B1302" t="s">
        <v>3215</v>
      </c>
      <c r="C1302" s="39">
        <v>34</v>
      </c>
      <c r="D1302">
        <v>8</v>
      </c>
      <c r="E1302">
        <v>42</v>
      </c>
      <c r="F1302" s="40">
        <v>0</v>
      </c>
      <c r="G1302" s="41">
        <v>21</v>
      </c>
      <c r="H1302" s="42">
        <v>21</v>
      </c>
      <c r="I1302">
        <f t="shared" si="310"/>
        <v>34</v>
      </c>
      <c r="J1302">
        <f t="shared" si="310"/>
        <v>29</v>
      </c>
      <c r="K1302" s="43">
        <v>63</v>
      </c>
      <c r="L1302" s="39">
        <v>33</v>
      </c>
      <c r="M1302">
        <v>15</v>
      </c>
      <c r="N1302">
        <v>48</v>
      </c>
      <c r="O1302" s="40">
        <v>0</v>
      </c>
      <c r="P1302" s="41">
        <v>15</v>
      </c>
      <c r="Q1302" s="42">
        <v>15</v>
      </c>
      <c r="R1302">
        <f t="shared" si="311"/>
        <v>33</v>
      </c>
      <c r="S1302">
        <f t="shared" si="311"/>
        <v>30</v>
      </c>
      <c r="T1302" s="43">
        <v>63</v>
      </c>
      <c r="U1302" s="39">
        <v>29</v>
      </c>
      <c r="V1302">
        <v>6</v>
      </c>
      <c r="W1302">
        <v>35</v>
      </c>
      <c r="X1302" s="40">
        <v>0</v>
      </c>
      <c r="Y1302" s="41">
        <v>24</v>
      </c>
      <c r="Z1302" s="42">
        <v>24</v>
      </c>
      <c r="AA1302">
        <f t="shared" si="312"/>
        <v>29</v>
      </c>
      <c r="AB1302">
        <f t="shared" si="312"/>
        <v>30</v>
      </c>
      <c r="AC1302" s="43">
        <v>63</v>
      </c>
      <c r="AD1302" t="e">
        <f t="shared" si="319"/>
        <v>#REF!</v>
      </c>
      <c r="AE1302" t="e">
        <f t="shared" si="319"/>
        <v>#REF!</v>
      </c>
      <c r="AF1302" t="e">
        <f t="shared" si="319"/>
        <v>#REF!</v>
      </c>
      <c r="AG1302" t="e">
        <f t="shared" si="319"/>
        <v>#REF!</v>
      </c>
      <c r="AH1302" t="e">
        <f t="shared" si="319"/>
        <v>#REF!</v>
      </c>
      <c r="AI1302" t="e">
        <f t="shared" si="319"/>
        <v>#REF!</v>
      </c>
      <c r="AJ1302" t="e">
        <f t="shared" si="313"/>
        <v>#REF!</v>
      </c>
      <c r="AK1302" t="e">
        <f t="shared" si="314"/>
        <v>#REF!</v>
      </c>
      <c r="AL1302" t="e">
        <f t="shared" si="315"/>
        <v>#REF!</v>
      </c>
      <c r="AM1302" t="e">
        <f t="shared" si="316"/>
        <v>#REF!</v>
      </c>
      <c r="AN1302" t="e">
        <f t="shared" si="317"/>
        <v>#REF!</v>
      </c>
      <c r="AO1302" t="e">
        <f t="shared" si="318"/>
        <v>#REF!</v>
      </c>
    </row>
    <row r="1303" spans="1:41" x14ac:dyDescent="0.35">
      <c r="A1303">
        <v>1297</v>
      </c>
      <c r="B1303" t="s">
        <v>3216</v>
      </c>
      <c r="C1303" s="39">
        <v>38</v>
      </c>
      <c r="D1303">
        <v>20</v>
      </c>
      <c r="E1303">
        <v>58</v>
      </c>
      <c r="F1303" s="40">
        <v>0</v>
      </c>
      <c r="G1303" s="41">
        <v>10</v>
      </c>
      <c r="H1303" s="42">
        <v>10</v>
      </c>
      <c r="I1303">
        <f t="shared" si="310"/>
        <v>38</v>
      </c>
      <c r="J1303">
        <f t="shared" si="310"/>
        <v>30</v>
      </c>
      <c r="K1303" s="43">
        <v>68</v>
      </c>
      <c r="L1303" s="39">
        <v>42</v>
      </c>
      <c r="M1303">
        <v>17</v>
      </c>
      <c r="N1303">
        <v>59</v>
      </c>
      <c r="O1303" s="40">
        <v>0</v>
      </c>
      <c r="P1303" s="41">
        <v>13</v>
      </c>
      <c r="Q1303" s="42">
        <v>13</v>
      </c>
      <c r="R1303">
        <f t="shared" si="311"/>
        <v>42</v>
      </c>
      <c r="S1303">
        <f t="shared" si="311"/>
        <v>30</v>
      </c>
      <c r="T1303" s="43">
        <v>68</v>
      </c>
      <c r="U1303" s="39">
        <v>27</v>
      </c>
      <c r="V1303">
        <v>18</v>
      </c>
      <c r="W1303">
        <v>45</v>
      </c>
      <c r="X1303" s="40">
        <v>0</v>
      </c>
      <c r="Y1303" s="41">
        <v>12</v>
      </c>
      <c r="Z1303" s="42">
        <v>12</v>
      </c>
      <c r="AA1303">
        <f t="shared" si="312"/>
        <v>27</v>
      </c>
      <c r="AB1303">
        <f t="shared" si="312"/>
        <v>30</v>
      </c>
      <c r="AC1303" s="43">
        <v>68</v>
      </c>
      <c r="AD1303" t="e">
        <f t="shared" si="319"/>
        <v>#REF!</v>
      </c>
      <c r="AE1303" t="e">
        <f t="shared" si="319"/>
        <v>#REF!</v>
      </c>
      <c r="AF1303" t="e">
        <f t="shared" si="319"/>
        <v>#REF!</v>
      </c>
      <c r="AG1303" t="e">
        <f t="shared" si="319"/>
        <v>#REF!</v>
      </c>
      <c r="AH1303" t="e">
        <f t="shared" si="319"/>
        <v>#REF!</v>
      </c>
      <c r="AI1303" t="e">
        <f t="shared" si="319"/>
        <v>#REF!</v>
      </c>
      <c r="AJ1303" t="e">
        <f t="shared" si="313"/>
        <v>#REF!</v>
      </c>
      <c r="AK1303" t="e">
        <f t="shared" si="314"/>
        <v>#REF!</v>
      </c>
      <c r="AL1303" t="e">
        <f t="shared" si="315"/>
        <v>#REF!</v>
      </c>
      <c r="AM1303" t="e">
        <f t="shared" si="316"/>
        <v>#REF!</v>
      </c>
      <c r="AN1303" t="e">
        <f t="shared" si="317"/>
        <v>#REF!</v>
      </c>
      <c r="AO1303" t="e">
        <f t="shared" si="318"/>
        <v>#REF!</v>
      </c>
    </row>
    <row r="1304" spans="1:41" x14ac:dyDescent="0.35">
      <c r="A1304">
        <v>1298</v>
      </c>
      <c r="B1304" t="s">
        <v>3217</v>
      </c>
      <c r="C1304" s="39">
        <v>68</v>
      </c>
      <c r="D1304">
        <v>55</v>
      </c>
      <c r="E1304">
        <v>123</v>
      </c>
      <c r="F1304" s="40">
        <v>0</v>
      </c>
      <c r="G1304" s="41">
        <v>5</v>
      </c>
      <c r="H1304" s="42">
        <v>5</v>
      </c>
      <c r="I1304">
        <f t="shared" si="310"/>
        <v>68</v>
      </c>
      <c r="J1304">
        <f t="shared" si="310"/>
        <v>60</v>
      </c>
      <c r="K1304" s="43">
        <v>128</v>
      </c>
      <c r="L1304" s="39">
        <v>78</v>
      </c>
      <c r="M1304">
        <v>58</v>
      </c>
      <c r="N1304">
        <v>136</v>
      </c>
      <c r="O1304" s="40">
        <v>0</v>
      </c>
      <c r="P1304" s="41">
        <v>3</v>
      </c>
      <c r="Q1304" s="42">
        <v>3</v>
      </c>
      <c r="R1304">
        <f t="shared" si="311"/>
        <v>78</v>
      </c>
      <c r="S1304">
        <f t="shared" si="311"/>
        <v>61</v>
      </c>
      <c r="T1304" s="43">
        <v>128</v>
      </c>
      <c r="U1304" s="39">
        <v>80</v>
      </c>
      <c r="V1304">
        <v>56</v>
      </c>
      <c r="W1304">
        <v>136</v>
      </c>
      <c r="X1304" s="40">
        <v>0</v>
      </c>
      <c r="Y1304" s="41">
        <v>4</v>
      </c>
      <c r="Z1304" s="42">
        <v>4</v>
      </c>
      <c r="AA1304">
        <f t="shared" si="312"/>
        <v>80</v>
      </c>
      <c r="AB1304">
        <f t="shared" si="312"/>
        <v>60</v>
      </c>
      <c r="AC1304" s="43">
        <v>128</v>
      </c>
      <c r="AD1304" t="e">
        <f t="shared" si="319"/>
        <v>#REF!</v>
      </c>
      <c r="AE1304" t="e">
        <f t="shared" si="319"/>
        <v>#REF!</v>
      </c>
      <c r="AF1304" t="e">
        <f t="shared" si="319"/>
        <v>#REF!</v>
      </c>
      <c r="AG1304" t="e">
        <f t="shared" si="319"/>
        <v>#REF!</v>
      </c>
      <c r="AH1304" t="e">
        <f t="shared" si="319"/>
        <v>#REF!</v>
      </c>
      <c r="AI1304" t="e">
        <f t="shared" si="319"/>
        <v>#REF!</v>
      </c>
      <c r="AJ1304" t="e">
        <f t="shared" si="313"/>
        <v>#REF!</v>
      </c>
      <c r="AK1304" t="e">
        <f t="shared" si="314"/>
        <v>#REF!</v>
      </c>
      <c r="AL1304" t="e">
        <f t="shared" si="315"/>
        <v>#REF!</v>
      </c>
      <c r="AM1304" t="e">
        <f t="shared" si="316"/>
        <v>#REF!</v>
      </c>
      <c r="AN1304" t="e">
        <f t="shared" si="317"/>
        <v>#REF!</v>
      </c>
      <c r="AO1304" t="e">
        <f t="shared" si="318"/>
        <v>#REF!</v>
      </c>
    </row>
    <row r="1305" spans="1:41" x14ac:dyDescent="0.35">
      <c r="A1305">
        <v>1299</v>
      </c>
      <c r="B1305" t="s">
        <v>3218</v>
      </c>
      <c r="C1305" s="39">
        <v>68</v>
      </c>
      <c r="D1305">
        <v>42</v>
      </c>
      <c r="E1305">
        <v>110</v>
      </c>
      <c r="F1305" s="40">
        <v>0</v>
      </c>
      <c r="G1305" s="41">
        <v>8</v>
      </c>
      <c r="H1305" s="42">
        <v>8</v>
      </c>
      <c r="I1305">
        <f t="shared" si="310"/>
        <v>68</v>
      </c>
      <c r="J1305">
        <f t="shared" si="310"/>
        <v>50</v>
      </c>
      <c r="K1305" s="43">
        <v>118</v>
      </c>
      <c r="L1305" s="39">
        <v>53</v>
      </c>
      <c r="M1305">
        <v>33</v>
      </c>
      <c r="N1305">
        <v>86</v>
      </c>
      <c r="O1305" s="40">
        <v>0</v>
      </c>
      <c r="P1305" s="41">
        <v>13</v>
      </c>
      <c r="Q1305" s="42">
        <v>13</v>
      </c>
      <c r="R1305">
        <f t="shared" si="311"/>
        <v>53</v>
      </c>
      <c r="S1305">
        <f t="shared" si="311"/>
        <v>46</v>
      </c>
      <c r="T1305" s="43">
        <v>118</v>
      </c>
      <c r="U1305" s="39">
        <v>69</v>
      </c>
      <c r="V1305">
        <v>29</v>
      </c>
      <c r="W1305">
        <v>98</v>
      </c>
      <c r="X1305" s="40">
        <v>0</v>
      </c>
      <c r="Y1305" s="41">
        <v>15</v>
      </c>
      <c r="Z1305" s="42">
        <v>15</v>
      </c>
      <c r="AA1305">
        <f t="shared" si="312"/>
        <v>69</v>
      </c>
      <c r="AB1305">
        <f t="shared" si="312"/>
        <v>44</v>
      </c>
      <c r="AC1305" s="43">
        <v>118</v>
      </c>
      <c r="AD1305" t="e">
        <f t="shared" si="319"/>
        <v>#REF!</v>
      </c>
      <c r="AE1305" t="e">
        <f t="shared" si="319"/>
        <v>#REF!</v>
      </c>
      <c r="AF1305" t="e">
        <f t="shared" si="319"/>
        <v>#REF!</v>
      </c>
      <c r="AG1305" t="e">
        <f t="shared" si="319"/>
        <v>#REF!</v>
      </c>
      <c r="AH1305" t="e">
        <f t="shared" si="319"/>
        <v>#REF!</v>
      </c>
      <c r="AI1305" t="e">
        <f t="shared" si="319"/>
        <v>#REF!</v>
      </c>
      <c r="AJ1305" t="e">
        <f t="shared" si="313"/>
        <v>#REF!</v>
      </c>
      <c r="AK1305" t="e">
        <f t="shared" si="314"/>
        <v>#REF!</v>
      </c>
      <c r="AL1305" t="e">
        <f t="shared" si="315"/>
        <v>#REF!</v>
      </c>
      <c r="AM1305" t="e">
        <f t="shared" si="316"/>
        <v>#REF!</v>
      </c>
      <c r="AN1305" t="e">
        <f t="shared" si="317"/>
        <v>#REF!</v>
      </c>
      <c r="AO1305" t="e">
        <f t="shared" si="318"/>
        <v>#REF!</v>
      </c>
    </row>
    <row r="1306" spans="1:41" x14ac:dyDescent="0.35">
      <c r="A1306">
        <v>1300</v>
      </c>
      <c r="B1306" t="s">
        <v>3219</v>
      </c>
      <c r="C1306" s="39">
        <v>38</v>
      </c>
      <c r="D1306">
        <v>24</v>
      </c>
      <c r="E1306">
        <v>62</v>
      </c>
      <c r="F1306" s="40">
        <v>0</v>
      </c>
      <c r="G1306" s="41">
        <v>10</v>
      </c>
      <c r="H1306" s="42">
        <v>10</v>
      </c>
      <c r="I1306">
        <f t="shared" si="310"/>
        <v>38</v>
      </c>
      <c r="J1306">
        <f t="shared" si="310"/>
        <v>34</v>
      </c>
      <c r="K1306" s="43">
        <v>72</v>
      </c>
      <c r="L1306" s="39">
        <v>43</v>
      </c>
      <c r="M1306">
        <v>20</v>
      </c>
      <c r="N1306">
        <v>63</v>
      </c>
      <c r="O1306" s="40">
        <v>0</v>
      </c>
      <c r="P1306" s="41">
        <v>16</v>
      </c>
      <c r="Q1306" s="42">
        <v>16</v>
      </c>
      <c r="R1306">
        <f t="shared" si="311"/>
        <v>43</v>
      </c>
      <c r="S1306">
        <f t="shared" si="311"/>
        <v>36</v>
      </c>
      <c r="T1306" s="43">
        <v>72</v>
      </c>
      <c r="U1306" s="39">
        <v>40</v>
      </c>
      <c r="V1306">
        <v>30</v>
      </c>
      <c r="W1306">
        <v>70</v>
      </c>
      <c r="X1306" s="40">
        <v>0</v>
      </c>
      <c r="Y1306" s="41">
        <v>11</v>
      </c>
      <c r="Z1306" s="42">
        <v>11</v>
      </c>
      <c r="AA1306">
        <f t="shared" si="312"/>
        <v>40</v>
      </c>
      <c r="AB1306">
        <f t="shared" si="312"/>
        <v>41</v>
      </c>
      <c r="AC1306" s="43">
        <v>72</v>
      </c>
      <c r="AD1306" t="e">
        <f t="shared" si="319"/>
        <v>#REF!</v>
      </c>
      <c r="AE1306" t="e">
        <f t="shared" si="319"/>
        <v>#REF!</v>
      </c>
      <c r="AF1306" t="e">
        <f t="shared" si="319"/>
        <v>#REF!</v>
      </c>
      <c r="AG1306" t="e">
        <f t="shared" si="319"/>
        <v>#REF!</v>
      </c>
      <c r="AH1306" t="e">
        <f t="shared" si="319"/>
        <v>#REF!</v>
      </c>
      <c r="AI1306" t="e">
        <f t="shared" si="319"/>
        <v>#REF!</v>
      </c>
      <c r="AJ1306" t="e">
        <f t="shared" si="313"/>
        <v>#REF!</v>
      </c>
      <c r="AK1306" t="e">
        <f t="shared" si="314"/>
        <v>#REF!</v>
      </c>
      <c r="AL1306" t="e">
        <f t="shared" si="315"/>
        <v>#REF!</v>
      </c>
      <c r="AM1306" t="e">
        <f t="shared" si="316"/>
        <v>#REF!</v>
      </c>
      <c r="AN1306" t="e">
        <f t="shared" si="317"/>
        <v>#REF!</v>
      </c>
      <c r="AO1306" t="e">
        <f t="shared" si="318"/>
        <v>#REF!</v>
      </c>
    </row>
    <row r="1307" spans="1:41" x14ac:dyDescent="0.35">
      <c r="A1307">
        <v>1301</v>
      </c>
      <c r="B1307" t="s">
        <v>3220</v>
      </c>
      <c r="C1307" s="39">
        <v>46</v>
      </c>
      <c r="D1307">
        <v>27</v>
      </c>
      <c r="E1307">
        <v>73</v>
      </c>
      <c r="F1307" s="40">
        <v>0</v>
      </c>
      <c r="G1307" s="41">
        <v>5</v>
      </c>
      <c r="H1307" s="42">
        <v>5</v>
      </c>
      <c r="I1307">
        <f t="shared" si="310"/>
        <v>46</v>
      </c>
      <c r="J1307">
        <f t="shared" si="310"/>
        <v>32</v>
      </c>
      <c r="K1307" s="43">
        <v>78</v>
      </c>
      <c r="L1307" s="39">
        <v>39</v>
      </c>
      <c r="M1307">
        <v>25</v>
      </c>
      <c r="N1307">
        <v>64</v>
      </c>
      <c r="O1307" s="40">
        <v>1</v>
      </c>
      <c r="P1307" s="41">
        <v>6</v>
      </c>
      <c r="Q1307" s="42">
        <v>7</v>
      </c>
      <c r="R1307">
        <f t="shared" si="311"/>
        <v>40</v>
      </c>
      <c r="S1307">
        <f t="shared" si="311"/>
        <v>31</v>
      </c>
      <c r="T1307" s="43">
        <v>78</v>
      </c>
      <c r="U1307" s="39">
        <v>54</v>
      </c>
      <c r="V1307">
        <v>14</v>
      </c>
      <c r="W1307">
        <v>68</v>
      </c>
      <c r="X1307" s="40">
        <v>0</v>
      </c>
      <c r="Y1307" s="41">
        <v>15</v>
      </c>
      <c r="Z1307" s="42">
        <v>15</v>
      </c>
      <c r="AA1307">
        <f t="shared" si="312"/>
        <v>54</v>
      </c>
      <c r="AB1307">
        <f t="shared" si="312"/>
        <v>29</v>
      </c>
      <c r="AC1307" s="43">
        <v>78</v>
      </c>
      <c r="AD1307" t="e">
        <f t="shared" ref="AD1307:AI1316" si="320">VLOOKUP($B1307,EYPDG_Primary,AD$1,FALSE)</f>
        <v>#REF!</v>
      </c>
      <c r="AE1307" t="e">
        <f t="shared" si="320"/>
        <v>#REF!</v>
      </c>
      <c r="AF1307" t="e">
        <f t="shared" si="320"/>
        <v>#REF!</v>
      </c>
      <c r="AG1307" t="e">
        <f t="shared" si="320"/>
        <v>#REF!</v>
      </c>
      <c r="AH1307" t="e">
        <f t="shared" si="320"/>
        <v>#REF!</v>
      </c>
      <c r="AI1307" t="e">
        <f t="shared" si="320"/>
        <v>#REF!</v>
      </c>
      <c r="AJ1307" t="e">
        <f t="shared" si="313"/>
        <v>#REF!</v>
      </c>
      <c r="AK1307" t="e">
        <f t="shared" si="314"/>
        <v>#REF!</v>
      </c>
      <c r="AL1307" t="e">
        <f t="shared" si="315"/>
        <v>#REF!</v>
      </c>
      <c r="AM1307" t="e">
        <f t="shared" si="316"/>
        <v>#REF!</v>
      </c>
      <c r="AN1307" t="e">
        <f t="shared" si="317"/>
        <v>#REF!</v>
      </c>
      <c r="AO1307" t="e">
        <f t="shared" si="318"/>
        <v>#REF!</v>
      </c>
    </row>
    <row r="1308" spans="1:41" x14ac:dyDescent="0.35">
      <c r="A1308">
        <v>1302</v>
      </c>
      <c r="B1308" t="s">
        <v>3221</v>
      </c>
      <c r="C1308" s="39">
        <v>49</v>
      </c>
      <c r="D1308">
        <v>55</v>
      </c>
      <c r="E1308">
        <v>104</v>
      </c>
      <c r="F1308" s="40">
        <v>0</v>
      </c>
      <c r="G1308" s="41">
        <v>20</v>
      </c>
      <c r="H1308" s="42">
        <v>20</v>
      </c>
      <c r="I1308">
        <f t="shared" si="310"/>
        <v>49</v>
      </c>
      <c r="J1308">
        <f t="shared" si="310"/>
        <v>75</v>
      </c>
      <c r="K1308" s="43">
        <v>124</v>
      </c>
      <c r="L1308" s="39">
        <v>72</v>
      </c>
      <c r="M1308">
        <v>66</v>
      </c>
      <c r="N1308">
        <v>138</v>
      </c>
      <c r="O1308" s="40">
        <v>0</v>
      </c>
      <c r="P1308" s="41">
        <v>18</v>
      </c>
      <c r="Q1308" s="42">
        <v>18</v>
      </c>
      <c r="R1308">
        <f t="shared" si="311"/>
        <v>72</v>
      </c>
      <c r="S1308">
        <f t="shared" si="311"/>
        <v>84</v>
      </c>
      <c r="T1308" s="43">
        <v>124</v>
      </c>
      <c r="U1308" s="39">
        <v>74</v>
      </c>
      <c r="V1308">
        <v>38</v>
      </c>
      <c r="W1308">
        <v>112</v>
      </c>
      <c r="X1308" s="40">
        <v>0</v>
      </c>
      <c r="Y1308" s="41">
        <v>20</v>
      </c>
      <c r="Z1308" s="42">
        <v>20</v>
      </c>
      <c r="AA1308">
        <f t="shared" si="312"/>
        <v>74</v>
      </c>
      <c r="AB1308">
        <f t="shared" si="312"/>
        <v>58</v>
      </c>
      <c r="AC1308" s="43">
        <v>124</v>
      </c>
      <c r="AD1308" t="e">
        <f t="shared" si="320"/>
        <v>#REF!</v>
      </c>
      <c r="AE1308" t="e">
        <f t="shared" si="320"/>
        <v>#REF!</v>
      </c>
      <c r="AF1308" t="e">
        <f t="shared" si="320"/>
        <v>#REF!</v>
      </c>
      <c r="AG1308" t="e">
        <f t="shared" si="320"/>
        <v>#REF!</v>
      </c>
      <c r="AH1308" t="e">
        <f t="shared" si="320"/>
        <v>#REF!</v>
      </c>
      <c r="AI1308" t="e">
        <f t="shared" si="320"/>
        <v>#REF!</v>
      </c>
      <c r="AJ1308" t="e">
        <f t="shared" si="313"/>
        <v>#REF!</v>
      </c>
      <c r="AK1308" t="e">
        <f t="shared" si="314"/>
        <v>#REF!</v>
      </c>
      <c r="AL1308" t="e">
        <f t="shared" si="315"/>
        <v>#REF!</v>
      </c>
      <c r="AM1308" t="e">
        <f t="shared" si="316"/>
        <v>#REF!</v>
      </c>
      <c r="AN1308" t="e">
        <f t="shared" si="317"/>
        <v>#REF!</v>
      </c>
      <c r="AO1308" t="e">
        <f t="shared" si="318"/>
        <v>#REF!</v>
      </c>
    </row>
    <row r="1309" spans="1:41" x14ac:dyDescent="0.35">
      <c r="A1309">
        <v>1303</v>
      </c>
      <c r="B1309" t="s">
        <v>3222</v>
      </c>
      <c r="C1309" s="39">
        <v>64</v>
      </c>
      <c r="D1309">
        <v>56</v>
      </c>
      <c r="E1309">
        <v>120</v>
      </c>
      <c r="F1309" s="40">
        <v>0</v>
      </c>
      <c r="G1309" s="41">
        <v>2</v>
      </c>
      <c r="H1309" s="42">
        <v>2</v>
      </c>
      <c r="I1309">
        <f t="shared" si="310"/>
        <v>64</v>
      </c>
      <c r="J1309">
        <f t="shared" si="310"/>
        <v>58</v>
      </c>
      <c r="K1309" s="43">
        <v>122</v>
      </c>
      <c r="L1309" s="39">
        <v>69</v>
      </c>
      <c r="M1309">
        <v>55</v>
      </c>
      <c r="N1309">
        <v>124</v>
      </c>
      <c r="O1309" s="40">
        <v>0</v>
      </c>
      <c r="P1309" s="41">
        <v>5</v>
      </c>
      <c r="Q1309" s="42">
        <v>5</v>
      </c>
      <c r="R1309">
        <f t="shared" si="311"/>
        <v>69</v>
      </c>
      <c r="S1309">
        <f t="shared" si="311"/>
        <v>60</v>
      </c>
      <c r="T1309" s="43">
        <v>122</v>
      </c>
      <c r="U1309" s="39">
        <v>66</v>
      </c>
      <c r="V1309">
        <v>56</v>
      </c>
      <c r="W1309">
        <v>122</v>
      </c>
      <c r="X1309" s="40">
        <v>0</v>
      </c>
      <c r="Y1309" s="41">
        <v>4</v>
      </c>
      <c r="Z1309" s="42">
        <v>4</v>
      </c>
      <c r="AA1309">
        <f t="shared" si="312"/>
        <v>66</v>
      </c>
      <c r="AB1309">
        <f t="shared" si="312"/>
        <v>60</v>
      </c>
      <c r="AC1309" s="43">
        <v>122</v>
      </c>
      <c r="AD1309" t="e">
        <f t="shared" si="320"/>
        <v>#REF!</v>
      </c>
      <c r="AE1309" t="e">
        <f t="shared" si="320"/>
        <v>#REF!</v>
      </c>
      <c r="AF1309" t="e">
        <f t="shared" si="320"/>
        <v>#REF!</v>
      </c>
      <c r="AG1309" t="e">
        <f t="shared" si="320"/>
        <v>#REF!</v>
      </c>
      <c r="AH1309" t="e">
        <f t="shared" si="320"/>
        <v>#REF!</v>
      </c>
      <c r="AI1309" t="e">
        <f t="shared" si="320"/>
        <v>#REF!</v>
      </c>
      <c r="AJ1309" t="e">
        <f t="shared" si="313"/>
        <v>#REF!</v>
      </c>
      <c r="AK1309" t="e">
        <f t="shared" si="314"/>
        <v>#REF!</v>
      </c>
      <c r="AL1309" t="e">
        <f t="shared" si="315"/>
        <v>#REF!</v>
      </c>
      <c r="AM1309" t="e">
        <f t="shared" si="316"/>
        <v>#REF!</v>
      </c>
      <c r="AN1309" t="e">
        <f t="shared" si="317"/>
        <v>#REF!</v>
      </c>
      <c r="AO1309" t="e">
        <f t="shared" si="318"/>
        <v>#REF!</v>
      </c>
    </row>
    <row r="1310" spans="1:41" x14ac:dyDescent="0.35">
      <c r="A1310">
        <v>1304</v>
      </c>
      <c r="B1310" t="s">
        <v>3223</v>
      </c>
      <c r="C1310" s="39">
        <v>41</v>
      </c>
      <c r="D1310">
        <v>12</v>
      </c>
      <c r="E1310">
        <v>53</v>
      </c>
      <c r="F1310" s="40">
        <v>0</v>
      </c>
      <c r="G1310" s="41">
        <v>9</v>
      </c>
      <c r="H1310" s="42">
        <v>9</v>
      </c>
      <c r="I1310">
        <f t="shared" si="310"/>
        <v>41</v>
      </c>
      <c r="J1310">
        <f t="shared" si="310"/>
        <v>21</v>
      </c>
      <c r="K1310" s="43">
        <v>62</v>
      </c>
      <c r="L1310" s="39">
        <v>37</v>
      </c>
      <c r="M1310">
        <v>20</v>
      </c>
      <c r="N1310">
        <v>57</v>
      </c>
      <c r="O1310" s="40">
        <v>0</v>
      </c>
      <c r="P1310" s="41">
        <v>10</v>
      </c>
      <c r="Q1310" s="42">
        <v>10</v>
      </c>
      <c r="R1310">
        <f t="shared" si="311"/>
        <v>37</v>
      </c>
      <c r="S1310">
        <f t="shared" si="311"/>
        <v>30</v>
      </c>
      <c r="T1310" s="43">
        <v>62</v>
      </c>
      <c r="U1310" s="39">
        <v>32</v>
      </c>
      <c r="V1310">
        <v>19</v>
      </c>
      <c r="W1310">
        <v>51</v>
      </c>
      <c r="X1310" s="40">
        <v>0</v>
      </c>
      <c r="Y1310" s="41">
        <v>19</v>
      </c>
      <c r="Z1310" s="42">
        <v>19</v>
      </c>
      <c r="AA1310">
        <f t="shared" si="312"/>
        <v>32</v>
      </c>
      <c r="AB1310">
        <f t="shared" si="312"/>
        <v>38</v>
      </c>
      <c r="AC1310" s="43">
        <v>62</v>
      </c>
      <c r="AD1310" t="e">
        <f t="shared" si="320"/>
        <v>#REF!</v>
      </c>
      <c r="AE1310" t="e">
        <f t="shared" si="320"/>
        <v>#REF!</v>
      </c>
      <c r="AF1310" t="e">
        <f t="shared" si="320"/>
        <v>#REF!</v>
      </c>
      <c r="AG1310" t="e">
        <f t="shared" si="320"/>
        <v>#REF!</v>
      </c>
      <c r="AH1310" t="e">
        <f t="shared" si="320"/>
        <v>#REF!</v>
      </c>
      <c r="AI1310" t="e">
        <f t="shared" si="320"/>
        <v>#REF!</v>
      </c>
      <c r="AJ1310" t="e">
        <f t="shared" si="313"/>
        <v>#REF!</v>
      </c>
      <c r="AK1310" t="e">
        <f t="shared" si="314"/>
        <v>#REF!</v>
      </c>
      <c r="AL1310" t="e">
        <f t="shared" si="315"/>
        <v>#REF!</v>
      </c>
      <c r="AM1310" t="e">
        <f t="shared" si="316"/>
        <v>#REF!</v>
      </c>
      <c r="AN1310" t="e">
        <f t="shared" si="317"/>
        <v>#REF!</v>
      </c>
      <c r="AO1310" t="e">
        <f t="shared" si="318"/>
        <v>#REF!</v>
      </c>
    </row>
    <row r="1311" spans="1:41" x14ac:dyDescent="0.35">
      <c r="A1311">
        <v>1305</v>
      </c>
      <c r="B1311" t="s">
        <v>3224</v>
      </c>
      <c r="C1311" s="39">
        <v>50</v>
      </c>
      <c r="D1311">
        <v>47</v>
      </c>
      <c r="E1311">
        <v>97</v>
      </c>
      <c r="F1311" s="40">
        <v>2</v>
      </c>
      <c r="G1311" s="41">
        <v>13</v>
      </c>
      <c r="H1311" s="42">
        <v>15</v>
      </c>
      <c r="I1311">
        <f t="shared" si="310"/>
        <v>52</v>
      </c>
      <c r="J1311">
        <f t="shared" si="310"/>
        <v>60</v>
      </c>
      <c r="K1311" s="43">
        <v>112</v>
      </c>
      <c r="L1311" s="39">
        <v>72</v>
      </c>
      <c r="M1311">
        <v>38</v>
      </c>
      <c r="N1311">
        <v>110</v>
      </c>
      <c r="O1311" s="40">
        <v>0</v>
      </c>
      <c r="P1311" s="41">
        <v>16</v>
      </c>
      <c r="Q1311" s="42">
        <v>16</v>
      </c>
      <c r="R1311">
        <f t="shared" si="311"/>
        <v>72</v>
      </c>
      <c r="S1311">
        <f t="shared" si="311"/>
        <v>54</v>
      </c>
      <c r="T1311" s="43">
        <v>112</v>
      </c>
      <c r="U1311" s="39">
        <v>70</v>
      </c>
      <c r="V1311">
        <v>43</v>
      </c>
      <c r="W1311">
        <v>113</v>
      </c>
      <c r="X1311" s="40">
        <v>1</v>
      </c>
      <c r="Y1311" s="41">
        <v>16</v>
      </c>
      <c r="Z1311" s="42">
        <v>17</v>
      </c>
      <c r="AA1311">
        <f t="shared" si="312"/>
        <v>71</v>
      </c>
      <c r="AB1311">
        <f t="shared" si="312"/>
        <v>59</v>
      </c>
      <c r="AC1311" s="43">
        <v>112</v>
      </c>
      <c r="AD1311" t="e">
        <f t="shared" si="320"/>
        <v>#REF!</v>
      </c>
      <c r="AE1311" t="e">
        <f t="shared" si="320"/>
        <v>#REF!</v>
      </c>
      <c r="AF1311" t="e">
        <f t="shared" si="320"/>
        <v>#REF!</v>
      </c>
      <c r="AG1311" t="e">
        <f t="shared" si="320"/>
        <v>#REF!</v>
      </c>
      <c r="AH1311" t="e">
        <f t="shared" si="320"/>
        <v>#REF!</v>
      </c>
      <c r="AI1311" t="e">
        <f t="shared" si="320"/>
        <v>#REF!</v>
      </c>
      <c r="AJ1311" t="e">
        <f t="shared" si="313"/>
        <v>#REF!</v>
      </c>
      <c r="AK1311" t="e">
        <f t="shared" si="314"/>
        <v>#REF!</v>
      </c>
      <c r="AL1311" t="e">
        <f t="shared" si="315"/>
        <v>#REF!</v>
      </c>
      <c r="AM1311" t="e">
        <f t="shared" si="316"/>
        <v>#REF!</v>
      </c>
      <c r="AN1311" t="e">
        <f t="shared" si="317"/>
        <v>#REF!</v>
      </c>
      <c r="AO1311" t="e">
        <f t="shared" si="318"/>
        <v>#REF!</v>
      </c>
    </row>
    <row r="1312" spans="1:41" x14ac:dyDescent="0.35">
      <c r="A1312">
        <v>1306</v>
      </c>
      <c r="B1312" t="s">
        <v>3225</v>
      </c>
      <c r="C1312" s="39">
        <v>65</v>
      </c>
      <c r="D1312">
        <v>60</v>
      </c>
      <c r="E1312">
        <v>125</v>
      </c>
      <c r="F1312" s="40">
        <v>0</v>
      </c>
      <c r="G1312" s="41">
        <v>1</v>
      </c>
      <c r="H1312" s="42">
        <v>1</v>
      </c>
      <c r="I1312">
        <f t="shared" si="310"/>
        <v>65</v>
      </c>
      <c r="J1312">
        <f t="shared" si="310"/>
        <v>61</v>
      </c>
      <c r="K1312" s="43">
        <v>126</v>
      </c>
      <c r="L1312" s="39">
        <v>55</v>
      </c>
      <c r="M1312">
        <v>58</v>
      </c>
      <c r="N1312">
        <v>113</v>
      </c>
      <c r="O1312" s="40">
        <v>0</v>
      </c>
      <c r="P1312" s="41">
        <v>3</v>
      </c>
      <c r="Q1312" s="42">
        <v>3</v>
      </c>
      <c r="R1312">
        <f t="shared" si="311"/>
        <v>55</v>
      </c>
      <c r="S1312">
        <f t="shared" si="311"/>
        <v>61</v>
      </c>
      <c r="T1312" s="43">
        <v>126</v>
      </c>
      <c r="U1312" s="39">
        <v>80</v>
      </c>
      <c r="V1312">
        <v>51</v>
      </c>
      <c r="W1312">
        <v>131</v>
      </c>
      <c r="X1312" s="40">
        <v>0</v>
      </c>
      <c r="Y1312" s="41">
        <v>4</v>
      </c>
      <c r="Z1312" s="42">
        <v>4</v>
      </c>
      <c r="AA1312">
        <f t="shared" si="312"/>
        <v>80</v>
      </c>
      <c r="AB1312">
        <f t="shared" si="312"/>
        <v>55</v>
      </c>
      <c r="AC1312" s="43">
        <v>126</v>
      </c>
      <c r="AD1312" t="e">
        <f t="shared" si="320"/>
        <v>#REF!</v>
      </c>
      <c r="AE1312" t="e">
        <f t="shared" si="320"/>
        <v>#REF!</v>
      </c>
      <c r="AF1312" t="e">
        <f t="shared" si="320"/>
        <v>#REF!</v>
      </c>
      <c r="AG1312" t="e">
        <f t="shared" si="320"/>
        <v>#REF!</v>
      </c>
      <c r="AH1312" t="e">
        <f t="shared" si="320"/>
        <v>#REF!</v>
      </c>
      <c r="AI1312" t="e">
        <f t="shared" si="320"/>
        <v>#REF!</v>
      </c>
      <c r="AJ1312" t="e">
        <f t="shared" si="313"/>
        <v>#REF!</v>
      </c>
      <c r="AK1312" t="e">
        <f t="shared" si="314"/>
        <v>#REF!</v>
      </c>
      <c r="AL1312" t="e">
        <f t="shared" si="315"/>
        <v>#REF!</v>
      </c>
      <c r="AM1312" t="e">
        <f t="shared" si="316"/>
        <v>#REF!</v>
      </c>
      <c r="AN1312" t="e">
        <f t="shared" si="317"/>
        <v>#REF!</v>
      </c>
      <c r="AO1312" t="e">
        <f t="shared" si="318"/>
        <v>#REF!</v>
      </c>
    </row>
    <row r="1313" spans="1:41" x14ac:dyDescent="0.35">
      <c r="A1313">
        <v>1307</v>
      </c>
      <c r="B1313" t="s">
        <v>3226</v>
      </c>
      <c r="C1313" s="39">
        <v>80</v>
      </c>
      <c r="D1313">
        <v>87</v>
      </c>
      <c r="E1313">
        <v>167</v>
      </c>
      <c r="F1313" s="40">
        <v>0</v>
      </c>
      <c r="G1313" s="41">
        <v>3</v>
      </c>
      <c r="H1313" s="42">
        <v>3</v>
      </c>
      <c r="I1313">
        <f t="shared" si="310"/>
        <v>80</v>
      </c>
      <c r="J1313">
        <f t="shared" si="310"/>
        <v>90</v>
      </c>
      <c r="K1313" s="43">
        <v>170</v>
      </c>
      <c r="L1313" s="39">
        <v>78</v>
      </c>
      <c r="M1313">
        <v>89</v>
      </c>
      <c r="N1313">
        <v>167</v>
      </c>
      <c r="O1313" s="40">
        <v>0</v>
      </c>
      <c r="P1313" s="41">
        <v>2</v>
      </c>
      <c r="Q1313" s="42">
        <v>2</v>
      </c>
      <c r="R1313">
        <f t="shared" si="311"/>
        <v>78</v>
      </c>
      <c r="S1313">
        <f t="shared" si="311"/>
        <v>91</v>
      </c>
      <c r="T1313" s="43">
        <v>170</v>
      </c>
      <c r="U1313" s="39">
        <v>80</v>
      </c>
      <c r="V1313">
        <v>86</v>
      </c>
      <c r="W1313">
        <v>166</v>
      </c>
      <c r="X1313" s="40">
        <v>0</v>
      </c>
      <c r="Y1313" s="41">
        <v>2</v>
      </c>
      <c r="Z1313" s="42">
        <v>2</v>
      </c>
      <c r="AA1313">
        <f t="shared" si="312"/>
        <v>80</v>
      </c>
      <c r="AB1313">
        <f t="shared" si="312"/>
        <v>88</v>
      </c>
      <c r="AC1313" s="43">
        <v>170</v>
      </c>
      <c r="AD1313" t="e">
        <f t="shared" si="320"/>
        <v>#REF!</v>
      </c>
      <c r="AE1313" t="e">
        <f t="shared" si="320"/>
        <v>#REF!</v>
      </c>
      <c r="AF1313" t="e">
        <f t="shared" si="320"/>
        <v>#REF!</v>
      </c>
      <c r="AG1313" t="e">
        <f t="shared" si="320"/>
        <v>#REF!</v>
      </c>
      <c r="AH1313" t="e">
        <f t="shared" si="320"/>
        <v>#REF!</v>
      </c>
      <c r="AI1313" t="e">
        <f t="shared" si="320"/>
        <v>#REF!</v>
      </c>
      <c r="AJ1313" t="e">
        <f t="shared" si="313"/>
        <v>#REF!</v>
      </c>
      <c r="AK1313" t="e">
        <f t="shared" si="314"/>
        <v>#REF!</v>
      </c>
      <c r="AL1313" t="e">
        <f t="shared" si="315"/>
        <v>#REF!</v>
      </c>
      <c r="AM1313" t="e">
        <f t="shared" si="316"/>
        <v>#REF!</v>
      </c>
      <c r="AN1313" t="e">
        <f t="shared" si="317"/>
        <v>#REF!</v>
      </c>
      <c r="AO1313" t="e">
        <f t="shared" si="318"/>
        <v>#REF!</v>
      </c>
    </row>
    <row r="1314" spans="1:41" x14ac:dyDescent="0.35">
      <c r="A1314">
        <v>1308</v>
      </c>
      <c r="B1314" t="s">
        <v>3227</v>
      </c>
      <c r="C1314" s="39">
        <v>48</v>
      </c>
      <c r="D1314">
        <v>27</v>
      </c>
      <c r="E1314">
        <v>75</v>
      </c>
      <c r="F1314" s="40">
        <v>0</v>
      </c>
      <c r="G1314" s="41">
        <v>23</v>
      </c>
      <c r="H1314" s="42">
        <v>23</v>
      </c>
      <c r="I1314">
        <f t="shared" si="310"/>
        <v>48</v>
      </c>
      <c r="J1314">
        <f t="shared" si="310"/>
        <v>50</v>
      </c>
      <c r="K1314" s="43">
        <v>98</v>
      </c>
      <c r="L1314" s="39">
        <v>53</v>
      </c>
      <c r="M1314">
        <v>35</v>
      </c>
      <c r="N1314">
        <v>88</v>
      </c>
      <c r="O1314" s="40">
        <v>0</v>
      </c>
      <c r="P1314" s="41">
        <v>14</v>
      </c>
      <c r="Q1314" s="42">
        <v>14</v>
      </c>
      <c r="R1314">
        <f t="shared" si="311"/>
        <v>53</v>
      </c>
      <c r="S1314">
        <f t="shared" si="311"/>
        <v>49</v>
      </c>
      <c r="T1314" s="43">
        <v>98</v>
      </c>
      <c r="U1314" s="39">
        <v>57</v>
      </c>
      <c r="V1314">
        <v>29</v>
      </c>
      <c r="W1314">
        <v>86</v>
      </c>
      <c r="X1314" s="40">
        <v>0</v>
      </c>
      <c r="Y1314" s="41">
        <v>15</v>
      </c>
      <c r="Z1314" s="42">
        <v>15</v>
      </c>
      <c r="AA1314">
        <f t="shared" si="312"/>
        <v>57</v>
      </c>
      <c r="AB1314">
        <f t="shared" si="312"/>
        <v>44</v>
      </c>
      <c r="AC1314" s="43">
        <v>98</v>
      </c>
      <c r="AD1314" t="e">
        <f t="shared" si="320"/>
        <v>#REF!</v>
      </c>
      <c r="AE1314" t="e">
        <f t="shared" si="320"/>
        <v>#REF!</v>
      </c>
      <c r="AF1314" t="e">
        <f t="shared" si="320"/>
        <v>#REF!</v>
      </c>
      <c r="AG1314" t="e">
        <f t="shared" si="320"/>
        <v>#REF!</v>
      </c>
      <c r="AH1314" t="e">
        <f t="shared" si="320"/>
        <v>#REF!</v>
      </c>
      <c r="AI1314" t="e">
        <f t="shared" si="320"/>
        <v>#REF!</v>
      </c>
      <c r="AJ1314" t="e">
        <f t="shared" si="313"/>
        <v>#REF!</v>
      </c>
      <c r="AK1314" t="e">
        <f t="shared" si="314"/>
        <v>#REF!</v>
      </c>
      <c r="AL1314" t="e">
        <f t="shared" si="315"/>
        <v>#REF!</v>
      </c>
      <c r="AM1314" t="e">
        <f t="shared" si="316"/>
        <v>#REF!</v>
      </c>
      <c r="AN1314" t="e">
        <f t="shared" si="317"/>
        <v>#REF!</v>
      </c>
      <c r="AO1314" t="e">
        <f t="shared" si="318"/>
        <v>#REF!</v>
      </c>
    </row>
    <row r="1315" spans="1:41" x14ac:dyDescent="0.35">
      <c r="A1315">
        <v>1309</v>
      </c>
      <c r="B1315" t="s">
        <v>3228</v>
      </c>
      <c r="C1315" s="39">
        <v>27</v>
      </c>
      <c r="D1315">
        <v>11</v>
      </c>
      <c r="E1315">
        <v>38</v>
      </c>
      <c r="F1315" s="40">
        <v>0</v>
      </c>
      <c r="G1315" s="41">
        <v>13</v>
      </c>
      <c r="H1315" s="42">
        <v>13</v>
      </c>
      <c r="I1315">
        <f t="shared" si="310"/>
        <v>27</v>
      </c>
      <c r="J1315">
        <f t="shared" si="310"/>
        <v>24</v>
      </c>
      <c r="K1315" s="43">
        <v>51</v>
      </c>
      <c r="L1315" s="39">
        <v>30</v>
      </c>
      <c r="M1315">
        <v>11</v>
      </c>
      <c r="N1315">
        <v>41</v>
      </c>
      <c r="O1315" s="40">
        <v>0</v>
      </c>
      <c r="P1315" s="41">
        <v>19</v>
      </c>
      <c r="Q1315" s="42">
        <v>19</v>
      </c>
      <c r="R1315">
        <f t="shared" si="311"/>
        <v>30</v>
      </c>
      <c r="S1315">
        <f t="shared" si="311"/>
        <v>30</v>
      </c>
      <c r="T1315" s="43">
        <v>51</v>
      </c>
      <c r="U1315" s="39">
        <v>19</v>
      </c>
      <c r="V1315">
        <v>18</v>
      </c>
      <c r="W1315">
        <v>37</v>
      </c>
      <c r="X1315" s="40">
        <v>0</v>
      </c>
      <c r="Y1315" s="41">
        <v>13</v>
      </c>
      <c r="Z1315" s="42">
        <v>13</v>
      </c>
      <c r="AA1315">
        <f t="shared" si="312"/>
        <v>19</v>
      </c>
      <c r="AB1315">
        <f t="shared" si="312"/>
        <v>31</v>
      </c>
      <c r="AC1315" s="43">
        <v>51</v>
      </c>
      <c r="AD1315" t="e">
        <f t="shared" si="320"/>
        <v>#REF!</v>
      </c>
      <c r="AE1315" t="e">
        <f t="shared" si="320"/>
        <v>#REF!</v>
      </c>
      <c r="AF1315" t="e">
        <f t="shared" si="320"/>
        <v>#REF!</v>
      </c>
      <c r="AG1315" t="e">
        <f t="shared" si="320"/>
        <v>#REF!</v>
      </c>
      <c r="AH1315" t="e">
        <f t="shared" si="320"/>
        <v>#REF!</v>
      </c>
      <c r="AI1315" t="e">
        <f t="shared" si="320"/>
        <v>#REF!</v>
      </c>
      <c r="AJ1315" t="e">
        <f t="shared" si="313"/>
        <v>#REF!</v>
      </c>
      <c r="AK1315" t="e">
        <f t="shared" si="314"/>
        <v>#REF!</v>
      </c>
      <c r="AL1315" t="e">
        <f t="shared" si="315"/>
        <v>#REF!</v>
      </c>
      <c r="AM1315" t="e">
        <f t="shared" si="316"/>
        <v>#REF!</v>
      </c>
      <c r="AN1315" t="e">
        <f t="shared" si="317"/>
        <v>#REF!</v>
      </c>
      <c r="AO1315" t="e">
        <f t="shared" si="318"/>
        <v>#REF!</v>
      </c>
    </row>
    <row r="1316" spans="1:41" x14ac:dyDescent="0.35">
      <c r="A1316">
        <v>1310</v>
      </c>
      <c r="B1316" t="s">
        <v>3229</v>
      </c>
      <c r="C1316" s="39">
        <v>85</v>
      </c>
      <c r="D1316">
        <v>46</v>
      </c>
      <c r="E1316">
        <v>131</v>
      </c>
      <c r="F1316" s="40">
        <v>0</v>
      </c>
      <c r="G1316" s="41">
        <v>12</v>
      </c>
      <c r="H1316" s="42">
        <v>12</v>
      </c>
      <c r="I1316">
        <f t="shared" si="310"/>
        <v>85</v>
      </c>
      <c r="J1316">
        <f t="shared" si="310"/>
        <v>58</v>
      </c>
      <c r="K1316" s="43">
        <v>143</v>
      </c>
      <c r="L1316" s="39">
        <v>73</v>
      </c>
      <c r="M1316">
        <v>60</v>
      </c>
      <c r="N1316">
        <v>133</v>
      </c>
      <c r="O1316" s="40">
        <v>0</v>
      </c>
      <c r="P1316" s="41">
        <v>19</v>
      </c>
      <c r="Q1316" s="42">
        <v>19</v>
      </c>
      <c r="R1316">
        <f t="shared" si="311"/>
        <v>73</v>
      </c>
      <c r="S1316">
        <f t="shared" si="311"/>
        <v>79</v>
      </c>
      <c r="T1316" s="43">
        <v>143</v>
      </c>
      <c r="U1316" s="39">
        <v>82</v>
      </c>
      <c r="V1316">
        <v>58</v>
      </c>
      <c r="W1316">
        <v>140</v>
      </c>
      <c r="X1316" s="40">
        <v>0</v>
      </c>
      <c r="Y1316" s="41">
        <v>25</v>
      </c>
      <c r="Z1316" s="42">
        <v>25</v>
      </c>
      <c r="AA1316">
        <f t="shared" si="312"/>
        <v>82</v>
      </c>
      <c r="AB1316">
        <f t="shared" si="312"/>
        <v>83</v>
      </c>
      <c r="AC1316" s="43">
        <v>143</v>
      </c>
      <c r="AD1316" t="e">
        <f t="shared" si="320"/>
        <v>#REF!</v>
      </c>
      <c r="AE1316" t="e">
        <f t="shared" si="320"/>
        <v>#REF!</v>
      </c>
      <c r="AF1316" t="e">
        <f t="shared" si="320"/>
        <v>#REF!</v>
      </c>
      <c r="AG1316" t="e">
        <f t="shared" si="320"/>
        <v>#REF!</v>
      </c>
      <c r="AH1316" t="e">
        <f t="shared" si="320"/>
        <v>#REF!</v>
      </c>
      <c r="AI1316" t="e">
        <f t="shared" si="320"/>
        <v>#REF!</v>
      </c>
      <c r="AJ1316" t="e">
        <f t="shared" si="313"/>
        <v>#REF!</v>
      </c>
      <c r="AK1316" t="e">
        <f t="shared" si="314"/>
        <v>#REF!</v>
      </c>
      <c r="AL1316" t="e">
        <f t="shared" si="315"/>
        <v>#REF!</v>
      </c>
      <c r="AM1316" t="e">
        <f t="shared" si="316"/>
        <v>#REF!</v>
      </c>
      <c r="AN1316" t="e">
        <f t="shared" si="317"/>
        <v>#REF!</v>
      </c>
      <c r="AO1316" t="e">
        <f t="shared" si="318"/>
        <v>#REF!</v>
      </c>
    </row>
    <row r="1317" spans="1:41" x14ac:dyDescent="0.35">
      <c r="A1317">
        <v>1311</v>
      </c>
      <c r="B1317" t="s">
        <v>3230</v>
      </c>
      <c r="C1317" s="39">
        <v>33</v>
      </c>
      <c r="D1317">
        <v>18</v>
      </c>
      <c r="E1317">
        <v>51</v>
      </c>
      <c r="F1317" s="40">
        <v>0</v>
      </c>
      <c r="G1317" s="41">
        <v>4</v>
      </c>
      <c r="H1317" s="42">
        <v>4</v>
      </c>
      <c r="I1317">
        <f t="shared" si="310"/>
        <v>33</v>
      </c>
      <c r="J1317">
        <f t="shared" si="310"/>
        <v>22</v>
      </c>
      <c r="K1317" s="43">
        <v>55</v>
      </c>
      <c r="L1317" s="39">
        <v>25</v>
      </c>
      <c r="M1317">
        <v>27</v>
      </c>
      <c r="N1317">
        <v>52</v>
      </c>
      <c r="O1317" s="40">
        <v>0</v>
      </c>
      <c r="P1317" s="41">
        <v>3</v>
      </c>
      <c r="Q1317" s="42">
        <v>3</v>
      </c>
      <c r="R1317">
        <f t="shared" si="311"/>
        <v>25</v>
      </c>
      <c r="S1317">
        <f t="shared" si="311"/>
        <v>30</v>
      </c>
      <c r="T1317" s="43">
        <v>55</v>
      </c>
      <c r="U1317" s="39">
        <v>32</v>
      </c>
      <c r="V1317">
        <v>23</v>
      </c>
      <c r="W1317">
        <v>55</v>
      </c>
      <c r="X1317" s="40">
        <v>0</v>
      </c>
      <c r="Y1317" s="41">
        <v>5</v>
      </c>
      <c r="Z1317" s="42">
        <v>5</v>
      </c>
      <c r="AA1317">
        <f t="shared" si="312"/>
        <v>32</v>
      </c>
      <c r="AB1317">
        <f t="shared" si="312"/>
        <v>28</v>
      </c>
      <c r="AC1317" s="43">
        <v>55</v>
      </c>
      <c r="AD1317" t="e">
        <f t="shared" ref="AD1317:AI1326" si="321">VLOOKUP($B1317,EYPDG_Primary,AD$1,FALSE)</f>
        <v>#REF!</v>
      </c>
      <c r="AE1317" t="e">
        <f t="shared" si="321"/>
        <v>#REF!</v>
      </c>
      <c r="AF1317" t="e">
        <f t="shared" si="321"/>
        <v>#REF!</v>
      </c>
      <c r="AG1317" t="e">
        <f t="shared" si="321"/>
        <v>#REF!</v>
      </c>
      <c r="AH1317" t="e">
        <f t="shared" si="321"/>
        <v>#REF!</v>
      </c>
      <c r="AI1317" t="e">
        <f t="shared" si="321"/>
        <v>#REF!</v>
      </c>
      <c r="AJ1317" t="e">
        <f t="shared" si="313"/>
        <v>#REF!</v>
      </c>
      <c r="AK1317" t="e">
        <f t="shared" si="314"/>
        <v>#REF!</v>
      </c>
      <c r="AL1317" t="e">
        <f t="shared" si="315"/>
        <v>#REF!</v>
      </c>
      <c r="AM1317" t="e">
        <f t="shared" si="316"/>
        <v>#REF!</v>
      </c>
      <c r="AN1317" t="e">
        <f t="shared" si="317"/>
        <v>#REF!</v>
      </c>
      <c r="AO1317" t="e">
        <f t="shared" si="318"/>
        <v>#REF!</v>
      </c>
    </row>
    <row r="1318" spans="1:41" x14ac:dyDescent="0.35">
      <c r="A1318">
        <v>1312</v>
      </c>
      <c r="B1318" t="s">
        <v>3231</v>
      </c>
      <c r="C1318" s="39">
        <v>23</v>
      </c>
      <c r="D1318">
        <v>7</v>
      </c>
      <c r="E1318">
        <v>30</v>
      </c>
      <c r="F1318" s="40">
        <v>0</v>
      </c>
      <c r="G1318" s="41">
        <v>15</v>
      </c>
      <c r="H1318" s="42">
        <v>15</v>
      </c>
      <c r="I1318">
        <f t="shared" si="310"/>
        <v>23</v>
      </c>
      <c r="J1318">
        <f t="shared" si="310"/>
        <v>22</v>
      </c>
      <c r="K1318" s="43">
        <v>45</v>
      </c>
      <c r="L1318" s="39">
        <v>30</v>
      </c>
      <c r="M1318">
        <v>9</v>
      </c>
      <c r="N1318">
        <v>39</v>
      </c>
      <c r="O1318" s="40">
        <v>0</v>
      </c>
      <c r="P1318" s="41">
        <v>10</v>
      </c>
      <c r="Q1318" s="42">
        <v>10</v>
      </c>
      <c r="R1318">
        <f t="shared" si="311"/>
        <v>30</v>
      </c>
      <c r="S1318">
        <f t="shared" si="311"/>
        <v>19</v>
      </c>
      <c r="T1318" s="43">
        <v>45</v>
      </c>
      <c r="U1318" s="39">
        <v>20</v>
      </c>
      <c r="V1318">
        <v>13</v>
      </c>
      <c r="W1318">
        <v>33</v>
      </c>
      <c r="X1318" s="40">
        <v>0</v>
      </c>
      <c r="Y1318" s="41">
        <v>16</v>
      </c>
      <c r="Z1318" s="42">
        <v>16</v>
      </c>
      <c r="AA1318">
        <f t="shared" si="312"/>
        <v>20</v>
      </c>
      <c r="AB1318">
        <f t="shared" si="312"/>
        <v>29</v>
      </c>
      <c r="AC1318" s="43">
        <v>45</v>
      </c>
      <c r="AD1318" t="e">
        <f t="shared" si="321"/>
        <v>#REF!</v>
      </c>
      <c r="AE1318" t="e">
        <f t="shared" si="321"/>
        <v>#REF!</v>
      </c>
      <c r="AF1318" t="e">
        <f t="shared" si="321"/>
        <v>#REF!</v>
      </c>
      <c r="AG1318" t="e">
        <f t="shared" si="321"/>
        <v>#REF!</v>
      </c>
      <c r="AH1318" t="e">
        <f t="shared" si="321"/>
        <v>#REF!</v>
      </c>
      <c r="AI1318" t="e">
        <f t="shared" si="321"/>
        <v>#REF!</v>
      </c>
      <c r="AJ1318" t="e">
        <f t="shared" si="313"/>
        <v>#REF!</v>
      </c>
      <c r="AK1318" t="e">
        <f t="shared" si="314"/>
        <v>#REF!</v>
      </c>
      <c r="AL1318" t="e">
        <f t="shared" si="315"/>
        <v>#REF!</v>
      </c>
      <c r="AM1318" t="e">
        <f t="shared" si="316"/>
        <v>#REF!</v>
      </c>
      <c r="AN1318" t="e">
        <f t="shared" si="317"/>
        <v>#REF!</v>
      </c>
      <c r="AO1318" t="e">
        <f t="shared" si="318"/>
        <v>#REF!</v>
      </c>
    </row>
    <row r="1319" spans="1:41" x14ac:dyDescent="0.35">
      <c r="A1319">
        <v>1313</v>
      </c>
      <c r="B1319" t="s">
        <v>3232</v>
      </c>
      <c r="C1319" s="39">
        <v>37</v>
      </c>
      <c r="D1319">
        <v>35</v>
      </c>
      <c r="E1319">
        <v>72</v>
      </c>
      <c r="F1319" s="40">
        <v>0</v>
      </c>
      <c r="G1319" s="41">
        <v>3</v>
      </c>
      <c r="H1319" s="42">
        <v>3</v>
      </c>
      <c r="I1319">
        <f t="shared" si="310"/>
        <v>37</v>
      </c>
      <c r="J1319">
        <f t="shared" si="310"/>
        <v>38</v>
      </c>
      <c r="K1319" s="43">
        <v>75</v>
      </c>
      <c r="L1319" s="39">
        <v>32</v>
      </c>
      <c r="M1319">
        <v>34</v>
      </c>
      <c r="N1319">
        <v>66</v>
      </c>
      <c r="O1319" s="40">
        <v>0</v>
      </c>
      <c r="P1319" s="41">
        <v>1</v>
      </c>
      <c r="Q1319" s="42">
        <v>1</v>
      </c>
      <c r="R1319">
        <f t="shared" si="311"/>
        <v>32</v>
      </c>
      <c r="S1319">
        <f t="shared" si="311"/>
        <v>35</v>
      </c>
      <c r="T1319" s="43">
        <v>75</v>
      </c>
      <c r="U1319" s="39">
        <v>37</v>
      </c>
      <c r="V1319">
        <v>37</v>
      </c>
      <c r="W1319">
        <v>74</v>
      </c>
      <c r="X1319" s="40">
        <v>0</v>
      </c>
      <c r="Y1319" s="41">
        <v>1</v>
      </c>
      <c r="Z1319" s="42">
        <v>1</v>
      </c>
      <c r="AA1319">
        <f t="shared" si="312"/>
        <v>37</v>
      </c>
      <c r="AB1319">
        <f t="shared" si="312"/>
        <v>38</v>
      </c>
      <c r="AC1319" s="43">
        <v>75</v>
      </c>
      <c r="AD1319" t="e">
        <f t="shared" si="321"/>
        <v>#REF!</v>
      </c>
      <c r="AE1319" t="e">
        <f t="shared" si="321"/>
        <v>#REF!</v>
      </c>
      <c r="AF1319" t="e">
        <f t="shared" si="321"/>
        <v>#REF!</v>
      </c>
      <c r="AG1319" t="e">
        <f t="shared" si="321"/>
        <v>#REF!</v>
      </c>
      <c r="AH1319" t="e">
        <f t="shared" si="321"/>
        <v>#REF!</v>
      </c>
      <c r="AI1319" t="e">
        <f t="shared" si="321"/>
        <v>#REF!</v>
      </c>
      <c r="AJ1319" t="e">
        <f t="shared" si="313"/>
        <v>#REF!</v>
      </c>
      <c r="AK1319" t="e">
        <f t="shared" si="314"/>
        <v>#REF!</v>
      </c>
      <c r="AL1319" t="e">
        <f t="shared" si="315"/>
        <v>#REF!</v>
      </c>
      <c r="AM1319" t="e">
        <f t="shared" si="316"/>
        <v>#REF!</v>
      </c>
      <c r="AN1319" t="e">
        <f t="shared" si="317"/>
        <v>#REF!</v>
      </c>
      <c r="AO1319" t="e">
        <f t="shared" si="318"/>
        <v>#REF!</v>
      </c>
    </row>
    <row r="1320" spans="1:41" x14ac:dyDescent="0.35">
      <c r="A1320">
        <v>1314</v>
      </c>
      <c r="B1320" t="s">
        <v>3233</v>
      </c>
      <c r="C1320" s="39">
        <v>23</v>
      </c>
      <c r="D1320">
        <v>57</v>
      </c>
      <c r="E1320">
        <v>80</v>
      </c>
      <c r="F1320" s="40">
        <v>0</v>
      </c>
      <c r="G1320" s="41">
        <v>3</v>
      </c>
      <c r="H1320" s="42">
        <v>3</v>
      </c>
      <c r="I1320">
        <f t="shared" si="310"/>
        <v>23</v>
      </c>
      <c r="J1320">
        <f t="shared" si="310"/>
        <v>60</v>
      </c>
      <c r="K1320" s="43">
        <v>83</v>
      </c>
      <c r="L1320" s="39">
        <v>31</v>
      </c>
      <c r="M1320">
        <v>53</v>
      </c>
      <c r="N1320">
        <v>84</v>
      </c>
      <c r="O1320" s="40">
        <v>0</v>
      </c>
      <c r="P1320" s="41">
        <v>3</v>
      </c>
      <c r="Q1320" s="42">
        <v>3</v>
      </c>
      <c r="R1320">
        <f t="shared" si="311"/>
        <v>31</v>
      </c>
      <c r="S1320">
        <f t="shared" si="311"/>
        <v>56</v>
      </c>
      <c r="T1320" s="43">
        <v>83</v>
      </c>
      <c r="U1320" s="39">
        <v>38</v>
      </c>
      <c r="V1320">
        <v>58</v>
      </c>
      <c r="W1320">
        <v>96</v>
      </c>
      <c r="X1320" s="40">
        <v>1</v>
      </c>
      <c r="Y1320" s="41">
        <v>1</v>
      </c>
      <c r="Z1320" s="42">
        <v>2</v>
      </c>
      <c r="AA1320">
        <f t="shared" si="312"/>
        <v>39</v>
      </c>
      <c r="AB1320">
        <f t="shared" si="312"/>
        <v>59</v>
      </c>
      <c r="AC1320" s="43">
        <v>83</v>
      </c>
      <c r="AD1320" t="e">
        <f t="shared" si="321"/>
        <v>#REF!</v>
      </c>
      <c r="AE1320" t="e">
        <f t="shared" si="321"/>
        <v>#REF!</v>
      </c>
      <c r="AF1320" t="e">
        <f t="shared" si="321"/>
        <v>#REF!</v>
      </c>
      <c r="AG1320" t="e">
        <f t="shared" si="321"/>
        <v>#REF!</v>
      </c>
      <c r="AH1320" t="e">
        <f t="shared" si="321"/>
        <v>#REF!</v>
      </c>
      <c r="AI1320" t="e">
        <f t="shared" si="321"/>
        <v>#REF!</v>
      </c>
      <c r="AJ1320" t="e">
        <f t="shared" si="313"/>
        <v>#REF!</v>
      </c>
      <c r="AK1320" t="e">
        <f t="shared" si="314"/>
        <v>#REF!</v>
      </c>
      <c r="AL1320" t="e">
        <f t="shared" si="315"/>
        <v>#REF!</v>
      </c>
      <c r="AM1320" t="e">
        <f t="shared" si="316"/>
        <v>#REF!</v>
      </c>
      <c r="AN1320" t="e">
        <f t="shared" si="317"/>
        <v>#REF!</v>
      </c>
      <c r="AO1320" t="e">
        <f t="shared" si="318"/>
        <v>#REF!</v>
      </c>
    </row>
    <row r="1321" spans="1:41" x14ac:dyDescent="0.35">
      <c r="A1321">
        <v>1315</v>
      </c>
      <c r="B1321" t="s">
        <v>3234</v>
      </c>
      <c r="C1321" s="39">
        <v>29</v>
      </c>
      <c r="D1321">
        <v>26</v>
      </c>
      <c r="E1321">
        <v>55</v>
      </c>
      <c r="F1321" s="40">
        <v>0</v>
      </c>
      <c r="G1321" s="41">
        <v>3</v>
      </c>
      <c r="H1321" s="42">
        <v>3</v>
      </c>
      <c r="I1321">
        <f t="shared" si="310"/>
        <v>29</v>
      </c>
      <c r="J1321">
        <f t="shared" si="310"/>
        <v>29</v>
      </c>
      <c r="K1321" s="43">
        <v>58</v>
      </c>
      <c r="L1321" s="39">
        <v>26</v>
      </c>
      <c r="M1321">
        <v>25</v>
      </c>
      <c r="N1321">
        <v>51</v>
      </c>
      <c r="O1321" s="40">
        <v>0</v>
      </c>
      <c r="P1321" s="41">
        <v>5</v>
      </c>
      <c r="Q1321" s="42">
        <v>5</v>
      </c>
      <c r="R1321">
        <f t="shared" si="311"/>
        <v>26</v>
      </c>
      <c r="S1321">
        <f t="shared" si="311"/>
        <v>30</v>
      </c>
      <c r="T1321" s="43">
        <v>58</v>
      </c>
      <c r="U1321" s="39">
        <v>34</v>
      </c>
      <c r="V1321">
        <v>22</v>
      </c>
      <c r="W1321">
        <v>56</v>
      </c>
      <c r="X1321" s="40">
        <v>0</v>
      </c>
      <c r="Y1321" s="41">
        <v>5</v>
      </c>
      <c r="Z1321" s="42">
        <v>5</v>
      </c>
      <c r="AA1321">
        <f t="shared" si="312"/>
        <v>34</v>
      </c>
      <c r="AB1321">
        <f t="shared" si="312"/>
        <v>27</v>
      </c>
      <c r="AC1321" s="43">
        <v>58</v>
      </c>
      <c r="AD1321" t="e">
        <f t="shared" si="321"/>
        <v>#REF!</v>
      </c>
      <c r="AE1321" t="e">
        <f t="shared" si="321"/>
        <v>#REF!</v>
      </c>
      <c r="AF1321" t="e">
        <f t="shared" si="321"/>
        <v>#REF!</v>
      </c>
      <c r="AG1321" t="e">
        <f t="shared" si="321"/>
        <v>#REF!</v>
      </c>
      <c r="AH1321" t="e">
        <f t="shared" si="321"/>
        <v>#REF!</v>
      </c>
      <c r="AI1321" t="e">
        <f t="shared" si="321"/>
        <v>#REF!</v>
      </c>
      <c r="AJ1321" t="e">
        <f t="shared" si="313"/>
        <v>#REF!</v>
      </c>
      <c r="AK1321" t="e">
        <f t="shared" si="314"/>
        <v>#REF!</v>
      </c>
      <c r="AL1321" t="e">
        <f t="shared" si="315"/>
        <v>#REF!</v>
      </c>
      <c r="AM1321" t="e">
        <f t="shared" si="316"/>
        <v>#REF!</v>
      </c>
      <c r="AN1321" t="e">
        <f t="shared" si="317"/>
        <v>#REF!</v>
      </c>
      <c r="AO1321" t="e">
        <f t="shared" si="318"/>
        <v>#REF!</v>
      </c>
    </row>
    <row r="1322" spans="1:41" x14ac:dyDescent="0.35">
      <c r="A1322">
        <v>1316</v>
      </c>
      <c r="B1322" t="s">
        <v>3235</v>
      </c>
      <c r="C1322" s="39">
        <v>47</v>
      </c>
      <c r="D1322">
        <v>54</v>
      </c>
      <c r="E1322">
        <v>101</v>
      </c>
      <c r="F1322" s="40">
        <v>0</v>
      </c>
      <c r="G1322" s="41">
        <v>4</v>
      </c>
      <c r="H1322" s="42">
        <v>4</v>
      </c>
      <c r="I1322">
        <f t="shared" si="310"/>
        <v>47</v>
      </c>
      <c r="J1322">
        <f t="shared" si="310"/>
        <v>58</v>
      </c>
      <c r="K1322" s="43">
        <v>105</v>
      </c>
      <c r="L1322" s="39">
        <v>47</v>
      </c>
      <c r="M1322">
        <v>54</v>
      </c>
      <c r="N1322">
        <v>101</v>
      </c>
      <c r="O1322" s="40">
        <v>0</v>
      </c>
      <c r="P1322" s="41">
        <v>5</v>
      </c>
      <c r="Q1322" s="42">
        <v>5</v>
      </c>
      <c r="R1322">
        <f t="shared" si="311"/>
        <v>47</v>
      </c>
      <c r="S1322">
        <f t="shared" si="311"/>
        <v>59</v>
      </c>
      <c r="T1322" s="43">
        <v>105</v>
      </c>
      <c r="U1322" s="39">
        <v>44</v>
      </c>
      <c r="V1322">
        <v>54</v>
      </c>
      <c r="W1322">
        <v>98</v>
      </c>
      <c r="X1322" s="40">
        <v>0</v>
      </c>
      <c r="Y1322" s="41">
        <v>3</v>
      </c>
      <c r="Z1322" s="42">
        <v>3</v>
      </c>
      <c r="AA1322">
        <f t="shared" si="312"/>
        <v>44</v>
      </c>
      <c r="AB1322">
        <f t="shared" si="312"/>
        <v>57</v>
      </c>
      <c r="AC1322" s="43">
        <v>105</v>
      </c>
      <c r="AD1322" t="e">
        <f t="shared" si="321"/>
        <v>#REF!</v>
      </c>
      <c r="AE1322" t="e">
        <f t="shared" si="321"/>
        <v>#REF!</v>
      </c>
      <c r="AF1322" t="e">
        <f t="shared" si="321"/>
        <v>#REF!</v>
      </c>
      <c r="AG1322" t="e">
        <f t="shared" si="321"/>
        <v>#REF!</v>
      </c>
      <c r="AH1322" t="e">
        <f t="shared" si="321"/>
        <v>#REF!</v>
      </c>
      <c r="AI1322" t="e">
        <f t="shared" si="321"/>
        <v>#REF!</v>
      </c>
      <c r="AJ1322" t="e">
        <f t="shared" si="313"/>
        <v>#REF!</v>
      </c>
      <c r="AK1322" t="e">
        <f t="shared" si="314"/>
        <v>#REF!</v>
      </c>
      <c r="AL1322" t="e">
        <f t="shared" si="315"/>
        <v>#REF!</v>
      </c>
      <c r="AM1322" t="e">
        <f t="shared" si="316"/>
        <v>#REF!</v>
      </c>
      <c r="AN1322" t="e">
        <f t="shared" si="317"/>
        <v>#REF!</v>
      </c>
      <c r="AO1322" t="e">
        <f t="shared" si="318"/>
        <v>#REF!</v>
      </c>
    </row>
    <row r="1323" spans="1:41" x14ac:dyDescent="0.35">
      <c r="A1323">
        <v>1317</v>
      </c>
      <c r="B1323" t="s">
        <v>3236</v>
      </c>
      <c r="C1323" s="39">
        <v>36</v>
      </c>
      <c r="D1323">
        <v>30</v>
      </c>
      <c r="E1323">
        <v>66</v>
      </c>
      <c r="F1323" s="40">
        <v>0</v>
      </c>
      <c r="G1323" s="41">
        <v>0</v>
      </c>
      <c r="H1323" s="42">
        <v>0</v>
      </c>
      <c r="I1323">
        <f t="shared" si="310"/>
        <v>36</v>
      </c>
      <c r="J1323">
        <f t="shared" si="310"/>
        <v>30</v>
      </c>
      <c r="K1323" s="43">
        <v>66</v>
      </c>
      <c r="L1323" s="39">
        <v>47</v>
      </c>
      <c r="M1323">
        <v>29</v>
      </c>
      <c r="N1323">
        <v>76</v>
      </c>
      <c r="O1323" s="40">
        <v>0</v>
      </c>
      <c r="P1323" s="41">
        <v>1</v>
      </c>
      <c r="Q1323" s="42">
        <v>1</v>
      </c>
      <c r="R1323">
        <f t="shared" si="311"/>
        <v>47</v>
      </c>
      <c r="S1323">
        <f t="shared" si="311"/>
        <v>30</v>
      </c>
      <c r="T1323" s="43">
        <v>66</v>
      </c>
      <c r="U1323" s="39">
        <v>44</v>
      </c>
      <c r="V1323">
        <v>28</v>
      </c>
      <c r="W1323">
        <v>72</v>
      </c>
      <c r="X1323" s="40">
        <v>0</v>
      </c>
      <c r="Y1323" s="41">
        <v>1</v>
      </c>
      <c r="Z1323" s="42">
        <v>1</v>
      </c>
      <c r="AA1323">
        <f t="shared" si="312"/>
        <v>44</v>
      </c>
      <c r="AB1323">
        <f t="shared" si="312"/>
        <v>29</v>
      </c>
      <c r="AC1323" s="43">
        <v>66</v>
      </c>
      <c r="AD1323" t="e">
        <f t="shared" si="321"/>
        <v>#REF!</v>
      </c>
      <c r="AE1323" t="e">
        <f t="shared" si="321"/>
        <v>#REF!</v>
      </c>
      <c r="AF1323" t="e">
        <f t="shared" si="321"/>
        <v>#REF!</v>
      </c>
      <c r="AG1323" t="e">
        <f t="shared" si="321"/>
        <v>#REF!</v>
      </c>
      <c r="AH1323" t="e">
        <f t="shared" si="321"/>
        <v>#REF!</v>
      </c>
      <c r="AI1323" t="e">
        <f t="shared" si="321"/>
        <v>#REF!</v>
      </c>
      <c r="AJ1323" t="e">
        <f t="shared" si="313"/>
        <v>#REF!</v>
      </c>
      <c r="AK1323" t="e">
        <f t="shared" si="314"/>
        <v>#REF!</v>
      </c>
      <c r="AL1323" t="e">
        <f t="shared" si="315"/>
        <v>#REF!</v>
      </c>
      <c r="AM1323" t="e">
        <f t="shared" si="316"/>
        <v>#REF!</v>
      </c>
      <c r="AN1323" t="e">
        <f t="shared" si="317"/>
        <v>#REF!</v>
      </c>
      <c r="AO1323" t="e">
        <f t="shared" si="318"/>
        <v>#REF!</v>
      </c>
    </row>
    <row r="1324" spans="1:41" x14ac:dyDescent="0.35">
      <c r="A1324">
        <v>1318</v>
      </c>
      <c r="B1324" t="s">
        <v>3237</v>
      </c>
      <c r="C1324" s="39">
        <v>60</v>
      </c>
      <c r="D1324">
        <v>33</v>
      </c>
      <c r="E1324">
        <v>93</v>
      </c>
      <c r="F1324" s="40">
        <v>0</v>
      </c>
      <c r="G1324" s="41">
        <v>26</v>
      </c>
      <c r="H1324" s="42">
        <v>26</v>
      </c>
      <c r="I1324">
        <f t="shared" si="310"/>
        <v>60</v>
      </c>
      <c r="J1324">
        <f t="shared" si="310"/>
        <v>59</v>
      </c>
      <c r="K1324" s="43">
        <v>119</v>
      </c>
      <c r="L1324" s="39">
        <v>60</v>
      </c>
      <c r="M1324">
        <v>29</v>
      </c>
      <c r="N1324">
        <v>89</v>
      </c>
      <c r="O1324" s="40">
        <v>0</v>
      </c>
      <c r="P1324" s="41">
        <v>29</v>
      </c>
      <c r="Q1324" s="42">
        <v>29</v>
      </c>
      <c r="R1324">
        <f t="shared" si="311"/>
        <v>60</v>
      </c>
      <c r="S1324">
        <f t="shared" si="311"/>
        <v>58</v>
      </c>
      <c r="T1324" s="43">
        <v>119</v>
      </c>
      <c r="U1324" s="39">
        <v>59</v>
      </c>
      <c r="V1324">
        <v>29</v>
      </c>
      <c r="W1324">
        <v>88</v>
      </c>
      <c r="X1324" s="40">
        <v>1</v>
      </c>
      <c r="Y1324" s="41">
        <v>21</v>
      </c>
      <c r="Z1324" s="42">
        <v>22</v>
      </c>
      <c r="AA1324">
        <f t="shared" si="312"/>
        <v>60</v>
      </c>
      <c r="AB1324">
        <f t="shared" si="312"/>
        <v>50</v>
      </c>
      <c r="AC1324" s="43">
        <v>119</v>
      </c>
      <c r="AD1324" t="e">
        <f t="shared" si="321"/>
        <v>#REF!</v>
      </c>
      <c r="AE1324" t="e">
        <f t="shared" si="321"/>
        <v>#REF!</v>
      </c>
      <c r="AF1324" t="e">
        <f t="shared" si="321"/>
        <v>#REF!</v>
      </c>
      <c r="AG1324" t="e">
        <f t="shared" si="321"/>
        <v>#REF!</v>
      </c>
      <c r="AH1324" t="e">
        <f t="shared" si="321"/>
        <v>#REF!</v>
      </c>
      <c r="AI1324" t="e">
        <f t="shared" si="321"/>
        <v>#REF!</v>
      </c>
      <c r="AJ1324" t="e">
        <f t="shared" si="313"/>
        <v>#REF!</v>
      </c>
      <c r="AK1324" t="e">
        <f t="shared" si="314"/>
        <v>#REF!</v>
      </c>
      <c r="AL1324" t="e">
        <f t="shared" si="315"/>
        <v>#REF!</v>
      </c>
      <c r="AM1324" t="e">
        <f t="shared" si="316"/>
        <v>#REF!</v>
      </c>
      <c r="AN1324" t="e">
        <f t="shared" si="317"/>
        <v>#REF!</v>
      </c>
      <c r="AO1324" t="e">
        <f t="shared" si="318"/>
        <v>#REF!</v>
      </c>
    </row>
    <row r="1325" spans="1:41" x14ac:dyDescent="0.35">
      <c r="A1325">
        <v>1319</v>
      </c>
      <c r="B1325" t="s">
        <v>3238</v>
      </c>
      <c r="C1325" s="39">
        <v>62</v>
      </c>
      <c r="D1325">
        <v>55</v>
      </c>
      <c r="E1325">
        <v>117</v>
      </c>
      <c r="F1325" s="40">
        <v>0</v>
      </c>
      <c r="G1325" s="41">
        <v>3</v>
      </c>
      <c r="H1325" s="42">
        <v>3</v>
      </c>
      <c r="I1325">
        <f t="shared" si="310"/>
        <v>62</v>
      </c>
      <c r="J1325">
        <f t="shared" si="310"/>
        <v>58</v>
      </c>
      <c r="K1325" s="43">
        <v>120</v>
      </c>
      <c r="L1325" s="39">
        <v>64</v>
      </c>
      <c r="M1325">
        <v>58</v>
      </c>
      <c r="N1325">
        <v>122</v>
      </c>
      <c r="O1325" s="40">
        <v>0</v>
      </c>
      <c r="P1325" s="41">
        <v>2</v>
      </c>
      <c r="Q1325" s="42">
        <v>2</v>
      </c>
      <c r="R1325">
        <f t="shared" si="311"/>
        <v>64</v>
      </c>
      <c r="S1325">
        <f t="shared" si="311"/>
        <v>60</v>
      </c>
      <c r="T1325" s="43">
        <v>120</v>
      </c>
      <c r="U1325" s="39">
        <v>64</v>
      </c>
      <c r="V1325">
        <v>58</v>
      </c>
      <c r="W1325">
        <v>122</v>
      </c>
      <c r="X1325" s="40">
        <v>0</v>
      </c>
      <c r="Y1325" s="41">
        <v>2</v>
      </c>
      <c r="Z1325" s="42">
        <v>2</v>
      </c>
      <c r="AA1325">
        <f t="shared" si="312"/>
        <v>64</v>
      </c>
      <c r="AB1325">
        <f t="shared" si="312"/>
        <v>60</v>
      </c>
      <c r="AC1325" s="43">
        <v>120</v>
      </c>
      <c r="AD1325" t="e">
        <f t="shared" si="321"/>
        <v>#REF!</v>
      </c>
      <c r="AE1325" t="e">
        <f t="shared" si="321"/>
        <v>#REF!</v>
      </c>
      <c r="AF1325" t="e">
        <f t="shared" si="321"/>
        <v>#REF!</v>
      </c>
      <c r="AG1325" t="e">
        <f t="shared" si="321"/>
        <v>#REF!</v>
      </c>
      <c r="AH1325" t="e">
        <f t="shared" si="321"/>
        <v>#REF!</v>
      </c>
      <c r="AI1325" t="e">
        <f t="shared" si="321"/>
        <v>#REF!</v>
      </c>
      <c r="AJ1325" t="e">
        <f t="shared" si="313"/>
        <v>#REF!</v>
      </c>
      <c r="AK1325" t="e">
        <f t="shared" si="314"/>
        <v>#REF!</v>
      </c>
      <c r="AL1325" t="e">
        <f t="shared" si="315"/>
        <v>#REF!</v>
      </c>
      <c r="AM1325" t="e">
        <f t="shared" si="316"/>
        <v>#REF!</v>
      </c>
      <c r="AN1325" t="e">
        <f t="shared" si="317"/>
        <v>#REF!</v>
      </c>
      <c r="AO1325" t="e">
        <f t="shared" si="318"/>
        <v>#REF!</v>
      </c>
    </row>
    <row r="1326" spans="1:41" x14ac:dyDescent="0.35">
      <c r="A1326">
        <v>1320</v>
      </c>
      <c r="B1326" t="s">
        <v>3239</v>
      </c>
      <c r="C1326" s="39">
        <v>60</v>
      </c>
      <c r="D1326">
        <v>69</v>
      </c>
      <c r="E1326">
        <v>129</v>
      </c>
      <c r="F1326" s="40">
        <v>0</v>
      </c>
      <c r="G1326" s="41">
        <v>6</v>
      </c>
      <c r="H1326" s="42">
        <v>6</v>
      </c>
      <c r="I1326">
        <f t="shared" si="310"/>
        <v>60</v>
      </c>
      <c r="J1326">
        <f t="shared" si="310"/>
        <v>75</v>
      </c>
      <c r="K1326" s="43">
        <v>135</v>
      </c>
      <c r="L1326" s="39">
        <v>69</v>
      </c>
      <c r="M1326">
        <v>70</v>
      </c>
      <c r="N1326">
        <v>139</v>
      </c>
      <c r="O1326" s="40">
        <v>0</v>
      </c>
      <c r="P1326" s="41">
        <v>3</v>
      </c>
      <c r="Q1326" s="42">
        <v>3</v>
      </c>
      <c r="R1326">
        <f t="shared" si="311"/>
        <v>69</v>
      </c>
      <c r="S1326">
        <f t="shared" si="311"/>
        <v>73</v>
      </c>
      <c r="T1326" s="43">
        <v>135</v>
      </c>
      <c r="U1326" s="39">
        <v>67</v>
      </c>
      <c r="V1326">
        <v>75</v>
      </c>
      <c r="W1326">
        <v>142</v>
      </c>
      <c r="X1326" s="40">
        <v>0</v>
      </c>
      <c r="Y1326" s="41">
        <v>1</v>
      </c>
      <c r="Z1326" s="42">
        <v>1</v>
      </c>
      <c r="AA1326">
        <f t="shared" si="312"/>
        <v>67</v>
      </c>
      <c r="AB1326">
        <f t="shared" si="312"/>
        <v>76</v>
      </c>
      <c r="AC1326" s="43">
        <v>135</v>
      </c>
      <c r="AD1326" t="e">
        <f t="shared" si="321"/>
        <v>#REF!</v>
      </c>
      <c r="AE1326" t="e">
        <f t="shared" si="321"/>
        <v>#REF!</v>
      </c>
      <c r="AF1326" t="e">
        <f t="shared" si="321"/>
        <v>#REF!</v>
      </c>
      <c r="AG1326" t="e">
        <f t="shared" si="321"/>
        <v>#REF!</v>
      </c>
      <c r="AH1326" t="e">
        <f t="shared" si="321"/>
        <v>#REF!</v>
      </c>
      <c r="AI1326" t="e">
        <f t="shared" si="321"/>
        <v>#REF!</v>
      </c>
      <c r="AJ1326" t="e">
        <f t="shared" si="313"/>
        <v>#REF!</v>
      </c>
      <c r="AK1326" t="e">
        <f t="shared" si="314"/>
        <v>#REF!</v>
      </c>
      <c r="AL1326" t="e">
        <f t="shared" si="315"/>
        <v>#REF!</v>
      </c>
      <c r="AM1326" t="e">
        <f t="shared" si="316"/>
        <v>#REF!</v>
      </c>
      <c r="AN1326" t="e">
        <f t="shared" si="317"/>
        <v>#REF!</v>
      </c>
      <c r="AO1326" t="e">
        <f t="shared" si="318"/>
        <v>#REF!</v>
      </c>
    </row>
    <row r="1327" spans="1:41" x14ac:dyDescent="0.35">
      <c r="A1327">
        <v>1321</v>
      </c>
      <c r="B1327" t="s">
        <v>3240</v>
      </c>
      <c r="C1327" s="39">
        <v>0</v>
      </c>
      <c r="D1327">
        <v>44</v>
      </c>
      <c r="E1327">
        <v>44</v>
      </c>
      <c r="F1327" s="40">
        <v>0</v>
      </c>
      <c r="G1327" s="41">
        <v>15</v>
      </c>
      <c r="H1327" s="42">
        <v>15</v>
      </c>
      <c r="I1327">
        <f t="shared" si="310"/>
        <v>0</v>
      </c>
      <c r="J1327">
        <f t="shared" si="310"/>
        <v>59</v>
      </c>
      <c r="K1327" s="43">
        <v>59</v>
      </c>
      <c r="L1327" s="39">
        <v>0</v>
      </c>
      <c r="M1327">
        <v>37</v>
      </c>
      <c r="N1327">
        <v>37</v>
      </c>
      <c r="O1327" s="40">
        <v>0</v>
      </c>
      <c r="P1327" s="41">
        <v>19</v>
      </c>
      <c r="Q1327" s="42">
        <v>19</v>
      </c>
      <c r="R1327">
        <f t="shared" si="311"/>
        <v>0</v>
      </c>
      <c r="S1327">
        <f t="shared" si="311"/>
        <v>56</v>
      </c>
      <c r="T1327" s="43">
        <v>59</v>
      </c>
      <c r="U1327" s="39">
        <v>0</v>
      </c>
      <c r="V1327">
        <v>44</v>
      </c>
      <c r="W1327">
        <v>44</v>
      </c>
      <c r="X1327" s="40">
        <v>0</v>
      </c>
      <c r="Y1327" s="41">
        <v>16</v>
      </c>
      <c r="Z1327" s="42">
        <v>16</v>
      </c>
      <c r="AA1327">
        <f t="shared" si="312"/>
        <v>0</v>
      </c>
      <c r="AB1327">
        <f t="shared" si="312"/>
        <v>60</v>
      </c>
      <c r="AC1327" s="43">
        <v>59</v>
      </c>
      <c r="AD1327" t="e">
        <f t="shared" ref="AD1327:AI1336" si="322">VLOOKUP($B1327,EYPDG_Primary,AD$1,FALSE)</f>
        <v>#REF!</v>
      </c>
      <c r="AE1327" t="e">
        <f t="shared" si="322"/>
        <v>#REF!</v>
      </c>
      <c r="AF1327" t="e">
        <f t="shared" si="322"/>
        <v>#REF!</v>
      </c>
      <c r="AG1327" t="e">
        <f t="shared" si="322"/>
        <v>#REF!</v>
      </c>
      <c r="AH1327" t="e">
        <f t="shared" si="322"/>
        <v>#REF!</v>
      </c>
      <c r="AI1327" t="e">
        <f t="shared" si="322"/>
        <v>#REF!</v>
      </c>
      <c r="AJ1327" t="e">
        <f t="shared" si="313"/>
        <v>#REF!</v>
      </c>
      <c r="AK1327" t="e">
        <f t="shared" si="314"/>
        <v>#REF!</v>
      </c>
      <c r="AL1327" t="e">
        <f t="shared" si="315"/>
        <v>#REF!</v>
      </c>
      <c r="AM1327" t="e">
        <f t="shared" si="316"/>
        <v>#REF!</v>
      </c>
      <c r="AN1327" t="e">
        <f t="shared" si="317"/>
        <v>#REF!</v>
      </c>
      <c r="AO1327" t="e">
        <f t="shared" si="318"/>
        <v>#REF!</v>
      </c>
    </row>
    <row r="1328" spans="1:41" x14ac:dyDescent="0.35">
      <c r="A1328">
        <v>1322</v>
      </c>
      <c r="B1328" t="s">
        <v>3241</v>
      </c>
      <c r="C1328" s="39">
        <v>56</v>
      </c>
      <c r="D1328">
        <v>49</v>
      </c>
      <c r="E1328">
        <v>105</v>
      </c>
      <c r="F1328" s="40">
        <v>0</v>
      </c>
      <c r="G1328" s="41">
        <v>10</v>
      </c>
      <c r="H1328" s="42">
        <v>10</v>
      </c>
      <c r="I1328">
        <f t="shared" si="310"/>
        <v>56</v>
      </c>
      <c r="J1328">
        <f t="shared" si="310"/>
        <v>59</v>
      </c>
      <c r="K1328" s="43">
        <v>115</v>
      </c>
      <c r="L1328" s="39">
        <v>55</v>
      </c>
      <c r="M1328">
        <v>49</v>
      </c>
      <c r="N1328">
        <v>104</v>
      </c>
      <c r="O1328" s="40">
        <v>0</v>
      </c>
      <c r="P1328" s="41">
        <v>11</v>
      </c>
      <c r="Q1328" s="42">
        <v>11</v>
      </c>
      <c r="R1328">
        <f t="shared" si="311"/>
        <v>55</v>
      </c>
      <c r="S1328">
        <f t="shared" si="311"/>
        <v>60</v>
      </c>
      <c r="T1328" s="43">
        <v>115</v>
      </c>
      <c r="U1328" s="39">
        <v>54</v>
      </c>
      <c r="V1328">
        <v>45</v>
      </c>
      <c r="W1328">
        <v>99</v>
      </c>
      <c r="X1328" s="40">
        <v>0</v>
      </c>
      <c r="Y1328" s="41">
        <v>11</v>
      </c>
      <c r="Z1328" s="42">
        <v>11</v>
      </c>
      <c r="AA1328">
        <f t="shared" si="312"/>
        <v>54</v>
      </c>
      <c r="AB1328">
        <f t="shared" si="312"/>
        <v>56</v>
      </c>
      <c r="AC1328" s="43">
        <v>115</v>
      </c>
      <c r="AD1328" t="e">
        <f t="shared" si="322"/>
        <v>#REF!</v>
      </c>
      <c r="AE1328" t="e">
        <f t="shared" si="322"/>
        <v>#REF!</v>
      </c>
      <c r="AF1328" t="e">
        <f t="shared" si="322"/>
        <v>#REF!</v>
      </c>
      <c r="AG1328" t="e">
        <f t="shared" si="322"/>
        <v>#REF!</v>
      </c>
      <c r="AH1328" t="e">
        <f t="shared" si="322"/>
        <v>#REF!</v>
      </c>
      <c r="AI1328" t="e">
        <f t="shared" si="322"/>
        <v>#REF!</v>
      </c>
      <c r="AJ1328" t="e">
        <f t="shared" si="313"/>
        <v>#REF!</v>
      </c>
      <c r="AK1328" t="e">
        <f t="shared" si="314"/>
        <v>#REF!</v>
      </c>
      <c r="AL1328" t="e">
        <f t="shared" si="315"/>
        <v>#REF!</v>
      </c>
      <c r="AM1328" t="e">
        <f t="shared" si="316"/>
        <v>#REF!</v>
      </c>
      <c r="AN1328" t="e">
        <f t="shared" si="317"/>
        <v>#REF!</v>
      </c>
      <c r="AO1328" t="e">
        <f t="shared" si="318"/>
        <v>#REF!</v>
      </c>
    </row>
    <row r="1329" spans="1:41" x14ac:dyDescent="0.35">
      <c r="A1329">
        <v>1323</v>
      </c>
      <c r="B1329" t="s">
        <v>3242</v>
      </c>
      <c r="C1329" s="39">
        <v>89</v>
      </c>
      <c r="D1329">
        <v>86</v>
      </c>
      <c r="E1329">
        <v>175</v>
      </c>
      <c r="F1329" s="40">
        <v>0</v>
      </c>
      <c r="G1329" s="41">
        <v>1</v>
      </c>
      <c r="H1329" s="42">
        <v>1</v>
      </c>
      <c r="I1329">
        <f t="shared" si="310"/>
        <v>89</v>
      </c>
      <c r="J1329">
        <f t="shared" si="310"/>
        <v>87</v>
      </c>
      <c r="K1329" s="43">
        <v>176</v>
      </c>
      <c r="L1329" s="39">
        <v>93</v>
      </c>
      <c r="M1329">
        <v>89</v>
      </c>
      <c r="N1329">
        <v>182</v>
      </c>
      <c r="O1329" s="40">
        <v>0</v>
      </c>
      <c r="P1329" s="41">
        <v>2</v>
      </c>
      <c r="Q1329" s="42">
        <v>2</v>
      </c>
      <c r="R1329">
        <f t="shared" si="311"/>
        <v>93</v>
      </c>
      <c r="S1329">
        <f t="shared" si="311"/>
        <v>91</v>
      </c>
      <c r="T1329" s="43">
        <v>176</v>
      </c>
      <c r="U1329" s="39">
        <v>95</v>
      </c>
      <c r="V1329">
        <v>85</v>
      </c>
      <c r="W1329">
        <v>180</v>
      </c>
      <c r="X1329" s="40">
        <v>0</v>
      </c>
      <c r="Y1329" s="41">
        <v>4</v>
      </c>
      <c r="Z1329" s="42">
        <v>4</v>
      </c>
      <c r="AA1329">
        <f t="shared" si="312"/>
        <v>95</v>
      </c>
      <c r="AB1329">
        <f t="shared" si="312"/>
        <v>89</v>
      </c>
      <c r="AC1329" s="43">
        <v>176</v>
      </c>
      <c r="AD1329" t="e">
        <f t="shared" si="322"/>
        <v>#REF!</v>
      </c>
      <c r="AE1329" t="e">
        <f t="shared" si="322"/>
        <v>#REF!</v>
      </c>
      <c r="AF1329" t="e">
        <f t="shared" si="322"/>
        <v>#REF!</v>
      </c>
      <c r="AG1329" t="e">
        <f t="shared" si="322"/>
        <v>#REF!</v>
      </c>
      <c r="AH1329" t="e">
        <f t="shared" si="322"/>
        <v>#REF!</v>
      </c>
      <c r="AI1329" t="e">
        <f t="shared" si="322"/>
        <v>#REF!</v>
      </c>
      <c r="AJ1329" t="e">
        <f t="shared" si="313"/>
        <v>#REF!</v>
      </c>
      <c r="AK1329" t="e">
        <f t="shared" si="314"/>
        <v>#REF!</v>
      </c>
      <c r="AL1329" t="e">
        <f t="shared" si="315"/>
        <v>#REF!</v>
      </c>
      <c r="AM1329" t="e">
        <f t="shared" si="316"/>
        <v>#REF!</v>
      </c>
      <c r="AN1329" t="e">
        <f t="shared" si="317"/>
        <v>#REF!</v>
      </c>
      <c r="AO1329" t="e">
        <f t="shared" si="318"/>
        <v>#REF!</v>
      </c>
    </row>
    <row r="1330" spans="1:41" x14ac:dyDescent="0.35">
      <c r="A1330">
        <v>1324</v>
      </c>
      <c r="B1330" t="s">
        <v>3243</v>
      </c>
      <c r="C1330" s="39">
        <v>53</v>
      </c>
      <c r="D1330">
        <v>46</v>
      </c>
      <c r="E1330">
        <v>99</v>
      </c>
      <c r="F1330" s="40">
        <v>0</v>
      </c>
      <c r="G1330" s="41">
        <v>14</v>
      </c>
      <c r="H1330" s="42">
        <v>14</v>
      </c>
      <c r="I1330">
        <f t="shared" si="310"/>
        <v>53</v>
      </c>
      <c r="J1330">
        <f t="shared" si="310"/>
        <v>60</v>
      </c>
      <c r="K1330" s="43">
        <v>113</v>
      </c>
      <c r="L1330" s="39">
        <v>63</v>
      </c>
      <c r="M1330">
        <v>38</v>
      </c>
      <c r="N1330">
        <v>101</v>
      </c>
      <c r="O1330" s="40">
        <v>0</v>
      </c>
      <c r="P1330" s="41">
        <v>15</v>
      </c>
      <c r="Q1330" s="42">
        <v>15</v>
      </c>
      <c r="R1330">
        <f t="shared" si="311"/>
        <v>63</v>
      </c>
      <c r="S1330">
        <f t="shared" si="311"/>
        <v>53</v>
      </c>
      <c r="T1330" s="43">
        <v>113</v>
      </c>
      <c r="U1330" s="39">
        <v>55</v>
      </c>
      <c r="V1330">
        <v>46</v>
      </c>
      <c r="W1330">
        <v>101</v>
      </c>
      <c r="X1330" s="40">
        <v>0</v>
      </c>
      <c r="Y1330" s="41">
        <v>13</v>
      </c>
      <c r="Z1330" s="42">
        <v>13</v>
      </c>
      <c r="AA1330">
        <f t="shared" si="312"/>
        <v>55</v>
      </c>
      <c r="AB1330">
        <f t="shared" si="312"/>
        <v>59</v>
      </c>
      <c r="AC1330" s="43">
        <v>113</v>
      </c>
      <c r="AD1330" t="e">
        <f t="shared" si="322"/>
        <v>#REF!</v>
      </c>
      <c r="AE1330" t="e">
        <f t="shared" si="322"/>
        <v>#REF!</v>
      </c>
      <c r="AF1330" t="e">
        <f t="shared" si="322"/>
        <v>#REF!</v>
      </c>
      <c r="AG1330" t="e">
        <f t="shared" si="322"/>
        <v>#REF!</v>
      </c>
      <c r="AH1330" t="e">
        <f t="shared" si="322"/>
        <v>#REF!</v>
      </c>
      <c r="AI1330" t="e">
        <f t="shared" si="322"/>
        <v>#REF!</v>
      </c>
      <c r="AJ1330" t="e">
        <f t="shared" si="313"/>
        <v>#REF!</v>
      </c>
      <c r="AK1330" t="e">
        <f t="shared" si="314"/>
        <v>#REF!</v>
      </c>
      <c r="AL1330" t="e">
        <f t="shared" si="315"/>
        <v>#REF!</v>
      </c>
      <c r="AM1330" t="e">
        <f t="shared" si="316"/>
        <v>#REF!</v>
      </c>
      <c r="AN1330" t="e">
        <f t="shared" si="317"/>
        <v>#REF!</v>
      </c>
      <c r="AO1330" t="e">
        <f t="shared" si="318"/>
        <v>#REF!</v>
      </c>
    </row>
    <row r="1331" spans="1:41" x14ac:dyDescent="0.35">
      <c r="A1331">
        <v>1325</v>
      </c>
      <c r="B1331" t="s">
        <v>3244</v>
      </c>
      <c r="C1331" s="39">
        <v>0</v>
      </c>
      <c r="D1331">
        <v>16</v>
      </c>
      <c r="E1331">
        <v>16</v>
      </c>
      <c r="F1331" s="40">
        <v>0</v>
      </c>
      <c r="G1331" s="41">
        <v>2</v>
      </c>
      <c r="H1331" s="42">
        <v>2</v>
      </c>
      <c r="I1331">
        <f t="shared" si="310"/>
        <v>0</v>
      </c>
      <c r="J1331">
        <f t="shared" si="310"/>
        <v>18</v>
      </c>
      <c r="K1331" s="43">
        <v>18</v>
      </c>
      <c r="L1331" s="39">
        <v>0</v>
      </c>
      <c r="M1331">
        <v>19</v>
      </c>
      <c r="N1331">
        <v>19</v>
      </c>
      <c r="O1331" s="40">
        <v>0</v>
      </c>
      <c r="P1331" s="41">
        <v>2</v>
      </c>
      <c r="Q1331" s="42">
        <v>2</v>
      </c>
      <c r="R1331">
        <f t="shared" si="311"/>
        <v>0</v>
      </c>
      <c r="S1331">
        <f t="shared" si="311"/>
        <v>21</v>
      </c>
      <c r="T1331" s="43">
        <v>18</v>
      </c>
      <c r="U1331" s="39">
        <v>0</v>
      </c>
      <c r="V1331">
        <v>17</v>
      </c>
      <c r="W1331">
        <v>17</v>
      </c>
      <c r="X1331" s="40">
        <v>0</v>
      </c>
      <c r="Y1331" s="41">
        <v>1</v>
      </c>
      <c r="Z1331" s="42">
        <v>1</v>
      </c>
      <c r="AA1331">
        <f t="shared" si="312"/>
        <v>0</v>
      </c>
      <c r="AB1331">
        <f t="shared" si="312"/>
        <v>18</v>
      </c>
      <c r="AC1331" s="43">
        <v>18</v>
      </c>
      <c r="AD1331" t="e">
        <f t="shared" si="322"/>
        <v>#REF!</v>
      </c>
      <c r="AE1331" t="e">
        <f t="shared" si="322"/>
        <v>#REF!</v>
      </c>
      <c r="AF1331" t="e">
        <f t="shared" si="322"/>
        <v>#REF!</v>
      </c>
      <c r="AG1331" t="e">
        <f t="shared" si="322"/>
        <v>#REF!</v>
      </c>
      <c r="AH1331" t="e">
        <f t="shared" si="322"/>
        <v>#REF!</v>
      </c>
      <c r="AI1331" t="e">
        <f t="shared" si="322"/>
        <v>#REF!</v>
      </c>
      <c r="AJ1331" t="e">
        <f t="shared" si="313"/>
        <v>#REF!</v>
      </c>
      <c r="AK1331" t="e">
        <f t="shared" si="314"/>
        <v>#REF!</v>
      </c>
      <c r="AL1331" t="e">
        <f t="shared" si="315"/>
        <v>#REF!</v>
      </c>
      <c r="AM1331" t="e">
        <f t="shared" si="316"/>
        <v>#REF!</v>
      </c>
      <c r="AN1331" t="e">
        <f t="shared" si="317"/>
        <v>#REF!</v>
      </c>
      <c r="AO1331" t="e">
        <f t="shared" si="318"/>
        <v>#REF!</v>
      </c>
    </row>
    <row r="1332" spans="1:41" x14ac:dyDescent="0.35">
      <c r="A1332">
        <v>1326</v>
      </c>
      <c r="B1332" t="s">
        <v>3245</v>
      </c>
      <c r="C1332" s="39">
        <v>60</v>
      </c>
      <c r="D1332">
        <v>53</v>
      </c>
      <c r="E1332">
        <v>113</v>
      </c>
      <c r="F1332" s="40">
        <v>0</v>
      </c>
      <c r="G1332" s="41">
        <v>7</v>
      </c>
      <c r="H1332" s="42">
        <v>7</v>
      </c>
      <c r="I1332">
        <f t="shared" si="310"/>
        <v>60</v>
      </c>
      <c r="J1332">
        <f t="shared" si="310"/>
        <v>60</v>
      </c>
      <c r="K1332" s="43">
        <v>120</v>
      </c>
      <c r="L1332" s="39">
        <v>51</v>
      </c>
      <c r="M1332">
        <v>49</v>
      </c>
      <c r="N1332">
        <v>100</v>
      </c>
      <c r="O1332" s="40">
        <v>0</v>
      </c>
      <c r="P1332" s="41">
        <v>11</v>
      </c>
      <c r="Q1332" s="42">
        <v>11</v>
      </c>
      <c r="R1332">
        <f t="shared" si="311"/>
        <v>51</v>
      </c>
      <c r="S1332">
        <f t="shared" si="311"/>
        <v>60</v>
      </c>
      <c r="T1332" s="43">
        <v>120</v>
      </c>
      <c r="U1332" s="39">
        <v>53</v>
      </c>
      <c r="V1332">
        <v>43</v>
      </c>
      <c r="W1332">
        <v>96</v>
      </c>
      <c r="X1332" s="40">
        <v>0</v>
      </c>
      <c r="Y1332" s="41">
        <v>8</v>
      </c>
      <c r="Z1332" s="42">
        <v>8</v>
      </c>
      <c r="AA1332">
        <f t="shared" si="312"/>
        <v>53</v>
      </c>
      <c r="AB1332">
        <f t="shared" si="312"/>
        <v>51</v>
      </c>
      <c r="AC1332" s="43">
        <v>120</v>
      </c>
      <c r="AD1332" t="e">
        <f t="shared" si="322"/>
        <v>#REF!</v>
      </c>
      <c r="AE1332" t="e">
        <f t="shared" si="322"/>
        <v>#REF!</v>
      </c>
      <c r="AF1332" t="e">
        <f t="shared" si="322"/>
        <v>#REF!</v>
      </c>
      <c r="AG1332" t="e">
        <f t="shared" si="322"/>
        <v>#REF!</v>
      </c>
      <c r="AH1332" t="e">
        <f t="shared" si="322"/>
        <v>#REF!</v>
      </c>
      <c r="AI1332" t="e">
        <f t="shared" si="322"/>
        <v>#REF!</v>
      </c>
      <c r="AJ1332" t="e">
        <f t="shared" si="313"/>
        <v>#REF!</v>
      </c>
      <c r="AK1332" t="e">
        <f t="shared" si="314"/>
        <v>#REF!</v>
      </c>
      <c r="AL1332" t="e">
        <f t="shared" si="315"/>
        <v>#REF!</v>
      </c>
      <c r="AM1332" t="e">
        <f t="shared" si="316"/>
        <v>#REF!</v>
      </c>
      <c r="AN1332" t="e">
        <f t="shared" si="317"/>
        <v>#REF!</v>
      </c>
      <c r="AO1332" t="e">
        <f t="shared" si="318"/>
        <v>#REF!</v>
      </c>
    </row>
    <row r="1333" spans="1:41" x14ac:dyDescent="0.35">
      <c r="A1333">
        <v>1327</v>
      </c>
      <c r="B1333" t="s">
        <v>3246</v>
      </c>
      <c r="C1333" s="39">
        <v>0</v>
      </c>
      <c r="D1333">
        <v>26</v>
      </c>
      <c r="E1333">
        <v>26</v>
      </c>
      <c r="F1333" s="40">
        <v>0</v>
      </c>
      <c r="G1333" s="41">
        <v>0</v>
      </c>
      <c r="H1333" s="42">
        <v>0</v>
      </c>
      <c r="I1333">
        <f t="shared" si="310"/>
        <v>0</v>
      </c>
      <c r="J1333">
        <f t="shared" si="310"/>
        <v>26</v>
      </c>
      <c r="K1333" s="43">
        <v>26</v>
      </c>
      <c r="L1333" s="39">
        <v>0</v>
      </c>
      <c r="M1333">
        <v>29</v>
      </c>
      <c r="N1333">
        <v>29</v>
      </c>
      <c r="O1333" s="40">
        <v>0</v>
      </c>
      <c r="P1333" s="41">
        <v>1</v>
      </c>
      <c r="Q1333" s="42">
        <v>1</v>
      </c>
      <c r="R1333">
        <f t="shared" si="311"/>
        <v>0</v>
      </c>
      <c r="S1333">
        <f t="shared" si="311"/>
        <v>30</v>
      </c>
      <c r="T1333" s="43">
        <v>26</v>
      </c>
      <c r="U1333" s="39">
        <v>0</v>
      </c>
      <c r="V1333">
        <v>30</v>
      </c>
      <c r="W1333">
        <v>30</v>
      </c>
      <c r="X1333" s="40">
        <v>0</v>
      </c>
      <c r="Y1333" s="41">
        <v>0</v>
      </c>
      <c r="Z1333" s="42">
        <v>0</v>
      </c>
      <c r="AA1333">
        <f t="shared" si="312"/>
        <v>0</v>
      </c>
      <c r="AB1333">
        <f t="shared" si="312"/>
        <v>30</v>
      </c>
      <c r="AC1333" s="43">
        <v>26</v>
      </c>
      <c r="AD1333" t="e">
        <f t="shared" si="322"/>
        <v>#REF!</v>
      </c>
      <c r="AE1333" t="e">
        <f t="shared" si="322"/>
        <v>#REF!</v>
      </c>
      <c r="AF1333" t="e">
        <f t="shared" si="322"/>
        <v>#REF!</v>
      </c>
      <c r="AG1333" t="e">
        <f t="shared" si="322"/>
        <v>#REF!</v>
      </c>
      <c r="AH1333" t="e">
        <f t="shared" si="322"/>
        <v>#REF!</v>
      </c>
      <c r="AI1333" t="e">
        <f t="shared" si="322"/>
        <v>#REF!</v>
      </c>
      <c r="AJ1333" t="e">
        <f t="shared" si="313"/>
        <v>#REF!</v>
      </c>
      <c r="AK1333" t="e">
        <f t="shared" si="314"/>
        <v>#REF!</v>
      </c>
      <c r="AL1333" t="e">
        <f t="shared" si="315"/>
        <v>#REF!</v>
      </c>
      <c r="AM1333" t="e">
        <f t="shared" si="316"/>
        <v>#REF!</v>
      </c>
      <c r="AN1333" t="e">
        <f t="shared" si="317"/>
        <v>#REF!</v>
      </c>
      <c r="AO1333" t="e">
        <f t="shared" si="318"/>
        <v>#REF!</v>
      </c>
    </row>
    <row r="1334" spans="1:41" x14ac:dyDescent="0.35">
      <c r="A1334">
        <v>1328</v>
      </c>
      <c r="B1334" t="s">
        <v>3247</v>
      </c>
      <c r="C1334" s="39">
        <v>48</v>
      </c>
      <c r="D1334">
        <v>20</v>
      </c>
      <c r="E1334">
        <v>68</v>
      </c>
      <c r="F1334" s="40">
        <v>0</v>
      </c>
      <c r="G1334" s="41">
        <v>31</v>
      </c>
      <c r="H1334" s="42">
        <v>31</v>
      </c>
      <c r="I1334">
        <f t="shared" si="310"/>
        <v>48</v>
      </c>
      <c r="J1334">
        <f t="shared" si="310"/>
        <v>51</v>
      </c>
      <c r="K1334" s="43">
        <v>99</v>
      </c>
      <c r="L1334" s="39">
        <v>49</v>
      </c>
      <c r="M1334">
        <v>22</v>
      </c>
      <c r="N1334">
        <v>71</v>
      </c>
      <c r="O1334" s="40">
        <v>0</v>
      </c>
      <c r="P1334" s="41">
        <v>22</v>
      </c>
      <c r="Q1334" s="42">
        <v>22</v>
      </c>
      <c r="R1334">
        <f t="shared" si="311"/>
        <v>49</v>
      </c>
      <c r="S1334">
        <f t="shared" si="311"/>
        <v>44</v>
      </c>
      <c r="T1334" s="43">
        <v>99</v>
      </c>
      <c r="U1334" s="39">
        <v>35</v>
      </c>
      <c r="V1334">
        <v>25</v>
      </c>
      <c r="W1334">
        <v>60</v>
      </c>
      <c r="X1334" s="40">
        <v>0</v>
      </c>
      <c r="Y1334" s="41">
        <v>17</v>
      </c>
      <c r="Z1334" s="42">
        <v>17</v>
      </c>
      <c r="AA1334">
        <f t="shared" si="312"/>
        <v>35</v>
      </c>
      <c r="AB1334">
        <f t="shared" si="312"/>
        <v>42</v>
      </c>
      <c r="AC1334" s="43">
        <v>99</v>
      </c>
      <c r="AD1334" t="e">
        <f t="shared" si="322"/>
        <v>#REF!</v>
      </c>
      <c r="AE1334" t="e">
        <f t="shared" si="322"/>
        <v>#REF!</v>
      </c>
      <c r="AF1334" t="e">
        <f t="shared" si="322"/>
        <v>#REF!</v>
      </c>
      <c r="AG1334" t="e">
        <f t="shared" si="322"/>
        <v>#REF!</v>
      </c>
      <c r="AH1334" t="e">
        <f t="shared" si="322"/>
        <v>#REF!</v>
      </c>
      <c r="AI1334" t="e">
        <f t="shared" si="322"/>
        <v>#REF!</v>
      </c>
      <c r="AJ1334" t="e">
        <f t="shared" si="313"/>
        <v>#REF!</v>
      </c>
      <c r="AK1334" t="e">
        <f t="shared" si="314"/>
        <v>#REF!</v>
      </c>
      <c r="AL1334" t="e">
        <f t="shared" si="315"/>
        <v>#REF!</v>
      </c>
      <c r="AM1334" t="e">
        <f t="shared" si="316"/>
        <v>#REF!</v>
      </c>
      <c r="AN1334" t="e">
        <f t="shared" si="317"/>
        <v>#REF!</v>
      </c>
      <c r="AO1334" t="e">
        <f t="shared" si="318"/>
        <v>#REF!</v>
      </c>
    </row>
    <row r="1335" spans="1:41" x14ac:dyDescent="0.35">
      <c r="A1335">
        <v>1329</v>
      </c>
      <c r="B1335" t="s">
        <v>3248</v>
      </c>
      <c r="C1335" s="39">
        <v>41</v>
      </c>
      <c r="D1335">
        <v>29</v>
      </c>
      <c r="E1335">
        <v>70</v>
      </c>
      <c r="F1335" s="40">
        <v>0</v>
      </c>
      <c r="G1335" s="41">
        <v>1</v>
      </c>
      <c r="H1335" s="42">
        <v>1</v>
      </c>
      <c r="I1335">
        <f t="shared" si="310"/>
        <v>41</v>
      </c>
      <c r="J1335">
        <f t="shared" si="310"/>
        <v>30</v>
      </c>
      <c r="K1335" s="43">
        <v>71</v>
      </c>
      <c r="L1335" s="39">
        <v>59</v>
      </c>
      <c r="M1335">
        <v>26</v>
      </c>
      <c r="N1335">
        <v>85</v>
      </c>
      <c r="O1335" s="40">
        <v>0</v>
      </c>
      <c r="P1335" s="41">
        <v>3</v>
      </c>
      <c r="Q1335" s="42">
        <v>3</v>
      </c>
      <c r="R1335">
        <f t="shared" si="311"/>
        <v>59</v>
      </c>
      <c r="S1335">
        <f t="shared" si="311"/>
        <v>29</v>
      </c>
      <c r="T1335" s="43">
        <v>71</v>
      </c>
      <c r="U1335" s="39">
        <v>36</v>
      </c>
      <c r="V1335">
        <v>28</v>
      </c>
      <c r="W1335">
        <v>64</v>
      </c>
      <c r="X1335" s="40">
        <v>0</v>
      </c>
      <c r="Y1335" s="41">
        <v>2</v>
      </c>
      <c r="Z1335" s="42">
        <v>2</v>
      </c>
      <c r="AA1335">
        <f t="shared" si="312"/>
        <v>36</v>
      </c>
      <c r="AB1335">
        <f t="shared" si="312"/>
        <v>30</v>
      </c>
      <c r="AC1335" s="43">
        <v>71</v>
      </c>
      <c r="AD1335" t="e">
        <f t="shared" si="322"/>
        <v>#REF!</v>
      </c>
      <c r="AE1335" t="e">
        <f t="shared" si="322"/>
        <v>#REF!</v>
      </c>
      <c r="AF1335" t="e">
        <f t="shared" si="322"/>
        <v>#REF!</v>
      </c>
      <c r="AG1335" t="e">
        <f t="shared" si="322"/>
        <v>#REF!</v>
      </c>
      <c r="AH1335" t="e">
        <f t="shared" si="322"/>
        <v>#REF!</v>
      </c>
      <c r="AI1335" t="e">
        <f t="shared" si="322"/>
        <v>#REF!</v>
      </c>
      <c r="AJ1335" t="e">
        <f t="shared" si="313"/>
        <v>#REF!</v>
      </c>
      <c r="AK1335" t="e">
        <f t="shared" si="314"/>
        <v>#REF!</v>
      </c>
      <c r="AL1335" t="e">
        <f t="shared" si="315"/>
        <v>#REF!</v>
      </c>
      <c r="AM1335" t="e">
        <f t="shared" si="316"/>
        <v>#REF!</v>
      </c>
      <c r="AN1335" t="e">
        <f t="shared" si="317"/>
        <v>#REF!</v>
      </c>
      <c r="AO1335" t="e">
        <f t="shared" si="318"/>
        <v>#REF!</v>
      </c>
    </row>
    <row r="1336" spans="1:41" x14ac:dyDescent="0.35">
      <c r="A1336">
        <v>1330</v>
      </c>
      <c r="B1336" t="s">
        <v>3249</v>
      </c>
      <c r="C1336" s="39">
        <v>43</v>
      </c>
      <c r="D1336">
        <v>52</v>
      </c>
      <c r="E1336">
        <v>95</v>
      </c>
      <c r="F1336" s="40">
        <v>0</v>
      </c>
      <c r="G1336" s="41">
        <v>0</v>
      </c>
      <c r="H1336" s="42">
        <v>0</v>
      </c>
      <c r="I1336">
        <f t="shared" si="310"/>
        <v>43</v>
      </c>
      <c r="J1336">
        <f t="shared" si="310"/>
        <v>52</v>
      </c>
      <c r="K1336" s="43">
        <v>95</v>
      </c>
      <c r="L1336" s="39">
        <v>46</v>
      </c>
      <c r="M1336">
        <v>50</v>
      </c>
      <c r="N1336">
        <v>96</v>
      </c>
      <c r="O1336" s="40">
        <v>0</v>
      </c>
      <c r="P1336" s="41">
        <v>1</v>
      </c>
      <c r="Q1336" s="42">
        <v>1</v>
      </c>
      <c r="R1336">
        <f t="shared" si="311"/>
        <v>46</v>
      </c>
      <c r="S1336">
        <f t="shared" si="311"/>
        <v>51</v>
      </c>
      <c r="T1336" s="43">
        <v>95</v>
      </c>
      <c r="U1336" s="39">
        <v>45</v>
      </c>
      <c r="V1336">
        <v>54</v>
      </c>
      <c r="W1336">
        <v>99</v>
      </c>
      <c r="X1336" s="40">
        <v>0</v>
      </c>
      <c r="Y1336" s="41">
        <v>2</v>
      </c>
      <c r="Z1336" s="42">
        <v>2</v>
      </c>
      <c r="AA1336">
        <f t="shared" si="312"/>
        <v>45</v>
      </c>
      <c r="AB1336">
        <f t="shared" si="312"/>
        <v>56</v>
      </c>
      <c r="AC1336" s="43">
        <v>95</v>
      </c>
      <c r="AD1336" t="e">
        <f t="shared" si="322"/>
        <v>#REF!</v>
      </c>
      <c r="AE1336" t="e">
        <f t="shared" si="322"/>
        <v>#REF!</v>
      </c>
      <c r="AF1336" t="e">
        <f t="shared" si="322"/>
        <v>#REF!</v>
      </c>
      <c r="AG1336" t="e">
        <f t="shared" si="322"/>
        <v>#REF!</v>
      </c>
      <c r="AH1336" t="e">
        <f t="shared" si="322"/>
        <v>#REF!</v>
      </c>
      <c r="AI1336" t="e">
        <f t="shared" si="322"/>
        <v>#REF!</v>
      </c>
      <c r="AJ1336" t="e">
        <f t="shared" si="313"/>
        <v>#REF!</v>
      </c>
      <c r="AK1336" t="e">
        <f t="shared" si="314"/>
        <v>#REF!</v>
      </c>
      <c r="AL1336" t="e">
        <f t="shared" si="315"/>
        <v>#REF!</v>
      </c>
      <c r="AM1336" t="e">
        <f t="shared" si="316"/>
        <v>#REF!</v>
      </c>
      <c r="AN1336" t="e">
        <f t="shared" si="317"/>
        <v>#REF!</v>
      </c>
      <c r="AO1336" t="e">
        <f t="shared" si="318"/>
        <v>#REF!</v>
      </c>
    </row>
    <row r="1337" spans="1:41" x14ac:dyDescent="0.35">
      <c r="A1337">
        <v>1331</v>
      </c>
      <c r="B1337" t="s">
        <v>3250</v>
      </c>
      <c r="C1337" s="39">
        <v>56</v>
      </c>
      <c r="D1337">
        <v>48</v>
      </c>
      <c r="E1337">
        <v>104</v>
      </c>
      <c r="F1337" s="40">
        <v>0</v>
      </c>
      <c r="G1337" s="41">
        <v>12</v>
      </c>
      <c r="H1337" s="42">
        <v>12</v>
      </c>
      <c r="I1337">
        <f t="shared" si="310"/>
        <v>56</v>
      </c>
      <c r="J1337">
        <f t="shared" si="310"/>
        <v>60</v>
      </c>
      <c r="K1337" s="43">
        <v>116</v>
      </c>
      <c r="L1337" s="39">
        <v>40</v>
      </c>
      <c r="M1337">
        <v>61</v>
      </c>
      <c r="N1337">
        <v>101</v>
      </c>
      <c r="O1337" s="40">
        <v>0</v>
      </c>
      <c r="P1337" s="41">
        <v>5</v>
      </c>
      <c r="Q1337" s="42">
        <v>5</v>
      </c>
      <c r="R1337">
        <f t="shared" si="311"/>
        <v>40</v>
      </c>
      <c r="S1337">
        <f t="shared" si="311"/>
        <v>66</v>
      </c>
      <c r="T1337" s="43">
        <v>116</v>
      </c>
      <c r="U1337" s="39">
        <v>63</v>
      </c>
      <c r="V1337">
        <v>46</v>
      </c>
      <c r="W1337">
        <v>109</v>
      </c>
      <c r="X1337" s="40">
        <v>0</v>
      </c>
      <c r="Y1337" s="41">
        <v>7</v>
      </c>
      <c r="Z1337" s="42">
        <v>7</v>
      </c>
      <c r="AA1337">
        <f t="shared" si="312"/>
        <v>63</v>
      </c>
      <c r="AB1337">
        <f t="shared" si="312"/>
        <v>53</v>
      </c>
      <c r="AC1337" s="43">
        <v>116</v>
      </c>
      <c r="AD1337" t="e">
        <f t="shared" ref="AD1337:AI1346" si="323">VLOOKUP($B1337,EYPDG_Primary,AD$1,FALSE)</f>
        <v>#REF!</v>
      </c>
      <c r="AE1337" t="e">
        <f t="shared" si="323"/>
        <v>#REF!</v>
      </c>
      <c r="AF1337" t="e">
        <f t="shared" si="323"/>
        <v>#REF!</v>
      </c>
      <c r="AG1337" t="e">
        <f t="shared" si="323"/>
        <v>#REF!</v>
      </c>
      <c r="AH1337" t="e">
        <f t="shared" si="323"/>
        <v>#REF!</v>
      </c>
      <c r="AI1337" t="e">
        <f t="shared" si="323"/>
        <v>#REF!</v>
      </c>
      <c r="AJ1337" t="e">
        <f t="shared" si="313"/>
        <v>#REF!</v>
      </c>
      <c r="AK1337" t="e">
        <f t="shared" si="314"/>
        <v>#REF!</v>
      </c>
      <c r="AL1337" t="e">
        <f t="shared" si="315"/>
        <v>#REF!</v>
      </c>
      <c r="AM1337" t="e">
        <f t="shared" si="316"/>
        <v>#REF!</v>
      </c>
      <c r="AN1337" t="e">
        <f t="shared" si="317"/>
        <v>#REF!</v>
      </c>
      <c r="AO1337" t="e">
        <f t="shared" si="318"/>
        <v>#REF!</v>
      </c>
    </row>
    <row r="1338" spans="1:41" x14ac:dyDescent="0.35">
      <c r="A1338">
        <v>1332</v>
      </c>
      <c r="B1338" t="s">
        <v>3251</v>
      </c>
      <c r="C1338" s="39">
        <v>61</v>
      </c>
      <c r="D1338">
        <v>57</v>
      </c>
      <c r="E1338">
        <v>118</v>
      </c>
      <c r="F1338" s="40">
        <v>0</v>
      </c>
      <c r="G1338" s="41">
        <v>3</v>
      </c>
      <c r="H1338" s="42">
        <v>3</v>
      </c>
      <c r="I1338">
        <f t="shared" si="310"/>
        <v>61</v>
      </c>
      <c r="J1338">
        <f t="shared" si="310"/>
        <v>60</v>
      </c>
      <c r="K1338" s="43">
        <v>121</v>
      </c>
      <c r="L1338" s="39">
        <v>43</v>
      </c>
      <c r="M1338">
        <v>58</v>
      </c>
      <c r="N1338">
        <v>101</v>
      </c>
      <c r="O1338" s="40">
        <v>0</v>
      </c>
      <c r="P1338" s="41">
        <v>2</v>
      </c>
      <c r="Q1338" s="42">
        <v>2</v>
      </c>
      <c r="R1338">
        <f t="shared" si="311"/>
        <v>43</v>
      </c>
      <c r="S1338">
        <f t="shared" si="311"/>
        <v>60</v>
      </c>
      <c r="T1338" s="43">
        <v>121</v>
      </c>
      <c r="U1338" s="39">
        <v>61</v>
      </c>
      <c r="V1338">
        <v>50</v>
      </c>
      <c r="W1338">
        <v>111</v>
      </c>
      <c r="X1338" s="40">
        <v>0</v>
      </c>
      <c r="Y1338" s="41">
        <v>4</v>
      </c>
      <c r="Z1338" s="42">
        <v>4</v>
      </c>
      <c r="AA1338">
        <f t="shared" si="312"/>
        <v>61</v>
      </c>
      <c r="AB1338">
        <f t="shared" si="312"/>
        <v>54</v>
      </c>
      <c r="AC1338" s="43">
        <v>121</v>
      </c>
      <c r="AD1338" t="e">
        <f t="shared" si="323"/>
        <v>#REF!</v>
      </c>
      <c r="AE1338" t="e">
        <f t="shared" si="323"/>
        <v>#REF!</v>
      </c>
      <c r="AF1338" t="e">
        <f t="shared" si="323"/>
        <v>#REF!</v>
      </c>
      <c r="AG1338" t="e">
        <f t="shared" si="323"/>
        <v>#REF!</v>
      </c>
      <c r="AH1338" t="e">
        <f t="shared" si="323"/>
        <v>#REF!</v>
      </c>
      <c r="AI1338" t="e">
        <f t="shared" si="323"/>
        <v>#REF!</v>
      </c>
      <c r="AJ1338" t="e">
        <f t="shared" si="313"/>
        <v>#REF!</v>
      </c>
      <c r="AK1338" t="e">
        <f t="shared" si="314"/>
        <v>#REF!</v>
      </c>
      <c r="AL1338" t="e">
        <f t="shared" si="315"/>
        <v>#REF!</v>
      </c>
      <c r="AM1338" t="e">
        <f t="shared" si="316"/>
        <v>#REF!</v>
      </c>
      <c r="AN1338" t="e">
        <f t="shared" si="317"/>
        <v>#REF!</v>
      </c>
      <c r="AO1338" t="e">
        <f t="shared" si="318"/>
        <v>#REF!</v>
      </c>
    </row>
    <row r="1339" spans="1:41" x14ac:dyDescent="0.35">
      <c r="A1339">
        <v>1333</v>
      </c>
      <c r="B1339" t="s">
        <v>3252</v>
      </c>
      <c r="C1339" s="39">
        <v>50</v>
      </c>
      <c r="D1339">
        <v>25</v>
      </c>
      <c r="E1339">
        <v>75</v>
      </c>
      <c r="F1339" s="40">
        <v>0</v>
      </c>
      <c r="G1339" s="41">
        <v>4</v>
      </c>
      <c r="H1339" s="42">
        <v>4</v>
      </c>
      <c r="I1339">
        <f t="shared" si="310"/>
        <v>50</v>
      </c>
      <c r="J1339">
        <f t="shared" si="310"/>
        <v>29</v>
      </c>
      <c r="K1339" s="43">
        <v>79</v>
      </c>
      <c r="L1339" s="39">
        <v>52</v>
      </c>
      <c r="M1339">
        <v>19</v>
      </c>
      <c r="N1339">
        <v>71</v>
      </c>
      <c r="O1339" s="40">
        <v>0</v>
      </c>
      <c r="P1339" s="41">
        <v>9</v>
      </c>
      <c r="Q1339" s="42">
        <v>9</v>
      </c>
      <c r="R1339">
        <f t="shared" si="311"/>
        <v>52</v>
      </c>
      <c r="S1339">
        <f t="shared" si="311"/>
        <v>28</v>
      </c>
      <c r="T1339" s="43">
        <v>79</v>
      </c>
      <c r="U1339" s="39">
        <v>37</v>
      </c>
      <c r="V1339">
        <v>22</v>
      </c>
      <c r="W1339">
        <v>59</v>
      </c>
      <c r="X1339" s="40">
        <v>0</v>
      </c>
      <c r="Y1339" s="41">
        <v>6</v>
      </c>
      <c r="Z1339" s="42">
        <v>6</v>
      </c>
      <c r="AA1339">
        <f t="shared" si="312"/>
        <v>37</v>
      </c>
      <c r="AB1339">
        <f t="shared" si="312"/>
        <v>28</v>
      </c>
      <c r="AC1339" s="43">
        <v>79</v>
      </c>
      <c r="AD1339" t="e">
        <f t="shared" si="323"/>
        <v>#REF!</v>
      </c>
      <c r="AE1339" t="e">
        <f t="shared" si="323"/>
        <v>#REF!</v>
      </c>
      <c r="AF1339" t="e">
        <f t="shared" si="323"/>
        <v>#REF!</v>
      </c>
      <c r="AG1339" t="e">
        <f t="shared" si="323"/>
        <v>#REF!</v>
      </c>
      <c r="AH1339" t="e">
        <f t="shared" si="323"/>
        <v>#REF!</v>
      </c>
      <c r="AI1339" t="e">
        <f t="shared" si="323"/>
        <v>#REF!</v>
      </c>
      <c r="AJ1339" t="e">
        <f t="shared" si="313"/>
        <v>#REF!</v>
      </c>
      <c r="AK1339" t="e">
        <f t="shared" si="314"/>
        <v>#REF!</v>
      </c>
      <c r="AL1339" t="e">
        <f t="shared" si="315"/>
        <v>#REF!</v>
      </c>
      <c r="AM1339" t="e">
        <f t="shared" si="316"/>
        <v>#REF!</v>
      </c>
      <c r="AN1339" t="e">
        <f t="shared" si="317"/>
        <v>#REF!</v>
      </c>
      <c r="AO1339" t="e">
        <f t="shared" si="318"/>
        <v>#REF!</v>
      </c>
    </row>
    <row r="1340" spans="1:41" x14ac:dyDescent="0.35">
      <c r="A1340">
        <v>1334</v>
      </c>
      <c r="B1340" t="s">
        <v>3253</v>
      </c>
      <c r="C1340" s="39">
        <v>26</v>
      </c>
      <c r="D1340">
        <v>8</v>
      </c>
      <c r="E1340">
        <v>34</v>
      </c>
      <c r="F1340" s="40">
        <v>0</v>
      </c>
      <c r="G1340" s="41">
        <v>17</v>
      </c>
      <c r="H1340" s="42">
        <v>17</v>
      </c>
      <c r="I1340">
        <f t="shared" si="310"/>
        <v>26</v>
      </c>
      <c r="J1340">
        <f t="shared" si="310"/>
        <v>25</v>
      </c>
      <c r="K1340" s="43">
        <v>51</v>
      </c>
      <c r="L1340" s="39">
        <v>27</v>
      </c>
      <c r="M1340">
        <v>12</v>
      </c>
      <c r="N1340">
        <v>39</v>
      </c>
      <c r="O1340" s="40">
        <v>1</v>
      </c>
      <c r="P1340" s="41">
        <v>8</v>
      </c>
      <c r="Q1340" s="42">
        <v>9</v>
      </c>
      <c r="R1340">
        <f t="shared" si="311"/>
        <v>28</v>
      </c>
      <c r="S1340">
        <f t="shared" si="311"/>
        <v>20</v>
      </c>
      <c r="T1340" s="43">
        <v>51</v>
      </c>
      <c r="U1340" s="39">
        <v>29</v>
      </c>
      <c r="V1340">
        <v>12</v>
      </c>
      <c r="W1340">
        <v>41</v>
      </c>
      <c r="X1340" s="40">
        <v>0</v>
      </c>
      <c r="Y1340" s="41">
        <v>11</v>
      </c>
      <c r="Z1340" s="42">
        <v>11</v>
      </c>
      <c r="AA1340">
        <f t="shared" si="312"/>
        <v>29</v>
      </c>
      <c r="AB1340">
        <f t="shared" si="312"/>
        <v>23</v>
      </c>
      <c r="AC1340" s="43">
        <v>51</v>
      </c>
      <c r="AD1340" t="e">
        <f t="shared" si="323"/>
        <v>#REF!</v>
      </c>
      <c r="AE1340" t="e">
        <f t="shared" si="323"/>
        <v>#REF!</v>
      </c>
      <c r="AF1340" t="e">
        <f t="shared" si="323"/>
        <v>#REF!</v>
      </c>
      <c r="AG1340" t="e">
        <f t="shared" si="323"/>
        <v>#REF!</v>
      </c>
      <c r="AH1340" t="e">
        <f t="shared" si="323"/>
        <v>#REF!</v>
      </c>
      <c r="AI1340" t="e">
        <f t="shared" si="323"/>
        <v>#REF!</v>
      </c>
      <c r="AJ1340" t="e">
        <f t="shared" si="313"/>
        <v>#REF!</v>
      </c>
      <c r="AK1340" t="e">
        <f t="shared" si="314"/>
        <v>#REF!</v>
      </c>
      <c r="AL1340" t="e">
        <f t="shared" si="315"/>
        <v>#REF!</v>
      </c>
      <c r="AM1340" t="e">
        <f t="shared" si="316"/>
        <v>#REF!</v>
      </c>
      <c r="AN1340" t="e">
        <f t="shared" si="317"/>
        <v>#REF!</v>
      </c>
      <c r="AO1340" t="e">
        <f t="shared" si="318"/>
        <v>#REF!</v>
      </c>
    </row>
    <row r="1341" spans="1:41" x14ac:dyDescent="0.35">
      <c r="A1341">
        <v>1335</v>
      </c>
      <c r="B1341" t="s">
        <v>3254</v>
      </c>
      <c r="C1341" s="39">
        <v>0</v>
      </c>
      <c r="D1341">
        <v>43</v>
      </c>
      <c r="E1341">
        <v>43</v>
      </c>
      <c r="F1341" s="40">
        <v>0</v>
      </c>
      <c r="G1341" s="41">
        <v>16</v>
      </c>
      <c r="H1341" s="42">
        <v>16</v>
      </c>
      <c r="I1341">
        <f t="shared" si="310"/>
        <v>0</v>
      </c>
      <c r="J1341">
        <f t="shared" si="310"/>
        <v>59</v>
      </c>
      <c r="K1341" s="43">
        <v>59</v>
      </c>
      <c r="L1341" s="39">
        <v>0</v>
      </c>
      <c r="M1341">
        <v>37</v>
      </c>
      <c r="N1341">
        <v>37</v>
      </c>
      <c r="O1341" s="40">
        <v>0</v>
      </c>
      <c r="P1341" s="41">
        <v>20</v>
      </c>
      <c r="Q1341" s="42">
        <v>20</v>
      </c>
      <c r="R1341">
        <f t="shared" si="311"/>
        <v>0</v>
      </c>
      <c r="S1341">
        <f t="shared" si="311"/>
        <v>57</v>
      </c>
      <c r="T1341" s="43">
        <v>59</v>
      </c>
      <c r="U1341" s="39">
        <v>0</v>
      </c>
      <c r="V1341">
        <v>43</v>
      </c>
      <c r="W1341">
        <v>43</v>
      </c>
      <c r="X1341" s="40">
        <v>0</v>
      </c>
      <c r="Y1341" s="41">
        <v>16</v>
      </c>
      <c r="Z1341" s="42">
        <v>16</v>
      </c>
      <c r="AA1341">
        <f t="shared" si="312"/>
        <v>0</v>
      </c>
      <c r="AB1341">
        <f t="shared" si="312"/>
        <v>59</v>
      </c>
      <c r="AC1341" s="43">
        <v>59</v>
      </c>
      <c r="AD1341" t="e">
        <f t="shared" si="323"/>
        <v>#REF!</v>
      </c>
      <c r="AE1341" t="e">
        <f t="shared" si="323"/>
        <v>#REF!</v>
      </c>
      <c r="AF1341" t="e">
        <f t="shared" si="323"/>
        <v>#REF!</v>
      </c>
      <c r="AG1341" t="e">
        <f t="shared" si="323"/>
        <v>#REF!</v>
      </c>
      <c r="AH1341" t="e">
        <f t="shared" si="323"/>
        <v>#REF!</v>
      </c>
      <c r="AI1341" t="e">
        <f t="shared" si="323"/>
        <v>#REF!</v>
      </c>
      <c r="AJ1341" t="e">
        <f t="shared" si="313"/>
        <v>#REF!</v>
      </c>
      <c r="AK1341" t="e">
        <f t="shared" si="314"/>
        <v>#REF!</v>
      </c>
      <c r="AL1341" t="e">
        <f t="shared" si="315"/>
        <v>#REF!</v>
      </c>
      <c r="AM1341" t="e">
        <f t="shared" si="316"/>
        <v>#REF!</v>
      </c>
      <c r="AN1341" t="e">
        <f t="shared" si="317"/>
        <v>#REF!</v>
      </c>
      <c r="AO1341" t="e">
        <f t="shared" si="318"/>
        <v>#REF!</v>
      </c>
    </row>
    <row r="1342" spans="1:41" x14ac:dyDescent="0.35">
      <c r="A1342">
        <v>1336</v>
      </c>
      <c r="B1342" t="s">
        <v>3255</v>
      </c>
      <c r="C1342" s="39">
        <v>61</v>
      </c>
      <c r="D1342">
        <v>27</v>
      </c>
      <c r="E1342">
        <v>88</v>
      </c>
      <c r="F1342" s="40">
        <v>0</v>
      </c>
      <c r="G1342" s="41">
        <v>42</v>
      </c>
      <c r="H1342" s="42">
        <v>42</v>
      </c>
      <c r="I1342">
        <f t="shared" si="310"/>
        <v>61</v>
      </c>
      <c r="J1342">
        <f t="shared" si="310"/>
        <v>69</v>
      </c>
      <c r="K1342" s="43">
        <v>130</v>
      </c>
      <c r="L1342" s="39">
        <v>59</v>
      </c>
      <c r="M1342">
        <v>42</v>
      </c>
      <c r="N1342">
        <v>101</v>
      </c>
      <c r="O1342" s="40">
        <v>4</v>
      </c>
      <c r="P1342" s="41">
        <v>29</v>
      </c>
      <c r="Q1342" s="42">
        <v>33</v>
      </c>
      <c r="R1342">
        <f t="shared" si="311"/>
        <v>63</v>
      </c>
      <c r="S1342">
        <f t="shared" si="311"/>
        <v>71</v>
      </c>
      <c r="T1342" s="43">
        <v>130</v>
      </c>
      <c r="U1342" s="39">
        <v>52</v>
      </c>
      <c r="V1342">
        <v>29</v>
      </c>
      <c r="W1342">
        <v>81</v>
      </c>
      <c r="X1342" s="40">
        <v>1</v>
      </c>
      <c r="Y1342" s="41">
        <v>44</v>
      </c>
      <c r="Z1342" s="42">
        <v>45</v>
      </c>
      <c r="AA1342">
        <f t="shared" si="312"/>
        <v>53</v>
      </c>
      <c r="AB1342">
        <f t="shared" si="312"/>
        <v>73</v>
      </c>
      <c r="AC1342" s="43">
        <v>130</v>
      </c>
      <c r="AD1342" t="e">
        <f t="shared" si="323"/>
        <v>#REF!</v>
      </c>
      <c r="AE1342" t="e">
        <f t="shared" si="323"/>
        <v>#REF!</v>
      </c>
      <c r="AF1342" t="e">
        <f t="shared" si="323"/>
        <v>#REF!</v>
      </c>
      <c r="AG1342" t="e">
        <f t="shared" si="323"/>
        <v>#REF!</v>
      </c>
      <c r="AH1342" t="e">
        <f t="shared" si="323"/>
        <v>#REF!</v>
      </c>
      <c r="AI1342" t="e">
        <f t="shared" si="323"/>
        <v>#REF!</v>
      </c>
      <c r="AJ1342" t="e">
        <f t="shared" si="313"/>
        <v>#REF!</v>
      </c>
      <c r="AK1342" t="e">
        <f t="shared" si="314"/>
        <v>#REF!</v>
      </c>
      <c r="AL1342" t="e">
        <f t="shared" si="315"/>
        <v>#REF!</v>
      </c>
      <c r="AM1342" t="e">
        <f t="shared" si="316"/>
        <v>#REF!</v>
      </c>
      <c r="AN1342" t="e">
        <f t="shared" si="317"/>
        <v>#REF!</v>
      </c>
      <c r="AO1342" t="e">
        <f t="shared" si="318"/>
        <v>#REF!</v>
      </c>
    </row>
    <row r="1343" spans="1:41" x14ac:dyDescent="0.35">
      <c r="A1343">
        <v>1337</v>
      </c>
      <c r="B1343" t="s">
        <v>3256</v>
      </c>
      <c r="C1343" s="39">
        <v>30</v>
      </c>
      <c r="D1343">
        <v>19</v>
      </c>
      <c r="E1343">
        <v>49</v>
      </c>
      <c r="F1343" s="40">
        <v>0</v>
      </c>
      <c r="G1343" s="41">
        <v>9</v>
      </c>
      <c r="H1343" s="42">
        <v>9</v>
      </c>
      <c r="I1343">
        <f t="shared" si="310"/>
        <v>30</v>
      </c>
      <c r="J1343">
        <f t="shared" si="310"/>
        <v>28</v>
      </c>
      <c r="K1343" s="43">
        <v>58</v>
      </c>
      <c r="L1343" s="39">
        <v>29</v>
      </c>
      <c r="M1343">
        <v>17</v>
      </c>
      <c r="N1343">
        <v>46</v>
      </c>
      <c r="O1343" s="40">
        <v>0</v>
      </c>
      <c r="P1343" s="41">
        <v>12</v>
      </c>
      <c r="Q1343" s="42">
        <v>12</v>
      </c>
      <c r="R1343">
        <f t="shared" si="311"/>
        <v>29</v>
      </c>
      <c r="S1343">
        <f t="shared" si="311"/>
        <v>29</v>
      </c>
      <c r="T1343" s="43">
        <v>58</v>
      </c>
      <c r="U1343" s="39">
        <v>32</v>
      </c>
      <c r="V1343">
        <v>20</v>
      </c>
      <c r="W1343">
        <v>52</v>
      </c>
      <c r="X1343" s="40">
        <v>0</v>
      </c>
      <c r="Y1343" s="41">
        <v>10</v>
      </c>
      <c r="Z1343" s="42">
        <v>10</v>
      </c>
      <c r="AA1343">
        <f t="shared" si="312"/>
        <v>32</v>
      </c>
      <c r="AB1343">
        <f t="shared" si="312"/>
        <v>30</v>
      </c>
      <c r="AC1343" s="43">
        <v>58</v>
      </c>
      <c r="AD1343" t="e">
        <f t="shared" si="323"/>
        <v>#REF!</v>
      </c>
      <c r="AE1343" t="e">
        <f t="shared" si="323"/>
        <v>#REF!</v>
      </c>
      <c r="AF1343" t="e">
        <f t="shared" si="323"/>
        <v>#REF!</v>
      </c>
      <c r="AG1343" t="e">
        <f t="shared" si="323"/>
        <v>#REF!</v>
      </c>
      <c r="AH1343" t="e">
        <f t="shared" si="323"/>
        <v>#REF!</v>
      </c>
      <c r="AI1343" t="e">
        <f t="shared" si="323"/>
        <v>#REF!</v>
      </c>
      <c r="AJ1343" t="e">
        <f t="shared" si="313"/>
        <v>#REF!</v>
      </c>
      <c r="AK1343" t="e">
        <f t="shared" si="314"/>
        <v>#REF!</v>
      </c>
      <c r="AL1343" t="e">
        <f t="shared" si="315"/>
        <v>#REF!</v>
      </c>
      <c r="AM1343" t="e">
        <f t="shared" si="316"/>
        <v>#REF!</v>
      </c>
      <c r="AN1343" t="e">
        <f t="shared" si="317"/>
        <v>#REF!</v>
      </c>
      <c r="AO1343" t="e">
        <f t="shared" si="318"/>
        <v>#REF!</v>
      </c>
    </row>
    <row r="1344" spans="1:41" x14ac:dyDescent="0.35">
      <c r="A1344">
        <v>1338</v>
      </c>
      <c r="B1344" t="s">
        <v>3257</v>
      </c>
      <c r="C1344" s="39">
        <v>24</v>
      </c>
      <c r="D1344">
        <v>24</v>
      </c>
      <c r="E1344">
        <v>48</v>
      </c>
      <c r="F1344" s="40">
        <v>0</v>
      </c>
      <c r="G1344" s="41">
        <v>6</v>
      </c>
      <c r="H1344" s="42">
        <v>6</v>
      </c>
      <c r="I1344">
        <f t="shared" si="310"/>
        <v>24</v>
      </c>
      <c r="J1344">
        <f t="shared" si="310"/>
        <v>30</v>
      </c>
      <c r="K1344" s="43">
        <v>54</v>
      </c>
      <c r="L1344" s="39">
        <v>34</v>
      </c>
      <c r="M1344">
        <v>20</v>
      </c>
      <c r="N1344">
        <v>54</v>
      </c>
      <c r="O1344" s="40">
        <v>0</v>
      </c>
      <c r="P1344" s="41">
        <v>6</v>
      </c>
      <c r="Q1344" s="42">
        <v>6</v>
      </c>
      <c r="R1344">
        <f t="shared" si="311"/>
        <v>34</v>
      </c>
      <c r="S1344">
        <f t="shared" si="311"/>
        <v>26</v>
      </c>
      <c r="T1344" s="43">
        <v>54</v>
      </c>
      <c r="U1344" s="39">
        <v>41</v>
      </c>
      <c r="V1344">
        <v>21</v>
      </c>
      <c r="W1344">
        <v>62</v>
      </c>
      <c r="X1344" s="40">
        <v>0</v>
      </c>
      <c r="Y1344" s="41">
        <v>9</v>
      </c>
      <c r="Z1344" s="42">
        <v>9</v>
      </c>
      <c r="AA1344">
        <f t="shared" si="312"/>
        <v>41</v>
      </c>
      <c r="AB1344">
        <f t="shared" si="312"/>
        <v>30</v>
      </c>
      <c r="AC1344" s="43">
        <v>54</v>
      </c>
      <c r="AD1344" t="e">
        <f t="shared" si="323"/>
        <v>#REF!</v>
      </c>
      <c r="AE1344" t="e">
        <f t="shared" si="323"/>
        <v>#REF!</v>
      </c>
      <c r="AF1344" t="e">
        <f t="shared" si="323"/>
        <v>#REF!</v>
      </c>
      <c r="AG1344" t="e">
        <f t="shared" si="323"/>
        <v>#REF!</v>
      </c>
      <c r="AH1344" t="e">
        <f t="shared" si="323"/>
        <v>#REF!</v>
      </c>
      <c r="AI1344" t="e">
        <f t="shared" si="323"/>
        <v>#REF!</v>
      </c>
      <c r="AJ1344" t="e">
        <f t="shared" si="313"/>
        <v>#REF!</v>
      </c>
      <c r="AK1344" t="e">
        <f t="shared" si="314"/>
        <v>#REF!</v>
      </c>
      <c r="AL1344" t="e">
        <f t="shared" si="315"/>
        <v>#REF!</v>
      </c>
      <c r="AM1344" t="e">
        <f t="shared" si="316"/>
        <v>#REF!</v>
      </c>
      <c r="AN1344" t="e">
        <f t="shared" si="317"/>
        <v>#REF!</v>
      </c>
      <c r="AO1344" t="e">
        <f t="shared" si="318"/>
        <v>#REF!</v>
      </c>
    </row>
    <row r="1345" spans="1:41" x14ac:dyDescent="0.35">
      <c r="A1345">
        <v>1339</v>
      </c>
      <c r="B1345" t="s">
        <v>3258</v>
      </c>
      <c r="C1345" s="39">
        <v>40</v>
      </c>
      <c r="D1345">
        <v>22</v>
      </c>
      <c r="E1345">
        <v>62</v>
      </c>
      <c r="F1345" s="40">
        <v>0</v>
      </c>
      <c r="G1345" s="41">
        <v>8</v>
      </c>
      <c r="H1345" s="42">
        <v>8</v>
      </c>
      <c r="I1345">
        <f t="shared" si="310"/>
        <v>40</v>
      </c>
      <c r="J1345">
        <f t="shared" si="310"/>
        <v>30</v>
      </c>
      <c r="K1345" s="43">
        <v>70</v>
      </c>
      <c r="L1345" s="39">
        <v>37</v>
      </c>
      <c r="M1345">
        <v>23</v>
      </c>
      <c r="N1345">
        <v>60</v>
      </c>
      <c r="O1345" s="40">
        <v>0</v>
      </c>
      <c r="P1345" s="41">
        <v>7</v>
      </c>
      <c r="Q1345" s="42">
        <v>7</v>
      </c>
      <c r="R1345">
        <f t="shared" si="311"/>
        <v>37</v>
      </c>
      <c r="S1345">
        <f t="shared" si="311"/>
        <v>30</v>
      </c>
      <c r="T1345" s="43">
        <v>70</v>
      </c>
      <c r="U1345" s="39">
        <v>45</v>
      </c>
      <c r="V1345">
        <v>19</v>
      </c>
      <c r="W1345">
        <v>64</v>
      </c>
      <c r="X1345" s="40">
        <v>0</v>
      </c>
      <c r="Y1345" s="41">
        <v>12</v>
      </c>
      <c r="Z1345" s="42">
        <v>12</v>
      </c>
      <c r="AA1345">
        <f t="shared" si="312"/>
        <v>45</v>
      </c>
      <c r="AB1345">
        <f t="shared" si="312"/>
        <v>31</v>
      </c>
      <c r="AC1345" s="43">
        <v>70</v>
      </c>
      <c r="AD1345" t="e">
        <f t="shared" si="323"/>
        <v>#REF!</v>
      </c>
      <c r="AE1345" t="e">
        <f t="shared" si="323"/>
        <v>#REF!</v>
      </c>
      <c r="AF1345" t="e">
        <f t="shared" si="323"/>
        <v>#REF!</v>
      </c>
      <c r="AG1345" t="e">
        <f t="shared" si="323"/>
        <v>#REF!</v>
      </c>
      <c r="AH1345" t="e">
        <f t="shared" si="323"/>
        <v>#REF!</v>
      </c>
      <c r="AI1345" t="e">
        <f t="shared" si="323"/>
        <v>#REF!</v>
      </c>
      <c r="AJ1345" t="e">
        <f t="shared" si="313"/>
        <v>#REF!</v>
      </c>
      <c r="AK1345" t="e">
        <f t="shared" si="314"/>
        <v>#REF!</v>
      </c>
      <c r="AL1345" t="e">
        <f t="shared" si="315"/>
        <v>#REF!</v>
      </c>
      <c r="AM1345" t="e">
        <f t="shared" si="316"/>
        <v>#REF!</v>
      </c>
      <c r="AN1345" t="e">
        <f t="shared" si="317"/>
        <v>#REF!</v>
      </c>
      <c r="AO1345" t="e">
        <f t="shared" si="318"/>
        <v>#REF!</v>
      </c>
    </row>
    <row r="1346" spans="1:41" x14ac:dyDescent="0.35">
      <c r="A1346">
        <v>1340</v>
      </c>
      <c r="B1346" t="s">
        <v>3259</v>
      </c>
      <c r="C1346" s="39">
        <v>68</v>
      </c>
      <c r="D1346">
        <v>45</v>
      </c>
      <c r="E1346">
        <v>113</v>
      </c>
      <c r="F1346" s="40">
        <v>0</v>
      </c>
      <c r="G1346" s="41">
        <v>14</v>
      </c>
      <c r="H1346" s="42">
        <v>14</v>
      </c>
      <c r="I1346">
        <f t="shared" si="310"/>
        <v>68</v>
      </c>
      <c r="J1346">
        <f t="shared" si="310"/>
        <v>59</v>
      </c>
      <c r="K1346" s="43">
        <v>127</v>
      </c>
      <c r="L1346" s="39">
        <v>69</v>
      </c>
      <c r="M1346">
        <v>45</v>
      </c>
      <c r="N1346">
        <v>114</v>
      </c>
      <c r="O1346" s="40">
        <v>0</v>
      </c>
      <c r="P1346" s="41">
        <v>14</v>
      </c>
      <c r="Q1346" s="42">
        <v>14</v>
      </c>
      <c r="R1346">
        <f t="shared" si="311"/>
        <v>69</v>
      </c>
      <c r="S1346">
        <f t="shared" si="311"/>
        <v>59</v>
      </c>
      <c r="T1346" s="43">
        <v>127</v>
      </c>
      <c r="U1346" s="39">
        <v>64</v>
      </c>
      <c r="V1346">
        <v>49</v>
      </c>
      <c r="W1346">
        <v>113</v>
      </c>
      <c r="X1346" s="40">
        <v>0</v>
      </c>
      <c r="Y1346" s="41">
        <v>11</v>
      </c>
      <c r="Z1346" s="42">
        <v>11</v>
      </c>
      <c r="AA1346">
        <f t="shared" si="312"/>
        <v>64</v>
      </c>
      <c r="AB1346">
        <f t="shared" si="312"/>
        <v>60</v>
      </c>
      <c r="AC1346" s="43">
        <v>127</v>
      </c>
      <c r="AD1346" t="e">
        <f t="shared" si="323"/>
        <v>#REF!</v>
      </c>
      <c r="AE1346" t="e">
        <f t="shared" si="323"/>
        <v>#REF!</v>
      </c>
      <c r="AF1346" t="e">
        <f t="shared" si="323"/>
        <v>#REF!</v>
      </c>
      <c r="AG1346" t="e">
        <f t="shared" si="323"/>
        <v>#REF!</v>
      </c>
      <c r="AH1346" t="e">
        <f t="shared" si="323"/>
        <v>#REF!</v>
      </c>
      <c r="AI1346" t="e">
        <f t="shared" si="323"/>
        <v>#REF!</v>
      </c>
      <c r="AJ1346" t="e">
        <f t="shared" si="313"/>
        <v>#REF!</v>
      </c>
      <c r="AK1346" t="e">
        <f t="shared" si="314"/>
        <v>#REF!</v>
      </c>
      <c r="AL1346" t="e">
        <f t="shared" si="315"/>
        <v>#REF!</v>
      </c>
      <c r="AM1346" t="e">
        <f t="shared" si="316"/>
        <v>#REF!</v>
      </c>
      <c r="AN1346" t="e">
        <f t="shared" si="317"/>
        <v>#REF!</v>
      </c>
      <c r="AO1346" t="e">
        <f t="shared" si="318"/>
        <v>#REF!</v>
      </c>
    </row>
    <row r="1347" spans="1:41" x14ac:dyDescent="0.35">
      <c r="A1347">
        <v>1341</v>
      </c>
      <c r="B1347" t="s">
        <v>3260</v>
      </c>
      <c r="C1347" s="39">
        <v>51</v>
      </c>
      <c r="D1347">
        <v>19</v>
      </c>
      <c r="E1347">
        <v>70</v>
      </c>
      <c r="F1347" s="40">
        <v>0</v>
      </c>
      <c r="G1347" s="41">
        <v>38</v>
      </c>
      <c r="H1347" s="42">
        <v>38</v>
      </c>
      <c r="I1347">
        <f t="shared" si="310"/>
        <v>51</v>
      </c>
      <c r="J1347">
        <f t="shared" si="310"/>
        <v>57</v>
      </c>
      <c r="K1347" s="43">
        <v>108</v>
      </c>
      <c r="L1347" s="39">
        <v>70</v>
      </c>
      <c r="M1347">
        <v>22</v>
      </c>
      <c r="N1347">
        <v>92</v>
      </c>
      <c r="O1347" s="40">
        <v>2</v>
      </c>
      <c r="P1347" s="41">
        <v>38</v>
      </c>
      <c r="Q1347" s="42">
        <v>40</v>
      </c>
      <c r="R1347">
        <f t="shared" si="311"/>
        <v>72</v>
      </c>
      <c r="S1347">
        <f t="shared" si="311"/>
        <v>60</v>
      </c>
      <c r="T1347" s="43">
        <v>108</v>
      </c>
      <c r="U1347" s="39">
        <v>65</v>
      </c>
      <c r="V1347">
        <v>25</v>
      </c>
      <c r="W1347">
        <v>90</v>
      </c>
      <c r="X1347" s="40">
        <v>1</v>
      </c>
      <c r="Y1347" s="41">
        <v>34</v>
      </c>
      <c r="Z1347" s="42">
        <v>35</v>
      </c>
      <c r="AA1347">
        <f t="shared" si="312"/>
        <v>66</v>
      </c>
      <c r="AB1347">
        <f t="shared" si="312"/>
        <v>59</v>
      </c>
      <c r="AC1347" s="43">
        <v>108</v>
      </c>
      <c r="AD1347" t="e">
        <f t="shared" ref="AD1347:AI1356" si="324">VLOOKUP($B1347,EYPDG_Primary,AD$1,FALSE)</f>
        <v>#REF!</v>
      </c>
      <c r="AE1347" t="e">
        <f t="shared" si="324"/>
        <v>#REF!</v>
      </c>
      <c r="AF1347" t="e">
        <f t="shared" si="324"/>
        <v>#REF!</v>
      </c>
      <c r="AG1347" t="e">
        <f t="shared" si="324"/>
        <v>#REF!</v>
      </c>
      <c r="AH1347" t="e">
        <f t="shared" si="324"/>
        <v>#REF!</v>
      </c>
      <c r="AI1347" t="e">
        <f t="shared" si="324"/>
        <v>#REF!</v>
      </c>
      <c r="AJ1347" t="e">
        <f t="shared" si="313"/>
        <v>#REF!</v>
      </c>
      <c r="AK1347" t="e">
        <f t="shared" si="314"/>
        <v>#REF!</v>
      </c>
      <c r="AL1347" t="e">
        <f t="shared" si="315"/>
        <v>#REF!</v>
      </c>
      <c r="AM1347" t="e">
        <f t="shared" si="316"/>
        <v>#REF!</v>
      </c>
      <c r="AN1347" t="e">
        <f t="shared" si="317"/>
        <v>#REF!</v>
      </c>
      <c r="AO1347" t="e">
        <f t="shared" si="318"/>
        <v>#REF!</v>
      </c>
    </row>
    <row r="1348" spans="1:41" x14ac:dyDescent="0.35">
      <c r="A1348">
        <v>1342</v>
      </c>
      <c r="B1348" t="s">
        <v>3261</v>
      </c>
      <c r="C1348" s="39">
        <v>108</v>
      </c>
      <c r="D1348">
        <v>49</v>
      </c>
      <c r="E1348">
        <v>157</v>
      </c>
      <c r="F1348" s="40">
        <v>1</v>
      </c>
      <c r="G1348" s="41">
        <v>10</v>
      </c>
      <c r="H1348" s="42">
        <v>11</v>
      </c>
      <c r="I1348">
        <f t="shared" si="310"/>
        <v>109</v>
      </c>
      <c r="J1348">
        <f t="shared" si="310"/>
        <v>59</v>
      </c>
      <c r="K1348" s="43">
        <v>168</v>
      </c>
      <c r="L1348" s="39">
        <v>102</v>
      </c>
      <c r="M1348">
        <v>46</v>
      </c>
      <c r="N1348">
        <v>148</v>
      </c>
      <c r="O1348" s="40">
        <v>0</v>
      </c>
      <c r="P1348" s="41">
        <v>15</v>
      </c>
      <c r="Q1348" s="42">
        <v>15</v>
      </c>
      <c r="R1348">
        <f t="shared" si="311"/>
        <v>102</v>
      </c>
      <c r="S1348">
        <f t="shared" si="311"/>
        <v>61</v>
      </c>
      <c r="T1348" s="43">
        <v>168</v>
      </c>
      <c r="U1348" s="39">
        <v>96</v>
      </c>
      <c r="V1348">
        <v>48</v>
      </c>
      <c r="W1348">
        <v>144</v>
      </c>
      <c r="X1348" s="40">
        <v>0</v>
      </c>
      <c r="Y1348" s="41">
        <v>12</v>
      </c>
      <c r="Z1348" s="42">
        <v>12</v>
      </c>
      <c r="AA1348">
        <f t="shared" si="312"/>
        <v>96</v>
      </c>
      <c r="AB1348">
        <f t="shared" si="312"/>
        <v>60</v>
      </c>
      <c r="AC1348" s="43">
        <v>168</v>
      </c>
      <c r="AD1348" t="e">
        <f t="shared" si="324"/>
        <v>#REF!</v>
      </c>
      <c r="AE1348" t="e">
        <f t="shared" si="324"/>
        <v>#REF!</v>
      </c>
      <c r="AF1348" t="e">
        <f t="shared" si="324"/>
        <v>#REF!</v>
      </c>
      <c r="AG1348" t="e">
        <f t="shared" si="324"/>
        <v>#REF!</v>
      </c>
      <c r="AH1348" t="e">
        <f t="shared" si="324"/>
        <v>#REF!</v>
      </c>
      <c r="AI1348" t="e">
        <f t="shared" si="324"/>
        <v>#REF!</v>
      </c>
      <c r="AJ1348" t="e">
        <f t="shared" si="313"/>
        <v>#REF!</v>
      </c>
      <c r="AK1348" t="e">
        <f t="shared" si="314"/>
        <v>#REF!</v>
      </c>
      <c r="AL1348" t="e">
        <f t="shared" si="315"/>
        <v>#REF!</v>
      </c>
      <c r="AM1348" t="e">
        <f t="shared" si="316"/>
        <v>#REF!</v>
      </c>
      <c r="AN1348" t="e">
        <f t="shared" si="317"/>
        <v>#REF!</v>
      </c>
      <c r="AO1348" t="e">
        <f t="shared" si="318"/>
        <v>#REF!</v>
      </c>
    </row>
    <row r="1349" spans="1:41" x14ac:dyDescent="0.35">
      <c r="A1349">
        <v>1343</v>
      </c>
      <c r="B1349" t="s">
        <v>3262</v>
      </c>
      <c r="C1349" s="39">
        <v>45</v>
      </c>
      <c r="D1349">
        <v>25</v>
      </c>
      <c r="E1349">
        <v>70</v>
      </c>
      <c r="F1349" s="40">
        <v>0</v>
      </c>
      <c r="G1349" s="41">
        <v>6</v>
      </c>
      <c r="H1349" s="42">
        <v>6</v>
      </c>
      <c r="I1349">
        <f t="shared" si="310"/>
        <v>45</v>
      </c>
      <c r="J1349">
        <f t="shared" si="310"/>
        <v>31</v>
      </c>
      <c r="K1349" s="43">
        <v>76</v>
      </c>
      <c r="L1349" s="39">
        <v>46</v>
      </c>
      <c r="M1349">
        <v>22</v>
      </c>
      <c r="N1349">
        <v>68</v>
      </c>
      <c r="O1349" s="40">
        <v>0</v>
      </c>
      <c r="P1349" s="41">
        <v>8</v>
      </c>
      <c r="Q1349" s="42">
        <v>8</v>
      </c>
      <c r="R1349">
        <f t="shared" si="311"/>
        <v>46</v>
      </c>
      <c r="S1349">
        <f t="shared" si="311"/>
        <v>30</v>
      </c>
      <c r="T1349" s="43">
        <v>76</v>
      </c>
      <c r="U1349" s="39">
        <v>50</v>
      </c>
      <c r="V1349">
        <v>23</v>
      </c>
      <c r="W1349">
        <v>73</v>
      </c>
      <c r="X1349" s="40">
        <v>0</v>
      </c>
      <c r="Y1349" s="41">
        <v>7</v>
      </c>
      <c r="Z1349" s="42">
        <v>7</v>
      </c>
      <c r="AA1349">
        <f t="shared" si="312"/>
        <v>50</v>
      </c>
      <c r="AB1349">
        <f t="shared" si="312"/>
        <v>30</v>
      </c>
      <c r="AC1349" s="43">
        <v>76</v>
      </c>
      <c r="AD1349" t="e">
        <f t="shared" si="324"/>
        <v>#REF!</v>
      </c>
      <c r="AE1349" t="e">
        <f t="shared" si="324"/>
        <v>#REF!</v>
      </c>
      <c r="AF1349" t="e">
        <f t="shared" si="324"/>
        <v>#REF!</v>
      </c>
      <c r="AG1349" t="e">
        <f t="shared" si="324"/>
        <v>#REF!</v>
      </c>
      <c r="AH1349" t="e">
        <f t="shared" si="324"/>
        <v>#REF!</v>
      </c>
      <c r="AI1349" t="e">
        <f t="shared" si="324"/>
        <v>#REF!</v>
      </c>
      <c r="AJ1349" t="e">
        <f t="shared" si="313"/>
        <v>#REF!</v>
      </c>
      <c r="AK1349" t="e">
        <f t="shared" si="314"/>
        <v>#REF!</v>
      </c>
      <c r="AL1349" t="e">
        <f t="shared" si="315"/>
        <v>#REF!</v>
      </c>
      <c r="AM1349" t="e">
        <f t="shared" si="316"/>
        <v>#REF!</v>
      </c>
      <c r="AN1349" t="e">
        <f t="shared" si="317"/>
        <v>#REF!</v>
      </c>
      <c r="AO1349" t="e">
        <f t="shared" si="318"/>
        <v>#REF!</v>
      </c>
    </row>
    <row r="1350" spans="1:41" x14ac:dyDescent="0.35">
      <c r="A1350">
        <v>1344</v>
      </c>
      <c r="B1350" t="s">
        <v>3263</v>
      </c>
      <c r="C1350" s="39">
        <v>55</v>
      </c>
      <c r="D1350">
        <v>56</v>
      </c>
      <c r="E1350">
        <v>111</v>
      </c>
      <c r="F1350" s="40">
        <v>1</v>
      </c>
      <c r="G1350" s="41">
        <v>3</v>
      </c>
      <c r="H1350" s="42">
        <v>4</v>
      </c>
      <c r="I1350">
        <f t="shared" si="310"/>
        <v>56</v>
      </c>
      <c r="J1350">
        <f t="shared" si="310"/>
        <v>59</v>
      </c>
      <c r="K1350" s="43">
        <v>115</v>
      </c>
      <c r="L1350" s="39">
        <v>48</v>
      </c>
      <c r="M1350">
        <v>47</v>
      </c>
      <c r="N1350">
        <v>95</v>
      </c>
      <c r="O1350" s="40">
        <v>0</v>
      </c>
      <c r="P1350" s="41">
        <v>9</v>
      </c>
      <c r="Q1350" s="42">
        <v>9</v>
      </c>
      <c r="R1350">
        <f t="shared" si="311"/>
        <v>48</v>
      </c>
      <c r="S1350">
        <f t="shared" si="311"/>
        <v>56</v>
      </c>
      <c r="T1350" s="43">
        <v>115</v>
      </c>
      <c r="U1350" s="39">
        <v>55</v>
      </c>
      <c r="V1350">
        <v>51</v>
      </c>
      <c r="W1350">
        <v>106</v>
      </c>
      <c r="X1350" s="40">
        <v>0</v>
      </c>
      <c r="Y1350" s="41">
        <v>3</v>
      </c>
      <c r="Z1350" s="42">
        <v>3</v>
      </c>
      <c r="AA1350">
        <f t="shared" si="312"/>
        <v>55</v>
      </c>
      <c r="AB1350">
        <f t="shared" si="312"/>
        <v>54</v>
      </c>
      <c r="AC1350" s="43">
        <v>115</v>
      </c>
      <c r="AD1350" t="e">
        <f t="shared" si="324"/>
        <v>#REF!</v>
      </c>
      <c r="AE1350" t="e">
        <f t="shared" si="324"/>
        <v>#REF!</v>
      </c>
      <c r="AF1350" t="e">
        <f t="shared" si="324"/>
        <v>#REF!</v>
      </c>
      <c r="AG1350" t="e">
        <f t="shared" si="324"/>
        <v>#REF!</v>
      </c>
      <c r="AH1350" t="e">
        <f t="shared" si="324"/>
        <v>#REF!</v>
      </c>
      <c r="AI1350" t="e">
        <f t="shared" si="324"/>
        <v>#REF!</v>
      </c>
      <c r="AJ1350" t="e">
        <f t="shared" si="313"/>
        <v>#REF!</v>
      </c>
      <c r="AK1350" t="e">
        <f t="shared" si="314"/>
        <v>#REF!</v>
      </c>
      <c r="AL1350" t="e">
        <f t="shared" si="315"/>
        <v>#REF!</v>
      </c>
      <c r="AM1350" t="e">
        <f t="shared" si="316"/>
        <v>#REF!</v>
      </c>
      <c r="AN1350" t="e">
        <f t="shared" si="317"/>
        <v>#REF!</v>
      </c>
      <c r="AO1350" t="e">
        <f t="shared" si="318"/>
        <v>#REF!</v>
      </c>
    </row>
    <row r="1351" spans="1:41" x14ac:dyDescent="0.35">
      <c r="A1351">
        <v>1345</v>
      </c>
      <c r="B1351" t="s">
        <v>3264</v>
      </c>
      <c r="C1351" s="39">
        <v>55</v>
      </c>
      <c r="D1351">
        <v>27</v>
      </c>
      <c r="E1351">
        <v>82</v>
      </c>
      <c r="F1351" s="40">
        <v>0</v>
      </c>
      <c r="G1351" s="41">
        <v>29</v>
      </c>
      <c r="H1351" s="42">
        <v>29</v>
      </c>
      <c r="I1351">
        <f t="shared" si="310"/>
        <v>55</v>
      </c>
      <c r="J1351">
        <f t="shared" si="310"/>
        <v>56</v>
      </c>
      <c r="K1351" s="43">
        <v>111</v>
      </c>
      <c r="L1351" s="39">
        <v>46</v>
      </c>
      <c r="M1351">
        <v>19</v>
      </c>
      <c r="N1351">
        <v>65</v>
      </c>
      <c r="O1351" s="40">
        <v>0</v>
      </c>
      <c r="P1351" s="41">
        <v>41</v>
      </c>
      <c r="Q1351" s="42">
        <v>41</v>
      </c>
      <c r="R1351">
        <f t="shared" si="311"/>
        <v>46</v>
      </c>
      <c r="S1351">
        <f t="shared" si="311"/>
        <v>60</v>
      </c>
      <c r="T1351" s="43">
        <v>111</v>
      </c>
      <c r="U1351" s="39">
        <v>43</v>
      </c>
      <c r="V1351">
        <v>39</v>
      </c>
      <c r="W1351">
        <v>82</v>
      </c>
      <c r="X1351" s="40">
        <v>2</v>
      </c>
      <c r="Y1351" s="41">
        <v>20</v>
      </c>
      <c r="Z1351" s="42">
        <v>22</v>
      </c>
      <c r="AA1351">
        <f t="shared" si="312"/>
        <v>45</v>
      </c>
      <c r="AB1351">
        <f t="shared" si="312"/>
        <v>59</v>
      </c>
      <c r="AC1351" s="43">
        <v>111</v>
      </c>
      <c r="AD1351" t="e">
        <f t="shared" si="324"/>
        <v>#REF!</v>
      </c>
      <c r="AE1351" t="e">
        <f t="shared" si="324"/>
        <v>#REF!</v>
      </c>
      <c r="AF1351" t="e">
        <f t="shared" si="324"/>
        <v>#REF!</v>
      </c>
      <c r="AG1351" t="e">
        <f t="shared" si="324"/>
        <v>#REF!</v>
      </c>
      <c r="AH1351" t="e">
        <f t="shared" si="324"/>
        <v>#REF!</v>
      </c>
      <c r="AI1351" t="e">
        <f t="shared" si="324"/>
        <v>#REF!</v>
      </c>
      <c r="AJ1351" t="e">
        <f t="shared" si="313"/>
        <v>#REF!</v>
      </c>
      <c r="AK1351" t="e">
        <f t="shared" si="314"/>
        <v>#REF!</v>
      </c>
      <c r="AL1351" t="e">
        <f t="shared" si="315"/>
        <v>#REF!</v>
      </c>
      <c r="AM1351" t="e">
        <f t="shared" si="316"/>
        <v>#REF!</v>
      </c>
      <c r="AN1351" t="e">
        <f t="shared" si="317"/>
        <v>#REF!</v>
      </c>
      <c r="AO1351" t="e">
        <f t="shared" si="318"/>
        <v>#REF!</v>
      </c>
    </row>
    <row r="1352" spans="1:41" x14ac:dyDescent="0.35">
      <c r="A1352">
        <v>1346</v>
      </c>
      <c r="B1352" t="s">
        <v>3265</v>
      </c>
      <c r="C1352" s="39">
        <v>12</v>
      </c>
      <c r="D1352">
        <v>10</v>
      </c>
      <c r="E1352">
        <v>22</v>
      </c>
      <c r="F1352" s="40">
        <v>0</v>
      </c>
      <c r="G1352" s="41">
        <v>2</v>
      </c>
      <c r="H1352" s="42">
        <v>2</v>
      </c>
      <c r="I1352">
        <f t="shared" ref="I1352:J1389" si="325">+C1352+F1352</f>
        <v>12</v>
      </c>
      <c r="J1352">
        <f t="shared" si="325"/>
        <v>12</v>
      </c>
      <c r="K1352" s="43">
        <v>24</v>
      </c>
      <c r="L1352" s="39">
        <v>13</v>
      </c>
      <c r="M1352">
        <v>10</v>
      </c>
      <c r="N1352">
        <v>23</v>
      </c>
      <c r="O1352" s="40">
        <v>0</v>
      </c>
      <c r="P1352" s="41">
        <v>5</v>
      </c>
      <c r="Q1352" s="42">
        <v>5</v>
      </c>
      <c r="R1352">
        <f t="shared" ref="R1352:S1389" si="326">+L1352+O1352</f>
        <v>13</v>
      </c>
      <c r="S1352">
        <f t="shared" si="326"/>
        <v>15</v>
      </c>
      <c r="T1352" s="43">
        <v>24</v>
      </c>
      <c r="U1352" s="39">
        <v>16</v>
      </c>
      <c r="V1352">
        <v>13</v>
      </c>
      <c r="W1352">
        <v>29</v>
      </c>
      <c r="X1352" s="40">
        <v>0</v>
      </c>
      <c r="Y1352" s="41">
        <v>1</v>
      </c>
      <c r="Z1352" s="42">
        <v>1</v>
      </c>
      <c r="AA1352">
        <f t="shared" ref="AA1352:AB1389" si="327">+U1352+X1352</f>
        <v>16</v>
      </c>
      <c r="AB1352">
        <f t="shared" si="327"/>
        <v>14</v>
      </c>
      <c r="AC1352" s="43">
        <v>24</v>
      </c>
      <c r="AD1352" t="e">
        <f t="shared" si="324"/>
        <v>#REF!</v>
      </c>
      <c r="AE1352" t="e">
        <f t="shared" si="324"/>
        <v>#REF!</v>
      </c>
      <c r="AF1352" t="e">
        <f t="shared" si="324"/>
        <v>#REF!</v>
      </c>
      <c r="AG1352" t="e">
        <f t="shared" si="324"/>
        <v>#REF!</v>
      </c>
      <c r="AH1352" t="e">
        <f t="shared" si="324"/>
        <v>#REF!</v>
      </c>
      <c r="AI1352" t="e">
        <f t="shared" si="324"/>
        <v>#REF!</v>
      </c>
      <c r="AJ1352" t="e">
        <f t="shared" ref="AJ1352:AJ1389" si="328">AD1352=I1352</f>
        <v>#REF!</v>
      </c>
      <c r="AK1352" t="e">
        <f t="shared" ref="AK1352:AK1389" si="329">AE1352=J1352</f>
        <v>#REF!</v>
      </c>
      <c r="AL1352" t="e">
        <f t="shared" ref="AL1352:AL1389" si="330">AF1352=R1352</f>
        <v>#REF!</v>
      </c>
      <c r="AM1352" t="e">
        <f t="shared" ref="AM1352:AM1389" si="331">AG1352=S1352</f>
        <v>#REF!</v>
      </c>
      <c r="AN1352" t="e">
        <f t="shared" ref="AN1352:AN1389" si="332">AH1352=AA1352</f>
        <v>#REF!</v>
      </c>
      <c r="AO1352" t="e">
        <f t="shared" ref="AO1352:AO1389" si="333">AI1352=AB1352</f>
        <v>#REF!</v>
      </c>
    </row>
    <row r="1353" spans="1:41" x14ac:dyDescent="0.35">
      <c r="A1353">
        <v>1347</v>
      </c>
      <c r="B1353" t="s">
        <v>3266</v>
      </c>
      <c r="C1353" s="39">
        <v>22</v>
      </c>
      <c r="D1353">
        <v>11</v>
      </c>
      <c r="E1353">
        <v>33</v>
      </c>
      <c r="F1353" s="40">
        <v>0</v>
      </c>
      <c r="G1353" s="41">
        <v>18</v>
      </c>
      <c r="H1353" s="42">
        <v>18</v>
      </c>
      <c r="I1353">
        <f t="shared" si="325"/>
        <v>22</v>
      </c>
      <c r="J1353">
        <f t="shared" si="325"/>
        <v>29</v>
      </c>
      <c r="K1353" s="43">
        <v>51</v>
      </c>
      <c r="L1353" s="39">
        <v>24</v>
      </c>
      <c r="M1353">
        <v>20</v>
      </c>
      <c r="N1353">
        <v>44</v>
      </c>
      <c r="O1353" s="40">
        <v>1</v>
      </c>
      <c r="P1353" s="41">
        <v>5</v>
      </c>
      <c r="Q1353" s="42">
        <v>6</v>
      </c>
      <c r="R1353">
        <f t="shared" si="326"/>
        <v>25</v>
      </c>
      <c r="S1353">
        <f t="shared" si="326"/>
        <v>25</v>
      </c>
      <c r="T1353" s="43">
        <v>51</v>
      </c>
      <c r="U1353" s="39">
        <v>28</v>
      </c>
      <c r="V1353">
        <v>17</v>
      </c>
      <c r="W1353">
        <v>45</v>
      </c>
      <c r="X1353" s="40">
        <v>0</v>
      </c>
      <c r="Y1353" s="41">
        <v>12</v>
      </c>
      <c r="Z1353" s="42">
        <v>12</v>
      </c>
      <c r="AA1353">
        <f t="shared" si="327"/>
        <v>28</v>
      </c>
      <c r="AB1353">
        <f t="shared" si="327"/>
        <v>29</v>
      </c>
      <c r="AC1353" s="43">
        <v>51</v>
      </c>
      <c r="AD1353" t="e">
        <f t="shared" si="324"/>
        <v>#REF!</v>
      </c>
      <c r="AE1353" t="e">
        <f t="shared" si="324"/>
        <v>#REF!</v>
      </c>
      <c r="AF1353" t="e">
        <f t="shared" si="324"/>
        <v>#REF!</v>
      </c>
      <c r="AG1353" t="e">
        <f t="shared" si="324"/>
        <v>#REF!</v>
      </c>
      <c r="AH1353" t="e">
        <f t="shared" si="324"/>
        <v>#REF!</v>
      </c>
      <c r="AI1353" t="e">
        <f t="shared" si="324"/>
        <v>#REF!</v>
      </c>
      <c r="AJ1353" t="e">
        <f t="shared" si="328"/>
        <v>#REF!</v>
      </c>
      <c r="AK1353" t="e">
        <f t="shared" si="329"/>
        <v>#REF!</v>
      </c>
      <c r="AL1353" t="e">
        <f t="shared" si="330"/>
        <v>#REF!</v>
      </c>
      <c r="AM1353" t="e">
        <f t="shared" si="331"/>
        <v>#REF!</v>
      </c>
      <c r="AN1353" t="e">
        <f t="shared" si="332"/>
        <v>#REF!</v>
      </c>
      <c r="AO1353" t="e">
        <f t="shared" si="333"/>
        <v>#REF!</v>
      </c>
    </row>
    <row r="1354" spans="1:41" x14ac:dyDescent="0.35">
      <c r="A1354">
        <v>1348</v>
      </c>
      <c r="B1354" t="s">
        <v>3267</v>
      </c>
      <c r="C1354" s="39">
        <v>0</v>
      </c>
      <c r="D1354">
        <v>7</v>
      </c>
      <c r="E1354">
        <v>7</v>
      </c>
      <c r="F1354" s="40">
        <v>0</v>
      </c>
      <c r="G1354" s="41">
        <v>3</v>
      </c>
      <c r="H1354" s="42">
        <v>3</v>
      </c>
      <c r="I1354">
        <f t="shared" si="325"/>
        <v>0</v>
      </c>
      <c r="J1354">
        <f t="shared" si="325"/>
        <v>10</v>
      </c>
      <c r="K1354" s="43">
        <v>10</v>
      </c>
      <c r="L1354" s="39">
        <v>0</v>
      </c>
      <c r="M1354">
        <v>15</v>
      </c>
      <c r="N1354">
        <v>15</v>
      </c>
      <c r="O1354" s="40">
        <v>0</v>
      </c>
      <c r="P1354" s="41">
        <v>9</v>
      </c>
      <c r="Q1354" s="42">
        <v>9</v>
      </c>
      <c r="R1354">
        <f t="shared" si="326"/>
        <v>0</v>
      </c>
      <c r="S1354">
        <f t="shared" si="326"/>
        <v>24</v>
      </c>
      <c r="T1354" s="43">
        <v>10</v>
      </c>
      <c r="U1354" s="39">
        <v>0</v>
      </c>
      <c r="V1354">
        <v>15</v>
      </c>
      <c r="W1354">
        <v>15</v>
      </c>
      <c r="X1354" s="40">
        <v>0</v>
      </c>
      <c r="Y1354" s="41">
        <v>5</v>
      </c>
      <c r="Z1354" s="42">
        <v>5</v>
      </c>
      <c r="AA1354">
        <f t="shared" si="327"/>
        <v>0</v>
      </c>
      <c r="AB1354">
        <f t="shared" si="327"/>
        <v>20</v>
      </c>
      <c r="AC1354" s="43">
        <v>10</v>
      </c>
      <c r="AD1354" t="e">
        <f t="shared" si="324"/>
        <v>#REF!</v>
      </c>
      <c r="AE1354" t="e">
        <f t="shared" si="324"/>
        <v>#REF!</v>
      </c>
      <c r="AF1354" t="e">
        <f t="shared" si="324"/>
        <v>#REF!</v>
      </c>
      <c r="AG1354" t="e">
        <f t="shared" si="324"/>
        <v>#REF!</v>
      </c>
      <c r="AH1354" t="e">
        <f t="shared" si="324"/>
        <v>#REF!</v>
      </c>
      <c r="AI1354" t="e">
        <f t="shared" si="324"/>
        <v>#REF!</v>
      </c>
      <c r="AJ1354" t="e">
        <f t="shared" si="328"/>
        <v>#REF!</v>
      </c>
      <c r="AK1354" t="e">
        <f t="shared" si="329"/>
        <v>#REF!</v>
      </c>
      <c r="AL1354" t="e">
        <f t="shared" si="330"/>
        <v>#REF!</v>
      </c>
      <c r="AM1354" t="e">
        <f t="shared" si="331"/>
        <v>#REF!</v>
      </c>
      <c r="AN1354" t="e">
        <f t="shared" si="332"/>
        <v>#REF!</v>
      </c>
      <c r="AO1354" t="e">
        <f t="shared" si="333"/>
        <v>#REF!</v>
      </c>
    </row>
    <row r="1355" spans="1:41" x14ac:dyDescent="0.35">
      <c r="A1355">
        <v>1349</v>
      </c>
      <c r="B1355" t="s">
        <v>3268</v>
      </c>
      <c r="C1355" s="39">
        <v>62</v>
      </c>
      <c r="D1355">
        <v>57</v>
      </c>
      <c r="E1355">
        <v>119</v>
      </c>
      <c r="F1355" s="40">
        <v>0</v>
      </c>
      <c r="G1355" s="41">
        <v>4</v>
      </c>
      <c r="H1355" s="42">
        <v>4</v>
      </c>
      <c r="I1355">
        <f t="shared" si="325"/>
        <v>62</v>
      </c>
      <c r="J1355">
        <f t="shared" si="325"/>
        <v>61</v>
      </c>
      <c r="K1355" s="43">
        <v>123</v>
      </c>
      <c r="L1355" s="39">
        <v>64</v>
      </c>
      <c r="M1355">
        <v>84</v>
      </c>
      <c r="N1355">
        <v>148</v>
      </c>
      <c r="O1355" s="40">
        <v>0</v>
      </c>
      <c r="P1355" s="41">
        <v>10</v>
      </c>
      <c r="Q1355" s="42">
        <v>10</v>
      </c>
      <c r="R1355">
        <f t="shared" si="326"/>
        <v>64</v>
      </c>
      <c r="S1355">
        <f t="shared" si="326"/>
        <v>94</v>
      </c>
      <c r="T1355" s="43">
        <v>123</v>
      </c>
      <c r="U1355" s="39">
        <v>64</v>
      </c>
      <c r="V1355">
        <v>58</v>
      </c>
      <c r="W1355">
        <v>122</v>
      </c>
      <c r="X1355" s="40">
        <v>0</v>
      </c>
      <c r="Y1355" s="41">
        <v>4</v>
      </c>
      <c r="Z1355" s="42">
        <v>4</v>
      </c>
      <c r="AA1355">
        <f t="shared" si="327"/>
        <v>64</v>
      </c>
      <c r="AB1355">
        <f t="shared" si="327"/>
        <v>62</v>
      </c>
      <c r="AC1355" s="43">
        <v>123</v>
      </c>
      <c r="AD1355" t="e">
        <f t="shared" si="324"/>
        <v>#REF!</v>
      </c>
      <c r="AE1355" t="e">
        <f t="shared" si="324"/>
        <v>#REF!</v>
      </c>
      <c r="AF1355" t="e">
        <f t="shared" si="324"/>
        <v>#REF!</v>
      </c>
      <c r="AG1355" t="e">
        <f t="shared" si="324"/>
        <v>#REF!</v>
      </c>
      <c r="AH1355" t="e">
        <f t="shared" si="324"/>
        <v>#REF!</v>
      </c>
      <c r="AI1355" t="e">
        <f t="shared" si="324"/>
        <v>#REF!</v>
      </c>
      <c r="AJ1355" t="e">
        <f t="shared" si="328"/>
        <v>#REF!</v>
      </c>
      <c r="AK1355" t="e">
        <f t="shared" si="329"/>
        <v>#REF!</v>
      </c>
      <c r="AL1355" t="e">
        <f t="shared" si="330"/>
        <v>#REF!</v>
      </c>
      <c r="AM1355" t="e">
        <f t="shared" si="331"/>
        <v>#REF!</v>
      </c>
      <c r="AN1355" t="e">
        <f t="shared" si="332"/>
        <v>#REF!</v>
      </c>
      <c r="AO1355" t="e">
        <f t="shared" si="333"/>
        <v>#REF!</v>
      </c>
    </row>
    <row r="1356" spans="1:41" x14ac:dyDescent="0.35">
      <c r="A1356">
        <v>1350</v>
      </c>
      <c r="B1356" t="s">
        <v>3269</v>
      </c>
      <c r="C1356" s="39">
        <v>40</v>
      </c>
      <c r="D1356">
        <v>18</v>
      </c>
      <c r="E1356">
        <v>58</v>
      </c>
      <c r="F1356" s="40">
        <v>0</v>
      </c>
      <c r="G1356" s="41">
        <v>22</v>
      </c>
      <c r="H1356" s="42">
        <v>22</v>
      </c>
      <c r="I1356">
        <f t="shared" si="325"/>
        <v>40</v>
      </c>
      <c r="J1356">
        <f t="shared" si="325"/>
        <v>40</v>
      </c>
      <c r="K1356" s="43">
        <v>80</v>
      </c>
      <c r="L1356" s="39">
        <v>64</v>
      </c>
      <c r="M1356">
        <v>13</v>
      </c>
      <c r="N1356">
        <v>77</v>
      </c>
      <c r="O1356" s="40">
        <v>0</v>
      </c>
      <c r="P1356" s="41">
        <v>16</v>
      </c>
      <c r="Q1356" s="42">
        <v>16</v>
      </c>
      <c r="R1356">
        <f t="shared" si="326"/>
        <v>64</v>
      </c>
      <c r="S1356">
        <f t="shared" si="326"/>
        <v>29</v>
      </c>
      <c r="T1356" s="43">
        <v>80</v>
      </c>
      <c r="U1356" s="39">
        <v>34</v>
      </c>
      <c r="V1356">
        <v>19</v>
      </c>
      <c r="W1356">
        <v>53</v>
      </c>
      <c r="X1356" s="40">
        <v>0</v>
      </c>
      <c r="Y1356" s="41">
        <v>11</v>
      </c>
      <c r="Z1356" s="42">
        <v>11</v>
      </c>
      <c r="AA1356">
        <f t="shared" si="327"/>
        <v>34</v>
      </c>
      <c r="AB1356">
        <f t="shared" si="327"/>
        <v>30</v>
      </c>
      <c r="AC1356" s="43">
        <v>80</v>
      </c>
      <c r="AD1356" t="e">
        <f t="shared" si="324"/>
        <v>#REF!</v>
      </c>
      <c r="AE1356" t="e">
        <f t="shared" si="324"/>
        <v>#REF!</v>
      </c>
      <c r="AF1356" t="e">
        <f t="shared" si="324"/>
        <v>#REF!</v>
      </c>
      <c r="AG1356" t="e">
        <f t="shared" si="324"/>
        <v>#REF!</v>
      </c>
      <c r="AH1356" t="e">
        <f t="shared" si="324"/>
        <v>#REF!</v>
      </c>
      <c r="AI1356" t="e">
        <f t="shared" si="324"/>
        <v>#REF!</v>
      </c>
      <c r="AJ1356" t="e">
        <f t="shared" si="328"/>
        <v>#REF!</v>
      </c>
      <c r="AK1356" t="e">
        <f t="shared" si="329"/>
        <v>#REF!</v>
      </c>
      <c r="AL1356" t="e">
        <f t="shared" si="330"/>
        <v>#REF!</v>
      </c>
      <c r="AM1356" t="e">
        <f t="shared" si="331"/>
        <v>#REF!</v>
      </c>
      <c r="AN1356" t="e">
        <f t="shared" si="332"/>
        <v>#REF!</v>
      </c>
      <c r="AO1356" t="e">
        <f t="shared" si="333"/>
        <v>#REF!</v>
      </c>
    </row>
    <row r="1357" spans="1:41" x14ac:dyDescent="0.35">
      <c r="A1357">
        <v>1351</v>
      </c>
      <c r="B1357" t="s">
        <v>3270</v>
      </c>
      <c r="C1357" s="39">
        <v>47</v>
      </c>
      <c r="D1357">
        <v>42</v>
      </c>
      <c r="E1357">
        <v>89</v>
      </c>
      <c r="F1357" s="40">
        <v>0</v>
      </c>
      <c r="G1357" s="41">
        <v>15</v>
      </c>
      <c r="H1357" s="42">
        <v>15</v>
      </c>
      <c r="I1357">
        <f t="shared" si="325"/>
        <v>47</v>
      </c>
      <c r="J1357">
        <f t="shared" si="325"/>
        <v>57</v>
      </c>
      <c r="K1357" s="43">
        <v>104</v>
      </c>
      <c r="L1357" s="39">
        <v>50</v>
      </c>
      <c r="M1357">
        <v>35</v>
      </c>
      <c r="N1357">
        <v>85</v>
      </c>
      <c r="O1357" s="40">
        <v>0</v>
      </c>
      <c r="P1357" s="41">
        <v>19</v>
      </c>
      <c r="Q1357" s="42">
        <v>19</v>
      </c>
      <c r="R1357">
        <f t="shared" si="326"/>
        <v>50</v>
      </c>
      <c r="S1357">
        <f t="shared" si="326"/>
        <v>54</v>
      </c>
      <c r="T1357" s="43">
        <v>104</v>
      </c>
      <c r="U1357" s="39">
        <v>35</v>
      </c>
      <c r="V1357">
        <v>37</v>
      </c>
      <c r="W1357">
        <v>72</v>
      </c>
      <c r="X1357" s="40">
        <v>0</v>
      </c>
      <c r="Y1357" s="41">
        <v>15</v>
      </c>
      <c r="Z1357" s="42">
        <v>15</v>
      </c>
      <c r="AA1357">
        <f t="shared" si="327"/>
        <v>35</v>
      </c>
      <c r="AB1357">
        <f t="shared" si="327"/>
        <v>52</v>
      </c>
      <c r="AC1357" s="43">
        <v>104</v>
      </c>
      <c r="AD1357" t="e">
        <f t="shared" ref="AD1357:AI1366" si="334">VLOOKUP($B1357,EYPDG_Primary,AD$1,FALSE)</f>
        <v>#REF!</v>
      </c>
      <c r="AE1357" t="e">
        <f t="shared" si="334"/>
        <v>#REF!</v>
      </c>
      <c r="AF1357" t="e">
        <f t="shared" si="334"/>
        <v>#REF!</v>
      </c>
      <c r="AG1357" t="e">
        <f t="shared" si="334"/>
        <v>#REF!</v>
      </c>
      <c r="AH1357" t="e">
        <f t="shared" si="334"/>
        <v>#REF!</v>
      </c>
      <c r="AI1357" t="e">
        <f t="shared" si="334"/>
        <v>#REF!</v>
      </c>
      <c r="AJ1357" t="e">
        <f t="shared" si="328"/>
        <v>#REF!</v>
      </c>
      <c r="AK1357" t="e">
        <f t="shared" si="329"/>
        <v>#REF!</v>
      </c>
      <c r="AL1357" t="e">
        <f t="shared" si="330"/>
        <v>#REF!</v>
      </c>
      <c r="AM1357" t="e">
        <f t="shared" si="331"/>
        <v>#REF!</v>
      </c>
      <c r="AN1357" t="e">
        <f t="shared" si="332"/>
        <v>#REF!</v>
      </c>
      <c r="AO1357" t="e">
        <f t="shared" si="333"/>
        <v>#REF!</v>
      </c>
    </row>
    <row r="1358" spans="1:41" x14ac:dyDescent="0.35">
      <c r="A1358">
        <v>1352</v>
      </c>
      <c r="B1358" t="s">
        <v>3271</v>
      </c>
      <c r="C1358" s="39">
        <v>72</v>
      </c>
      <c r="D1358">
        <v>83</v>
      </c>
      <c r="E1358">
        <v>155</v>
      </c>
      <c r="F1358" s="40">
        <v>0</v>
      </c>
      <c r="G1358" s="41">
        <v>6</v>
      </c>
      <c r="H1358" s="42">
        <v>6</v>
      </c>
      <c r="I1358">
        <f t="shared" si="325"/>
        <v>72</v>
      </c>
      <c r="J1358">
        <f t="shared" si="325"/>
        <v>89</v>
      </c>
      <c r="K1358" s="43">
        <v>161</v>
      </c>
      <c r="L1358" s="39">
        <v>78</v>
      </c>
      <c r="M1358">
        <v>84</v>
      </c>
      <c r="N1358">
        <v>162</v>
      </c>
      <c r="O1358" s="40">
        <v>0</v>
      </c>
      <c r="P1358" s="41">
        <v>5</v>
      </c>
      <c r="Q1358" s="42">
        <v>5</v>
      </c>
      <c r="R1358">
        <f t="shared" si="326"/>
        <v>78</v>
      </c>
      <c r="S1358">
        <f t="shared" si="326"/>
        <v>89</v>
      </c>
      <c r="T1358" s="43">
        <v>161</v>
      </c>
      <c r="U1358" s="39">
        <v>79</v>
      </c>
      <c r="V1358">
        <v>79</v>
      </c>
      <c r="W1358">
        <v>158</v>
      </c>
      <c r="X1358" s="40">
        <v>0</v>
      </c>
      <c r="Y1358" s="41">
        <v>11</v>
      </c>
      <c r="Z1358" s="42">
        <v>11</v>
      </c>
      <c r="AA1358">
        <f t="shared" si="327"/>
        <v>79</v>
      </c>
      <c r="AB1358">
        <f t="shared" si="327"/>
        <v>90</v>
      </c>
      <c r="AC1358" s="43">
        <v>161</v>
      </c>
      <c r="AD1358" t="e">
        <f t="shared" si="334"/>
        <v>#REF!</v>
      </c>
      <c r="AE1358" t="e">
        <f t="shared" si="334"/>
        <v>#REF!</v>
      </c>
      <c r="AF1358" t="e">
        <f t="shared" si="334"/>
        <v>#REF!</v>
      </c>
      <c r="AG1358" t="e">
        <f t="shared" si="334"/>
        <v>#REF!</v>
      </c>
      <c r="AH1358" t="e">
        <f t="shared" si="334"/>
        <v>#REF!</v>
      </c>
      <c r="AI1358" t="e">
        <f t="shared" si="334"/>
        <v>#REF!</v>
      </c>
      <c r="AJ1358" t="e">
        <f t="shared" si="328"/>
        <v>#REF!</v>
      </c>
      <c r="AK1358" t="e">
        <f t="shared" si="329"/>
        <v>#REF!</v>
      </c>
      <c r="AL1358" t="e">
        <f t="shared" si="330"/>
        <v>#REF!</v>
      </c>
      <c r="AM1358" t="e">
        <f t="shared" si="331"/>
        <v>#REF!</v>
      </c>
      <c r="AN1358" t="e">
        <f t="shared" si="332"/>
        <v>#REF!</v>
      </c>
      <c r="AO1358" t="e">
        <f t="shared" si="333"/>
        <v>#REF!</v>
      </c>
    </row>
    <row r="1359" spans="1:41" x14ac:dyDescent="0.35">
      <c r="A1359">
        <v>1353</v>
      </c>
      <c r="B1359" t="s">
        <v>3272</v>
      </c>
      <c r="C1359" s="39">
        <v>0</v>
      </c>
      <c r="D1359">
        <v>0</v>
      </c>
      <c r="E1359">
        <v>0</v>
      </c>
      <c r="F1359" s="40">
        <v>0</v>
      </c>
      <c r="G1359" s="41">
        <v>0</v>
      </c>
      <c r="H1359" s="42">
        <v>0</v>
      </c>
      <c r="I1359">
        <f t="shared" si="325"/>
        <v>0</v>
      </c>
      <c r="J1359">
        <f t="shared" si="325"/>
        <v>0</v>
      </c>
      <c r="K1359" s="43">
        <v>0</v>
      </c>
      <c r="L1359" s="39">
        <v>0</v>
      </c>
      <c r="M1359">
        <v>0</v>
      </c>
      <c r="N1359">
        <v>0</v>
      </c>
      <c r="O1359" s="40">
        <v>0</v>
      </c>
      <c r="P1359" s="41">
        <v>0</v>
      </c>
      <c r="Q1359" s="42">
        <v>0</v>
      </c>
      <c r="R1359">
        <f t="shared" si="326"/>
        <v>0</v>
      </c>
      <c r="S1359">
        <f t="shared" si="326"/>
        <v>0</v>
      </c>
      <c r="T1359" s="43">
        <v>0</v>
      </c>
      <c r="U1359" s="39">
        <v>50</v>
      </c>
      <c r="V1359">
        <v>44</v>
      </c>
      <c r="W1359">
        <v>94</v>
      </c>
      <c r="X1359" s="40">
        <v>0</v>
      </c>
      <c r="Y1359" s="41">
        <v>4</v>
      </c>
      <c r="Z1359" s="42">
        <v>4</v>
      </c>
      <c r="AA1359">
        <f t="shared" si="327"/>
        <v>50</v>
      </c>
      <c r="AB1359">
        <f t="shared" si="327"/>
        <v>48</v>
      </c>
      <c r="AC1359" s="43">
        <v>0</v>
      </c>
      <c r="AD1359" t="e">
        <f t="shared" si="334"/>
        <v>#REF!</v>
      </c>
      <c r="AE1359" t="e">
        <f t="shared" si="334"/>
        <v>#REF!</v>
      </c>
      <c r="AF1359" t="e">
        <f t="shared" si="334"/>
        <v>#REF!</v>
      </c>
      <c r="AG1359" t="e">
        <f t="shared" si="334"/>
        <v>#REF!</v>
      </c>
      <c r="AH1359" t="e">
        <f t="shared" si="334"/>
        <v>#REF!</v>
      </c>
      <c r="AI1359" t="e">
        <f t="shared" si="334"/>
        <v>#REF!</v>
      </c>
      <c r="AJ1359" t="e">
        <f t="shared" si="328"/>
        <v>#REF!</v>
      </c>
      <c r="AK1359" t="e">
        <f t="shared" si="329"/>
        <v>#REF!</v>
      </c>
      <c r="AL1359" t="e">
        <f t="shared" si="330"/>
        <v>#REF!</v>
      </c>
      <c r="AM1359" t="e">
        <f t="shared" si="331"/>
        <v>#REF!</v>
      </c>
      <c r="AN1359" t="e">
        <f t="shared" si="332"/>
        <v>#REF!</v>
      </c>
      <c r="AO1359" t="e">
        <f t="shared" si="333"/>
        <v>#REF!</v>
      </c>
    </row>
    <row r="1360" spans="1:41" x14ac:dyDescent="0.35">
      <c r="A1360">
        <v>1354</v>
      </c>
      <c r="B1360" t="s">
        <v>3273</v>
      </c>
      <c r="C1360" s="39">
        <v>0</v>
      </c>
      <c r="D1360">
        <v>0</v>
      </c>
      <c r="E1360">
        <v>0</v>
      </c>
      <c r="F1360" s="40">
        <v>0</v>
      </c>
      <c r="G1360" s="41">
        <v>0</v>
      </c>
      <c r="H1360" s="42">
        <v>0</v>
      </c>
      <c r="I1360">
        <f t="shared" si="325"/>
        <v>0</v>
      </c>
      <c r="J1360">
        <f t="shared" si="325"/>
        <v>0</v>
      </c>
      <c r="K1360" s="43">
        <v>0</v>
      </c>
      <c r="L1360" s="39">
        <v>0</v>
      </c>
      <c r="M1360">
        <v>0</v>
      </c>
      <c r="N1360">
        <v>0</v>
      </c>
      <c r="O1360" s="40">
        <v>0</v>
      </c>
      <c r="P1360" s="41">
        <v>0</v>
      </c>
      <c r="Q1360" s="42">
        <v>0</v>
      </c>
      <c r="R1360">
        <f t="shared" si="326"/>
        <v>0</v>
      </c>
      <c r="S1360">
        <f t="shared" si="326"/>
        <v>0</v>
      </c>
      <c r="T1360" s="43">
        <v>0</v>
      </c>
      <c r="U1360" s="39">
        <v>23</v>
      </c>
      <c r="V1360">
        <v>45</v>
      </c>
      <c r="W1360">
        <v>68</v>
      </c>
      <c r="X1360" s="40">
        <v>0</v>
      </c>
      <c r="Y1360" s="41">
        <v>5</v>
      </c>
      <c r="Z1360" s="42">
        <v>5</v>
      </c>
      <c r="AA1360">
        <f t="shared" si="327"/>
        <v>23</v>
      </c>
      <c r="AB1360">
        <f t="shared" si="327"/>
        <v>50</v>
      </c>
      <c r="AC1360" s="43">
        <v>0</v>
      </c>
      <c r="AD1360" t="e">
        <f t="shared" si="334"/>
        <v>#REF!</v>
      </c>
      <c r="AE1360" t="e">
        <f t="shared" si="334"/>
        <v>#REF!</v>
      </c>
      <c r="AF1360" t="e">
        <f t="shared" si="334"/>
        <v>#REF!</v>
      </c>
      <c r="AG1360" t="e">
        <f t="shared" si="334"/>
        <v>#REF!</v>
      </c>
      <c r="AH1360" t="e">
        <f t="shared" si="334"/>
        <v>#REF!</v>
      </c>
      <c r="AI1360" t="e">
        <f t="shared" si="334"/>
        <v>#REF!</v>
      </c>
      <c r="AJ1360" t="e">
        <f t="shared" si="328"/>
        <v>#REF!</v>
      </c>
      <c r="AK1360" t="e">
        <f t="shared" si="329"/>
        <v>#REF!</v>
      </c>
      <c r="AL1360" t="e">
        <f t="shared" si="330"/>
        <v>#REF!</v>
      </c>
      <c r="AM1360" t="e">
        <f t="shared" si="331"/>
        <v>#REF!</v>
      </c>
      <c r="AN1360" t="e">
        <f t="shared" si="332"/>
        <v>#REF!</v>
      </c>
      <c r="AO1360" t="e">
        <f t="shared" si="333"/>
        <v>#REF!</v>
      </c>
    </row>
    <row r="1361" spans="1:41" x14ac:dyDescent="0.35">
      <c r="A1361">
        <v>1355</v>
      </c>
      <c r="B1361" t="s">
        <v>3274</v>
      </c>
      <c r="C1361" s="39">
        <v>0</v>
      </c>
      <c r="D1361">
        <v>14</v>
      </c>
      <c r="E1361">
        <v>14</v>
      </c>
      <c r="F1361" s="40">
        <v>0</v>
      </c>
      <c r="G1361" s="41">
        <v>0</v>
      </c>
      <c r="H1361" s="42">
        <v>0</v>
      </c>
      <c r="I1361">
        <f t="shared" si="325"/>
        <v>0</v>
      </c>
      <c r="J1361">
        <f t="shared" si="325"/>
        <v>14</v>
      </c>
      <c r="K1361" s="43">
        <v>14</v>
      </c>
      <c r="L1361" s="39">
        <v>0</v>
      </c>
      <c r="M1361">
        <v>14</v>
      </c>
      <c r="N1361">
        <v>14</v>
      </c>
      <c r="O1361" s="40">
        <v>0</v>
      </c>
      <c r="P1361" s="41">
        <v>4</v>
      </c>
      <c r="Q1361" s="42">
        <v>4</v>
      </c>
      <c r="R1361">
        <f t="shared" si="326"/>
        <v>0</v>
      </c>
      <c r="S1361">
        <f t="shared" si="326"/>
        <v>18</v>
      </c>
      <c r="T1361" s="43">
        <v>14</v>
      </c>
      <c r="U1361" s="39">
        <v>0</v>
      </c>
      <c r="V1361">
        <v>14</v>
      </c>
      <c r="W1361">
        <v>14</v>
      </c>
      <c r="X1361" s="40">
        <v>0</v>
      </c>
      <c r="Y1361" s="41">
        <v>2</v>
      </c>
      <c r="Z1361" s="42">
        <v>2</v>
      </c>
      <c r="AA1361">
        <f t="shared" si="327"/>
        <v>0</v>
      </c>
      <c r="AB1361">
        <f t="shared" si="327"/>
        <v>16</v>
      </c>
      <c r="AC1361" s="43">
        <v>14</v>
      </c>
      <c r="AD1361" t="e">
        <f t="shared" si="334"/>
        <v>#REF!</v>
      </c>
      <c r="AE1361" t="e">
        <f t="shared" si="334"/>
        <v>#REF!</v>
      </c>
      <c r="AF1361" t="e">
        <f t="shared" si="334"/>
        <v>#REF!</v>
      </c>
      <c r="AG1361" t="e">
        <f t="shared" si="334"/>
        <v>#REF!</v>
      </c>
      <c r="AH1361" t="e">
        <f t="shared" si="334"/>
        <v>#REF!</v>
      </c>
      <c r="AI1361" t="e">
        <f t="shared" si="334"/>
        <v>#REF!</v>
      </c>
      <c r="AJ1361" t="e">
        <f t="shared" si="328"/>
        <v>#REF!</v>
      </c>
      <c r="AK1361" t="e">
        <f t="shared" si="329"/>
        <v>#REF!</v>
      </c>
      <c r="AL1361" t="e">
        <f t="shared" si="330"/>
        <v>#REF!</v>
      </c>
      <c r="AM1361" t="e">
        <f t="shared" si="331"/>
        <v>#REF!</v>
      </c>
      <c r="AN1361" t="e">
        <f t="shared" si="332"/>
        <v>#REF!</v>
      </c>
      <c r="AO1361" t="e">
        <f t="shared" si="333"/>
        <v>#REF!</v>
      </c>
    </row>
    <row r="1362" spans="1:41" x14ac:dyDescent="0.35">
      <c r="A1362">
        <v>1356</v>
      </c>
      <c r="B1362" t="s">
        <v>3275</v>
      </c>
      <c r="C1362" s="39">
        <v>0</v>
      </c>
      <c r="D1362">
        <v>8</v>
      </c>
      <c r="E1362">
        <v>8</v>
      </c>
      <c r="F1362" s="40">
        <v>0</v>
      </c>
      <c r="G1362" s="41">
        <v>14</v>
      </c>
      <c r="H1362" s="42">
        <v>14</v>
      </c>
      <c r="I1362">
        <f t="shared" si="325"/>
        <v>0</v>
      </c>
      <c r="J1362">
        <f t="shared" si="325"/>
        <v>22</v>
      </c>
      <c r="K1362" s="43">
        <v>22</v>
      </c>
      <c r="L1362" s="39">
        <v>0</v>
      </c>
      <c r="M1362">
        <v>16</v>
      </c>
      <c r="N1362">
        <v>16</v>
      </c>
      <c r="O1362" s="40">
        <v>0</v>
      </c>
      <c r="P1362" s="41">
        <v>14</v>
      </c>
      <c r="Q1362" s="42">
        <v>14</v>
      </c>
      <c r="R1362">
        <f t="shared" si="326"/>
        <v>0</v>
      </c>
      <c r="S1362">
        <f t="shared" si="326"/>
        <v>30</v>
      </c>
      <c r="T1362" s="43">
        <v>22</v>
      </c>
      <c r="U1362" s="39">
        <v>0</v>
      </c>
      <c r="V1362">
        <v>17</v>
      </c>
      <c r="W1362">
        <v>17</v>
      </c>
      <c r="X1362" s="40">
        <v>0</v>
      </c>
      <c r="Y1362" s="41">
        <v>10</v>
      </c>
      <c r="Z1362" s="42">
        <v>10</v>
      </c>
      <c r="AA1362">
        <f t="shared" si="327"/>
        <v>0</v>
      </c>
      <c r="AB1362">
        <f t="shared" si="327"/>
        <v>27</v>
      </c>
      <c r="AC1362" s="43">
        <v>22</v>
      </c>
      <c r="AD1362" t="e">
        <f t="shared" si="334"/>
        <v>#REF!</v>
      </c>
      <c r="AE1362" t="e">
        <f t="shared" si="334"/>
        <v>#REF!</v>
      </c>
      <c r="AF1362" t="e">
        <f t="shared" si="334"/>
        <v>#REF!</v>
      </c>
      <c r="AG1362" t="e">
        <f t="shared" si="334"/>
        <v>#REF!</v>
      </c>
      <c r="AH1362" t="e">
        <f t="shared" si="334"/>
        <v>#REF!</v>
      </c>
      <c r="AI1362" t="e">
        <f t="shared" si="334"/>
        <v>#REF!</v>
      </c>
      <c r="AJ1362" t="e">
        <f t="shared" si="328"/>
        <v>#REF!</v>
      </c>
      <c r="AK1362" t="e">
        <f t="shared" si="329"/>
        <v>#REF!</v>
      </c>
      <c r="AL1362" t="e">
        <f t="shared" si="330"/>
        <v>#REF!</v>
      </c>
      <c r="AM1362" t="e">
        <f t="shared" si="331"/>
        <v>#REF!</v>
      </c>
      <c r="AN1362" t="e">
        <f t="shared" si="332"/>
        <v>#REF!</v>
      </c>
      <c r="AO1362" t="e">
        <f t="shared" si="333"/>
        <v>#REF!</v>
      </c>
    </row>
    <row r="1363" spans="1:41" x14ac:dyDescent="0.35">
      <c r="A1363">
        <v>1357</v>
      </c>
      <c r="B1363" t="s">
        <v>3276</v>
      </c>
      <c r="C1363" s="39">
        <v>0</v>
      </c>
      <c r="D1363">
        <v>16</v>
      </c>
      <c r="E1363">
        <v>16</v>
      </c>
      <c r="F1363" s="40">
        <v>0</v>
      </c>
      <c r="G1363" s="41">
        <v>5</v>
      </c>
      <c r="H1363" s="42">
        <v>5</v>
      </c>
      <c r="I1363">
        <f t="shared" si="325"/>
        <v>0</v>
      </c>
      <c r="J1363">
        <f t="shared" si="325"/>
        <v>21</v>
      </c>
      <c r="K1363" s="43">
        <v>21</v>
      </c>
      <c r="L1363" s="39">
        <v>0</v>
      </c>
      <c r="M1363">
        <v>15</v>
      </c>
      <c r="N1363">
        <v>15</v>
      </c>
      <c r="O1363" s="40">
        <v>0</v>
      </c>
      <c r="P1363" s="41">
        <v>4</v>
      </c>
      <c r="Q1363" s="42">
        <v>4</v>
      </c>
      <c r="R1363">
        <f t="shared" si="326"/>
        <v>0</v>
      </c>
      <c r="S1363">
        <f t="shared" si="326"/>
        <v>19</v>
      </c>
      <c r="T1363" s="43">
        <v>21</v>
      </c>
      <c r="U1363" s="39">
        <v>0</v>
      </c>
      <c r="V1363">
        <v>17</v>
      </c>
      <c r="W1363">
        <v>17</v>
      </c>
      <c r="X1363" s="40">
        <v>0</v>
      </c>
      <c r="Y1363" s="41">
        <v>3</v>
      </c>
      <c r="Z1363" s="42">
        <v>3</v>
      </c>
      <c r="AA1363">
        <f t="shared" si="327"/>
        <v>0</v>
      </c>
      <c r="AB1363">
        <f t="shared" si="327"/>
        <v>20</v>
      </c>
      <c r="AC1363" s="43">
        <v>21</v>
      </c>
      <c r="AD1363" t="e">
        <f t="shared" si="334"/>
        <v>#REF!</v>
      </c>
      <c r="AE1363" t="e">
        <f t="shared" si="334"/>
        <v>#REF!</v>
      </c>
      <c r="AF1363" t="e">
        <f t="shared" si="334"/>
        <v>#REF!</v>
      </c>
      <c r="AG1363" t="e">
        <f t="shared" si="334"/>
        <v>#REF!</v>
      </c>
      <c r="AH1363" t="e">
        <f t="shared" si="334"/>
        <v>#REF!</v>
      </c>
      <c r="AI1363" t="e">
        <f t="shared" si="334"/>
        <v>#REF!</v>
      </c>
      <c r="AJ1363" t="e">
        <f t="shared" si="328"/>
        <v>#REF!</v>
      </c>
      <c r="AK1363" t="e">
        <f t="shared" si="329"/>
        <v>#REF!</v>
      </c>
      <c r="AL1363" t="e">
        <f t="shared" si="330"/>
        <v>#REF!</v>
      </c>
      <c r="AM1363" t="e">
        <f t="shared" si="331"/>
        <v>#REF!</v>
      </c>
      <c r="AN1363" t="e">
        <f t="shared" si="332"/>
        <v>#REF!</v>
      </c>
      <c r="AO1363" t="e">
        <f t="shared" si="333"/>
        <v>#REF!</v>
      </c>
    </row>
    <row r="1364" spans="1:41" x14ac:dyDescent="0.35">
      <c r="A1364">
        <v>1358</v>
      </c>
      <c r="B1364" t="s">
        <v>3277</v>
      </c>
      <c r="C1364" s="39">
        <v>0</v>
      </c>
      <c r="D1364">
        <v>25</v>
      </c>
      <c r="E1364">
        <v>25</v>
      </c>
      <c r="F1364" s="40">
        <v>0</v>
      </c>
      <c r="G1364" s="41">
        <v>5</v>
      </c>
      <c r="H1364" s="42">
        <v>5</v>
      </c>
      <c r="I1364">
        <f t="shared" si="325"/>
        <v>0</v>
      </c>
      <c r="J1364">
        <f t="shared" si="325"/>
        <v>30</v>
      </c>
      <c r="K1364" s="43">
        <v>30</v>
      </c>
      <c r="L1364" s="39">
        <v>0</v>
      </c>
      <c r="M1364">
        <v>19</v>
      </c>
      <c r="N1364">
        <v>19</v>
      </c>
      <c r="O1364" s="40">
        <v>0</v>
      </c>
      <c r="P1364" s="41">
        <v>2</v>
      </c>
      <c r="Q1364" s="42">
        <v>2</v>
      </c>
      <c r="R1364">
        <f t="shared" si="326"/>
        <v>0</v>
      </c>
      <c r="S1364">
        <f t="shared" si="326"/>
        <v>21</v>
      </c>
      <c r="T1364" s="43">
        <v>30</v>
      </c>
      <c r="U1364" s="39">
        <v>0</v>
      </c>
      <c r="V1364">
        <v>24</v>
      </c>
      <c r="W1364">
        <v>24</v>
      </c>
      <c r="X1364" s="40">
        <v>0</v>
      </c>
      <c r="Y1364" s="41">
        <v>3</v>
      </c>
      <c r="Z1364" s="42">
        <v>3</v>
      </c>
      <c r="AA1364">
        <f t="shared" si="327"/>
        <v>0</v>
      </c>
      <c r="AB1364">
        <f t="shared" si="327"/>
        <v>27</v>
      </c>
      <c r="AC1364" s="43">
        <v>30</v>
      </c>
      <c r="AD1364" t="e">
        <f t="shared" si="334"/>
        <v>#REF!</v>
      </c>
      <c r="AE1364" t="e">
        <f t="shared" si="334"/>
        <v>#REF!</v>
      </c>
      <c r="AF1364" t="e">
        <f t="shared" si="334"/>
        <v>#REF!</v>
      </c>
      <c r="AG1364" t="e">
        <f t="shared" si="334"/>
        <v>#REF!</v>
      </c>
      <c r="AH1364" t="e">
        <f t="shared" si="334"/>
        <v>#REF!</v>
      </c>
      <c r="AI1364" t="e">
        <f t="shared" si="334"/>
        <v>#REF!</v>
      </c>
      <c r="AJ1364" t="e">
        <f t="shared" si="328"/>
        <v>#REF!</v>
      </c>
      <c r="AK1364" t="e">
        <f t="shared" si="329"/>
        <v>#REF!</v>
      </c>
      <c r="AL1364" t="e">
        <f t="shared" si="330"/>
        <v>#REF!</v>
      </c>
      <c r="AM1364" t="e">
        <f t="shared" si="331"/>
        <v>#REF!</v>
      </c>
      <c r="AN1364" t="e">
        <f t="shared" si="332"/>
        <v>#REF!</v>
      </c>
      <c r="AO1364" t="e">
        <f t="shared" si="333"/>
        <v>#REF!</v>
      </c>
    </row>
    <row r="1365" spans="1:41" x14ac:dyDescent="0.35">
      <c r="A1365">
        <v>1359</v>
      </c>
      <c r="B1365" t="s">
        <v>3278</v>
      </c>
      <c r="C1365" s="39">
        <v>44</v>
      </c>
      <c r="D1365">
        <v>32</v>
      </c>
      <c r="E1365">
        <v>76</v>
      </c>
      <c r="F1365" s="40">
        <v>0</v>
      </c>
      <c r="G1365" s="41">
        <v>4</v>
      </c>
      <c r="H1365" s="42">
        <v>4</v>
      </c>
      <c r="I1365">
        <f t="shared" si="325"/>
        <v>44</v>
      </c>
      <c r="J1365">
        <f t="shared" si="325"/>
        <v>36</v>
      </c>
      <c r="K1365" s="43">
        <v>80</v>
      </c>
      <c r="L1365" s="39">
        <v>48</v>
      </c>
      <c r="M1365">
        <v>32</v>
      </c>
      <c r="N1365">
        <v>80</v>
      </c>
      <c r="O1365" s="40">
        <v>0</v>
      </c>
      <c r="P1365" s="41">
        <v>5</v>
      </c>
      <c r="Q1365" s="42">
        <v>5</v>
      </c>
      <c r="R1365">
        <f t="shared" si="326"/>
        <v>48</v>
      </c>
      <c r="S1365">
        <f t="shared" si="326"/>
        <v>37</v>
      </c>
      <c r="T1365" s="43">
        <v>80</v>
      </c>
      <c r="U1365" s="39">
        <v>42</v>
      </c>
      <c r="V1365">
        <v>31</v>
      </c>
      <c r="W1365">
        <v>73</v>
      </c>
      <c r="X1365" s="40">
        <v>0</v>
      </c>
      <c r="Y1365" s="41">
        <v>7</v>
      </c>
      <c r="Z1365" s="42">
        <v>7</v>
      </c>
      <c r="AA1365">
        <f t="shared" si="327"/>
        <v>42</v>
      </c>
      <c r="AB1365">
        <f t="shared" si="327"/>
        <v>38</v>
      </c>
      <c r="AC1365" s="43">
        <v>80</v>
      </c>
      <c r="AD1365" t="e">
        <f t="shared" si="334"/>
        <v>#REF!</v>
      </c>
      <c r="AE1365" t="e">
        <f t="shared" si="334"/>
        <v>#REF!</v>
      </c>
      <c r="AF1365" t="e">
        <f t="shared" si="334"/>
        <v>#REF!</v>
      </c>
      <c r="AG1365" t="e">
        <f t="shared" si="334"/>
        <v>#REF!</v>
      </c>
      <c r="AH1365" t="e">
        <f t="shared" si="334"/>
        <v>#REF!</v>
      </c>
      <c r="AI1365" t="e">
        <f t="shared" si="334"/>
        <v>#REF!</v>
      </c>
      <c r="AJ1365" t="e">
        <f t="shared" si="328"/>
        <v>#REF!</v>
      </c>
      <c r="AK1365" t="e">
        <f t="shared" si="329"/>
        <v>#REF!</v>
      </c>
      <c r="AL1365" t="e">
        <f t="shared" si="330"/>
        <v>#REF!</v>
      </c>
      <c r="AM1365" t="e">
        <f t="shared" si="331"/>
        <v>#REF!</v>
      </c>
      <c r="AN1365" t="e">
        <f t="shared" si="332"/>
        <v>#REF!</v>
      </c>
      <c r="AO1365" t="e">
        <f t="shared" si="333"/>
        <v>#REF!</v>
      </c>
    </row>
    <row r="1366" spans="1:41" x14ac:dyDescent="0.35">
      <c r="A1366">
        <v>1360</v>
      </c>
      <c r="B1366" t="s">
        <v>3279</v>
      </c>
      <c r="C1366" s="39">
        <v>0</v>
      </c>
      <c r="D1366">
        <v>29</v>
      </c>
      <c r="E1366">
        <v>29</v>
      </c>
      <c r="F1366" s="40">
        <v>0</v>
      </c>
      <c r="G1366" s="41">
        <v>14</v>
      </c>
      <c r="H1366" s="42">
        <v>14</v>
      </c>
      <c r="I1366">
        <f t="shared" si="325"/>
        <v>0</v>
      </c>
      <c r="J1366">
        <f t="shared" si="325"/>
        <v>43</v>
      </c>
      <c r="K1366" s="43">
        <v>43</v>
      </c>
      <c r="L1366" s="39">
        <v>0</v>
      </c>
      <c r="M1366">
        <v>32</v>
      </c>
      <c r="N1366">
        <v>32</v>
      </c>
      <c r="O1366" s="40">
        <v>0</v>
      </c>
      <c r="P1366" s="41">
        <v>15</v>
      </c>
      <c r="Q1366" s="42">
        <v>15</v>
      </c>
      <c r="R1366">
        <f t="shared" si="326"/>
        <v>0</v>
      </c>
      <c r="S1366">
        <f t="shared" si="326"/>
        <v>47</v>
      </c>
      <c r="T1366" s="43">
        <v>43</v>
      </c>
      <c r="U1366" s="39">
        <v>0</v>
      </c>
      <c r="V1366">
        <v>37</v>
      </c>
      <c r="W1366">
        <v>37</v>
      </c>
      <c r="X1366" s="40">
        <v>0</v>
      </c>
      <c r="Y1366" s="41">
        <v>5</v>
      </c>
      <c r="Z1366" s="42">
        <v>5</v>
      </c>
      <c r="AA1366">
        <f t="shared" si="327"/>
        <v>0</v>
      </c>
      <c r="AB1366">
        <f t="shared" si="327"/>
        <v>42</v>
      </c>
      <c r="AC1366" s="43">
        <v>43</v>
      </c>
      <c r="AD1366" t="e">
        <f t="shared" si="334"/>
        <v>#REF!</v>
      </c>
      <c r="AE1366" t="e">
        <f t="shared" si="334"/>
        <v>#REF!</v>
      </c>
      <c r="AF1366" t="e">
        <f t="shared" si="334"/>
        <v>#REF!</v>
      </c>
      <c r="AG1366" t="e">
        <f t="shared" si="334"/>
        <v>#REF!</v>
      </c>
      <c r="AH1366" t="e">
        <f t="shared" si="334"/>
        <v>#REF!</v>
      </c>
      <c r="AI1366" t="e">
        <f t="shared" si="334"/>
        <v>#REF!</v>
      </c>
      <c r="AJ1366" t="e">
        <f t="shared" si="328"/>
        <v>#REF!</v>
      </c>
      <c r="AK1366" t="e">
        <f t="shared" si="329"/>
        <v>#REF!</v>
      </c>
      <c r="AL1366" t="e">
        <f t="shared" si="330"/>
        <v>#REF!</v>
      </c>
      <c r="AM1366" t="e">
        <f t="shared" si="331"/>
        <v>#REF!</v>
      </c>
      <c r="AN1366" t="e">
        <f t="shared" si="332"/>
        <v>#REF!</v>
      </c>
      <c r="AO1366" t="e">
        <f t="shared" si="333"/>
        <v>#REF!</v>
      </c>
    </row>
    <row r="1367" spans="1:41" x14ac:dyDescent="0.35">
      <c r="A1367">
        <v>1361</v>
      </c>
      <c r="B1367" t="s">
        <v>3280</v>
      </c>
      <c r="C1367" s="39">
        <v>63</v>
      </c>
      <c r="D1367">
        <v>64</v>
      </c>
      <c r="E1367">
        <v>127</v>
      </c>
      <c r="F1367" s="40">
        <v>0</v>
      </c>
      <c r="G1367" s="41">
        <v>11</v>
      </c>
      <c r="H1367" s="42">
        <v>11</v>
      </c>
      <c r="I1367">
        <f t="shared" si="325"/>
        <v>63</v>
      </c>
      <c r="J1367">
        <f t="shared" si="325"/>
        <v>75</v>
      </c>
      <c r="K1367" s="43">
        <v>138</v>
      </c>
      <c r="L1367" s="39">
        <v>59</v>
      </c>
      <c r="M1367">
        <v>65</v>
      </c>
      <c r="N1367">
        <v>124</v>
      </c>
      <c r="O1367" s="40">
        <v>0</v>
      </c>
      <c r="P1367" s="41">
        <v>7</v>
      </c>
      <c r="Q1367" s="42">
        <v>7</v>
      </c>
      <c r="R1367">
        <f t="shared" si="326"/>
        <v>59</v>
      </c>
      <c r="S1367">
        <f t="shared" si="326"/>
        <v>72</v>
      </c>
      <c r="T1367" s="43">
        <v>138</v>
      </c>
      <c r="U1367" s="39">
        <v>64</v>
      </c>
      <c r="V1367">
        <v>60</v>
      </c>
      <c r="W1367">
        <v>124</v>
      </c>
      <c r="X1367" s="40">
        <v>0</v>
      </c>
      <c r="Y1367" s="41">
        <v>9</v>
      </c>
      <c r="Z1367" s="42">
        <v>9</v>
      </c>
      <c r="AA1367">
        <f t="shared" si="327"/>
        <v>64</v>
      </c>
      <c r="AB1367">
        <f t="shared" si="327"/>
        <v>69</v>
      </c>
      <c r="AC1367" s="43">
        <v>138</v>
      </c>
      <c r="AD1367" t="e">
        <f t="shared" ref="AD1367:AI1376" si="335">VLOOKUP($B1367,EYPDG_Primary,AD$1,FALSE)</f>
        <v>#REF!</v>
      </c>
      <c r="AE1367" t="e">
        <f t="shared" si="335"/>
        <v>#REF!</v>
      </c>
      <c r="AF1367" t="e">
        <f t="shared" si="335"/>
        <v>#REF!</v>
      </c>
      <c r="AG1367" t="e">
        <f t="shared" si="335"/>
        <v>#REF!</v>
      </c>
      <c r="AH1367" t="e">
        <f t="shared" si="335"/>
        <v>#REF!</v>
      </c>
      <c r="AI1367" t="e">
        <f t="shared" si="335"/>
        <v>#REF!</v>
      </c>
      <c r="AJ1367" t="e">
        <f t="shared" si="328"/>
        <v>#REF!</v>
      </c>
      <c r="AK1367" t="e">
        <f t="shared" si="329"/>
        <v>#REF!</v>
      </c>
      <c r="AL1367" t="e">
        <f t="shared" si="330"/>
        <v>#REF!</v>
      </c>
      <c r="AM1367" t="e">
        <f t="shared" si="331"/>
        <v>#REF!</v>
      </c>
      <c r="AN1367" t="e">
        <f t="shared" si="332"/>
        <v>#REF!</v>
      </c>
      <c r="AO1367" t="e">
        <f t="shared" si="333"/>
        <v>#REF!</v>
      </c>
    </row>
    <row r="1368" spans="1:41" x14ac:dyDescent="0.35">
      <c r="A1368">
        <v>1362</v>
      </c>
      <c r="B1368" t="s">
        <v>3281</v>
      </c>
      <c r="C1368" s="39">
        <v>22</v>
      </c>
      <c r="D1368">
        <v>21</v>
      </c>
      <c r="E1368">
        <v>43</v>
      </c>
      <c r="F1368" s="40">
        <v>0</v>
      </c>
      <c r="G1368" s="41">
        <v>14</v>
      </c>
      <c r="H1368" s="42">
        <v>14</v>
      </c>
      <c r="I1368">
        <f t="shared" si="325"/>
        <v>22</v>
      </c>
      <c r="J1368">
        <f t="shared" si="325"/>
        <v>35</v>
      </c>
      <c r="K1368" s="43">
        <v>57</v>
      </c>
      <c r="L1368" s="39">
        <v>27</v>
      </c>
      <c r="M1368">
        <v>23</v>
      </c>
      <c r="N1368">
        <v>50</v>
      </c>
      <c r="O1368" s="40">
        <v>1</v>
      </c>
      <c r="P1368" s="41">
        <v>11</v>
      </c>
      <c r="Q1368" s="42">
        <v>12</v>
      </c>
      <c r="R1368">
        <f t="shared" si="326"/>
        <v>28</v>
      </c>
      <c r="S1368">
        <f t="shared" si="326"/>
        <v>34</v>
      </c>
      <c r="T1368" s="43">
        <v>57</v>
      </c>
      <c r="U1368" s="39">
        <v>25</v>
      </c>
      <c r="V1368">
        <v>35</v>
      </c>
      <c r="W1368">
        <v>60</v>
      </c>
      <c r="X1368" s="40">
        <v>0</v>
      </c>
      <c r="Y1368" s="41">
        <v>12</v>
      </c>
      <c r="Z1368" s="42">
        <v>12</v>
      </c>
      <c r="AA1368">
        <f t="shared" si="327"/>
        <v>25</v>
      </c>
      <c r="AB1368">
        <f t="shared" si="327"/>
        <v>47</v>
      </c>
      <c r="AC1368" s="43">
        <v>57</v>
      </c>
      <c r="AD1368" t="e">
        <f t="shared" si="335"/>
        <v>#REF!</v>
      </c>
      <c r="AE1368" t="e">
        <f t="shared" si="335"/>
        <v>#REF!</v>
      </c>
      <c r="AF1368" t="e">
        <f t="shared" si="335"/>
        <v>#REF!</v>
      </c>
      <c r="AG1368" t="e">
        <f t="shared" si="335"/>
        <v>#REF!</v>
      </c>
      <c r="AH1368" t="e">
        <f t="shared" si="335"/>
        <v>#REF!</v>
      </c>
      <c r="AI1368" t="e">
        <f t="shared" si="335"/>
        <v>#REF!</v>
      </c>
      <c r="AJ1368" t="e">
        <f t="shared" si="328"/>
        <v>#REF!</v>
      </c>
      <c r="AK1368" t="e">
        <f t="shared" si="329"/>
        <v>#REF!</v>
      </c>
      <c r="AL1368" t="e">
        <f t="shared" si="330"/>
        <v>#REF!</v>
      </c>
      <c r="AM1368" t="e">
        <f t="shared" si="331"/>
        <v>#REF!</v>
      </c>
      <c r="AN1368" t="e">
        <f t="shared" si="332"/>
        <v>#REF!</v>
      </c>
      <c r="AO1368" t="e">
        <f t="shared" si="333"/>
        <v>#REF!</v>
      </c>
    </row>
    <row r="1369" spans="1:41" x14ac:dyDescent="0.35">
      <c r="A1369">
        <v>1363</v>
      </c>
      <c r="B1369" t="s">
        <v>3282</v>
      </c>
      <c r="C1369" s="39">
        <v>0</v>
      </c>
      <c r="D1369">
        <v>13</v>
      </c>
      <c r="E1369">
        <v>13</v>
      </c>
      <c r="F1369" s="40">
        <v>0</v>
      </c>
      <c r="G1369" s="41">
        <v>7</v>
      </c>
      <c r="H1369" s="42">
        <v>7</v>
      </c>
      <c r="I1369">
        <f t="shared" si="325"/>
        <v>0</v>
      </c>
      <c r="J1369">
        <f t="shared" si="325"/>
        <v>20</v>
      </c>
      <c r="K1369" s="43">
        <v>20</v>
      </c>
      <c r="L1369" s="39">
        <v>0</v>
      </c>
      <c r="M1369">
        <v>14</v>
      </c>
      <c r="N1369">
        <v>14</v>
      </c>
      <c r="O1369" s="40">
        <v>0</v>
      </c>
      <c r="P1369" s="41">
        <v>2</v>
      </c>
      <c r="Q1369" s="42">
        <v>2</v>
      </c>
      <c r="R1369">
        <f t="shared" si="326"/>
        <v>0</v>
      </c>
      <c r="S1369">
        <f t="shared" si="326"/>
        <v>16</v>
      </c>
      <c r="T1369" s="43">
        <v>20</v>
      </c>
      <c r="U1369" s="39">
        <v>0</v>
      </c>
      <c r="V1369">
        <v>19</v>
      </c>
      <c r="W1369">
        <v>19</v>
      </c>
      <c r="X1369" s="40">
        <v>0</v>
      </c>
      <c r="Y1369" s="41">
        <v>5</v>
      </c>
      <c r="Z1369" s="42">
        <v>5</v>
      </c>
      <c r="AA1369">
        <f t="shared" si="327"/>
        <v>0</v>
      </c>
      <c r="AB1369">
        <f t="shared" si="327"/>
        <v>24</v>
      </c>
      <c r="AC1369" s="43">
        <v>20</v>
      </c>
      <c r="AD1369" t="e">
        <f t="shared" si="335"/>
        <v>#REF!</v>
      </c>
      <c r="AE1369" t="e">
        <f t="shared" si="335"/>
        <v>#REF!</v>
      </c>
      <c r="AF1369" t="e">
        <f t="shared" si="335"/>
        <v>#REF!</v>
      </c>
      <c r="AG1369" t="e">
        <f t="shared" si="335"/>
        <v>#REF!</v>
      </c>
      <c r="AH1369" t="e">
        <f t="shared" si="335"/>
        <v>#REF!</v>
      </c>
      <c r="AI1369" t="e">
        <f t="shared" si="335"/>
        <v>#REF!</v>
      </c>
      <c r="AJ1369" t="e">
        <f t="shared" si="328"/>
        <v>#REF!</v>
      </c>
      <c r="AK1369" t="e">
        <f t="shared" si="329"/>
        <v>#REF!</v>
      </c>
      <c r="AL1369" t="e">
        <f t="shared" si="330"/>
        <v>#REF!</v>
      </c>
      <c r="AM1369" t="e">
        <f t="shared" si="331"/>
        <v>#REF!</v>
      </c>
      <c r="AN1369" t="e">
        <f t="shared" si="332"/>
        <v>#REF!</v>
      </c>
      <c r="AO1369" t="e">
        <f t="shared" si="333"/>
        <v>#REF!</v>
      </c>
    </row>
    <row r="1370" spans="1:41" x14ac:dyDescent="0.35">
      <c r="A1370">
        <v>1364</v>
      </c>
      <c r="B1370" t="s">
        <v>3283</v>
      </c>
      <c r="C1370" s="39">
        <v>0</v>
      </c>
      <c r="D1370">
        <v>22</v>
      </c>
      <c r="E1370">
        <v>22</v>
      </c>
      <c r="F1370" s="40">
        <v>0</v>
      </c>
      <c r="G1370" s="41">
        <v>7</v>
      </c>
      <c r="H1370" s="42">
        <v>7</v>
      </c>
      <c r="I1370">
        <f t="shared" si="325"/>
        <v>0</v>
      </c>
      <c r="J1370">
        <f t="shared" si="325"/>
        <v>29</v>
      </c>
      <c r="K1370" s="43">
        <v>29</v>
      </c>
      <c r="L1370" s="39">
        <v>0</v>
      </c>
      <c r="M1370">
        <v>20</v>
      </c>
      <c r="N1370">
        <v>20</v>
      </c>
      <c r="O1370" s="40">
        <v>0</v>
      </c>
      <c r="P1370" s="41">
        <v>10</v>
      </c>
      <c r="Q1370" s="42">
        <v>10</v>
      </c>
      <c r="R1370">
        <f t="shared" si="326"/>
        <v>0</v>
      </c>
      <c r="S1370">
        <f t="shared" si="326"/>
        <v>30</v>
      </c>
      <c r="T1370" s="43">
        <v>29</v>
      </c>
      <c r="U1370" s="39">
        <v>0</v>
      </c>
      <c r="V1370">
        <v>24</v>
      </c>
      <c r="W1370">
        <v>24</v>
      </c>
      <c r="X1370" s="40">
        <v>0</v>
      </c>
      <c r="Y1370" s="41">
        <v>6</v>
      </c>
      <c r="Z1370" s="42">
        <v>6</v>
      </c>
      <c r="AA1370">
        <f t="shared" si="327"/>
        <v>0</v>
      </c>
      <c r="AB1370">
        <f t="shared" si="327"/>
        <v>30</v>
      </c>
      <c r="AC1370" s="43">
        <v>29</v>
      </c>
      <c r="AD1370" t="e">
        <f t="shared" si="335"/>
        <v>#REF!</v>
      </c>
      <c r="AE1370" t="e">
        <f t="shared" si="335"/>
        <v>#REF!</v>
      </c>
      <c r="AF1370" t="e">
        <f t="shared" si="335"/>
        <v>#REF!</v>
      </c>
      <c r="AG1370" t="e">
        <f t="shared" si="335"/>
        <v>#REF!</v>
      </c>
      <c r="AH1370" t="e">
        <f t="shared" si="335"/>
        <v>#REF!</v>
      </c>
      <c r="AI1370" t="e">
        <f t="shared" si="335"/>
        <v>#REF!</v>
      </c>
      <c r="AJ1370" t="e">
        <f t="shared" si="328"/>
        <v>#REF!</v>
      </c>
      <c r="AK1370" t="e">
        <f t="shared" si="329"/>
        <v>#REF!</v>
      </c>
      <c r="AL1370" t="e">
        <f t="shared" si="330"/>
        <v>#REF!</v>
      </c>
      <c r="AM1370" t="e">
        <f t="shared" si="331"/>
        <v>#REF!</v>
      </c>
      <c r="AN1370" t="e">
        <f t="shared" si="332"/>
        <v>#REF!</v>
      </c>
      <c r="AO1370" t="e">
        <f t="shared" si="333"/>
        <v>#REF!</v>
      </c>
    </row>
    <row r="1371" spans="1:41" x14ac:dyDescent="0.35">
      <c r="A1371">
        <v>1365</v>
      </c>
      <c r="B1371" t="s">
        <v>3284</v>
      </c>
      <c r="C1371" s="39">
        <v>31</v>
      </c>
      <c r="D1371">
        <v>15</v>
      </c>
      <c r="E1371">
        <v>46</v>
      </c>
      <c r="F1371" s="40">
        <v>0</v>
      </c>
      <c r="G1371" s="41">
        <v>15</v>
      </c>
      <c r="H1371" s="42">
        <v>15</v>
      </c>
      <c r="I1371">
        <f t="shared" si="325"/>
        <v>31</v>
      </c>
      <c r="J1371">
        <f t="shared" si="325"/>
        <v>30</v>
      </c>
      <c r="K1371" s="43">
        <v>61</v>
      </c>
      <c r="L1371" s="39">
        <v>38</v>
      </c>
      <c r="M1371">
        <v>14</v>
      </c>
      <c r="N1371">
        <v>52</v>
      </c>
      <c r="O1371" s="40">
        <v>0</v>
      </c>
      <c r="P1371" s="41">
        <v>16</v>
      </c>
      <c r="Q1371" s="42">
        <v>16</v>
      </c>
      <c r="R1371">
        <f t="shared" si="326"/>
        <v>38</v>
      </c>
      <c r="S1371">
        <f t="shared" si="326"/>
        <v>30</v>
      </c>
      <c r="T1371" s="43">
        <v>61</v>
      </c>
      <c r="U1371" s="39">
        <v>28</v>
      </c>
      <c r="V1371">
        <v>19</v>
      </c>
      <c r="W1371">
        <v>47</v>
      </c>
      <c r="X1371" s="40">
        <v>0</v>
      </c>
      <c r="Y1371" s="41">
        <v>11</v>
      </c>
      <c r="Z1371" s="42">
        <v>11</v>
      </c>
      <c r="AA1371">
        <f t="shared" si="327"/>
        <v>28</v>
      </c>
      <c r="AB1371">
        <f t="shared" si="327"/>
        <v>30</v>
      </c>
      <c r="AC1371" s="43">
        <v>61</v>
      </c>
      <c r="AD1371" t="e">
        <f t="shared" si="335"/>
        <v>#REF!</v>
      </c>
      <c r="AE1371" t="e">
        <f t="shared" si="335"/>
        <v>#REF!</v>
      </c>
      <c r="AF1371" t="e">
        <f t="shared" si="335"/>
        <v>#REF!</v>
      </c>
      <c r="AG1371" t="e">
        <f t="shared" si="335"/>
        <v>#REF!</v>
      </c>
      <c r="AH1371" t="e">
        <f t="shared" si="335"/>
        <v>#REF!</v>
      </c>
      <c r="AI1371" t="e">
        <f t="shared" si="335"/>
        <v>#REF!</v>
      </c>
      <c r="AJ1371" t="e">
        <f t="shared" si="328"/>
        <v>#REF!</v>
      </c>
      <c r="AK1371" t="e">
        <f t="shared" si="329"/>
        <v>#REF!</v>
      </c>
      <c r="AL1371" t="e">
        <f t="shared" si="330"/>
        <v>#REF!</v>
      </c>
      <c r="AM1371" t="e">
        <f t="shared" si="331"/>
        <v>#REF!</v>
      </c>
      <c r="AN1371" t="e">
        <f t="shared" si="332"/>
        <v>#REF!</v>
      </c>
      <c r="AO1371" t="e">
        <f t="shared" si="333"/>
        <v>#REF!</v>
      </c>
    </row>
    <row r="1372" spans="1:41" x14ac:dyDescent="0.35">
      <c r="A1372">
        <v>1366</v>
      </c>
      <c r="B1372" t="s">
        <v>3285</v>
      </c>
      <c r="C1372" s="39">
        <v>0</v>
      </c>
      <c r="D1372">
        <v>55</v>
      </c>
      <c r="E1372">
        <v>55</v>
      </c>
      <c r="F1372" s="40">
        <v>0</v>
      </c>
      <c r="G1372" s="41">
        <v>5</v>
      </c>
      <c r="H1372" s="42">
        <v>5</v>
      </c>
      <c r="I1372">
        <f t="shared" si="325"/>
        <v>0</v>
      </c>
      <c r="J1372">
        <f t="shared" si="325"/>
        <v>60</v>
      </c>
      <c r="K1372" s="43">
        <v>60</v>
      </c>
      <c r="L1372" s="39">
        <v>0</v>
      </c>
      <c r="M1372">
        <v>60</v>
      </c>
      <c r="N1372">
        <v>60</v>
      </c>
      <c r="O1372" s="40">
        <v>0</v>
      </c>
      <c r="P1372" s="41">
        <v>1</v>
      </c>
      <c r="Q1372" s="42">
        <v>1</v>
      </c>
      <c r="R1372">
        <f t="shared" si="326"/>
        <v>0</v>
      </c>
      <c r="S1372">
        <f t="shared" si="326"/>
        <v>61</v>
      </c>
      <c r="T1372" s="43">
        <v>60</v>
      </c>
      <c r="U1372" s="39">
        <v>0</v>
      </c>
      <c r="V1372">
        <v>59</v>
      </c>
      <c r="W1372">
        <v>59</v>
      </c>
      <c r="X1372" s="40">
        <v>0</v>
      </c>
      <c r="Y1372" s="41">
        <v>1</v>
      </c>
      <c r="Z1372" s="42">
        <v>1</v>
      </c>
      <c r="AA1372">
        <f t="shared" si="327"/>
        <v>0</v>
      </c>
      <c r="AB1372">
        <f t="shared" si="327"/>
        <v>60</v>
      </c>
      <c r="AC1372" s="43">
        <v>60</v>
      </c>
      <c r="AD1372" t="e">
        <f t="shared" si="335"/>
        <v>#REF!</v>
      </c>
      <c r="AE1372" t="e">
        <f t="shared" si="335"/>
        <v>#REF!</v>
      </c>
      <c r="AF1372" t="e">
        <f t="shared" si="335"/>
        <v>#REF!</v>
      </c>
      <c r="AG1372" t="e">
        <f t="shared" si="335"/>
        <v>#REF!</v>
      </c>
      <c r="AH1372" t="e">
        <f t="shared" si="335"/>
        <v>#REF!</v>
      </c>
      <c r="AI1372" t="e">
        <f t="shared" si="335"/>
        <v>#REF!</v>
      </c>
      <c r="AJ1372" t="e">
        <f t="shared" si="328"/>
        <v>#REF!</v>
      </c>
      <c r="AK1372" t="e">
        <f t="shared" si="329"/>
        <v>#REF!</v>
      </c>
      <c r="AL1372" t="e">
        <f t="shared" si="330"/>
        <v>#REF!</v>
      </c>
      <c r="AM1372" t="e">
        <f t="shared" si="331"/>
        <v>#REF!</v>
      </c>
      <c r="AN1372" t="e">
        <f t="shared" si="332"/>
        <v>#REF!</v>
      </c>
      <c r="AO1372" t="e">
        <f t="shared" si="333"/>
        <v>#REF!</v>
      </c>
    </row>
    <row r="1373" spans="1:41" x14ac:dyDescent="0.35">
      <c r="A1373">
        <v>1367</v>
      </c>
      <c r="B1373" t="s">
        <v>3286</v>
      </c>
      <c r="C1373" s="39">
        <v>0</v>
      </c>
      <c r="D1373">
        <v>30</v>
      </c>
      <c r="E1373">
        <v>30</v>
      </c>
      <c r="F1373" s="40">
        <v>0</v>
      </c>
      <c r="G1373" s="41">
        <v>1</v>
      </c>
      <c r="H1373" s="42">
        <v>1</v>
      </c>
      <c r="I1373">
        <f t="shared" si="325"/>
        <v>0</v>
      </c>
      <c r="J1373">
        <f t="shared" si="325"/>
        <v>31</v>
      </c>
      <c r="K1373" s="43">
        <v>31</v>
      </c>
      <c r="L1373" s="39">
        <v>0</v>
      </c>
      <c r="M1373">
        <v>30</v>
      </c>
      <c r="N1373">
        <v>30</v>
      </c>
      <c r="O1373" s="40">
        <v>0</v>
      </c>
      <c r="P1373" s="41">
        <v>1</v>
      </c>
      <c r="Q1373" s="42">
        <v>1</v>
      </c>
      <c r="R1373">
        <f t="shared" si="326"/>
        <v>0</v>
      </c>
      <c r="S1373">
        <f t="shared" si="326"/>
        <v>31</v>
      </c>
      <c r="T1373" s="43">
        <v>31</v>
      </c>
      <c r="U1373" s="39">
        <v>0</v>
      </c>
      <c r="V1373">
        <v>24</v>
      </c>
      <c r="W1373">
        <v>24</v>
      </c>
      <c r="X1373" s="40">
        <v>0</v>
      </c>
      <c r="Y1373" s="41">
        <v>3</v>
      </c>
      <c r="Z1373" s="42">
        <v>3</v>
      </c>
      <c r="AA1373">
        <f t="shared" si="327"/>
        <v>0</v>
      </c>
      <c r="AB1373">
        <f t="shared" si="327"/>
        <v>27</v>
      </c>
      <c r="AC1373" s="43">
        <v>31</v>
      </c>
      <c r="AD1373" t="e">
        <f t="shared" si="335"/>
        <v>#REF!</v>
      </c>
      <c r="AE1373" t="e">
        <f t="shared" si="335"/>
        <v>#REF!</v>
      </c>
      <c r="AF1373" t="e">
        <f t="shared" si="335"/>
        <v>#REF!</v>
      </c>
      <c r="AG1373" t="e">
        <f t="shared" si="335"/>
        <v>#REF!</v>
      </c>
      <c r="AH1373" t="e">
        <f t="shared" si="335"/>
        <v>#REF!</v>
      </c>
      <c r="AI1373" t="e">
        <f t="shared" si="335"/>
        <v>#REF!</v>
      </c>
      <c r="AJ1373" t="e">
        <f t="shared" si="328"/>
        <v>#REF!</v>
      </c>
      <c r="AK1373" t="e">
        <f t="shared" si="329"/>
        <v>#REF!</v>
      </c>
      <c r="AL1373" t="e">
        <f t="shared" si="330"/>
        <v>#REF!</v>
      </c>
      <c r="AM1373" t="e">
        <f t="shared" si="331"/>
        <v>#REF!</v>
      </c>
      <c r="AN1373" t="e">
        <f t="shared" si="332"/>
        <v>#REF!</v>
      </c>
      <c r="AO1373" t="e">
        <f t="shared" si="333"/>
        <v>#REF!</v>
      </c>
    </row>
    <row r="1374" spans="1:41" x14ac:dyDescent="0.35">
      <c r="A1374">
        <v>1368</v>
      </c>
      <c r="B1374" t="s">
        <v>3287</v>
      </c>
      <c r="C1374" s="39">
        <v>38</v>
      </c>
      <c r="D1374">
        <v>27</v>
      </c>
      <c r="E1374">
        <v>65</v>
      </c>
      <c r="F1374" s="40">
        <v>0</v>
      </c>
      <c r="G1374" s="41">
        <v>18</v>
      </c>
      <c r="H1374" s="42">
        <v>18</v>
      </c>
      <c r="I1374">
        <f t="shared" si="325"/>
        <v>38</v>
      </c>
      <c r="J1374">
        <f t="shared" si="325"/>
        <v>45</v>
      </c>
      <c r="K1374" s="43">
        <v>83</v>
      </c>
      <c r="L1374" s="39">
        <v>27</v>
      </c>
      <c r="M1374">
        <v>31</v>
      </c>
      <c r="N1374">
        <v>58</v>
      </c>
      <c r="O1374" s="40">
        <v>0</v>
      </c>
      <c r="P1374" s="41">
        <v>16</v>
      </c>
      <c r="Q1374" s="42">
        <v>16</v>
      </c>
      <c r="R1374">
        <f t="shared" si="326"/>
        <v>27</v>
      </c>
      <c r="S1374">
        <f t="shared" si="326"/>
        <v>47</v>
      </c>
      <c r="T1374" s="43">
        <v>83</v>
      </c>
      <c r="U1374" s="39">
        <v>46</v>
      </c>
      <c r="V1374">
        <v>18</v>
      </c>
      <c r="W1374">
        <v>64</v>
      </c>
      <c r="X1374" s="40">
        <v>0</v>
      </c>
      <c r="Y1374" s="41">
        <v>12</v>
      </c>
      <c r="Z1374" s="42">
        <v>12</v>
      </c>
      <c r="AA1374">
        <f t="shared" si="327"/>
        <v>46</v>
      </c>
      <c r="AB1374">
        <f t="shared" si="327"/>
        <v>30</v>
      </c>
      <c r="AC1374" s="43">
        <v>83</v>
      </c>
      <c r="AD1374" t="e">
        <f t="shared" si="335"/>
        <v>#REF!</v>
      </c>
      <c r="AE1374" t="e">
        <f t="shared" si="335"/>
        <v>#REF!</v>
      </c>
      <c r="AF1374" t="e">
        <f t="shared" si="335"/>
        <v>#REF!</v>
      </c>
      <c r="AG1374" t="e">
        <f t="shared" si="335"/>
        <v>#REF!</v>
      </c>
      <c r="AH1374" t="e">
        <f t="shared" si="335"/>
        <v>#REF!</v>
      </c>
      <c r="AI1374" t="e">
        <f t="shared" si="335"/>
        <v>#REF!</v>
      </c>
      <c r="AJ1374" t="e">
        <f t="shared" si="328"/>
        <v>#REF!</v>
      </c>
      <c r="AK1374" t="e">
        <f t="shared" si="329"/>
        <v>#REF!</v>
      </c>
      <c r="AL1374" t="e">
        <f t="shared" si="330"/>
        <v>#REF!</v>
      </c>
      <c r="AM1374" t="e">
        <f t="shared" si="331"/>
        <v>#REF!</v>
      </c>
      <c r="AN1374" t="e">
        <f t="shared" si="332"/>
        <v>#REF!</v>
      </c>
      <c r="AO1374" t="e">
        <f t="shared" si="333"/>
        <v>#REF!</v>
      </c>
    </row>
    <row r="1375" spans="1:41" x14ac:dyDescent="0.35">
      <c r="A1375">
        <v>1369</v>
      </c>
      <c r="B1375" t="s">
        <v>3288</v>
      </c>
      <c r="C1375" s="39">
        <v>0</v>
      </c>
      <c r="D1375">
        <v>10</v>
      </c>
      <c r="E1375">
        <v>10</v>
      </c>
      <c r="F1375" s="40">
        <v>0</v>
      </c>
      <c r="G1375" s="41">
        <v>4</v>
      </c>
      <c r="H1375" s="42">
        <v>4</v>
      </c>
      <c r="I1375">
        <f t="shared" si="325"/>
        <v>0</v>
      </c>
      <c r="J1375">
        <f t="shared" si="325"/>
        <v>14</v>
      </c>
      <c r="K1375" s="43">
        <v>14</v>
      </c>
      <c r="L1375" s="39">
        <v>0</v>
      </c>
      <c r="M1375">
        <v>14</v>
      </c>
      <c r="N1375">
        <v>14</v>
      </c>
      <c r="O1375" s="40">
        <v>0</v>
      </c>
      <c r="P1375" s="41">
        <v>5</v>
      </c>
      <c r="Q1375" s="42">
        <v>5</v>
      </c>
      <c r="R1375">
        <f t="shared" si="326"/>
        <v>0</v>
      </c>
      <c r="S1375">
        <f t="shared" si="326"/>
        <v>19</v>
      </c>
      <c r="T1375" s="43">
        <v>14</v>
      </c>
      <c r="U1375" s="39">
        <v>0</v>
      </c>
      <c r="V1375">
        <v>10</v>
      </c>
      <c r="W1375">
        <v>10</v>
      </c>
      <c r="X1375" s="40">
        <v>0</v>
      </c>
      <c r="Y1375" s="41">
        <v>4</v>
      </c>
      <c r="Z1375" s="42">
        <v>4</v>
      </c>
      <c r="AA1375">
        <f t="shared" si="327"/>
        <v>0</v>
      </c>
      <c r="AB1375">
        <f t="shared" si="327"/>
        <v>14</v>
      </c>
      <c r="AC1375" s="43">
        <v>14</v>
      </c>
      <c r="AD1375" t="e">
        <f t="shared" si="335"/>
        <v>#REF!</v>
      </c>
      <c r="AE1375" t="e">
        <f t="shared" si="335"/>
        <v>#REF!</v>
      </c>
      <c r="AF1375" t="e">
        <f t="shared" si="335"/>
        <v>#REF!</v>
      </c>
      <c r="AG1375" t="e">
        <f t="shared" si="335"/>
        <v>#REF!</v>
      </c>
      <c r="AH1375" t="e">
        <f t="shared" si="335"/>
        <v>#REF!</v>
      </c>
      <c r="AI1375" t="e">
        <f t="shared" si="335"/>
        <v>#REF!</v>
      </c>
      <c r="AJ1375" t="e">
        <f t="shared" si="328"/>
        <v>#REF!</v>
      </c>
      <c r="AK1375" t="e">
        <f t="shared" si="329"/>
        <v>#REF!</v>
      </c>
      <c r="AL1375" t="e">
        <f t="shared" si="330"/>
        <v>#REF!</v>
      </c>
      <c r="AM1375" t="e">
        <f t="shared" si="331"/>
        <v>#REF!</v>
      </c>
      <c r="AN1375" t="e">
        <f t="shared" si="332"/>
        <v>#REF!</v>
      </c>
      <c r="AO1375" t="e">
        <f t="shared" si="333"/>
        <v>#REF!</v>
      </c>
    </row>
    <row r="1376" spans="1:41" x14ac:dyDescent="0.35">
      <c r="A1376">
        <v>1370</v>
      </c>
      <c r="B1376" t="s">
        <v>3289</v>
      </c>
      <c r="C1376" s="39">
        <v>31</v>
      </c>
      <c r="D1376">
        <v>16</v>
      </c>
      <c r="E1376">
        <v>47</v>
      </c>
      <c r="F1376" s="40">
        <v>0</v>
      </c>
      <c r="G1376" s="41">
        <v>13</v>
      </c>
      <c r="H1376" s="42">
        <v>13</v>
      </c>
      <c r="I1376">
        <f t="shared" si="325"/>
        <v>31</v>
      </c>
      <c r="J1376">
        <f t="shared" si="325"/>
        <v>29</v>
      </c>
      <c r="K1376" s="43">
        <v>60</v>
      </c>
      <c r="L1376" s="39">
        <v>29</v>
      </c>
      <c r="M1376">
        <v>19</v>
      </c>
      <c r="N1376">
        <v>48</v>
      </c>
      <c r="O1376" s="40">
        <v>0</v>
      </c>
      <c r="P1376" s="41">
        <v>8</v>
      </c>
      <c r="Q1376" s="42">
        <v>8</v>
      </c>
      <c r="R1376">
        <f t="shared" si="326"/>
        <v>29</v>
      </c>
      <c r="S1376">
        <f t="shared" si="326"/>
        <v>27</v>
      </c>
      <c r="T1376" s="43">
        <v>60</v>
      </c>
      <c r="U1376" s="39">
        <v>37</v>
      </c>
      <c r="V1376">
        <v>15</v>
      </c>
      <c r="W1376">
        <v>52</v>
      </c>
      <c r="X1376" s="40">
        <v>0</v>
      </c>
      <c r="Y1376" s="41">
        <v>15</v>
      </c>
      <c r="Z1376" s="42">
        <v>15</v>
      </c>
      <c r="AA1376">
        <f t="shared" si="327"/>
        <v>37</v>
      </c>
      <c r="AB1376">
        <f t="shared" si="327"/>
        <v>30</v>
      </c>
      <c r="AC1376" s="43">
        <v>60</v>
      </c>
      <c r="AD1376" t="e">
        <f t="shared" si="335"/>
        <v>#REF!</v>
      </c>
      <c r="AE1376" t="e">
        <f t="shared" si="335"/>
        <v>#REF!</v>
      </c>
      <c r="AF1376" t="e">
        <f t="shared" si="335"/>
        <v>#REF!</v>
      </c>
      <c r="AG1376" t="e">
        <f t="shared" si="335"/>
        <v>#REF!</v>
      </c>
      <c r="AH1376" t="e">
        <f t="shared" si="335"/>
        <v>#REF!</v>
      </c>
      <c r="AI1376" t="e">
        <f t="shared" si="335"/>
        <v>#REF!</v>
      </c>
      <c r="AJ1376" t="e">
        <f t="shared" si="328"/>
        <v>#REF!</v>
      </c>
      <c r="AK1376" t="e">
        <f t="shared" si="329"/>
        <v>#REF!</v>
      </c>
      <c r="AL1376" t="e">
        <f t="shared" si="330"/>
        <v>#REF!</v>
      </c>
      <c r="AM1376" t="e">
        <f t="shared" si="331"/>
        <v>#REF!</v>
      </c>
      <c r="AN1376" t="e">
        <f t="shared" si="332"/>
        <v>#REF!</v>
      </c>
      <c r="AO1376" t="e">
        <f t="shared" si="333"/>
        <v>#REF!</v>
      </c>
    </row>
    <row r="1377" spans="1:41" x14ac:dyDescent="0.35">
      <c r="A1377">
        <v>1371</v>
      </c>
      <c r="B1377" t="s">
        <v>3290</v>
      </c>
      <c r="C1377" s="39">
        <v>0</v>
      </c>
      <c r="D1377">
        <v>25</v>
      </c>
      <c r="E1377">
        <v>25</v>
      </c>
      <c r="F1377" s="40">
        <v>0</v>
      </c>
      <c r="G1377" s="41">
        <v>3</v>
      </c>
      <c r="H1377" s="42">
        <v>3</v>
      </c>
      <c r="I1377">
        <f t="shared" si="325"/>
        <v>0</v>
      </c>
      <c r="J1377">
        <f t="shared" si="325"/>
        <v>28</v>
      </c>
      <c r="K1377" s="43">
        <v>28</v>
      </c>
      <c r="L1377" s="39">
        <v>0</v>
      </c>
      <c r="M1377">
        <v>26</v>
      </c>
      <c r="N1377">
        <v>26</v>
      </c>
      <c r="O1377" s="40">
        <v>0</v>
      </c>
      <c r="P1377" s="41">
        <v>1</v>
      </c>
      <c r="Q1377" s="42">
        <v>1</v>
      </c>
      <c r="R1377">
        <f t="shared" si="326"/>
        <v>0</v>
      </c>
      <c r="S1377">
        <f t="shared" si="326"/>
        <v>27</v>
      </c>
      <c r="T1377" s="43">
        <v>28</v>
      </c>
      <c r="U1377" s="39">
        <v>0</v>
      </c>
      <c r="V1377">
        <v>21</v>
      </c>
      <c r="W1377">
        <v>21</v>
      </c>
      <c r="X1377" s="40">
        <v>0</v>
      </c>
      <c r="Y1377" s="41">
        <v>3</v>
      </c>
      <c r="Z1377" s="42">
        <v>3</v>
      </c>
      <c r="AA1377">
        <f t="shared" si="327"/>
        <v>0</v>
      </c>
      <c r="AB1377">
        <f t="shared" si="327"/>
        <v>24</v>
      </c>
      <c r="AC1377" s="43">
        <v>28</v>
      </c>
      <c r="AD1377" t="e">
        <f t="shared" ref="AD1377:AI1389" si="336">VLOOKUP($B1377,EYPDG_Primary,AD$1,FALSE)</f>
        <v>#REF!</v>
      </c>
      <c r="AE1377" t="e">
        <f t="shared" si="336"/>
        <v>#REF!</v>
      </c>
      <c r="AF1377" t="e">
        <f t="shared" si="336"/>
        <v>#REF!</v>
      </c>
      <c r="AG1377" t="e">
        <f t="shared" si="336"/>
        <v>#REF!</v>
      </c>
      <c r="AH1377" t="e">
        <f t="shared" si="336"/>
        <v>#REF!</v>
      </c>
      <c r="AI1377" t="e">
        <f t="shared" si="336"/>
        <v>#REF!</v>
      </c>
      <c r="AJ1377" t="e">
        <f t="shared" si="328"/>
        <v>#REF!</v>
      </c>
      <c r="AK1377" t="e">
        <f t="shared" si="329"/>
        <v>#REF!</v>
      </c>
      <c r="AL1377" t="e">
        <f t="shared" si="330"/>
        <v>#REF!</v>
      </c>
      <c r="AM1377" t="e">
        <f t="shared" si="331"/>
        <v>#REF!</v>
      </c>
      <c r="AN1377" t="e">
        <f t="shared" si="332"/>
        <v>#REF!</v>
      </c>
      <c r="AO1377" t="e">
        <f t="shared" si="333"/>
        <v>#REF!</v>
      </c>
    </row>
    <row r="1378" spans="1:41" x14ac:dyDescent="0.35">
      <c r="A1378">
        <v>1372</v>
      </c>
      <c r="B1378" t="s">
        <v>3291</v>
      </c>
      <c r="C1378" s="39">
        <v>32</v>
      </c>
      <c r="D1378">
        <v>29</v>
      </c>
      <c r="E1378">
        <v>61</v>
      </c>
      <c r="F1378" s="40">
        <v>0</v>
      </c>
      <c r="G1378" s="41">
        <v>1</v>
      </c>
      <c r="H1378" s="42">
        <v>1</v>
      </c>
      <c r="I1378">
        <f t="shared" si="325"/>
        <v>32</v>
      </c>
      <c r="J1378">
        <f t="shared" si="325"/>
        <v>30</v>
      </c>
      <c r="K1378" s="43">
        <v>62</v>
      </c>
      <c r="L1378" s="39">
        <v>32</v>
      </c>
      <c r="M1378">
        <v>24</v>
      </c>
      <c r="N1378">
        <v>56</v>
      </c>
      <c r="O1378" s="40">
        <v>0</v>
      </c>
      <c r="P1378" s="41">
        <v>7</v>
      </c>
      <c r="Q1378" s="42">
        <v>7</v>
      </c>
      <c r="R1378">
        <f t="shared" si="326"/>
        <v>32</v>
      </c>
      <c r="S1378">
        <f t="shared" si="326"/>
        <v>31</v>
      </c>
      <c r="T1378" s="43">
        <v>62</v>
      </c>
      <c r="U1378" s="39">
        <v>32</v>
      </c>
      <c r="V1378">
        <v>29</v>
      </c>
      <c r="W1378">
        <v>61</v>
      </c>
      <c r="X1378" s="40">
        <v>0</v>
      </c>
      <c r="Y1378" s="41">
        <v>2</v>
      </c>
      <c r="Z1378" s="42">
        <v>2</v>
      </c>
      <c r="AA1378">
        <f t="shared" si="327"/>
        <v>32</v>
      </c>
      <c r="AB1378">
        <f t="shared" si="327"/>
        <v>31</v>
      </c>
      <c r="AC1378" s="43">
        <v>62</v>
      </c>
      <c r="AD1378" t="e">
        <f t="shared" si="336"/>
        <v>#REF!</v>
      </c>
      <c r="AE1378" t="e">
        <f t="shared" si="336"/>
        <v>#REF!</v>
      </c>
      <c r="AF1378" t="e">
        <f t="shared" si="336"/>
        <v>#REF!</v>
      </c>
      <c r="AG1378" t="e">
        <f t="shared" si="336"/>
        <v>#REF!</v>
      </c>
      <c r="AH1378" t="e">
        <f t="shared" si="336"/>
        <v>#REF!</v>
      </c>
      <c r="AI1378" t="e">
        <f t="shared" si="336"/>
        <v>#REF!</v>
      </c>
      <c r="AJ1378" t="e">
        <f t="shared" si="328"/>
        <v>#REF!</v>
      </c>
      <c r="AK1378" t="e">
        <f t="shared" si="329"/>
        <v>#REF!</v>
      </c>
      <c r="AL1378" t="e">
        <f t="shared" si="330"/>
        <v>#REF!</v>
      </c>
      <c r="AM1378" t="e">
        <f t="shared" si="331"/>
        <v>#REF!</v>
      </c>
      <c r="AN1378" t="e">
        <f t="shared" si="332"/>
        <v>#REF!</v>
      </c>
      <c r="AO1378" t="e">
        <f t="shared" si="333"/>
        <v>#REF!</v>
      </c>
    </row>
    <row r="1379" spans="1:41" x14ac:dyDescent="0.35">
      <c r="A1379">
        <v>1373</v>
      </c>
      <c r="B1379" t="s">
        <v>3292</v>
      </c>
      <c r="C1379" s="39">
        <v>44</v>
      </c>
      <c r="D1379">
        <v>27</v>
      </c>
      <c r="E1379">
        <v>71</v>
      </c>
      <c r="F1379" s="40">
        <v>0</v>
      </c>
      <c r="G1379" s="41">
        <v>3</v>
      </c>
      <c r="H1379" s="42">
        <v>3</v>
      </c>
      <c r="I1379">
        <f t="shared" si="325"/>
        <v>44</v>
      </c>
      <c r="J1379">
        <f t="shared" si="325"/>
        <v>30</v>
      </c>
      <c r="K1379" s="43">
        <v>74</v>
      </c>
      <c r="L1379" s="39">
        <v>41</v>
      </c>
      <c r="M1379">
        <v>26</v>
      </c>
      <c r="N1379">
        <v>67</v>
      </c>
      <c r="O1379" s="40">
        <v>0</v>
      </c>
      <c r="P1379" s="41">
        <v>4</v>
      </c>
      <c r="Q1379" s="42">
        <v>4</v>
      </c>
      <c r="R1379">
        <f t="shared" si="326"/>
        <v>41</v>
      </c>
      <c r="S1379">
        <f t="shared" si="326"/>
        <v>30</v>
      </c>
      <c r="T1379" s="43">
        <v>74</v>
      </c>
      <c r="U1379" s="39">
        <v>41</v>
      </c>
      <c r="V1379">
        <v>26</v>
      </c>
      <c r="W1379">
        <v>67</v>
      </c>
      <c r="X1379" s="40">
        <v>0</v>
      </c>
      <c r="Y1379" s="41">
        <v>4</v>
      </c>
      <c r="Z1379" s="42">
        <v>4</v>
      </c>
      <c r="AA1379">
        <f t="shared" si="327"/>
        <v>41</v>
      </c>
      <c r="AB1379">
        <f t="shared" si="327"/>
        <v>30</v>
      </c>
      <c r="AC1379" s="43">
        <v>74</v>
      </c>
      <c r="AD1379" t="e">
        <f t="shared" si="336"/>
        <v>#REF!</v>
      </c>
      <c r="AE1379" t="e">
        <f t="shared" si="336"/>
        <v>#REF!</v>
      </c>
      <c r="AF1379" t="e">
        <f t="shared" si="336"/>
        <v>#REF!</v>
      </c>
      <c r="AG1379" t="e">
        <f t="shared" si="336"/>
        <v>#REF!</v>
      </c>
      <c r="AH1379" t="e">
        <f t="shared" si="336"/>
        <v>#REF!</v>
      </c>
      <c r="AI1379" t="e">
        <f t="shared" si="336"/>
        <v>#REF!</v>
      </c>
      <c r="AJ1379" t="e">
        <f t="shared" si="328"/>
        <v>#REF!</v>
      </c>
      <c r="AK1379" t="e">
        <f t="shared" si="329"/>
        <v>#REF!</v>
      </c>
      <c r="AL1379" t="e">
        <f t="shared" si="330"/>
        <v>#REF!</v>
      </c>
      <c r="AM1379" t="e">
        <f t="shared" si="331"/>
        <v>#REF!</v>
      </c>
      <c r="AN1379" t="e">
        <f t="shared" si="332"/>
        <v>#REF!</v>
      </c>
      <c r="AO1379" t="e">
        <f t="shared" si="333"/>
        <v>#REF!</v>
      </c>
    </row>
    <row r="1380" spans="1:41" x14ac:dyDescent="0.35">
      <c r="A1380">
        <v>1374</v>
      </c>
      <c r="B1380" t="s">
        <v>3293</v>
      </c>
      <c r="C1380" s="39">
        <v>41</v>
      </c>
      <c r="D1380">
        <v>24</v>
      </c>
      <c r="E1380">
        <v>65</v>
      </c>
      <c r="F1380" s="40">
        <v>3</v>
      </c>
      <c r="G1380" s="41">
        <v>7</v>
      </c>
      <c r="H1380" s="42">
        <v>10</v>
      </c>
      <c r="I1380">
        <f t="shared" si="325"/>
        <v>44</v>
      </c>
      <c r="J1380">
        <f t="shared" si="325"/>
        <v>31</v>
      </c>
      <c r="K1380" s="43">
        <v>75</v>
      </c>
      <c r="L1380" s="39">
        <v>38</v>
      </c>
      <c r="M1380">
        <v>28</v>
      </c>
      <c r="N1380">
        <v>66</v>
      </c>
      <c r="O1380" s="40">
        <v>1</v>
      </c>
      <c r="P1380" s="41">
        <v>1</v>
      </c>
      <c r="Q1380" s="42">
        <v>2</v>
      </c>
      <c r="R1380">
        <f t="shared" si="326"/>
        <v>39</v>
      </c>
      <c r="S1380">
        <f t="shared" si="326"/>
        <v>29</v>
      </c>
      <c r="T1380" s="43">
        <v>75</v>
      </c>
      <c r="U1380" s="39">
        <v>27</v>
      </c>
      <c r="V1380">
        <v>21</v>
      </c>
      <c r="W1380">
        <v>48</v>
      </c>
      <c r="X1380" s="40">
        <v>0</v>
      </c>
      <c r="Y1380" s="41">
        <v>8</v>
      </c>
      <c r="Z1380" s="42">
        <v>8</v>
      </c>
      <c r="AA1380">
        <f t="shared" si="327"/>
        <v>27</v>
      </c>
      <c r="AB1380">
        <f t="shared" si="327"/>
        <v>29</v>
      </c>
      <c r="AC1380" s="43">
        <v>75</v>
      </c>
      <c r="AD1380" t="e">
        <f t="shared" si="336"/>
        <v>#REF!</v>
      </c>
      <c r="AE1380" t="e">
        <f t="shared" si="336"/>
        <v>#REF!</v>
      </c>
      <c r="AF1380" t="e">
        <f t="shared" si="336"/>
        <v>#REF!</v>
      </c>
      <c r="AG1380" t="e">
        <f t="shared" si="336"/>
        <v>#REF!</v>
      </c>
      <c r="AH1380" t="e">
        <f t="shared" si="336"/>
        <v>#REF!</v>
      </c>
      <c r="AI1380" t="e">
        <f t="shared" si="336"/>
        <v>#REF!</v>
      </c>
      <c r="AJ1380" t="e">
        <f t="shared" si="328"/>
        <v>#REF!</v>
      </c>
      <c r="AK1380" t="e">
        <f t="shared" si="329"/>
        <v>#REF!</v>
      </c>
      <c r="AL1380" t="e">
        <f t="shared" si="330"/>
        <v>#REF!</v>
      </c>
      <c r="AM1380" t="e">
        <f t="shared" si="331"/>
        <v>#REF!</v>
      </c>
      <c r="AN1380" t="e">
        <f t="shared" si="332"/>
        <v>#REF!</v>
      </c>
      <c r="AO1380" t="e">
        <f t="shared" si="333"/>
        <v>#REF!</v>
      </c>
    </row>
    <row r="1381" spans="1:41" x14ac:dyDescent="0.35">
      <c r="A1381">
        <v>1375</v>
      </c>
      <c r="B1381" t="s">
        <v>3294</v>
      </c>
      <c r="C1381" s="39">
        <v>0</v>
      </c>
      <c r="D1381">
        <v>25</v>
      </c>
      <c r="E1381">
        <v>25</v>
      </c>
      <c r="F1381" s="40">
        <v>0</v>
      </c>
      <c r="G1381" s="41">
        <v>5</v>
      </c>
      <c r="H1381" s="42">
        <v>5</v>
      </c>
      <c r="I1381">
        <f t="shared" si="325"/>
        <v>0</v>
      </c>
      <c r="J1381">
        <f t="shared" si="325"/>
        <v>30</v>
      </c>
      <c r="K1381" s="43">
        <v>30</v>
      </c>
      <c r="L1381" s="39">
        <v>0</v>
      </c>
      <c r="M1381">
        <v>26</v>
      </c>
      <c r="N1381">
        <v>26</v>
      </c>
      <c r="O1381" s="40">
        <v>0</v>
      </c>
      <c r="P1381" s="41">
        <v>5</v>
      </c>
      <c r="Q1381" s="42">
        <v>5</v>
      </c>
      <c r="R1381">
        <f t="shared" si="326"/>
        <v>0</v>
      </c>
      <c r="S1381">
        <f t="shared" si="326"/>
        <v>31</v>
      </c>
      <c r="T1381" s="43">
        <v>30</v>
      </c>
      <c r="U1381" s="39">
        <v>0</v>
      </c>
      <c r="V1381">
        <v>26</v>
      </c>
      <c r="W1381">
        <v>26</v>
      </c>
      <c r="X1381" s="40">
        <v>0</v>
      </c>
      <c r="Y1381" s="41">
        <v>4</v>
      </c>
      <c r="Z1381" s="42">
        <v>4</v>
      </c>
      <c r="AA1381">
        <f t="shared" si="327"/>
        <v>0</v>
      </c>
      <c r="AB1381">
        <f t="shared" si="327"/>
        <v>30</v>
      </c>
      <c r="AC1381" s="43">
        <v>30</v>
      </c>
      <c r="AD1381" t="e">
        <f t="shared" si="336"/>
        <v>#REF!</v>
      </c>
      <c r="AE1381" t="e">
        <f t="shared" si="336"/>
        <v>#REF!</v>
      </c>
      <c r="AF1381" t="e">
        <f t="shared" si="336"/>
        <v>#REF!</v>
      </c>
      <c r="AG1381" t="e">
        <f t="shared" si="336"/>
        <v>#REF!</v>
      </c>
      <c r="AH1381" t="e">
        <f t="shared" si="336"/>
        <v>#REF!</v>
      </c>
      <c r="AI1381" t="e">
        <f t="shared" si="336"/>
        <v>#REF!</v>
      </c>
      <c r="AJ1381" t="e">
        <f t="shared" si="328"/>
        <v>#REF!</v>
      </c>
      <c r="AK1381" t="e">
        <f t="shared" si="329"/>
        <v>#REF!</v>
      </c>
      <c r="AL1381" t="e">
        <f t="shared" si="330"/>
        <v>#REF!</v>
      </c>
      <c r="AM1381" t="e">
        <f t="shared" si="331"/>
        <v>#REF!</v>
      </c>
      <c r="AN1381" t="e">
        <f t="shared" si="332"/>
        <v>#REF!</v>
      </c>
      <c r="AO1381" t="e">
        <f t="shared" si="333"/>
        <v>#REF!</v>
      </c>
    </row>
    <row r="1382" spans="1:41" x14ac:dyDescent="0.35">
      <c r="A1382">
        <v>1376</v>
      </c>
      <c r="B1382" t="s">
        <v>3295</v>
      </c>
      <c r="C1382" s="39">
        <v>41</v>
      </c>
      <c r="D1382">
        <v>48</v>
      </c>
      <c r="E1382">
        <v>89</v>
      </c>
      <c r="F1382" s="40">
        <v>0</v>
      </c>
      <c r="G1382" s="41">
        <v>13</v>
      </c>
      <c r="H1382" s="42">
        <v>13</v>
      </c>
      <c r="I1382">
        <f t="shared" si="325"/>
        <v>41</v>
      </c>
      <c r="J1382">
        <f t="shared" si="325"/>
        <v>61</v>
      </c>
      <c r="K1382" s="43">
        <v>102</v>
      </c>
      <c r="L1382" s="39">
        <v>38</v>
      </c>
      <c r="M1382">
        <v>34</v>
      </c>
      <c r="N1382">
        <v>72</v>
      </c>
      <c r="O1382" s="40">
        <v>0</v>
      </c>
      <c r="P1382" s="41">
        <v>13</v>
      </c>
      <c r="Q1382" s="42">
        <v>13</v>
      </c>
      <c r="R1382">
        <f t="shared" si="326"/>
        <v>38</v>
      </c>
      <c r="S1382">
        <f t="shared" si="326"/>
        <v>47</v>
      </c>
      <c r="T1382" s="43">
        <v>102</v>
      </c>
      <c r="U1382" s="39">
        <v>33</v>
      </c>
      <c r="V1382">
        <v>37</v>
      </c>
      <c r="W1382">
        <v>70</v>
      </c>
      <c r="X1382" s="40">
        <v>0</v>
      </c>
      <c r="Y1382" s="41">
        <v>9</v>
      </c>
      <c r="Z1382" s="42">
        <v>9</v>
      </c>
      <c r="AA1382">
        <f t="shared" si="327"/>
        <v>33</v>
      </c>
      <c r="AB1382">
        <f t="shared" si="327"/>
        <v>46</v>
      </c>
      <c r="AC1382" s="43">
        <v>102</v>
      </c>
      <c r="AD1382" t="e">
        <f t="shared" si="336"/>
        <v>#REF!</v>
      </c>
      <c r="AE1382" t="e">
        <f t="shared" si="336"/>
        <v>#REF!</v>
      </c>
      <c r="AF1382" t="e">
        <f t="shared" si="336"/>
        <v>#REF!</v>
      </c>
      <c r="AG1382" t="e">
        <f t="shared" si="336"/>
        <v>#REF!</v>
      </c>
      <c r="AH1382" t="e">
        <f t="shared" si="336"/>
        <v>#REF!</v>
      </c>
      <c r="AI1382" t="e">
        <f t="shared" si="336"/>
        <v>#REF!</v>
      </c>
      <c r="AJ1382" t="e">
        <f t="shared" si="328"/>
        <v>#REF!</v>
      </c>
      <c r="AK1382" t="e">
        <f t="shared" si="329"/>
        <v>#REF!</v>
      </c>
      <c r="AL1382" t="e">
        <f t="shared" si="330"/>
        <v>#REF!</v>
      </c>
      <c r="AM1382" t="e">
        <f t="shared" si="331"/>
        <v>#REF!</v>
      </c>
      <c r="AN1382" t="e">
        <f t="shared" si="332"/>
        <v>#REF!</v>
      </c>
      <c r="AO1382" t="e">
        <f t="shared" si="333"/>
        <v>#REF!</v>
      </c>
    </row>
    <row r="1383" spans="1:41" x14ac:dyDescent="0.35">
      <c r="A1383">
        <v>1377</v>
      </c>
      <c r="B1383" t="s">
        <v>3296</v>
      </c>
      <c r="C1383" s="39">
        <v>16</v>
      </c>
      <c r="D1383">
        <v>28</v>
      </c>
      <c r="E1383">
        <v>44</v>
      </c>
      <c r="F1383" s="40">
        <v>0</v>
      </c>
      <c r="G1383" s="41">
        <v>22</v>
      </c>
      <c r="H1383" s="42">
        <v>22</v>
      </c>
      <c r="I1383">
        <f t="shared" si="325"/>
        <v>16</v>
      </c>
      <c r="J1383">
        <f t="shared" si="325"/>
        <v>50</v>
      </c>
      <c r="K1383" s="43">
        <v>66</v>
      </c>
      <c r="L1383" s="39">
        <v>44</v>
      </c>
      <c r="M1383">
        <v>29</v>
      </c>
      <c r="N1383">
        <v>73</v>
      </c>
      <c r="O1383" s="40">
        <v>0</v>
      </c>
      <c r="P1383" s="41">
        <v>0</v>
      </c>
      <c r="Q1383" s="42">
        <v>0</v>
      </c>
      <c r="R1383">
        <f t="shared" si="326"/>
        <v>44</v>
      </c>
      <c r="S1383">
        <f t="shared" si="326"/>
        <v>29</v>
      </c>
      <c r="T1383" s="43">
        <v>66</v>
      </c>
      <c r="U1383" s="39">
        <v>40</v>
      </c>
      <c r="V1383">
        <v>30</v>
      </c>
      <c r="W1383">
        <v>70</v>
      </c>
      <c r="X1383" s="40">
        <v>1</v>
      </c>
      <c r="Y1383" s="41">
        <v>23</v>
      </c>
      <c r="Z1383" s="42">
        <v>24</v>
      </c>
      <c r="AA1383">
        <f t="shared" si="327"/>
        <v>41</v>
      </c>
      <c r="AB1383">
        <f t="shared" si="327"/>
        <v>53</v>
      </c>
      <c r="AC1383" s="43">
        <v>66</v>
      </c>
      <c r="AD1383" t="e">
        <f t="shared" si="336"/>
        <v>#REF!</v>
      </c>
      <c r="AE1383" t="e">
        <f t="shared" si="336"/>
        <v>#REF!</v>
      </c>
      <c r="AF1383" t="e">
        <f t="shared" si="336"/>
        <v>#REF!</v>
      </c>
      <c r="AG1383" t="e">
        <f t="shared" si="336"/>
        <v>#REF!</v>
      </c>
      <c r="AH1383" t="e">
        <f t="shared" si="336"/>
        <v>#REF!</v>
      </c>
      <c r="AI1383" t="e">
        <f t="shared" si="336"/>
        <v>#REF!</v>
      </c>
      <c r="AJ1383" t="e">
        <f t="shared" si="328"/>
        <v>#REF!</v>
      </c>
      <c r="AK1383" t="e">
        <f t="shared" si="329"/>
        <v>#REF!</v>
      </c>
      <c r="AL1383" t="e">
        <f t="shared" si="330"/>
        <v>#REF!</v>
      </c>
      <c r="AM1383" t="e">
        <f t="shared" si="331"/>
        <v>#REF!</v>
      </c>
      <c r="AN1383" t="e">
        <f t="shared" si="332"/>
        <v>#REF!</v>
      </c>
      <c r="AO1383" t="e">
        <f t="shared" si="333"/>
        <v>#REF!</v>
      </c>
    </row>
    <row r="1384" spans="1:41" x14ac:dyDescent="0.35">
      <c r="A1384">
        <v>1378</v>
      </c>
      <c r="B1384" t="s">
        <v>3297</v>
      </c>
      <c r="C1384" s="39">
        <v>0</v>
      </c>
      <c r="D1384">
        <v>0</v>
      </c>
      <c r="E1384">
        <v>0</v>
      </c>
      <c r="F1384" s="40">
        <v>0</v>
      </c>
      <c r="G1384" s="41">
        <v>0</v>
      </c>
      <c r="H1384" s="42">
        <v>0</v>
      </c>
      <c r="I1384">
        <f t="shared" si="325"/>
        <v>0</v>
      </c>
      <c r="J1384">
        <f t="shared" si="325"/>
        <v>0</v>
      </c>
      <c r="K1384" s="43">
        <v>0</v>
      </c>
      <c r="L1384" s="39">
        <v>0</v>
      </c>
      <c r="M1384">
        <v>3</v>
      </c>
      <c r="N1384">
        <v>3</v>
      </c>
      <c r="O1384" s="40">
        <v>0</v>
      </c>
      <c r="P1384" s="41">
        <v>0</v>
      </c>
      <c r="Q1384" s="42">
        <v>0</v>
      </c>
      <c r="R1384">
        <f t="shared" si="326"/>
        <v>0</v>
      </c>
      <c r="S1384">
        <f t="shared" si="326"/>
        <v>3</v>
      </c>
      <c r="T1384" s="43">
        <v>0</v>
      </c>
      <c r="U1384" s="39">
        <v>0</v>
      </c>
      <c r="V1384">
        <v>0</v>
      </c>
      <c r="W1384">
        <v>0</v>
      </c>
      <c r="X1384" s="40">
        <v>0</v>
      </c>
      <c r="Y1384" s="41">
        <v>0</v>
      </c>
      <c r="Z1384" s="42">
        <v>0</v>
      </c>
      <c r="AA1384">
        <f t="shared" si="327"/>
        <v>0</v>
      </c>
      <c r="AB1384">
        <f t="shared" si="327"/>
        <v>0</v>
      </c>
      <c r="AC1384" s="43">
        <v>0</v>
      </c>
      <c r="AD1384" t="e">
        <f t="shared" si="336"/>
        <v>#REF!</v>
      </c>
      <c r="AE1384" t="e">
        <f t="shared" si="336"/>
        <v>#REF!</v>
      </c>
      <c r="AF1384" t="e">
        <f t="shared" si="336"/>
        <v>#REF!</v>
      </c>
      <c r="AG1384" t="e">
        <f t="shared" si="336"/>
        <v>#REF!</v>
      </c>
      <c r="AH1384" t="e">
        <f t="shared" si="336"/>
        <v>#REF!</v>
      </c>
      <c r="AI1384" t="e">
        <f t="shared" si="336"/>
        <v>#REF!</v>
      </c>
      <c r="AJ1384" t="e">
        <f t="shared" si="328"/>
        <v>#REF!</v>
      </c>
      <c r="AK1384" t="e">
        <f t="shared" si="329"/>
        <v>#REF!</v>
      </c>
      <c r="AL1384" t="e">
        <f t="shared" si="330"/>
        <v>#REF!</v>
      </c>
      <c r="AM1384" t="e">
        <f t="shared" si="331"/>
        <v>#REF!</v>
      </c>
      <c r="AN1384" t="e">
        <f t="shared" si="332"/>
        <v>#REF!</v>
      </c>
      <c r="AO1384" t="e">
        <f t="shared" si="333"/>
        <v>#REF!</v>
      </c>
    </row>
    <row r="1385" spans="1:41" x14ac:dyDescent="0.35">
      <c r="A1385">
        <v>1379</v>
      </c>
      <c r="B1385" t="s">
        <v>3298</v>
      </c>
      <c r="C1385" s="39">
        <v>0</v>
      </c>
      <c r="D1385">
        <v>2</v>
      </c>
      <c r="E1385">
        <v>2</v>
      </c>
      <c r="F1385" s="40">
        <v>0</v>
      </c>
      <c r="G1385" s="41">
        <v>3</v>
      </c>
      <c r="H1385" s="42">
        <v>3</v>
      </c>
      <c r="I1385">
        <f t="shared" si="325"/>
        <v>0</v>
      </c>
      <c r="J1385">
        <f t="shared" si="325"/>
        <v>5</v>
      </c>
      <c r="K1385" s="43">
        <v>5</v>
      </c>
      <c r="L1385" s="39">
        <v>0</v>
      </c>
      <c r="M1385">
        <v>3</v>
      </c>
      <c r="N1385">
        <v>3</v>
      </c>
      <c r="O1385" s="40">
        <v>0</v>
      </c>
      <c r="P1385" s="41">
        <v>2</v>
      </c>
      <c r="Q1385" s="42">
        <v>2</v>
      </c>
      <c r="R1385">
        <f t="shared" si="326"/>
        <v>0</v>
      </c>
      <c r="S1385">
        <f t="shared" si="326"/>
        <v>5</v>
      </c>
      <c r="T1385" s="43">
        <v>5</v>
      </c>
      <c r="U1385" s="39">
        <v>0</v>
      </c>
      <c r="V1385">
        <v>2</v>
      </c>
      <c r="W1385">
        <v>2</v>
      </c>
      <c r="X1385" s="40">
        <v>0</v>
      </c>
      <c r="Y1385" s="41">
        <v>2</v>
      </c>
      <c r="Z1385" s="42">
        <v>2</v>
      </c>
      <c r="AA1385">
        <f t="shared" si="327"/>
        <v>0</v>
      </c>
      <c r="AB1385">
        <f t="shared" si="327"/>
        <v>4</v>
      </c>
      <c r="AC1385" s="43">
        <v>5</v>
      </c>
      <c r="AD1385" t="e">
        <f t="shared" si="336"/>
        <v>#REF!</v>
      </c>
      <c r="AE1385" t="e">
        <f t="shared" si="336"/>
        <v>#REF!</v>
      </c>
      <c r="AF1385" t="e">
        <f t="shared" si="336"/>
        <v>#REF!</v>
      </c>
      <c r="AG1385" t="e">
        <f t="shared" si="336"/>
        <v>#REF!</v>
      </c>
      <c r="AH1385" t="e">
        <f t="shared" si="336"/>
        <v>#REF!</v>
      </c>
      <c r="AI1385" t="e">
        <f t="shared" si="336"/>
        <v>#REF!</v>
      </c>
      <c r="AJ1385" t="e">
        <f t="shared" si="328"/>
        <v>#REF!</v>
      </c>
      <c r="AK1385" t="e">
        <f t="shared" si="329"/>
        <v>#REF!</v>
      </c>
      <c r="AL1385" t="e">
        <f t="shared" si="330"/>
        <v>#REF!</v>
      </c>
      <c r="AM1385" t="e">
        <f t="shared" si="331"/>
        <v>#REF!</v>
      </c>
      <c r="AN1385" t="e">
        <f t="shared" si="332"/>
        <v>#REF!</v>
      </c>
      <c r="AO1385" t="e">
        <f t="shared" si="333"/>
        <v>#REF!</v>
      </c>
    </row>
    <row r="1386" spans="1:41" x14ac:dyDescent="0.35">
      <c r="A1386">
        <v>1380</v>
      </c>
      <c r="B1386" t="s">
        <v>3299</v>
      </c>
      <c r="C1386" s="39">
        <v>5</v>
      </c>
      <c r="D1386">
        <v>10</v>
      </c>
      <c r="E1386">
        <v>15</v>
      </c>
      <c r="F1386" s="40">
        <v>0</v>
      </c>
      <c r="G1386" s="41">
        <v>0</v>
      </c>
      <c r="H1386" s="42">
        <v>0</v>
      </c>
      <c r="I1386">
        <f t="shared" si="325"/>
        <v>5</v>
      </c>
      <c r="J1386">
        <f t="shared" si="325"/>
        <v>10</v>
      </c>
      <c r="K1386" s="43">
        <v>15</v>
      </c>
      <c r="L1386" s="39">
        <v>8</v>
      </c>
      <c r="M1386">
        <v>10</v>
      </c>
      <c r="N1386">
        <v>18</v>
      </c>
      <c r="O1386" s="40">
        <v>0</v>
      </c>
      <c r="P1386" s="41">
        <v>0</v>
      </c>
      <c r="Q1386" s="42">
        <v>0</v>
      </c>
      <c r="R1386">
        <f t="shared" si="326"/>
        <v>8</v>
      </c>
      <c r="S1386">
        <f t="shared" si="326"/>
        <v>10</v>
      </c>
      <c r="T1386" s="43">
        <v>15</v>
      </c>
      <c r="U1386" s="39">
        <v>7</v>
      </c>
      <c r="V1386">
        <v>8</v>
      </c>
      <c r="W1386">
        <v>15</v>
      </c>
      <c r="X1386" s="40">
        <v>2</v>
      </c>
      <c r="Y1386" s="41">
        <v>4</v>
      </c>
      <c r="Z1386" s="42">
        <v>6</v>
      </c>
      <c r="AA1386">
        <f t="shared" si="327"/>
        <v>9</v>
      </c>
      <c r="AB1386">
        <f t="shared" si="327"/>
        <v>12</v>
      </c>
      <c r="AC1386" s="43">
        <v>15</v>
      </c>
      <c r="AD1386" t="e">
        <f t="shared" si="336"/>
        <v>#REF!</v>
      </c>
      <c r="AE1386" t="e">
        <f t="shared" si="336"/>
        <v>#REF!</v>
      </c>
      <c r="AF1386" t="e">
        <f t="shared" si="336"/>
        <v>#REF!</v>
      </c>
      <c r="AG1386" t="e">
        <f t="shared" si="336"/>
        <v>#REF!</v>
      </c>
      <c r="AH1386" t="e">
        <f t="shared" si="336"/>
        <v>#REF!</v>
      </c>
      <c r="AI1386" t="e">
        <f t="shared" si="336"/>
        <v>#REF!</v>
      </c>
      <c r="AJ1386" t="e">
        <f t="shared" si="328"/>
        <v>#REF!</v>
      </c>
      <c r="AK1386" t="e">
        <f t="shared" si="329"/>
        <v>#REF!</v>
      </c>
      <c r="AL1386" t="e">
        <f t="shared" si="330"/>
        <v>#REF!</v>
      </c>
      <c r="AM1386" t="e">
        <f t="shared" si="331"/>
        <v>#REF!</v>
      </c>
      <c r="AN1386" t="e">
        <f t="shared" si="332"/>
        <v>#REF!</v>
      </c>
      <c r="AO1386" t="e">
        <f t="shared" si="333"/>
        <v>#REF!</v>
      </c>
    </row>
    <row r="1387" spans="1:41" x14ac:dyDescent="0.35">
      <c r="A1387">
        <v>1381</v>
      </c>
      <c r="B1387" t="s">
        <v>3300</v>
      </c>
      <c r="C1387" s="39">
        <v>2</v>
      </c>
      <c r="D1387">
        <v>10</v>
      </c>
      <c r="E1387">
        <v>12</v>
      </c>
      <c r="F1387" s="40">
        <v>0</v>
      </c>
      <c r="G1387" s="41">
        <v>6</v>
      </c>
      <c r="H1387" s="42">
        <v>6</v>
      </c>
      <c r="I1387">
        <f t="shared" si="325"/>
        <v>2</v>
      </c>
      <c r="J1387">
        <f t="shared" si="325"/>
        <v>16</v>
      </c>
      <c r="K1387" s="43">
        <v>18</v>
      </c>
      <c r="L1387" s="39">
        <v>0</v>
      </c>
      <c r="M1387">
        <v>7</v>
      </c>
      <c r="N1387">
        <v>7</v>
      </c>
      <c r="O1387" s="40">
        <v>0</v>
      </c>
      <c r="P1387" s="41">
        <v>6</v>
      </c>
      <c r="Q1387" s="42">
        <v>6</v>
      </c>
      <c r="R1387">
        <f t="shared" si="326"/>
        <v>0</v>
      </c>
      <c r="S1387">
        <f t="shared" si="326"/>
        <v>13</v>
      </c>
      <c r="T1387" s="43">
        <v>18</v>
      </c>
      <c r="U1387" s="39">
        <v>0</v>
      </c>
      <c r="V1387">
        <v>7</v>
      </c>
      <c r="W1387">
        <v>7</v>
      </c>
      <c r="X1387" s="40">
        <v>0</v>
      </c>
      <c r="Y1387" s="41">
        <v>3</v>
      </c>
      <c r="Z1387" s="42">
        <v>3</v>
      </c>
      <c r="AA1387">
        <f t="shared" si="327"/>
        <v>0</v>
      </c>
      <c r="AB1387">
        <f t="shared" si="327"/>
        <v>10</v>
      </c>
      <c r="AC1387" s="43">
        <v>18</v>
      </c>
      <c r="AD1387" t="e">
        <f t="shared" si="336"/>
        <v>#REF!</v>
      </c>
      <c r="AE1387" t="e">
        <f t="shared" si="336"/>
        <v>#REF!</v>
      </c>
      <c r="AF1387" t="e">
        <f t="shared" si="336"/>
        <v>#REF!</v>
      </c>
      <c r="AG1387" t="e">
        <f t="shared" si="336"/>
        <v>#REF!</v>
      </c>
      <c r="AH1387" t="e">
        <f t="shared" si="336"/>
        <v>#REF!</v>
      </c>
      <c r="AI1387" t="e">
        <f t="shared" si="336"/>
        <v>#REF!</v>
      </c>
      <c r="AJ1387" t="e">
        <f t="shared" si="328"/>
        <v>#REF!</v>
      </c>
      <c r="AK1387" t="e">
        <f t="shared" si="329"/>
        <v>#REF!</v>
      </c>
      <c r="AL1387" t="e">
        <f t="shared" si="330"/>
        <v>#REF!</v>
      </c>
      <c r="AM1387" t="e">
        <f t="shared" si="331"/>
        <v>#REF!</v>
      </c>
      <c r="AN1387" t="e">
        <f t="shared" si="332"/>
        <v>#REF!</v>
      </c>
      <c r="AO1387" t="e">
        <f t="shared" si="333"/>
        <v>#REF!</v>
      </c>
    </row>
    <row r="1388" spans="1:41" x14ac:dyDescent="0.35">
      <c r="A1388">
        <v>1382</v>
      </c>
      <c r="B1388" t="s">
        <v>3301</v>
      </c>
      <c r="C1388" s="39">
        <v>0</v>
      </c>
      <c r="D1388">
        <v>2</v>
      </c>
      <c r="E1388">
        <v>2</v>
      </c>
      <c r="F1388" s="40">
        <v>0</v>
      </c>
      <c r="G1388" s="41">
        <v>2</v>
      </c>
      <c r="H1388" s="42">
        <v>2</v>
      </c>
      <c r="I1388">
        <f t="shared" si="325"/>
        <v>0</v>
      </c>
      <c r="J1388">
        <f t="shared" si="325"/>
        <v>4</v>
      </c>
      <c r="K1388" s="43">
        <v>4</v>
      </c>
      <c r="L1388" s="39">
        <v>0</v>
      </c>
      <c r="M1388">
        <v>2</v>
      </c>
      <c r="N1388">
        <v>2</v>
      </c>
      <c r="O1388" s="40">
        <v>0</v>
      </c>
      <c r="P1388" s="41">
        <v>1</v>
      </c>
      <c r="Q1388" s="42">
        <v>1</v>
      </c>
      <c r="R1388">
        <f t="shared" si="326"/>
        <v>0</v>
      </c>
      <c r="S1388">
        <f t="shared" si="326"/>
        <v>3</v>
      </c>
      <c r="T1388" s="43">
        <v>4</v>
      </c>
      <c r="U1388" s="39">
        <v>0</v>
      </c>
      <c r="V1388">
        <v>0</v>
      </c>
      <c r="W1388">
        <v>0</v>
      </c>
      <c r="X1388" s="40">
        <v>0</v>
      </c>
      <c r="Y1388" s="41">
        <v>0</v>
      </c>
      <c r="Z1388" s="42">
        <v>0</v>
      </c>
      <c r="AA1388">
        <f t="shared" si="327"/>
        <v>0</v>
      </c>
      <c r="AB1388">
        <f t="shared" si="327"/>
        <v>0</v>
      </c>
      <c r="AC1388" s="43">
        <v>4</v>
      </c>
      <c r="AD1388" t="e">
        <f t="shared" si="336"/>
        <v>#REF!</v>
      </c>
      <c r="AE1388" t="e">
        <f t="shared" si="336"/>
        <v>#REF!</v>
      </c>
      <c r="AF1388" t="e">
        <f t="shared" si="336"/>
        <v>#REF!</v>
      </c>
      <c r="AG1388" t="e">
        <f t="shared" si="336"/>
        <v>#REF!</v>
      </c>
      <c r="AH1388" t="e">
        <f t="shared" si="336"/>
        <v>#REF!</v>
      </c>
      <c r="AI1388" t="e">
        <f t="shared" si="336"/>
        <v>#REF!</v>
      </c>
      <c r="AJ1388" t="e">
        <f t="shared" si="328"/>
        <v>#REF!</v>
      </c>
      <c r="AK1388" t="e">
        <f t="shared" si="329"/>
        <v>#REF!</v>
      </c>
      <c r="AL1388" t="e">
        <f t="shared" si="330"/>
        <v>#REF!</v>
      </c>
      <c r="AM1388" t="e">
        <f t="shared" si="331"/>
        <v>#REF!</v>
      </c>
      <c r="AN1388" t="e">
        <f t="shared" si="332"/>
        <v>#REF!</v>
      </c>
      <c r="AO1388" t="e">
        <f t="shared" si="333"/>
        <v>#REF!</v>
      </c>
    </row>
    <row r="1389" spans="1:41" ht="16" thickBot="1" x14ac:dyDescent="0.4">
      <c r="A1389">
        <v>1383</v>
      </c>
      <c r="B1389" t="s">
        <v>3302</v>
      </c>
      <c r="C1389" s="44">
        <v>29585</v>
      </c>
      <c r="D1389" s="45">
        <v>27390</v>
      </c>
      <c r="E1389" s="45">
        <v>56975</v>
      </c>
      <c r="F1389" s="46">
        <v>2055</v>
      </c>
      <c r="G1389" s="47">
        <v>7235</v>
      </c>
      <c r="H1389" s="48">
        <v>9290</v>
      </c>
      <c r="I1389" s="45">
        <f t="shared" si="325"/>
        <v>31640</v>
      </c>
      <c r="J1389" s="45">
        <f t="shared" si="325"/>
        <v>34625</v>
      </c>
      <c r="K1389" s="49">
        <v>66265</v>
      </c>
      <c r="L1389" s="44">
        <v>30030</v>
      </c>
      <c r="M1389" s="45">
        <v>27914</v>
      </c>
      <c r="N1389" s="45">
        <v>57944</v>
      </c>
      <c r="O1389" s="46">
        <v>2160</v>
      </c>
      <c r="P1389" s="47">
        <v>7404</v>
      </c>
      <c r="Q1389" s="48">
        <v>9564</v>
      </c>
      <c r="R1389" s="45">
        <f t="shared" si="326"/>
        <v>32190</v>
      </c>
      <c r="S1389" s="45">
        <f t="shared" si="326"/>
        <v>35318</v>
      </c>
      <c r="T1389" s="49">
        <v>66265</v>
      </c>
      <c r="U1389" s="44">
        <v>30020</v>
      </c>
      <c r="V1389" s="45">
        <v>28792</v>
      </c>
      <c r="W1389" s="45">
        <v>58812</v>
      </c>
      <c r="X1389" s="46">
        <v>1852</v>
      </c>
      <c r="Y1389" s="47">
        <v>7125</v>
      </c>
      <c r="Z1389" s="48">
        <v>8977</v>
      </c>
      <c r="AA1389" s="45">
        <f t="shared" si="327"/>
        <v>31872</v>
      </c>
      <c r="AB1389" s="45">
        <f t="shared" si="327"/>
        <v>35917</v>
      </c>
      <c r="AC1389" s="49">
        <v>66265</v>
      </c>
      <c r="AD1389" t="e">
        <f t="shared" si="336"/>
        <v>#REF!</v>
      </c>
      <c r="AE1389" t="e">
        <f t="shared" si="336"/>
        <v>#REF!</v>
      </c>
      <c r="AF1389" t="e">
        <f t="shared" si="336"/>
        <v>#REF!</v>
      </c>
      <c r="AG1389" t="e">
        <f t="shared" si="336"/>
        <v>#REF!</v>
      </c>
      <c r="AH1389" t="e">
        <f t="shared" si="336"/>
        <v>#REF!</v>
      </c>
      <c r="AI1389" t="e">
        <f t="shared" si="336"/>
        <v>#REF!</v>
      </c>
      <c r="AJ1389" t="e">
        <f t="shared" si="328"/>
        <v>#REF!</v>
      </c>
      <c r="AK1389" t="e">
        <f t="shared" si="329"/>
        <v>#REF!</v>
      </c>
      <c r="AL1389" t="e">
        <f t="shared" si="330"/>
        <v>#REF!</v>
      </c>
      <c r="AM1389" t="e">
        <f t="shared" si="331"/>
        <v>#REF!</v>
      </c>
      <c r="AN1389" t="e">
        <f t="shared" si="332"/>
        <v>#REF!</v>
      </c>
      <c r="AO1389" t="e">
        <f t="shared" si="333"/>
        <v>#REF!</v>
      </c>
    </row>
    <row r="1392" spans="1:41" x14ac:dyDescent="0.35">
      <c r="O1392" s="3"/>
      <c r="P1392" s="3"/>
      <c r="Q1392" s="3"/>
      <c r="R1392" s="3"/>
      <c r="S1392" s="3"/>
      <c r="T1392" s="3"/>
    </row>
  </sheetData>
  <mergeCells count="12">
    <mergeCell ref="X5:Z5"/>
    <mergeCell ref="AA5:AC5"/>
    <mergeCell ref="C4:K4"/>
    <mergeCell ref="L4:T4"/>
    <mergeCell ref="U4:AC4"/>
    <mergeCell ref="C5:E5"/>
    <mergeCell ref="F5:H5"/>
    <mergeCell ref="I5:K5"/>
    <mergeCell ref="L5:N5"/>
    <mergeCell ref="O5:Q5"/>
    <mergeCell ref="R5:T5"/>
    <mergeCell ref="U5:W5"/>
  </mergeCells>
  <conditionalFormatting sqref="AJ7:AO1389">
    <cfRule type="cellIs" dxfId="1" priority="1" operator="equal">
      <formula>FALSE</formula>
    </cfRule>
  </conditionalFormatting>
  <hyperlinks>
    <hyperlink ref="B1" r:id="rId1" display="../../../Pupil level data/Requests/PLASCRequests/PLASC2016/Age3&amp;4inSchoolsFSM2014-16.xlsx" xr:uid="{00000000-0004-0000-0B00-000000000000}"/>
  </hyperlinks>
  <pageMargins left="0.7" right="0.7" top="0.75" bottom="0.75" header="0.3" footer="0.3"/>
  <pageSetup paperSize="9"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311"/>
  <sheetViews>
    <sheetView workbookViewId="0">
      <selection activeCell="FH30" sqref="FH30"/>
    </sheetView>
  </sheetViews>
  <sheetFormatPr defaultRowHeight="15.5" x14ac:dyDescent="0.35"/>
  <sheetData>
    <row r="1" spans="1:6" x14ac:dyDescent="0.35">
      <c r="A1" t="s">
        <v>3303</v>
      </c>
    </row>
    <row r="2" spans="1:6" x14ac:dyDescent="0.35">
      <c r="A2" s="7" t="s">
        <v>3304</v>
      </c>
    </row>
    <row r="3" spans="1:6" x14ac:dyDescent="0.35">
      <c r="A3" s="72" t="s">
        <v>12</v>
      </c>
      <c r="B3" s="72" t="s">
        <v>4</v>
      </c>
      <c r="C3" s="72" t="s">
        <v>5</v>
      </c>
      <c r="D3" s="72" t="s">
        <v>3305</v>
      </c>
      <c r="E3" s="2">
        <f>COUNTIF(E4:E1311,"false")</f>
        <v>0</v>
      </c>
      <c r="F3" s="2">
        <f>COUNTIF(F4:F1311,"false")</f>
        <v>0</v>
      </c>
    </row>
    <row r="4" spans="1:6" x14ac:dyDescent="0.35">
      <c r="A4" s="73">
        <v>201601</v>
      </c>
      <c r="B4" s="74" t="s">
        <v>17</v>
      </c>
      <c r="C4" s="74" t="s">
        <v>18</v>
      </c>
      <c r="D4" s="73">
        <v>90</v>
      </c>
      <c r="E4" t="e">
        <f>B4&amp;C4=#REF!</f>
        <v>#REF!</v>
      </c>
      <c r="F4" t="e">
        <f>D4=#REF!+#REF!</f>
        <v>#REF!</v>
      </c>
    </row>
    <row r="5" spans="1:6" x14ac:dyDescent="0.35">
      <c r="A5" s="73">
        <v>201601</v>
      </c>
      <c r="B5" s="74" t="s">
        <v>17</v>
      </c>
      <c r="C5" s="74" t="s">
        <v>25</v>
      </c>
      <c r="D5" s="73">
        <v>9</v>
      </c>
      <c r="E5" t="e">
        <f>B5&amp;C5=#REF!</f>
        <v>#REF!</v>
      </c>
      <c r="F5" t="e">
        <f>D5=#REF!+#REF!</f>
        <v>#REF!</v>
      </c>
    </row>
    <row r="6" spans="1:6" x14ac:dyDescent="0.35">
      <c r="A6" s="73">
        <v>201601</v>
      </c>
      <c r="B6" s="74" t="s">
        <v>17</v>
      </c>
      <c r="C6" s="74" t="s">
        <v>31</v>
      </c>
      <c r="D6" s="73">
        <v>28</v>
      </c>
      <c r="E6" t="e">
        <f>B6&amp;C6=#REF!</f>
        <v>#REF!</v>
      </c>
      <c r="F6" t="e">
        <f>D6=#REF!+#REF!</f>
        <v>#REF!</v>
      </c>
    </row>
    <row r="7" spans="1:6" x14ac:dyDescent="0.35">
      <c r="A7" s="73">
        <v>201601</v>
      </c>
      <c r="B7" s="74" t="s">
        <v>17</v>
      </c>
      <c r="C7" s="74" t="s">
        <v>37</v>
      </c>
      <c r="D7" s="73">
        <v>23</v>
      </c>
      <c r="E7" t="e">
        <f>B7&amp;C7=#REF!</f>
        <v>#REF!</v>
      </c>
      <c r="F7" t="e">
        <f>D7=#REF!+#REF!</f>
        <v>#REF!</v>
      </c>
    </row>
    <row r="8" spans="1:6" x14ac:dyDescent="0.35">
      <c r="A8" s="73">
        <v>201601</v>
      </c>
      <c r="B8" s="74" t="s">
        <v>17</v>
      </c>
      <c r="C8" s="74" t="s">
        <v>45</v>
      </c>
      <c r="D8" s="73">
        <v>15</v>
      </c>
      <c r="E8" t="e">
        <f>B8&amp;C8=#REF!</f>
        <v>#REF!</v>
      </c>
      <c r="F8" t="e">
        <f>D8=#REF!+#REF!</f>
        <v>#REF!</v>
      </c>
    </row>
    <row r="9" spans="1:6" x14ac:dyDescent="0.35">
      <c r="A9" s="73">
        <v>201601</v>
      </c>
      <c r="B9" s="74" t="s">
        <v>17</v>
      </c>
      <c r="C9" s="74" t="s">
        <v>50</v>
      </c>
      <c r="D9" s="73">
        <v>7</v>
      </c>
      <c r="E9" t="e">
        <f>B9&amp;C9=#REF!</f>
        <v>#REF!</v>
      </c>
      <c r="F9" t="e">
        <f>D9=#REF!+#REF!</f>
        <v>#REF!</v>
      </c>
    </row>
    <row r="10" spans="1:6" x14ac:dyDescent="0.35">
      <c r="A10" s="73">
        <v>201601</v>
      </c>
      <c r="B10" s="74" t="s">
        <v>17</v>
      </c>
      <c r="C10" s="74" t="s">
        <v>56</v>
      </c>
      <c r="D10" s="73">
        <v>29</v>
      </c>
      <c r="E10" t="e">
        <f>B10&amp;C10=#REF!</f>
        <v>#REF!</v>
      </c>
      <c r="F10" t="e">
        <f>D10=#REF!+#REF!</f>
        <v>#REF!</v>
      </c>
    </row>
    <row r="11" spans="1:6" x14ac:dyDescent="0.35">
      <c r="A11" s="73">
        <v>201601</v>
      </c>
      <c r="B11" s="74" t="s">
        <v>17</v>
      </c>
      <c r="C11" s="74" t="s">
        <v>61</v>
      </c>
      <c r="D11" s="73">
        <v>11</v>
      </c>
      <c r="E11" t="e">
        <f>B11&amp;C11=#REF!</f>
        <v>#REF!</v>
      </c>
      <c r="F11" t="e">
        <f>D11=#REF!+#REF!</f>
        <v>#REF!</v>
      </c>
    </row>
    <row r="12" spans="1:6" x14ac:dyDescent="0.35">
      <c r="A12" s="73">
        <v>201601</v>
      </c>
      <c r="B12" s="74" t="s">
        <v>17</v>
      </c>
      <c r="C12" s="74" t="s">
        <v>67</v>
      </c>
      <c r="D12" s="73">
        <v>42</v>
      </c>
      <c r="E12" t="e">
        <f>B12&amp;C12=#REF!</f>
        <v>#REF!</v>
      </c>
      <c r="F12" t="e">
        <f>D12=#REF!+#REF!</f>
        <v>#REF!</v>
      </c>
    </row>
    <row r="13" spans="1:6" x14ac:dyDescent="0.35">
      <c r="A13" s="73">
        <v>201601</v>
      </c>
      <c r="B13" s="74" t="s">
        <v>17</v>
      </c>
      <c r="C13" s="74" t="s">
        <v>71</v>
      </c>
      <c r="D13" s="73">
        <v>13</v>
      </c>
      <c r="E13" t="e">
        <f>B13&amp;C13=#REF!</f>
        <v>#REF!</v>
      </c>
      <c r="F13" t="e">
        <f>D13=#REF!+#REF!</f>
        <v>#REF!</v>
      </c>
    </row>
    <row r="14" spans="1:6" x14ac:dyDescent="0.35">
      <c r="A14" s="73">
        <v>201601</v>
      </c>
      <c r="B14" s="74" t="s">
        <v>17</v>
      </c>
      <c r="C14" s="74" t="s">
        <v>77</v>
      </c>
      <c r="D14" s="73">
        <v>27</v>
      </c>
      <c r="E14" t="e">
        <f>B14&amp;C14=#REF!</f>
        <v>#REF!</v>
      </c>
      <c r="F14" t="e">
        <f>D14=#REF!+#REF!</f>
        <v>#REF!</v>
      </c>
    </row>
    <row r="15" spans="1:6" x14ac:dyDescent="0.35">
      <c r="A15" s="73">
        <v>201601</v>
      </c>
      <c r="B15" s="74" t="s">
        <v>17</v>
      </c>
      <c r="C15" s="74" t="s">
        <v>81</v>
      </c>
      <c r="D15" s="73">
        <v>45</v>
      </c>
      <c r="E15" t="e">
        <f>B15&amp;C15=#REF!</f>
        <v>#REF!</v>
      </c>
      <c r="F15" t="e">
        <f>D15=#REF!+#REF!</f>
        <v>#REF!</v>
      </c>
    </row>
    <row r="16" spans="1:6" x14ac:dyDescent="0.35">
      <c r="A16" s="73">
        <v>201601</v>
      </c>
      <c r="B16" s="74" t="s">
        <v>17</v>
      </c>
      <c r="C16" s="74" t="s">
        <v>85</v>
      </c>
      <c r="D16" s="73">
        <v>15</v>
      </c>
      <c r="E16" t="e">
        <f>B16&amp;C16=#REF!</f>
        <v>#REF!</v>
      </c>
      <c r="F16" t="e">
        <f>D16=#REF!+#REF!</f>
        <v>#REF!</v>
      </c>
    </row>
    <row r="17" spans="1:6" x14ac:dyDescent="0.35">
      <c r="A17" s="73">
        <v>201601</v>
      </c>
      <c r="B17" s="74" t="s">
        <v>17</v>
      </c>
      <c r="C17" s="74" t="s">
        <v>87</v>
      </c>
      <c r="D17" s="73">
        <v>6</v>
      </c>
      <c r="E17" t="e">
        <f>B17&amp;C17=#REF!</f>
        <v>#REF!</v>
      </c>
      <c r="F17" t="e">
        <f>D17=#REF!+#REF!</f>
        <v>#REF!</v>
      </c>
    </row>
    <row r="18" spans="1:6" x14ac:dyDescent="0.35">
      <c r="A18" s="73">
        <v>201601</v>
      </c>
      <c r="B18" s="74" t="s">
        <v>17</v>
      </c>
      <c r="C18" s="74" t="s">
        <v>89</v>
      </c>
      <c r="D18" s="73">
        <v>17</v>
      </c>
      <c r="E18" t="e">
        <f>B18&amp;C18=#REF!</f>
        <v>#REF!</v>
      </c>
      <c r="F18" t="e">
        <f>D18=#REF!+#REF!</f>
        <v>#REF!</v>
      </c>
    </row>
    <row r="19" spans="1:6" x14ac:dyDescent="0.35">
      <c r="A19" s="73">
        <v>201601</v>
      </c>
      <c r="B19" s="74" t="s">
        <v>17</v>
      </c>
      <c r="C19" s="74" t="s">
        <v>91</v>
      </c>
      <c r="D19" s="73">
        <v>9</v>
      </c>
      <c r="E19" t="e">
        <f>B19&amp;C19=#REF!</f>
        <v>#REF!</v>
      </c>
      <c r="F19" t="e">
        <f>D19=#REF!+#REF!</f>
        <v>#REF!</v>
      </c>
    </row>
    <row r="20" spans="1:6" x14ac:dyDescent="0.35">
      <c r="A20" s="73">
        <v>201601</v>
      </c>
      <c r="B20" s="74" t="s">
        <v>17</v>
      </c>
      <c r="C20" s="74" t="s">
        <v>93</v>
      </c>
      <c r="D20" s="73">
        <v>88</v>
      </c>
      <c r="E20" t="e">
        <f>B20&amp;C20=#REF!</f>
        <v>#REF!</v>
      </c>
      <c r="F20" t="e">
        <f>D20=#REF!+#REF!</f>
        <v>#REF!</v>
      </c>
    </row>
    <row r="21" spans="1:6" x14ac:dyDescent="0.35">
      <c r="A21" s="73">
        <v>201601</v>
      </c>
      <c r="B21" s="74" t="s">
        <v>17</v>
      </c>
      <c r="C21" s="74" t="s">
        <v>95</v>
      </c>
      <c r="D21" s="73">
        <v>21</v>
      </c>
      <c r="E21" t="e">
        <f>B21&amp;C21=#REF!</f>
        <v>#REF!</v>
      </c>
      <c r="F21" t="e">
        <f>D21=#REF!+#REF!</f>
        <v>#REF!</v>
      </c>
    </row>
    <row r="22" spans="1:6" x14ac:dyDescent="0.35">
      <c r="A22" s="73">
        <v>201601</v>
      </c>
      <c r="B22" s="74" t="s">
        <v>17</v>
      </c>
      <c r="C22" s="74" t="s">
        <v>97</v>
      </c>
      <c r="D22" s="73">
        <v>101</v>
      </c>
      <c r="E22" t="e">
        <f>B22&amp;C22=#REF!</f>
        <v>#REF!</v>
      </c>
      <c r="F22" t="e">
        <f>D22=#REF!+#REF!</f>
        <v>#REF!</v>
      </c>
    </row>
    <row r="23" spans="1:6" x14ac:dyDescent="0.35">
      <c r="A23" s="73">
        <v>201601</v>
      </c>
      <c r="B23" s="74" t="s">
        <v>17</v>
      </c>
      <c r="C23" s="74" t="s">
        <v>99</v>
      </c>
      <c r="D23" s="73">
        <v>20</v>
      </c>
      <c r="E23" t="e">
        <f>B23&amp;C23=#REF!</f>
        <v>#REF!</v>
      </c>
      <c r="F23" t="e">
        <f>D23=#REF!+#REF!</f>
        <v>#REF!</v>
      </c>
    </row>
    <row r="24" spans="1:6" x14ac:dyDescent="0.35">
      <c r="A24" s="73">
        <v>201601</v>
      </c>
      <c r="B24" s="74" t="s">
        <v>17</v>
      </c>
      <c r="C24" s="74" t="s">
        <v>101</v>
      </c>
      <c r="D24" s="73">
        <v>20</v>
      </c>
      <c r="E24" t="e">
        <f>B24&amp;C24=#REF!</f>
        <v>#REF!</v>
      </c>
      <c r="F24" t="e">
        <f>D24=#REF!+#REF!</f>
        <v>#REF!</v>
      </c>
    </row>
    <row r="25" spans="1:6" x14ac:dyDescent="0.35">
      <c r="A25" s="73">
        <v>201601</v>
      </c>
      <c r="B25" s="74" t="s">
        <v>17</v>
      </c>
      <c r="C25" s="74" t="s">
        <v>103</v>
      </c>
      <c r="D25" s="73">
        <v>37</v>
      </c>
      <c r="E25" t="e">
        <f>B25&amp;C25=#REF!</f>
        <v>#REF!</v>
      </c>
      <c r="F25" t="e">
        <f>D25=#REF!+#REF!</f>
        <v>#REF!</v>
      </c>
    </row>
    <row r="26" spans="1:6" x14ac:dyDescent="0.35">
      <c r="A26" s="73">
        <v>201601</v>
      </c>
      <c r="B26" s="74" t="s">
        <v>17</v>
      </c>
      <c r="C26" s="74" t="s">
        <v>105</v>
      </c>
      <c r="D26" s="73">
        <v>11</v>
      </c>
      <c r="E26" t="e">
        <f>B26&amp;C26=#REF!</f>
        <v>#REF!</v>
      </c>
      <c r="F26" t="e">
        <f>D26=#REF!+#REF!</f>
        <v>#REF!</v>
      </c>
    </row>
    <row r="27" spans="1:6" x14ac:dyDescent="0.35">
      <c r="A27" s="73">
        <v>201601</v>
      </c>
      <c r="B27" s="74" t="s">
        <v>17</v>
      </c>
      <c r="C27" s="74" t="s">
        <v>107</v>
      </c>
      <c r="D27" s="73">
        <v>18</v>
      </c>
      <c r="E27" t="e">
        <f>B27&amp;C27=#REF!</f>
        <v>#REF!</v>
      </c>
      <c r="F27" t="e">
        <f>D27=#REF!+#REF!</f>
        <v>#REF!</v>
      </c>
    </row>
    <row r="28" spans="1:6" x14ac:dyDescent="0.35">
      <c r="A28" s="73">
        <v>201601</v>
      </c>
      <c r="B28" s="74" t="s">
        <v>17</v>
      </c>
      <c r="C28" s="74" t="s">
        <v>109</v>
      </c>
      <c r="D28" s="73">
        <v>31</v>
      </c>
      <c r="E28" t="e">
        <f>B28&amp;C28=#REF!</f>
        <v>#REF!</v>
      </c>
      <c r="F28" t="e">
        <f>D28=#REF!+#REF!</f>
        <v>#REF!</v>
      </c>
    </row>
    <row r="29" spans="1:6" x14ac:dyDescent="0.35">
      <c r="A29" s="73">
        <v>201601</v>
      </c>
      <c r="B29" s="74" t="s">
        <v>17</v>
      </c>
      <c r="C29" s="74" t="s">
        <v>111</v>
      </c>
      <c r="D29" s="73">
        <v>27</v>
      </c>
      <c r="E29" t="e">
        <f>B29&amp;C29=#REF!</f>
        <v>#REF!</v>
      </c>
      <c r="F29" t="e">
        <f>D29=#REF!+#REF!</f>
        <v>#REF!</v>
      </c>
    </row>
    <row r="30" spans="1:6" x14ac:dyDescent="0.35">
      <c r="A30" s="73">
        <v>201601</v>
      </c>
      <c r="B30" s="74" t="s">
        <v>17</v>
      </c>
      <c r="C30" s="74" t="s">
        <v>113</v>
      </c>
      <c r="D30" s="73">
        <v>24</v>
      </c>
      <c r="E30" t="e">
        <f>B30&amp;C30=#REF!</f>
        <v>#REF!</v>
      </c>
      <c r="F30" t="e">
        <f>D30=#REF!+#REF!</f>
        <v>#REF!</v>
      </c>
    </row>
    <row r="31" spans="1:6" x14ac:dyDescent="0.35">
      <c r="A31" s="73">
        <v>201601</v>
      </c>
      <c r="B31" s="74" t="s">
        <v>17</v>
      </c>
      <c r="C31" s="74" t="s">
        <v>115</v>
      </c>
      <c r="D31" s="73">
        <v>14</v>
      </c>
      <c r="E31" t="e">
        <f>B31&amp;C31=#REF!</f>
        <v>#REF!</v>
      </c>
      <c r="F31" t="e">
        <f>D31=#REF!+#REF!</f>
        <v>#REF!</v>
      </c>
    </row>
    <row r="32" spans="1:6" x14ac:dyDescent="0.35">
      <c r="A32" s="73">
        <v>201601</v>
      </c>
      <c r="B32" s="74" t="s">
        <v>17</v>
      </c>
      <c r="C32" s="74" t="s">
        <v>117</v>
      </c>
      <c r="D32" s="73">
        <v>20</v>
      </c>
      <c r="E32" t="e">
        <f>B32&amp;C32=#REF!</f>
        <v>#REF!</v>
      </c>
      <c r="F32" t="e">
        <f>D32=#REF!+#REF!</f>
        <v>#REF!</v>
      </c>
    </row>
    <row r="33" spans="1:6" x14ac:dyDescent="0.35">
      <c r="A33" s="73">
        <v>201601</v>
      </c>
      <c r="B33" s="74" t="s">
        <v>17</v>
      </c>
      <c r="C33" s="74" t="s">
        <v>119</v>
      </c>
      <c r="D33" s="73">
        <v>7</v>
      </c>
      <c r="E33" t="e">
        <f>B33&amp;C33=#REF!</f>
        <v>#REF!</v>
      </c>
      <c r="F33" t="e">
        <f>D33=#REF!+#REF!</f>
        <v>#REF!</v>
      </c>
    </row>
    <row r="34" spans="1:6" x14ac:dyDescent="0.35">
      <c r="A34" s="73">
        <v>201601</v>
      </c>
      <c r="B34" s="74" t="s">
        <v>17</v>
      </c>
      <c r="C34" s="74" t="s">
        <v>121</v>
      </c>
      <c r="D34" s="73">
        <v>21</v>
      </c>
      <c r="E34" t="e">
        <f>B34&amp;C34=#REF!</f>
        <v>#REF!</v>
      </c>
      <c r="F34" t="e">
        <f>D34=#REF!+#REF!</f>
        <v>#REF!</v>
      </c>
    </row>
    <row r="35" spans="1:6" x14ac:dyDescent="0.35">
      <c r="A35" s="73">
        <v>201601</v>
      </c>
      <c r="B35" s="74" t="s">
        <v>17</v>
      </c>
      <c r="C35" s="74" t="s">
        <v>123</v>
      </c>
      <c r="D35" s="73">
        <v>65</v>
      </c>
      <c r="E35" t="e">
        <f>B35&amp;C35=#REF!</f>
        <v>#REF!</v>
      </c>
      <c r="F35" t="e">
        <f>D35=#REF!+#REF!</f>
        <v>#REF!</v>
      </c>
    </row>
    <row r="36" spans="1:6" x14ac:dyDescent="0.35">
      <c r="A36" s="73">
        <v>201601</v>
      </c>
      <c r="B36" s="74" t="s">
        <v>17</v>
      </c>
      <c r="C36" s="74" t="s">
        <v>125</v>
      </c>
      <c r="D36" s="73">
        <v>29</v>
      </c>
      <c r="E36" t="e">
        <f>B36&amp;C36=#REF!</f>
        <v>#REF!</v>
      </c>
      <c r="F36" t="e">
        <f>D36=#REF!+#REF!</f>
        <v>#REF!</v>
      </c>
    </row>
    <row r="37" spans="1:6" x14ac:dyDescent="0.35">
      <c r="A37" s="73">
        <v>201601</v>
      </c>
      <c r="B37" s="74" t="s">
        <v>17</v>
      </c>
      <c r="C37" s="74" t="s">
        <v>127</v>
      </c>
      <c r="D37" s="73">
        <v>50</v>
      </c>
      <c r="E37" t="e">
        <f>B37&amp;C37=#REF!</f>
        <v>#REF!</v>
      </c>
      <c r="F37" t="e">
        <f>D37=#REF!+#REF!</f>
        <v>#REF!</v>
      </c>
    </row>
    <row r="38" spans="1:6" x14ac:dyDescent="0.35">
      <c r="A38" s="73">
        <v>201601</v>
      </c>
      <c r="B38" s="74" t="s">
        <v>17</v>
      </c>
      <c r="C38" s="74" t="s">
        <v>129</v>
      </c>
      <c r="D38" s="73">
        <v>16</v>
      </c>
      <c r="E38" t="e">
        <f>B38&amp;C38=#REF!</f>
        <v>#REF!</v>
      </c>
      <c r="F38" t="e">
        <f>D38=#REF!+#REF!</f>
        <v>#REF!</v>
      </c>
    </row>
    <row r="39" spans="1:6" x14ac:dyDescent="0.35">
      <c r="A39" s="73">
        <v>201601</v>
      </c>
      <c r="B39" s="74" t="s">
        <v>17</v>
      </c>
      <c r="C39" s="74" t="s">
        <v>131</v>
      </c>
      <c r="D39" s="73">
        <v>43</v>
      </c>
      <c r="E39" t="e">
        <f>B39&amp;C39=#REF!</f>
        <v>#REF!</v>
      </c>
      <c r="F39" t="e">
        <f>D39=#REF!+#REF!</f>
        <v>#REF!</v>
      </c>
    </row>
    <row r="40" spans="1:6" x14ac:dyDescent="0.35">
      <c r="A40" s="73">
        <v>201601</v>
      </c>
      <c r="B40" s="74" t="s">
        <v>17</v>
      </c>
      <c r="C40" s="74" t="s">
        <v>133</v>
      </c>
      <c r="D40" s="73">
        <v>25</v>
      </c>
      <c r="E40" t="e">
        <f>B40&amp;C40=#REF!</f>
        <v>#REF!</v>
      </c>
      <c r="F40" t="e">
        <f>D40=#REF!+#REF!</f>
        <v>#REF!</v>
      </c>
    </row>
    <row r="41" spans="1:6" x14ac:dyDescent="0.35">
      <c r="A41" s="73">
        <v>201601</v>
      </c>
      <c r="B41" s="74" t="s">
        <v>17</v>
      </c>
      <c r="C41" s="74" t="s">
        <v>135</v>
      </c>
      <c r="D41" s="73">
        <v>57</v>
      </c>
      <c r="E41" t="e">
        <f>B41&amp;C41=#REF!</f>
        <v>#REF!</v>
      </c>
      <c r="F41" t="e">
        <f>D41=#REF!+#REF!</f>
        <v>#REF!</v>
      </c>
    </row>
    <row r="42" spans="1:6" x14ac:dyDescent="0.35">
      <c r="A42" s="73">
        <v>201601</v>
      </c>
      <c r="B42" s="74" t="s">
        <v>17</v>
      </c>
      <c r="C42" s="74" t="s">
        <v>137</v>
      </c>
      <c r="D42" s="73">
        <v>50</v>
      </c>
      <c r="E42" t="e">
        <f>B42&amp;C42=#REF!</f>
        <v>#REF!</v>
      </c>
      <c r="F42" t="e">
        <f>D42=#REF!+#REF!</f>
        <v>#REF!</v>
      </c>
    </row>
    <row r="43" spans="1:6" x14ac:dyDescent="0.35">
      <c r="A43" s="73">
        <v>201601</v>
      </c>
      <c r="B43" s="74" t="s">
        <v>17</v>
      </c>
      <c r="C43" s="74" t="s">
        <v>139</v>
      </c>
      <c r="D43" s="73">
        <v>39</v>
      </c>
      <c r="E43" t="e">
        <f>B43&amp;C43=#REF!</f>
        <v>#REF!</v>
      </c>
      <c r="F43" t="e">
        <f>D43=#REF!+#REF!</f>
        <v>#REF!</v>
      </c>
    </row>
    <row r="44" spans="1:6" x14ac:dyDescent="0.35">
      <c r="A44" s="73">
        <v>201601</v>
      </c>
      <c r="B44" s="74" t="s">
        <v>17</v>
      </c>
      <c r="C44" s="74" t="s">
        <v>141</v>
      </c>
      <c r="D44" s="73">
        <v>35</v>
      </c>
      <c r="E44" t="e">
        <f>B44&amp;C44=#REF!</f>
        <v>#REF!</v>
      </c>
      <c r="F44" t="e">
        <f>D44=#REF!+#REF!</f>
        <v>#REF!</v>
      </c>
    </row>
    <row r="45" spans="1:6" x14ac:dyDescent="0.35">
      <c r="A45" s="73">
        <v>201601</v>
      </c>
      <c r="B45" s="74" t="s">
        <v>17</v>
      </c>
      <c r="C45" s="74" t="s">
        <v>143</v>
      </c>
      <c r="D45" s="73">
        <v>36</v>
      </c>
      <c r="E45" t="e">
        <f>B45&amp;C45=#REF!</f>
        <v>#REF!</v>
      </c>
      <c r="F45" t="e">
        <f>D45=#REF!+#REF!</f>
        <v>#REF!</v>
      </c>
    </row>
    <row r="46" spans="1:6" x14ac:dyDescent="0.35">
      <c r="A46" s="73">
        <v>201601</v>
      </c>
      <c r="B46" s="74" t="s">
        <v>17</v>
      </c>
      <c r="C46" s="74" t="s">
        <v>145</v>
      </c>
      <c r="D46" s="73">
        <v>28</v>
      </c>
      <c r="E46" t="e">
        <f>B46&amp;C46=#REF!</f>
        <v>#REF!</v>
      </c>
      <c r="F46" t="e">
        <f>D46=#REF!+#REF!</f>
        <v>#REF!</v>
      </c>
    </row>
    <row r="47" spans="1:6" x14ac:dyDescent="0.35">
      <c r="A47" s="73">
        <v>201601</v>
      </c>
      <c r="B47" s="74" t="s">
        <v>17</v>
      </c>
      <c r="C47" s="74" t="s">
        <v>147</v>
      </c>
      <c r="D47" s="73">
        <v>13</v>
      </c>
      <c r="E47" t="e">
        <f>B47&amp;C47=#REF!</f>
        <v>#REF!</v>
      </c>
      <c r="F47" t="e">
        <f>D47=#REF!+#REF!</f>
        <v>#REF!</v>
      </c>
    </row>
    <row r="48" spans="1:6" x14ac:dyDescent="0.35">
      <c r="A48" s="73">
        <v>201601</v>
      </c>
      <c r="B48" s="74" t="s">
        <v>17</v>
      </c>
      <c r="C48" s="74" t="s">
        <v>149</v>
      </c>
      <c r="D48" s="73">
        <v>49</v>
      </c>
      <c r="E48" t="e">
        <f>B48&amp;C48=#REF!</f>
        <v>#REF!</v>
      </c>
      <c r="F48" t="e">
        <f>D48=#REF!+#REF!</f>
        <v>#REF!</v>
      </c>
    </row>
    <row r="49" spans="1:6" x14ac:dyDescent="0.35">
      <c r="A49" s="73">
        <v>201601</v>
      </c>
      <c r="B49" s="74" t="s">
        <v>17</v>
      </c>
      <c r="C49" s="74" t="s">
        <v>151</v>
      </c>
      <c r="D49" s="73">
        <v>80</v>
      </c>
      <c r="E49" t="e">
        <f>B49&amp;C49=#REF!</f>
        <v>#REF!</v>
      </c>
      <c r="F49" t="e">
        <f>D49=#REF!+#REF!</f>
        <v>#REF!</v>
      </c>
    </row>
    <row r="50" spans="1:6" x14ac:dyDescent="0.35">
      <c r="A50" s="73">
        <v>201601</v>
      </c>
      <c r="B50" s="74" t="s">
        <v>17</v>
      </c>
      <c r="C50" s="74" t="s">
        <v>153</v>
      </c>
      <c r="D50" s="73">
        <v>9</v>
      </c>
      <c r="E50" t="e">
        <f>B50&amp;C50=#REF!</f>
        <v>#REF!</v>
      </c>
      <c r="F50" t="e">
        <f>D50=#REF!+#REF!</f>
        <v>#REF!</v>
      </c>
    </row>
    <row r="51" spans="1:6" x14ac:dyDescent="0.35">
      <c r="A51" s="73">
        <v>201601</v>
      </c>
      <c r="B51" s="74" t="s">
        <v>155</v>
      </c>
      <c r="C51" s="74" t="s">
        <v>156</v>
      </c>
      <c r="D51" s="73">
        <v>34</v>
      </c>
      <c r="E51" t="e">
        <f>B51&amp;C51=#REF!</f>
        <v>#REF!</v>
      </c>
      <c r="F51" t="e">
        <f>D51=#REF!+#REF!</f>
        <v>#REF!</v>
      </c>
    </row>
    <row r="52" spans="1:6" x14ac:dyDescent="0.35">
      <c r="A52" s="73">
        <v>201601</v>
      </c>
      <c r="B52" s="74" t="s">
        <v>155</v>
      </c>
      <c r="C52" s="74" t="s">
        <v>159</v>
      </c>
      <c r="D52" s="73">
        <v>36</v>
      </c>
      <c r="E52" t="e">
        <f>B52&amp;C52=#REF!</f>
        <v>#REF!</v>
      </c>
      <c r="F52" t="e">
        <f>D52=#REF!+#REF!</f>
        <v>#REF!</v>
      </c>
    </row>
    <row r="53" spans="1:6" x14ac:dyDescent="0.35">
      <c r="A53" s="73">
        <v>201601</v>
      </c>
      <c r="B53" s="74" t="s">
        <v>155</v>
      </c>
      <c r="C53" s="74" t="s">
        <v>161</v>
      </c>
      <c r="D53" s="73">
        <v>77</v>
      </c>
      <c r="E53" t="e">
        <f>B53&amp;C53=#REF!</f>
        <v>#REF!</v>
      </c>
      <c r="F53" t="e">
        <f>D53=#REF!+#REF!</f>
        <v>#REF!</v>
      </c>
    </row>
    <row r="54" spans="1:6" x14ac:dyDescent="0.35">
      <c r="A54" s="73">
        <v>201601</v>
      </c>
      <c r="B54" s="74" t="s">
        <v>155</v>
      </c>
      <c r="C54" s="74" t="s">
        <v>163</v>
      </c>
      <c r="D54" s="73">
        <v>18</v>
      </c>
      <c r="E54" t="e">
        <f>B54&amp;C54=#REF!</f>
        <v>#REF!</v>
      </c>
      <c r="F54" t="e">
        <f>D54=#REF!+#REF!</f>
        <v>#REF!</v>
      </c>
    </row>
    <row r="55" spans="1:6" x14ac:dyDescent="0.35">
      <c r="A55" s="73">
        <v>201601</v>
      </c>
      <c r="B55" s="74" t="s">
        <v>155</v>
      </c>
      <c r="C55" s="74" t="s">
        <v>165</v>
      </c>
      <c r="D55" s="73">
        <v>11</v>
      </c>
      <c r="E55" t="e">
        <f>B55&amp;C55=#REF!</f>
        <v>#REF!</v>
      </c>
      <c r="F55" t="e">
        <f>D55=#REF!+#REF!</f>
        <v>#REF!</v>
      </c>
    </row>
    <row r="56" spans="1:6" x14ac:dyDescent="0.35">
      <c r="A56" s="73">
        <v>201601</v>
      </c>
      <c r="B56" s="74" t="s">
        <v>155</v>
      </c>
      <c r="C56" s="74" t="s">
        <v>167</v>
      </c>
      <c r="D56" s="73">
        <v>4</v>
      </c>
      <c r="E56" t="e">
        <f>B56&amp;C56=#REF!</f>
        <v>#REF!</v>
      </c>
      <c r="F56" t="e">
        <f>D56=#REF!+#REF!</f>
        <v>#REF!</v>
      </c>
    </row>
    <row r="57" spans="1:6" x14ac:dyDescent="0.35">
      <c r="A57" s="73">
        <v>201601</v>
      </c>
      <c r="B57" s="74" t="s">
        <v>155</v>
      </c>
      <c r="C57" s="74" t="s">
        <v>169</v>
      </c>
      <c r="D57" s="73">
        <v>35</v>
      </c>
      <c r="E57" t="e">
        <f>B57&amp;C57=#REF!</f>
        <v>#REF!</v>
      </c>
      <c r="F57" t="e">
        <f>D57=#REF!+#REF!</f>
        <v>#REF!</v>
      </c>
    </row>
    <row r="58" spans="1:6" x14ac:dyDescent="0.35">
      <c r="A58" s="73">
        <v>201601</v>
      </c>
      <c r="B58" s="74" t="s">
        <v>155</v>
      </c>
      <c r="C58" s="74" t="s">
        <v>171</v>
      </c>
      <c r="D58" s="73">
        <v>13</v>
      </c>
      <c r="E58" t="e">
        <f>B58&amp;C58=#REF!</f>
        <v>#REF!</v>
      </c>
      <c r="F58" t="e">
        <f>D58=#REF!+#REF!</f>
        <v>#REF!</v>
      </c>
    </row>
    <row r="59" spans="1:6" x14ac:dyDescent="0.35">
      <c r="A59" s="73">
        <v>201601</v>
      </c>
      <c r="B59" s="74" t="s">
        <v>155</v>
      </c>
      <c r="C59" s="74" t="s">
        <v>173</v>
      </c>
      <c r="D59" s="73">
        <v>18</v>
      </c>
      <c r="E59" t="e">
        <f>B59&amp;C59=#REF!</f>
        <v>#REF!</v>
      </c>
      <c r="F59" t="e">
        <f>D59=#REF!+#REF!</f>
        <v>#REF!</v>
      </c>
    </row>
    <row r="60" spans="1:6" x14ac:dyDescent="0.35">
      <c r="A60" s="73">
        <v>201601</v>
      </c>
      <c r="B60" s="74" t="s">
        <v>155</v>
      </c>
      <c r="C60" s="74" t="s">
        <v>177</v>
      </c>
      <c r="D60" s="73">
        <v>14</v>
      </c>
      <c r="E60" t="e">
        <f>B60&amp;C60=#REF!</f>
        <v>#REF!</v>
      </c>
      <c r="F60" t="e">
        <f>D60=#REF!+#REF!</f>
        <v>#REF!</v>
      </c>
    </row>
    <row r="61" spans="1:6" x14ac:dyDescent="0.35">
      <c r="A61" s="73">
        <v>201601</v>
      </c>
      <c r="B61" s="74" t="s">
        <v>155</v>
      </c>
      <c r="C61" s="74" t="s">
        <v>181</v>
      </c>
      <c r="D61" s="73">
        <v>57</v>
      </c>
      <c r="E61" t="e">
        <f>B61&amp;C61=#REF!</f>
        <v>#REF!</v>
      </c>
      <c r="F61" t="e">
        <f>D61=#REF!+#REF!</f>
        <v>#REF!</v>
      </c>
    </row>
    <row r="62" spans="1:6" x14ac:dyDescent="0.35">
      <c r="A62" s="73">
        <v>201601</v>
      </c>
      <c r="B62" s="74" t="s">
        <v>155</v>
      </c>
      <c r="C62" s="74" t="s">
        <v>183</v>
      </c>
      <c r="D62" s="73">
        <v>24</v>
      </c>
      <c r="E62" t="e">
        <f>B62&amp;C62=#REF!</f>
        <v>#REF!</v>
      </c>
      <c r="F62" t="e">
        <f>D62=#REF!+#REF!</f>
        <v>#REF!</v>
      </c>
    </row>
    <row r="63" spans="1:6" x14ac:dyDescent="0.35">
      <c r="A63" s="73">
        <v>201601</v>
      </c>
      <c r="B63" s="74" t="s">
        <v>155</v>
      </c>
      <c r="C63" s="74" t="s">
        <v>185</v>
      </c>
      <c r="D63" s="73">
        <v>5</v>
      </c>
      <c r="E63" t="e">
        <f>B63&amp;C63=#REF!</f>
        <v>#REF!</v>
      </c>
      <c r="F63" t="e">
        <f>D63=#REF!+#REF!</f>
        <v>#REF!</v>
      </c>
    </row>
    <row r="64" spans="1:6" x14ac:dyDescent="0.35">
      <c r="A64" s="73">
        <v>201601</v>
      </c>
      <c r="B64" s="74" t="s">
        <v>155</v>
      </c>
      <c r="C64" s="74" t="s">
        <v>187</v>
      </c>
      <c r="D64" s="73">
        <v>17</v>
      </c>
      <c r="E64" t="e">
        <f>B64&amp;C64=#REF!</f>
        <v>#REF!</v>
      </c>
      <c r="F64" t="e">
        <f>D64=#REF!+#REF!</f>
        <v>#REF!</v>
      </c>
    </row>
    <row r="65" spans="1:6" x14ac:dyDescent="0.35">
      <c r="A65" s="73">
        <v>201601</v>
      </c>
      <c r="B65" s="74" t="s">
        <v>155</v>
      </c>
      <c r="C65" s="74" t="s">
        <v>189</v>
      </c>
      <c r="D65" s="73">
        <v>21</v>
      </c>
      <c r="E65" t="e">
        <f>B65&amp;C65=#REF!</f>
        <v>#REF!</v>
      </c>
      <c r="F65" t="e">
        <f>D65=#REF!+#REF!</f>
        <v>#REF!</v>
      </c>
    </row>
    <row r="66" spans="1:6" x14ac:dyDescent="0.35">
      <c r="A66" s="73">
        <v>201601</v>
      </c>
      <c r="B66" s="74" t="s">
        <v>155</v>
      </c>
      <c r="C66" s="74" t="s">
        <v>191</v>
      </c>
      <c r="D66" s="73">
        <v>52</v>
      </c>
      <c r="E66" t="e">
        <f>B66&amp;C66=#REF!</f>
        <v>#REF!</v>
      </c>
      <c r="F66" t="e">
        <f>D66=#REF!+#REF!</f>
        <v>#REF!</v>
      </c>
    </row>
    <row r="67" spans="1:6" x14ac:dyDescent="0.35">
      <c r="A67" s="73">
        <v>201601</v>
      </c>
      <c r="B67" s="74" t="s">
        <v>155</v>
      </c>
      <c r="C67" s="74" t="s">
        <v>193</v>
      </c>
      <c r="D67" s="73">
        <v>14</v>
      </c>
      <c r="E67" t="e">
        <f>B67&amp;C67=#REF!</f>
        <v>#REF!</v>
      </c>
      <c r="F67" t="e">
        <f>D67=#REF!+#REF!</f>
        <v>#REF!</v>
      </c>
    </row>
    <row r="68" spans="1:6" x14ac:dyDescent="0.35">
      <c r="A68" s="73">
        <v>201601</v>
      </c>
      <c r="B68" s="74" t="s">
        <v>155</v>
      </c>
      <c r="C68" s="74" t="s">
        <v>195</v>
      </c>
      <c r="D68" s="73">
        <v>7</v>
      </c>
      <c r="E68" t="e">
        <f>B68&amp;C68=#REF!</f>
        <v>#REF!</v>
      </c>
      <c r="F68" t="e">
        <f>D68=#REF!+#REF!</f>
        <v>#REF!</v>
      </c>
    </row>
    <row r="69" spans="1:6" x14ac:dyDescent="0.35">
      <c r="A69" s="73">
        <v>201601</v>
      </c>
      <c r="B69" s="74" t="s">
        <v>155</v>
      </c>
      <c r="C69" s="74" t="s">
        <v>197</v>
      </c>
      <c r="D69" s="73">
        <v>26</v>
      </c>
      <c r="E69" t="e">
        <f>B69&amp;C69=#REF!</f>
        <v>#REF!</v>
      </c>
      <c r="F69" t="e">
        <f>D69=#REF!+#REF!</f>
        <v>#REF!</v>
      </c>
    </row>
    <row r="70" spans="1:6" x14ac:dyDescent="0.35">
      <c r="A70" s="73">
        <v>201601</v>
      </c>
      <c r="B70" s="74" t="s">
        <v>155</v>
      </c>
      <c r="C70" s="74" t="s">
        <v>199</v>
      </c>
      <c r="D70" s="73">
        <v>13</v>
      </c>
      <c r="E70" t="e">
        <f>B70&amp;C70=#REF!</f>
        <v>#REF!</v>
      </c>
      <c r="F70" t="e">
        <f>D70=#REF!+#REF!</f>
        <v>#REF!</v>
      </c>
    </row>
    <row r="71" spans="1:6" x14ac:dyDescent="0.35">
      <c r="A71" s="73">
        <v>201601</v>
      </c>
      <c r="B71" s="74" t="s">
        <v>155</v>
      </c>
      <c r="C71" s="74" t="s">
        <v>203</v>
      </c>
      <c r="D71" s="73">
        <v>2</v>
      </c>
      <c r="E71" t="e">
        <f>B71&amp;C71=#REF!</f>
        <v>#REF!</v>
      </c>
      <c r="F71" t="e">
        <f>D71=#REF!+#REF!</f>
        <v>#REF!</v>
      </c>
    </row>
    <row r="72" spans="1:6" x14ac:dyDescent="0.35">
      <c r="A72" s="73">
        <v>201601</v>
      </c>
      <c r="B72" s="74" t="s">
        <v>155</v>
      </c>
      <c r="C72" s="74" t="s">
        <v>205</v>
      </c>
      <c r="D72" s="73">
        <v>15</v>
      </c>
      <c r="E72" t="e">
        <f>B72&amp;C72=#REF!</f>
        <v>#REF!</v>
      </c>
      <c r="F72" t="e">
        <f>D72=#REF!+#REF!</f>
        <v>#REF!</v>
      </c>
    </row>
    <row r="73" spans="1:6" x14ac:dyDescent="0.35">
      <c r="A73" s="73">
        <v>201601</v>
      </c>
      <c r="B73" s="74" t="s">
        <v>155</v>
      </c>
      <c r="C73" s="74" t="s">
        <v>207</v>
      </c>
      <c r="D73" s="73">
        <v>9</v>
      </c>
      <c r="E73" t="e">
        <f>B73&amp;C73=#REF!</f>
        <v>#REF!</v>
      </c>
      <c r="F73" t="e">
        <f>D73=#REF!+#REF!</f>
        <v>#REF!</v>
      </c>
    </row>
    <row r="74" spans="1:6" x14ac:dyDescent="0.35">
      <c r="A74" s="73">
        <v>201601</v>
      </c>
      <c r="B74" s="74" t="s">
        <v>155</v>
      </c>
      <c r="C74" s="74" t="s">
        <v>209</v>
      </c>
      <c r="D74" s="73">
        <v>63</v>
      </c>
      <c r="E74" t="e">
        <f>B74&amp;C74=#REF!</f>
        <v>#REF!</v>
      </c>
      <c r="F74" t="e">
        <f>D74=#REF!+#REF!</f>
        <v>#REF!</v>
      </c>
    </row>
    <row r="75" spans="1:6" x14ac:dyDescent="0.35">
      <c r="A75" s="73">
        <v>201601</v>
      </c>
      <c r="B75" s="74" t="s">
        <v>155</v>
      </c>
      <c r="C75" s="74" t="s">
        <v>211</v>
      </c>
      <c r="D75" s="73">
        <v>17</v>
      </c>
      <c r="E75" t="e">
        <f>B75&amp;C75=#REF!</f>
        <v>#REF!</v>
      </c>
      <c r="F75" t="e">
        <f>D75=#REF!+#REF!</f>
        <v>#REF!</v>
      </c>
    </row>
    <row r="76" spans="1:6" x14ac:dyDescent="0.35">
      <c r="A76" s="73">
        <v>201601</v>
      </c>
      <c r="B76" s="74" t="s">
        <v>155</v>
      </c>
      <c r="C76" s="74" t="s">
        <v>213</v>
      </c>
      <c r="D76" s="73">
        <v>16</v>
      </c>
      <c r="E76" t="e">
        <f>B76&amp;C76=#REF!</f>
        <v>#REF!</v>
      </c>
      <c r="F76" t="e">
        <f>D76=#REF!+#REF!</f>
        <v>#REF!</v>
      </c>
    </row>
    <row r="77" spans="1:6" x14ac:dyDescent="0.35">
      <c r="A77" s="73">
        <v>201601</v>
      </c>
      <c r="B77" s="74" t="s">
        <v>155</v>
      </c>
      <c r="C77" s="74" t="s">
        <v>215</v>
      </c>
      <c r="D77" s="73">
        <v>10</v>
      </c>
      <c r="E77" t="e">
        <f>B77&amp;C77=#REF!</f>
        <v>#REF!</v>
      </c>
      <c r="F77" t="e">
        <f>D77=#REF!+#REF!</f>
        <v>#REF!</v>
      </c>
    </row>
    <row r="78" spans="1:6" x14ac:dyDescent="0.35">
      <c r="A78" s="73">
        <v>201601</v>
      </c>
      <c r="B78" s="74" t="s">
        <v>155</v>
      </c>
      <c r="C78" s="74" t="s">
        <v>217</v>
      </c>
      <c r="D78" s="73">
        <v>4</v>
      </c>
      <c r="E78" t="e">
        <f>B78&amp;C78=#REF!</f>
        <v>#REF!</v>
      </c>
      <c r="F78" t="e">
        <f>D78=#REF!+#REF!</f>
        <v>#REF!</v>
      </c>
    </row>
    <row r="79" spans="1:6" x14ac:dyDescent="0.35">
      <c r="A79" s="73">
        <v>201601</v>
      </c>
      <c r="B79" s="74" t="s">
        <v>155</v>
      </c>
      <c r="C79" s="74" t="s">
        <v>219</v>
      </c>
      <c r="D79" s="73">
        <v>13</v>
      </c>
      <c r="E79" t="e">
        <f>B79&amp;C79=#REF!</f>
        <v>#REF!</v>
      </c>
      <c r="F79" t="e">
        <f>D79=#REF!+#REF!</f>
        <v>#REF!</v>
      </c>
    </row>
    <row r="80" spans="1:6" x14ac:dyDescent="0.35">
      <c r="A80" s="73">
        <v>201601</v>
      </c>
      <c r="B80" s="74" t="s">
        <v>155</v>
      </c>
      <c r="C80" s="74" t="s">
        <v>221</v>
      </c>
      <c r="D80" s="73">
        <v>49</v>
      </c>
      <c r="E80" t="e">
        <f>B80&amp;C80=#REF!</f>
        <v>#REF!</v>
      </c>
      <c r="F80" t="e">
        <f>D80=#REF!+#REF!</f>
        <v>#REF!</v>
      </c>
    </row>
    <row r="81" spans="1:6" x14ac:dyDescent="0.35">
      <c r="A81" s="73">
        <v>201601</v>
      </c>
      <c r="B81" s="74" t="s">
        <v>155</v>
      </c>
      <c r="C81" s="74" t="s">
        <v>223</v>
      </c>
      <c r="D81" s="73">
        <v>30</v>
      </c>
      <c r="E81" t="e">
        <f>B81&amp;C81=#REF!</f>
        <v>#REF!</v>
      </c>
      <c r="F81" t="e">
        <f>D81=#REF!+#REF!</f>
        <v>#REF!</v>
      </c>
    </row>
    <row r="82" spans="1:6" x14ac:dyDescent="0.35">
      <c r="A82" s="73">
        <v>201601</v>
      </c>
      <c r="B82" s="74" t="s">
        <v>155</v>
      </c>
      <c r="C82" s="74" t="s">
        <v>225</v>
      </c>
      <c r="D82" s="73">
        <v>10</v>
      </c>
      <c r="E82" t="e">
        <f>B82&amp;C82=#REF!</f>
        <v>#REF!</v>
      </c>
      <c r="F82" t="e">
        <f>D82=#REF!+#REF!</f>
        <v>#REF!</v>
      </c>
    </row>
    <row r="83" spans="1:6" x14ac:dyDescent="0.35">
      <c r="A83" s="73">
        <v>201601</v>
      </c>
      <c r="B83" s="74" t="s">
        <v>155</v>
      </c>
      <c r="C83" s="74" t="s">
        <v>227</v>
      </c>
      <c r="D83" s="73">
        <v>12</v>
      </c>
      <c r="E83" t="e">
        <f>B83&amp;C83=#REF!</f>
        <v>#REF!</v>
      </c>
      <c r="F83" t="e">
        <f>D83=#REF!+#REF!</f>
        <v>#REF!</v>
      </c>
    </row>
    <row r="84" spans="1:6" x14ac:dyDescent="0.35">
      <c r="A84" s="73">
        <v>201601</v>
      </c>
      <c r="B84" s="74" t="s">
        <v>155</v>
      </c>
      <c r="C84" s="74" t="s">
        <v>229</v>
      </c>
      <c r="D84" s="73">
        <v>20</v>
      </c>
      <c r="E84" t="e">
        <f>B84&amp;C84=#REF!</f>
        <v>#REF!</v>
      </c>
      <c r="F84" t="e">
        <f>D84=#REF!+#REF!</f>
        <v>#REF!</v>
      </c>
    </row>
    <row r="85" spans="1:6" x14ac:dyDescent="0.35">
      <c r="A85" s="73">
        <v>201601</v>
      </c>
      <c r="B85" s="74" t="s">
        <v>155</v>
      </c>
      <c r="C85" s="74" t="s">
        <v>231</v>
      </c>
      <c r="D85" s="73">
        <v>8</v>
      </c>
      <c r="E85" t="e">
        <f>B85&amp;C85=#REF!</f>
        <v>#REF!</v>
      </c>
      <c r="F85" t="e">
        <f>D85=#REF!+#REF!</f>
        <v>#REF!</v>
      </c>
    </row>
    <row r="86" spans="1:6" x14ac:dyDescent="0.35">
      <c r="A86" s="73">
        <v>201601</v>
      </c>
      <c r="B86" s="74" t="s">
        <v>155</v>
      </c>
      <c r="C86" s="74" t="s">
        <v>233</v>
      </c>
      <c r="D86" s="73">
        <v>50</v>
      </c>
      <c r="E86" t="e">
        <f>B86&amp;C86=#REF!</f>
        <v>#REF!</v>
      </c>
      <c r="F86" t="e">
        <f>D86=#REF!+#REF!</f>
        <v>#REF!</v>
      </c>
    </row>
    <row r="87" spans="1:6" x14ac:dyDescent="0.35">
      <c r="A87" s="73">
        <v>201601</v>
      </c>
      <c r="B87" s="74" t="s">
        <v>155</v>
      </c>
      <c r="C87" s="74" t="s">
        <v>235</v>
      </c>
      <c r="D87" s="73">
        <v>20</v>
      </c>
      <c r="E87" t="e">
        <f>B87&amp;C87=#REF!</f>
        <v>#REF!</v>
      </c>
      <c r="F87" t="e">
        <f>D87=#REF!+#REF!</f>
        <v>#REF!</v>
      </c>
    </row>
    <row r="88" spans="1:6" x14ac:dyDescent="0.35">
      <c r="A88" s="73">
        <v>201601</v>
      </c>
      <c r="B88" s="74" t="s">
        <v>155</v>
      </c>
      <c r="C88" s="74" t="s">
        <v>237</v>
      </c>
      <c r="D88" s="73">
        <v>30</v>
      </c>
      <c r="E88" t="e">
        <f>B88&amp;C88=#REF!</f>
        <v>#REF!</v>
      </c>
      <c r="F88" t="e">
        <f>D88=#REF!+#REF!</f>
        <v>#REF!</v>
      </c>
    </row>
    <row r="89" spans="1:6" x14ac:dyDescent="0.35">
      <c r="A89" s="73">
        <v>201601</v>
      </c>
      <c r="B89" s="74" t="s">
        <v>155</v>
      </c>
      <c r="C89" s="74" t="s">
        <v>239</v>
      </c>
      <c r="D89" s="73">
        <v>20</v>
      </c>
      <c r="E89" t="e">
        <f>B89&amp;C89=#REF!</f>
        <v>#REF!</v>
      </c>
      <c r="F89" t="e">
        <f>D89=#REF!+#REF!</f>
        <v>#REF!</v>
      </c>
    </row>
    <row r="90" spans="1:6" x14ac:dyDescent="0.35">
      <c r="A90" s="73">
        <v>201601</v>
      </c>
      <c r="B90" s="74" t="s">
        <v>155</v>
      </c>
      <c r="C90" s="74" t="s">
        <v>241</v>
      </c>
      <c r="D90" s="73">
        <v>18</v>
      </c>
      <c r="E90" t="e">
        <f>B90&amp;C90=#REF!</f>
        <v>#REF!</v>
      </c>
      <c r="F90" t="e">
        <f>D90=#REF!+#REF!</f>
        <v>#REF!</v>
      </c>
    </row>
    <row r="91" spans="1:6" x14ac:dyDescent="0.35">
      <c r="A91" s="73">
        <v>201601</v>
      </c>
      <c r="B91" s="74" t="s">
        <v>155</v>
      </c>
      <c r="C91" s="74" t="s">
        <v>243</v>
      </c>
      <c r="D91" s="73">
        <v>37</v>
      </c>
      <c r="E91" t="e">
        <f>B91&amp;C91=#REF!</f>
        <v>#REF!</v>
      </c>
      <c r="F91" t="e">
        <f>D91=#REF!+#REF!</f>
        <v>#REF!</v>
      </c>
    </row>
    <row r="92" spans="1:6" x14ac:dyDescent="0.35">
      <c r="A92" s="73">
        <v>201601</v>
      </c>
      <c r="B92" s="74" t="s">
        <v>155</v>
      </c>
      <c r="C92" s="74" t="s">
        <v>245</v>
      </c>
      <c r="D92" s="73">
        <v>63</v>
      </c>
      <c r="E92" t="e">
        <f>B92&amp;C92=#REF!</f>
        <v>#REF!</v>
      </c>
      <c r="F92" t="e">
        <f>D92=#REF!+#REF!</f>
        <v>#REF!</v>
      </c>
    </row>
    <row r="93" spans="1:6" x14ac:dyDescent="0.35">
      <c r="A93" s="73">
        <v>201601</v>
      </c>
      <c r="B93" s="74" t="s">
        <v>155</v>
      </c>
      <c r="C93" s="74" t="s">
        <v>247</v>
      </c>
      <c r="D93" s="73">
        <v>17</v>
      </c>
      <c r="E93" t="e">
        <f>B93&amp;C93=#REF!</f>
        <v>#REF!</v>
      </c>
      <c r="F93" t="e">
        <f>D93=#REF!+#REF!</f>
        <v>#REF!</v>
      </c>
    </row>
    <row r="94" spans="1:6" x14ac:dyDescent="0.35">
      <c r="A94" s="73">
        <v>201601</v>
      </c>
      <c r="B94" s="74" t="s">
        <v>155</v>
      </c>
      <c r="C94" s="74" t="s">
        <v>249</v>
      </c>
      <c r="D94" s="73">
        <v>113</v>
      </c>
      <c r="E94" t="e">
        <f>B94&amp;C94=#REF!</f>
        <v>#REF!</v>
      </c>
      <c r="F94" t="e">
        <f>D94=#REF!+#REF!</f>
        <v>#REF!</v>
      </c>
    </row>
    <row r="95" spans="1:6" x14ac:dyDescent="0.35">
      <c r="A95" s="73">
        <v>201601</v>
      </c>
      <c r="B95" s="74" t="s">
        <v>155</v>
      </c>
      <c r="C95" s="74" t="s">
        <v>251</v>
      </c>
      <c r="D95" s="73">
        <v>47</v>
      </c>
      <c r="E95" t="e">
        <f>B95&amp;C95=#REF!</f>
        <v>#REF!</v>
      </c>
      <c r="F95" t="e">
        <f>D95=#REF!+#REF!</f>
        <v>#REF!</v>
      </c>
    </row>
    <row r="96" spans="1:6" x14ac:dyDescent="0.35">
      <c r="A96" s="73">
        <v>201601</v>
      </c>
      <c r="B96" s="74" t="s">
        <v>155</v>
      </c>
      <c r="C96" s="74" t="s">
        <v>253</v>
      </c>
      <c r="D96" s="73">
        <v>90</v>
      </c>
      <c r="E96" t="e">
        <f>B96&amp;C96=#REF!</f>
        <v>#REF!</v>
      </c>
      <c r="F96" t="e">
        <f>D96=#REF!+#REF!</f>
        <v>#REF!</v>
      </c>
    </row>
    <row r="97" spans="1:6" x14ac:dyDescent="0.35">
      <c r="A97" s="73">
        <v>201601</v>
      </c>
      <c r="B97" s="74" t="s">
        <v>155</v>
      </c>
      <c r="C97" s="74" t="s">
        <v>255</v>
      </c>
      <c r="D97" s="73">
        <v>79</v>
      </c>
      <c r="E97" t="e">
        <f>B97&amp;C97=#REF!</f>
        <v>#REF!</v>
      </c>
      <c r="F97" t="e">
        <f>D97=#REF!+#REF!</f>
        <v>#REF!</v>
      </c>
    </row>
    <row r="98" spans="1:6" x14ac:dyDescent="0.35">
      <c r="A98" s="73">
        <v>201601</v>
      </c>
      <c r="B98" s="74" t="s">
        <v>155</v>
      </c>
      <c r="C98" s="74" t="s">
        <v>257</v>
      </c>
      <c r="D98" s="73">
        <v>70</v>
      </c>
      <c r="E98" t="e">
        <f>B98&amp;C98=#REF!</f>
        <v>#REF!</v>
      </c>
      <c r="F98" t="e">
        <f>D98=#REF!+#REF!</f>
        <v>#REF!</v>
      </c>
    </row>
    <row r="99" spans="1:6" x14ac:dyDescent="0.35">
      <c r="A99" s="73">
        <v>201601</v>
      </c>
      <c r="B99" s="74" t="s">
        <v>155</v>
      </c>
      <c r="C99" s="74" t="s">
        <v>259</v>
      </c>
      <c r="D99" s="73">
        <v>48</v>
      </c>
      <c r="E99" t="e">
        <f>B99&amp;C99=#REF!</f>
        <v>#REF!</v>
      </c>
      <c r="F99" t="e">
        <f>D99=#REF!+#REF!</f>
        <v>#REF!</v>
      </c>
    </row>
    <row r="100" spans="1:6" x14ac:dyDescent="0.35">
      <c r="A100" s="73">
        <v>201601</v>
      </c>
      <c r="B100" s="74" t="s">
        <v>155</v>
      </c>
      <c r="C100" s="74" t="s">
        <v>261</v>
      </c>
      <c r="D100" s="73">
        <v>19</v>
      </c>
      <c r="E100" t="e">
        <f>B100&amp;C100=#REF!</f>
        <v>#REF!</v>
      </c>
      <c r="F100" t="e">
        <f>D100=#REF!+#REF!</f>
        <v>#REF!</v>
      </c>
    </row>
    <row r="101" spans="1:6" x14ac:dyDescent="0.35">
      <c r="A101" s="73">
        <v>201601</v>
      </c>
      <c r="B101" s="74" t="s">
        <v>155</v>
      </c>
      <c r="C101" s="74" t="s">
        <v>263</v>
      </c>
      <c r="D101" s="73">
        <v>58</v>
      </c>
      <c r="E101" t="e">
        <f>B101&amp;C101=#REF!</f>
        <v>#REF!</v>
      </c>
      <c r="F101" t="e">
        <f>D101=#REF!+#REF!</f>
        <v>#REF!</v>
      </c>
    </row>
    <row r="102" spans="1:6" x14ac:dyDescent="0.35">
      <c r="A102" s="73">
        <v>201601</v>
      </c>
      <c r="B102" s="74" t="s">
        <v>155</v>
      </c>
      <c r="C102" s="74" t="s">
        <v>267</v>
      </c>
      <c r="D102" s="73">
        <v>8</v>
      </c>
      <c r="E102" t="e">
        <f>B102&amp;C102=#REF!</f>
        <v>#REF!</v>
      </c>
      <c r="F102" t="e">
        <f>D102=#REF!+#REF!</f>
        <v>#REF!</v>
      </c>
    </row>
    <row r="103" spans="1:6" x14ac:dyDescent="0.35">
      <c r="A103" s="73">
        <v>201601</v>
      </c>
      <c r="B103" s="74" t="s">
        <v>155</v>
      </c>
      <c r="C103" s="74" t="s">
        <v>269</v>
      </c>
      <c r="D103" s="73">
        <v>13</v>
      </c>
      <c r="E103" t="e">
        <f>B103&amp;C103=#REF!</f>
        <v>#REF!</v>
      </c>
      <c r="F103" t="e">
        <f>D103=#REF!+#REF!</f>
        <v>#REF!</v>
      </c>
    </row>
    <row r="104" spans="1:6" x14ac:dyDescent="0.35">
      <c r="A104" s="73">
        <v>201601</v>
      </c>
      <c r="B104" s="74" t="s">
        <v>155</v>
      </c>
      <c r="C104" s="74" t="s">
        <v>271</v>
      </c>
      <c r="D104" s="73">
        <v>8</v>
      </c>
      <c r="E104" t="e">
        <f>B104&amp;C104=#REF!</f>
        <v>#REF!</v>
      </c>
      <c r="F104" t="e">
        <f>D104=#REF!+#REF!</f>
        <v>#REF!</v>
      </c>
    </row>
    <row r="105" spans="1:6" x14ac:dyDescent="0.35">
      <c r="A105" s="73">
        <v>201601</v>
      </c>
      <c r="B105" s="74" t="s">
        <v>155</v>
      </c>
      <c r="C105" s="74" t="s">
        <v>273</v>
      </c>
      <c r="D105" s="73">
        <v>15</v>
      </c>
      <c r="E105" t="e">
        <f>B105&amp;C105=#REF!</f>
        <v>#REF!</v>
      </c>
      <c r="F105" t="e">
        <f>D105=#REF!+#REF!</f>
        <v>#REF!</v>
      </c>
    </row>
    <row r="106" spans="1:6" x14ac:dyDescent="0.35">
      <c r="A106" s="73">
        <v>201601</v>
      </c>
      <c r="B106" s="74" t="s">
        <v>155</v>
      </c>
      <c r="C106" s="74" t="s">
        <v>275</v>
      </c>
      <c r="D106" s="73">
        <v>24</v>
      </c>
      <c r="E106" t="e">
        <f>B106&amp;C106=#REF!</f>
        <v>#REF!</v>
      </c>
      <c r="F106" t="e">
        <f>D106=#REF!+#REF!</f>
        <v>#REF!</v>
      </c>
    </row>
    <row r="107" spans="1:6" x14ac:dyDescent="0.35">
      <c r="A107" s="73">
        <v>201601</v>
      </c>
      <c r="B107" s="74" t="s">
        <v>155</v>
      </c>
      <c r="C107" s="74" t="s">
        <v>277</v>
      </c>
      <c r="D107" s="73">
        <v>5</v>
      </c>
      <c r="E107" t="e">
        <f>B107&amp;C107=#REF!</f>
        <v>#REF!</v>
      </c>
      <c r="F107" t="e">
        <f>D107=#REF!+#REF!</f>
        <v>#REF!</v>
      </c>
    </row>
    <row r="108" spans="1:6" x14ac:dyDescent="0.35">
      <c r="A108" s="73">
        <v>201601</v>
      </c>
      <c r="B108" s="74" t="s">
        <v>155</v>
      </c>
      <c r="C108" s="74" t="s">
        <v>279</v>
      </c>
      <c r="D108" s="73">
        <v>15</v>
      </c>
      <c r="E108" t="e">
        <f>B108&amp;C108=#REF!</f>
        <v>#REF!</v>
      </c>
      <c r="F108" t="e">
        <f>D108=#REF!+#REF!</f>
        <v>#REF!</v>
      </c>
    </row>
    <row r="109" spans="1:6" x14ac:dyDescent="0.35">
      <c r="A109" s="73">
        <v>201601</v>
      </c>
      <c r="B109" s="74" t="s">
        <v>155</v>
      </c>
      <c r="C109" s="74" t="s">
        <v>281</v>
      </c>
      <c r="D109" s="73">
        <v>6</v>
      </c>
      <c r="E109" t="e">
        <f>B109&amp;C109=#REF!</f>
        <v>#REF!</v>
      </c>
      <c r="F109" t="e">
        <f>D109=#REF!+#REF!</f>
        <v>#REF!</v>
      </c>
    </row>
    <row r="110" spans="1:6" x14ac:dyDescent="0.35">
      <c r="A110" s="73">
        <v>201601</v>
      </c>
      <c r="B110" s="74" t="s">
        <v>155</v>
      </c>
      <c r="C110" s="74" t="s">
        <v>283</v>
      </c>
      <c r="D110" s="73">
        <v>11</v>
      </c>
      <c r="E110" t="e">
        <f>B110&amp;C110=#REF!</f>
        <v>#REF!</v>
      </c>
      <c r="F110" t="e">
        <f>D110=#REF!+#REF!</f>
        <v>#REF!</v>
      </c>
    </row>
    <row r="111" spans="1:6" x14ac:dyDescent="0.35">
      <c r="A111" s="73">
        <v>201601</v>
      </c>
      <c r="B111" s="74" t="s">
        <v>155</v>
      </c>
      <c r="C111" s="74" t="s">
        <v>285</v>
      </c>
      <c r="D111" s="73">
        <v>4</v>
      </c>
      <c r="E111" t="e">
        <f>B111&amp;C111=#REF!</f>
        <v>#REF!</v>
      </c>
      <c r="F111" t="e">
        <f>D111=#REF!+#REF!</f>
        <v>#REF!</v>
      </c>
    </row>
    <row r="112" spans="1:6" x14ac:dyDescent="0.35">
      <c r="A112" s="73">
        <v>201601</v>
      </c>
      <c r="B112" s="74" t="s">
        <v>155</v>
      </c>
      <c r="C112" s="74" t="s">
        <v>287</v>
      </c>
      <c r="D112" s="73">
        <v>26</v>
      </c>
      <c r="E112" t="e">
        <f>B112&amp;C112=#REF!</f>
        <v>#REF!</v>
      </c>
      <c r="F112" t="e">
        <f>D112=#REF!+#REF!</f>
        <v>#REF!</v>
      </c>
    </row>
    <row r="113" spans="1:6" x14ac:dyDescent="0.35">
      <c r="A113" s="73">
        <v>201601</v>
      </c>
      <c r="B113" s="74" t="s">
        <v>155</v>
      </c>
      <c r="C113" s="74" t="s">
        <v>289</v>
      </c>
      <c r="D113" s="73">
        <v>36</v>
      </c>
      <c r="E113" t="e">
        <f>B113&amp;C113=#REF!</f>
        <v>#REF!</v>
      </c>
      <c r="F113" t="e">
        <f>D113=#REF!+#REF!</f>
        <v>#REF!</v>
      </c>
    </row>
    <row r="114" spans="1:6" x14ac:dyDescent="0.35">
      <c r="A114" s="73">
        <v>201601</v>
      </c>
      <c r="B114" s="74" t="s">
        <v>155</v>
      </c>
      <c r="C114" s="74" t="s">
        <v>291</v>
      </c>
      <c r="D114" s="73">
        <v>2</v>
      </c>
      <c r="E114" t="e">
        <f>B114&amp;C114=#REF!</f>
        <v>#REF!</v>
      </c>
      <c r="F114" t="e">
        <f>D114=#REF!+#REF!</f>
        <v>#REF!</v>
      </c>
    </row>
    <row r="115" spans="1:6" x14ac:dyDescent="0.35">
      <c r="A115" s="73">
        <v>201601</v>
      </c>
      <c r="B115" s="74" t="s">
        <v>155</v>
      </c>
      <c r="C115" s="74" t="s">
        <v>293</v>
      </c>
      <c r="D115" s="73">
        <v>39</v>
      </c>
      <c r="E115" t="e">
        <f>B115&amp;C115=#REF!</f>
        <v>#REF!</v>
      </c>
      <c r="F115" t="e">
        <f>D115=#REF!+#REF!</f>
        <v>#REF!</v>
      </c>
    </row>
    <row r="116" spans="1:6" x14ac:dyDescent="0.35">
      <c r="A116" s="73">
        <v>201601</v>
      </c>
      <c r="B116" s="74" t="s">
        <v>155</v>
      </c>
      <c r="C116" s="74" t="s">
        <v>295</v>
      </c>
      <c r="D116" s="73">
        <v>13</v>
      </c>
      <c r="E116" t="e">
        <f>B116&amp;C116=#REF!</f>
        <v>#REF!</v>
      </c>
      <c r="F116" t="e">
        <f>D116=#REF!+#REF!</f>
        <v>#REF!</v>
      </c>
    </row>
    <row r="117" spans="1:6" x14ac:dyDescent="0.35">
      <c r="A117" s="73">
        <v>201601</v>
      </c>
      <c r="B117" s="74" t="s">
        <v>155</v>
      </c>
      <c r="C117" s="74" t="s">
        <v>297</v>
      </c>
      <c r="D117" s="73">
        <v>19</v>
      </c>
      <c r="E117" t="e">
        <f>B117&amp;C117=#REF!</f>
        <v>#REF!</v>
      </c>
      <c r="F117" t="e">
        <f>D117=#REF!+#REF!</f>
        <v>#REF!</v>
      </c>
    </row>
    <row r="118" spans="1:6" x14ac:dyDescent="0.35">
      <c r="A118" s="73">
        <v>201601</v>
      </c>
      <c r="B118" s="74" t="s">
        <v>155</v>
      </c>
      <c r="C118" s="74" t="s">
        <v>299</v>
      </c>
      <c r="D118" s="73">
        <v>54</v>
      </c>
      <c r="E118" t="e">
        <f>B118&amp;C118=#REF!</f>
        <v>#REF!</v>
      </c>
      <c r="F118" t="e">
        <f>D118=#REF!+#REF!</f>
        <v>#REF!</v>
      </c>
    </row>
    <row r="119" spans="1:6" x14ac:dyDescent="0.35">
      <c r="A119" s="73">
        <v>201601</v>
      </c>
      <c r="B119" s="74" t="s">
        <v>155</v>
      </c>
      <c r="C119" s="74" t="s">
        <v>301</v>
      </c>
      <c r="D119" s="73">
        <v>17</v>
      </c>
      <c r="E119" t="e">
        <f>B119&amp;C119=#REF!</f>
        <v>#REF!</v>
      </c>
      <c r="F119" t="e">
        <f>D119=#REF!+#REF!</f>
        <v>#REF!</v>
      </c>
    </row>
    <row r="120" spans="1:6" x14ac:dyDescent="0.35">
      <c r="A120" s="73">
        <v>201601</v>
      </c>
      <c r="B120" s="74" t="s">
        <v>155</v>
      </c>
      <c r="C120" s="74" t="s">
        <v>303</v>
      </c>
      <c r="D120" s="73">
        <v>10</v>
      </c>
      <c r="E120" t="e">
        <f>B120&amp;C120=#REF!</f>
        <v>#REF!</v>
      </c>
      <c r="F120" t="e">
        <f>D120=#REF!+#REF!</f>
        <v>#REF!</v>
      </c>
    </row>
    <row r="121" spans="1:6" x14ac:dyDescent="0.35">
      <c r="A121" s="73">
        <v>201601</v>
      </c>
      <c r="B121" s="74" t="s">
        <v>155</v>
      </c>
      <c r="C121" s="74" t="s">
        <v>305</v>
      </c>
      <c r="D121" s="73">
        <v>8</v>
      </c>
      <c r="E121" t="e">
        <f>B121&amp;C121=#REF!</f>
        <v>#REF!</v>
      </c>
      <c r="F121" t="e">
        <f>D121=#REF!+#REF!</f>
        <v>#REF!</v>
      </c>
    </row>
    <row r="122" spans="1:6" x14ac:dyDescent="0.35">
      <c r="A122" s="73">
        <v>201601</v>
      </c>
      <c r="B122" s="74" t="s">
        <v>155</v>
      </c>
      <c r="C122" s="74" t="s">
        <v>307</v>
      </c>
      <c r="D122" s="73">
        <v>10</v>
      </c>
      <c r="E122" t="e">
        <f>B122&amp;C122=#REF!</f>
        <v>#REF!</v>
      </c>
      <c r="F122" t="e">
        <f>D122=#REF!+#REF!</f>
        <v>#REF!</v>
      </c>
    </row>
    <row r="123" spans="1:6" x14ac:dyDescent="0.35">
      <c r="A123" s="73">
        <v>201601</v>
      </c>
      <c r="B123" s="74" t="s">
        <v>155</v>
      </c>
      <c r="C123" s="74" t="s">
        <v>309</v>
      </c>
      <c r="D123" s="73">
        <v>24</v>
      </c>
      <c r="E123" t="e">
        <f>B123&amp;C123=#REF!</f>
        <v>#REF!</v>
      </c>
      <c r="F123" t="e">
        <f>D123=#REF!+#REF!</f>
        <v>#REF!</v>
      </c>
    </row>
    <row r="124" spans="1:6" x14ac:dyDescent="0.35">
      <c r="A124" s="73">
        <v>201601</v>
      </c>
      <c r="B124" s="74" t="s">
        <v>155</v>
      </c>
      <c r="C124" s="74" t="s">
        <v>311</v>
      </c>
      <c r="D124" s="73">
        <v>8</v>
      </c>
      <c r="E124" t="e">
        <f>B124&amp;C124=#REF!</f>
        <v>#REF!</v>
      </c>
      <c r="F124" t="e">
        <f>D124=#REF!+#REF!</f>
        <v>#REF!</v>
      </c>
    </row>
    <row r="125" spans="1:6" x14ac:dyDescent="0.35">
      <c r="A125" s="73">
        <v>201601</v>
      </c>
      <c r="B125" s="74" t="s">
        <v>155</v>
      </c>
      <c r="C125" s="74" t="s">
        <v>313</v>
      </c>
      <c r="D125" s="73">
        <v>58</v>
      </c>
      <c r="E125" t="e">
        <f>B125&amp;C125=#REF!</f>
        <v>#REF!</v>
      </c>
      <c r="F125" t="e">
        <f>D125=#REF!+#REF!</f>
        <v>#REF!</v>
      </c>
    </row>
    <row r="126" spans="1:6" x14ac:dyDescent="0.35">
      <c r="A126" s="73">
        <v>201601</v>
      </c>
      <c r="B126" s="74" t="s">
        <v>155</v>
      </c>
      <c r="C126" s="74" t="s">
        <v>315</v>
      </c>
      <c r="D126" s="73">
        <v>44</v>
      </c>
      <c r="E126" t="e">
        <f>B126&amp;C126=#REF!</f>
        <v>#REF!</v>
      </c>
      <c r="F126" t="e">
        <f>D126=#REF!+#REF!</f>
        <v>#REF!</v>
      </c>
    </row>
    <row r="127" spans="1:6" x14ac:dyDescent="0.35">
      <c r="A127" s="73">
        <v>201601</v>
      </c>
      <c r="B127" s="74" t="s">
        <v>155</v>
      </c>
      <c r="C127" s="74" t="s">
        <v>317</v>
      </c>
      <c r="D127" s="73">
        <v>29</v>
      </c>
      <c r="E127" t="e">
        <f>B127&amp;C127=#REF!</f>
        <v>#REF!</v>
      </c>
      <c r="F127" t="e">
        <f>D127=#REF!+#REF!</f>
        <v>#REF!</v>
      </c>
    </row>
    <row r="128" spans="1:6" x14ac:dyDescent="0.35">
      <c r="A128" s="73">
        <v>201601</v>
      </c>
      <c r="B128" s="74" t="s">
        <v>155</v>
      </c>
      <c r="C128" s="74" t="s">
        <v>1195</v>
      </c>
      <c r="D128" s="73">
        <v>33</v>
      </c>
      <c r="E128" t="e">
        <f>B128&amp;C128=#REF!</f>
        <v>#REF!</v>
      </c>
      <c r="F128" t="e">
        <f>D128=#REF!+#REF!</f>
        <v>#REF!</v>
      </c>
    </row>
    <row r="129" spans="1:6" x14ac:dyDescent="0.35">
      <c r="A129" s="73">
        <v>201601</v>
      </c>
      <c r="B129" s="74" t="s">
        <v>155</v>
      </c>
      <c r="C129" s="74" t="s">
        <v>319</v>
      </c>
      <c r="D129" s="73">
        <v>30</v>
      </c>
      <c r="E129" t="e">
        <f>B129&amp;C129=#REF!</f>
        <v>#REF!</v>
      </c>
      <c r="F129" t="e">
        <f>D129=#REF!+#REF!</f>
        <v>#REF!</v>
      </c>
    </row>
    <row r="130" spans="1:6" x14ac:dyDescent="0.35">
      <c r="A130" s="73">
        <v>201601</v>
      </c>
      <c r="B130" s="74" t="s">
        <v>155</v>
      </c>
      <c r="C130" s="74" t="s">
        <v>321</v>
      </c>
      <c r="D130" s="73">
        <v>79</v>
      </c>
      <c r="E130" t="e">
        <f>B130&amp;C130=#REF!</f>
        <v>#REF!</v>
      </c>
      <c r="F130" t="e">
        <f>D130=#REF!+#REF!</f>
        <v>#REF!</v>
      </c>
    </row>
    <row r="131" spans="1:6" x14ac:dyDescent="0.35">
      <c r="A131" s="73">
        <v>201601</v>
      </c>
      <c r="B131" s="74" t="s">
        <v>155</v>
      </c>
      <c r="C131" s="74" t="s">
        <v>323</v>
      </c>
      <c r="D131" s="73">
        <v>59</v>
      </c>
      <c r="E131" t="e">
        <f>B131&amp;C131=#REF!</f>
        <v>#REF!</v>
      </c>
      <c r="F131" t="e">
        <f>D131=#REF!+#REF!</f>
        <v>#REF!</v>
      </c>
    </row>
    <row r="132" spans="1:6" x14ac:dyDescent="0.35">
      <c r="A132" s="73">
        <v>201601</v>
      </c>
      <c r="B132" s="74" t="s">
        <v>155</v>
      </c>
      <c r="C132" s="74" t="s">
        <v>325</v>
      </c>
      <c r="D132" s="73">
        <v>16</v>
      </c>
      <c r="E132" t="e">
        <f>B132&amp;C132=#REF!</f>
        <v>#REF!</v>
      </c>
      <c r="F132" t="e">
        <f>D132=#REF!+#REF!</f>
        <v>#REF!</v>
      </c>
    </row>
    <row r="133" spans="1:6" x14ac:dyDescent="0.35">
      <c r="A133" s="73">
        <v>201601</v>
      </c>
      <c r="B133" s="74" t="s">
        <v>155</v>
      </c>
      <c r="C133" s="74" t="s">
        <v>327</v>
      </c>
      <c r="D133" s="73">
        <v>23</v>
      </c>
      <c r="E133" t="e">
        <f>B133&amp;C133=#REF!</f>
        <v>#REF!</v>
      </c>
      <c r="F133" t="e">
        <f>D133=#REF!+#REF!</f>
        <v>#REF!</v>
      </c>
    </row>
    <row r="134" spans="1:6" x14ac:dyDescent="0.35">
      <c r="A134" s="73">
        <v>201601</v>
      </c>
      <c r="B134" s="74" t="s">
        <v>155</v>
      </c>
      <c r="C134" s="74" t="s">
        <v>329</v>
      </c>
      <c r="D134" s="73">
        <v>6</v>
      </c>
      <c r="E134" t="e">
        <f>B134&amp;C134=#REF!</f>
        <v>#REF!</v>
      </c>
      <c r="F134" t="e">
        <f>D134=#REF!+#REF!</f>
        <v>#REF!</v>
      </c>
    </row>
    <row r="135" spans="1:6" x14ac:dyDescent="0.35">
      <c r="A135" s="73">
        <v>201601</v>
      </c>
      <c r="B135" s="74" t="s">
        <v>155</v>
      </c>
      <c r="C135" s="74" t="s">
        <v>331</v>
      </c>
      <c r="D135" s="73">
        <v>5</v>
      </c>
      <c r="E135" t="e">
        <f>B135&amp;C135=#REF!</f>
        <v>#REF!</v>
      </c>
      <c r="F135" t="e">
        <f>D135=#REF!+#REF!</f>
        <v>#REF!</v>
      </c>
    </row>
    <row r="136" spans="1:6" x14ac:dyDescent="0.35">
      <c r="A136" s="73">
        <v>201601</v>
      </c>
      <c r="B136" s="74" t="s">
        <v>155</v>
      </c>
      <c r="C136" s="74" t="s">
        <v>333</v>
      </c>
      <c r="D136" s="73">
        <v>28</v>
      </c>
      <c r="E136" t="e">
        <f>B136&amp;C136=#REF!</f>
        <v>#REF!</v>
      </c>
      <c r="F136" t="e">
        <f>D136=#REF!+#REF!</f>
        <v>#REF!</v>
      </c>
    </row>
    <row r="137" spans="1:6" x14ac:dyDescent="0.35">
      <c r="A137" s="73">
        <v>201601</v>
      </c>
      <c r="B137" s="74" t="s">
        <v>155</v>
      </c>
      <c r="C137" s="74" t="s">
        <v>335</v>
      </c>
      <c r="D137" s="73">
        <v>57</v>
      </c>
      <c r="E137" t="e">
        <f>B137&amp;C137=#REF!</f>
        <v>#REF!</v>
      </c>
      <c r="F137" t="e">
        <f>D137=#REF!+#REF!</f>
        <v>#REF!</v>
      </c>
    </row>
    <row r="138" spans="1:6" x14ac:dyDescent="0.35">
      <c r="A138" s="73">
        <v>201601</v>
      </c>
      <c r="B138" s="74" t="s">
        <v>155</v>
      </c>
      <c r="C138" s="74" t="s">
        <v>339</v>
      </c>
      <c r="D138" s="73">
        <v>40</v>
      </c>
      <c r="E138" t="e">
        <f>B138&amp;C138=#REF!</f>
        <v>#REF!</v>
      </c>
      <c r="F138" t="e">
        <f>D138=#REF!+#REF!</f>
        <v>#REF!</v>
      </c>
    </row>
    <row r="139" spans="1:6" x14ac:dyDescent="0.35">
      <c r="A139" s="73">
        <v>201601</v>
      </c>
      <c r="B139" s="74" t="s">
        <v>155</v>
      </c>
      <c r="C139" s="74" t="s">
        <v>341</v>
      </c>
      <c r="D139" s="73">
        <v>22</v>
      </c>
      <c r="E139" t="e">
        <f>B139&amp;C139=#REF!</f>
        <v>#REF!</v>
      </c>
      <c r="F139" t="e">
        <f>D139=#REF!+#REF!</f>
        <v>#REF!</v>
      </c>
    </row>
    <row r="140" spans="1:6" x14ac:dyDescent="0.35">
      <c r="A140" s="73">
        <v>201601</v>
      </c>
      <c r="B140" s="74" t="s">
        <v>155</v>
      </c>
      <c r="C140" s="74" t="s">
        <v>343</v>
      </c>
      <c r="D140" s="73">
        <v>29</v>
      </c>
      <c r="E140" t="e">
        <f>B140&amp;C140=#REF!</f>
        <v>#REF!</v>
      </c>
      <c r="F140" t="e">
        <f>D140=#REF!+#REF!</f>
        <v>#REF!</v>
      </c>
    </row>
    <row r="141" spans="1:6" x14ac:dyDescent="0.35">
      <c r="A141" s="73">
        <v>201601</v>
      </c>
      <c r="B141" s="74" t="s">
        <v>155</v>
      </c>
      <c r="C141" s="74" t="s">
        <v>345</v>
      </c>
      <c r="D141" s="73">
        <v>6</v>
      </c>
      <c r="E141" t="e">
        <f>B141&amp;C141=#REF!</f>
        <v>#REF!</v>
      </c>
      <c r="F141" t="e">
        <f>D141=#REF!+#REF!</f>
        <v>#REF!</v>
      </c>
    </row>
    <row r="142" spans="1:6" x14ac:dyDescent="0.35">
      <c r="A142" s="73">
        <v>201601</v>
      </c>
      <c r="B142" s="74" t="s">
        <v>155</v>
      </c>
      <c r="C142" s="74" t="s">
        <v>347</v>
      </c>
      <c r="D142" s="73">
        <v>6</v>
      </c>
      <c r="E142" t="e">
        <f>B142&amp;C142=#REF!</f>
        <v>#REF!</v>
      </c>
      <c r="F142" t="e">
        <f>D142=#REF!+#REF!</f>
        <v>#REF!</v>
      </c>
    </row>
    <row r="143" spans="1:6" x14ac:dyDescent="0.35">
      <c r="A143" s="73">
        <v>201601</v>
      </c>
      <c r="B143" s="74" t="s">
        <v>155</v>
      </c>
      <c r="C143" s="74" t="s">
        <v>349</v>
      </c>
      <c r="D143" s="73">
        <v>4</v>
      </c>
      <c r="E143" t="e">
        <f>B143&amp;C143=#REF!</f>
        <v>#REF!</v>
      </c>
      <c r="F143" t="e">
        <f>D143=#REF!+#REF!</f>
        <v>#REF!</v>
      </c>
    </row>
    <row r="144" spans="1:6" x14ac:dyDescent="0.35">
      <c r="A144" s="73">
        <v>201601</v>
      </c>
      <c r="B144" s="74" t="s">
        <v>351</v>
      </c>
      <c r="C144" s="74" t="s">
        <v>352</v>
      </c>
      <c r="D144" s="73">
        <v>20</v>
      </c>
      <c r="E144" t="e">
        <f>B144&amp;C144=#REF!</f>
        <v>#REF!</v>
      </c>
      <c r="F144" t="e">
        <f>D144=#REF!+#REF!</f>
        <v>#REF!</v>
      </c>
    </row>
    <row r="145" spans="1:6" x14ac:dyDescent="0.35">
      <c r="A145" s="73">
        <v>201601</v>
      </c>
      <c r="B145" s="74" t="s">
        <v>351</v>
      </c>
      <c r="C145" s="74" t="s">
        <v>355</v>
      </c>
      <c r="D145" s="73">
        <v>10</v>
      </c>
      <c r="E145" t="e">
        <f>B145&amp;C145=#REF!</f>
        <v>#REF!</v>
      </c>
      <c r="F145" t="e">
        <f>D145=#REF!+#REF!</f>
        <v>#REF!</v>
      </c>
    </row>
    <row r="146" spans="1:6" x14ac:dyDescent="0.35">
      <c r="A146" s="73">
        <v>201601</v>
      </c>
      <c r="B146" s="74" t="s">
        <v>351</v>
      </c>
      <c r="C146" s="74" t="s">
        <v>357</v>
      </c>
      <c r="D146" s="73">
        <v>38</v>
      </c>
      <c r="E146" t="e">
        <f>B146&amp;C146=#REF!</f>
        <v>#REF!</v>
      </c>
      <c r="F146" t="e">
        <f>D146=#REF!+#REF!</f>
        <v>#REF!</v>
      </c>
    </row>
    <row r="147" spans="1:6" x14ac:dyDescent="0.35">
      <c r="A147" s="73">
        <v>201601</v>
      </c>
      <c r="B147" s="74" t="s">
        <v>351</v>
      </c>
      <c r="C147" s="74" t="s">
        <v>359</v>
      </c>
      <c r="D147" s="73">
        <v>83</v>
      </c>
      <c r="E147" t="e">
        <f>B147&amp;C147=#REF!</f>
        <v>#REF!</v>
      </c>
      <c r="F147" t="e">
        <f>D147=#REF!+#REF!</f>
        <v>#REF!</v>
      </c>
    </row>
    <row r="148" spans="1:6" x14ac:dyDescent="0.35">
      <c r="A148" s="73">
        <v>201601</v>
      </c>
      <c r="B148" s="74" t="s">
        <v>351</v>
      </c>
      <c r="C148" s="74" t="s">
        <v>361</v>
      </c>
      <c r="D148" s="73">
        <v>3</v>
      </c>
      <c r="E148" t="e">
        <f>B148&amp;C148=#REF!</f>
        <v>#REF!</v>
      </c>
      <c r="F148" t="e">
        <f>D148=#REF!+#REF!</f>
        <v>#REF!</v>
      </c>
    </row>
    <row r="149" spans="1:6" x14ac:dyDescent="0.35">
      <c r="A149" s="73">
        <v>201601</v>
      </c>
      <c r="B149" s="74" t="s">
        <v>351</v>
      </c>
      <c r="C149" s="74" t="s">
        <v>363</v>
      </c>
      <c r="D149" s="73">
        <v>27</v>
      </c>
      <c r="E149" t="e">
        <f>B149&amp;C149=#REF!</f>
        <v>#REF!</v>
      </c>
      <c r="F149" t="e">
        <f>D149=#REF!+#REF!</f>
        <v>#REF!</v>
      </c>
    </row>
    <row r="150" spans="1:6" x14ac:dyDescent="0.35">
      <c r="A150" s="73">
        <v>201601</v>
      </c>
      <c r="B150" s="74" t="s">
        <v>351</v>
      </c>
      <c r="C150" s="74" t="s">
        <v>365</v>
      </c>
      <c r="D150" s="73">
        <v>73</v>
      </c>
      <c r="E150" t="e">
        <f>B150&amp;C150=#REF!</f>
        <v>#REF!</v>
      </c>
      <c r="F150" t="e">
        <f>D150=#REF!+#REF!</f>
        <v>#REF!</v>
      </c>
    </row>
    <row r="151" spans="1:6" x14ac:dyDescent="0.35">
      <c r="A151" s="73">
        <v>201601</v>
      </c>
      <c r="B151" s="74" t="s">
        <v>351</v>
      </c>
      <c r="C151" s="74" t="s">
        <v>367</v>
      </c>
      <c r="D151" s="73">
        <v>41</v>
      </c>
      <c r="E151" t="e">
        <f>B151&amp;C151=#REF!</f>
        <v>#REF!</v>
      </c>
      <c r="F151" t="e">
        <f>D151=#REF!+#REF!</f>
        <v>#REF!</v>
      </c>
    </row>
    <row r="152" spans="1:6" x14ac:dyDescent="0.35">
      <c r="A152" s="73">
        <v>201601</v>
      </c>
      <c r="B152" s="74" t="s">
        <v>351</v>
      </c>
      <c r="C152" s="74" t="s">
        <v>369</v>
      </c>
      <c r="D152" s="73">
        <v>35</v>
      </c>
      <c r="E152" t="e">
        <f>B152&amp;C152=#REF!</f>
        <v>#REF!</v>
      </c>
      <c r="F152" t="e">
        <f>D152=#REF!+#REF!</f>
        <v>#REF!</v>
      </c>
    </row>
    <row r="153" spans="1:6" x14ac:dyDescent="0.35">
      <c r="A153" s="73">
        <v>201601</v>
      </c>
      <c r="B153" s="74" t="s">
        <v>351</v>
      </c>
      <c r="C153" s="74" t="s">
        <v>371</v>
      </c>
      <c r="D153" s="73">
        <v>66</v>
      </c>
      <c r="E153" t="e">
        <f>B153&amp;C153=#REF!</f>
        <v>#REF!</v>
      </c>
      <c r="F153" t="e">
        <f>D153=#REF!+#REF!</f>
        <v>#REF!</v>
      </c>
    </row>
    <row r="154" spans="1:6" x14ac:dyDescent="0.35">
      <c r="A154" s="73">
        <v>201601</v>
      </c>
      <c r="B154" s="74" t="s">
        <v>351</v>
      </c>
      <c r="C154" s="74" t="s">
        <v>373</v>
      </c>
      <c r="D154" s="73">
        <v>9</v>
      </c>
      <c r="E154" t="e">
        <f>B154&amp;C154=#REF!</f>
        <v>#REF!</v>
      </c>
      <c r="F154" t="e">
        <f>D154=#REF!+#REF!</f>
        <v>#REF!</v>
      </c>
    </row>
    <row r="155" spans="1:6" x14ac:dyDescent="0.35">
      <c r="A155" s="73">
        <v>201601</v>
      </c>
      <c r="B155" s="74" t="s">
        <v>351</v>
      </c>
      <c r="C155" s="74" t="s">
        <v>231</v>
      </c>
      <c r="D155" s="73">
        <v>119</v>
      </c>
      <c r="E155" t="e">
        <f>B155&amp;C155=#REF!</f>
        <v>#REF!</v>
      </c>
      <c r="F155" t="e">
        <f>D155=#REF!+#REF!</f>
        <v>#REF!</v>
      </c>
    </row>
    <row r="156" spans="1:6" x14ac:dyDescent="0.35">
      <c r="A156" s="73">
        <v>201601</v>
      </c>
      <c r="B156" s="74" t="s">
        <v>351</v>
      </c>
      <c r="C156" s="74" t="s">
        <v>233</v>
      </c>
      <c r="D156" s="73">
        <v>9</v>
      </c>
      <c r="E156" t="e">
        <f>B156&amp;C156=#REF!</f>
        <v>#REF!</v>
      </c>
      <c r="F156" t="e">
        <f>D156=#REF!+#REF!</f>
        <v>#REF!</v>
      </c>
    </row>
    <row r="157" spans="1:6" x14ac:dyDescent="0.35">
      <c r="A157" s="73">
        <v>201601</v>
      </c>
      <c r="B157" s="74" t="s">
        <v>351</v>
      </c>
      <c r="C157" s="74" t="s">
        <v>379</v>
      </c>
      <c r="D157" s="73">
        <v>40</v>
      </c>
      <c r="E157" t="e">
        <f>B157&amp;C157=#REF!</f>
        <v>#REF!</v>
      </c>
      <c r="F157" t="e">
        <f>D157=#REF!+#REF!</f>
        <v>#REF!</v>
      </c>
    </row>
    <row r="158" spans="1:6" x14ac:dyDescent="0.35">
      <c r="A158" s="73">
        <v>201601</v>
      </c>
      <c r="B158" s="74" t="s">
        <v>351</v>
      </c>
      <c r="C158" s="74" t="s">
        <v>381</v>
      </c>
      <c r="D158" s="73">
        <v>4</v>
      </c>
      <c r="E158" t="e">
        <f>B158&amp;C158=#REF!</f>
        <v>#REF!</v>
      </c>
      <c r="F158" t="e">
        <f>D158=#REF!+#REF!</f>
        <v>#REF!</v>
      </c>
    </row>
    <row r="159" spans="1:6" x14ac:dyDescent="0.35">
      <c r="A159" s="73">
        <v>201601</v>
      </c>
      <c r="B159" s="74" t="s">
        <v>351</v>
      </c>
      <c r="C159" s="74" t="s">
        <v>235</v>
      </c>
      <c r="D159" s="73">
        <v>113</v>
      </c>
      <c r="E159" t="e">
        <f>B159&amp;C159=#REF!</f>
        <v>#REF!</v>
      </c>
      <c r="F159" t="e">
        <f>D159=#REF!+#REF!</f>
        <v>#REF!</v>
      </c>
    </row>
    <row r="160" spans="1:6" x14ac:dyDescent="0.35">
      <c r="A160" s="73">
        <v>201601</v>
      </c>
      <c r="B160" s="74" t="s">
        <v>351</v>
      </c>
      <c r="C160" s="74" t="s">
        <v>239</v>
      </c>
      <c r="D160" s="73">
        <v>144</v>
      </c>
      <c r="E160" t="e">
        <f>B160&amp;C160=#REF!</f>
        <v>#REF!</v>
      </c>
      <c r="F160" t="e">
        <f>D160=#REF!+#REF!</f>
        <v>#REF!</v>
      </c>
    </row>
    <row r="161" spans="1:6" x14ac:dyDescent="0.35">
      <c r="A161" s="73">
        <v>201601</v>
      </c>
      <c r="B161" s="74" t="s">
        <v>351</v>
      </c>
      <c r="C161" s="74" t="s">
        <v>241</v>
      </c>
      <c r="D161" s="73">
        <v>63</v>
      </c>
      <c r="E161" t="e">
        <f>B161&amp;C161=#REF!</f>
        <v>#REF!</v>
      </c>
      <c r="F161" t="e">
        <f>D161=#REF!+#REF!</f>
        <v>#REF!</v>
      </c>
    </row>
    <row r="162" spans="1:6" x14ac:dyDescent="0.35">
      <c r="A162" s="73">
        <v>201601</v>
      </c>
      <c r="B162" s="74" t="s">
        <v>351</v>
      </c>
      <c r="C162" s="74" t="s">
        <v>386</v>
      </c>
      <c r="D162" s="73">
        <v>84</v>
      </c>
      <c r="E162" t="e">
        <f>B162&amp;C162=#REF!</f>
        <v>#REF!</v>
      </c>
      <c r="F162" t="e">
        <f>D162=#REF!+#REF!</f>
        <v>#REF!</v>
      </c>
    </row>
    <row r="163" spans="1:6" x14ac:dyDescent="0.35">
      <c r="A163" s="73">
        <v>201601</v>
      </c>
      <c r="B163" s="74" t="s">
        <v>351</v>
      </c>
      <c r="C163" s="74" t="s">
        <v>388</v>
      </c>
      <c r="D163" s="73">
        <v>51</v>
      </c>
      <c r="E163" t="e">
        <f>B163&amp;C163=#REF!</f>
        <v>#REF!</v>
      </c>
      <c r="F163" t="e">
        <f>D163=#REF!+#REF!</f>
        <v>#REF!</v>
      </c>
    </row>
    <row r="164" spans="1:6" x14ac:dyDescent="0.35">
      <c r="A164" s="73">
        <v>201601</v>
      </c>
      <c r="B164" s="74" t="s">
        <v>351</v>
      </c>
      <c r="C164" s="74" t="s">
        <v>247</v>
      </c>
      <c r="D164" s="73">
        <v>126</v>
      </c>
      <c r="E164" t="e">
        <f>B164&amp;C164=#REF!</f>
        <v>#REF!</v>
      </c>
      <c r="F164" t="e">
        <f>D164=#REF!+#REF!</f>
        <v>#REF!</v>
      </c>
    </row>
    <row r="165" spans="1:6" x14ac:dyDescent="0.35">
      <c r="A165" s="73">
        <v>201601</v>
      </c>
      <c r="B165" s="74" t="s">
        <v>351</v>
      </c>
      <c r="C165" s="74" t="s">
        <v>391</v>
      </c>
      <c r="D165" s="73">
        <v>109</v>
      </c>
      <c r="E165" t="e">
        <f>B165&amp;C165=#REF!</f>
        <v>#REF!</v>
      </c>
      <c r="F165" t="e">
        <f>D165=#REF!+#REF!</f>
        <v>#REF!</v>
      </c>
    </row>
    <row r="166" spans="1:6" x14ac:dyDescent="0.35">
      <c r="A166" s="73">
        <v>201601</v>
      </c>
      <c r="B166" s="74" t="s">
        <v>351</v>
      </c>
      <c r="C166" s="74" t="s">
        <v>253</v>
      </c>
      <c r="D166" s="73">
        <v>23</v>
      </c>
      <c r="E166" t="e">
        <f>B166&amp;C166=#REF!</f>
        <v>#REF!</v>
      </c>
      <c r="F166" t="e">
        <f>D166=#REF!+#REF!</f>
        <v>#REF!</v>
      </c>
    </row>
    <row r="167" spans="1:6" x14ac:dyDescent="0.35">
      <c r="A167" s="73">
        <v>201601</v>
      </c>
      <c r="B167" s="74" t="s">
        <v>351</v>
      </c>
      <c r="C167" s="74" t="s">
        <v>25</v>
      </c>
      <c r="D167" s="73">
        <v>4</v>
      </c>
      <c r="E167" t="e">
        <f>B167&amp;C167=#REF!</f>
        <v>#REF!</v>
      </c>
      <c r="F167" t="e">
        <f>D167=#REF!+#REF!</f>
        <v>#REF!</v>
      </c>
    </row>
    <row r="168" spans="1:6" x14ac:dyDescent="0.35">
      <c r="A168" s="73">
        <v>201601</v>
      </c>
      <c r="B168" s="74" t="s">
        <v>351</v>
      </c>
      <c r="C168" s="74" t="s">
        <v>31</v>
      </c>
      <c r="D168" s="73">
        <v>19</v>
      </c>
      <c r="E168" t="e">
        <f>B168&amp;C168=#REF!</f>
        <v>#REF!</v>
      </c>
      <c r="F168" t="e">
        <f>D168=#REF!+#REF!</f>
        <v>#REF!</v>
      </c>
    </row>
    <row r="169" spans="1:6" x14ac:dyDescent="0.35">
      <c r="A169" s="73">
        <v>201601</v>
      </c>
      <c r="B169" s="74" t="s">
        <v>351</v>
      </c>
      <c r="C169" s="74" t="s">
        <v>396</v>
      </c>
      <c r="D169" s="73">
        <v>17</v>
      </c>
      <c r="E169" t="e">
        <f>B169&amp;C169=#REF!</f>
        <v>#REF!</v>
      </c>
      <c r="F169" t="e">
        <f>D169=#REF!+#REF!</f>
        <v>#REF!</v>
      </c>
    </row>
    <row r="170" spans="1:6" x14ac:dyDescent="0.35">
      <c r="A170" s="73">
        <v>201601</v>
      </c>
      <c r="B170" s="74" t="s">
        <v>351</v>
      </c>
      <c r="C170" s="74" t="s">
        <v>398</v>
      </c>
      <c r="D170" s="73">
        <v>7</v>
      </c>
      <c r="E170" t="e">
        <f>B170&amp;C170=#REF!</f>
        <v>#REF!</v>
      </c>
      <c r="F170" t="e">
        <f>D170=#REF!+#REF!</f>
        <v>#REF!</v>
      </c>
    </row>
    <row r="171" spans="1:6" x14ac:dyDescent="0.35">
      <c r="A171" s="73">
        <v>201601</v>
      </c>
      <c r="B171" s="74" t="s">
        <v>351</v>
      </c>
      <c r="C171" s="74" t="s">
        <v>400</v>
      </c>
      <c r="D171" s="73">
        <v>36</v>
      </c>
      <c r="E171" t="e">
        <f>B171&amp;C171=#REF!</f>
        <v>#REF!</v>
      </c>
      <c r="F171" t="e">
        <f>D171=#REF!+#REF!</f>
        <v>#REF!</v>
      </c>
    </row>
    <row r="172" spans="1:6" x14ac:dyDescent="0.35">
      <c r="A172" s="73">
        <v>201601</v>
      </c>
      <c r="B172" s="74" t="s">
        <v>351</v>
      </c>
      <c r="C172" s="74" t="s">
        <v>402</v>
      </c>
      <c r="D172" s="73">
        <v>47</v>
      </c>
      <c r="E172" t="e">
        <f>B172&amp;C172=#REF!</f>
        <v>#REF!</v>
      </c>
      <c r="F172" t="e">
        <f>D172=#REF!+#REF!</f>
        <v>#REF!</v>
      </c>
    </row>
    <row r="173" spans="1:6" x14ac:dyDescent="0.35">
      <c r="A173" s="73">
        <v>201601</v>
      </c>
      <c r="B173" s="74" t="s">
        <v>351</v>
      </c>
      <c r="C173" s="74" t="s">
        <v>406</v>
      </c>
      <c r="D173" s="73">
        <v>11</v>
      </c>
      <c r="E173" t="e">
        <f>B173&amp;C173=#REF!</f>
        <v>#REF!</v>
      </c>
      <c r="F173" t="e">
        <f>D173=#REF!+#REF!</f>
        <v>#REF!</v>
      </c>
    </row>
    <row r="174" spans="1:6" x14ac:dyDescent="0.35">
      <c r="A174" s="73">
        <v>201601</v>
      </c>
      <c r="B174" s="74" t="s">
        <v>351</v>
      </c>
      <c r="C174" s="74" t="s">
        <v>408</v>
      </c>
      <c r="D174" s="73">
        <v>85</v>
      </c>
      <c r="E174" t="e">
        <f>B174&amp;C174=#REF!</f>
        <v>#REF!</v>
      </c>
      <c r="F174" t="e">
        <f>D174=#REF!+#REF!</f>
        <v>#REF!</v>
      </c>
    </row>
    <row r="175" spans="1:6" x14ac:dyDescent="0.35">
      <c r="A175" s="73">
        <v>201601</v>
      </c>
      <c r="B175" s="74" t="s">
        <v>351</v>
      </c>
      <c r="C175" s="74" t="s">
        <v>667</v>
      </c>
      <c r="D175" s="73">
        <v>88</v>
      </c>
      <c r="E175" t="e">
        <f>B175&amp;C175=#REF!</f>
        <v>#REF!</v>
      </c>
      <c r="F175" t="e">
        <f>D175=#REF!+#REF!</f>
        <v>#REF!</v>
      </c>
    </row>
    <row r="176" spans="1:6" x14ac:dyDescent="0.35">
      <c r="A176" s="73">
        <v>201601</v>
      </c>
      <c r="B176" s="74" t="s">
        <v>351</v>
      </c>
      <c r="C176" s="74" t="s">
        <v>669</v>
      </c>
      <c r="D176" s="73">
        <v>36</v>
      </c>
      <c r="E176" t="e">
        <f>B176&amp;C176=#REF!</f>
        <v>#REF!</v>
      </c>
      <c r="F176" t="e">
        <f>D176=#REF!+#REF!</f>
        <v>#REF!</v>
      </c>
    </row>
    <row r="177" spans="1:6" x14ac:dyDescent="0.35">
      <c r="A177" s="73">
        <v>201601</v>
      </c>
      <c r="B177" s="74" t="s">
        <v>351</v>
      </c>
      <c r="C177" s="74" t="s">
        <v>410</v>
      </c>
      <c r="D177" s="73">
        <v>71</v>
      </c>
      <c r="E177" t="e">
        <f>B177&amp;C177=#REF!</f>
        <v>#REF!</v>
      </c>
      <c r="F177" t="e">
        <f>D177=#REF!+#REF!</f>
        <v>#REF!</v>
      </c>
    </row>
    <row r="178" spans="1:6" x14ac:dyDescent="0.35">
      <c r="A178" s="73">
        <v>201601</v>
      </c>
      <c r="B178" s="74" t="s">
        <v>351</v>
      </c>
      <c r="C178" s="74" t="s">
        <v>412</v>
      </c>
      <c r="D178" s="73">
        <v>26</v>
      </c>
      <c r="E178" t="e">
        <f>B178&amp;C178=#REF!</f>
        <v>#REF!</v>
      </c>
      <c r="F178" t="e">
        <f>D178=#REF!+#REF!</f>
        <v>#REF!</v>
      </c>
    </row>
    <row r="179" spans="1:6" x14ac:dyDescent="0.35">
      <c r="A179" s="73">
        <v>201601</v>
      </c>
      <c r="B179" s="74" t="s">
        <v>351</v>
      </c>
      <c r="C179" s="74" t="s">
        <v>414</v>
      </c>
      <c r="D179" s="73">
        <v>38</v>
      </c>
      <c r="E179" t="e">
        <f>B179&amp;C179=#REF!</f>
        <v>#REF!</v>
      </c>
      <c r="F179" t="e">
        <f>D179=#REF!+#REF!</f>
        <v>#REF!</v>
      </c>
    </row>
    <row r="180" spans="1:6" x14ac:dyDescent="0.35">
      <c r="A180" s="73">
        <v>201601</v>
      </c>
      <c r="B180" s="74" t="s">
        <v>351</v>
      </c>
      <c r="C180" s="74" t="s">
        <v>416</v>
      </c>
      <c r="D180" s="73">
        <v>3</v>
      </c>
      <c r="E180" t="e">
        <f>B180&amp;C180=#REF!</f>
        <v>#REF!</v>
      </c>
      <c r="F180" t="e">
        <f>D180=#REF!+#REF!</f>
        <v>#REF!</v>
      </c>
    </row>
    <row r="181" spans="1:6" x14ac:dyDescent="0.35">
      <c r="A181" s="73">
        <v>201601</v>
      </c>
      <c r="B181" s="74" t="s">
        <v>351</v>
      </c>
      <c r="C181" s="74" t="s">
        <v>418</v>
      </c>
      <c r="D181" s="73">
        <v>19</v>
      </c>
      <c r="E181" t="e">
        <f>B181&amp;C181=#REF!</f>
        <v>#REF!</v>
      </c>
      <c r="F181" t="e">
        <f>D181=#REF!+#REF!</f>
        <v>#REF!</v>
      </c>
    </row>
    <row r="182" spans="1:6" x14ac:dyDescent="0.35">
      <c r="A182" s="73">
        <v>201601</v>
      </c>
      <c r="B182" s="74" t="s">
        <v>351</v>
      </c>
      <c r="C182" s="74" t="s">
        <v>420</v>
      </c>
      <c r="D182" s="73">
        <v>10</v>
      </c>
      <c r="E182" t="e">
        <f>B182&amp;C182=#REF!</f>
        <v>#REF!</v>
      </c>
      <c r="F182" t="e">
        <f>D182=#REF!+#REF!</f>
        <v>#REF!</v>
      </c>
    </row>
    <row r="183" spans="1:6" x14ac:dyDescent="0.35">
      <c r="A183" s="73">
        <v>201601</v>
      </c>
      <c r="B183" s="74" t="s">
        <v>351</v>
      </c>
      <c r="C183" s="74" t="s">
        <v>422</v>
      </c>
      <c r="D183" s="73">
        <v>18</v>
      </c>
      <c r="E183" t="e">
        <f>B183&amp;C183=#REF!</f>
        <v>#REF!</v>
      </c>
      <c r="F183" t="e">
        <f>D183=#REF!+#REF!</f>
        <v>#REF!</v>
      </c>
    </row>
    <row r="184" spans="1:6" x14ac:dyDescent="0.35">
      <c r="A184" s="73">
        <v>201601</v>
      </c>
      <c r="B184" s="74" t="s">
        <v>351</v>
      </c>
      <c r="C184" s="74" t="s">
        <v>424</v>
      </c>
      <c r="D184" s="73">
        <v>81</v>
      </c>
      <c r="E184" t="e">
        <f>B184&amp;C184=#REF!</f>
        <v>#REF!</v>
      </c>
      <c r="F184" t="e">
        <f>D184=#REF!+#REF!</f>
        <v>#REF!</v>
      </c>
    </row>
    <row r="185" spans="1:6" x14ac:dyDescent="0.35">
      <c r="A185" s="73">
        <v>201601</v>
      </c>
      <c r="B185" s="74" t="s">
        <v>351</v>
      </c>
      <c r="C185" s="74" t="s">
        <v>426</v>
      </c>
      <c r="D185" s="73">
        <v>36</v>
      </c>
      <c r="E185" t="e">
        <f>B185&amp;C185=#REF!</f>
        <v>#REF!</v>
      </c>
      <c r="F185" t="e">
        <f>D185=#REF!+#REF!</f>
        <v>#REF!</v>
      </c>
    </row>
    <row r="186" spans="1:6" x14ac:dyDescent="0.35">
      <c r="A186" s="73">
        <v>201601</v>
      </c>
      <c r="B186" s="74" t="s">
        <v>351</v>
      </c>
      <c r="C186" s="74" t="s">
        <v>428</v>
      </c>
      <c r="D186" s="73">
        <v>20</v>
      </c>
      <c r="E186" t="e">
        <f>B186&amp;C186=#REF!</f>
        <v>#REF!</v>
      </c>
      <c r="F186" t="e">
        <f>D186=#REF!+#REF!</f>
        <v>#REF!</v>
      </c>
    </row>
    <row r="187" spans="1:6" x14ac:dyDescent="0.35">
      <c r="A187" s="73">
        <v>201601</v>
      </c>
      <c r="B187" s="74" t="s">
        <v>351</v>
      </c>
      <c r="C187" s="74" t="s">
        <v>430</v>
      </c>
      <c r="D187" s="73">
        <v>27</v>
      </c>
      <c r="E187" t="e">
        <f>B187&amp;C187=#REF!</f>
        <v>#REF!</v>
      </c>
      <c r="F187" t="e">
        <f>D187=#REF!+#REF!</f>
        <v>#REF!</v>
      </c>
    </row>
    <row r="188" spans="1:6" x14ac:dyDescent="0.35">
      <c r="A188" s="73">
        <v>201601</v>
      </c>
      <c r="B188" s="74" t="s">
        <v>351</v>
      </c>
      <c r="C188" s="74" t="s">
        <v>432</v>
      </c>
      <c r="D188" s="73">
        <v>29</v>
      </c>
      <c r="E188" t="e">
        <f>B188&amp;C188=#REF!</f>
        <v>#REF!</v>
      </c>
      <c r="F188" t="e">
        <f>D188=#REF!+#REF!</f>
        <v>#REF!</v>
      </c>
    </row>
    <row r="189" spans="1:6" x14ac:dyDescent="0.35">
      <c r="A189" s="73">
        <v>201601</v>
      </c>
      <c r="B189" s="74" t="s">
        <v>351</v>
      </c>
      <c r="C189" s="74" t="s">
        <v>434</v>
      </c>
      <c r="D189" s="73">
        <v>60</v>
      </c>
      <c r="E189" t="e">
        <f>B189&amp;C189=#REF!</f>
        <v>#REF!</v>
      </c>
      <c r="F189" t="e">
        <f>D189=#REF!+#REF!</f>
        <v>#REF!</v>
      </c>
    </row>
    <row r="190" spans="1:6" x14ac:dyDescent="0.35">
      <c r="A190" s="73">
        <v>201601</v>
      </c>
      <c r="B190" s="74" t="s">
        <v>351</v>
      </c>
      <c r="C190" s="74" t="s">
        <v>436</v>
      </c>
      <c r="D190" s="73">
        <v>57</v>
      </c>
      <c r="E190" t="e">
        <f>B190&amp;C190=#REF!</f>
        <v>#REF!</v>
      </c>
      <c r="F190" t="e">
        <f>D190=#REF!+#REF!</f>
        <v>#REF!</v>
      </c>
    </row>
    <row r="191" spans="1:6" x14ac:dyDescent="0.35">
      <c r="A191" s="73">
        <v>201601</v>
      </c>
      <c r="B191" s="74" t="s">
        <v>351</v>
      </c>
      <c r="C191" s="74" t="s">
        <v>438</v>
      </c>
      <c r="D191" s="73">
        <v>23</v>
      </c>
      <c r="E191" t="e">
        <f>B191&amp;C191=#REF!</f>
        <v>#REF!</v>
      </c>
      <c r="F191" t="e">
        <f>D191=#REF!+#REF!</f>
        <v>#REF!</v>
      </c>
    </row>
    <row r="192" spans="1:6" x14ac:dyDescent="0.35">
      <c r="A192" s="73">
        <v>201601</v>
      </c>
      <c r="B192" s="74" t="s">
        <v>351</v>
      </c>
      <c r="C192" s="74" t="s">
        <v>440</v>
      </c>
      <c r="D192" s="73">
        <v>104</v>
      </c>
      <c r="E192" t="e">
        <f>B192&amp;C192=#REF!</f>
        <v>#REF!</v>
      </c>
      <c r="F192" t="e">
        <f>D192=#REF!+#REF!</f>
        <v>#REF!</v>
      </c>
    </row>
    <row r="193" spans="1:6" x14ac:dyDescent="0.35">
      <c r="A193" s="73">
        <v>201601</v>
      </c>
      <c r="B193" s="74" t="s">
        <v>351</v>
      </c>
      <c r="C193" s="74" t="s">
        <v>442</v>
      </c>
      <c r="D193" s="73">
        <v>12</v>
      </c>
      <c r="E193" t="e">
        <f>B193&amp;C193=#REF!</f>
        <v>#REF!</v>
      </c>
      <c r="F193" t="e">
        <f>D193=#REF!+#REF!</f>
        <v>#REF!</v>
      </c>
    </row>
    <row r="194" spans="1:6" x14ac:dyDescent="0.35">
      <c r="A194" s="73">
        <v>201601</v>
      </c>
      <c r="B194" s="74" t="s">
        <v>444</v>
      </c>
      <c r="C194" s="74" t="s">
        <v>169</v>
      </c>
      <c r="D194" s="73">
        <v>39</v>
      </c>
      <c r="E194" t="e">
        <f>B194&amp;C194=#REF!</f>
        <v>#REF!</v>
      </c>
      <c r="F194" t="e">
        <f>D194=#REF!+#REF!</f>
        <v>#REF!</v>
      </c>
    </row>
    <row r="195" spans="1:6" x14ac:dyDescent="0.35">
      <c r="A195" s="73">
        <v>201601</v>
      </c>
      <c r="B195" s="74" t="s">
        <v>444</v>
      </c>
      <c r="C195" s="74" t="s">
        <v>447</v>
      </c>
      <c r="D195" s="73">
        <v>58</v>
      </c>
      <c r="E195" t="e">
        <f>B195&amp;C195=#REF!</f>
        <v>#REF!</v>
      </c>
      <c r="F195" t="e">
        <f>D195=#REF!+#REF!</f>
        <v>#REF!</v>
      </c>
    </row>
    <row r="196" spans="1:6" x14ac:dyDescent="0.35">
      <c r="A196" s="73">
        <v>201601</v>
      </c>
      <c r="B196" s="74" t="s">
        <v>444</v>
      </c>
      <c r="C196" s="74" t="s">
        <v>359</v>
      </c>
      <c r="D196" s="73">
        <v>103</v>
      </c>
      <c r="E196" t="e">
        <f>B196&amp;C196=#REF!</f>
        <v>#REF!</v>
      </c>
      <c r="F196" t="e">
        <f>D196=#REF!+#REF!</f>
        <v>#REF!</v>
      </c>
    </row>
    <row r="197" spans="1:6" x14ac:dyDescent="0.35">
      <c r="A197" s="73">
        <v>201601</v>
      </c>
      <c r="B197" s="74" t="s">
        <v>444</v>
      </c>
      <c r="C197" s="74" t="s">
        <v>189</v>
      </c>
      <c r="D197" s="73">
        <v>166</v>
      </c>
      <c r="E197" t="e">
        <f>B197&amp;C197=#REF!</f>
        <v>#REF!</v>
      </c>
      <c r="F197" t="e">
        <f>D197=#REF!+#REF!</f>
        <v>#REF!</v>
      </c>
    </row>
    <row r="198" spans="1:6" x14ac:dyDescent="0.35">
      <c r="A198" s="73">
        <v>201601</v>
      </c>
      <c r="B198" s="74" t="s">
        <v>444</v>
      </c>
      <c r="C198" s="74" t="s">
        <v>201</v>
      </c>
      <c r="D198" s="73">
        <v>32</v>
      </c>
      <c r="E198" t="e">
        <f>B198&amp;C198=#REF!</f>
        <v>#REF!</v>
      </c>
      <c r="F198" t="e">
        <f>D198=#REF!+#REF!</f>
        <v>#REF!</v>
      </c>
    </row>
    <row r="199" spans="1:6" x14ac:dyDescent="0.35">
      <c r="A199" s="73">
        <v>201601</v>
      </c>
      <c r="B199" s="74" t="s">
        <v>444</v>
      </c>
      <c r="C199" s="74" t="s">
        <v>203</v>
      </c>
      <c r="D199" s="73">
        <v>110</v>
      </c>
      <c r="E199" t="e">
        <f>B199&amp;C199=#REF!</f>
        <v>#REF!</v>
      </c>
      <c r="F199" t="e">
        <f>D199=#REF!+#REF!</f>
        <v>#REF!</v>
      </c>
    </row>
    <row r="200" spans="1:6" x14ac:dyDescent="0.35">
      <c r="A200" s="73">
        <v>201601</v>
      </c>
      <c r="B200" s="74" t="s">
        <v>444</v>
      </c>
      <c r="C200" s="74" t="s">
        <v>205</v>
      </c>
      <c r="D200" s="73">
        <v>117</v>
      </c>
      <c r="E200" t="e">
        <f>B200&amp;C200=#REF!</f>
        <v>#REF!</v>
      </c>
      <c r="F200" t="e">
        <f>D200=#REF!+#REF!</f>
        <v>#REF!</v>
      </c>
    </row>
    <row r="201" spans="1:6" x14ac:dyDescent="0.35">
      <c r="A201" s="73">
        <v>201601</v>
      </c>
      <c r="B201" s="74" t="s">
        <v>444</v>
      </c>
      <c r="C201" s="74" t="s">
        <v>207</v>
      </c>
      <c r="D201" s="73">
        <v>130</v>
      </c>
      <c r="E201" t="e">
        <f>B201&amp;C201=#REF!</f>
        <v>#REF!</v>
      </c>
      <c r="F201" t="e">
        <f>D201=#REF!+#REF!</f>
        <v>#REF!</v>
      </c>
    </row>
    <row r="202" spans="1:6" x14ac:dyDescent="0.35">
      <c r="A202" s="73">
        <v>201601</v>
      </c>
      <c r="B202" s="74" t="s">
        <v>444</v>
      </c>
      <c r="C202" s="74" t="s">
        <v>455</v>
      </c>
      <c r="D202" s="73">
        <v>35</v>
      </c>
      <c r="E202" t="e">
        <f>B202&amp;C202=#REF!</f>
        <v>#REF!</v>
      </c>
      <c r="F202" t="e">
        <f>D202=#REF!+#REF!</f>
        <v>#REF!</v>
      </c>
    </row>
    <row r="203" spans="1:6" x14ac:dyDescent="0.35">
      <c r="A203" s="73">
        <v>201601</v>
      </c>
      <c r="B203" s="74" t="s">
        <v>444</v>
      </c>
      <c r="C203" s="74" t="s">
        <v>211</v>
      </c>
      <c r="D203" s="73">
        <v>6</v>
      </c>
      <c r="E203" t="e">
        <f>B203&amp;C203=#REF!</f>
        <v>#REF!</v>
      </c>
      <c r="F203" t="e">
        <f>D203=#REF!+#REF!</f>
        <v>#REF!</v>
      </c>
    </row>
    <row r="204" spans="1:6" x14ac:dyDescent="0.35">
      <c r="A204" s="73">
        <v>201601</v>
      </c>
      <c r="B204" s="74" t="s">
        <v>444</v>
      </c>
      <c r="C204" s="74" t="s">
        <v>458</v>
      </c>
      <c r="D204" s="73">
        <v>119</v>
      </c>
      <c r="E204" t="e">
        <f>B204&amp;C204=#REF!</f>
        <v>#REF!</v>
      </c>
      <c r="F204" t="e">
        <f>D204=#REF!+#REF!</f>
        <v>#REF!</v>
      </c>
    </row>
    <row r="205" spans="1:6" x14ac:dyDescent="0.35">
      <c r="A205" s="73">
        <v>201601</v>
      </c>
      <c r="B205" s="74" t="s">
        <v>444</v>
      </c>
      <c r="C205" s="74" t="s">
        <v>460</v>
      </c>
      <c r="D205" s="73">
        <v>13</v>
      </c>
      <c r="E205" t="e">
        <f>B205&amp;C205=#REF!</f>
        <v>#REF!</v>
      </c>
      <c r="F205" t="e">
        <f>D205=#REF!+#REF!</f>
        <v>#REF!</v>
      </c>
    </row>
    <row r="206" spans="1:6" x14ac:dyDescent="0.35">
      <c r="A206" s="73">
        <v>201601</v>
      </c>
      <c r="B206" s="74" t="s">
        <v>444</v>
      </c>
      <c r="C206" s="74" t="s">
        <v>259</v>
      </c>
      <c r="D206" s="73">
        <v>14</v>
      </c>
      <c r="E206" t="e">
        <f>B206&amp;C206=#REF!</f>
        <v>#REF!</v>
      </c>
      <c r="F206" t="e">
        <f>D206=#REF!+#REF!</f>
        <v>#REF!</v>
      </c>
    </row>
    <row r="207" spans="1:6" x14ac:dyDescent="0.35">
      <c r="A207" s="73">
        <v>201601</v>
      </c>
      <c r="B207" s="74" t="s">
        <v>444</v>
      </c>
      <c r="C207" s="74" t="s">
        <v>41</v>
      </c>
      <c r="D207" s="73">
        <v>77</v>
      </c>
      <c r="E207" t="e">
        <f>B207&amp;C207=#REF!</f>
        <v>#REF!</v>
      </c>
      <c r="F207" t="e">
        <f>D207=#REF!+#REF!</f>
        <v>#REF!</v>
      </c>
    </row>
    <row r="208" spans="1:6" x14ac:dyDescent="0.35">
      <c r="A208" s="73">
        <v>201601</v>
      </c>
      <c r="B208" s="74" t="s">
        <v>444</v>
      </c>
      <c r="C208" s="74" t="s">
        <v>45</v>
      </c>
      <c r="D208" s="73">
        <v>6</v>
      </c>
      <c r="E208" t="e">
        <f>B208&amp;C208=#REF!</f>
        <v>#REF!</v>
      </c>
      <c r="F208" t="e">
        <f>D208=#REF!+#REF!</f>
        <v>#REF!</v>
      </c>
    </row>
    <row r="209" spans="1:6" x14ac:dyDescent="0.35">
      <c r="A209" s="73">
        <v>201601</v>
      </c>
      <c r="B209" s="74" t="s">
        <v>444</v>
      </c>
      <c r="C209" s="74" t="s">
        <v>50</v>
      </c>
      <c r="D209" s="73">
        <v>107</v>
      </c>
      <c r="E209" t="e">
        <f>B209&amp;C209=#REF!</f>
        <v>#REF!</v>
      </c>
      <c r="F209" t="e">
        <f>D209=#REF!+#REF!</f>
        <v>#REF!</v>
      </c>
    </row>
    <row r="210" spans="1:6" x14ac:dyDescent="0.35">
      <c r="A210" s="73">
        <v>201601</v>
      </c>
      <c r="B210" s="74" t="s">
        <v>444</v>
      </c>
      <c r="C210" s="74" t="s">
        <v>115</v>
      </c>
      <c r="D210" s="73">
        <v>10</v>
      </c>
      <c r="E210" t="e">
        <f>B210&amp;C210=#REF!</f>
        <v>#REF!</v>
      </c>
      <c r="F210" t="e">
        <f>D210=#REF!+#REF!</f>
        <v>#REF!</v>
      </c>
    </row>
    <row r="211" spans="1:6" x14ac:dyDescent="0.35">
      <c r="A211" s="73">
        <v>201601</v>
      </c>
      <c r="B211" s="74" t="s">
        <v>444</v>
      </c>
      <c r="C211" s="74" t="s">
        <v>121</v>
      </c>
      <c r="D211" s="73">
        <v>17</v>
      </c>
      <c r="E211" t="e">
        <f>B211&amp;C211=#REF!</f>
        <v>#REF!</v>
      </c>
      <c r="F211" t="e">
        <f>D211=#REF!+#REF!</f>
        <v>#REF!</v>
      </c>
    </row>
    <row r="212" spans="1:6" x14ac:dyDescent="0.35">
      <c r="A212" s="73">
        <v>201601</v>
      </c>
      <c r="B212" s="74" t="s">
        <v>444</v>
      </c>
      <c r="C212" s="74" t="s">
        <v>123</v>
      </c>
      <c r="D212" s="73">
        <v>6</v>
      </c>
      <c r="E212" t="e">
        <f>B212&amp;C212=#REF!</f>
        <v>#REF!</v>
      </c>
      <c r="F212" t="e">
        <f>D212=#REF!+#REF!</f>
        <v>#REF!</v>
      </c>
    </row>
    <row r="213" spans="1:6" x14ac:dyDescent="0.35">
      <c r="A213" s="73">
        <v>201601</v>
      </c>
      <c r="B213" s="74" t="s">
        <v>444</v>
      </c>
      <c r="C213" s="74" t="s">
        <v>303</v>
      </c>
      <c r="D213" s="73">
        <v>12</v>
      </c>
      <c r="E213" t="e">
        <f>B213&amp;C213=#REF!</f>
        <v>#REF!</v>
      </c>
      <c r="F213" t="e">
        <f>D213=#REF!+#REF!</f>
        <v>#REF!</v>
      </c>
    </row>
    <row r="214" spans="1:6" x14ac:dyDescent="0.35">
      <c r="A214" s="73">
        <v>201601</v>
      </c>
      <c r="B214" s="74" t="s">
        <v>444</v>
      </c>
      <c r="C214" s="74" t="s">
        <v>305</v>
      </c>
      <c r="D214" s="73">
        <v>13</v>
      </c>
      <c r="E214" t="e">
        <f>B214&amp;C214=#REF!</f>
        <v>#REF!</v>
      </c>
      <c r="F214" t="e">
        <f>D214=#REF!+#REF!</f>
        <v>#REF!</v>
      </c>
    </row>
    <row r="215" spans="1:6" x14ac:dyDescent="0.35">
      <c r="A215" s="73">
        <v>201601</v>
      </c>
      <c r="B215" s="74" t="s">
        <v>444</v>
      </c>
      <c r="C215" s="74" t="s">
        <v>307</v>
      </c>
      <c r="D215" s="73">
        <v>25</v>
      </c>
      <c r="E215" t="e">
        <f>B215&amp;C215=#REF!</f>
        <v>#REF!</v>
      </c>
      <c r="F215" t="e">
        <f>D215=#REF!+#REF!</f>
        <v>#REF!</v>
      </c>
    </row>
    <row r="216" spans="1:6" x14ac:dyDescent="0.35">
      <c r="A216" s="73">
        <v>201601</v>
      </c>
      <c r="B216" s="74" t="s">
        <v>444</v>
      </c>
      <c r="C216" s="74" t="s">
        <v>309</v>
      </c>
      <c r="D216" s="73">
        <v>14</v>
      </c>
      <c r="E216" t="e">
        <f>B216&amp;C216=#REF!</f>
        <v>#REF!</v>
      </c>
      <c r="F216" t="e">
        <f>D216=#REF!+#REF!</f>
        <v>#REF!</v>
      </c>
    </row>
    <row r="217" spans="1:6" x14ac:dyDescent="0.35">
      <c r="A217" s="73">
        <v>201601</v>
      </c>
      <c r="B217" s="74" t="s">
        <v>444</v>
      </c>
      <c r="C217" s="74" t="s">
        <v>315</v>
      </c>
      <c r="D217" s="73">
        <v>105</v>
      </c>
      <c r="E217" t="e">
        <f>B217&amp;C217=#REF!</f>
        <v>#REF!</v>
      </c>
      <c r="F217" t="e">
        <f>D217=#REF!+#REF!</f>
        <v>#REF!</v>
      </c>
    </row>
    <row r="218" spans="1:6" x14ac:dyDescent="0.35">
      <c r="A218" s="73">
        <v>201601</v>
      </c>
      <c r="B218" s="74" t="s">
        <v>444</v>
      </c>
      <c r="C218" s="74" t="s">
        <v>474</v>
      </c>
      <c r="D218" s="73">
        <v>44</v>
      </c>
      <c r="E218" t="e">
        <f>B218&amp;C218=#REF!</f>
        <v>#REF!</v>
      </c>
      <c r="F218" t="e">
        <f>D218=#REF!+#REF!</f>
        <v>#REF!</v>
      </c>
    </row>
    <row r="219" spans="1:6" x14ac:dyDescent="0.35">
      <c r="A219" s="73">
        <v>201601</v>
      </c>
      <c r="B219" s="74" t="s">
        <v>444</v>
      </c>
      <c r="C219" s="74" t="s">
        <v>476</v>
      </c>
      <c r="D219" s="73">
        <v>33</v>
      </c>
      <c r="E219" t="e">
        <f>B219&amp;C219=#REF!</f>
        <v>#REF!</v>
      </c>
      <c r="F219" t="e">
        <f>D219=#REF!+#REF!</f>
        <v>#REF!</v>
      </c>
    </row>
    <row r="220" spans="1:6" x14ac:dyDescent="0.35">
      <c r="A220" s="73">
        <v>201601</v>
      </c>
      <c r="B220" s="74" t="s">
        <v>444</v>
      </c>
      <c r="C220" s="74" t="s">
        <v>478</v>
      </c>
      <c r="D220" s="73">
        <v>61</v>
      </c>
      <c r="E220" t="e">
        <f>B220&amp;C220=#REF!</f>
        <v>#REF!</v>
      </c>
      <c r="F220" t="e">
        <f>D220=#REF!+#REF!</f>
        <v>#REF!</v>
      </c>
    </row>
    <row r="221" spans="1:6" x14ac:dyDescent="0.35">
      <c r="A221" s="73">
        <v>201601</v>
      </c>
      <c r="B221" s="74" t="s">
        <v>444</v>
      </c>
      <c r="C221" s="74" t="s">
        <v>480</v>
      </c>
      <c r="D221" s="73">
        <v>24</v>
      </c>
      <c r="E221" t="e">
        <f>B221&amp;C221=#REF!</f>
        <v>#REF!</v>
      </c>
      <c r="F221" t="e">
        <f>D221=#REF!+#REF!</f>
        <v>#REF!</v>
      </c>
    </row>
    <row r="222" spans="1:6" x14ac:dyDescent="0.35">
      <c r="A222" s="73">
        <v>201601</v>
      </c>
      <c r="B222" s="74" t="s">
        <v>444</v>
      </c>
      <c r="C222" s="74" t="s">
        <v>482</v>
      </c>
      <c r="D222" s="73">
        <v>23</v>
      </c>
      <c r="E222" t="e">
        <f>B222&amp;C222=#REF!</f>
        <v>#REF!</v>
      </c>
      <c r="F222" t="e">
        <f>D222=#REF!+#REF!</f>
        <v>#REF!</v>
      </c>
    </row>
    <row r="223" spans="1:6" x14ac:dyDescent="0.35">
      <c r="A223" s="73">
        <v>201601</v>
      </c>
      <c r="B223" s="74" t="s">
        <v>444</v>
      </c>
      <c r="C223" s="74" t="s">
        <v>484</v>
      </c>
      <c r="D223" s="73">
        <v>41</v>
      </c>
      <c r="E223" t="e">
        <f>B223&amp;C223=#REF!</f>
        <v>#REF!</v>
      </c>
      <c r="F223" t="e">
        <f>D223=#REF!+#REF!</f>
        <v>#REF!</v>
      </c>
    </row>
    <row r="224" spans="1:6" x14ac:dyDescent="0.35">
      <c r="A224" s="73">
        <v>201601</v>
      </c>
      <c r="B224" s="74" t="s">
        <v>444</v>
      </c>
      <c r="C224" s="74" t="s">
        <v>402</v>
      </c>
      <c r="D224" s="73">
        <v>105</v>
      </c>
      <c r="E224" t="e">
        <f>B224&amp;C224=#REF!</f>
        <v>#REF!</v>
      </c>
      <c r="F224" t="e">
        <f>D224=#REF!+#REF!</f>
        <v>#REF!</v>
      </c>
    </row>
    <row r="225" spans="1:6" x14ac:dyDescent="0.35">
      <c r="A225" s="73">
        <v>201601</v>
      </c>
      <c r="B225" s="74" t="s">
        <v>444</v>
      </c>
      <c r="C225" s="74" t="s">
        <v>487</v>
      </c>
      <c r="D225" s="73">
        <v>115</v>
      </c>
      <c r="E225" t="e">
        <f>B225&amp;C225=#REF!</f>
        <v>#REF!</v>
      </c>
      <c r="F225" t="e">
        <f>D225=#REF!+#REF!</f>
        <v>#REF!</v>
      </c>
    </row>
    <row r="226" spans="1:6" x14ac:dyDescent="0.35">
      <c r="A226" s="73">
        <v>201601</v>
      </c>
      <c r="B226" s="74" t="s">
        <v>444</v>
      </c>
      <c r="C226" s="74" t="s">
        <v>489</v>
      </c>
      <c r="D226" s="73">
        <v>42</v>
      </c>
      <c r="E226" t="e">
        <f>B226&amp;C226=#REF!</f>
        <v>#REF!</v>
      </c>
      <c r="F226" t="e">
        <f>D226=#REF!+#REF!</f>
        <v>#REF!</v>
      </c>
    </row>
    <row r="227" spans="1:6" x14ac:dyDescent="0.35">
      <c r="A227" s="73">
        <v>201601</v>
      </c>
      <c r="B227" s="74" t="s">
        <v>444</v>
      </c>
      <c r="C227" s="74" t="s">
        <v>491</v>
      </c>
      <c r="D227" s="73">
        <v>29</v>
      </c>
      <c r="E227" t="e">
        <f>B227&amp;C227=#REF!</f>
        <v>#REF!</v>
      </c>
      <c r="F227" t="e">
        <f>D227=#REF!+#REF!</f>
        <v>#REF!</v>
      </c>
    </row>
    <row r="228" spans="1:6" x14ac:dyDescent="0.35">
      <c r="A228" s="73">
        <v>201601</v>
      </c>
      <c r="B228" s="74" t="s">
        <v>444</v>
      </c>
      <c r="C228" s="74" t="s">
        <v>404</v>
      </c>
      <c r="D228" s="73">
        <v>29</v>
      </c>
      <c r="E228" t="e">
        <f>B228&amp;C228=#REF!</f>
        <v>#REF!</v>
      </c>
      <c r="F228" t="e">
        <f>D228=#REF!+#REF!</f>
        <v>#REF!</v>
      </c>
    </row>
    <row r="229" spans="1:6" x14ac:dyDescent="0.35">
      <c r="A229" s="73">
        <v>201601</v>
      </c>
      <c r="B229" s="74" t="s">
        <v>444</v>
      </c>
      <c r="C229" s="74" t="s">
        <v>410</v>
      </c>
      <c r="D229" s="73">
        <v>20</v>
      </c>
      <c r="E229" t="e">
        <f>B229&amp;C229=#REF!</f>
        <v>#REF!</v>
      </c>
      <c r="F229" t="e">
        <f>D229=#REF!+#REF!</f>
        <v>#REF!</v>
      </c>
    </row>
    <row r="230" spans="1:6" x14ac:dyDescent="0.35">
      <c r="A230" s="73">
        <v>201601</v>
      </c>
      <c r="B230" s="74" t="s">
        <v>444</v>
      </c>
      <c r="C230" s="74" t="s">
        <v>414</v>
      </c>
      <c r="D230" s="73">
        <v>41</v>
      </c>
      <c r="E230" t="e">
        <f>B230&amp;C230=#REF!</f>
        <v>#REF!</v>
      </c>
      <c r="F230" t="e">
        <f>D230=#REF!+#REF!</f>
        <v>#REF!</v>
      </c>
    </row>
    <row r="231" spans="1:6" x14ac:dyDescent="0.35">
      <c r="A231" s="73">
        <v>201601</v>
      </c>
      <c r="B231" s="74" t="s">
        <v>444</v>
      </c>
      <c r="C231" s="74" t="s">
        <v>496</v>
      </c>
      <c r="D231" s="73">
        <v>13</v>
      </c>
      <c r="E231" t="e">
        <f>B231&amp;C231=#REF!</f>
        <v>#REF!</v>
      </c>
      <c r="F231" t="e">
        <f>D231=#REF!+#REF!</f>
        <v>#REF!</v>
      </c>
    </row>
    <row r="232" spans="1:6" x14ac:dyDescent="0.35">
      <c r="A232" s="73">
        <v>201601</v>
      </c>
      <c r="B232" s="74" t="s">
        <v>444</v>
      </c>
      <c r="C232" s="74" t="s">
        <v>498</v>
      </c>
      <c r="D232" s="73">
        <v>28</v>
      </c>
      <c r="E232" t="e">
        <f>B232&amp;C232=#REF!</f>
        <v>#REF!</v>
      </c>
      <c r="F232" t="e">
        <f>D232=#REF!+#REF!</f>
        <v>#REF!</v>
      </c>
    </row>
    <row r="233" spans="1:6" x14ac:dyDescent="0.35">
      <c r="A233" s="73">
        <v>201601</v>
      </c>
      <c r="B233" s="74" t="s">
        <v>444</v>
      </c>
      <c r="C233" s="74" t="s">
        <v>500</v>
      </c>
      <c r="D233" s="73">
        <v>32</v>
      </c>
      <c r="E233" t="e">
        <f>B233&amp;C233=#REF!</f>
        <v>#REF!</v>
      </c>
      <c r="F233" t="e">
        <f>D233=#REF!+#REF!</f>
        <v>#REF!</v>
      </c>
    </row>
    <row r="234" spans="1:6" x14ac:dyDescent="0.35">
      <c r="A234" s="73">
        <v>201601</v>
      </c>
      <c r="B234" s="74" t="s">
        <v>444</v>
      </c>
      <c r="C234" s="74" t="s">
        <v>502</v>
      </c>
      <c r="D234" s="73">
        <v>15</v>
      </c>
      <c r="E234" t="e">
        <f>B234&amp;C234=#REF!</f>
        <v>#REF!</v>
      </c>
      <c r="F234" t="e">
        <f>D234=#REF!+#REF!</f>
        <v>#REF!</v>
      </c>
    </row>
    <row r="235" spans="1:6" x14ac:dyDescent="0.35">
      <c r="A235" s="73">
        <v>201601</v>
      </c>
      <c r="B235" s="74" t="s">
        <v>444</v>
      </c>
      <c r="C235" s="74" t="s">
        <v>504</v>
      </c>
      <c r="D235" s="73">
        <v>11</v>
      </c>
      <c r="E235" t="e">
        <f>B235&amp;C235=#REF!</f>
        <v>#REF!</v>
      </c>
      <c r="F235" t="e">
        <f>D235=#REF!+#REF!</f>
        <v>#REF!</v>
      </c>
    </row>
    <row r="236" spans="1:6" x14ac:dyDescent="0.35">
      <c r="A236" s="73">
        <v>201601</v>
      </c>
      <c r="B236" s="74" t="s">
        <v>444</v>
      </c>
      <c r="C236" s="74" t="s">
        <v>506</v>
      </c>
      <c r="D236" s="73">
        <v>73</v>
      </c>
      <c r="E236" t="e">
        <f>B236&amp;C236=#REF!</f>
        <v>#REF!</v>
      </c>
      <c r="F236" t="e">
        <f>D236=#REF!+#REF!</f>
        <v>#REF!</v>
      </c>
    </row>
    <row r="237" spans="1:6" x14ac:dyDescent="0.35">
      <c r="A237" s="73">
        <v>201601</v>
      </c>
      <c r="B237" s="74" t="s">
        <v>444</v>
      </c>
      <c r="C237" s="74" t="s">
        <v>508</v>
      </c>
      <c r="D237" s="73">
        <v>22</v>
      </c>
      <c r="E237" t="e">
        <f>B237&amp;C237=#REF!</f>
        <v>#REF!</v>
      </c>
      <c r="F237" t="e">
        <f>D237=#REF!+#REF!</f>
        <v>#REF!</v>
      </c>
    </row>
    <row r="238" spans="1:6" x14ac:dyDescent="0.35">
      <c r="A238" s="73">
        <v>201601</v>
      </c>
      <c r="B238" s="74" t="s">
        <v>444</v>
      </c>
      <c r="C238" s="74" t="s">
        <v>510</v>
      </c>
      <c r="D238" s="73">
        <v>25</v>
      </c>
      <c r="E238" t="e">
        <f>B238&amp;C238=#REF!</f>
        <v>#REF!</v>
      </c>
      <c r="F238" t="e">
        <f>D238=#REF!+#REF!</f>
        <v>#REF!</v>
      </c>
    </row>
    <row r="239" spans="1:6" x14ac:dyDescent="0.35">
      <c r="A239" s="73">
        <v>201601</v>
      </c>
      <c r="B239" s="74" t="s">
        <v>444</v>
      </c>
      <c r="C239" s="74" t="s">
        <v>512</v>
      </c>
      <c r="D239" s="73">
        <v>7</v>
      </c>
      <c r="E239" t="e">
        <f>B239&amp;C239=#REF!</f>
        <v>#REF!</v>
      </c>
      <c r="F239" t="e">
        <f>D239=#REF!+#REF!</f>
        <v>#REF!</v>
      </c>
    </row>
    <row r="240" spans="1:6" x14ac:dyDescent="0.35">
      <c r="A240" s="73">
        <v>201601</v>
      </c>
      <c r="B240" s="74" t="s">
        <v>444</v>
      </c>
      <c r="C240" s="74" t="s">
        <v>349</v>
      </c>
      <c r="D240" s="73">
        <v>2</v>
      </c>
      <c r="E240" t="e">
        <f>B240&amp;C240=#REF!</f>
        <v>#REF!</v>
      </c>
      <c r="F240" t="e">
        <f>D240=#REF!+#REF!</f>
        <v>#REF!</v>
      </c>
    </row>
    <row r="241" spans="1:6" x14ac:dyDescent="0.35">
      <c r="A241" s="73">
        <v>201601</v>
      </c>
      <c r="B241" s="74" t="s">
        <v>515</v>
      </c>
      <c r="C241" s="74" t="s">
        <v>352</v>
      </c>
      <c r="D241" s="73">
        <v>37</v>
      </c>
      <c r="E241" t="e">
        <f>B241&amp;C241=#REF!</f>
        <v>#REF!</v>
      </c>
      <c r="F241" t="e">
        <f>D241=#REF!+#REF!</f>
        <v>#REF!</v>
      </c>
    </row>
    <row r="242" spans="1:6" x14ac:dyDescent="0.35">
      <c r="A242" s="73">
        <v>201601</v>
      </c>
      <c r="B242" s="74" t="s">
        <v>515</v>
      </c>
      <c r="C242" s="74" t="s">
        <v>518</v>
      </c>
      <c r="D242" s="73">
        <v>47</v>
      </c>
      <c r="E242" t="e">
        <f>B242&amp;C242=#REF!</f>
        <v>#REF!</v>
      </c>
      <c r="F242" t="e">
        <f>D242=#REF!+#REF!</f>
        <v>#REF!</v>
      </c>
    </row>
    <row r="243" spans="1:6" x14ac:dyDescent="0.35">
      <c r="A243" s="73">
        <v>201601</v>
      </c>
      <c r="B243" s="74" t="s">
        <v>515</v>
      </c>
      <c r="C243" s="74" t="s">
        <v>159</v>
      </c>
      <c r="D243" s="73">
        <v>59</v>
      </c>
      <c r="E243" t="e">
        <f>B243&amp;C243=#REF!</f>
        <v>#REF!</v>
      </c>
      <c r="F243" t="e">
        <f>D243=#REF!+#REF!</f>
        <v>#REF!</v>
      </c>
    </row>
    <row r="244" spans="1:6" x14ac:dyDescent="0.35">
      <c r="A244" s="73">
        <v>201601</v>
      </c>
      <c r="B244" s="74" t="s">
        <v>515</v>
      </c>
      <c r="C244" s="74" t="s">
        <v>355</v>
      </c>
      <c r="D244" s="73">
        <v>98</v>
      </c>
      <c r="E244" t="e">
        <f>B244&amp;C244=#REF!</f>
        <v>#REF!</v>
      </c>
      <c r="F244" t="e">
        <f>D244=#REF!+#REF!</f>
        <v>#REF!</v>
      </c>
    </row>
    <row r="245" spans="1:6" x14ac:dyDescent="0.35">
      <c r="A245" s="73">
        <v>201601</v>
      </c>
      <c r="B245" s="74" t="s">
        <v>515</v>
      </c>
      <c r="C245" s="74" t="s">
        <v>171</v>
      </c>
      <c r="D245" s="73">
        <v>24</v>
      </c>
      <c r="E245" t="e">
        <f>B245&amp;C245=#REF!</f>
        <v>#REF!</v>
      </c>
      <c r="F245" t="e">
        <f>D245=#REF!+#REF!</f>
        <v>#REF!</v>
      </c>
    </row>
    <row r="246" spans="1:6" x14ac:dyDescent="0.35">
      <c r="A246" s="73">
        <v>201601</v>
      </c>
      <c r="B246" s="74" t="s">
        <v>515</v>
      </c>
      <c r="C246" s="74" t="s">
        <v>173</v>
      </c>
      <c r="D246" s="73">
        <v>132</v>
      </c>
      <c r="E246" t="e">
        <f>B246&amp;C246=#REF!</f>
        <v>#REF!</v>
      </c>
      <c r="F246" t="e">
        <f>D246=#REF!+#REF!</f>
        <v>#REF!</v>
      </c>
    </row>
    <row r="247" spans="1:6" x14ac:dyDescent="0.35">
      <c r="A247" s="73">
        <v>201601</v>
      </c>
      <c r="B247" s="74" t="s">
        <v>515</v>
      </c>
      <c r="C247" s="74" t="s">
        <v>177</v>
      </c>
      <c r="D247" s="73">
        <v>6</v>
      </c>
      <c r="E247" t="e">
        <f>B247&amp;C247=#REF!</f>
        <v>#REF!</v>
      </c>
      <c r="F247" t="e">
        <f>D247=#REF!+#REF!</f>
        <v>#REF!</v>
      </c>
    </row>
    <row r="248" spans="1:6" x14ac:dyDescent="0.35">
      <c r="A248" s="73">
        <v>201601</v>
      </c>
      <c r="B248" s="74" t="s">
        <v>515</v>
      </c>
      <c r="C248" s="74" t="s">
        <v>525</v>
      </c>
      <c r="D248" s="73">
        <v>61</v>
      </c>
      <c r="E248" t="e">
        <f>B248&amp;C248=#REF!</f>
        <v>#REF!</v>
      </c>
      <c r="F248" t="e">
        <f>D248=#REF!+#REF!</f>
        <v>#REF!</v>
      </c>
    </row>
    <row r="249" spans="1:6" x14ac:dyDescent="0.35">
      <c r="A249" s="73">
        <v>201601</v>
      </c>
      <c r="B249" s="74" t="s">
        <v>515</v>
      </c>
      <c r="C249" s="74" t="s">
        <v>527</v>
      </c>
      <c r="D249" s="73">
        <v>10</v>
      </c>
      <c r="E249" t="e">
        <f>B249&amp;C249=#REF!</f>
        <v>#REF!</v>
      </c>
      <c r="F249" t="e">
        <f>D249=#REF!+#REF!</f>
        <v>#REF!</v>
      </c>
    </row>
    <row r="250" spans="1:6" x14ac:dyDescent="0.35">
      <c r="A250" s="73">
        <v>201601</v>
      </c>
      <c r="B250" s="74" t="s">
        <v>515</v>
      </c>
      <c r="C250" s="74" t="s">
        <v>357</v>
      </c>
      <c r="D250" s="73">
        <v>57</v>
      </c>
      <c r="E250" t="e">
        <f>B250&amp;C250=#REF!</f>
        <v>#REF!</v>
      </c>
      <c r="F250" t="e">
        <f>D250=#REF!+#REF!</f>
        <v>#REF!</v>
      </c>
    </row>
    <row r="251" spans="1:6" x14ac:dyDescent="0.35">
      <c r="A251" s="73">
        <v>201601</v>
      </c>
      <c r="B251" s="74" t="s">
        <v>515</v>
      </c>
      <c r="C251" s="74" t="s">
        <v>179</v>
      </c>
      <c r="D251" s="73">
        <v>59</v>
      </c>
      <c r="E251" t="e">
        <f>B251&amp;C251=#REF!</f>
        <v>#REF!</v>
      </c>
      <c r="F251" t="e">
        <f>D251=#REF!+#REF!</f>
        <v>#REF!</v>
      </c>
    </row>
    <row r="252" spans="1:6" x14ac:dyDescent="0.35">
      <c r="A252" s="73">
        <v>201601</v>
      </c>
      <c r="B252" s="74" t="s">
        <v>515</v>
      </c>
      <c r="C252" s="74" t="s">
        <v>181</v>
      </c>
      <c r="D252" s="73">
        <v>17</v>
      </c>
      <c r="E252" t="e">
        <f>B252&amp;C252=#REF!</f>
        <v>#REF!</v>
      </c>
      <c r="F252" t="e">
        <f>D252=#REF!+#REF!</f>
        <v>#REF!</v>
      </c>
    </row>
    <row r="253" spans="1:6" x14ac:dyDescent="0.35">
      <c r="A253" s="73">
        <v>201601</v>
      </c>
      <c r="B253" s="74" t="s">
        <v>515</v>
      </c>
      <c r="C253" s="74" t="s">
        <v>532</v>
      </c>
      <c r="D253" s="73">
        <v>11</v>
      </c>
      <c r="E253" t="e">
        <f>B253&amp;C253=#REF!</f>
        <v>#REF!</v>
      </c>
      <c r="F253" t="e">
        <f>D253=#REF!+#REF!</f>
        <v>#REF!</v>
      </c>
    </row>
    <row r="254" spans="1:6" x14ac:dyDescent="0.35">
      <c r="A254" s="73">
        <v>201601</v>
      </c>
      <c r="B254" s="74" t="s">
        <v>515</v>
      </c>
      <c r="C254" s="74" t="s">
        <v>534</v>
      </c>
      <c r="D254" s="73">
        <v>78</v>
      </c>
      <c r="E254" t="e">
        <f>B254&amp;C254=#REF!</f>
        <v>#REF!</v>
      </c>
      <c r="F254" t="e">
        <f>D254=#REF!+#REF!</f>
        <v>#REF!</v>
      </c>
    </row>
    <row r="255" spans="1:6" x14ac:dyDescent="0.35">
      <c r="A255" s="73">
        <v>201601</v>
      </c>
      <c r="B255" s="74" t="s">
        <v>515</v>
      </c>
      <c r="C255" s="74" t="s">
        <v>536</v>
      </c>
      <c r="D255" s="73">
        <v>42</v>
      </c>
      <c r="E255" t="e">
        <f>B255&amp;C255=#REF!</f>
        <v>#REF!</v>
      </c>
      <c r="F255" t="e">
        <f>D255=#REF!+#REF!</f>
        <v>#REF!</v>
      </c>
    </row>
    <row r="256" spans="1:6" x14ac:dyDescent="0.35">
      <c r="A256" s="73">
        <v>201601</v>
      </c>
      <c r="B256" s="74" t="s">
        <v>515</v>
      </c>
      <c r="C256" s="74" t="s">
        <v>538</v>
      </c>
      <c r="D256" s="73">
        <v>47</v>
      </c>
      <c r="E256" t="e">
        <f>B256&amp;C256=#REF!</f>
        <v>#REF!</v>
      </c>
      <c r="F256" t="e">
        <f>D256=#REF!+#REF!</f>
        <v>#REF!</v>
      </c>
    </row>
    <row r="257" spans="1:6" x14ac:dyDescent="0.35">
      <c r="A257" s="73">
        <v>201601</v>
      </c>
      <c r="B257" s="74" t="s">
        <v>515</v>
      </c>
      <c r="C257" s="74" t="s">
        <v>540</v>
      </c>
      <c r="D257" s="73">
        <v>60</v>
      </c>
      <c r="E257" t="e">
        <f>B257&amp;C257=#REF!</f>
        <v>#REF!</v>
      </c>
      <c r="F257" t="e">
        <f>D257=#REF!+#REF!</f>
        <v>#REF!</v>
      </c>
    </row>
    <row r="258" spans="1:6" x14ac:dyDescent="0.35">
      <c r="A258" s="73">
        <v>201601</v>
      </c>
      <c r="B258" s="74" t="s">
        <v>515</v>
      </c>
      <c r="C258" s="74" t="s">
        <v>361</v>
      </c>
      <c r="D258" s="73">
        <v>34</v>
      </c>
      <c r="E258" t="e">
        <f>B258&amp;C258=#REF!</f>
        <v>#REF!</v>
      </c>
      <c r="F258" t="e">
        <f>D258=#REF!+#REF!</f>
        <v>#REF!</v>
      </c>
    </row>
    <row r="259" spans="1:6" x14ac:dyDescent="0.35">
      <c r="A259" s="73">
        <v>201601</v>
      </c>
      <c r="B259" s="74" t="s">
        <v>515</v>
      </c>
      <c r="C259" s="74" t="s">
        <v>363</v>
      </c>
      <c r="D259" s="73">
        <v>21</v>
      </c>
      <c r="E259" t="e">
        <f>B259&amp;C259=#REF!</f>
        <v>#REF!</v>
      </c>
      <c r="F259" t="e">
        <f>D259=#REF!+#REF!</f>
        <v>#REF!</v>
      </c>
    </row>
    <row r="260" spans="1:6" x14ac:dyDescent="0.35">
      <c r="A260" s="73">
        <v>201601</v>
      </c>
      <c r="B260" s="74" t="s">
        <v>515</v>
      </c>
      <c r="C260" s="74" t="s">
        <v>193</v>
      </c>
      <c r="D260" s="73">
        <v>29</v>
      </c>
      <c r="E260" t="e">
        <f>B260&amp;C260=#REF!</f>
        <v>#REF!</v>
      </c>
      <c r="F260" t="e">
        <f>D260=#REF!+#REF!</f>
        <v>#REF!</v>
      </c>
    </row>
    <row r="261" spans="1:6" x14ac:dyDescent="0.35">
      <c r="A261" s="73">
        <v>201601</v>
      </c>
      <c r="B261" s="74" t="s">
        <v>515</v>
      </c>
      <c r="C261" s="74" t="s">
        <v>199</v>
      </c>
      <c r="D261" s="73">
        <v>52</v>
      </c>
      <c r="E261" t="e">
        <f>B261&amp;C261=#REF!</f>
        <v>#REF!</v>
      </c>
      <c r="F261" t="e">
        <f>D261=#REF!+#REF!</f>
        <v>#REF!</v>
      </c>
    </row>
    <row r="262" spans="1:6" x14ac:dyDescent="0.35">
      <c r="A262" s="73">
        <v>201601</v>
      </c>
      <c r="B262" s="74" t="s">
        <v>515</v>
      </c>
      <c r="C262" s="74" t="s">
        <v>546</v>
      </c>
      <c r="D262" s="73">
        <v>34</v>
      </c>
      <c r="E262" t="e">
        <f>B262&amp;C262=#REF!</f>
        <v>#REF!</v>
      </c>
      <c r="F262" t="e">
        <f>D262=#REF!+#REF!</f>
        <v>#REF!</v>
      </c>
    </row>
    <row r="263" spans="1:6" x14ac:dyDescent="0.35">
      <c r="A263" s="73">
        <v>201601</v>
      </c>
      <c r="B263" s="74" t="s">
        <v>515</v>
      </c>
      <c r="C263" s="74" t="s">
        <v>548</v>
      </c>
      <c r="D263" s="73">
        <v>17</v>
      </c>
      <c r="E263" t="e">
        <f>B263&amp;C263=#REF!</f>
        <v>#REF!</v>
      </c>
      <c r="F263" t="e">
        <f>D263=#REF!+#REF!</f>
        <v>#REF!</v>
      </c>
    </row>
    <row r="264" spans="1:6" x14ac:dyDescent="0.35">
      <c r="A264" s="73">
        <v>201601</v>
      </c>
      <c r="B264" s="74" t="s">
        <v>515</v>
      </c>
      <c r="C264" s="74" t="s">
        <v>550</v>
      </c>
      <c r="D264" s="73">
        <v>64</v>
      </c>
      <c r="E264" t="e">
        <f>B264&amp;C264=#REF!</f>
        <v>#REF!</v>
      </c>
      <c r="F264" t="e">
        <f>D264=#REF!+#REF!</f>
        <v>#REF!</v>
      </c>
    </row>
    <row r="265" spans="1:6" x14ac:dyDescent="0.35">
      <c r="A265" s="73">
        <v>201601</v>
      </c>
      <c r="B265" s="74" t="s">
        <v>515</v>
      </c>
      <c r="C265" s="74" t="s">
        <v>365</v>
      </c>
      <c r="D265" s="73">
        <v>82</v>
      </c>
      <c r="E265" t="e">
        <f>B265&amp;C265=#REF!</f>
        <v>#REF!</v>
      </c>
      <c r="F265" t="e">
        <f>D265=#REF!+#REF!</f>
        <v>#REF!</v>
      </c>
    </row>
    <row r="266" spans="1:6" x14ac:dyDescent="0.35">
      <c r="A266" s="73">
        <v>201601</v>
      </c>
      <c r="B266" s="74" t="s">
        <v>515</v>
      </c>
      <c r="C266" s="74" t="s">
        <v>553</v>
      </c>
      <c r="D266" s="73">
        <v>13</v>
      </c>
      <c r="E266" t="e">
        <f>B266&amp;C266=#REF!</f>
        <v>#REF!</v>
      </c>
      <c r="F266" t="e">
        <f>D266=#REF!+#REF!</f>
        <v>#REF!</v>
      </c>
    </row>
    <row r="267" spans="1:6" x14ac:dyDescent="0.35">
      <c r="A267" s="73">
        <v>201601</v>
      </c>
      <c r="B267" s="74" t="s">
        <v>515</v>
      </c>
      <c r="C267" s="74" t="s">
        <v>367</v>
      </c>
      <c r="D267" s="73">
        <v>37</v>
      </c>
      <c r="E267" t="e">
        <f>B267&amp;C267=#REF!</f>
        <v>#REF!</v>
      </c>
      <c r="F267" t="e">
        <f>D267=#REF!+#REF!</f>
        <v>#REF!</v>
      </c>
    </row>
    <row r="268" spans="1:6" x14ac:dyDescent="0.35">
      <c r="A268" s="73">
        <v>201601</v>
      </c>
      <c r="B268" s="74" t="s">
        <v>515</v>
      </c>
      <c r="C268" s="74" t="s">
        <v>556</v>
      </c>
      <c r="D268" s="73">
        <v>156</v>
      </c>
      <c r="E268" t="e">
        <f>B268&amp;C268=#REF!</f>
        <v>#REF!</v>
      </c>
      <c r="F268" t="e">
        <f>D268=#REF!+#REF!</f>
        <v>#REF!</v>
      </c>
    </row>
    <row r="269" spans="1:6" x14ac:dyDescent="0.35">
      <c r="A269" s="73">
        <v>201601</v>
      </c>
      <c r="B269" s="74" t="s">
        <v>515</v>
      </c>
      <c r="C269" s="74" t="s">
        <v>369</v>
      </c>
      <c r="D269" s="73">
        <v>115</v>
      </c>
      <c r="E269" t="e">
        <f>B269&amp;C269=#REF!</f>
        <v>#REF!</v>
      </c>
      <c r="F269" t="e">
        <f>D269=#REF!+#REF!</f>
        <v>#REF!</v>
      </c>
    </row>
    <row r="270" spans="1:6" x14ac:dyDescent="0.35">
      <c r="A270" s="73">
        <v>201601</v>
      </c>
      <c r="B270" s="74" t="s">
        <v>515</v>
      </c>
      <c r="C270" s="74" t="s">
        <v>371</v>
      </c>
      <c r="D270" s="73">
        <v>16</v>
      </c>
      <c r="E270" t="e">
        <f>B270&amp;C270=#REF!</f>
        <v>#REF!</v>
      </c>
      <c r="F270" t="e">
        <f>D270=#REF!+#REF!</f>
        <v>#REF!</v>
      </c>
    </row>
    <row r="271" spans="1:6" x14ac:dyDescent="0.35">
      <c r="A271" s="73">
        <v>201601</v>
      </c>
      <c r="B271" s="74" t="s">
        <v>515</v>
      </c>
      <c r="C271" s="74" t="s">
        <v>560</v>
      </c>
      <c r="D271" s="73">
        <v>20</v>
      </c>
      <c r="E271" t="e">
        <f>B271&amp;C271=#REF!</f>
        <v>#REF!</v>
      </c>
      <c r="F271" t="e">
        <f>D271=#REF!+#REF!</f>
        <v>#REF!</v>
      </c>
    </row>
    <row r="272" spans="1:6" x14ac:dyDescent="0.35">
      <c r="A272" s="73">
        <v>201601</v>
      </c>
      <c r="B272" s="74" t="s">
        <v>515</v>
      </c>
      <c r="C272" s="74" t="s">
        <v>562</v>
      </c>
      <c r="D272" s="73">
        <v>47</v>
      </c>
      <c r="E272" t="e">
        <f>B272&amp;C272=#REF!</f>
        <v>#REF!</v>
      </c>
      <c r="F272" t="e">
        <f>D272=#REF!+#REF!</f>
        <v>#REF!</v>
      </c>
    </row>
    <row r="273" spans="1:6" x14ac:dyDescent="0.35">
      <c r="A273" s="73">
        <v>201601</v>
      </c>
      <c r="B273" s="74" t="s">
        <v>515</v>
      </c>
      <c r="C273" s="74" t="s">
        <v>564</v>
      </c>
      <c r="D273" s="73">
        <v>106</v>
      </c>
      <c r="E273" t="e">
        <f>B273&amp;C273=#REF!</f>
        <v>#REF!</v>
      </c>
      <c r="F273" t="e">
        <f>D273=#REF!+#REF!</f>
        <v>#REF!</v>
      </c>
    </row>
    <row r="274" spans="1:6" x14ac:dyDescent="0.35">
      <c r="A274" s="73">
        <v>201601</v>
      </c>
      <c r="B274" s="74" t="s">
        <v>515</v>
      </c>
      <c r="C274" s="74" t="s">
        <v>215</v>
      </c>
      <c r="D274" s="73">
        <v>29</v>
      </c>
      <c r="E274" t="e">
        <f>B274&amp;C274=#REF!</f>
        <v>#REF!</v>
      </c>
      <c r="F274" t="e">
        <f>D274=#REF!+#REF!</f>
        <v>#REF!</v>
      </c>
    </row>
    <row r="275" spans="1:6" x14ac:dyDescent="0.35">
      <c r="A275" s="73">
        <v>201601</v>
      </c>
      <c r="B275" s="74" t="s">
        <v>515</v>
      </c>
      <c r="C275" s="74" t="s">
        <v>217</v>
      </c>
      <c r="D275" s="73">
        <v>29</v>
      </c>
      <c r="E275" t="e">
        <f>B275&amp;C275=#REF!</f>
        <v>#REF!</v>
      </c>
      <c r="F275" t="e">
        <f>D275=#REF!+#REF!</f>
        <v>#REF!</v>
      </c>
    </row>
    <row r="276" spans="1:6" x14ac:dyDescent="0.35">
      <c r="A276" s="73">
        <v>201601</v>
      </c>
      <c r="B276" s="74" t="s">
        <v>515</v>
      </c>
      <c r="C276" s="74" t="s">
        <v>568</v>
      </c>
      <c r="D276" s="73">
        <v>54</v>
      </c>
      <c r="E276" t="e">
        <f>B276&amp;C276=#REF!</f>
        <v>#REF!</v>
      </c>
      <c r="F276" t="e">
        <f>D276=#REF!+#REF!</f>
        <v>#REF!</v>
      </c>
    </row>
    <row r="277" spans="1:6" x14ac:dyDescent="0.35">
      <c r="A277" s="73">
        <v>201601</v>
      </c>
      <c r="B277" s="74" t="s">
        <v>515</v>
      </c>
      <c r="C277" s="74" t="s">
        <v>570</v>
      </c>
      <c r="D277" s="73">
        <v>44</v>
      </c>
      <c r="E277" t="e">
        <f>B277&amp;C277=#REF!</f>
        <v>#REF!</v>
      </c>
      <c r="F277" t="e">
        <f>D277=#REF!+#REF!</f>
        <v>#REF!</v>
      </c>
    </row>
    <row r="278" spans="1:6" x14ac:dyDescent="0.35">
      <c r="A278" s="73">
        <v>201601</v>
      </c>
      <c r="B278" s="74" t="s">
        <v>515</v>
      </c>
      <c r="C278" s="74" t="s">
        <v>219</v>
      </c>
      <c r="D278" s="73">
        <v>96</v>
      </c>
      <c r="E278" t="e">
        <f>B278&amp;C278=#REF!</f>
        <v>#REF!</v>
      </c>
      <c r="F278" t="e">
        <f>D278=#REF!+#REF!</f>
        <v>#REF!</v>
      </c>
    </row>
    <row r="279" spans="1:6" x14ac:dyDescent="0.35">
      <c r="A279" s="73">
        <v>201601</v>
      </c>
      <c r="B279" s="74" t="s">
        <v>515</v>
      </c>
      <c r="C279" s="74" t="s">
        <v>373</v>
      </c>
      <c r="D279" s="73">
        <v>90</v>
      </c>
      <c r="E279" t="e">
        <f>B279&amp;C279=#REF!</f>
        <v>#REF!</v>
      </c>
      <c r="F279" t="e">
        <f>D279=#REF!+#REF!</f>
        <v>#REF!</v>
      </c>
    </row>
    <row r="280" spans="1:6" x14ac:dyDescent="0.35">
      <c r="A280" s="73">
        <v>201601</v>
      </c>
      <c r="B280" s="74" t="s">
        <v>515</v>
      </c>
      <c r="C280" s="74" t="s">
        <v>221</v>
      </c>
      <c r="D280" s="73">
        <v>37</v>
      </c>
      <c r="E280" t="e">
        <f>B280&amp;C280=#REF!</f>
        <v>#REF!</v>
      </c>
      <c r="F280" t="e">
        <f>D280=#REF!+#REF!</f>
        <v>#REF!</v>
      </c>
    </row>
    <row r="281" spans="1:6" x14ac:dyDescent="0.35">
      <c r="A281" s="73">
        <v>201601</v>
      </c>
      <c r="B281" s="74" t="s">
        <v>515</v>
      </c>
      <c r="C281" s="74" t="s">
        <v>575</v>
      </c>
      <c r="D281" s="73">
        <v>82</v>
      </c>
      <c r="E281" t="e">
        <f>B281&amp;C281=#REF!</f>
        <v>#REF!</v>
      </c>
      <c r="F281" t="e">
        <f>D281=#REF!+#REF!</f>
        <v>#REF!</v>
      </c>
    </row>
    <row r="282" spans="1:6" x14ac:dyDescent="0.35">
      <c r="A282" s="73">
        <v>201601</v>
      </c>
      <c r="B282" s="74" t="s">
        <v>515</v>
      </c>
      <c r="C282" s="74" t="s">
        <v>577</v>
      </c>
      <c r="D282" s="73">
        <v>36</v>
      </c>
      <c r="E282" t="e">
        <f>B282&amp;C282=#REF!</f>
        <v>#REF!</v>
      </c>
      <c r="F282" t="e">
        <f>D282=#REF!+#REF!</f>
        <v>#REF!</v>
      </c>
    </row>
    <row r="283" spans="1:6" x14ac:dyDescent="0.35">
      <c r="A283" s="73">
        <v>201601</v>
      </c>
      <c r="B283" s="74" t="s">
        <v>515</v>
      </c>
      <c r="C283" s="74" t="s">
        <v>223</v>
      </c>
      <c r="D283" s="73">
        <v>57</v>
      </c>
      <c r="E283" t="e">
        <f>B283&amp;C283=#REF!</f>
        <v>#REF!</v>
      </c>
      <c r="F283" t="e">
        <f>D283=#REF!+#REF!</f>
        <v>#REF!</v>
      </c>
    </row>
    <row r="284" spans="1:6" x14ac:dyDescent="0.35">
      <c r="A284" s="73">
        <v>201601</v>
      </c>
      <c r="B284" s="74" t="s">
        <v>515</v>
      </c>
      <c r="C284" s="74" t="s">
        <v>580</v>
      </c>
      <c r="D284" s="73">
        <v>33</v>
      </c>
      <c r="E284" t="e">
        <f>B284&amp;C284=#REF!</f>
        <v>#REF!</v>
      </c>
      <c r="F284" t="e">
        <f>D284=#REF!+#REF!</f>
        <v>#REF!</v>
      </c>
    </row>
    <row r="285" spans="1:6" x14ac:dyDescent="0.35">
      <c r="A285" s="73">
        <v>201601</v>
      </c>
      <c r="B285" s="74" t="s">
        <v>515</v>
      </c>
      <c r="C285" s="74" t="s">
        <v>582</v>
      </c>
      <c r="D285" s="73">
        <v>8</v>
      </c>
      <c r="E285" t="e">
        <f>B285&amp;C285=#REF!</f>
        <v>#REF!</v>
      </c>
      <c r="F285" t="e">
        <f>D285=#REF!+#REF!</f>
        <v>#REF!</v>
      </c>
    </row>
    <row r="286" spans="1:6" x14ac:dyDescent="0.35">
      <c r="A286" s="73">
        <v>201601</v>
      </c>
      <c r="B286" s="74" t="s">
        <v>515</v>
      </c>
      <c r="C286" s="74" t="s">
        <v>584</v>
      </c>
      <c r="D286" s="73">
        <v>82</v>
      </c>
      <c r="E286" t="e">
        <f>B286&amp;C286=#REF!</f>
        <v>#REF!</v>
      </c>
      <c r="F286" t="e">
        <f>D286=#REF!+#REF!</f>
        <v>#REF!</v>
      </c>
    </row>
    <row r="287" spans="1:6" x14ac:dyDescent="0.35">
      <c r="A287" s="73">
        <v>201601</v>
      </c>
      <c r="B287" s="74" t="s">
        <v>515</v>
      </c>
      <c r="C287" s="74" t="s">
        <v>489</v>
      </c>
      <c r="D287" s="73">
        <v>16</v>
      </c>
      <c r="E287" t="e">
        <f>B287&amp;C287=#REF!</f>
        <v>#REF!</v>
      </c>
      <c r="F287" t="e">
        <f>D287=#REF!+#REF!</f>
        <v>#REF!</v>
      </c>
    </row>
    <row r="288" spans="1:6" x14ac:dyDescent="0.35">
      <c r="A288" s="73">
        <v>201601</v>
      </c>
      <c r="B288" s="74" t="s">
        <v>515</v>
      </c>
      <c r="C288" s="74" t="s">
        <v>491</v>
      </c>
      <c r="D288" s="73">
        <v>148</v>
      </c>
      <c r="E288" t="e">
        <f>B288&amp;C288=#REF!</f>
        <v>#REF!</v>
      </c>
      <c r="F288" t="e">
        <f>D288=#REF!+#REF!</f>
        <v>#REF!</v>
      </c>
    </row>
    <row r="289" spans="1:6" x14ac:dyDescent="0.35">
      <c r="A289" s="73">
        <v>201601</v>
      </c>
      <c r="B289" s="74" t="s">
        <v>515</v>
      </c>
      <c r="C289" s="74" t="s">
        <v>404</v>
      </c>
      <c r="D289" s="73">
        <v>132</v>
      </c>
      <c r="E289" t="e">
        <f>B289&amp;C289=#REF!</f>
        <v>#REF!</v>
      </c>
      <c r="F289" t="e">
        <f>D289=#REF!+#REF!</f>
        <v>#REF!</v>
      </c>
    </row>
    <row r="290" spans="1:6" x14ac:dyDescent="0.35">
      <c r="A290" s="73">
        <v>201601</v>
      </c>
      <c r="B290" s="74" t="s">
        <v>515</v>
      </c>
      <c r="C290" s="74" t="s">
        <v>589</v>
      </c>
      <c r="D290" s="73">
        <v>100</v>
      </c>
      <c r="E290" t="e">
        <f>B290&amp;C290=#REF!</f>
        <v>#REF!</v>
      </c>
      <c r="F290" t="e">
        <f>D290=#REF!+#REF!</f>
        <v>#REF!</v>
      </c>
    </row>
    <row r="291" spans="1:6" x14ac:dyDescent="0.35">
      <c r="A291" s="73">
        <v>201601</v>
      </c>
      <c r="B291" s="74" t="s">
        <v>515</v>
      </c>
      <c r="C291" s="74" t="s">
        <v>406</v>
      </c>
      <c r="D291" s="73">
        <v>67</v>
      </c>
      <c r="E291" t="e">
        <f>B291&amp;C291=#REF!</f>
        <v>#REF!</v>
      </c>
      <c r="F291" t="e">
        <f>D291=#REF!+#REF!</f>
        <v>#REF!</v>
      </c>
    </row>
    <row r="292" spans="1:6" x14ac:dyDescent="0.35">
      <c r="A292" s="73">
        <v>201601</v>
      </c>
      <c r="B292" s="74" t="s">
        <v>515</v>
      </c>
      <c r="C292" s="74" t="s">
        <v>408</v>
      </c>
      <c r="D292" s="73">
        <v>39</v>
      </c>
      <c r="E292" t="e">
        <f>B292&amp;C292=#REF!</f>
        <v>#REF!</v>
      </c>
      <c r="F292" t="e">
        <f>D292=#REF!+#REF!</f>
        <v>#REF!</v>
      </c>
    </row>
    <row r="293" spans="1:6" x14ac:dyDescent="0.35">
      <c r="A293" s="73">
        <v>201601</v>
      </c>
      <c r="B293" s="74" t="s">
        <v>515</v>
      </c>
      <c r="C293" s="74" t="s">
        <v>593</v>
      </c>
      <c r="D293" s="73">
        <v>10</v>
      </c>
      <c r="E293" t="e">
        <f>B293&amp;C293=#REF!</f>
        <v>#REF!</v>
      </c>
      <c r="F293" t="e">
        <f>D293=#REF!+#REF!</f>
        <v>#REF!</v>
      </c>
    </row>
    <row r="294" spans="1:6" x14ac:dyDescent="0.35">
      <c r="A294" s="73">
        <v>201601</v>
      </c>
      <c r="B294" s="74" t="s">
        <v>515</v>
      </c>
      <c r="C294" s="74" t="s">
        <v>432</v>
      </c>
      <c r="D294" s="73">
        <v>17</v>
      </c>
      <c r="E294" t="e">
        <f>B294&amp;C294=#REF!</f>
        <v>#REF!</v>
      </c>
      <c r="F294" t="e">
        <f>D294=#REF!+#REF!</f>
        <v>#REF!</v>
      </c>
    </row>
    <row r="295" spans="1:6" x14ac:dyDescent="0.35">
      <c r="A295" s="73">
        <v>201601</v>
      </c>
      <c r="B295" s="74" t="s">
        <v>515</v>
      </c>
      <c r="C295" s="74" t="s">
        <v>596</v>
      </c>
      <c r="D295" s="73">
        <v>62</v>
      </c>
      <c r="E295" t="e">
        <f>B295&amp;C295=#REF!</f>
        <v>#REF!</v>
      </c>
      <c r="F295" t="e">
        <f>D295=#REF!+#REF!</f>
        <v>#REF!</v>
      </c>
    </row>
    <row r="296" spans="1:6" x14ac:dyDescent="0.35">
      <c r="A296" s="73">
        <v>201601</v>
      </c>
      <c r="B296" s="74" t="s">
        <v>515</v>
      </c>
      <c r="C296" s="74" t="s">
        <v>434</v>
      </c>
      <c r="D296" s="73">
        <v>40</v>
      </c>
      <c r="E296" t="e">
        <f>B296&amp;C296=#REF!</f>
        <v>#REF!</v>
      </c>
      <c r="F296" t="e">
        <f>D296=#REF!+#REF!</f>
        <v>#REF!</v>
      </c>
    </row>
    <row r="297" spans="1:6" x14ac:dyDescent="0.35">
      <c r="A297" s="73">
        <v>201601</v>
      </c>
      <c r="B297" s="74" t="s">
        <v>515</v>
      </c>
      <c r="C297" s="74" t="s">
        <v>599</v>
      </c>
      <c r="D297" s="73">
        <v>20</v>
      </c>
      <c r="E297" t="e">
        <f>B297&amp;C297=#REF!</f>
        <v>#REF!</v>
      </c>
      <c r="F297" t="e">
        <f>D297=#REF!+#REF!</f>
        <v>#REF!</v>
      </c>
    </row>
    <row r="298" spans="1:6" x14ac:dyDescent="0.35">
      <c r="A298" s="73">
        <v>201601</v>
      </c>
      <c r="B298" s="74" t="s">
        <v>515</v>
      </c>
      <c r="C298" s="74" t="s">
        <v>601</v>
      </c>
      <c r="D298" s="73">
        <v>38</v>
      </c>
      <c r="E298" t="e">
        <f>B298&amp;C298=#REF!</f>
        <v>#REF!</v>
      </c>
      <c r="F298" t="e">
        <f>D298=#REF!+#REF!</f>
        <v>#REF!</v>
      </c>
    </row>
    <row r="299" spans="1:6" x14ac:dyDescent="0.35">
      <c r="A299" s="73">
        <v>201601</v>
      </c>
      <c r="B299" s="74" t="s">
        <v>515</v>
      </c>
      <c r="C299" s="74" t="s">
        <v>603</v>
      </c>
      <c r="D299" s="73">
        <v>67</v>
      </c>
      <c r="E299" t="e">
        <f>B299&amp;C299=#REF!</f>
        <v>#REF!</v>
      </c>
      <c r="F299" t="e">
        <f>D299=#REF!+#REF!</f>
        <v>#REF!</v>
      </c>
    </row>
    <row r="300" spans="1:6" x14ac:dyDescent="0.35">
      <c r="A300" s="73">
        <v>201601</v>
      </c>
      <c r="B300" s="74" t="s">
        <v>515</v>
      </c>
      <c r="C300" s="74" t="s">
        <v>508</v>
      </c>
      <c r="D300" s="73">
        <v>21</v>
      </c>
      <c r="E300" t="e">
        <f>B300&amp;C300=#REF!</f>
        <v>#REF!</v>
      </c>
      <c r="F300" t="e">
        <f>D300=#REF!+#REF!</f>
        <v>#REF!</v>
      </c>
    </row>
    <row r="301" spans="1:6" x14ac:dyDescent="0.35">
      <c r="A301" s="73">
        <v>201601</v>
      </c>
      <c r="B301" s="74" t="s">
        <v>515</v>
      </c>
      <c r="C301" s="74" t="s">
        <v>606</v>
      </c>
      <c r="D301" s="73">
        <v>30</v>
      </c>
      <c r="E301" t="e">
        <f>B301&amp;C301=#REF!</f>
        <v>#REF!</v>
      </c>
      <c r="F301" t="e">
        <f>D301=#REF!+#REF!</f>
        <v>#REF!</v>
      </c>
    </row>
    <row r="302" spans="1:6" x14ac:dyDescent="0.35">
      <c r="A302" s="73">
        <v>201601</v>
      </c>
      <c r="B302" s="74" t="s">
        <v>515</v>
      </c>
      <c r="C302" s="74" t="s">
        <v>608</v>
      </c>
      <c r="D302" s="73">
        <v>21</v>
      </c>
      <c r="E302" t="e">
        <f>B302&amp;C302=#REF!</f>
        <v>#REF!</v>
      </c>
      <c r="F302" t="e">
        <f>D302=#REF!+#REF!</f>
        <v>#REF!</v>
      </c>
    </row>
    <row r="303" spans="1:6" x14ac:dyDescent="0.35">
      <c r="A303" s="73">
        <v>201601</v>
      </c>
      <c r="B303" s="74" t="s">
        <v>515</v>
      </c>
      <c r="C303" s="74" t="s">
        <v>610</v>
      </c>
      <c r="D303" s="73">
        <v>26</v>
      </c>
      <c r="E303" t="e">
        <f>B303&amp;C303=#REF!</f>
        <v>#REF!</v>
      </c>
      <c r="F303" t="e">
        <f>D303=#REF!+#REF!</f>
        <v>#REF!</v>
      </c>
    </row>
    <row r="304" spans="1:6" x14ac:dyDescent="0.35">
      <c r="A304" s="73">
        <v>201601</v>
      </c>
      <c r="B304" s="74" t="s">
        <v>515</v>
      </c>
      <c r="C304" s="74" t="s">
        <v>612</v>
      </c>
      <c r="D304" s="73">
        <v>12</v>
      </c>
      <c r="E304" t="e">
        <f>B304&amp;C304=#REF!</f>
        <v>#REF!</v>
      </c>
      <c r="F304" t="e">
        <f>D304=#REF!+#REF!</f>
        <v>#REF!</v>
      </c>
    </row>
    <row r="305" spans="1:6" x14ac:dyDescent="0.35">
      <c r="A305" s="73">
        <v>201601</v>
      </c>
      <c r="B305" s="74" t="s">
        <v>515</v>
      </c>
      <c r="C305" s="74" t="s">
        <v>436</v>
      </c>
      <c r="D305" s="73">
        <v>114</v>
      </c>
      <c r="E305" t="e">
        <f>B305&amp;C305=#REF!</f>
        <v>#REF!</v>
      </c>
      <c r="F305" t="e">
        <f>D305=#REF!+#REF!</f>
        <v>#REF!</v>
      </c>
    </row>
    <row r="306" spans="1:6" x14ac:dyDescent="0.35">
      <c r="A306" s="73">
        <v>201601</v>
      </c>
      <c r="B306" s="74" t="s">
        <v>515</v>
      </c>
      <c r="C306" s="74" t="s">
        <v>151</v>
      </c>
      <c r="D306" s="73">
        <v>46</v>
      </c>
      <c r="E306" t="e">
        <f>B306&amp;C306=#REF!</f>
        <v>#REF!</v>
      </c>
      <c r="F306" t="e">
        <f>D306=#REF!+#REF!</f>
        <v>#REF!</v>
      </c>
    </row>
    <row r="307" spans="1:6" x14ac:dyDescent="0.35">
      <c r="A307" s="73">
        <v>201601</v>
      </c>
      <c r="B307" s="74" t="s">
        <v>515</v>
      </c>
      <c r="C307" s="74" t="s">
        <v>616</v>
      </c>
      <c r="D307" s="73">
        <v>21</v>
      </c>
      <c r="E307" t="e">
        <f>B307&amp;C307=#REF!</f>
        <v>#REF!</v>
      </c>
      <c r="F307" t="e">
        <f>D307=#REF!+#REF!</f>
        <v>#REF!</v>
      </c>
    </row>
    <row r="308" spans="1:6" x14ac:dyDescent="0.35">
      <c r="A308" s="73">
        <v>201601</v>
      </c>
      <c r="B308" s="74" t="s">
        <v>21</v>
      </c>
      <c r="C308" s="74" t="s">
        <v>618</v>
      </c>
      <c r="D308" s="73">
        <v>60</v>
      </c>
      <c r="E308" t="e">
        <f>B308&amp;C308=#REF!</f>
        <v>#REF!</v>
      </c>
      <c r="F308" t="e">
        <f>D308=#REF!+#REF!</f>
        <v>#REF!</v>
      </c>
    </row>
    <row r="309" spans="1:6" x14ac:dyDescent="0.35">
      <c r="A309" s="73">
        <v>201601</v>
      </c>
      <c r="B309" s="74" t="s">
        <v>21</v>
      </c>
      <c r="C309" s="74" t="s">
        <v>620</v>
      </c>
      <c r="D309" s="73">
        <v>10</v>
      </c>
      <c r="E309" t="e">
        <f>B309&amp;C309=#REF!</f>
        <v>#REF!</v>
      </c>
      <c r="F309" t="e">
        <f>D309=#REF!+#REF!</f>
        <v>#REF!</v>
      </c>
    </row>
    <row r="310" spans="1:6" x14ac:dyDescent="0.35">
      <c r="A310" s="73">
        <v>201601</v>
      </c>
      <c r="B310" s="74" t="s">
        <v>21</v>
      </c>
      <c r="C310" s="74" t="s">
        <v>56</v>
      </c>
      <c r="D310" s="73">
        <v>20</v>
      </c>
      <c r="E310" t="e">
        <f>B310&amp;C310=#REF!</f>
        <v>#REF!</v>
      </c>
      <c r="F310" t="e">
        <f>D310=#REF!+#REF!</f>
        <v>#REF!</v>
      </c>
    </row>
    <row r="311" spans="1:6" x14ac:dyDescent="0.35">
      <c r="A311" s="73">
        <v>201601</v>
      </c>
      <c r="B311" s="74" t="s">
        <v>21</v>
      </c>
      <c r="C311" s="74" t="s">
        <v>61</v>
      </c>
      <c r="D311" s="73">
        <v>18</v>
      </c>
      <c r="E311" t="e">
        <f>B311&amp;C311=#REF!</f>
        <v>#REF!</v>
      </c>
      <c r="F311" t="e">
        <f>D311=#REF!+#REF!</f>
        <v>#REF!</v>
      </c>
    </row>
    <row r="312" spans="1:6" x14ac:dyDescent="0.35">
      <c r="A312" s="73">
        <v>201601</v>
      </c>
      <c r="B312" s="74" t="s">
        <v>21</v>
      </c>
      <c r="C312" s="74" t="s">
        <v>67</v>
      </c>
      <c r="D312" s="73">
        <v>5</v>
      </c>
      <c r="E312" t="e">
        <f>B312&amp;C312=#REF!</f>
        <v>#REF!</v>
      </c>
      <c r="F312" t="e">
        <f>D312=#REF!+#REF!</f>
        <v>#REF!</v>
      </c>
    </row>
    <row r="313" spans="1:6" x14ac:dyDescent="0.35">
      <c r="A313" s="73">
        <v>201601</v>
      </c>
      <c r="B313" s="74" t="s">
        <v>21</v>
      </c>
      <c r="C313" s="74" t="s">
        <v>625</v>
      </c>
      <c r="D313" s="73">
        <v>7</v>
      </c>
      <c r="E313" t="e">
        <f>B313&amp;C313=#REF!</f>
        <v>#REF!</v>
      </c>
      <c r="F313" t="e">
        <f>D313=#REF!+#REF!</f>
        <v>#REF!</v>
      </c>
    </row>
    <row r="314" spans="1:6" x14ac:dyDescent="0.35">
      <c r="A314" s="73">
        <v>201601</v>
      </c>
      <c r="B314" s="74" t="s">
        <v>21</v>
      </c>
      <c r="C314" s="74" t="s">
        <v>627</v>
      </c>
      <c r="D314" s="73">
        <v>55</v>
      </c>
      <c r="E314" t="e">
        <f>B314&amp;C314=#REF!</f>
        <v>#REF!</v>
      </c>
      <c r="F314" t="e">
        <f>D314=#REF!+#REF!</f>
        <v>#REF!</v>
      </c>
    </row>
    <row r="315" spans="1:6" x14ac:dyDescent="0.35">
      <c r="A315" s="73">
        <v>201601</v>
      </c>
      <c r="B315" s="74" t="s">
        <v>21</v>
      </c>
      <c r="C315" s="74" t="s">
        <v>91</v>
      </c>
      <c r="D315" s="73">
        <v>42</v>
      </c>
      <c r="E315" t="e">
        <f>B315&amp;C315=#REF!</f>
        <v>#REF!</v>
      </c>
      <c r="F315" t="e">
        <f>D315=#REF!+#REF!</f>
        <v>#REF!</v>
      </c>
    </row>
    <row r="316" spans="1:6" x14ac:dyDescent="0.35">
      <c r="A316" s="73">
        <v>201601</v>
      </c>
      <c r="B316" s="74" t="s">
        <v>21</v>
      </c>
      <c r="C316" s="74" t="s">
        <v>107</v>
      </c>
      <c r="D316" s="73">
        <v>46</v>
      </c>
      <c r="E316" t="e">
        <f>B316&amp;C316=#REF!</f>
        <v>#REF!</v>
      </c>
      <c r="F316" t="e">
        <f>D316=#REF!+#REF!</f>
        <v>#REF!</v>
      </c>
    </row>
    <row r="317" spans="1:6" x14ac:dyDescent="0.35">
      <c r="A317" s="73">
        <v>201601</v>
      </c>
      <c r="B317" s="74" t="s">
        <v>21</v>
      </c>
      <c r="C317" s="74" t="s">
        <v>111</v>
      </c>
      <c r="D317" s="73">
        <v>40</v>
      </c>
      <c r="E317" t="e">
        <f>B317&amp;C317=#REF!</f>
        <v>#REF!</v>
      </c>
      <c r="F317" t="e">
        <f>D317=#REF!+#REF!</f>
        <v>#REF!</v>
      </c>
    </row>
    <row r="318" spans="1:6" x14ac:dyDescent="0.35">
      <c r="A318" s="73">
        <v>201601</v>
      </c>
      <c r="B318" s="74" t="s">
        <v>21</v>
      </c>
      <c r="C318" s="74" t="s">
        <v>131</v>
      </c>
      <c r="D318" s="73">
        <v>91</v>
      </c>
      <c r="E318" t="e">
        <f>B318&amp;C318=#REF!</f>
        <v>#REF!</v>
      </c>
      <c r="F318" t="e">
        <f>D318=#REF!+#REF!</f>
        <v>#REF!</v>
      </c>
    </row>
    <row r="319" spans="1:6" x14ac:dyDescent="0.35">
      <c r="A319" s="73">
        <v>201601</v>
      </c>
      <c r="B319" s="74" t="s">
        <v>21</v>
      </c>
      <c r="C319" s="74" t="s">
        <v>137</v>
      </c>
      <c r="D319" s="73">
        <v>45</v>
      </c>
      <c r="E319" t="e">
        <f>B319&amp;C319=#REF!</f>
        <v>#REF!</v>
      </c>
      <c r="F319" t="e">
        <f>D319=#REF!+#REF!</f>
        <v>#REF!</v>
      </c>
    </row>
    <row r="320" spans="1:6" x14ac:dyDescent="0.35">
      <c r="A320" s="73">
        <v>201601</v>
      </c>
      <c r="B320" s="74" t="s">
        <v>21</v>
      </c>
      <c r="C320" s="74" t="s">
        <v>634</v>
      </c>
      <c r="D320" s="73">
        <v>25</v>
      </c>
      <c r="E320" t="e">
        <f>B320&amp;C320=#REF!</f>
        <v>#REF!</v>
      </c>
      <c r="F320" t="e">
        <f>D320=#REF!+#REF!</f>
        <v>#REF!</v>
      </c>
    </row>
    <row r="321" spans="1:6" x14ac:dyDescent="0.35">
      <c r="A321" s="73">
        <v>201601</v>
      </c>
      <c r="B321" s="74" t="s">
        <v>21</v>
      </c>
      <c r="C321" s="74" t="s">
        <v>636</v>
      </c>
      <c r="D321" s="73">
        <v>40</v>
      </c>
      <c r="E321" t="e">
        <f>B321&amp;C321=#REF!</f>
        <v>#REF!</v>
      </c>
      <c r="F321" t="e">
        <f>D321=#REF!+#REF!</f>
        <v>#REF!</v>
      </c>
    </row>
    <row r="322" spans="1:6" x14ac:dyDescent="0.35">
      <c r="A322" s="73">
        <v>201601</v>
      </c>
      <c r="B322" s="74" t="s">
        <v>21</v>
      </c>
      <c r="C322" s="74" t="s">
        <v>271</v>
      </c>
      <c r="D322" s="73">
        <v>41</v>
      </c>
      <c r="E322" t="e">
        <f>B322&amp;C322=#REF!</f>
        <v>#REF!</v>
      </c>
      <c r="F322" t="e">
        <f>D322=#REF!+#REF!</f>
        <v>#REF!</v>
      </c>
    </row>
    <row r="323" spans="1:6" x14ac:dyDescent="0.35">
      <c r="A323" s="73">
        <v>201601</v>
      </c>
      <c r="B323" s="74" t="s">
        <v>21</v>
      </c>
      <c r="C323" s="74" t="s">
        <v>277</v>
      </c>
      <c r="D323" s="73">
        <v>80</v>
      </c>
      <c r="E323" t="e">
        <f>B323&amp;C323=#REF!</f>
        <v>#REF!</v>
      </c>
      <c r="F323" t="e">
        <f>D323=#REF!+#REF!</f>
        <v>#REF!</v>
      </c>
    </row>
    <row r="324" spans="1:6" x14ac:dyDescent="0.35">
      <c r="A324" s="73">
        <v>201601</v>
      </c>
      <c r="B324" s="74" t="s">
        <v>21</v>
      </c>
      <c r="C324" s="74" t="s">
        <v>640</v>
      </c>
      <c r="D324" s="73">
        <v>60</v>
      </c>
      <c r="E324" t="e">
        <f>B324&amp;C324=#REF!</f>
        <v>#REF!</v>
      </c>
      <c r="F324" t="e">
        <f>D324=#REF!+#REF!</f>
        <v>#REF!</v>
      </c>
    </row>
    <row r="325" spans="1:6" x14ac:dyDescent="0.35">
      <c r="A325" s="73">
        <v>201601</v>
      </c>
      <c r="B325" s="74" t="s">
        <v>21</v>
      </c>
      <c r="C325" s="74" t="s">
        <v>642</v>
      </c>
      <c r="D325" s="73">
        <v>125</v>
      </c>
      <c r="E325" t="e">
        <f>B325&amp;C325=#REF!</f>
        <v>#REF!</v>
      </c>
      <c r="F325" t="e">
        <f>D325=#REF!+#REF!</f>
        <v>#REF!</v>
      </c>
    </row>
    <row r="326" spans="1:6" x14ac:dyDescent="0.35">
      <c r="A326" s="73">
        <v>201601</v>
      </c>
      <c r="B326" s="74" t="s">
        <v>21</v>
      </c>
      <c r="C326" s="74" t="s">
        <v>644</v>
      </c>
      <c r="D326" s="73">
        <v>48</v>
      </c>
      <c r="E326" t="e">
        <f>B326&amp;C326=#REF!</f>
        <v>#REF!</v>
      </c>
      <c r="F326" t="e">
        <f>D326=#REF!+#REF!</f>
        <v>#REF!</v>
      </c>
    </row>
    <row r="327" spans="1:6" x14ac:dyDescent="0.35">
      <c r="A327" s="73">
        <v>201601</v>
      </c>
      <c r="B327" s="74" t="s">
        <v>21</v>
      </c>
      <c r="C327" s="74" t="s">
        <v>293</v>
      </c>
      <c r="D327" s="73">
        <v>60</v>
      </c>
      <c r="E327" t="e">
        <f>B327&amp;C327=#REF!</f>
        <v>#REF!</v>
      </c>
      <c r="F327" t="e">
        <f>D327=#REF!+#REF!</f>
        <v>#REF!</v>
      </c>
    </row>
    <row r="328" spans="1:6" x14ac:dyDescent="0.35">
      <c r="A328" s="73">
        <v>201601</v>
      </c>
      <c r="B328" s="74" t="s">
        <v>21</v>
      </c>
      <c r="C328" s="74" t="s">
        <v>647</v>
      </c>
      <c r="D328" s="73">
        <v>78</v>
      </c>
      <c r="E328" t="e">
        <f>B328&amp;C328=#REF!</f>
        <v>#REF!</v>
      </c>
      <c r="F328" t="e">
        <f>D328=#REF!+#REF!</f>
        <v>#REF!</v>
      </c>
    </row>
    <row r="329" spans="1:6" x14ac:dyDescent="0.35">
      <c r="A329" s="73">
        <v>201601</v>
      </c>
      <c r="B329" s="74" t="s">
        <v>21</v>
      </c>
      <c r="C329" s="74" t="s">
        <v>650</v>
      </c>
      <c r="D329" s="73">
        <v>79</v>
      </c>
      <c r="E329" t="e">
        <f>B329&amp;C329=#REF!</f>
        <v>#REF!</v>
      </c>
      <c r="F329" t="e">
        <f>D329=#REF!+#REF!</f>
        <v>#REF!</v>
      </c>
    </row>
    <row r="330" spans="1:6" x14ac:dyDescent="0.35">
      <c r="A330" s="73">
        <v>201601</v>
      </c>
      <c r="B330" s="74" t="s">
        <v>21</v>
      </c>
      <c r="C330" s="74" t="s">
        <v>652</v>
      </c>
      <c r="D330" s="73">
        <v>24</v>
      </c>
      <c r="E330" t="e">
        <f>B330&amp;C330=#REF!</f>
        <v>#REF!</v>
      </c>
      <c r="F330" t="e">
        <f>D330=#REF!+#REF!</f>
        <v>#REF!</v>
      </c>
    </row>
    <row r="331" spans="1:6" x14ac:dyDescent="0.35">
      <c r="A331" s="73">
        <v>201601</v>
      </c>
      <c r="B331" s="74" t="s">
        <v>21</v>
      </c>
      <c r="C331" s="74" t="s">
        <v>654</v>
      </c>
      <c r="D331" s="73">
        <v>29</v>
      </c>
      <c r="E331" t="e">
        <f>B331&amp;C331=#REF!</f>
        <v>#REF!</v>
      </c>
      <c r="F331" t="e">
        <f>D331=#REF!+#REF!</f>
        <v>#REF!</v>
      </c>
    </row>
    <row r="332" spans="1:6" x14ac:dyDescent="0.35">
      <c r="A332" s="73">
        <v>201601</v>
      </c>
      <c r="B332" s="74" t="s">
        <v>21</v>
      </c>
      <c r="C332" s="74" t="s">
        <v>656</v>
      </c>
      <c r="D332" s="73">
        <v>113</v>
      </c>
      <c r="E332" t="e">
        <f>B332&amp;C332=#REF!</f>
        <v>#REF!</v>
      </c>
      <c r="F332" t="e">
        <f>D332=#REF!+#REF!</f>
        <v>#REF!</v>
      </c>
    </row>
    <row r="333" spans="1:6" x14ac:dyDescent="0.35">
      <c r="A333" s="73">
        <v>201601</v>
      </c>
      <c r="B333" s="74" t="s">
        <v>21</v>
      </c>
      <c r="C333" s="74" t="s">
        <v>658</v>
      </c>
      <c r="D333" s="73">
        <v>74</v>
      </c>
      <c r="E333" t="e">
        <f>B333&amp;C333=#REF!</f>
        <v>#REF!</v>
      </c>
      <c r="F333" t="e">
        <f>D333=#REF!+#REF!</f>
        <v>#REF!</v>
      </c>
    </row>
    <row r="334" spans="1:6" x14ac:dyDescent="0.35">
      <c r="A334" s="73">
        <v>201601</v>
      </c>
      <c r="B334" s="74" t="s">
        <v>21</v>
      </c>
      <c r="C334" s="74" t="s">
        <v>484</v>
      </c>
      <c r="D334" s="73">
        <v>90</v>
      </c>
      <c r="E334" t="e">
        <f>B334&amp;C334=#REF!</f>
        <v>#REF!</v>
      </c>
      <c r="F334" t="e">
        <f>D334=#REF!+#REF!</f>
        <v>#REF!</v>
      </c>
    </row>
    <row r="335" spans="1:6" x14ac:dyDescent="0.35">
      <c r="A335" s="73">
        <v>201601</v>
      </c>
      <c r="B335" s="74" t="s">
        <v>21</v>
      </c>
      <c r="C335" s="74" t="s">
        <v>489</v>
      </c>
      <c r="D335" s="73">
        <v>74</v>
      </c>
      <c r="E335" t="e">
        <f>B335&amp;C335=#REF!</f>
        <v>#REF!</v>
      </c>
      <c r="F335" t="e">
        <f>D335=#REF!+#REF!</f>
        <v>#REF!</v>
      </c>
    </row>
    <row r="336" spans="1:6" x14ac:dyDescent="0.35">
      <c r="A336" s="73">
        <v>201601</v>
      </c>
      <c r="B336" s="74" t="s">
        <v>21</v>
      </c>
      <c r="C336" s="74" t="s">
        <v>491</v>
      </c>
      <c r="D336" s="73">
        <v>56</v>
      </c>
      <c r="E336" t="e">
        <f>B336&amp;C336=#REF!</f>
        <v>#REF!</v>
      </c>
      <c r="F336" t="e">
        <f>D336=#REF!+#REF!</f>
        <v>#REF!</v>
      </c>
    </row>
    <row r="337" spans="1:6" x14ac:dyDescent="0.35">
      <c r="A337" s="73">
        <v>201601</v>
      </c>
      <c r="B337" s="74" t="s">
        <v>21</v>
      </c>
      <c r="C337" s="74" t="s">
        <v>404</v>
      </c>
      <c r="D337" s="73">
        <v>92</v>
      </c>
      <c r="E337" t="e">
        <f>B337&amp;C337=#REF!</f>
        <v>#REF!</v>
      </c>
      <c r="F337" t="e">
        <f>D337=#REF!+#REF!</f>
        <v>#REF!</v>
      </c>
    </row>
    <row r="338" spans="1:6" x14ac:dyDescent="0.35">
      <c r="A338" s="73">
        <v>201601</v>
      </c>
      <c r="B338" s="74" t="s">
        <v>21</v>
      </c>
      <c r="C338" s="74" t="s">
        <v>589</v>
      </c>
      <c r="D338" s="73">
        <v>72</v>
      </c>
      <c r="E338" t="e">
        <f>B338&amp;C338=#REF!</f>
        <v>#REF!</v>
      </c>
      <c r="F338" t="e">
        <f>D338=#REF!+#REF!</f>
        <v>#REF!</v>
      </c>
    </row>
    <row r="339" spans="1:6" x14ac:dyDescent="0.35">
      <c r="A339" s="73">
        <v>201601</v>
      </c>
      <c r="B339" s="74" t="s">
        <v>21</v>
      </c>
      <c r="C339" s="74" t="s">
        <v>406</v>
      </c>
      <c r="D339" s="73">
        <v>83</v>
      </c>
      <c r="E339" t="e">
        <f>B339&amp;C339=#REF!</f>
        <v>#REF!</v>
      </c>
      <c r="F339" t="e">
        <f>D339=#REF!+#REF!</f>
        <v>#REF!</v>
      </c>
    </row>
    <row r="340" spans="1:6" x14ac:dyDescent="0.35">
      <c r="A340" s="73">
        <v>201601</v>
      </c>
      <c r="B340" s="74" t="s">
        <v>21</v>
      </c>
      <c r="C340" s="74" t="s">
        <v>408</v>
      </c>
      <c r="D340" s="73">
        <v>83</v>
      </c>
      <c r="E340" t="e">
        <f>B340&amp;C340=#REF!</f>
        <v>#REF!</v>
      </c>
      <c r="F340" t="e">
        <f>D340=#REF!+#REF!</f>
        <v>#REF!</v>
      </c>
    </row>
    <row r="341" spans="1:6" x14ac:dyDescent="0.35">
      <c r="A341" s="73">
        <v>201601</v>
      </c>
      <c r="B341" s="74" t="s">
        <v>21</v>
      </c>
      <c r="C341" s="74" t="s">
        <v>667</v>
      </c>
      <c r="D341" s="73">
        <v>57</v>
      </c>
      <c r="E341" t="e">
        <f>B341&amp;C341=#REF!</f>
        <v>#REF!</v>
      </c>
      <c r="F341" t="e">
        <f>D341=#REF!+#REF!</f>
        <v>#REF!</v>
      </c>
    </row>
    <row r="342" spans="1:6" x14ac:dyDescent="0.35">
      <c r="A342" s="73">
        <v>201601</v>
      </c>
      <c r="B342" s="74" t="s">
        <v>21</v>
      </c>
      <c r="C342" s="74" t="s">
        <v>669</v>
      </c>
      <c r="D342" s="73">
        <v>90</v>
      </c>
      <c r="E342" t="e">
        <f>B342&amp;C342=#REF!</f>
        <v>#REF!</v>
      </c>
      <c r="F342" t="e">
        <f>D342=#REF!+#REF!</f>
        <v>#REF!</v>
      </c>
    </row>
    <row r="343" spans="1:6" x14ac:dyDescent="0.35">
      <c r="A343" s="73">
        <v>201601</v>
      </c>
      <c r="B343" s="74" t="s">
        <v>21</v>
      </c>
      <c r="C343" s="74" t="s">
        <v>671</v>
      </c>
      <c r="D343" s="73">
        <v>63</v>
      </c>
      <c r="E343" t="e">
        <f>B343&amp;C343=#REF!</f>
        <v>#REF!</v>
      </c>
      <c r="F343" t="e">
        <f>D343=#REF!+#REF!</f>
        <v>#REF!</v>
      </c>
    </row>
    <row r="344" spans="1:6" x14ac:dyDescent="0.35">
      <c r="A344" s="73">
        <v>201601</v>
      </c>
      <c r="B344" s="74" t="s">
        <v>21</v>
      </c>
      <c r="C344" s="74" t="s">
        <v>673</v>
      </c>
      <c r="D344" s="73">
        <v>65</v>
      </c>
      <c r="E344" t="e">
        <f>B344&amp;C344=#REF!</f>
        <v>#REF!</v>
      </c>
      <c r="F344" t="e">
        <f>D344=#REF!+#REF!</f>
        <v>#REF!</v>
      </c>
    </row>
    <row r="345" spans="1:6" x14ac:dyDescent="0.35">
      <c r="A345" s="73">
        <v>201601</v>
      </c>
      <c r="B345" s="74" t="s">
        <v>21</v>
      </c>
      <c r="C345" s="74" t="s">
        <v>675</v>
      </c>
      <c r="D345" s="73">
        <v>112</v>
      </c>
      <c r="E345" t="e">
        <f>B345&amp;C345=#REF!</f>
        <v>#REF!</v>
      </c>
      <c r="F345" t="e">
        <f>D345=#REF!+#REF!</f>
        <v>#REF!</v>
      </c>
    </row>
    <row r="346" spans="1:6" x14ac:dyDescent="0.35">
      <c r="A346" s="73">
        <v>201601</v>
      </c>
      <c r="B346" s="74" t="s">
        <v>21</v>
      </c>
      <c r="C346" s="74" t="s">
        <v>677</v>
      </c>
      <c r="D346" s="73">
        <v>120</v>
      </c>
      <c r="E346" t="e">
        <f>B346&amp;C346=#REF!</f>
        <v>#REF!</v>
      </c>
      <c r="F346" t="e">
        <f>D346=#REF!+#REF!</f>
        <v>#REF!</v>
      </c>
    </row>
    <row r="347" spans="1:6" x14ac:dyDescent="0.35">
      <c r="A347" s="73">
        <v>201601</v>
      </c>
      <c r="B347" s="74" t="s">
        <v>21</v>
      </c>
      <c r="C347" s="74" t="s">
        <v>679</v>
      </c>
      <c r="D347" s="73">
        <v>92</v>
      </c>
      <c r="E347" t="e">
        <f>B347&amp;C347=#REF!</f>
        <v>#REF!</v>
      </c>
      <c r="F347" t="e">
        <f>D347=#REF!+#REF!</f>
        <v>#REF!</v>
      </c>
    </row>
    <row r="348" spans="1:6" x14ac:dyDescent="0.35">
      <c r="A348" s="73">
        <v>201601</v>
      </c>
      <c r="B348" s="74" t="s">
        <v>21</v>
      </c>
      <c r="C348" s="74" t="s">
        <v>681</v>
      </c>
      <c r="D348" s="73">
        <v>59</v>
      </c>
      <c r="E348" t="e">
        <f>B348&amp;C348=#REF!</f>
        <v>#REF!</v>
      </c>
      <c r="F348" t="e">
        <f>D348=#REF!+#REF!</f>
        <v>#REF!</v>
      </c>
    </row>
    <row r="349" spans="1:6" x14ac:dyDescent="0.35">
      <c r="A349" s="73">
        <v>201601</v>
      </c>
      <c r="B349" s="74" t="s">
        <v>21</v>
      </c>
      <c r="C349" s="74" t="s">
        <v>3306</v>
      </c>
      <c r="D349" s="73">
        <v>89</v>
      </c>
      <c r="E349" t="e">
        <f>B349&amp;C349=#REF!</f>
        <v>#REF!</v>
      </c>
      <c r="F349" t="e">
        <f>D349=#REF!+#REF!</f>
        <v>#REF!</v>
      </c>
    </row>
    <row r="350" spans="1:6" x14ac:dyDescent="0.35">
      <c r="A350" s="73">
        <v>201601</v>
      </c>
      <c r="B350" s="74" t="s">
        <v>21</v>
      </c>
      <c r="C350" s="74" t="s">
        <v>683</v>
      </c>
      <c r="D350" s="73">
        <v>56</v>
      </c>
      <c r="E350" t="e">
        <f>B350&amp;C350=#REF!</f>
        <v>#REF!</v>
      </c>
      <c r="F350" t="e">
        <f>D350=#REF!+#REF!</f>
        <v>#REF!</v>
      </c>
    </row>
    <row r="351" spans="1:6" x14ac:dyDescent="0.35">
      <c r="A351" s="73">
        <v>201601</v>
      </c>
      <c r="B351" s="74" t="s">
        <v>21</v>
      </c>
      <c r="C351" s="74" t="s">
        <v>685</v>
      </c>
      <c r="D351" s="73">
        <v>20</v>
      </c>
      <c r="E351" t="e">
        <f>B351&amp;C351=#REF!</f>
        <v>#REF!</v>
      </c>
      <c r="F351" t="e">
        <f>D351=#REF!+#REF!</f>
        <v>#REF!</v>
      </c>
    </row>
    <row r="352" spans="1:6" x14ac:dyDescent="0.35">
      <c r="A352" s="73">
        <v>201601</v>
      </c>
      <c r="B352" s="74" t="s">
        <v>21</v>
      </c>
      <c r="C352" s="74" t="s">
        <v>687</v>
      </c>
      <c r="D352" s="73">
        <v>18</v>
      </c>
      <c r="E352" t="e">
        <f>B352&amp;C352=#REF!</f>
        <v>#REF!</v>
      </c>
      <c r="F352" t="e">
        <f>D352=#REF!+#REF!</f>
        <v>#REF!</v>
      </c>
    </row>
    <row r="353" spans="1:6" x14ac:dyDescent="0.35">
      <c r="A353" s="73">
        <v>201601</v>
      </c>
      <c r="B353" s="74" t="s">
        <v>21</v>
      </c>
      <c r="C353" s="74" t="s">
        <v>689</v>
      </c>
      <c r="D353" s="73">
        <v>7</v>
      </c>
      <c r="E353" t="e">
        <f>B353&amp;C353=#REF!</f>
        <v>#REF!</v>
      </c>
      <c r="F353" t="e">
        <f>D353=#REF!+#REF!</f>
        <v>#REF!</v>
      </c>
    </row>
    <row r="354" spans="1:6" x14ac:dyDescent="0.35">
      <c r="A354" s="73">
        <v>201601</v>
      </c>
      <c r="B354" s="74" t="s">
        <v>21</v>
      </c>
      <c r="C354" s="74" t="s">
        <v>691</v>
      </c>
      <c r="D354" s="73">
        <v>104</v>
      </c>
      <c r="E354" t="e">
        <f>B354&amp;C354=#REF!</f>
        <v>#REF!</v>
      </c>
      <c r="F354" t="e">
        <f>D354=#REF!+#REF!</f>
        <v>#REF!</v>
      </c>
    </row>
    <row r="355" spans="1:6" x14ac:dyDescent="0.35">
      <c r="A355" s="73">
        <v>201601</v>
      </c>
      <c r="B355" s="74" t="s">
        <v>21</v>
      </c>
      <c r="C355" s="74" t="s">
        <v>343</v>
      </c>
      <c r="D355" s="73">
        <v>17</v>
      </c>
      <c r="E355" t="e">
        <f>B355&amp;C355=#REF!</f>
        <v>#REF!</v>
      </c>
      <c r="F355" t="e">
        <f>D355=#REF!+#REF!</f>
        <v>#REF!</v>
      </c>
    </row>
    <row r="356" spans="1:6" x14ac:dyDescent="0.35">
      <c r="A356" s="73">
        <v>201601</v>
      </c>
      <c r="B356" s="74" t="s">
        <v>21</v>
      </c>
      <c r="C356" s="74" t="s">
        <v>345</v>
      </c>
      <c r="D356" s="73">
        <v>35</v>
      </c>
      <c r="E356" t="e">
        <f>B356&amp;C356=#REF!</f>
        <v>#REF!</v>
      </c>
      <c r="F356" t="e">
        <f>D356=#REF!+#REF!</f>
        <v>#REF!</v>
      </c>
    </row>
    <row r="357" spans="1:6" x14ac:dyDescent="0.35">
      <c r="A357" s="73">
        <v>201601</v>
      </c>
      <c r="B357" s="74" t="s">
        <v>21</v>
      </c>
      <c r="C357" s="74" t="s">
        <v>695</v>
      </c>
      <c r="D357" s="73">
        <v>22</v>
      </c>
      <c r="E357" t="e">
        <f>B357&amp;C357=#REF!</f>
        <v>#REF!</v>
      </c>
      <c r="F357" t="e">
        <f>D357=#REF!+#REF!</f>
        <v>#REF!</v>
      </c>
    </row>
    <row r="358" spans="1:6" x14ac:dyDescent="0.35">
      <c r="A358" s="73">
        <v>201601</v>
      </c>
      <c r="B358" s="74" t="s">
        <v>21</v>
      </c>
      <c r="C358" s="74" t="s">
        <v>697</v>
      </c>
      <c r="D358" s="73">
        <v>101</v>
      </c>
      <c r="E358" t="e">
        <f>B358&amp;C358=#REF!</f>
        <v>#REF!</v>
      </c>
      <c r="F358" t="e">
        <f>D358=#REF!+#REF!</f>
        <v>#REF!</v>
      </c>
    </row>
    <row r="359" spans="1:6" x14ac:dyDescent="0.35">
      <c r="A359" s="73">
        <v>201601</v>
      </c>
      <c r="B359" s="74" t="s">
        <v>21</v>
      </c>
      <c r="C359" s="74" t="s">
        <v>699</v>
      </c>
      <c r="D359" s="73">
        <v>34</v>
      </c>
      <c r="E359" t="e">
        <f>B359&amp;C359=#REF!</f>
        <v>#REF!</v>
      </c>
      <c r="F359" t="e">
        <f>D359=#REF!+#REF!</f>
        <v>#REF!</v>
      </c>
    </row>
    <row r="360" spans="1:6" x14ac:dyDescent="0.35">
      <c r="A360" s="73">
        <v>201601</v>
      </c>
      <c r="B360" s="74" t="s">
        <v>21</v>
      </c>
      <c r="C360" s="74" t="s">
        <v>701</v>
      </c>
      <c r="D360" s="73">
        <v>65</v>
      </c>
      <c r="E360" t="e">
        <f>B360&amp;C360=#REF!</f>
        <v>#REF!</v>
      </c>
      <c r="F360" t="e">
        <f>D360=#REF!+#REF!</f>
        <v>#REF!</v>
      </c>
    </row>
    <row r="361" spans="1:6" x14ac:dyDescent="0.35">
      <c r="A361" s="73">
        <v>201601</v>
      </c>
      <c r="B361" s="74" t="s">
        <v>21</v>
      </c>
      <c r="C361" s="74" t="s">
        <v>703</v>
      </c>
      <c r="D361" s="73">
        <v>56</v>
      </c>
      <c r="E361" t="e">
        <f>B361&amp;C361=#REF!</f>
        <v>#REF!</v>
      </c>
      <c r="F361" t="e">
        <f>D361=#REF!+#REF!</f>
        <v>#REF!</v>
      </c>
    </row>
    <row r="362" spans="1:6" x14ac:dyDescent="0.35">
      <c r="A362" s="73">
        <v>201601</v>
      </c>
      <c r="B362" s="74" t="s">
        <v>21</v>
      </c>
      <c r="C362" s="74" t="s">
        <v>705</v>
      </c>
      <c r="D362" s="73">
        <v>31</v>
      </c>
      <c r="E362" t="e">
        <f>B362&amp;C362=#REF!</f>
        <v>#REF!</v>
      </c>
      <c r="F362" t="e">
        <f>D362=#REF!+#REF!</f>
        <v>#REF!</v>
      </c>
    </row>
    <row r="363" spans="1:6" x14ac:dyDescent="0.35">
      <c r="A363" s="73">
        <v>201601</v>
      </c>
      <c r="B363" s="74" t="s">
        <v>21</v>
      </c>
      <c r="C363" s="74" t="s">
        <v>707</v>
      </c>
      <c r="D363" s="73">
        <v>53</v>
      </c>
      <c r="E363" t="e">
        <f>B363&amp;C363=#REF!</f>
        <v>#REF!</v>
      </c>
      <c r="F363" t="e">
        <f>D363=#REF!+#REF!</f>
        <v>#REF!</v>
      </c>
    </row>
    <row r="364" spans="1:6" x14ac:dyDescent="0.35">
      <c r="A364" s="73">
        <v>201601</v>
      </c>
      <c r="B364" s="74" t="s">
        <v>21</v>
      </c>
      <c r="C364" s="74" t="s">
        <v>709</v>
      </c>
      <c r="D364" s="73">
        <v>50</v>
      </c>
      <c r="E364" t="e">
        <f>B364&amp;C364=#REF!</f>
        <v>#REF!</v>
      </c>
      <c r="F364" t="e">
        <f>D364=#REF!+#REF!</f>
        <v>#REF!</v>
      </c>
    </row>
    <row r="365" spans="1:6" x14ac:dyDescent="0.35">
      <c r="A365" s="73">
        <v>201601</v>
      </c>
      <c r="B365" s="74" t="s">
        <v>21</v>
      </c>
      <c r="C365" s="74" t="s">
        <v>711</v>
      </c>
      <c r="D365" s="73">
        <v>14</v>
      </c>
      <c r="E365" t="e">
        <f>B365&amp;C365=#REF!</f>
        <v>#REF!</v>
      </c>
      <c r="F365" t="e">
        <f>D365=#REF!+#REF!</f>
        <v>#REF!</v>
      </c>
    </row>
    <row r="366" spans="1:6" x14ac:dyDescent="0.35">
      <c r="A366" s="73">
        <v>201601</v>
      </c>
      <c r="B366" s="74" t="s">
        <v>713</v>
      </c>
      <c r="C366" s="74" t="s">
        <v>352</v>
      </c>
      <c r="D366" s="73">
        <v>15</v>
      </c>
      <c r="E366" t="e">
        <f>B366&amp;C366=#REF!</f>
        <v>#REF!</v>
      </c>
      <c r="F366" t="e">
        <f>D366=#REF!+#REF!</f>
        <v>#REF!</v>
      </c>
    </row>
    <row r="367" spans="1:6" x14ac:dyDescent="0.35">
      <c r="A367" s="73">
        <v>201601</v>
      </c>
      <c r="B367" s="74" t="s">
        <v>713</v>
      </c>
      <c r="C367" s="74" t="s">
        <v>518</v>
      </c>
      <c r="D367" s="73">
        <v>20</v>
      </c>
      <c r="E367" t="e">
        <f>B367&amp;C367=#REF!</f>
        <v>#REF!</v>
      </c>
      <c r="F367" t="e">
        <f>D367=#REF!+#REF!</f>
        <v>#REF!</v>
      </c>
    </row>
    <row r="368" spans="1:6" x14ac:dyDescent="0.35">
      <c r="A368" s="73">
        <v>201601</v>
      </c>
      <c r="B368" s="74" t="s">
        <v>713</v>
      </c>
      <c r="C368" s="74" t="s">
        <v>159</v>
      </c>
      <c r="D368" s="73">
        <v>1</v>
      </c>
      <c r="E368" t="e">
        <f>B368&amp;C368=#REF!</f>
        <v>#REF!</v>
      </c>
      <c r="F368" t="e">
        <f>D368=#REF!+#REF!</f>
        <v>#REF!</v>
      </c>
    </row>
    <row r="369" spans="1:6" x14ac:dyDescent="0.35">
      <c r="A369" s="73">
        <v>201601</v>
      </c>
      <c r="B369" s="74" t="s">
        <v>713</v>
      </c>
      <c r="C369" s="74" t="s">
        <v>718</v>
      </c>
      <c r="D369" s="73">
        <v>17</v>
      </c>
      <c r="E369" t="e">
        <f>B369&amp;C369=#REF!</f>
        <v>#REF!</v>
      </c>
      <c r="F369" t="e">
        <f>D369=#REF!+#REF!</f>
        <v>#REF!</v>
      </c>
    </row>
    <row r="370" spans="1:6" x14ac:dyDescent="0.35">
      <c r="A370" s="73">
        <v>201601</v>
      </c>
      <c r="B370" s="74" t="s">
        <v>713</v>
      </c>
      <c r="C370" s="74" t="s">
        <v>163</v>
      </c>
      <c r="D370" s="73">
        <v>7</v>
      </c>
      <c r="E370" t="e">
        <f>B370&amp;C370=#REF!</f>
        <v>#REF!</v>
      </c>
      <c r="F370" t="e">
        <f>D370=#REF!+#REF!</f>
        <v>#REF!</v>
      </c>
    </row>
    <row r="371" spans="1:6" x14ac:dyDescent="0.35">
      <c r="A371" s="73">
        <v>201601</v>
      </c>
      <c r="B371" s="74" t="s">
        <v>713</v>
      </c>
      <c r="C371" s="74" t="s">
        <v>165</v>
      </c>
      <c r="D371" s="73">
        <v>8</v>
      </c>
      <c r="E371" t="e">
        <f>B371&amp;C371=#REF!</f>
        <v>#REF!</v>
      </c>
      <c r="F371" t="e">
        <f>D371=#REF!+#REF!</f>
        <v>#REF!</v>
      </c>
    </row>
    <row r="372" spans="1:6" x14ac:dyDescent="0.35">
      <c r="A372" s="73">
        <v>201601</v>
      </c>
      <c r="B372" s="74" t="s">
        <v>713</v>
      </c>
      <c r="C372" s="74" t="s">
        <v>167</v>
      </c>
      <c r="D372" s="73">
        <v>23</v>
      </c>
      <c r="E372" t="e">
        <f>B372&amp;C372=#REF!</f>
        <v>#REF!</v>
      </c>
      <c r="F372" t="e">
        <f>D372=#REF!+#REF!</f>
        <v>#REF!</v>
      </c>
    </row>
    <row r="373" spans="1:6" x14ac:dyDescent="0.35">
      <c r="A373" s="73">
        <v>201601</v>
      </c>
      <c r="B373" s="74" t="s">
        <v>713</v>
      </c>
      <c r="C373" s="74" t="s">
        <v>525</v>
      </c>
      <c r="D373" s="73">
        <v>17</v>
      </c>
      <c r="E373" t="e">
        <f>B373&amp;C373=#REF!</f>
        <v>#REF!</v>
      </c>
      <c r="F373" t="e">
        <f>D373=#REF!+#REF!</f>
        <v>#REF!</v>
      </c>
    </row>
    <row r="374" spans="1:6" x14ac:dyDescent="0.35">
      <c r="A374" s="73">
        <v>201601</v>
      </c>
      <c r="B374" s="74" t="s">
        <v>713</v>
      </c>
      <c r="C374" s="74" t="s">
        <v>724</v>
      </c>
      <c r="D374" s="73">
        <v>11</v>
      </c>
      <c r="E374" t="e">
        <f>B374&amp;C374=#REF!</f>
        <v>#REF!</v>
      </c>
      <c r="F374" t="e">
        <f>D374=#REF!+#REF!</f>
        <v>#REF!</v>
      </c>
    </row>
    <row r="375" spans="1:6" x14ac:dyDescent="0.35">
      <c r="A375" s="73">
        <v>201601</v>
      </c>
      <c r="B375" s="74" t="s">
        <v>713</v>
      </c>
      <c r="C375" s="74" t="s">
        <v>726</v>
      </c>
      <c r="D375" s="73">
        <v>14</v>
      </c>
      <c r="E375" t="e">
        <f>B375&amp;C375=#REF!</f>
        <v>#REF!</v>
      </c>
      <c r="F375" t="e">
        <f>D375=#REF!+#REF!</f>
        <v>#REF!</v>
      </c>
    </row>
    <row r="376" spans="1:6" x14ac:dyDescent="0.35">
      <c r="A376" s="73">
        <v>201601</v>
      </c>
      <c r="B376" s="74" t="s">
        <v>713</v>
      </c>
      <c r="C376" s="74" t="s">
        <v>527</v>
      </c>
      <c r="D376" s="73">
        <v>38</v>
      </c>
      <c r="E376" t="e">
        <f>B376&amp;C376=#REF!</f>
        <v>#REF!</v>
      </c>
      <c r="F376" t="e">
        <f>D376=#REF!+#REF!</f>
        <v>#REF!</v>
      </c>
    </row>
    <row r="377" spans="1:6" x14ac:dyDescent="0.35">
      <c r="A377" s="73">
        <v>201601</v>
      </c>
      <c r="B377" s="74" t="s">
        <v>713</v>
      </c>
      <c r="C377" s="74" t="s">
        <v>183</v>
      </c>
      <c r="D377" s="73">
        <v>14</v>
      </c>
      <c r="E377" t="e">
        <f>B377&amp;C377=#REF!</f>
        <v>#REF!</v>
      </c>
      <c r="F377" t="e">
        <f>D377=#REF!+#REF!</f>
        <v>#REF!</v>
      </c>
    </row>
    <row r="378" spans="1:6" x14ac:dyDescent="0.35">
      <c r="A378" s="73">
        <v>201601</v>
      </c>
      <c r="B378" s="74" t="s">
        <v>713</v>
      </c>
      <c r="C378" s="74" t="s">
        <v>538</v>
      </c>
      <c r="D378" s="73">
        <v>68</v>
      </c>
      <c r="E378" t="e">
        <f>B378&amp;C378=#REF!</f>
        <v>#REF!</v>
      </c>
      <c r="F378" t="e">
        <f>D378=#REF!+#REF!</f>
        <v>#REF!</v>
      </c>
    </row>
    <row r="379" spans="1:6" x14ac:dyDescent="0.35">
      <c r="A379" s="73">
        <v>201601</v>
      </c>
      <c r="B379" s="74" t="s">
        <v>713</v>
      </c>
      <c r="C379" s="74" t="s">
        <v>540</v>
      </c>
      <c r="D379" s="73">
        <v>7</v>
      </c>
      <c r="E379" t="e">
        <f>B379&amp;C379=#REF!</f>
        <v>#REF!</v>
      </c>
      <c r="F379" t="e">
        <f>D379=#REF!+#REF!</f>
        <v>#REF!</v>
      </c>
    </row>
    <row r="380" spans="1:6" x14ac:dyDescent="0.35">
      <c r="A380" s="73">
        <v>201601</v>
      </c>
      <c r="B380" s="74" t="s">
        <v>713</v>
      </c>
      <c r="C380" s="74" t="s">
        <v>363</v>
      </c>
      <c r="D380" s="73">
        <v>34</v>
      </c>
      <c r="E380" t="e">
        <f>B380&amp;C380=#REF!</f>
        <v>#REF!</v>
      </c>
      <c r="F380" t="e">
        <f>D380=#REF!+#REF!</f>
        <v>#REF!</v>
      </c>
    </row>
    <row r="381" spans="1:6" x14ac:dyDescent="0.35">
      <c r="A381" s="73">
        <v>201601</v>
      </c>
      <c r="B381" s="74" t="s">
        <v>713</v>
      </c>
      <c r="C381" s="74" t="s">
        <v>195</v>
      </c>
      <c r="D381" s="73">
        <v>28</v>
      </c>
      <c r="E381" t="e">
        <f>B381&amp;C381=#REF!</f>
        <v>#REF!</v>
      </c>
      <c r="F381" t="e">
        <f>D381=#REF!+#REF!</f>
        <v>#REF!</v>
      </c>
    </row>
    <row r="382" spans="1:6" x14ac:dyDescent="0.35">
      <c r="A382" s="73">
        <v>201601</v>
      </c>
      <c r="B382" s="74" t="s">
        <v>713</v>
      </c>
      <c r="C382" s="74" t="s">
        <v>197</v>
      </c>
      <c r="D382" s="73">
        <v>50</v>
      </c>
      <c r="E382" t="e">
        <f>B382&amp;C382=#REF!</f>
        <v>#REF!</v>
      </c>
      <c r="F382" t="e">
        <f>D382=#REF!+#REF!</f>
        <v>#REF!</v>
      </c>
    </row>
    <row r="383" spans="1:6" x14ac:dyDescent="0.35">
      <c r="A383" s="73">
        <v>201601</v>
      </c>
      <c r="B383" s="74" t="s">
        <v>713</v>
      </c>
      <c r="C383" s="74" t="s">
        <v>199</v>
      </c>
      <c r="D383" s="73">
        <v>34</v>
      </c>
      <c r="E383" t="e">
        <f>B383&amp;C383=#REF!</f>
        <v>#REF!</v>
      </c>
      <c r="F383" t="e">
        <f>D383=#REF!+#REF!</f>
        <v>#REF!</v>
      </c>
    </row>
    <row r="384" spans="1:6" x14ac:dyDescent="0.35">
      <c r="A384" s="73">
        <v>201601</v>
      </c>
      <c r="B384" s="74" t="s">
        <v>713</v>
      </c>
      <c r="C384" s="74" t="s">
        <v>546</v>
      </c>
      <c r="D384" s="73">
        <v>55</v>
      </c>
      <c r="E384" t="e">
        <f>B384&amp;C384=#REF!</f>
        <v>#REF!</v>
      </c>
      <c r="F384" t="e">
        <f>D384=#REF!+#REF!</f>
        <v>#REF!</v>
      </c>
    </row>
    <row r="385" spans="1:6" x14ac:dyDescent="0.35">
      <c r="A385" s="73">
        <v>201601</v>
      </c>
      <c r="B385" s="74" t="s">
        <v>713</v>
      </c>
      <c r="C385" s="74" t="s">
        <v>548</v>
      </c>
      <c r="D385" s="73">
        <v>33</v>
      </c>
      <c r="E385" t="e">
        <f>B385&amp;C385=#REF!</f>
        <v>#REF!</v>
      </c>
      <c r="F385" t="e">
        <f>D385=#REF!+#REF!</f>
        <v>#REF!</v>
      </c>
    </row>
    <row r="386" spans="1:6" x14ac:dyDescent="0.35">
      <c r="A386" s="73">
        <v>201601</v>
      </c>
      <c r="B386" s="74" t="s">
        <v>713</v>
      </c>
      <c r="C386" s="74" t="s">
        <v>365</v>
      </c>
      <c r="D386" s="73">
        <v>13</v>
      </c>
      <c r="E386" t="e">
        <f>B386&amp;C386=#REF!</f>
        <v>#REF!</v>
      </c>
      <c r="F386" t="e">
        <f>D386=#REF!+#REF!</f>
        <v>#REF!</v>
      </c>
    </row>
    <row r="387" spans="1:6" x14ac:dyDescent="0.35">
      <c r="A387" s="73">
        <v>201601</v>
      </c>
      <c r="B387" s="74" t="s">
        <v>713</v>
      </c>
      <c r="C387" s="74" t="s">
        <v>739</v>
      </c>
      <c r="D387" s="73">
        <v>13</v>
      </c>
      <c r="E387" t="e">
        <f>B387&amp;C387=#REF!</f>
        <v>#REF!</v>
      </c>
      <c r="F387" t="e">
        <f>D387=#REF!+#REF!</f>
        <v>#REF!</v>
      </c>
    </row>
    <row r="388" spans="1:6" x14ac:dyDescent="0.35">
      <c r="A388" s="73">
        <v>201601</v>
      </c>
      <c r="B388" s="74" t="s">
        <v>713</v>
      </c>
      <c r="C388" s="74" t="s">
        <v>201</v>
      </c>
      <c r="D388" s="73">
        <v>34</v>
      </c>
      <c r="E388" t="e">
        <f>B388&amp;C388=#REF!</f>
        <v>#REF!</v>
      </c>
      <c r="F388" t="e">
        <f>D388=#REF!+#REF!</f>
        <v>#REF!</v>
      </c>
    </row>
    <row r="389" spans="1:6" x14ac:dyDescent="0.35">
      <c r="A389" s="73">
        <v>201601</v>
      </c>
      <c r="B389" s="74" t="s">
        <v>713</v>
      </c>
      <c r="C389" s="74" t="s">
        <v>742</v>
      </c>
      <c r="D389" s="73">
        <v>18</v>
      </c>
      <c r="E389" t="e">
        <f>B389&amp;C389=#REF!</f>
        <v>#REF!</v>
      </c>
      <c r="F389" t="e">
        <f>D389=#REF!+#REF!</f>
        <v>#REF!</v>
      </c>
    </row>
    <row r="390" spans="1:6" x14ac:dyDescent="0.35">
      <c r="A390" s="73">
        <v>201601</v>
      </c>
      <c r="B390" s="74" t="s">
        <v>713</v>
      </c>
      <c r="C390" s="74" t="s">
        <v>203</v>
      </c>
      <c r="D390" s="73">
        <v>19</v>
      </c>
      <c r="E390" t="e">
        <f>B390&amp;C390=#REF!</f>
        <v>#REF!</v>
      </c>
      <c r="F390" t="e">
        <f>D390=#REF!+#REF!</f>
        <v>#REF!</v>
      </c>
    </row>
    <row r="391" spans="1:6" x14ac:dyDescent="0.35">
      <c r="A391" s="73">
        <v>201601</v>
      </c>
      <c r="B391" s="74" t="s">
        <v>713</v>
      </c>
      <c r="C391" s="74" t="s">
        <v>205</v>
      </c>
      <c r="D391" s="73">
        <v>51</v>
      </c>
      <c r="E391" t="e">
        <f>B391&amp;C391=#REF!</f>
        <v>#REF!</v>
      </c>
      <c r="F391" t="e">
        <f>D391=#REF!+#REF!</f>
        <v>#REF!</v>
      </c>
    </row>
    <row r="392" spans="1:6" x14ac:dyDescent="0.35">
      <c r="A392" s="73">
        <v>201601</v>
      </c>
      <c r="B392" s="74" t="s">
        <v>713</v>
      </c>
      <c r="C392" s="74" t="s">
        <v>367</v>
      </c>
      <c r="D392" s="73">
        <v>37</v>
      </c>
      <c r="E392" t="e">
        <f>B392&amp;C392=#REF!</f>
        <v>#REF!</v>
      </c>
      <c r="F392" t="e">
        <f>D392=#REF!+#REF!</f>
        <v>#REF!</v>
      </c>
    </row>
    <row r="393" spans="1:6" x14ac:dyDescent="0.35">
      <c r="A393" s="73">
        <v>201601</v>
      </c>
      <c r="B393" s="74" t="s">
        <v>713</v>
      </c>
      <c r="C393" s="74" t="s">
        <v>556</v>
      </c>
      <c r="D393" s="73">
        <v>26</v>
      </c>
      <c r="E393" t="e">
        <f>B393&amp;C393=#REF!</f>
        <v>#REF!</v>
      </c>
      <c r="F393" t="e">
        <f>D393=#REF!+#REF!</f>
        <v>#REF!</v>
      </c>
    </row>
    <row r="394" spans="1:6" x14ac:dyDescent="0.35">
      <c r="A394" s="73">
        <v>201601</v>
      </c>
      <c r="B394" s="74" t="s">
        <v>713</v>
      </c>
      <c r="C394" s="74" t="s">
        <v>207</v>
      </c>
      <c r="D394" s="73">
        <v>4</v>
      </c>
      <c r="E394" t="e">
        <f>B394&amp;C394=#REF!</f>
        <v>#REF!</v>
      </c>
      <c r="F394" t="e">
        <f>D394=#REF!+#REF!</f>
        <v>#REF!</v>
      </c>
    </row>
    <row r="395" spans="1:6" x14ac:dyDescent="0.35">
      <c r="A395" s="73">
        <v>201601</v>
      </c>
      <c r="B395" s="74" t="s">
        <v>713</v>
      </c>
      <c r="C395" s="74" t="s">
        <v>562</v>
      </c>
      <c r="D395" s="73">
        <v>10</v>
      </c>
      <c r="E395" t="e">
        <f>B395&amp;C395=#REF!</f>
        <v>#REF!</v>
      </c>
      <c r="F395" t="e">
        <f>D395=#REF!+#REF!</f>
        <v>#REF!</v>
      </c>
    </row>
    <row r="396" spans="1:6" x14ac:dyDescent="0.35">
      <c r="A396" s="73">
        <v>201601</v>
      </c>
      <c r="B396" s="74" t="s">
        <v>713</v>
      </c>
      <c r="C396" s="74" t="s">
        <v>211</v>
      </c>
      <c r="D396" s="73">
        <v>84</v>
      </c>
      <c r="E396" t="e">
        <f>B396&amp;C396=#REF!</f>
        <v>#REF!</v>
      </c>
      <c r="F396" t="e">
        <f>D396=#REF!+#REF!</f>
        <v>#REF!</v>
      </c>
    </row>
    <row r="397" spans="1:6" x14ac:dyDescent="0.35">
      <c r="A397" s="73">
        <v>201601</v>
      </c>
      <c r="B397" s="74" t="s">
        <v>713</v>
      </c>
      <c r="C397" s="74" t="s">
        <v>751</v>
      </c>
      <c r="D397" s="73">
        <v>4</v>
      </c>
      <c r="E397" t="e">
        <f>B397&amp;C397=#REF!</f>
        <v>#REF!</v>
      </c>
      <c r="F397" t="e">
        <f>D397=#REF!+#REF!</f>
        <v>#REF!</v>
      </c>
    </row>
    <row r="398" spans="1:6" x14ac:dyDescent="0.35">
      <c r="A398" s="73">
        <v>201601</v>
      </c>
      <c r="B398" s="74" t="s">
        <v>713</v>
      </c>
      <c r="C398" s="74" t="s">
        <v>213</v>
      </c>
      <c r="D398" s="73">
        <v>25</v>
      </c>
      <c r="E398" t="e">
        <f>B398&amp;C398=#REF!</f>
        <v>#REF!</v>
      </c>
      <c r="F398" t="e">
        <f>D398=#REF!+#REF!</f>
        <v>#REF!</v>
      </c>
    </row>
    <row r="399" spans="1:6" x14ac:dyDescent="0.35">
      <c r="A399" s="73">
        <v>201601</v>
      </c>
      <c r="B399" s="74" t="s">
        <v>713</v>
      </c>
      <c r="C399" s="74" t="s">
        <v>618</v>
      </c>
      <c r="D399" s="73">
        <v>12</v>
      </c>
      <c r="E399" t="e">
        <f>B399&amp;C399=#REF!</f>
        <v>#REF!</v>
      </c>
      <c r="F399" t="e">
        <f>D399=#REF!+#REF!</f>
        <v>#REF!</v>
      </c>
    </row>
    <row r="400" spans="1:6" x14ac:dyDescent="0.35">
      <c r="A400" s="73">
        <v>201601</v>
      </c>
      <c r="B400" s="74" t="s">
        <v>713</v>
      </c>
      <c r="C400" s="74" t="s">
        <v>564</v>
      </c>
      <c r="D400" s="73">
        <v>30</v>
      </c>
      <c r="E400" t="e">
        <f>B400&amp;C400=#REF!</f>
        <v>#REF!</v>
      </c>
      <c r="F400" t="e">
        <f>D400=#REF!+#REF!</f>
        <v>#REF!</v>
      </c>
    </row>
    <row r="401" spans="1:6" x14ac:dyDescent="0.35">
      <c r="A401" s="73">
        <v>201601</v>
      </c>
      <c r="B401" s="74" t="s">
        <v>713</v>
      </c>
      <c r="C401" s="74" t="s">
        <v>756</v>
      </c>
      <c r="D401" s="73">
        <v>89</v>
      </c>
      <c r="E401" t="e">
        <f>B401&amp;C401=#REF!</f>
        <v>#REF!</v>
      </c>
      <c r="F401" t="e">
        <f>D401=#REF!+#REF!</f>
        <v>#REF!</v>
      </c>
    </row>
    <row r="402" spans="1:6" x14ac:dyDescent="0.35">
      <c r="A402" s="73">
        <v>201601</v>
      </c>
      <c r="B402" s="74" t="s">
        <v>713</v>
      </c>
      <c r="C402" s="74" t="s">
        <v>570</v>
      </c>
      <c r="D402" s="73">
        <v>24</v>
      </c>
      <c r="E402" t="e">
        <f>B402&amp;C402=#REF!</f>
        <v>#REF!</v>
      </c>
      <c r="F402" t="e">
        <f>D402=#REF!+#REF!</f>
        <v>#REF!</v>
      </c>
    </row>
    <row r="403" spans="1:6" x14ac:dyDescent="0.35">
      <c r="A403" s="73">
        <v>201601</v>
      </c>
      <c r="B403" s="74" t="s">
        <v>713</v>
      </c>
      <c r="C403" s="74" t="s">
        <v>221</v>
      </c>
      <c r="D403" s="73">
        <v>42</v>
      </c>
      <c r="E403" t="e">
        <f>B403&amp;C403=#REF!</f>
        <v>#REF!</v>
      </c>
      <c r="F403" t="e">
        <f>D403=#REF!+#REF!</f>
        <v>#REF!</v>
      </c>
    </row>
    <row r="404" spans="1:6" x14ac:dyDescent="0.35">
      <c r="A404" s="73">
        <v>201601</v>
      </c>
      <c r="B404" s="74" t="s">
        <v>713</v>
      </c>
      <c r="C404" s="74" t="s">
        <v>577</v>
      </c>
      <c r="D404" s="73">
        <v>27</v>
      </c>
      <c r="E404" t="e">
        <f>B404&amp;C404=#REF!</f>
        <v>#REF!</v>
      </c>
      <c r="F404" t="e">
        <f>D404=#REF!+#REF!</f>
        <v>#REF!</v>
      </c>
    </row>
    <row r="405" spans="1:6" x14ac:dyDescent="0.35">
      <c r="A405" s="73">
        <v>201601</v>
      </c>
      <c r="B405" s="74" t="s">
        <v>713</v>
      </c>
      <c r="C405" s="74" t="s">
        <v>243</v>
      </c>
      <c r="D405" s="73">
        <v>40</v>
      </c>
      <c r="E405" t="e">
        <f>B405&amp;C405=#REF!</f>
        <v>#REF!</v>
      </c>
      <c r="F405" t="e">
        <f>D405=#REF!+#REF!</f>
        <v>#REF!</v>
      </c>
    </row>
    <row r="406" spans="1:6" x14ac:dyDescent="0.35">
      <c r="A406" s="73">
        <v>201601</v>
      </c>
      <c r="B406" s="74" t="s">
        <v>713</v>
      </c>
      <c r="C406" s="74" t="s">
        <v>762</v>
      </c>
      <c r="D406" s="73">
        <v>27</v>
      </c>
      <c r="E406" t="e">
        <f>B406&amp;C406=#REF!</f>
        <v>#REF!</v>
      </c>
      <c r="F406" t="e">
        <f>D406=#REF!+#REF!</f>
        <v>#REF!</v>
      </c>
    </row>
    <row r="407" spans="1:6" x14ac:dyDescent="0.35">
      <c r="A407" s="73">
        <v>201601</v>
      </c>
      <c r="B407" s="74" t="s">
        <v>713</v>
      </c>
      <c r="C407" s="74" t="s">
        <v>245</v>
      </c>
      <c r="D407" s="73">
        <v>37</v>
      </c>
      <c r="E407" t="e">
        <f>B407&amp;C407=#REF!</f>
        <v>#REF!</v>
      </c>
      <c r="F407" t="e">
        <f>D407=#REF!+#REF!</f>
        <v>#REF!</v>
      </c>
    </row>
    <row r="408" spans="1:6" x14ac:dyDescent="0.35">
      <c r="A408" s="73">
        <v>201601</v>
      </c>
      <c r="B408" s="74" t="s">
        <v>713</v>
      </c>
      <c r="C408" s="74" t="s">
        <v>388</v>
      </c>
      <c r="D408" s="73">
        <v>26</v>
      </c>
      <c r="E408" t="e">
        <f>B408&amp;C408=#REF!</f>
        <v>#REF!</v>
      </c>
      <c r="F408" t="e">
        <f>D408=#REF!+#REF!</f>
        <v>#REF!</v>
      </c>
    </row>
    <row r="409" spans="1:6" x14ac:dyDescent="0.35">
      <c r="A409" s="73">
        <v>201601</v>
      </c>
      <c r="B409" s="74" t="s">
        <v>713</v>
      </c>
      <c r="C409" s="74" t="s">
        <v>249</v>
      </c>
      <c r="D409" s="73">
        <v>13</v>
      </c>
      <c r="E409" t="e">
        <f>B409&amp;C409=#REF!</f>
        <v>#REF!</v>
      </c>
      <c r="F409" t="e">
        <f>D409=#REF!+#REF!</f>
        <v>#REF!</v>
      </c>
    </row>
    <row r="410" spans="1:6" x14ac:dyDescent="0.35">
      <c r="A410" s="73">
        <v>201601</v>
      </c>
      <c r="B410" s="74" t="s">
        <v>713</v>
      </c>
      <c r="C410" s="74" t="s">
        <v>251</v>
      </c>
      <c r="D410" s="73">
        <v>11</v>
      </c>
      <c r="E410" t="e">
        <f>B410&amp;C410=#REF!</f>
        <v>#REF!</v>
      </c>
      <c r="F410" t="e">
        <f>D410=#REF!+#REF!</f>
        <v>#REF!</v>
      </c>
    </row>
    <row r="411" spans="1:6" x14ac:dyDescent="0.35">
      <c r="A411" s="73">
        <v>201601</v>
      </c>
      <c r="B411" s="74" t="s">
        <v>713</v>
      </c>
      <c r="C411" s="74" t="s">
        <v>253</v>
      </c>
      <c r="D411" s="73">
        <v>5</v>
      </c>
      <c r="E411" t="e">
        <f>B411&amp;C411=#REF!</f>
        <v>#REF!</v>
      </c>
      <c r="F411" t="e">
        <f>D411=#REF!+#REF!</f>
        <v>#REF!</v>
      </c>
    </row>
    <row r="412" spans="1:6" x14ac:dyDescent="0.35">
      <c r="A412" s="73">
        <v>201601</v>
      </c>
      <c r="B412" s="74" t="s">
        <v>713</v>
      </c>
      <c r="C412" s="74" t="s">
        <v>255</v>
      </c>
      <c r="D412" s="73">
        <v>59</v>
      </c>
      <c r="E412" t="e">
        <f>B412&amp;C412=#REF!</f>
        <v>#REF!</v>
      </c>
      <c r="F412" t="e">
        <f>D412=#REF!+#REF!</f>
        <v>#REF!</v>
      </c>
    </row>
    <row r="413" spans="1:6" x14ac:dyDescent="0.35">
      <c r="A413" s="73">
        <v>201601</v>
      </c>
      <c r="B413" s="74" t="s">
        <v>713</v>
      </c>
      <c r="C413" s="74" t="s">
        <v>259</v>
      </c>
      <c r="D413" s="73">
        <v>44</v>
      </c>
      <c r="E413" t="e">
        <f>B413&amp;C413=#REF!</f>
        <v>#REF!</v>
      </c>
      <c r="F413" t="e">
        <f>D413=#REF!+#REF!</f>
        <v>#REF!</v>
      </c>
    </row>
    <row r="414" spans="1:6" x14ac:dyDescent="0.35">
      <c r="A414" s="73">
        <v>201601</v>
      </c>
      <c r="B414" s="74" t="s">
        <v>713</v>
      </c>
      <c r="C414" s="74" t="s">
        <v>771</v>
      </c>
      <c r="D414" s="73">
        <v>31</v>
      </c>
      <c r="E414" t="e">
        <f>B414&amp;C414=#REF!</f>
        <v>#REF!</v>
      </c>
      <c r="F414" t="e">
        <f>D414=#REF!+#REF!</f>
        <v>#REF!</v>
      </c>
    </row>
    <row r="415" spans="1:6" x14ac:dyDescent="0.35">
      <c r="A415" s="73">
        <v>201601</v>
      </c>
      <c r="B415" s="74" t="s">
        <v>713</v>
      </c>
      <c r="C415" s="74" t="s">
        <v>87</v>
      </c>
      <c r="D415" s="73">
        <v>17</v>
      </c>
      <c r="E415" t="e">
        <f>B415&amp;C415=#REF!</f>
        <v>#REF!</v>
      </c>
      <c r="F415" t="e">
        <f>D415=#REF!+#REF!</f>
        <v>#REF!</v>
      </c>
    </row>
    <row r="416" spans="1:6" x14ac:dyDescent="0.35">
      <c r="A416" s="73">
        <v>201601</v>
      </c>
      <c r="B416" s="74" t="s">
        <v>713</v>
      </c>
      <c r="C416" s="74" t="s">
        <v>774</v>
      </c>
      <c r="D416" s="73">
        <v>5</v>
      </c>
      <c r="E416" t="e">
        <f>B416&amp;C416=#REF!</f>
        <v>#REF!</v>
      </c>
      <c r="F416" t="e">
        <f>D416=#REF!+#REF!</f>
        <v>#REF!</v>
      </c>
    </row>
    <row r="417" spans="1:6" x14ac:dyDescent="0.35">
      <c r="A417" s="73">
        <v>201601</v>
      </c>
      <c r="B417" s="74" t="s">
        <v>713</v>
      </c>
      <c r="C417" s="74" t="s">
        <v>396</v>
      </c>
      <c r="D417" s="73">
        <v>34</v>
      </c>
      <c r="E417" t="e">
        <f>B417&amp;C417=#REF!</f>
        <v>#REF!</v>
      </c>
      <c r="F417" t="e">
        <f>D417=#REF!+#REF!</f>
        <v>#REF!</v>
      </c>
    </row>
    <row r="418" spans="1:6" x14ac:dyDescent="0.35">
      <c r="A418" s="73">
        <v>201601</v>
      </c>
      <c r="B418" s="74" t="s">
        <v>713</v>
      </c>
      <c r="C418" s="74" t="s">
        <v>627</v>
      </c>
      <c r="D418" s="73">
        <v>28</v>
      </c>
      <c r="E418" t="e">
        <f>B418&amp;C418=#REF!</f>
        <v>#REF!</v>
      </c>
      <c r="F418" t="e">
        <f>D418=#REF!+#REF!</f>
        <v>#REF!</v>
      </c>
    </row>
    <row r="419" spans="1:6" x14ac:dyDescent="0.35">
      <c r="A419" s="73">
        <v>201601</v>
      </c>
      <c r="B419" s="74" t="s">
        <v>713</v>
      </c>
      <c r="C419" s="74" t="s">
        <v>89</v>
      </c>
      <c r="D419" s="73">
        <v>65</v>
      </c>
      <c r="E419" t="e">
        <f>B419&amp;C419=#REF!</f>
        <v>#REF!</v>
      </c>
      <c r="F419" t="e">
        <f>D419=#REF!+#REF!</f>
        <v>#REF!</v>
      </c>
    </row>
    <row r="420" spans="1:6" x14ac:dyDescent="0.35">
      <c r="A420" s="73">
        <v>201601</v>
      </c>
      <c r="B420" s="74" t="s">
        <v>713</v>
      </c>
      <c r="C420" s="74" t="s">
        <v>91</v>
      </c>
      <c r="D420" s="73">
        <v>45</v>
      </c>
      <c r="E420" t="e">
        <f>B420&amp;C420=#REF!</f>
        <v>#REF!</v>
      </c>
      <c r="F420" t="e">
        <f>D420=#REF!+#REF!</f>
        <v>#REF!</v>
      </c>
    </row>
    <row r="421" spans="1:6" x14ac:dyDescent="0.35">
      <c r="A421" s="73">
        <v>201601</v>
      </c>
      <c r="B421" s="74" t="s">
        <v>713</v>
      </c>
      <c r="C421" s="74" t="s">
        <v>93</v>
      </c>
      <c r="D421" s="73">
        <v>99</v>
      </c>
      <c r="E421" t="e">
        <f>B421&amp;C421=#REF!</f>
        <v>#REF!</v>
      </c>
      <c r="F421" t="e">
        <f>D421=#REF!+#REF!</f>
        <v>#REF!</v>
      </c>
    </row>
    <row r="422" spans="1:6" x14ac:dyDescent="0.35">
      <c r="A422" s="73">
        <v>201601</v>
      </c>
      <c r="B422" s="74" t="s">
        <v>713</v>
      </c>
      <c r="C422" s="74" t="s">
        <v>781</v>
      </c>
      <c r="D422" s="73">
        <v>3</v>
      </c>
      <c r="E422" t="e">
        <f>B422&amp;C422=#REF!</f>
        <v>#REF!</v>
      </c>
      <c r="F422" t="e">
        <f>D422=#REF!+#REF!</f>
        <v>#REF!</v>
      </c>
    </row>
    <row r="423" spans="1:6" x14ac:dyDescent="0.35">
      <c r="A423" s="73">
        <v>201601</v>
      </c>
      <c r="B423" s="74" t="s">
        <v>713</v>
      </c>
      <c r="C423" s="74" t="s">
        <v>593</v>
      </c>
      <c r="D423" s="73">
        <v>30</v>
      </c>
      <c r="E423" t="e">
        <f>B423&amp;C423=#REF!</f>
        <v>#REF!</v>
      </c>
      <c r="F423" t="e">
        <f>D423=#REF!+#REF!</f>
        <v>#REF!</v>
      </c>
    </row>
    <row r="424" spans="1:6" x14ac:dyDescent="0.35">
      <c r="A424" s="73">
        <v>201601</v>
      </c>
      <c r="B424" s="74" t="s">
        <v>713</v>
      </c>
      <c r="C424" s="74" t="s">
        <v>321</v>
      </c>
      <c r="D424" s="73">
        <v>42</v>
      </c>
      <c r="E424" t="e">
        <f>B424&amp;C424=#REF!</f>
        <v>#REF!</v>
      </c>
      <c r="F424" t="e">
        <f>D424=#REF!+#REF!</f>
        <v>#REF!</v>
      </c>
    </row>
    <row r="425" spans="1:6" x14ac:dyDescent="0.35">
      <c r="A425" s="73">
        <v>201601</v>
      </c>
      <c r="B425" s="74" t="s">
        <v>713</v>
      </c>
      <c r="C425" s="74" t="s">
        <v>785</v>
      </c>
      <c r="D425" s="73">
        <v>10</v>
      </c>
      <c r="E425" t="e">
        <f>B425&amp;C425=#REF!</f>
        <v>#REF!</v>
      </c>
      <c r="F425" t="e">
        <f>D425=#REF!+#REF!</f>
        <v>#REF!</v>
      </c>
    </row>
    <row r="426" spans="1:6" x14ac:dyDescent="0.35">
      <c r="A426" s="73">
        <v>201601</v>
      </c>
      <c r="B426" s="74" t="s">
        <v>713</v>
      </c>
      <c r="C426" s="74" t="s">
        <v>412</v>
      </c>
      <c r="D426" s="73">
        <v>14</v>
      </c>
      <c r="E426" t="e">
        <f>B426&amp;C426=#REF!</f>
        <v>#REF!</v>
      </c>
      <c r="F426" t="e">
        <f>D426=#REF!+#REF!</f>
        <v>#REF!</v>
      </c>
    </row>
    <row r="427" spans="1:6" x14ac:dyDescent="0.35">
      <c r="A427" s="73">
        <v>201601</v>
      </c>
      <c r="B427" s="74" t="s">
        <v>713</v>
      </c>
      <c r="C427" s="74" t="s">
        <v>788</v>
      </c>
      <c r="D427" s="73">
        <v>10</v>
      </c>
      <c r="E427" t="e">
        <f>B427&amp;C427=#REF!</f>
        <v>#REF!</v>
      </c>
      <c r="F427" t="e">
        <f>D427=#REF!+#REF!</f>
        <v>#REF!</v>
      </c>
    </row>
    <row r="428" spans="1:6" x14ac:dyDescent="0.35">
      <c r="A428" s="73">
        <v>201601</v>
      </c>
      <c r="B428" s="74" t="s">
        <v>713</v>
      </c>
      <c r="C428" s="74" t="s">
        <v>790</v>
      </c>
      <c r="D428" s="73">
        <v>8</v>
      </c>
      <c r="E428" t="e">
        <f>B428&amp;C428=#REF!</f>
        <v>#REF!</v>
      </c>
      <c r="F428" t="e">
        <f>D428=#REF!+#REF!</f>
        <v>#REF!</v>
      </c>
    </row>
    <row r="429" spans="1:6" x14ac:dyDescent="0.35">
      <c r="A429" s="73">
        <v>201601</v>
      </c>
      <c r="B429" s="74" t="s">
        <v>713</v>
      </c>
      <c r="C429" s="74" t="s">
        <v>335</v>
      </c>
      <c r="D429" s="73">
        <v>46</v>
      </c>
      <c r="E429" t="e">
        <f>B429&amp;C429=#REF!</f>
        <v>#REF!</v>
      </c>
      <c r="F429" t="e">
        <f>D429=#REF!+#REF!</f>
        <v>#REF!</v>
      </c>
    </row>
    <row r="430" spans="1:6" x14ac:dyDescent="0.35">
      <c r="A430" s="73">
        <v>201601</v>
      </c>
      <c r="B430" s="74" t="s">
        <v>713</v>
      </c>
      <c r="C430" s="74" t="s">
        <v>793</v>
      </c>
      <c r="D430" s="73">
        <v>32</v>
      </c>
      <c r="E430" t="e">
        <f>B430&amp;C430=#REF!</f>
        <v>#REF!</v>
      </c>
      <c r="F430" t="e">
        <f>D430=#REF!+#REF!</f>
        <v>#REF!</v>
      </c>
    </row>
    <row r="431" spans="1:6" x14ac:dyDescent="0.35">
      <c r="A431" s="73">
        <v>201601</v>
      </c>
      <c r="B431" s="74" t="s">
        <v>713</v>
      </c>
      <c r="C431" s="74" t="s">
        <v>416</v>
      </c>
      <c r="D431" s="73">
        <v>2</v>
      </c>
      <c r="E431" t="e">
        <f>B431&amp;C431=#REF!</f>
        <v>#REF!</v>
      </c>
      <c r="F431" t="e">
        <f>D431=#REF!+#REF!</f>
        <v>#REF!</v>
      </c>
    </row>
    <row r="432" spans="1:6" x14ac:dyDescent="0.35">
      <c r="A432" s="73">
        <v>201601</v>
      </c>
      <c r="B432" s="74" t="s">
        <v>713</v>
      </c>
      <c r="C432" s="74" t="s">
        <v>143</v>
      </c>
      <c r="D432" s="73">
        <v>17</v>
      </c>
      <c r="E432" t="e">
        <f>B432&amp;C432=#REF!</f>
        <v>#REF!</v>
      </c>
      <c r="F432" t="e">
        <f>D432=#REF!+#REF!</f>
        <v>#REF!</v>
      </c>
    </row>
    <row r="433" spans="1:6" x14ac:dyDescent="0.35">
      <c r="A433" s="73">
        <v>201601</v>
      </c>
      <c r="B433" s="74" t="s">
        <v>713</v>
      </c>
      <c r="C433" s="74" t="s">
        <v>147</v>
      </c>
      <c r="D433" s="73">
        <v>62</v>
      </c>
      <c r="E433" t="e">
        <f>B433&amp;C433=#REF!</f>
        <v>#REF!</v>
      </c>
      <c r="F433" t="e">
        <f>D433=#REF!+#REF!</f>
        <v>#REF!</v>
      </c>
    </row>
    <row r="434" spans="1:6" x14ac:dyDescent="0.35">
      <c r="A434" s="73">
        <v>201601</v>
      </c>
      <c r="B434" s="74" t="s">
        <v>713</v>
      </c>
      <c r="C434" s="74" t="s">
        <v>685</v>
      </c>
      <c r="D434" s="73">
        <v>41</v>
      </c>
      <c r="E434" t="e">
        <f>B434&amp;C434=#REF!</f>
        <v>#REF!</v>
      </c>
      <c r="F434" t="e">
        <f>D434=#REF!+#REF!</f>
        <v>#REF!</v>
      </c>
    </row>
    <row r="435" spans="1:6" x14ac:dyDescent="0.35">
      <c r="A435" s="73">
        <v>201601</v>
      </c>
      <c r="B435" s="74" t="s">
        <v>713</v>
      </c>
      <c r="C435" s="74" t="s">
        <v>337</v>
      </c>
      <c r="D435" s="73">
        <v>24</v>
      </c>
      <c r="E435" t="e">
        <f>B435&amp;C435=#REF!</f>
        <v>#REF!</v>
      </c>
      <c r="F435" t="e">
        <f>D435=#REF!+#REF!</f>
        <v>#REF!</v>
      </c>
    </row>
    <row r="436" spans="1:6" x14ac:dyDescent="0.35">
      <c r="A436" s="73">
        <v>201601</v>
      </c>
      <c r="B436" s="74" t="s">
        <v>713</v>
      </c>
      <c r="C436" s="74" t="s">
        <v>800</v>
      </c>
      <c r="D436" s="73">
        <v>3</v>
      </c>
      <c r="E436" t="e">
        <f>B436&amp;C436=#REF!</f>
        <v>#REF!</v>
      </c>
      <c r="F436" t="e">
        <f>D436=#REF!+#REF!</f>
        <v>#REF!</v>
      </c>
    </row>
    <row r="437" spans="1:6" x14ac:dyDescent="0.35">
      <c r="A437" s="73">
        <v>201601</v>
      </c>
      <c r="B437" s="74" t="s">
        <v>713</v>
      </c>
      <c r="C437" s="74" t="s">
        <v>500</v>
      </c>
      <c r="D437" s="73">
        <v>33</v>
      </c>
      <c r="E437" t="e">
        <f>B437&amp;C437=#REF!</f>
        <v>#REF!</v>
      </c>
      <c r="F437" t="e">
        <f>D437=#REF!+#REF!</f>
        <v>#REF!</v>
      </c>
    </row>
    <row r="438" spans="1:6" x14ac:dyDescent="0.35">
      <c r="A438" s="73">
        <v>201601</v>
      </c>
      <c r="B438" s="74" t="s">
        <v>713</v>
      </c>
      <c r="C438" s="74" t="s">
        <v>343</v>
      </c>
      <c r="D438" s="73">
        <v>26</v>
      </c>
      <c r="E438" t="e">
        <f>B438&amp;C438=#REF!</f>
        <v>#REF!</v>
      </c>
      <c r="F438" t="e">
        <f>D438=#REF!+#REF!</f>
        <v>#REF!</v>
      </c>
    </row>
    <row r="439" spans="1:6" x14ac:dyDescent="0.35">
      <c r="A439" s="73">
        <v>201601</v>
      </c>
      <c r="B439" s="74" t="s">
        <v>713</v>
      </c>
      <c r="C439" s="74" t="s">
        <v>432</v>
      </c>
      <c r="D439" s="73">
        <v>31</v>
      </c>
      <c r="E439" t="e">
        <f>B439&amp;C439=#REF!</f>
        <v>#REF!</v>
      </c>
      <c r="F439" t="e">
        <f>D439=#REF!+#REF!</f>
        <v>#REF!</v>
      </c>
    </row>
    <row r="440" spans="1:6" x14ac:dyDescent="0.35">
      <c r="A440" s="73">
        <v>201601</v>
      </c>
      <c r="B440" s="74" t="s">
        <v>713</v>
      </c>
      <c r="C440" s="74" t="s">
        <v>508</v>
      </c>
      <c r="D440" s="73">
        <v>10</v>
      </c>
      <c r="E440" t="e">
        <f>B440&amp;C440=#REF!</f>
        <v>#REF!</v>
      </c>
      <c r="F440" t="e">
        <f>D440=#REF!+#REF!</f>
        <v>#REF!</v>
      </c>
    </row>
    <row r="441" spans="1:6" x14ac:dyDescent="0.35">
      <c r="A441" s="73">
        <v>201601</v>
      </c>
      <c r="B441" s="74" t="s">
        <v>713</v>
      </c>
      <c r="C441" s="74" t="s">
        <v>807</v>
      </c>
      <c r="D441" s="73">
        <v>38</v>
      </c>
      <c r="E441" t="e">
        <f>B441&amp;C441=#REF!</f>
        <v>#REF!</v>
      </c>
      <c r="F441" t="e">
        <f>D441=#REF!+#REF!</f>
        <v>#REF!</v>
      </c>
    </row>
    <row r="442" spans="1:6" x14ac:dyDescent="0.35">
      <c r="A442" s="73">
        <v>201601</v>
      </c>
      <c r="B442" s="74" t="s">
        <v>713</v>
      </c>
      <c r="C442" s="74" t="s">
        <v>809</v>
      </c>
      <c r="D442" s="73">
        <v>31</v>
      </c>
      <c r="E442" t="e">
        <f>B442&amp;C442=#REF!</f>
        <v>#REF!</v>
      </c>
      <c r="F442" t="e">
        <f>D442=#REF!+#REF!</f>
        <v>#REF!</v>
      </c>
    </row>
    <row r="443" spans="1:6" x14ac:dyDescent="0.35">
      <c r="A443" s="73">
        <v>201601</v>
      </c>
      <c r="B443" s="74" t="s">
        <v>713</v>
      </c>
      <c r="C443" s="74" t="s">
        <v>606</v>
      </c>
      <c r="D443" s="73">
        <v>12</v>
      </c>
      <c r="E443" t="e">
        <f>B443&amp;C443=#REF!</f>
        <v>#REF!</v>
      </c>
      <c r="F443" t="e">
        <f>D443=#REF!+#REF!</f>
        <v>#REF!</v>
      </c>
    </row>
    <row r="444" spans="1:6" x14ac:dyDescent="0.35">
      <c r="A444" s="73">
        <v>201601</v>
      </c>
      <c r="B444" s="74" t="s">
        <v>713</v>
      </c>
      <c r="C444" s="74" t="s">
        <v>812</v>
      </c>
      <c r="D444" s="73">
        <v>23</v>
      </c>
      <c r="E444" t="e">
        <f>B444&amp;C444=#REF!</f>
        <v>#REF!</v>
      </c>
      <c r="F444" t="e">
        <f>D444=#REF!+#REF!</f>
        <v>#REF!</v>
      </c>
    </row>
    <row r="445" spans="1:6" x14ac:dyDescent="0.35">
      <c r="A445" s="73">
        <v>201601</v>
      </c>
      <c r="B445" s="74" t="s">
        <v>713</v>
      </c>
      <c r="C445" s="74" t="s">
        <v>151</v>
      </c>
      <c r="D445" s="73">
        <v>7</v>
      </c>
      <c r="E445" t="e">
        <f>B445&amp;C445=#REF!</f>
        <v>#REF!</v>
      </c>
      <c r="F445" t="e">
        <f>D445=#REF!+#REF!</f>
        <v>#REF!</v>
      </c>
    </row>
    <row r="446" spans="1:6" x14ac:dyDescent="0.35">
      <c r="A446" s="73">
        <v>201601</v>
      </c>
      <c r="B446" s="74" t="s">
        <v>713</v>
      </c>
      <c r="C446" s="74" t="s">
        <v>815</v>
      </c>
      <c r="D446" s="73">
        <v>45</v>
      </c>
      <c r="E446" t="e">
        <f>B446&amp;C446=#REF!</f>
        <v>#REF!</v>
      </c>
      <c r="F446" t="e">
        <f>D446=#REF!+#REF!</f>
        <v>#REF!</v>
      </c>
    </row>
    <row r="447" spans="1:6" x14ac:dyDescent="0.35">
      <c r="A447" s="73">
        <v>201601</v>
      </c>
      <c r="B447" s="74" t="s">
        <v>713</v>
      </c>
      <c r="C447" s="74" t="s">
        <v>347</v>
      </c>
      <c r="D447" s="73">
        <v>7</v>
      </c>
      <c r="E447" t="e">
        <f>B447&amp;C447=#REF!</f>
        <v>#REF!</v>
      </c>
      <c r="F447" t="e">
        <f>D447=#REF!+#REF!</f>
        <v>#REF!</v>
      </c>
    </row>
    <row r="448" spans="1:6" x14ac:dyDescent="0.35">
      <c r="A448" s="73">
        <v>201601</v>
      </c>
      <c r="B448" s="74" t="s">
        <v>713</v>
      </c>
      <c r="C448" s="74" t="s">
        <v>818</v>
      </c>
      <c r="D448" s="73">
        <v>3</v>
      </c>
      <c r="E448" t="e">
        <f>B448&amp;C448=#REF!</f>
        <v>#REF!</v>
      </c>
      <c r="F448" t="e">
        <f>D448=#REF!+#REF!</f>
        <v>#REF!</v>
      </c>
    </row>
    <row r="449" spans="1:6" x14ac:dyDescent="0.35">
      <c r="A449" s="73">
        <v>201601</v>
      </c>
      <c r="B449" s="74" t="s">
        <v>820</v>
      </c>
      <c r="C449" s="74" t="s">
        <v>821</v>
      </c>
      <c r="D449" s="73">
        <v>48</v>
      </c>
      <c r="E449" t="e">
        <f>B449&amp;C449=#REF!</f>
        <v>#REF!</v>
      </c>
      <c r="F449" t="e">
        <f>D449=#REF!+#REF!</f>
        <v>#REF!</v>
      </c>
    </row>
    <row r="450" spans="1:6" x14ac:dyDescent="0.35">
      <c r="A450" s="73">
        <v>201601</v>
      </c>
      <c r="B450" s="74" t="s">
        <v>820</v>
      </c>
      <c r="C450" s="74" t="s">
        <v>824</v>
      </c>
      <c r="D450" s="73">
        <v>4</v>
      </c>
      <c r="E450" t="e">
        <f>B450&amp;C450=#REF!</f>
        <v>#REF!</v>
      </c>
      <c r="F450" t="e">
        <f>D450=#REF!+#REF!</f>
        <v>#REF!</v>
      </c>
    </row>
    <row r="451" spans="1:6" x14ac:dyDescent="0.35">
      <c r="A451" s="73">
        <v>201601</v>
      </c>
      <c r="B451" s="74" t="s">
        <v>820</v>
      </c>
      <c r="C451" s="74" t="s">
        <v>826</v>
      </c>
      <c r="D451" s="73">
        <v>10</v>
      </c>
      <c r="E451" t="e">
        <f>B451&amp;C451=#REF!</f>
        <v>#REF!</v>
      </c>
      <c r="F451" t="e">
        <f>D451=#REF!+#REF!</f>
        <v>#REF!</v>
      </c>
    </row>
    <row r="452" spans="1:6" x14ac:dyDescent="0.35">
      <c r="A452" s="73">
        <v>201601</v>
      </c>
      <c r="B452" s="74" t="s">
        <v>820</v>
      </c>
      <c r="C452" s="74" t="s">
        <v>828</v>
      </c>
      <c r="D452" s="73">
        <v>5</v>
      </c>
      <c r="E452" t="e">
        <f>B452&amp;C452=#REF!</f>
        <v>#REF!</v>
      </c>
      <c r="F452" t="e">
        <f>D452=#REF!+#REF!</f>
        <v>#REF!</v>
      </c>
    </row>
    <row r="453" spans="1:6" x14ac:dyDescent="0.35">
      <c r="A453" s="73">
        <v>201601</v>
      </c>
      <c r="B453" s="74" t="s">
        <v>820</v>
      </c>
      <c r="C453" s="74" t="s">
        <v>830</v>
      </c>
      <c r="D453" s="73">
        <v>8</v>
      </c>
      <c r="E453" t="e">
        <f>B453&amp;C453=#REF!</f>
        <v>#REF!</v>
      </c>
      <c r="F453" t="e">
        <f>D453=#REF!+#REF!</f>
        <v>#REF!</v>
      </c>
    </row>
    <row r="454" spans="1:6" x14ac:dyDescent="0.35">
      <c r="A454" s="73">
        <v>201601</v>
      </c>
      <c r="B454" s="74" t="s">
        <v>820</v>
      </c>
      <c r="C454" s="74" t="s">
        <v>832</v>
      </c>
      <c r="D454" s="73">
        <v>9</v>
      </c>
      <c r="E454" t="e">
        <f>B454&amp;C454=#REF!</f>
        <v>#REF!</v>
      </c>
      <c r="F454" t="e">
        <f>D454=#REF!+#REF!</f>
        <v>#REF!</v>
      </c>
    </row>
    <row r="455" spans="1:6" x14ac:dyDescent="0.35">
      <c r="A455" s="73">
        <v>201601</v>
      </c>
      <c r="B455" s="74" t="s">
        <v>820</v>
      </c>
      <c r="C455" s="74" t="s">
        <v>834</v>
      </c>
      <c r="D455" s="73">
        <v>7</v>
      </c>
      <c r="E455" t="e">
        <f>B455&amp;C455=#REF!</f>
        <v>#REF!</v>
      </c>
      <c r="F455" t="e">
        <f>D455=#REF!+#REF!</f>
        <v>#REF!</v>
      </c>
    </row>
    <row r="456" spans="1:6" x14ac:dyDescent="0.35">
      <c r="A456" s="73">
        <v>201601</v>
      </c>
      <c r="B456" s="74" t="s">
        <v>820</v>
      </c>
      <c r="C456" s="74" t="s">
        <v>836</v>
      </c>
      <c r="D456" s="73">
        <v>22</v>
      </c>
      <c r="E456" t="e">
        <f>B456&amp;C456=#REF!</f>
        <v>#REF!</v>
      </c>
      <c r="F456" t="e">
        <f>D456=#REF!+#REF!</f>
        <v>#REF!</v>
      </c>
    </row>
    <row r="457" spans="1:6" x14ac:dyDescent="0.35">
      <c r="A457" s="73">
        <v>201601</v>
      </c>
      <c r="B457" s="74" t="s">
        <v>820</v>
      </c>
      <c r="C457" s="74" t="s">
        <v>838</v>
      </c>
      <c r="D457" s="73">
        <v>11</v>
      </c>
      <c r="E457" t="e">
        <f>B457&amp;C457=#REF!</f>
        <v>#REF!</v>
      </c>
      <c r="F457" t="e">
        <f>D457=#REF!+#REF!</f>
        <v>#REF!</v>
      </c>
    </row>
    <row r="458" spans="1:6" x14ac:dyDescent="0.35">
      <c r="A458" s="73">
        <v>201601</v>
      </c>
      <c r="B458" s="74" t="s">
        <v>820</v>
      </c>
      <c r="C458" s="74" t="s">
        <v>840</v>
      </c>
      <c r="D458" s="73">
        <v>104</v>
      </c>
      <c r="E458" t="e">
        <f>B458&amp;C458=#REF!</f>
        <v>#REF!</v>
      </c>
      <c r="F458" t="e">
        <f>D458=#REF!+#REF!</f>
        <v>#REF!</v>
      </c>
    </row>
    <row r="459" spans="1:6" x14ac:dyDescent="0.35">
      <c r="A459" s="73">
        <v>201601</v>
      </c>
      <c r="B459" s="74" t="s">
        <v>820</v>
      </c>
      <c r="C459" s="74" t="s">
        <v>842</v>
      </c>
      <c r="D459" s="73">
        <v>33</v>
      </c>
      <c r="E459" t="e">
        <f>B459&amp;C459=#REF!</f>
        <v>#REF!</v>
      </c>
      <c r="F459" t="e">
        <f>D459=#REF!+#REF!</f>
        <v>#REF!</v>
      </c>
    </row>
    <row r="460" spans="1:6" x14ac:dyDescent="0.35">
      <c r="A460" s="73">
        <v>201601</v>
      </c>
      <c r="B460" s="74" t="s">
        <v>820</v>
      </c>
      <c r="C460" s="74" t="s">
        <v>844</v>
      </c>
      <c r="D460" s="73">
        <v>6</v>
      </c>
      <c r="E460" t="e">
        <f>B460&amp;C460=#REF!</f>
        <v>#REF!</v>
      </c>
      <c r="F460" t="e">
        <f>D460=#REF!+#REF!</f>
        <v>#REF!</v>
      </c>
    </row>
    <row r="461" spans="1:6" x14ac:dyDescent="0.35">
      <c r="A461" s="73">
        <v>201601</v>
      </c>
      <c r="B461" s="74" t="s">
        <v>820</v>
      </c>
      <c r="C461" s="74" t="s">
        <v>846</v>
      </c>
      <c r="D461" s="73">
        <v>3</v>
      </c>
      <c r="E461" t="e">
        <f>B461&amp;C461=#REF!</f>
        <v>#REF!</v>
      </c>
      <c r="F461" t="e">
        <f>D461=#REF!+#REF!</f>
        <v>#REF!</v>
      </c>
    </row>
    <row r="462" spans="1:6" x14ac:dyDescent="0.35">
      <c r="A462" s="73">
        <v>201601</v>
      </c>
      <c r="B462" s="74" t="s">
        <v>820</v>
      </c>
      <c r="C462" s="74" t="s">
        <v>848</v>
      </c>
      <c r="D462" s="73">
        <v>10</v>
      </c>
      <c r="E462" t="e">
        <f>B462&amp;C462=#REF!</f>
        <v>#REF!</v>
      </c>
      <c r="F462" t="e">
        <f>D462=#REF!+#REF!</f>
        <v>#REF!</v>
      </c>
    </row>
    <row r="463" spans="1:6" x14ac:dyDescent="0.35">
      <c r="A463" s="73">
        <v>201601</v>
      </c>
      <c r="B463" s="74" t="s">
        <v>820</v>
      </c>
      <c r="C463" s="74" t="s">
        <v>850</v>
      </c>
      <c r="D463" s="73">
        <v>3</v>
      </c>
      <c r="E463" t="e">
        <f>B463&amp;C463=#REF!</f>
        <v>#REF!</v>
      </c>
      <c r="F463" t="e">
        <f>D463=#REF!+#REF!</f>
        <v>#REF!</v>
      </c>
    </row>
    <row r="464" spans="1:6" x14ac:dyDescent="0.35">
      <c r="A464" s="73">
        <v>201601</v>
      </c>
      <c r="B464" s="74" t="s">
        <v>820</v>
      </c>
      <c r="C464" s="74" t="s">
        <v>852</v>
      </c>
      <c r="D464" s="73">
        <v>8</v>
      </c>
      <c r="E464" t="e">
        <f>B464&amp;C464=#REF!</f>
        <v>#REF!</v>
      </c>
      <c r="F464" t="e">
        <f>D464=#REF!+#REF!</f>
        <v>#REF!</v>
      </c>
    </row>
    <row r="465" spans="1:6" x14ac:dyDescent="0.35">
      <c r="A465" s="73">
        <v>201601</v>
      </c>
      <c r="B465" s="74" t="s">
        <v>820</v>
      </c>
      <c r="C465" s="74" t="s">
        <v>854</v>
      </c>
      <c r="D465" s="73">
        <v>21</v>
      </c>
      <c r="E465" t="e">
        <f>B465&amp;C465=#REF!</f>
        <v>#REF!</v>
      </c>
      <c r="F465" t="e">
        <f>D465=#REF!+#REF!</f>
        <v>#REF!</v>
      </c>
    </row>
    <row r="466" spans="1:6" x14ac:dyDescent="0.35">
      <c r="A466" s="73">
        <v>201601</v>
      </c>
      <c r="B466" s="74" t="s">
        <v>820</v>
      </c>
      <c r="C466" s="74" t="s">
        <v>856</v>
      </c>
      <c r="D466" s="73">
        <v>8</v>
      </c>
      <c r="E466" t="e">
        <f>B466&amp;C466=#REF!</f>
        <v>#REF!</v>
      </c>
      <c r="F466" t="e">
        <f>D466=#REF!+#REF!</f>
        <v>#REF!</v>
      </c>
    </row>
    <row r="467" spans="1:6" x14ac:dyDescent="0.35">
      <c r="A467" s="73">
        <v>201601</v>
      </c>
      <c r="B467" s="74" t="s">
        <v>820</v>
      </c>
      <c r="C467" s="74" t="s">
        <v>858</v>
      </c>
      <c r="D467" s="73">
        <v>9</v>
      </c>
      <c r="E467" t="e">
        <f>B467&amp;C467=#REF!</f>
        <v>#REF!</v>
      </c>
      <c r="F467" t="e">
        <f>D467=#REF!+#REF!</f>
        <v>#REF!</v>
      </c>
    </row>
    <row r="468" spans="1:6" x14ac:dyDescent="0.35">
      <c r="A468" s="73">
        <v>201601</v>
      </c>
      <c r="B468" s="74" t="s">
        <v>820</v>
      </c>
      <c r="C468" s="74" t="s">
        <v>860</v>
      </c>
      <c r="D468" s="73">
        <v>53</v>
      </c>
      <c r="E468" t="e">
        <f>B468&amp;C468=#REF!</f>
        <v>#REF!</v>
      </c>
      <c r="F468" t="e">
        <f>D468=#REF!+#REF!</f>
        <v>#REF!</v>
      </c>
    </row>
    <row r="469" spans="1:6" x14ac:dyDescent="0.35">
      <c r="A469" s="73">
        <v>201601</v>
      </c>
      <c r="B469" s="74" t="s">
        <v>820</v>
      </c>
      <c r="C469" s="74" t="s">
        <v>862</v>
      </c>
      <c r="D469" s="73">
        <v>5</v>
      </c>
      <c r="E469" t="e">
        <f>B469&amp;C469=#REF!</f>
        <v>#REF!</v>
      </c>
      <c r="F469" t="e">
        <f>D469=#REF!+#REF!</f>
        <v>#REF!</v>
      </c>
    </row>
    <row r="470" spans="1:6" x14ac:dyDescent="0.35">
      <c r="A470" s="73">
        <v>201601</v>
      </c>
      <c r="B470" s="74" t="s">
        <v>820</v>
      </c>
      <c r="C470" s="74" t="s">
        <v>864</v>
      </c>
      <c r="D470" s="73">
        <v>40</v>
      </c>
      <c r="E470" t="e">
        <f>B470&amp;C470=#REF!</f>
        <v>#REF!</v>
      </c>
      <c r="F470" t="e">
        <f>D470=#REF!+#REF!</f>
        <v>#REF!</v>
      </c>
    </row>
    <row r="471" spans="1:6" x14ac:dyDescent="0.35">
      <c r="A471" s="73">
        <v>201601</v>
      </c>
      <c r="B471" s="74" t="s">
        <v>820</v>
      </c>
      <c r="C471" s="74" t="s">
        <v>866</v>
      </c>
      <c r="D471" s="73">
        <v>6</v>
      </c>
      <c r="E471" t="e">
        <f>B471&amp;C471=#REF!</f>
        <v>#REF!</v>
      </c>
      <c r="F471" t="e">
        <f>D471=#REF!+#REF!</f>
        <v>#REF!</v>
      </c>
    </row>
    <row r="472" spans="1:6" x14ac:dyDescent="0.35">
      <c r="A472" s="73">
        <v>201601</v>
      </c>
      <c r="B472" s="74" t="s">
        <v>820</v>
      </c>
      <c r="C472" s="74" t="s">
        <v>868</v>
      </c>
      <c r="D472" s="73">
        <v>27</v>
      </c>
      <c r="E472" t="e">
        <f>B472&amp;C472=#REF!</f>
        <v>#REF!</v>
      </c>
      <c r="F472" t="e">
        <f>D472=#REF!+#REF!</f>
        <v>#REF!</v>
      </c>
    </row>
    <row r="473" spans="1:6" x14ac:dyDescent="0.35">
      <c r="A473" s="73">
        <v>201601</v>
      </c>
      <c r="B473" s="74" t="s">
        <v>820</v>
      </c>
      <c r="C473" s="74" t="s">
        <v>870</v>
      </c>
      <c r="D473" s="73">
        <v>6</v>
      </c>
      <c r="E473" t="e">
        <f>B473&amp;C473=#REF!</f>
        <v>#REF!</v>
      </c>
      <c r="F473" t="e">
        <f>D473=#REF!+#REF!</f>
        <v>#REF!</v>
      </c>
    </row>
    <row r="474" spans="1:6" x14ac:dyDescent="0.35">
      <c r="A474" s="73">
        <v>201601</v>
      </c>
      <c r="B474" s="74" t="s">
        <v>820</v>
      </c>
      <c r="C474" s="74" t="s">
        <v>872</v>
      </c>
      <c r="D474" s="73">
        <v>9</v>
      </c>
      <c r="E474" t="e">
        <f>B474&amp;C474=#REF!</f>
        <v>#REF!</v>
      </c>
      <c r="F474" t="e">
        <f>D474=#REF!+#REF!</f>
        <v>#REF!</v>
      </c>
    </row>
    <row r="475" spans="1:6" x14ac:dyDescent="0.35">
      <c r="A475" s="73">
        <v>201601</v>
      </c>
      <c r="B475" s="74" t="s">
        <v>820</v>
      </c>
      <c r="C475" s="74" t="s">
        <v>874</v>
      </c>
      <c r="D475" s="73">
        <v>18</v>
      </c>
      <c r="E475" t="e">
        <f>B475&amp;C475=#REF!</f>
        <v>#REF!</v>
      </c>
      <c r="F475" t="e">
        <f>D475=#REF!+#REF!</f>
        <v>#REF!</v>
      </c>
    </row>
    <row r="476" spans="1:6" x14ac:dyDescent="0.35">
      <c r="A476" s="73">
        <v>201601</v>
      </c>
      <c r="B476" s="74" t="s">
        <v>820</v>
      </c>
      <c r="C476" s="74" t="s">
        <v>876</v>
      </c>
      <c r="D476" s="73">
        <v>4</v>
      </c>
      <c r="E476" t="e">
        <f>B476&amp;C476=#REF!</f>
        <v>#REF!</v>
      </c>
      <c r="F476" t="e">
        <f>D476=#REF!+#REF!</f>
        <v>#REF!</v>
      </c>
    </row>
    <row r="477" spans="1:6" x14ac:dyDescent="0.35">
      <c r="A477" s="73">
        <v>201601</v>
      </c>
      <c r="B477" s="74" t="s">
        <v>820</v>
      </c>
      <c r="C477" s="74" t="s">
        <v>878</v>
      </c>
      <c r="D477" s="73">
        <v>5</v>
      </c>
      <c r="E477" t="e">
        <f>B477&amp;C477=#REF!</f>
        <v>#REF!</v>
      </c>
      <c r="F477" t="e">
        <f>D477=#REF!+#REF!</f>
        <v>#REF!</v>
      </c>
    </row>
    <row r="478" spans="1:6" x14ac:dyDescent="0.35">
      <c r="A478" s="73">
        <v>201601</v>
      </c>
      <c r="B478" s="74" t="s">
        <v>820</v>
      </c>
      <c r="C478" s="74" t="s">
        <v>880</v>
      </c>
      <c r="D478" s="73">
        <v>1</v>
      </c>
      <c r="E478" t="e">
        <f>B478&amp;C478=#REF!</f>
        <v>#REF!</v>
      </c>
      <c r="F478" t="e">
        <f>D478=#REF!+#REF!</f>
        <v>#REF!</v>
      </c>
    </row>
    <row r="479" spans="1:6" x14ac:dyDescent="0.35">
      <c r="A479" s="73">
        <v>201601</v>
      </c>
      <c r="B479" s="74" t="s">
        <v>820</v>
      </c>
      <c r="C479" s="74" t="s">
        <v>882</v>
      </c>
      <c r="D479" s="73">
        <v>40</v>
      </c>
      <c r="E479" t="e">
        <f>B479&amp;C479=#REF!</f>
        <v>#REF!</v>
      </c>
      <c r="F479" t="e">
        <f>D479=#REF!+#REF!</f>
        <v>#REF!</v>
      </c>
    </row>
    <row r="480" spans="1:6" x14ac:dyDescent="0.35">
      <c r="A480" s="73">
        <v>201601</v>
      </c>
      <c r="B480" s="74" t="s">
        <v>820</v>
      </c>
      <c r="C480" s="74" t="s">
        <v>884</v>
      </c>
      <c r="D480" s="73">
        <v>5</v>
      </c>
      <c r="E480" t="e">
        <f>B480&amp;C480=#REF!</f>
        <v>#REF!</v>
      </c>
      <c r="F480" t="e">
        <f>D480=#REF!+#REF!</f>
        <v>#REF!</v>
      </c>
    </row>
    <row r="481" spans="1:6" x14ac:dyDescent="0.35">
      <c r="A481" s="73">
        <v>201601</v>
      </c>
      <c r="B481" s="74" t="s">
        <v>820</v>
      </c>
      <c r="C481" s="74" t="s">
        <v>886</v>
      </c>
      <c r="D481" s="73">
        <v>7</v>
      </c>
      <c r="E481" t="e">
        <f>B481&amp;C481=#REF!</f>
        <v>#REF!</v>
      </c>
      <c r="F481" t="e">
        <f>D481=#REF!+#REF!</f>
        <v>#REF!</v>
      </c>
    </row>
    <row r="482" spans="1:6" x14ac:dyDescent="0.35">
      <c r="A482" s="73">
        <v>201601</v>
      </c>
      <c r="B482" s="74" t="s">
        <v>820</v>
      </c>
      <c r="C482" s="74" t="s">
        <v>888</v>
      </c>
      <c r="D482" s="73">
        <v>10</v>
      </c>
      <c r="E482" t="e">
        <f>B482&amp;C482=#REF!</f>
        <v>#REF!</v>
      </c>
      <c r="F482" t="e">
        <f>D482=#REF!+#REF!</f>
        <v>#REF!</v>
      </c>
    </row>
    <row r="483" spans="1:6" x14ac:dyDescent="0.35">
      <c r="A483" s="73">
        <v>201601</v>
      </c>
      <c r="B483" s="74" t="s">
        <v>820</v>
      </c>
      <c r="C483" s="74" t="s">
        <v>890</v>
      </c>
      <c r="D483" s="73">
        <v>101</v>
      </c>
      <c r="E483" t="e">
        <f>B483&amp;C483=#REF!</f>
        <v>#REF!</v>
      </c>
      <c r="F483" t="e">
        <f>D483=#REF!+#REF!</f>
        <v>#REF!</v>
      </c>
    </row>
    <row r="484" spans="1:6" x14ac:dyDescent="0.35">
      <c r="A484" s="73">
        <v>201601</v>
      </c>
      <c r="B484" s="74" t="s">
        <v>820</v>
      </c>
      <c r="C484" s="74" t="s">
        <v>892</v>
      </c>
      <c r="D484" s="73">
        <v>11</v>
      </c>
      <c r="E484" t="e">
        <f>B484&amp;C484=#REF!</f>
        <v>#REF!</v>
      </c>
      <c r="F484" t="e">
        <f>D484=#REF!+#REF!</f>
        <v>#REF!</v>
      </c>
    </row>
    <row r="485" spans="1:6" x14ac:dyDescent="0.35">
      <c r="A485" s="73">
        <v>201601</v>
      </c>
      <c r="B485" s="74" t="s">
        <v>820</v>
      </c>
      <c r="C485" s="74" t="s">
        <v>894</v>
      </c>
      <c r="D485" s="73">
        <v>15</v>
      </c>
      <c r="E485" t="e">
        <f>B485&amp;C485=#REF!</f>
        <v>#REF!</v>
      </c>
      <c r="F485" t="e">
        <f>D485=#REF!+#REF!</f>
        <v>#REF!</v>
      </c>
    </row>
    <row r="486" spans="1:6" x14ac:dyDescent="0.35">
      <c r="A486" s="73">
        <v>201601</v>
      </c>
      <c r="B486" s="74" t="s">
        <v>820</v>
      </c>
      <c r="C486" s="74" t="s">
        <v>896</v>
      </c>
      <c r="D486" s="73">
        <v>1</v>
      </c>
      <c r="E486" t="e">
        <f>B486&amp;C486=#REF!</f>
        <v>#REF!</v>
      </c>
      <c r="F486" t="e">
        <f>D486=#REF!+#REF!</f>
        <v>#REF!</v>
      </c>
    </row>
    <row r="487" spans="1:6" x14ac:dyDescent="0.35">
      <c r="A487" s="73">
        <v>201601</v>
      </c>
      <c r="B487" s="74" t="s">
        <v>820</v>
      </c>
      <c r="C487" s="74" t="s">
        <v>898</v>
      </c>
      <c r="D487" s="73">
        <v>40</v>
      </c>
      <c r="E487" t="e">
        <f>B487&amp;C487=#REF!</f>
        <v>#REF!</v>
      </c>
      <c r="F487" t="e">
        <f>D487=#REF!+#REF!</f>
        <v>#REF!</v>
      </c>
    </row>
    <row r="488" spans="1:6" x14ac:dyDescent="0.35">
      <c r="A488" s="73">
        <v>201601</v>
      </c>
      <c r="B488" s="74" t="s">
        <v>820</v>
      </c>
      <c r="C488" s="74" t="s">
        <v>900</v>
      </c>
      <c r="D488" s="73">
        <v>19</v>
      </c>
      <c r="E488" t="e">
        <f>B488&amp;C488=#REF!</f>
        <v>#REF!</v>
      </c>
      <c r="F488" t="e">
        <f>D488=#REF!+#REF!</f>
        <v>#REF!</v>
      </c>
    </row>
    <row r="489" spans="1:6" x14ac:dyDescent="0.35">
      <c r="A489" s="73">
        <v>201601</v>
      </c>
      <c r="B489" s="74" t="s">
        <v>820</v>
      </c>
      <c r="C489" s="74" t="s">
        <v>902</v>
      </c>
      <c r="D489" s="73">
        <v>115</v>
      </c>
      <c r="E489" t="e">
        <f>B489&amp;C489=#REF!</f>
        <v>#REF!</v>
      </c>
      <c r="F489" t="e">
        <f>D489=#REF!+#REF!</f>
        <v>#REF!</v>
      </c>
    </row>
    <row r="490" spans="1:6" x14ac:dyDescent="0.35">
      <c r="A490" s="73">
        <v>201601</v>
      </c>
      <c r="B490" s="74" t="s">
        <v>820</v>
      </c>
      <c r="C490" s="74" t="s">
        <v>904</v>
      </c>
      <c r="D490" s="73">
        <v>27</v>
      </c>
      <c r="E490" t="e">
        <f>B490&amp;C490=#REF!</f>
        <v>#REF!</v>
      </c>
      <c r="F490" t="e">
        <f>D490=#REF!+#REF!</f>
        <v>#REF!</v>
      </c>
    </row>
    <row r="491" spans="1:6" x14ac:dyDescent="0.35">
      <c r="A491" s="73">
        <v>201601</v>
      </c>
      <c r="B491" s="74" t="s">
        <v>820</v>
      </c>
      <c r="C491" s="74" t="s">
        <v>906</v>
      </c>
      <c r="D491" s="73">
        <v>46</v>
      </c>
      <c r="E491" t="e">
        <f>B491&amp;C491=#REF!</f>
        <v>#REF!</v>
      </c>
      <c r="F491" t="e">
        <f>D491=#REF!+#REF!</f>
        <v>#REF!</v>
      </c>
    </row>
    <row r="492" spans="1:6" x14ac:dyDescent="0.35">
      <c r="A492" s="73">
        <v>201601</v>
      </c>
      <c r="B492" s="74" t="s">
        <v>820</v>
      </c>
      <c r="C492" s="74" t="s">
        <v>908</v>
      </c>
      <c r="D492" s="73">
        <v>13</v>
      </c>
      <c r="E492" t="e">
        <f>B492&amp;C492=#REF!</f>
        <v>#REF!</v>
      </c>
      <c r="F492" t="e">
        <f>D492=#REF!+#REF!</f>
        <v>#REF!</v>
      </c>
    </row>
    <row r="493" spans="1:6" x14ac:dyDescent="0.35">
      <c r="A493" s="73">
        <v>201601</v>
      </c>
      <c r="B493" s="74" t="s">
        <v>820</v>
      </c>
      <c r="C493" s="74" t="s">
        <v>910</v>
      </c>
      <c r="D493" s="73">
        <v>21</v>
      </c>
      <c r="E493" t="e">
        <f>B493&amp;C493=#REF!</f>
        <v>#REF!</v>
      </c>
      <c r="F493" t="e">
        <f>D493=#REF!+#REF!</f>
        <v>#REF!</v>
      </c>
    </row>
    <row r="494" spans="1:6" x14ac:dyDescent="0.35">
      <c r="A494" s="73">
        <v>201601</v>
      </c>
      <c r="B494" s="74" t="s">
        <v>820</v>
      </c>
      <c r="C494" s="74" t="s">
        <v>807</v>
      </c>
      <c r="D494" s="73">
        <v>12</v>
      </c>
      <c r="E494" t="e">
        <f>B494&amp;C494=#REF!</f>
        <v>#REF!</v>
      </c>
      <c r="F494" t="e">
        <f>D494=#REF!+#REF!</f>
        <v>#REF!</v>
      </c>
    </row>
    <row r="495" spans="1:6" x14ac:dyDescent="0.35">
      <c r="A495" s="73">
        <v>201601</v>
      </c>
      <c r="B495" s="74" t="s">
        <v>820</v>
      </c>
      <c r="C495" s="74" t="s">
        <v>809</v>
      </c>
      <c r="D495" s="73">
        <v>19</v>
      </c>
      <c r="E495" t="e">
        <f>B495&amp;C495=#REF!</f>
        <v>#REF!</v>
      </c>
      <c r="F495" t="e">
        <f>D495=#REF!+#REF!</f>
        <v>#REF!</v>
      </c>
    </row>
    <row r="496" spans="1:6" x14ac:dyDescent="0.35">
      <c r="A496" s="73">
        <v>201601</v>
      </c>
      <c r="B496" s="74" t="s">
        <v>820</v>
      </c>
      <c r="C496" s="74" t="s">
        <v>815</v>
      </c>
      <c r="D496" s="73">
        <v>87</v>
      </c>
      <c r="E496" t="e">
        <f>B496&amp;C496=#REF!</f>
        <v>#REF!</v>
      </c>
      <c r="F496" t="e">
        <f>D496=#REF!+#REF!</f>
        <v>#REF!</v>
      </c>
    </row>
    <row r="497" spans="1:6" x14ac:dyDescent="0.35">
      <c r="A497" s="73">
        <v>201601</v>
      </c>
      <c r="B497" s="74" t="s">
        <v>820</v>
      </c>
      <c r="C497" s="74" t="s">
        <v>915</v>
      </c>
      <c r="D497" s="73">
        <v>27</v>
      </c>
      <c r="E497" t="e">
        <f>B497&amp;C497=#REF!</f>
        <v>#REF!</v>
      </c>
      <c r="F497" t="e">
        <f>D497=#REF!+#REF!</f>
        <v>#REF!</v>
      </c>
    </row>
    <row r="498" spans="1:6" x14ac:dyDescent="0.35">
      <c r="A498" s="73">
        <v>201601</v>
      </c>
      <c r="B498" s="74" t="s">
        <v>917</v>
      </c>
      <c r="C498" s="74" t="s">
        <v>642</v>
      </c>
      <c r="D498" s="73">
        <v>37</v>
      </c>
      <c r="E498" t="e">
        <f>B498&amp;C498=#REF!</f>
        <v>#REF!</v>
      </c>
      <c r="F498" t="e">
        <f>D498=#REF!+#REF!</f>
        <v>#REF!</v>
      </c>
    </row>
    <row r="499" spans="1:6" x14ac:dyDescent="0.35">
      <c r="A499" s="73">
        <v>201601</v>
      </c>
      <c r="B499" s="74" t="s">
        <v>917</v>
      </c>
      <c r="C499" s="74" t="s">
        <v>647</v>
      </c>
      <c r="D499" s="73">
        <v>17</v>
      </c>
      <c r="E499" t="e">
        <f>B499&amp;C499=#REF!</f>
        <v>#REF!</v>
      </c>
      <c r="F499" t="e">
        <f>D499=#REF!+#REF!</f>
        <v>#REF!</v>
      </c>
    </row>
    <row r="500" spans="1:6" x14ac:dyDescent="0.35">
      <c r="A500" s="73">
        <v>201601</v>
      </c>
      <c r="B500" s="74" t="s">
        <v>917</v>
      </c>
      <c r="C500" s="74" t="s">
        <v>299</v>
      </c>
      <c r="D500" s="73">
        <v>35</v>
      </c>
      <c r="E500" t="e">
        <f>B500&amp;C500=#REF!</f>
        <v>#REF!</v>
      </c>
      <c r="F500" t="e">
        <f>D500=#REF!+#REF!</f>
        <v>#REF!</v>
      </c>
    </row>
    <row r="501" spans="1:6" x14ac:dyDescent="0.35">
      <c r="A501" s="73">
        <v>201601</v>
      </c>
      <c r="B501" s="74" t="s">
        <v>917</v>
      </c>
      <c r="C501" s="74" t="s">
        <v>303</v>
      </c>
      <c r="D501" s="73">
        <v>100</v>
      </c>
      <c r="E501" t="e">
        <f>B501&amp;C501=#REF!</f>
        <v>#REF!</v>
      </c>
      <c r="F501" t="e">
        <f>D501=#REF!+#REF!</f>
        <v>#REF!</v>
      </c>
    </row>
    <row r="502" spans="1:6" x14ac:dyDescent="0.35">
      <c r="A502" s="73">
        <v>201601</v>
      </c>
      <c r="B502" s="74" t="s">
        <v>917</v>
      </c>
      <c r="C502" s="74" t="s">
        <v>309</v>
      </c>
      <c r="D502" s="73">
        <v>7</v>
      </c>
      <c r="E502" t="e">
        <f>B502&amp;C502=#REF!</f>
        <v>#REF!</v>
      </c>
      <c r="F502" t="e">
        <f>D502=#REF!+#REF!</f>
        <v>#REF!</v>
      </c>
    </row>
    <row r="503" spans="1:6" x14ac:dyDescent="0.35">
      <c r="A503" s="73">
        <v>201601</v>
      </c>
      <c r="B503" s="74" t="s">
        <v>917</v>
      </c>
      <c r="C503" s="74" t="s">
        <v>311</v>
      </c>
      <c r="D503" s="73">
        <v>51</v>
      </c>
      <c r="E503" t="e">
        <f>B503&amp;C503=#REF!</f>
        <v>#REF!</v>
      </c>
      <c r="F503" t="e">
        <f>D503=#REF!+#REF!</f>
        <v>#REF!</v>
      </c>
    </row>
    <row r="504" spans="1:6" x14ac:dyDescent="0.35">
      <c r="A504" s="73">
        <v>201601</v>
      </c>
      <c r="B504" s="74" t="s">
        <v>917</v>
      </c>
      <c r="C504" s="74" t="s">
        <v>398</v>
      </c>
      <c r="D504" s="73">
        <v>47</v>
      </c>
      <c r="E504" t="e">
        <f>B504&amp;C504=#REF!</f>
        <v>#REF!</v>
      </c>
      <c r="F504" t="e">
        <f>D504=#REF!+#REF!</f>
        <v>#REF!</v>
      </c>
    </row>
    <row r="505" spans="1:6" x14ac:dyDescent="0.35">
      <c r="A505" s="73">
        <v>201601</v>
      </c>
      <c r="B505" s="74" t="s">
        <v>917</v>
      </c>
      <c r="C505" s="74" t="s">
        <v>926</v>
      </c>
      <c r="D505" s="73">
        <v>22</v>
      </c>
      <c r="E505" t="e">
        <f>B505&amp;C505=#REF!</f>
        <v>#REF!</v>
      </c>
      <c r="F505" t="e">
        <f>D505=#REF!+#REF!</f>
        <v>#REF!</v>
      </c>
    </row>
    <row r="506" spans="1:6" x14ac:dyDescent="0.35">
      <c r="A506" s="73">
        <v>201601</v>
      </c>
      <c r="B506" s="74" t="s">
        <v>917</v>
      </c>
      <c r="C506" s="74" t="s">
        <v>317</v>
      </c>
      <c r="D506" s="73">
        <v>22</v>
      </c>
      <c r="E506" t="e">
        <f>B506&amp;C506=#REF!</f>
        <v>#REF!</v>
      </c>
      <c r="F506" t="e">
        <f>D506=#REF!+#REF!</f>
        <v>#REF!</v>
      </c>
    </row>
    <row r="507" spans="1:6" x14ac:dyDescent="0.35">
      <c r="A507" s="73">
        <v>201601</v>
      </c>
      <c r="B507" s="74" t="s">
        <v>917</v>
      </c>
      <c r="C507" s="74" t="s">
        <v>929</v>
      </c>
      <c r="D507" s="73">
        <v>4</v>
      </c>
      <c r="E507" t="e">
        <f>B507&amp;C507=#REF!</f>
        <v>#REF!</v>
      </c>
      <c r="F507" t="e">
        <f>D507=#REF!+#REF!</f>
        <v>#REF!</v>
      </c>
    </row>
    <row r="508" spans="1:6" x14ac:dyDescent="0.35">
      <c r="A508" s="73">
        <v>201601</v>
      </c>
      <c r="B508" s="74" t="s">
        <v>917</v>
      </c>
      <c r="C508" s="74" t="s">
        <v>931</v>
      </c>
      <c r="D508" s="73">
        <v>19</v>
      </c>
      <c r="E508" t="e">
        <f>B508&amp;C508=#REF!</f>
        <v>#REF!</v>
      </c>
      <c r="F508" t="e">
        <f>D508=#REF!+#REF!</f>
        <v>#REF!</v>
      </c>
    </row>
    <row r="509" spans="1:6" x14ac:dyDescent="0.35">
      <c r="A509" s="73">
        <v>201601</v>
      </c>
      <c r="B509" s="74" t="s">
        <v>917</v>
      </c>
      <c r="C509" s="74" t="s">
        <v>933</v>
      </c>
      <c r="D509" s="73">
        <v>62</v>
      </c>
      <c r="E509" t="e">
        <f>B509&amp;C509=#REF!</f>
        <v>#REF!</v>
      </c>
      <c r="F509" t="e">
        <f>D509=#REF!+#REF!</f>
        <v>#REF!</v>
      </c>
    </row>
    <row r="510" spans="1:6" x14ac:dyDescent="0.35">
      <c r="A510" s="73">
        <v>201601</v>
      </c>
      <c r="B510" s="74" t="s">
        <v>917</v>
      </c>
      <c r="C510" s="74" t="s">
        <v>935</v>
      </c>
      <c r="D510" s="73">
        <v>22</v>
      </c>
      <c r="E510" t="e">
        <f>B510&amp;C510=#REF!</f>
        <v>#REF!</v>
      </c>
      <c r="F510" t="e">
        <f>D510=#REF!+#REF!</f>
        <v>#REF!</v>
      </c>
    </row>
    <row r="511" spans="1:6" x14ac:dyDescent="0.35">
      <c r="A511" s="73">
        <v>201601</v>
      </c>
      <c r="B511" s="74" t="s">
        <v>917</v>
      </c>
      <c r="C511" s="74" t="s">
        <v>937</v>
      </c>
      <c r="D511" s="73">
        <v>13</v>
      </c>
      <c r="E511" t="e">
        <f>B511&amp;C511=#REF!</f>
        <v>#REF!</v>
      </c>
      <c r="F511" t="e">
        <f>D511=#REF!+#REF!</f>
        <v>#REF!</v>
      </c>
    </row>
    <row r="512" spans="1:6" x14ac:dyDescent="0.35">
      <c r="A512" s="73">
        <v>201601</v>
      </c>
      <c r="B512" s="74" t="s">
        <v>917</v>
      </c>
      <c r="C512" s="74" t="s">
        <v>939</v>
      </c>
      <c r="D512" s="73">
        <v>26</v>
      </c>
      <c r="E512" t="e">
        <f>B512&amp;C512=#REF!</f>
        <v>#REF!</v>
      </c>
      <c r="F512" t="e">
        <f>D512=#REF!+#REF!</f>
        <v>#REF!</v>
      </c>
    </row>
    <row r="513" spans="1:6" x14ac:dyDescent="0.35">
      <c r="A513" s="73">
        <v>201601</v>
      </c>
      <c r="B513" s="74" t="s">
        <v>917</v>
      </c>
      <c r="C513" s="74" t="s">
        <v>941</v>
      </c>
      <c r="D513" s="73">
        <v>11</v>
      </c>
      <c r="E513" t="e">
        <f>B513&amp;C513=#REF!</f>
        <v>#REF!</v>
      </c>
      <c r="F513" t="e">
        <f>D513=#REF!+#REF!</f>
        <v>#REF!</v>
      </c>
    </row>
    <row r="514" spans="1:6" x14ac:dyDescent="0.35">
      <c r="A514" s="73">
        <v>201601</v>
      </c>
      <c r="B514" s="74" t="s">
        <v>917</v>
      </c>
      <c r="C514" s="74" t="s">
        <v>943</v>
      </c>
      <c r="D514" s="73">
        <v>75</v>
      </c>
      <c r="E514" t="e">
        <f>B514&amp;C514=#REF!</f>
        <v>#REF!</v>
      </c>
      <c r="F514" t="e">
        <f>D514=#REF!+#REF!</f>
        <v>#REF!</v>
      </c>
    </row>
    <row r="515" spans="1:6" x14ac:dyDescent="0.35">
      <c r="A515" s="73">
        <v>201601</v>
      </c>
      <c r="B515" s="74" t="s">
        <v>917</v>
      </c>
      <c r="C515" s="74" t="s">
        <v>945</v>
      </c>
      <c r="D515" s="73">
        <v>34</v>
      </c>
      <c r="E515" t="e">
        <f>B515&amp;C515=#REF!</f>
        <v>#REF!</v>
      </c>
      <c r="F515" t="e">
        <f>D515=#REF!+#REF!</f>
        <v>#REF!</v>
      </c>
    </row>
    <row r="516" spans="1:6" x14ac:dyDescent="0.35">
      <c r="A516" s="73">
        <v>201601</v>
      </c>
      <c r="B516" s="74" t="s">
        <v>917</v>
      </c>
      <c r="C516" s="74" t="s">
        <v>480</v>
      </c>
      <c r="D516" s="73">
        <v>15</v>
      </c>
      <c r="E516" t="e">
        <f>B516&amp;C516=#REF!</f>
        <v>#REF!</v>
      </c>
      <c r="F516" t="e">
        <f>D516=#REF!+#REF!</f>
        <v>#REF!</v>
      </c>
    </row>
    <row r="517" spans="1:6" x14ac:dyDescent="0.35">
      <c r="A517" s="73">
        <v>201601</v>
      </c>
      <c r="B517" s="74" t="s">
        <v>917</v>
      </c>
      <c r="C517" s="74" t="s">
        <v>484</v>
      </c>
      <c r="D517" s="73">
        <v>19</v>
      </c>
      <c r="E517" t="e">
        <f>B517&amp;C517=#REF!</f>
        <v>#REF!</v>
      </c>
      <c r="F517" t="e">
        <f>D517=#REF!+#REF!</f>
        <v>#REF!</v>
      </c>
    </row>
    <row r="518" spans="1:6" x14ac:dyDescent="0.35">
      <c r="A518" s="73">
        <v>201601</v>
      </c>
      <c r="B518" s="74" t="s">
        <v>917</v>
      </c>
      <c r="C518" s="74" t="s">
        <v>487</v>
      </c>
      <c r="D518" s="73">
        <v>231</v>
      </c>
      <c r="E518" t="e">
        <f>B518&amp;C518=#REF!</f>
        <v>#REF!</v>
      </c>
      <c r="F518" t="e">
        <f>D518=#REF!+#REF!</f>
        <v>#REF!</v>
      </c>
    </row>
    <row r="519" spans="1:6" x14ac:dyDescent="0.35">
      <c r="A519" s="73">
        <v>201601</v>
      </c>
      <c r="B519" s="74" t="s">
        <v>917</v>
      </c>
      <c r="C519" s="74" t="s">
        <v>489</v>
      </c>
      <c r="D519" s="73">
        <v>50</v>
      </c>
      <c r="E519" t="e">
        <f>B519&amp;C519=#REF!</f>
        <v>#REF!</v>
      </c>
      <c r="F519" t="e">
        <f>D519=#REF!+#REF!</f>
        <v>#REF!</v>
      </c>
    </row>
    <row r="520" spans="1:6" x14ac:dyDescent="0.35">
      <c r="A520" s="73">
        <v>201601</v>
      </c>
      <c r="B520" s="74" t="s">
        <v>917</v>
      </c>
      <c r="C520" s="74" t="s">
        <v>491</v>
      </c>
      <c r="D520" s="73">
        <v>86</v>
      </c>
      <c r="E520" t="e">
        <f>B520&amp;C520=#REF!</f>
        <v>#REF!</v>
      </c>
      <c r="F520" t="e">
        <f>D520=#REF!+#REF!</f>
        <v>#REF!</v>
      </c>
    </row>
    <row r="521" spans="1:6" x14ac:dyDescent="0.35">
      <c r="A521" s="73">
        <v>201601</v>
      </c>
      <c r="B521" s="74" t="s">
        <v>917</v>
      </c>
      <c r="C521" s="74" t="s">
        <v>406</v>
      </c>
      <c r="D521" s="73">
        <v>32</v>
      </c>
      <c r="E521" t="e">
        <f>B521&amp;C521=#REF!</f>
        <v>#REF!</v>
      </c>
      <c r="F521" t="e">
        <f>D521=#REF!+#REF!</f>
        <v>#REF!</v>
      </c>
    </row>
    <row r="522" spans="1:6" x14ac:dyDescent="0.35">
      <c r="A522" s="73">
        <v>201601</v>
      </c>
      <c r="B522" s="74" t="s">
        <v>917</v>
      </c>
      <c r="C522" s="74" t="s">
        <v>408</v>
      </c>
      <c r="D522" s="73">
        <v>29</v>
      </c>
      <c r="E522" t="e">
        <f>B522&amp;C522=#REF!</f>
        <v>#REF!</v>
      </c>
      <c r="F522" t="e">
        <f>D522=#REF!+#REF!</f>
        <v>#REF!</v>
      </c>
    </row>
    <row r="523" spans="1:6" x14ac:dyDescent="0.35">
      <c r="A523" s="73">
        <v>201601</v>
      </c>
      <c r="B523" s="74" t="s">
        <v>917</v>
      </c>
      <c r="C523" s="74" t="s">
        <v>669</v>
      </c>
      <c r="D523" s="73">
        <v>30</v>
      </c>
      <c r="E523" t="e">
        <f>B523&amp;C523=#REF!</f>
        <v>#REF!</v>
      </c>
      <c r="F523" t="e">
        <f>D523=#REF!+#REF!</f>
        <v>#REF!</v>
      </c>
    </row>
    <row r="524" spans="1:6" x14ac:dyDescent="0.35">
      <c r="A524" s="73">
        <v>201601</v>
      </c>
      <c r="B524" s="74" t="s">
        <v>917</v>
      </c>
      <c r="C524" s="74" t="s">
        <v>955</v>
      </c>
      <c r="D524" s="73">
        <v>80</v>
      </c>
      <c r="E524" t="e">
        <f>B524&amp;C524=#REF!</f>
        <v>#REF!</v>
      </c>
      <c r="F524" t="e">
        <f>D524=#REF!+#REF!</f>
        <v>#REF!</v>
      </c>
    </row>
    <row r="525" spans="1:6" x14ac:dyDescent="0.35">
      <c r="A525" s="73">
        <v>201601</v>
      </c>
      <c r="B525" s="74" t="s">
        <v>917</v>
      </c>
      <c r="C525" s="74" t="s">
        <v>957</v>
      </c>
      <c r="D525" s="73">
        <v>23</v>
      </c>
      <c r="E525" t="e">
        <f>B525&amp;C525=#REF!</f>
        <v>#REF!</v>
      </c>
      <c r="F525" t="e">
        <f>D525=#REF!+#REF!</f>
        <v>#REF!</v>
      </c>
    </row>
    <row r="526" spans="1:6" x14ac:dyDescent="0.35">
      <c r="A526" s="73">
        <v>201601</v>
      </c>
      <c r="B526" s="74" t="s">
        <v>917</v>
      </c>
      <c r="C526" s="74" t="s">
        <v>959</v>
      </c>
      <c r="D526" s="73">
        <v>14</v>
      </c>
      <c r="E526" t="e">
        <f>B526&amp;C526=#REF!</f>
        <v>#REF!</v>
      </c>
      <c r="F526" t="e">
        <f>D526=#REF!+#REF!</f>
        <v>#REF!</v>
      </c>
    </row>
    <row r="527" spans="1:6" x14ac:dyDescent="0.35">
      <c r="A527" s="73">
        <v>201601</v>
      </c>
      <c r="B527" s="74" t="s">
        <v>917</v>
      </c>
      <c r="C527" s="74" t="s">
        <v>961</v>
      </c>
      <c r="D527" s="73">
        <v>154</v>
      </c>
      <c r="E527" t="e">
        <f>B527&amp;C527=#REF!</f>
        <v>#REF!</v>
      </c>
      <c r="F527" t="e">
        <f>D527=#REF!+#REF!</f>
        <v>#REF!</v>
      </c>
    </row>
    <row r="528" spans="1:6" x14ac:dyDescent="0.35">
      <c r="A528" s="73">
        <v>201601</v>
      </c>
      <c r="B528" s="74" t="s">
        <v>917</v>
      </c>
      <c r="C528" s="74" t="s">
        <v>963</v>
      </c>
      <c r="D528" s="73">
        <v>55</v>
      </c>
      <c r="E528" t="e">
        <f>B528&amp;C528=#REF!</f>
        <v>#REF!</v>
      </c>
      <c r="F528" t="e">
        <f>D528=#REF!+#REF!</f>
        <v>#REF!</v>
      </c>
    </row>
    <row r="529" spans="1:6" x14ac:dyDescent="0.35">
      <c r="A529" s="73">
        <v>201601</v>
      </c>
      <c r="B529" s="74" t="s">
        <v>917</v>
      </c>
      <c r="C529" s="74" t="s">
        <v>965</v>
      </c>
      <c r="D529" s="73">
        <v>69</v>
      </c>
      <c r="E529" t="e">
        <f>B529&amp;C529=#REF!</f>
        <v>#REF!</v>
      </c>
      <c r="F529" t="e">
        <f>D529=#REF!+#REF!</f>
        <v>#REF!</v>
      </c>
    </row>
    <row r="530" spans="1:6" x14ac:dyDescent="0.35">
      <c r="A530" s="73">
        <v>201601</v>
      </c>
      <c r="B530" s="74" t="s">
        <v>917</v>
      </c>
      <c r="C530" s="74" t="s">
        <v>967</v>
      </c>
      <c r="D530" s="73">
        <v>75</v>
      </c>
      <c r="E530" t="e">
        <f>B530&amp;C530=#REF!</f>
        <v>#REF!</v>
      </c>
      <c r="F530" t="e">
        <f>D530=#REF!+#REF!</f>
        <v>#REF!</v>
      </c>
    </row>
    <row r="531" spans="1:6" x14ac:dyDescent="0.35">
      <c r="A531" s="73">
        <v>201601</v>
      </c>
      <c r="B531" s="74" t="s">
        <v>917</v>
      </c>
      <c r="C531" s="74" t="s">
        <v>969</v>
      </c>
      <c r="D531" s="73">
        <v>38</v>
      </c>
      <c r="E531" t="e">
        <f>B531&amp;C531=#REF!</f>
        <v>#REF!</v>
      </c>
      <c r="F531" t="e">
        <f>D531=#REF!+#REF!</f>
        <v>#REF!</v>
      </c>
    </row>
    <row r="532" spans="1:6" x14ac:dyDescent="0.35">
      <c r="A532" s="73">
        <v>201601</v>
      </c>
      <c r="B532" s="74" t="s">
        <v>917</v>
      </c>
      <c r="C532" s="74" t="s">
        <v>971</v>
      </c>
      <c r="D532" s="73">
        <v>122</v>
      </c>
      <c r="E532" t="e">
        <f>B532&amp;C532=#REF!</f>
        <v>#REF!</v>
      </c>
      <c r="F532" t="e">
        <f>D532=#REF!+#REF!</f>
        <v>#REF!</v>
      </c>
    </row>
    <row r="533" spans="1:6" x14ac:dyDescent="0.35">
      <c r="A533" s="73">
        <v>201601</v>
      </c>
      <c r="B533" s="74" t="s">
        <v>917</v>
      </c>
      <c r="C533" s="74" t="s">
        <v>973</v>
      </c>
      <c r="D533" s="73">
        <v>71</v>
      </c>
      <c r="E533" t="e">
        <f>B533&amp;C533=#REF!</f>
        <v>#REF!</v>
      </c>
      <c r="F533" t="e">
        <f>D533=#REF!+#REF!</f>
        <v>#REF!</v>
      </c>
    </row>
    <row r="534" spans="1:6" x14ac:dyDescent="0.35">
      <c r="A534" s="73">
        <v>201601</v>
      </c>
      <c r="B534" s="74" t="s">
        <v>917</v>
      </c>
      <c r="C534" s="74" t="s">
        <v>975</v>
      </c>
      <c r="D534" s="73">
        <v>68</v>
      </c>
      <c r="E534" t="e">
        <f>B534&amp;C534=#REF!</f>
        <v>#REF!</v>
      </c>
      <c r="F534" t="e">
        <f>D534=#REF!+#REF!</f>
        <v>#REF!</v>
      </c>
    </row>
    <row r="535" spans="1:6" x14ac:dyDescent="0.35">
      <c r="A535" s="73">
        <v>201601</v>
      </c>
      <c r="B535" s="74" t="s">
        <v>917</v>
      </c>
      <c r="C535" s="74" t="s">
        <v>977</v>
      </c>
      <c r="D535" s="73">
        <v>88</v>
      </c>
      <c r="E535" t="e">
        <f>B535&amp;C535=#REF!</f>
        <v>#REF!</v>
      </c>
      <c r="F535" t="e">
        <f>D535=#REF!+#REF!</f>
        <v>#REF!</v>
      </c>
    </row>
    <row r="536" spans="1:6" x14ac:dyDescent="0.35">
      <c r="A536" s="73">
        <v>201601</v>
      </c>
      <c r="B536" s="74" t="s">
        <v>917</v>
      </c>
      <c r="C536" s="74" t="s">
        <v>143</v>
      </c>
      <c r="D536" s="73">
        <v>3</v>
      </c>
      <c r="E536" t="e">
        <f>B536&amp;C536=#REF!</f>
        <v>#REF!</v>
      </c>
      <c r="F536" t="e">
        <f>D536=#REF!+#REF!</f>
        <v>#REF!</v>
      </c>
    </row>
    <row r="537" spans="1:6" x14ac:dyDescent="0.35">
      <c r="A537" s="73">
        <v>201601</v>
      </c>
      <c r="B537" s="74" t="s">
        <v>917</v>
      </c>
      <c r="C537" s="74" t="s">
        <v>147</v>
      </c>
      <c r="D537" s="73">
        <v>31</v>
      </c>
      <c r="E537" t="e">
        <f>B537&amp;C537=#REF!</f>
        <v>#REF!</v>
      </c>
      <c r="F537" t="e">
        <f>D537=#REF!+#REF!</f>
        <v>#REF!</v>
      </c>
    </row>
    <row r="538" spans="1:6" x14ac:dyDescent="0.35">
      <c r="A538" s="73">
        <v>201601</v>
      </c>
      <c r="B538" s="74" t="s">
        <v>917</v>
      </c>
      <c r="C538" s="74" t="s">
        <v>685</v>
      </c>
      <c r="D538" s="73">
        <v>10</v>
      </c>
      <c r="E538" t="e">
        <f>B538&amp;C538=#REF!</f>
        <v>#REF!</v>
      </c>
      <c r="F538" t="e">
        <f>D538=#REF!+#REF!</f>
        <v>#REF!</v>
      </c>
    </row>
    <row r="539" spans="1:6" x14ac:dyDescent="0.35">
      <c r="A539" s="73">
        <v>201601</v>
      </c>
      <c r="B539" s="74" t="s">
        <v>917</v>
      </c>
      <c r="C539" s="74" t="s">
        <v>422</v>
      </c>
      <c r="D539" s="73">
        <v>56</v>
      </c>
      <c r="E539" t="e">
        <f>B539&amp;C539=#REF!</f>
        <v>#REF!</v>
      </c>
      <c r="F539" t="e">
        <f>D539=#REF!+#REF!</f>
        <v>#REF!</v>
      </c>
    </row>
    <row r="540" spans="1:6" x14ac:dyDescent="0.35">
      <c r="A540" s="73">
        <v>201601</v>
      </c>
      <c r="B540" s="74" t="s">
        <v>917</v>
      </c>
      <c r="C540" s="74" t="s">
        <v>687</v>
      </c>
      <c r="D540" s="73">
        <v>12</v>
      </c>
      <c r="E540" t="e">
        <f>B540&amp;C540=#REF!</f>
        <v>#REF!</v>
      </c>
      <c r="F540" t="e">
        <f>D540=#REF!+#REF!</f>
        <v>#REF!</v>
      </c>
    </row>
    <row r="541" spans="1:6" x14ac:dyDescent="0.35">
      <c r="A541" s="73">
        <v>201601</v>
      </c>
      <c r="B541" s="74" t="s">
        <v>917</v>
      </c>
      <c r="C541" s="74" t="s">
        <v>500</v>
      </c>
      <c r="D541" s="73">
        <v>41</v>
      </c>
      <c r="E541" t="e">
        <f>B541&amp;C541=#REF!</f>
        <v>#REF!</v>
      </c>
      <c r="F541" t="e">
        <f>D541=#REF!+#REF!</f>
        <v>#REF!</v>
      </c>
    </row>
    <row r="542" spans="1:6" x14ac:dyDescent="0.35">
      <c r="A542" s="73">
        <v>201601</v>
      </c>
      <c r="B542" s="74" t="s">
        <v>917</v>
      </c>
      <c r="C542" s="74" t="s">
        <v>985</v>
      </c>
      <c r="D542" s="73">
        <v>14</v>
      </c>
      <c r="E542" t="e">
        <f>B542&amp;C542=#REF!</f>
        <v>#REF!</v>
      </c>
      <c r="F542" t="e">
        <f>D542=#REF!+#REF!</f>
        <v>#REF!</v>
      </c>
    </row>
    <row r="543" spans="1:6" x14ac:dyDescent="0.35">
      <c r="A543" s="73">
        <v>201601</v>
      </c>
      <c r="B543" s="74" t="s">
        <v>917</v>
      </c>
      <c r="C543" s="74" t="s">
        <v>987</v>
      </c>
      <c r="D543" s="73">
        <v>100</v>
      </c>
      <c r="E543" t="e">
        <f>B543&amp;C543=#REF!</f>
        <v>#REF!</v>
      </c>
      <c r="F543" t="e">
        <f>D543=#REF!+#REF!</f>
        <v>#REF!</v>
      </c>
    </row>
    <row r="544" spans="1:6" x14ac:dyDescent="0.35">
      <c r="A544" s="73">
        <v>201601</v>
      </c>
      <c r="B544" s="74" t="s">
        <v>917</v>
      </c>
      <c r="C544" s="74" t="s">
        <v>691</v>
      </c>
      <c r="D544" s="73">
        <v>7</v>
      </c>
      <c r="E544" t="e">
        <f>B544&amp;C544=#REF!</f>
        <v>#REF!</v>
      </c>
      <c r="F544" t="e">
        <f>D544=#REF!+#REF!</f>
        <v>#REF!</v>
      </c>
    </row>
    <row r="545" spans="1:6" x14ac:dyDescent="0.35">
      <c r="A545" s="73">
        <v>201601</v>
      </c>
      <c r="B545" s="74" t="s">
        <v>917</v>
      </c>
      <c r="C545" s="74" t="s">
        <v>502</v>
      </c>
      <c r="D545" s="73">
        <v>44</v>
      </c>
      <c r="E545" t="e">
        <f>B545&amp;C545=#REF!</f>
        <v>#REF!</v>
      </c>
      <c r="F545" t="e">
        <f>D545=#REF!+#REF!</f>
        <v>#REF!</v>
      </c>
    </row>
    <row r="546" spans="1:6" x14ac:dyDescent="0.35">
      <c r="A546" s="73">
        <v>201601</v>
      </c>
      <c r="B546" s="74" t="s">
        <v>917</v>
      </c>
      <c r="C546" s="74" t="s">
        <v>910</v>
      </c>
      <c r="D546" s="73">
        <v>39</v>
      </c>
      <c r="E546" t="e">
        <f>B546&amp;C546=#REF!</f>
        <v>#REF!</v>
      </c>
      <c r="F546" t="e">
        <f>D546=#REF!+#REF!</f>
        <v>#REF!</v>
      </c>
    </row>
    <row r="547" spans="1:6" x14ac:dyDescent="0.35">
      <c r="A547" s="73">
        <v>201601</v>
      </c>
      <c r="B547" s="74" t="s">
        <v>917</v>
      </c>
      <c r="C547" s="74" t="s">
        <v>992</v>
      </c>
      <c r="D547" s="73">
        <v>29</v>
      </c>
      <c r="E547" t="e">
        <f>B547&amp;C547=#REF!</f>
        <v>#REF!</v>
      </c>
      <c r="F547" t="e">
        <f>D547=#REF!+#REF!</f>
        <v>#REF!</v>
      </c>
    </row>
    <row r="548" spans="1:6" x14ac:dyDescent="0.35">
      <c r="A548" s="73">
        <v>201601</v>
      </c>
      <c r="B548" s="74" t="s">
        <v>917</v>
      </c>
      <c r="C548" s="74" t="s">
        <v>601</v>
      </c>
      <c r="D548" s="73">
        <v>24</v>
      </c>
      <c r="E548" t="e">
        <f>B548&amp;C548=#REF!</f>
        <v>#REF!</v>
      </c>
      <c r="F548" t="e">
        <f>D548=#REF!+#REF!</f>
        <v>#REF!</v>
      </c>
    </row>
    <row r="549" spans="1:6" x14ac:dyDescent="0.35">
      <c r="A549" s="73">
        <v>201601</v>
      </c>
      <c r="B549" s="74" t="s">
        <v>917</v>
      </c>
      <c r="C549" s="74" t="s">
        <v>603</v>
      </c>
      <c r="D549" s="73">
        <v>25</v>
      </c>
      <c r="E549" t="e">
        <f>B549&amp;C549=#REF!</f>
        <v>#REF!</v>
      </c>
      <c r="F549" t="e">
        <f>D549=#REF!+#REF!</f>
        <v>#REF!</v>
      </c>
    </row>
    <row r="550" spans="1:6" x14ac:dyDescent="0.35">
      <c r="A550" s="73">
        <v>201601</v>
      </c>
      <c r="B550" s="74" t="s">
        <v>917</v>
      </c>
      <c r="C550" s="74" t="s">
        <v>996</v>
      </c>
      <c r="D550" s="73">
        <v>47</v>
      </c>
      <c r="E550" t="e">
        <f>B550&amp;C550=#REF!</f>
        <v>#REF!</v>
      </c>
      <c r="F550" t="e">
        <f>D550=#REF!+#REF!</f>
        <v>#REF!</v>
      </c>
    </row>
    <row r="551" spans="1:6" x14ac:dyDescent="0.35">
      <c r="A551" s="73">
        <v>201601</v>
      </c>
      <c r="B551" s="74" t="s">
        <v>917</v>
      </c>
      <c r="C551" s="74" t="s">
        <v>998</v>
      </c>
      <c r="D551" s="73">
        <v>13</v>
      </c>
      <c r="E551" t="e">
        <f>B551&amp;C551=#REF!</f>
        <v>#REF!</v>
      </c>
      <c r="F551" t="e">
        <f>D551=#REF!+#REF!</f>
        <v>#REF!</v>
      </c>
    </row>
    <row r="552" spans="1:6" x14ac:dyDescent="0.35">
      <c r="A552" s="73">
        <v>201601</v>
      </c>
      <c r="B552" s="74" t="s">
        <v>917</v>
      </c>
      <c r="C552" s="74" t="s">
        <v>506</v>
      </c>
      <c r="D552" s="73">
        <v>14</v>
      </c>
      <c r="E552" t="e">
        <f>B552&amp;C552=#REF!</f>
        <v>#REF!</v>
      </c>
      <c r="F552" t="e">
        <f>D552=#REF!+#REF!</f>
        <v>#REF!</v>
      </c>
    </row>
    <row r="553" spans="1:6" x14ac:dyDescent="0.35">
      <c r="A553" s="73">
        <v>201601</v>
      </c>
      <c r="B553" s="74" t="s">
        <v>917</v>
      </c>
      <c r="C553" s="74" t="s">
        <v>1001</v>
      </c>
      <c r="D553" s="73">
        <v>31</v>
      </c>
      <c r="E553" t="e">
        <f>B553&amp;C553=#REF!</f>
        <v>#REF!</v>
      </c>
      <c r="F553" t="e">
        <f>D553=#REF!+#REF!</f>
        <v>#REF!</v>
      </c>
    </row>
    <row r="554" spans="1:6" x14ac:dyDescent="0.35">
      <c r="A554" s="73">
        <v>201601</v>
      </c>
      <c r="B554" s="74" t="s">
        <v>917</v>
      </c>
      <c r="C554" s="74" t="s">
        <v>606</v>
      </c>
      <c r="D554" s="73">
        <v>25</v>
      </c>
      <c r="E554" t="e">
        <f>B554&amp;C554=#REF!</f>
        <v>#REF!</v>
      </c>
      <c r="F554" t="e">
        <f>D554=#REF!+#REF!</f>
        <v>#REF!</v>
      </c>
    </row>
    <row r="555" spans="1:6" x14ac:dyDescent="0.35">
      <c r="A555" s="73">
        <v>201601</v>
      </c>
      <c r="B555" s="74" t="s">
        <v>917</v>
      </c>
      <c r="C555" s="74" t="s">
        <v>1004</v>
      </c>
      <c r="D555" s="73">
        <v>35</v>
      </c>
      <c r="E555" t="e">
        <f>B555&amp;C555=#REF!</f>
        <v>#REF!</v>
      </c>
      <c r="F555" t="e">
        <f>D555=#REF!+#REF!</f>
        <v>#REF!</v>
      </c>
    </row>
    <row r="556" spans="1:6" x14ac:dyDescent="0.35">
      <c r="A556" s="73">
        <v>201601</v>
      </c>
      <c r="B556" s="74" t="s">
        <v>917</v>
      </c>
      <c r="C556" s="74" t="s">
        <v>1006</v>
      </c>
      <c r="D556" s="73">
        <v>6</v>
      </c>
      <c r="E556" t="e">
        <f>B556&amp;C556=#REF!</f>
        <v>#REF!</v>
      </c>
      <c r="F556" t="e">
        <f>D556=#REF!+#REF!</f>
        <v>#REF!</v>
      </c>
    </row>
    <row r="557" spans="1:6" x14ac:dyDescent="0.35">
      <c r="A557" s="73">
        <v>201601</v>
      </c>
      <c r="B557" s="74" t="s">
        <v>27</v>
      </c>
      <c r="C557" s="74" t="s">
        <v>156</v>
      </c>
      <c r="D557" s="73">
        <v>20</v>
      </c>
      <c r="E557" t="e">
        <f>B557&amp;C557=#REF!</f>
        <v>#REF!</v>
      </c>
      <c r="F557" t="e">
        <f>D557=#REF!+#REF!</f>
        <v>#REF!</v>
      </c>
    </row>
    <row r="558" spans="1:6" x14ac:dyDescent="0.35">
      <c r="A558" s="73">
        <v>201601</v>
      </c>
      <c r="B558" s="74" t="s">
        <v>27</v>
      </c>
      <c r="C558" s="74" t="s">
        <v>1009</v>
      </c>
      <c r="D558" s="73">
        <v>8</v>
      </c>
      <c r="E558" t="e">
        <f>B558&amp;C558=#REF!</f>
        <v>#REF!</v>
      </c>
      <c r="F558" t="e">
        <f>D558=#REF!+#REF!</f>
        <v>#REF!</v>
      </c>
    </row>
    <row r="559" spans="1:6" x14ac:dyDescent="0.35">
      <c r="A559" s="73">
        <v>201601</v>
      </c>
      <c r="B559" s="74" t="s">
        <v>27</v>
      </c>
      <c r="C559" s="74" t="s">
        <v>352</v>
      </c>
      <c r="D559" s="73">
        <v>8</v>
      </c>
      <c r="E559" t="e">
        <f>B559&amp;C559=#REF!</f>
        <v>#REF!</v>
      </c>
      <c r="F559" t="e">
        <f>D559=#REF!+#REF!</f>
        <v>#REF!</v>
      </c>
    </row>
    <row r="560" spans="1:6" x14ac:dyDescent="0.35">
      <c r="A560" s="73">
        <v>201601</v>
      </c>
      <c r="B560" s="74" t="s">
        <v>27</v>
      </c>
      <c r="C560" s="74" t="s">
        <v>518</v>
      </c>
      <c r="D560" s="73">
        <v>28</v>
      </c>
      <c r="E560" t="e">
        <f>B560&amp;C560=#REF!</f>
        <v>#REF!</v>
      </c>
      <c r="F560" t="e">
        <f>D560=#REF!+#REF!</f>
        <v>#REF!</v>
      </c>
    </row>
    <row r="561" spans="1:6" x14ac:dyDescent="0.35">
      <c r="A561" s="73">
        <v>201601</v>
      </c>
      <c r="B561" s="74" t="s">
        <v>27</v>
      </c>
      <c r="C561" s="74" t="s">
        <v>161</v>
      </c>
      <c r="D561" s="73">
        <v>25</v>
      </c>
      <c r="E561" t="e">
        <f>B561&amp;C561=#REF!</f>
        <v>#REF!</v>
      </c>
      <c r="F561" t="e">
        <f>D561=#REF!+#REF!</f>
        <v>#REF!</v>
      </c>
    </row>
    <row r="562" spans="1:6" x14ac:dyDescent="0.35">
      <c r="A562" s="73">
        <v>201601</v>
      </c>
      <c r="B562" s="74" t="s">
        <v>27</v>
      </c>
      <c r="C562" s="74" t="s">
        <v>1014</v>
      </c>
      <c r="D562" s="73">
        <v>17</v>
      </c>
      <c r="E562" t="e">
        <f>B562&amp;C562=#REF!</f>
        <v>#REF!</v>
      </c>
      <c r="F562" t="e">
        <f>D562=#REF!+#REF!</f>
        <v>#REF!</v>
      </c>
    </row>
    <row r="563" spans="1:6" x14ac:dyDescent="0.35">
      <c r="A563" s="73">
        <v>201601</v>
      </c>
      <c r="B563" s="74" t="s">
        <v>27</v>
      </c>
      <c r="C563" s="74" t="s">
        <v>163</v>
      </c>
      <c r="D563" s="73">
        <v>40</v>
      </c>
      <c r="E563" t="e">
        <f>B563&amp;C563=#REF!</f>
        <v>#REF!</v>
      </c>
      <c r="F563" t="e">
        <f>D563=#REF!+#REF!</f>
        <v>#REF!</v>
      </c>
    </row>
    <row r="564" spans="1:6" x14ac:dyDescent="0.35">
      <c r="A564" s="73">
        <v>201601</v>
      </c>
      <c r="B564" s="74" t="s">
        <v>27</v>
      </c>
      <c r="C564" s="74" t="s">
        <v>165</v>
      </c>
      <c r="D564" s="73">
        <v>4</v>
      </c>
      <c r="E564" t="e">
        <f>B564&amp;C564=#REF!</f>
        <v>#REF!</v>
      </c>
      <c r="F564" t="e">
        <f>D564=#REF!+#REF!</f>
        <v>#REF!</v>
      </c>
    </row>
    <row r="565" spans="1:6" x14ac:dyDescent="0.35">
      <c r="A565" s="73">
        <v>201601</v>
      </c>
      <c r="B565" s="74" t="s">
        <v>27</v>
      </c>
      <c r="C565" s="74" t="s">
        <v>1018</v>
      </c>
      <c r="D565" s="73">
        <v>25</v>
      </c>
      <c r="E565" t="e">
        <f>B565&amp;C565=#REF!</f>
        <v>#REF!</v>
      </c>
      <c r="F565" t="e">
        <f>D565=#REF!+#REF!</f>
        <v>#REF!</v>
      </c>
    </row>
    <row r="566" spans="1:6" x14ac:dyDescent="0.35">
      <c r="A566" s="73">
        <v>201601</v>
      </c>
      <c r="B566" s="74" t="s">
        <v>27</v>
      </c>
      <c r="C566" s="74" t="s">
        <v>525</v>
      </c>
      <c r="D566" s="73">
        <v>6</v>
      </c>
      <c r="E566" t="e">
        <f>B566&amp;C566=#REF!</f>
        <v>#REF!</v>
      </c>
      <c r="F566" t="e">
        <f>D566=#REF!+#REF!</f>
        <v>#REF!</v>
      </c>
    </row>
    <row r="567" spans="1:6" x14ac:dyDescent="0.35">
      <c r="A567" s="73">
        <v>201601</v>
      </c>
      <c r="B567" s="74" t="s">
        <v>27</v>
      </c>
      <c r="C567" s="74" t="s">
        <v>724</v>
      </c>
      <c r="D567" s="73">
        <v>17</v>
      </c>
      <c r="E567" t="e">
        <f>B567&amp;C567=#REF!</f>
        <v>#REF!</v>
      </c>
      <c r="F567" t="e">
        <f>D567=#REF!+#REF!</f>
        <v>#REF!</v>
      </c>
    </row>
    <row r="568" spans="1:6" x14ac:dyDescent="0.35">
      <c r="A568" s="73">
        <v>201601</v>
      </c>
      <c r="B568" s="74" t="s">
        <v>27</v>
      </c>
      <c r="C568" s="74" t="s">
        <v>726</v>
      </c>
      <c r="D568" s="73">
        <v>17</v>
      </c>
      <c r="E568" t="e">
        <f>B568&amp;C568=#REF!</f>
        <v>#REF!</v>
      </c>
      <c r="F568" t="e">
        <f>D568=#REF!+#REF!</f>
        <v>#REF!</v>
      </c>
    </row>
    <row r="569" spans="1:6" x14ac:dyDescent="0.35">
      <c r="A569" s="73">
        <v>201601</v>
      </c>
      <c r="B569" s="74" t="s">
        <v>27</v>
      </c>
      <c r="C569" s="74" t="s">
        <v>357</v>
      </c>
      <c r="D569" s="73">
        <v>17</v>
      </c>
      <c r="E569" t="e">
        <f>B569&amp;C569=#REF!</f>
        <v>#REF!</v>
      </c>
      <c r="F569" t="e">
        <f>D569=#REF!+#REF!</f>
        <v>#REF!</v>
      </c>
    </row>
    <row r="570" spans="1:6" x14ac:dyDescent="0.35">
      <c r="A570" s="73">
        <v>201601</v>
      </c>
      <c r="B570" s="74" t="s">
        <v>27</v>
      </c>
      <c r="C570" s="74" t="s">
        <v>179</v>
      </c>
      <c r="D570" s="73">
        <v>15</v>
      </c>
      <c r="E570" t="e">
        <f>B570&amp;C570=#REF!</f>
        <v>#REF!</v>
      </c>
      <c r="F570" t="e">
        <f>D570=#REF!+#REF!</f>
        <v>#REF!</v>
      </c>
    </row>
    <row r="571" spans="1:6" x14ac:dyDescent="0.35">
      <c r="A571" s="73">
        <v>201601</v>
      </c>
      <c r="B571" s="74" t="s">
        <v>27</v>
      </c>
      <c r="C571" s="74" t="s">
        <v>1025</v>
      </c>
      <c r="D571" s="73">
        <v>14</v>
      </c>
      <c r="E571" t="e">
        <f>B571&amp;C571=#REF!</f>
        <v>#REF!</v>
      </c>
      <c r="F571" t="e">
        <f>D571=#REF!+#REF!</f>
        <v>#REF!</v>
      </c>
    </row>
    <row r="572" spans="1:6" x14ac:dyDescent="0.35">
      <c r="A572" s="73">
        <v>201601</v>
      </c>
      <c r="B572" s="74" t="s">
        <v>27</v>
      </c>
      <c r="C572" s="74" t="s">
        <v>447</v>
      </c>
      <c r="D572" s="73">
        <v>5</v>
      </c>
      <c r="E572" t="e">
        <f>B572&amp;C572=#REF!</f>
        <v>#REF!</v>
      </c>
      <c r="F572" t="e">
        <f>D572=#REF!+#REF!</f>
        <v>#REF!</v>
      </c>
    </row>
    <row r="573" spans="1:6" x14ac:dyDescent="0.35">
      <c r="A573" s="73">
        <v>201601</v>
      </c>
      <c r="B573" s="74" t="s">
        <v>27</v>
      </c>
      <c r="C573" s="74" t="s">
        <v>191</v>
      </c>
      <c r="D573" s="73">
        <v>51</v>
      </c>
      <c r="E573" t="e">
        <f>B573&amp;C573=#REF!</f>
        <v>#REF!</v>
      </c>
      <c r="F573" t="e">
        <f>D573=#REF!+#REF!</f>
        <v>#REF!</v>
      </c>
    </row>
    <row r="574" spans="1:6" x14ac:dyDescent="0.35">
      <c r="A574" s="73">
        <v>201601</v>
      </c>
      <c r="B574" s="74" t="s">
        <v>27</v>
      </c>
      <c r="C574" s="74" t="s">
        <v>361</v>
      </c>
      <c r="D574" s="73">
        <v>18</v>
      </c>
      <c r="E574" t="e">
        <f>B574&amp;C574=#REF!</f>
        <v>#REF!</v>
      </c>
      <c r="F574" t="e">
        <f>D574=#REF!+#REF!</f>
        <v>#REF!</v>
      </c>
    </row>
    <row r="575" spans="1:6" x14ac:dyDescent="0.35">
      <c r="A575" s="73">
        <v>201601</v>
      </c>
      <c r="B575" s="74" t="s">
        <v>27</v>
      </c>
      <c r="C575" s="74" t="s">
        <v>363</v>
      </c>
      <c r="D575" s="73">
        <v>37</v>
      </c>
      <c r="E575" t="e">
        <f>B575&amp;C575=#REF!</f>
        <v>#REF!</v>
      </c>
      <c r="F575" t="e">
        <f>D575=#REF!+#REF!</f>
        <v>#REF!</v>
      </c>
    </row>
    <row r="576" spans="1:6" x14ac:dyDescent="0.35">
      <c r="A576" s="73">
        <v>201601</v>
      </c>
      <c r="B576" s="74" t="s">
        <v>27</v>
      </c>
      <c r="C576" s="74" t="s">
        <v>546</v>
      </c>
      <c r="D576" s="73">
        <v>46</v>
      </c>
      <c r="E576" t="e">
        <f>B576&amp;C576=#REF!</f>
        <v>#REF!</v>
      </c>
      <c r="F576" t="e">
        <f>D576=#REF!+#REF!</f>
        <v>#REF!</v>
      </c>
    </row>
    <row r="577" spans="1:6" x14ac:dyDescent="0.35">
      <c r="A577" s="73">
        <v>201601</v>
      </c>
      <c r="B577" s="74" t="s">
        <v>27</v>
      </c>
      <c r="C577" s="74" t="s">
        <v>550</v>
      </c>
      <c r="D577" s="73">
        <v>11</v>
      </c>
      <c r="E577" t="e">
        <f>B577&amp;C577=#REF!</f>
        <v>#REF!</v>
      </c>
      <c r="F577" t="e">
        <f>D577=#REF!+#REF!</f>
        <v>#REF!</v>
      </c>
    </row>
    <row r="578" spans="1:6" x14ac:dyDescent="0.35">
      <c r="A578" s="73">
        <v>201601</v>
      </c>
      <c r="B578" s="74" t="s">
        <v>27</v>
      </c>
      <c r="C578" s="74" t="s">
        <v>201</v>
      </c>
      <c r="D578" s="73">
        <v>7</v>
      </c>
      <c r="E578" t="e">
        <f>B578&amp;C578=#REF!</f>
        <v>#REF!</v>
      </c>
      <c r="F578" t="e">
        <f>D578=#REF!+#REF!</f>
        <v>#REF!</v>
      </c>
    </row>
    <row r="579" spans="1:6" x14ac:dyDescent="0.35">
      <c r="A579" s="73">
        <v>201601</v>
      </c>
      <c r="B579" s="74" t="s">
        <v>27</v>
      </c>
      <c r="C579" s="74" t="s">
        <v>367</v>
      </c>
      <c r="D579" s="73">
        <v>15</v>
      </c>
      <c r="E579" t="e">
        <f>B579&amp;C579=#REF!</f>
        <v>#REF!</v>
      </c>
      <c r="F579" t="e">
        <f>D579=#REF!+#REF!</f>
        <v>#REF!</v>
      </c>
    </row>
    <row r="580" spans="1:6" x14ac:dyDescent="0.35">
      <c r="A580" s="73">
        <v>201601</v>
      </c>
      <c r="B580" s="74" t="s">
        <v>27</v>
      </c>
      <c r="C580" s="74" t="s">
        <v>560</v>
      </c>
      <c r="D580" s="73">
        <v>9</v>
      </c>
      <c r="E580" t="e">
        <f>B580&amp;C580=#REF!</f>
        <v>#REF!</v>
      </c>
      <c r="F580" t="e">
        <f>D580=#REF!+#REF!</f>
        <v>#REF!</v>
      </c>
    </row>
    <row r="581" spans="1:6" x14ac:dyDescent="0.35">
      <c r="A581" s="73">
        <v>201601</v>
      </c>
      <c r="B581" s="74" t="s">
        <v>27</v>
      </c>
      <c r="C581" s="74" t="s">
        <v>455</v>
      </c>
      <c r="D581" s="73">
        <v>9</v>
      </c>
      <c r="E581" t="e">
        <f>B581&amp;C581=#REF!</f>
        <v>#REF!</v>
      </c>
      <c r="F581" t="e">
        <f>D581=#REF!+#REF!</f>
        <v>#REF!</v>
      </c>
    </row>
    <row r="582" spans="1:6" x14ac:dyDescent="0.35">
      <c r="A582" s="73">
        <v>201601</v>
      </c>
      <c r="B582" s="74" t="s">
        <v>27</v>
      </c>
      <c r="C582" s="74" t="s">
        <v>756</v>
      </c>
      <c r="D582" s="73">
        <v>17</v>
      </c>
      <c r="E582" t="e">
        <f>B582&amp;C582=#REF!</f>
        <v>#REF!</v>
      </c>
      <c r="F582" t="e">
        <f>D582=#REF!+#REF!</f>
        <v>#REF!</v>
      </c>
    </row>
    <row r="583" spans="1:6" x14ac:dyDescent="0.35">
      <c r="A583" s="73">
        <v>201601</v>
      </c>
      <c r="B583" s="74" t="s">
        <v>27</v>
      </c>
      <c r="C583" s="74" t="s">
        <v>568</v>
      </c>
      <c r="D583" s="73">
        <v>3</v>
      </c>
      <c r="E583" t="e">
        <f>B583&amp;C583=#REF!</f>
        <v>#REF!</v>
      </c>
      <c r="F583" t="e">
        <f>D583=#REF!+#REF!</f>
        <v>#REF!</v>
      </c>
    </row>
    <row r="584" spans="1:6" x14ac:dyDescent="0.35">
      <c r="A584" s="73">
        <v>201601</v>
      </c>
      <c r="B584" s="74" t="s">
        <v>27</v>
      </c>
      <c r="C584" s="74" t="s">
        <v>570</v>
      </c>
      <c r="D584" s="73">
        <v>33</v>
      </c>
      <c r="E584" t="e">
        <f>B584&amp;C584=#REF!</f>
        <v>#REF!</v>
      </c>
      <c r="F584" t="e">
        <f>D584=#REF!+#REF!</f>
        <v>#REF!</v>
      </c>
    </row>
    <row r="585" spans="1:6" x14ac:dyDescent="0.35">
      <c r="A585" s="73">
        <v>201601</v>
      </c>
      <c r="B585" s="74" t="s">
        <v>27</v>
      </c>
      <c r="C585" s="74" t="s">
        <v>1040</v>
      </c>
      <c r="D585" s="73">
        <v>2</v>
      </c>
      <c r="E585" t="e">
        <f>B585&amp;C585=#REF!</f>
        <v>#REF!</v>
      </c>
      <c r="F585" t="e">
        <f>D585=#REF!+#REF!</f>
        <v>#REF!</v>
      </c>
    </row>
    <row r="586" spans="1:6" x14ac:dyDescent="0.35">
      <c r="A586" s="73">
        <v>201601</v>
      </c>
      <c r="B586" s="74" t="s">
        <v>27</v>
      </c>
      <c r="C586" s="74" t="s">
        <v>227</v>
      </c>
      <c r="D586" s="73">
        <v>32</v>
      </c>
      <c r="E586" t="e">
        <f>B586&amp;C586=#REF!</f>
        <v>#REF!</v>
      </c>
      <c r="F586" t="e">
        <f>D586=#REF!+#REF!</f>
        <v>#REF!</v>
      </c>
    </row>
    <row r="587" spans="1:6" x14ac:dyDescent="0.35">
      <c r="A587" s="73">
        <v>201601</v>
      </c>
      <c r="B587" s="74" t="s">
        <v>27</v>
      </c>
      <c r="C587" s="74" t="s">
        <v>233</v>
      </c>
      <c r="D587" s="73">
        <v>22</v>
      </c>
      <c r="E587" t="e">
        <f>B587&amp;C587=#REF!</f>
        <v>#REF!</v>
      </c>
      <c r="F587" t="e">
        <f>D587=#REF!+#REF!</f>
        <v>#REF!</v>
      </c>
    </row>
    <row r="588" spans="1:6" x14ac:dyDescent="0.35">
      <c r="A588" s="73">
        <v>201601</v>
      </c>
      <c r="B588" s="74" t="s">
        <v>27</v>
      </c>
      <c r="C588" s="74" t="s">
        <v>1044</v>
      </c>
      <c r="D588" s="73">
        <v>4</v>
      </c>
      <c r="E588" t="e">
        <f>B588&amp;C588=#REF!</f>
        <v>#REF!</v>
      </c>
      <c r="F588" t="e">
        <f>D588=#REF!+#REF!</f>
        <v>#REF!</v>
      </c>
    </row>
    <row r="589" spans="1:6" x14ac:dyDescent="0.35">
      <c r="A589" s="73">
        <v>201601</v>
      </c>
      <c r="B589" s="74" t="s">
        <v>27</v>
      </c>
      <c r="C589" s="74" t="s">
        <v>241</v>
      </c>
      <c r="D589" s="73">
        <v>12</v>
      </c>
      <c r="E589" t="e">
        <f>B589&amp;C589=#REF!</f>
        <v>#REF!</v>
      </c>
      <c r="F589" t="e">
        <f>D589=#REF!+#REF!</f>
        <v>#REF!</v>
      </c>
    </row>
    <row r="590" spans="1:6" x14ac:dyDescent="0.35">
      <c r="A590" s="73">
        <v>201601</v>
      </c>
      <c r="B590" s="74" t="s">
        <v>27</v>
      </c>
      <c r="C590" s="74" t="s">
        <v>386</v>
      </c>
      <c r="D590" s="73">
        <v>102</v>
      </c>
      <c r="E590" t="e">
        <f>B590&amp;C590=#REF!</f>
        <v>#REF!</v>
      </c>
      <c r="F590" t="e">
        <f>D590=#REF!+#REF!</f>
        <v>#REF!</v>
      </c>
    </row>
    <row r="591" spans="1:6" x14ac:dyDescent="0.35">
      <c r="A591" s="73">
        <v>201601</v>
      </c>
      <c r="B591" s="74" t="s">
        <v>27</v>
      </c>
      <c r="C591" s="74" t="s">
        <v>245</v>
      </c>
      <c r="D591" s="73">
        <v>80</v>
      </c>
      <c r="E591" t="e">
        <f>B591&amp;C591=#REF!</f>
        <v>#REF!</v>
      </c>
      <c r="F591" t="e">
        <f>D591=#REF!+#REF!</f>
        <v>#REF!</v>
      </c>
    </row>
    <row r="592" spans="1:6" x14ac:dyDescent="0.35">
      <c r="A592" s="73">
        <v>201601</v>
      </c>
      <c r="B592" s="74" t="s">
        <v>27</v>
      </c>
      <c r="C592" s="74" t="s">
        <v>249</v>
      </c>
      <c r="D592" s="73">
        <v>13</v>
      </c>
      <c r="E592" t="e">
        <f>B592&amp;C592=#REF!</f>
        <v>#REF!</v>
      </c>
      <c r="F592" t="e">
        <f>D592=#REF!+#REF!</f>
        <v>#REF!</v>
      </c>
    </row>
    <row r="593" spans="1:6" x14ac:dyDescent="0.35">
      <c r="A593" s="73">
        <v>201601</v>
      </c>
      <c r="B593" s="74" t="s">
        <v>27</v>
      </c>
      <c r="C593" s="74" t="s">
        <v>1050</v>
      </c>
      <c r="D593" s="73">
        <v>50</v>
      </c>
      <c r="E593" t="e">
        <f>B593&amp;C593=#REF!</f>
        <v>#REF!</v>
      </c>
      <c r="F593" t="e">
        <f>D593=#REF!+#REF!</f>
        <v>#REF!</v>
      </c>
    </row>
    <row r="594" spans="1:6" x14ac:dyDescent="0.35">
      <c r="A594" s="73">
        <v>201601</v>
      </c>
      <c r="B594" s="74" t="s">
        <v>27</v>
      </c>
      <c r="C594" s="74" t="s">
        <v>391</v>
      </c>
      <c r="D594" s="73">
        <v>35</v>
      </c>
      <c r="E594" t="e">
        <f>B594&amp;C594=#REF!</f>
        <v>#REF!</v>
      </c>
      <c r="F594" t="e">
        <f>D594=#REF!+#REF!</f>
        <v>#REF!</v>
      </c>
    </row>
    <row r="595" spans="1:6" x14ac:dyDescent="0.35">
      <c r="A595" s="73">
        <v>201601</v>
      </c>
      <c r="B595" s="74" t="s">
        <v>27</v>
      </c>
      <c r="C595" s="74" t="s">
        <v>253</v>
      </c>
      <c r="D595" s="73">
        <v>31</v>
      </c>
      <c r="E595" t="e">
        <f>B595&amp;C595=#REF!</f>
        <v>#REF!</v>
      </c>
      <c r="F595" t="e">
        <f>D595=#REF!+#REF!</f>
        <v>#REF!</v>
      </c>
    </row>
    <row r="596" spans="1:6" x14ac:dyDescent="0.35">
      <c r="A596" s="73">
        <v>201601</v>
      </c>
      <c r="B596" s="74" t="s">
        <v>27</v>
      </c>
      <c r="C596" s="74" t="s">
        <v>1054</v>
      </c>
      <c r="D596" s="73">
        <v>19</v>
      </c>
      <c r="E596" t="e">
        <f>B596&amp;C596=#REF!</f>
        <v>#REF!</v>
      </c>
      <c r="F596" t="e">
        <f>D596=#REF!+#REF!</f>
        <v>#REF!</v>
      </c>
    </row>
    <row r="597" spans="1:6" x14ac:dyDescent="0.35">
      <c r="A597" s="73">
        <v>201601</v>
      </c>
      <c r="B597" s="74" t="s">
        <v>27</v>
      </c>
      <c r="C597" s="74" t="s">
        <v>771</v>
      </c>
      <c r="D597" s="73">
        <v>96</v>
      </c>
      <c r="E597" t="e">
        <f>B597&amp;C597=#REF!</f>
        <v>#REF!</v>
      </c>
      <c r="F597" t="e">
        <f>D597=#REF!+#REF!</f>
        <v>#REF!</v>
      </c>
    </row>
    <row r="598" spans="1:6" x14ac:dyDescent="0.35">
      <c r="A598" s="73">
        <v>201601</v>
      </c>
      <c r="B598" s="74" t="s">
        <v>27</v>
      </c>
      <c r="C598" s="74" t="s">
        <v>25</v>
      </c>
      <c r="D598" s="73">
        <v>32</v>
      </c>
      <c r="E598" t="e">
        <f>B598&amp;C598=#REF!</f>
        <v>#REF!</v>
      </c>
      <c r="F598" t="e">
        <f>D598=#REF!+#REF!</f>
        <v>#REF!</v>
      </c>
    </row>
    <row r="599" spans="1:6" x14ac:dyDescent="0.35">
      <c r="A599" s="73">
        <v>201601</v>
      </c>
      <c r="B599" s="74" t="s">
        <v>27</v>
      </c>
      <c r="C599" s="74" t="s">
        <v>45</v>
      </c>
      <c r="D599" s="73">
        <v>105</v>
      </c>
      <c r="E599" t="e">
        <f>B599&amp;C599=#REF!</f>
        <v>#REF!</v>
      </c>
      <c r="F599" t="e">
        <f>D599=#REF!+#REF!</f>
        <v>#REF!</v>
      </c>
    </row>
    <row r="600" spans="1:6" x14ac:dyDescent="0.35">
      <c r="A600" s="73">
        <v>201601</v>
      </c>
      <c r="B600" s="74" t="s">
        <v>27</v>
      </c>
      <c r="C600" s="74" t="s">
        <v>93</v>
      </c>
      <c r="D600" s="73">
        <v>79</v>
      </c>
      <c r="E600" t="e">
        <f>B600&amp;C600=#REF!</f>
        <v>#REF!</v>
      </c>
      <c r="F600" t="e">
        <f>D600=#REF!+#REF!</f>
        <v>#REF!</v>
      </c>
    </row>
    <row r="601" spans="1:6" x14ac:dyDescent="0.35">
      <c r="A601" s="73">
        <v>201601</v>
      </c>
      <c r="B601" s="74" t="s">
        <v>27</v>
      </c>
      <c r="C601" s="74" t="s">
        <v>1060</v>
      </c>
      <c r="D601" s="73">
        <v>29</v>
      </c>
      <c r="E601" t="e">
        <f>B601&amp;C601=#REF!</f>
        <v>#REF!</v>
      </c>
      <c r="F601" t="e">
        <f>D601=#REF!+#REF!</f>
        <v>#REF!</v>
      </c>
    </row>
    <row r="602" spans="1:6" x14ac:dyDescent="0.35">
      <c r="A602" s="73">
        <v>201601</v>
      </c>
      <c r="B602" s="74" t="s">
        <v>27</v>
      </c>
      <c r="C602" s="74" t="s">
        <v>117</v>
      </c>
      <c r="D602" s="73">
        <v>45</v>
      </c>
      <c r="E602" t="e">
        <f>B602&amp;C602=#REF!</f>
        <v>#REF!</v>
      </c>
      <c r="F602" t="e">
        <f>D602=#REF!+#REF!</f>
        <v>#REF!</v>
      </c>
    </row>
    <row r="603" spans="1:6" x14ac:dyDescent="0.35">
      <c r="A603" s="73">
        <v>201601</v>
      </c>
      <c r="B603" s="74" t="s">
        <v>27</v>
      </c>
      <c r="C603" s="74" t="s">
        <v>119</v>
      </c>
      <c r="D603" s="73">
        <v>5</v>
      </c>
      <c r="E603" t="e">
        <f>B603&amp;C603=#REF!</f>
        <v>#REF!</v>
      </c>
      <c r="F603" t="e">
        <f>D603=#REF!+#REF!</f>
        <v>#REF!</v>
      </c>
    </row>
    <row r="604" spans="1:6" x14ac:dyDescent="0.35">
      <c r="A604" s="73">
        <v>201601</v>
      </c>
      <c r="B604" s="74" t="s">
        <v>27</v>
      </c>
      <c r="C604" s="74" t="s">
        <v>1064</v>
      </c>
      <c r="D604" s="73">
        <v>21</v>
      </c>
      <c r="E604" t="e">
        <f>B604&amp;C604=#REF!</f>
        <v>#REF!</v>
      </c>
      <c r="F604" t="e">
        <f>D604=#REF!+#REF!</f>
        <v>#REF!</v>
      </c>
    </row>
    <row r="605" spans="1:6" x14ac:dyDescent="0.35">
      <c r="A605" s="73">
        <v>201601</v>
      </c>
      <c r="B605" s="74" t="s">
        <v>27</v>
      </c>
      <c r="C605" s="74" t="s">
        <v>121</v>
      </c>
      <c r="D605" s="73">
        <v>56</v>
      </c>
      <c r="E605" t="e">
        <f>B605&amp;C605=#REF!</f>
        <v>#REF!</v>
      </c>
      <c r="F605" t="e">
        <f>D605=#REF!+#REF!</f>
        <v>#REF!</v>
      </c>
    </row>
    <row r="606" spans="1:6" x14ac:dyDescent="0.35">
      <c r="A606" s="73">
        <v>201601</v>
      </c>
      <c r="B606" s="74" t="s">
        <v>27</v>
      </c>
      <c r="C606" s="74" t="s">
        <v>123</v>
      </c>
      <c r="D606" s="73">
        <v>57</v>
      </c>
      <c r="E606" t="e">
        <f>B606&amp;C606=#REF!</f>
        <v>#REF!</v>
      </c>
      <c r="F606" t="e">
        <f>D606=#REF!+#REF!</f>
        <v>#REF!</v>
      </c>
    </row>
    <row r="607" spans="1:6" x14ac:dyDescent="0.35">
      <c r="A607" s="73">
        <v>201601</v>
      </c>
      <c r="B607" s="74" t="s">
        <v>27</v>
      </c>
      <c r="C607" s="74" t="s">
        <v>125</v>
      </c>
      <c r="D607" s="73">
        <v>3</v>
      </c>
      <c r="E607" t="e">
        <f>B607&amp;C607=#REF!</f>
        <v>#REF!</v>
      </c>
      <c r="F607" t="e">
        <f>D607=#REF!+#REF!</f>
        <v>#REF!</v>
      </c>
    </row>
    <row r="608" spans="1:6" x14ac:dyDescent="0.35">
      <c r="A608" s="73">
        <v>201601</v>
      </c>
      <c r="B608" s="74" t="s">
        <v>27</v>
      </c>
      <c r="C608" s="74" t="s">
        <v>127</v>
      </c>
      <c r="D608" s="73">
        <v>33</v>
      </c>
      <c r="E608" t="e">
        <f>B608&amp;C608=#REF!</f>
        <v>#REF!</v>
      </c>
      <c r="F608" t="e">
        <f>D608=#REF!+#REF!</f>
        <v>#REF!</v>
      </c>
    </row>
    <row r="609" spans="1:6" x14ac:dyDescent="0.35">
      <c r="A609" s="73">
        <v>201601</v>
      </c>
      <c r="B609" s="74" t="s">
        <v>27</v>
      </c>
      <c r="C609" s="74" t="s">
        <v>131</v>
      </c>
      <c r="D609" s="73">
        <v>78</v>
      </c>
      <c r="E609" t="e">
        <f>B609&amp;C609=#REF!</f>
        <v>#REF!</v>
      </c>
      <c r="F609" t="e">
        <f>D609=#REF!+#REF!</f>
        <v>#REF!</v>
      </c>
    </row>
    <row r="610" spans="1:6" x14ac:dyDescent="0.35">
      <c r="A610" s="73">
        <v>201601</v>
      </c>
      <c r="B610" s="74" t="s">
        <v>27</v>
      </c>
      <c r="C610" s="74" t="s">
        <v>135</v>
      </c>
      <c r="D610" s="73">
        <v>59</v>
      </c>
      <c r="E610" t="e">
        <f>B610&amp;C610=#REF!</f>
        <v>#REF!</v>
      </c>
      <c r="F610" t="e">
        <f>D610=#REF!+#REF!</f>
        <v>#REF!</v>
      </c>
    </row>
    <row r="611" spans="1:6" x14ac:dyDescent="0.35">
      <c r="A611" s="73">
        <v>201601</v>
      </c>
      <c r="B611" s="74" t="s">
        <v>27</v>
      </c>
      <c r="C611" s="74" t="s">
        <v>137</v>
      </c>
      <c r="D611" s="73">
        <v>53</v>
      </c>
      <c r="E611" t="e">
        <f>B611&amp;C611=#REF!</f>
        <v>#REF!</v>
      </c>
      <c r="F611" t="e">
        <f>D611=#REF!+#REF!</f>
        <v>#REF!</v>
      </c>
    </row>
    <row r="612" spans="1:6" x14ac:dyDescent="0.35">
      <c r="A612" s="73">
        <v>201601</v>
      </c>
      <c r="B612" s="74" t="s">
        <v>27</v>
      </c>
      <c r="C612" s="74" t="s">
        <v>139</v>
      </c>
      <c r="D612" s="73">
        <v>50</v>
      </c>
      <c r="E612" t="e">
        <f>B612&amp;C612=#REF!</f>
        <v>#REF!</v>
      </c>
      <c r="F612" t="e">
        <f>D612=#REF!+#REF!</f>
        <v>#REF!</v>
      </c>
    </row>
    <row r="613" spans="1:6" x14ac:dyDescent="0.35">
      <c r="A613" s="73">
        <v>201601</v>
      </c>
      <c r="B613" s="74" t="s">
        <v>27</v>
      </c>
      <c r="C613" s="74" t="s">
        <v>634</v>
      </c>
      <c r="D613" s="73">
        <v>46</v>
      </c>
      <c r="E613" t="e">
        <f>B613&amp;C613=#REF!</f>
        <v>#REF!</v>
      </c>
      <c r="F613" t="e">
        <f>D613=#REF!+#REF!</f>
        <v>#REF!</v>
      </c>
    </row>
    <row r="614" spans="1:6" x14ac:dyDescent="0.35">
      <c r="A614" s="73">
        <v>201601</v>
      </c>
      <c r="B614" s="74" t="s">
        <v>27</v>
      </c>
      <c r="C614" s="74" t="s">
        <v>636</v>
      </c>
      <c r="D614" s="73">
        <v>66</v>
      </c>
      <c r="E614" t="e">
        <f>B614&amp;C614=#REF!</f>
        <v>#REF!</v>
      </c>
      <c r="F614" t="e">
        <f>D614=#REF!+#REF!</f>
        <v>#REF!</v>
      </c>
    </row>
    <row r="615" spans="1:6" x14ac:dyDescent="0.35">
      <c r="A615" s="73">
        <v>201601</v>
      </c>
      <c r="B615" s="74" t="s">
        <v>27</v>
      </c>
      <c r="C615" s="74" t="s">
        <v>261</v>
      </c>
      <c r="D615" s="73">
        <v>10</v>
      </c>
      <c r="E615" t="e">
        <f>B615&amp;C615=#REF!</f>
        <v>#REF!</v>
      </c>
      <c r="F615" t="e">
        <f>D615=#REF!+#REF!</f>
        <v>#REF!</v>
      </c>
    </row>
    <row r="616" spans="1:6" x14ac:dyDescent="0.35">
      <c r="A616" s="73">
        <v>201601</v>
      </c>
      <c r="B616" s="74" t="s">
        <v>27</v>
      </c>
      <c r="C616" s="74" t="s">
        <v>263</v>
      </c>
      <c r="D616" s="73">
        <v>71</v>
      </c>
      <c r="E616" t="e">
        <f>B616&amp;C616=#REF!</f>
        <v>#REF!</v>
      </c>
      <c r="F616" t="e">
        <f>D616=#REF!+#REF!</f>
        <v>#REF!</v>
      </c>
    </row>
    <row r="617" spans="1:6" x14ac:dyDescent="0.35">
      <c r="A617" s="73">
        <v>201601</v>
      </c>
      <c r="B617" s="74" t="s">
        <v>27</v>
      </c>
      <c r="C617" s="74" t="s">
        <v>265</v>
      </c>
      <c r="D617" s="73">
        <v>7</v>
      </c>
      <c r="E617" t="e">
        <f>B617&amp;C617=#REF!</f>
        <v>#REF!</v>
      </c>
      <c r="F617" t="e">
        <f>D617=#REF!+#REF!</f>
        <v>#REF!</v>
      </c>
    </row>
    <row r="618" spans="1:6" x14ac:dyDescent="0.35">
      <c r="A618" s="73">
        <v>201601</v>
      </c>
      <c r="B618" s="74" t="s">
        <v>27</v>
      </c>
      <c r="C618" s="74" t="s">
        <v>267</v>
      </c>
      <c r="D618" s="73">
        <v>47</v>
      </c>
      <c r="E618" t="e">
        <f>B618&amp;C618=#REF!</f>
        <v>#REF!</v>
      </c>
      <c r="F618" t="e">
        <f>D618=#REF!+#REF!</f>
        <v>#REF!</v>
      </c>
    </row>
    <row r="619" spans="1:6" x14ac:dyDescent="0.35">
      <c r="A619" s="73">
        <v>201601</v>
      </c>
      <c r="B619" s="74" t="s">
        <v>27</v>
      </c>
      <c r="C619" s="74" t="s">
        <v>1080</v>
      </c>
      <c r="D619" s="73">
        <v>21</v>
      </c>
      <c r="E619" t="e">
        <f>B619&amp;C619=#REF!</f>
        <v>#REF!</v>
      </c>
      <c r="F619" t="e">
        <f>D619=#REF!+#REF!</f>
        <v>#REF!</v>
      </c>
    </row>
    <row r="620" spans="1:6" x14ac:dyDescent="0.35">
      <c r="A620" s="73">
        <v>201601</v>
      </c>
      <c r="B620" s="74" t="s">
        <v>27</v>
      </c>
      <c r="C620" s="74" t="s">
        <v>269</v>
      </c>
      <c r="D620" s="73">
        <v>53</v>
      </c>
      <c r="E620" t="e">
        <f>B620&amp;C620=#REF!</f>
        <v>#REF!</v>
      </c>
      <c r="F620" t="e">
        <f>D620=#REF!+#REF!</f>
        <v>#REF!</v>
      </c>
    </row>
    <row r="621" spans="1:6" x14ac:dyDescent="0.35">
      <c r="A621" s="73">
        <v>201601</v>
      </c>
      <c r="B621" s="74" t="s">
        <v>27</v>
      </c>
      <c r="C621" s="74" t="s">
        <v>271</v>
      </c>
      <c r="D621" s="73">
        <v>17</v>
      </c>
      <c r="E621" t="e">
        <f>B621&amp;C621=#REF!</f>
        <v>#REF!</v>
      </c>
      <c r="F621" t="e">
        <f>D621=#REF!+#REF!</f>
        <v>#REF!</v>
      </c>
    </row>
    <row r="622" spans="1:6" x14ac:dyDescent="0.35">
      <c r="A622" s="73">
        <v>201601</v>
      </c>
      <c r="B622" s="74" t="s">
        <v>27</v>
      </c>
      <c r="C622" s="74" t="s">
        <v>1084</v>
      </c>
      <c r="D622" s="73">
        <v>60</v>
      </c>
      <c r="E622" t="e">
        <f>B622&amp;C622=#REF!</f>
        <v>#REF!</v>
      </c>
      <c r="F622" t="e">
        <f>D622=#REF!+#REF!</f>
        <v>#REF!</v>
      </c>
    </row>
    <row r="623" spans="1:6" x14ac:dyDescent="0.35">
      <c r="A623" s="73">
        <v>201601</v>
      </c>
      <c r="B623" s="74" t="s">
        <v>27</v>
      </c>
      <c r="C623" s="74" t="s">
        <v>273</v>
      </c>
      <c r="D623" s="73">
        <v>24</v>
      </c>
      <c r="E623" t="e">
        <f>B623&amp;C623=#REF!</f>
        <v>#REF!</v>
      </c>
      <c r="F623" t="e">
        <f>D623=#REF!+#REF!</f>
        <v>#REF!</v>
      </c>
    </row>
    <row r="624" spans="1:6" x14ac:dyDescent="0.35">
      <c r="A624" s="73">
        <v>201601</v>
      </c>
      <c r="B624" s="74" t="s">
        <v>27</v>
      </c>
      <c r="C624" s="74" t="s">
        <v>275</v>
      </c>
      <c r="D624" s="73">
        <v>51</v>
      </c>
      <c r="E624" t="e">
        <f>B624&amp;C624=#REF!</f>
        <v>#REF!</v>
      </c>
      <c r="F624" t="e">
        <f>D624=#REF!+#REF!</f>
        <v>#REF!</v>
      </c>
    </row>
    <row r="625" spans="1:6" x14ac:dyDescent="0.35">
      <c r="A625" s="73">
        <v>201601</v>
      </c>
      <c r="B625" s="74" t="s">
        <v>27</v>
      </c>
      <c r="C625" s="74" t="s">
        <v>279</v>
      </c>
      <c r="D625" s="73">
        <v>57</v>
      </c>
      <c r="E625" t="e">
        <f>B625&amp;C625=#REF!</f>
        <v>#REF!</v>
      </c>
      <c r="F625" t="e">
        <f>D625=#REF!+#REF!</f>
        <v>#REF!</v>
      </c>
    </row>
    <row r="626" spans="1:6" x14ac:dyDescent="0.35">
      <c r="A626" s="73">
        <v>201601</v>
      </c>
      <c r="B626" s="74" t="s">
        <v>27</v>
      </c>
      <c r="C626" s="74" t="s">
        <v>1089</v>
      </c>
      <c r="D626" s="73">
        <v>41</v>
      </c>
      <c r="E626" t="e">
        <f>B626&amp;C626=#REF!</f>
        <v>#REF!</v>
      </c>
      <c r="F626" t="e">
        <f>D626=#REF!+#REF!</f>
        <v>#REF!</v>
      </c>
    </row>
    <row r="627" spans="1:6" x14ac:dyDescent="0.35">
      <c r="A627" s="73">
        <v>201601</v>
      </c>
      <c r="B627" s="74" t="s">
        <v>27</v>
      </c>
      <c r="C627" s="74" t="s">
        <v>281</v>
      </c>
      <c r="D627" s="73">
        <v>48</v>
      </c>
      <c r="E627" t="e">
        <f>B627&amp;C627=#REF!</f>
        <v>#REF!</v>
      </c>
      <c r="F627" t="e">
        <f>D627=#REF!+#REF!</f>
        <v>#REF!</v>
      </c>
    </row>
    <row r="628" spans="1:6" x14ac:dyDescent="0.35">
      <c r="A628" s="73">
        <v>201601</v>
      </c>
      <c r="B628" s="74" t="s">
        <v>27</v>
      </c>
      <c r="C628" s="74" t="s">
        <v>1092</v>
      </c>
      <c r="D628" s="73">
        <v>36</v>
      </c>
      <c r="E628" t="e">
        <f>B628&amp;C628=#REF!</f>
        <v>#REF!</v>
      </c>
      <c r="F628" t="e">
        <f>D628=#REF!+#REF!</f>
        <v>#REF!</v>
      </c>
    </row>
    <row r="629" spans="1:6" x14ac:dyDescent="0.35">
      <c r="A629" s="73">
        <v>201601</v>
      </c>
      <c r="B629" s="74" t="s">
        <v>27</v>
      </c>
      <c r="C629" s="74" t="s">
        <v>906</v>
      </c>
      <c r="D629" s="73">
        <v>103</v>
      </c>
      <c r="E629" t="e">
        <f>B629&amp;C629=#REF!</f>
        <v>#REF!</v>
      </c>
      <c r="F629" t="e">
        <f>D629=#REF!+#REF!</f>
        <v>#REF!</v>
      </c>
    </row>
    <row r="630" spans="1:6" x14ac:dyDescent="0.35">
      <c r="A630" s="73">
        <v>201601</v>
      </c>
      <c r="B630" s="74" t="s">
        <v>27</v>
      </c>
      <c r="C630" s="74" t="s">
        <v>1095</v>
      </c>
      <c r="D630" s="73">
        <v>47</v>
      </c>
      <c r="E630" t="e">
        <f>B630&amp;C630=#REF!</f>
        <v>#REF!</v>
      </c>
      <c r="F630" t="e">
        <f>D630=#REF!+#REF!</f>
        <v>#REF!</v>
      </c>
    </row>
    <row r="631" spans="1:6" x14ac:dyDescent="0.35">
      <c r="A631" s="73">
        <v>201601</v>
      </c>
      <c r="B631" s="74" t="s">
        <v>27</v>
      </c>
      <c r="C631" s="74" t="s">
        <v>1097</v>
      </c>
      <c r="D631" s="73">
        <v>58</v>
      </c>
      <c r="E631" t="e">
        <f>B631&amp;C631=#REF!</f>
        <v>#REF!</v>
      </c>
      <c r="F631" t="e">
        <f>D631=#REF!+#REF!</f>
        <v>#REF!</v>
      </c>
    </row>
    <row r="632" spans="1:6" x14ac:dyDescent="0.35">
      <c r="A632" s="73">
        <v>201601</v>
      </c>
      <c r="B632" s="74" t="s">
        <v>27</v>
      </c>
      <c r="C632" s="74" t="s">
        <v>1099</v>
      </c>
      <c r="D632" s="73">
        <v>82</v>
      </c>
      <c r="E632" t="e">
        <f>B632&amp;C632=#REF!</f>
        <v>#REF!</v>
      </c>
      <c r="F632" t="e">
        <f>D632=#REF!+#REF!</f>
        <v>#REF!</v>
      </c>
    </row>
    <row r="633" spans="1:6" x14ac:dyDescent="0.35">
      <c r="A633" s="73">
        <v>201601</v>
      </c>
      <c r="B633" s="74" t="s">
        <v>27</v>
      </c>
      <c r="C633" s="74" t="s">
        <v>1101</v>
      </c>
      <c r="D633" s="73">
        <v>58</v>
      </c>
      <c r="E633" t="e">
        <f>B633&amp;C633=#REF!</f>
        <v>#REF!</v>
      </c>
      <c r="F633" t="e">
        <f>D633=#REF!+#REF!</f>
        <v>#REF!</v>
      </c>
    </row>
    <row r="634" spans="1:6" x14ac:dyDescent="0.35">
      <c r="A634" s="73">
        <v>201601</v>
      </c>
      <c r="B634" s="74" t="s">
        <v>27</v>
      </c>
      <c r="C634" s="74" t="s">
        <v>1103</v>
      </c>
      <c r="D634" s="73">
        <v>60</v>
      </c>
      <c r="E634" t="e">
        <f>B634&amp;C634=#REF!</f>
        <v>#REF!</v>
      </c>
      <c r="F634" t="e">
        <f>D634=#REF!+#REF!</f>
        <v>#REF!</v>
      </c>
    </row>
    <row r="635" spans="1:6" x14ac:dyDescent="0.35">
      <c r="A635" s="73">
        <v>201601</v>
      </c>
      <c r="B635" s="74" t="s">
        <v>27</v>
      </c>
      <c r="C635" s="74" t="s">
        <v>957</v>
      </c>
      <c r="D635" s="73">
        <v>74</v>
      </c>
      <c r="E635" t="e">
        <f>B635&amp;C635=#REF!</f>
        <v>#REF!</v>
      </c>
      <c r="F635" t="e">
        <f>D635=#REF!+#REF!</f>
        <v>#REF!</v>
      </c>
    </row>
    <row r="636" spans="1:6" x14ac:dyDescent="0.35">
      <c r="A636" s="73">
        <v>201601</v>
      </c>
      <c r="B636" s="74" t="s">
        <v>27</v>
      </c>
      <c r="C636" s="74" t="s">
        <v>959</v>
      </c>
      <c r="D636" s="73">
        <v>7</v>
      </c>
      <c r="E636" t="e">
        <f>B636&amp;C636=#REF!</f>
        <v>#REF!</v>
      </c>
      <c r="F636" t="e">
        <f>D636=#REF!+#REF!</f>
        <v>#REF!</v>
      </c>
    </row>
    <row r="637" spans="1:6" x14ac:dyDescent="0.35">
      <c r="A637" s="73">
        <v>201601</v>
      </c>
      <c r="B637" s="74" t="s">
        <v>27</v>
      </c>
      <c r="C637" s="74" t="s">
        <v>961</v>
      </c>
      <c r="D637" s="73">
        <v>30</v>
      </c>
      <c r="E637" t="e">
        <f>B637&amp;C637=#REF!</f>
        <v>#REF!</v>
      </c>
      <c r="F637" t="e">
        <f>D637=#REF!+#REF!</f>
        <v>#REF!</v>
      </c>
    </row>
    <row r="638" spans="1:6" x14ac:dyDescent="0.35">
      <c r="A638" s="73">
        <v>201601</v>
      </c>
      <c r="B638" s="74" t="s">
        <v>27</v>
      </c>
      <c r="C638" s="74" t="s">
        <v>963</v>
      </c>
      <c r="D638" s="73">
        <v>26</v>
      </c>
      <c r="E638" t="e">
        <f>B638&amp;C638=#REF!</f>
        <v>#REF!</v>
      </c>
      <c r="F638" t="e">
        <f>D638=#REF!+#REF!</f>
        <v>#REF!</v>
      </c>
    </row>
    <row r="639" spans="1:6" x14ac:dyDescent="0.35">
      <c r="A639" s="73">
        <v>201601</v>
      </c>
      <c r="B639" s="74" t="s">
        <v>27</v>
      </c>
      <c r="C639" s="74" t="s">
        <v>965</v>
      </c>
      <c r="D639" s="73">
        <v>87</v>
      </c>
      <c r="E639" t="e">
        <f>B639&amp;C639=#REF!</f>
        <v>#REF!</v>
      </c>
      <c r="F639" t="e">
        <f>D639=#REF!+#REF!</f>
        <v>#REF!</v>
      </c>
    </row>
    <row r="640" spans="1:6" x14ac:dyDescent="0.35">
      <c r="A640" s="73">
        <v>201601</v>
      </c>
      <c r="B640" s="74" t="s">
        <v>27</v>
      </c>
      <c r="C640" s="74" t="s">
        <v>967</v>
      </c>
      <c r="D640" s="73">
        <v>23</v>
      </c>
      <c r="E640" t="e">
        <f>B640&amp;C640=#REF!</f>
        <v>#REF!</v>
      </c>
      <c r="F640" t="e">
        <f>D640=#REF!+#REF!</f>
        <v>#REF!</v>
      </c>
    </row>
    <row r="641" spans="1:6" x14ac:dyDescent="0.35">
      <c r="A641" s="73">
        <v>201601</v>
      </c>
      <c r="B641" s="74" t="s">
        <v>27</v>
      </c>
      <c r="C641" s="74" t="s">
        <v>969</v>
      </c>
      <c r="D641" s="73">
        <v>61</v>
      </c>
      <c r="E641" t="e">
        <f>B641&amp;C641=#REF!</f>
        <v>#REF!</v>
      </c>
      <c r="F641" t="e">
        <f>D641=#REF!+#REF!</f>
        <v>#REF!</v>
      </c>
    </row>
    <row r="642" spans="1:6" x14ac:dyDescent="0.35">
      <c r="A642" s="73">
        <v>201601</v>
      </c>
      <c r="B642" s="74" t="s">
        <v>27</v>
      </c>
      <c r="C642" s="74" t="s">
        <v>971</v>
      </c>
      <c r="D642" s="73">
        <v>58</v>
      </c>
      <c r="E642" t="e">
        <f>B642&amp;C642=#REF!</f>
        <v>#REF!</v>
      </c>
      <c r="F642" t="e">
        <f>D642=#REF!+#REF!</f>
        <v>#REF!</v>
      </c>
    </row>
    <row r="643" spans="1:6" x14ac:dyDescent="0.35">
      <c r="A643" s="73">
        <v>201601</v>
      </c>
      <c r="B643" s="74" t="s">
        <v>27</v>
      </c>
      <c r="C643" s="74" t="s">
        <v>973</v>
      </c>
      <c r="D643" s="73">
        <v>90</v>
      </c>
      <c r="E643" t="e">
        <f>B643&amp;C643=#REF!</f>
        <v>#REF!</v>
      </c>
      <c r="F643" t="e">
        <f>D643=#REF!+#REF!</f>
        <v>#REF!</v>
      </c>
    </row>
    <row r="644" spans="1:6" x14ac:dyDescent="0.35">
      <c r="A644" s="73">
        <v>201601</v>
      </c>
      <c r="B644" s="74" t="s">
        <v>27</v>
      </c>
      <c r="C644" s="74" t="s">
        <v>975</v>
      </c>
      <c r="D644" s="73">
        <v>59</v>
      </c>
      <c r="E644" t="e">
        <f>B644&amp;C644=#REF!</f>
        <v>#REF!</v>
      </c>
      <c r="F644" t="e">
        <f>D644=#REF!+#REF!</f>
        <v>#REF!</v>
      </c>
    </row>
    <row r="645" spans="1:6" x14ac:dyDescent="0.35">
      <c r="A645" s="73">
        <v>201601</v>
      </c>
      <c r="B645" s="74" t="s">
        <v>27</v>
      </c>
      <c r="C645" s="74" t="s">
        <v>977</v>
      </c>
      <c r="D645" s="73">
        <v>54</v>
      </c>
      <c r="E645" t="e">
        <f>B645&amp;C645=#REF!</f>
        <v>#REF!</v>
      </c>
      <c r="F645" t="e">
        <f>D645=#REF!+#REF!</f>
        <v>#REF!</v>
      </c>
    </row>
    <row r="646" spans="1:6" x14ac:dyDescent="0.35">
      <c r="A646" s="73">
        <v>201601</v>
      </c>
      <c r="B646" s="74" t="s">
        <v>27</v>
      </c>
      <c r="C646" s="74" t="s">
        <v>781</v>
      </c>
      <c r="D646" s="73">
        <v>13</v>
      </c>
      <c r="E646" t="e">
        <f>B646&amp;C646=#REF!</f>
        <v>#REF!</v>
      </c>
      <c r="F646" t="e">
        <f>D646=#REF!+#REF!</f>
        <v>#REF!</v>
      </c>
    </row>
    <row r="647" spans="1:6" x14ac:dyDescent="0.35">
      <c r="A647" s="73">
        <v>201601</v>
      </c>
      <c r="B647" s="74" t="s">
        <v>27</v>
      </c>
      <c r="C647" s="74" t="s">
        <v>593</v>
      </c>
      <c r="D647" s="73">
        <v>7</v>
      </c>
      <c r="E647" t="e">
        <f>B647&amp;C647=#REF!</f>
        <v>#REF!</v>
      </c>
      <c r="F647" t="e">
        <f>D647=#REF!+#REF!</f>
        <v>#REF!</v>
      </c>
    </row>
    <row r="648" spans="1:6" x14ac:dyDescent="0.35">
      <c r="A648" s="73">
        <v>201601</v>
      </c>
      <c r="B648" s="74" t="s">
        <v>27</v>
      </c>
      <c r="C648" s="74" t="s">
        <v>1118</v>
      </c>
      <c r="D648" s="73">
        <v>10</v>
      </c>
      <c r="E648" t="e">
        <f>B648&amp;C648=#REF!</f>
        <v>#REF!</v>
      </c>
      <c r="F648" t="e">
        <f>D648=#REF!+#REF!</f>
        <v>#REF!</v>
      </c>
    </row>
    <row r="649" spans="1:6" x14ac:dyDescent="0.35">
      <c r="A649" s="73">
        <v>201601</v>
      </c>
      <c r="B649" s="74" t="s">
        <v>27</v>
      </c>
      <c r="C649" s="74" t="s">
        <v>319</v>
      </c>
      <c r="D649" s="73">
        <v>16</v>
      </c>
      <c r="E649" t="e">
        <f>B649&amp;C649=#REF!</f>
        <v>#REF!</v>
      </c>
      <c r="F649" t="e">
        <f>D649=#REF!+#REF!</f>
        <v>#REF!</v>
      </c>
    </row>
    <row r="650" spans="1:6" x14ac:dyDescent="0.35">
      <c r="A650" s="73">
        <v>201601</v>
      </c>
      <c r="B650" s="74" t="s">
        <v>27</v>
      </c>
      <c r="C650" s="74" t="s">
        <v>327</v>
      </c>
      <c r="D650" s="73">
        <v>11</v>
      </c>
      <c r="E650" t="e">
        <f>B650&amp;C650=#REF!</f>
        <v>#REF!</v>
      </c>
      <c r="F650" t="e">
        <f>D650=#REF!+#REF!</f>
        <v>#REF!</v>
      </c>
    </row>
    <row r="651" spans="1:6" x14ac:dyDescent="0.35">
      <c r="A651" s="73">
        <v>201601</v>
      </c>
      <c r="B651" s="74" t="s">
        <v>27</v>
      </c>
      <c r="C651" s="74" t="s">
        <v>790</v>
      </c>
      <c r="D651" s="73">
        <v>8</v>
      </c>
      <c r="E651" t="e">
        <f>B651&amp;C651=#REF!</f>
        <v>#REF!</v>
      </c>
      <c r="F651" t="e">
        <f>D651=#REF!+#REF!</f>
        <v>#REF!</v>
      </c>
    </row>
    <row r="652" spans="1:6" x14ac:dyDescent="0.35">
      <c r="A652" s="73">
        <v>201601</v>
      </c>
      <c r="B652" s="74" t="s">
        <v>27</v>
      </c>
      <c r="C652" s="74" t="s">
        <v>341</v>
      </c>
      <c r="D652" s="73">
        <v>56</v>
      </c>
      <c r="E652" t="e">
        <f>B652&amp;C652=#REF!</f>
        <v>#REF!</v>
      </c>
      <c r="F652" t="e">
        <f>D652=#REF!+#REF!</f>
        <v>#REF!</v>
      </c>
    </row>
    <row r="653" spans="1:6" x14ac:dyDescent="0.35">
      <c r="A653" s="73">
        <v>201601</v>
      </c>
      <c r="B653" s="74" t="s">
        <v>27</v>
      </c>
      <c r="C653" s="74" t="s">
        <v>343</v>
      </c>
      <c r="D653" s="73">
        <v>13</v>
      </c>
      <c r="E653" t="e">
        <f>B653&amp;C653=#REF!</f>
        <v>#REF!</v>
      </c>
      <c r="F653" t="e">
        <f>D653=#REF!+#REF!</f>
        <v>#REF!</v>
      </c>
    </row>
    <row r="654" spans="1:6" x14ac:dyDescent="0.35">
      <c r="A654" s="73">
        <v>201601</v>
      </c>
      <c r="B654" s="74" t="s">
        <v>27</v>
      </c>
      <c r="C654" s="74" t="s">
        <v>434</v>
      </c>
      <c r="D654" s="73">
        <v>22</v>
      </c>
      <c r="E654" t="e">
        <f>B654&amp;C654=#REF!</f>
        <v>#REF!</v>
      </c>
      <c r="F654" t="e">
        <f>D654=#REF!+#REF!</f>
        <v>#REF!</v>
      </c>
    </row>
    <row r="655" spans="1:6" x14ac:dyDescent="0.35">
      <c r="A655" s="73">
        <v>201601</v>
      </c>
      <c r="B655" s="74" t="s">
        <v>27</v>
      </c>
      <c r="C655" s="74" t="s">
        <v>1004</v>
      </c>
      <c r="D655" s="73">
        <v>32</v>
      </c>
      <c r="E655" t="e">
        <f>B655&amp;C655=#REF!</f>
        <v>#REF!</v>
      </c>
      <c r="F655" t="e">
        <f>D655=#REF!+#REF!</f>
        <v>#REF!</v>
      </c>
    </row>
    <row r="656" spans="1:6" x14ac:dyDescent="0.35">
      <c r="A656" s="73">
        <v>201601</v>
      </c>
      <c r="B656" s="74" t="s">
        <v>27</v>
      </c>
      <c r="C656" s="74" t="s">
        <v>812</v>
      </c>
      <c r="D656" s="73">
        <v>100</v>
      </c>
      <c r="E656" t="e">
        <f>B656&amp;C656=#REF!</f>
        <v>#REF!</v>
      </c>
      <c r="F656" t="e">
        <f>D656=#REF!+#REF!</f>
        <v>#REF!</v>
      </c>
    </row>
    <row r="657" spans="1:6" x14ac:dyDescent="0.35">
      <c r="A657" s="73">
        <v>201601</v>
      </c>
      <c r="B657" s="74" t="s">
        <v>27</v>
      </c>
      <c r="C657" s="74" t="s">
        <v>512</v>
      </c>
      <c r="D657" s="73">
        <v>3</v>
      </c>
      <c r="E657" t="e">
        <f>B657&amp;C657=#REF!</f>
        <v>#REF!</v>
      </c>
      <c r="F657" t="e">
        <f>D657=#REF!+#REF!</f>
        <v>#REF!</v>
      </c>
    </row>
    <row r="658" spans="1:6" x14ac:dyDescent="0.35">
      <c r="A658" s="73">
        <v>201601</v>
      </c>
      <c r="B658" s="74" t="s">
        <v>1129</v>
      </c>
      <c r="C658" s="74" t="s">
        <v>161</v>
      </c>
      <c r="D658" s="73">
        <v>80</v>
      </c>
      <c r="E658" t="e">
        <f>B658&amp;C658=#REF!</f>
        <v>#REF!</v>
      </c>
      <c r="F658" t="e">
        <f>D658=#REF!+#REF!</f>
        <v>#REF!</v>
      </c>
    </row>
    <row r="659" spans="1:6" x14ac:dyDescent="0.35">
      <c r="A659" s="73">
        <v>201601</v>
      </c>
      <c r="B659" s="74" t="s">
        <v>1129</v>
      </c>
      <c r="C659" s="74" t="s">
        <v>163</v>
      </c>
      <c r="D659" s="73">
        <v>92</v>
      </c>
      <c r="E659" t="e">
        <f>B659&amp;C659=#REF!</f>
        <v>#REF!</v>
      </c>
      <c r="F659" t="e">
        <f>D659=#REF!+#REF!</f>
        <v>#REF!</v>
      </c>
    </row>
    <row r="660" spans="1:6" x14ac:dyDescent="0.35">
      <c r="A660" s="73">
        <v>201601</v>
      </c>
      <c r="B660" s="74" t="s">
        <v>1129</v>
      </c>
      <c r="C660" s="74" t="s">
        <v>1018</v>
      </c>
      <c r="D660" s="73">
        <v>127</v>
      </c>
      <c r="E660" t="e">
        <f>B660&amp;C660=#REF!</f>
        <v>#REF!</v>
      </c>
      <c r="F660" t="e">
        <f>D660=#REF!+#REF!</f>
        <v>#REF!</v>
      </c>
    </row>
    <row r="661" spans="1:6" x14ac:dyDescent="0.35">
      <c r="A661" s="73">
        <v>201601</v>
      </c>
      <c r="B661" s="74" t="s">
        <v>1129</v>
      </c>
      <c r="C661" s="74" t="s">
        <v>177</v>
      </c>
      <c r="D661" s="73">
        <v>59</v>
      </c>
      <c r="E661" t="e">
        <f>B661&amp;C661=#REF!</f>
        <v>#REF!</v>
      </c>
      <c r="F661" t="e">
        <f>D661=#REF!+#REF!</f>
        <v>#REF!</v>
      </c>
    </row>
    <row r="662" spans="1:6" x14ac:dyDescent="0.35">
      <c r="A662" s="73">
        <v>201601</v>
      </c>
      <c r="B662" s="74" t="s">
        <v>1129</v>
      </c>
      <c r="C662" s="74" t="s">
        <v>527</v>
      </c>
      <c r="D662" s="73">
        <v>68</v>
      </c>
      <c r="E662" t="e">
        <f>B662&amp;C662=#REF!</f>
        <v>#REF!</v>
      </c>
      <c r="F662" t="e">
        <f>D662=#REF!+#REF!</f>
        <v>#REF!</v>
      </c>
    </row>
    <row r="663" spans="1:6" x14ac:dyDescent="0.35">
      <c r="A663" s="73">
        <v>201601</v>
      </c>
      <c r="B663" s="74" t="s">
        <v>1129</v>
      </c>
      <c r="C663" s="74" t="s">
        <v>357</v>
      </c>
      <c r="D663" s="73">
        <v>34</v>
      </c>
      <c r="E663" t="e">
        <f>B663&amp;C663=#REF!</f>
        <v>#REF!</v>
      </c>
      <c r="F663" t="e">
        <f>D663=#REF!+#REF!</f>
        <v>#REF!</v>
      </c>
    </row>
    <row r="664" spans="1:6" x14ac:dyDescent="0.35">
      <c r="A664" s="73">
        <v>201601</v>
      </c>
      <c r="B664" s="74" t="s">
        <v>1129</v>
      </c>
      <c r="C664" s="74" t="s">
        <v>532</v>
      </c>
      <c r="D664" s="73">
        <v>42</v>
      </c>
      <c r="E664" t="e">
        <f>B664&amp;C664=#REF!</f>
        <v>#REF!</v>
      </c>
      <c r="F664" t="e">
        <f>D664=#REF!+#REF!</f>
        <v>#REF!</v>
      </c>
    </row>
    <row r="665" spans="1:6" x14ac:dyDescent="0.35">
      <c r="A665" s="73">
        <v>201601</v>
      </c>
      <c r="B665" s="74" t="s">
        <v>1129</v>
      </c>
      <c r="C665" s="74" t="s">
        <v>536</v>
      </c>
      <c r="D665" s="73">
        <v>56</v>
      </c>
      <c r="E665" t="e">
        <f>B665&amp;C665=#REF!</f>
        <v>#REF!</v>
      </c>
      <c r="F665" t="e">
        <f>D665=#REF!+#REF!</f>
        <v>#REF!</v>
      </c>
    </row>
    <row r="666" spans="1:6" x14ac:dyDescent="0.35">
      <c r="A666" s="73">
        <v>201601</v>
      </c>
      <c r="B666" s="74" t="s">
        <v>1129</v>
      </c>
      <c r="C666" s="74" t="s">
        <v>187</v>
      </c>
      <c r="D666" s="73">
        <v>106</v>
      </c>
      <c r="E666" t="e">
        <f>B666&amp;C666=#REF!</f>
        <v>#REF!</v>
      </c>
      <c r="F666" t="e">
        <f>D666=#REF!+#REF!</f>
        <v>#REF!</v>
      </c>
    </row>
    <row r="667" spans="1:6" x14ac:dyDescent="0.35">
      <c r="A667" s="73">
        <v>201601</v>
      </c>
      <c r="B667" s="74" t="s">
        <v>1129</v>
      </c>
      <c r="C667" s="74" t="s">
        <v>538</v>
      </c>
      <c r="D667" s="73">
        <v>69</v>
      </c>
      <c r="E667" t="e">
        <f>B667&amp;C667=#REF!</f>
        <v>#REF!</v>
      </c>
      <c r="F667" t="e">
        <f>D667=#REF!+#REF!</f>
        <v>#REF!</v>
      </c>
    </row>
    <row r="668" spans="1:6" x14ac:dyDescent="0.35">
      <c r="A668" s="73">
        <v>201601</v>
      </c>
      <c r="B668" s="74" t="s">
        <v>1129</v>
      </c>
      <c r="C668" s="74" t="s">
        <v>191</v>
      </c>
      <c r="D668" s="73">
        <v>51</v>
      </c>
      <c r="E668" t="e">
        <f>B668&amp;C668=#REF!</f>
        <v>#REF!</v>
      </c>
      <c r="F668" t="e">
        <f>D668=#REF!+#REF!</f>
        <v>#REF!</v>
      </c>
    </row>
    <row r="669" spans="1:6" x14ac:dyDescent="0.35">
      <c r="A669" s="73">
        <v>201601</v>
      </c>
      <c r="B669" s="74" t="s">
        <v>1129</v>
      </c>
      <c r="C669" s="74" t="s">
        <v>197</v>
      </c>
      <c r="D669" s="73">
        <v>44</v>
      </c>
      <c r="E669" t="e">
        <f>B669&amp;C669=#REF!</f>
        <v>#REF!</v>
      </c>
      <c r="F669" t="e">
        <f>D669=#REF!+#REF!</f>
        <v>#REF!</v>
      </c>
    </row>
    <row r="670" spans="1:6" x14ac:dyDescent="0.35">
      <c r="A670" s="73">
        <v>201601</v>
      </c>
      <c r="B670" s="74" t="s">
        <v>1129</v>
      </c>
      <c r="C670" s="74" t="s">
        <v>548</v>
      </c>
      <c r="D670" s="73">
        <v>40</v>
      </c>
      <c r="E670" t="e">
        <f>B670&amp;C670=#REF!</f>
        <v>#REF!</v>
      </c>
      <c r="F670" t="e">
        <f>D670=#REF!+#REF!</f>
        <v>#REF!</v>
      </c>
    </row>
    <row r="671" spans="1:6" x14ac:dyDescent="0.35">
      <c r="A671" s="73">
        <v>201601</v>
      </c>
      <c r="B671" s="74" t="s">
        <v>1129</v>
      </c>
      <c r="C671" s="74" t="s">
        <v>739</v>
      </c>
      <c r="D671" s="73">
        <v>122</v>
      </c>
      <c r="E671" t="e">
        <f>B671&amp;C671=#REF!</f>
        <v>#REF!</v>
      </c>
      <c r="F671" t="e">
        <f>D671=#REF!+#REF!</f>
        <v>#REF!</v>
      </c>
    </row>
    <row r="672" spans="1:6" x14ac:dyDescent="0.35">
      <c r="A672" s="73">
        <v>201601</v>
      </c>
      <c r="B672" s="74" t="s">
        <v>1129</v>
      </c>
      <c r="C672" s="74" t="s">
        <v>1146</v>
      </c>
      <c r="D672" s="73">
        <v>63</v>
      </c>
      <c r="E672" t="e">
        <f>B672&amp;C672=#REF!</f>
        <v>#REF!</v>
      </c>
      <c r="F672" t="e">
        <f>D672=#REF!+#REF!</f>
        <v>#REF!</v>
      </c>
    </row>
    <row r="673" spans="1:6" x14ac:dyDescent="0.35">
      <c r="A673" s="73">
        <v>201601</v>
      </c>
      <c r="B673" s="74" t="s">
        <v>1129</v>
      </c>
      <c r="C673" s="74" t="s">
        <v>203</v>
      </c>
      <c r="D673" s="73">
        <v>88</v>
      </c>
      <c r="E673" t="e">
        <f>B673&amp;C673=#REF!</f>
        <v>#REF!</v>
      </c>
      <c r="F673" t="e">
        <f>D673=#REF!+#REF!</f>
        <v>#REF!</v>
      </c>
    </row>
    <row r="674" spans="1:6" x14ac:dyDescent="0.35">
      <c r="A674" s="73">
        <v>201601</v>
      </c>
      <c r="B674" s="74" t="s">
        <v>1129</v>
      </c>
      <c r="C674" s="74" t="s">
        <v>369</v>
      </c>
      <c r="D674" s="73">
        <v>141</v>
      </c>
      <c r="E674" t="e">
        <f>B674&amp;C674=#REF!</f>
        <v>#REF!</v>
      </c>
      <c r="F674" t="e">
        <f>D674=#REF!+#REF!</f>
        <v>#REF!</v>
      </c>
    </row>
    <row r="675" spans="1:6" x14ac:dyDescent="0.35">
      <c r="A675" s="73">
        <v>201601</v>
      </c>
      <c r="B675" s="74" t="s">
        <v>1129</v>
      </c>
      <c r="C675" s="74" t="s">
        <v>560</v>
      </c>
      <c r="D675" s="73">
        <v>61</v>
      </c>
      <c r="E675" t="e">
        <f>B675&amp;C675=#REF!</f>
        <v>#REF!</v>
      </c>
      <c r="F675" t="e">
        <f>D675=#REF!+#REF!</f>
        <v>#REF!</v>
      </c>
    </row>
    <row r="676" spans="1:6" x14ac:dyDescent="0.35">
      <c r="A676" s="73">
        <v>201601</v>
      </c>
      <c r="B676" s="74" t="s">
        <v>1129</v>
      </c>
      <c r="C676" s="74" t="s">
        <v>455</v>
      </c>
      <c r="D676" s="73">
        <v>56</v>
      </c>
      <c r="E676" t="e">
        <f>B676&amp;C676=#REF!</f>
        <v>#REF!</v>
      </c>
      <c r="F676" t="e">
        <f>D676=#REF!+#REF!</f>
        <v>#REF!</v>
      </c>
    </row>
    <row r="677" spans="1:6" x14ac:dyDescent="0.35">
      <c r="A677" s="73">
        <v>201601</v>
      </c>
      <c r="B677" s="74" t="s">
        <v>1129</v>
      </c>
      <c r="C677" s="74" t="s">
        <v>209</v>
      </c>
      <c r="D677" s="73">
        <v>77</v>
      </c>
      <c r="E677" t="e">
        <f>B677&amp;C677=#REF!</f>
        <v>#REF!</v>
      </c>
      <c r="F677" t="e">
        <f>D677=#REF!+#REF!</f>
        <v>#REF!</v>
      </c>
    </row>
    <row r="678" spans="1:6" x14ac:dyDescent="0.35">
      <c r="A678" s="73">
        <v>201601</v>
      </c>
      <c r="B678" s="74" t="s">
        <v>1129</v>
      </c>
      <c r="C678" s="74" t="s">
        <v>751</v>
      </c>
      <c r="D678" s="73">
        <v>55</v>
      </c>
      <c r="E678" t="e">
        <f>B678&amp;C678=#REF!</f>
        <v>#REF!</v>
      </c>
      <c r="F678" t="e">
        <f>D678=#REF!+#REF!</f>
        <v>#REF!</v>
      </c>
    </row>
    <row r="679" spans="1:6" x14ac:dyDescent="0.35">
      <c r="A679" s="73">
        <v>201601</v>
      </c>
      <c r="B679" s="74" t="s">
        <v>1129</v>
      </c>
      <c r="C679" s="74" t="s">
        <v>1154</v>
      </c>
      <c r="D679" s="73">
        <v>78</v>
      </c>
      <c r="E679" t="e">
        <f>B679&amp;C679=#REF!</f>
        <v>#REF!</v>
      </c>
      <c r="F679" t="e">
        <f>D679=#REF!+#REF!</f>
        <v>#REF!</v>
      </c>
    </row>
    <row r="680" spans="1:6" x14ac:dyDescent="0.35">
      <c r="A680" s="73">
        <v>201601</v>
      </c>
      <c r="B680" s="74" t="s">
        <v>1129</v>
      </c>
      <c r="C680" s="74" t="s">
        <v>213</v>
      </c>
      <c r="D680" s="73">
        <v>70</v>
      </c>
      <c r="E680" t="e">
        <f>B680&amp;C680=#REF!</f>
        <v>#REF!</v>
      </c>
      <c r="F680" t="e">
        <f>D680=#REF!+#REF!</f>
        <v>#REF!</v>
      </c>
    </row>
    <row r="681" spans="1:6" x14ac:dyDescent="0.35">
      <c r="A681" s="73">
        <v>201601</v>
      </c>
      <c r="B681" s="74" t="s">
        <v>1129</v>
      </c>
      <c r="C681" s="74" t="s">
        <v>618</v>
      </c>
      <c r="D681" s="73">
        <v>61</v>
      </c>
      <c r="E681" t="e">
        <f>B681&amp;C681=#REF!</f>
        <v>#REF!</v>
      </c>
      <c r="F681" t="e">
        <f>D681=#REF!+#REF!</f>
        <v>#REF!</v>
      </c>
    </row>
    <row r="682" spans="1:6" x14ac:dyDescent="0.35">
      <c r="A682" s="73">
        <v>201601</v>
      </c>
      <c r="B682" s="74" t="s">
        <v>1129</v>
      </c>
      <c r="C682" s="74" t="s">
        <v>564</v>
      </c>
      <c r="D682" s="73">
        <v>64</v>
      </c>
      <c r="E682" t="e">
        <f>B682&amp;C682=#REF!</f>
        <v>#REF!</v>
      </c>
      <c r="F682" t="e">
        <f>D682=#REF!+#REF!</f>
        <v>#REF!</v>
      </c>
    </row>
    <row r="683" spans="1:6" x14ac:dyDescent="0.35">
      <c r="A683" s="73">
        <v>201601</v>
      </c>
      <c r="B683" s="74" t="s">
        <v>1129</v>
      </c>
      <c r="C683" s="74" t="s">
        <v>568</v>
      </c>
      <c r="D683" s="73">
        <v>82</v>
      </c>
      <c r="E683" t="e">
        <f>B683&amp;C683=#REF!</f>
        <v>#REF!</v>
      </c>
      <c r="F683" t="e">
        <f>D683=#REF!+#REF!</f>
        <v>#REF!</v>
      </c>
    </row>
    <row r="684" spans="1:6" x14ac:dyDescent="0.35">
      <c r="A684" s="73">
        <v>201601</v>
      </c>
      <c r="B684" s="74" t="s">
        <v>1129</v>
      </c>
      <c r="C684" s="74" t="s">
        <v>570</v>
      </c>
      <c r="D684" s="73">
        <v>61</v>
      </c>
      <c r="E684" t="e">
        <f>B684&amp;C684=#REF!</f>
        <v>#REF!</v>
      </c>
      <c r="F684" t="e">
        <f>D684=#REF!+#REF!</f>
        <v>#REF!</v>
      </c>
    </row>
    <row r="685" spans="1:6" x14ac:dyDescent="0.35">
      <c r="A685" s="73">
        <v>201601</v>
      </c>
      <c r="B685" s="74" t="s">
        <v>1129</v>
      </c>
      <c r="C685" s="74" t="s">
        <v>373</v>
      </c>
      <c r="D685" s="73">
        <v>120</v>
      </c>
      <c r="E685" t="e">
        <f>B685&amp;C685=#REF!</f>
        <v>#REF!</v>
      </c>
      <c r="F685" t="e">
        <f>D685=#REF!+#REF!</f>
        <v>#REF!</v>
      </c>
    </row>
    <row r="686" spans="1:6" x14ac:dyDescent="0.35">
      <c r="A686" s="73">
        <v>201601</v>
      </c>
      <c r="B686" s="74" t="s">
        <v>1129</v>
      </c>
      <c r="C686" s="74" t="s">
        <v>577</v>
      </c>
      <c r="D686" s="73">
        <v>48</v>
      </c>
      <c r="E686" t="e">
        <f>B686&amp;C686=#REF!</f>
        <v>#REF!</v>
      </c>
      <c r="F686" t="e">
        <f>D686=#REF!+#REF!</f>
        <v>#REF!</v>
      </c>
    </row>
    <row r="687" spans="1:6" x14ac:dyDescent="0.35">
      <c r="A687" s="73">
        <v>201601</v>
      </c>
      <c r="B687" s="74" t="s">
        <v>1129</v>
      </c>
      <c r="C687" s="74" t="s">
        <v>1163</v>
      </c>
      <c r="D687" s="73">
        <v>36</v>
      </c>
      <c r="E687" t="e">
        <f>B687&amp;C687=#REF!</f>
        <v>#REF!</v>
      </c>
      <c r="F687" t="e">
        <f>D687=#REF!+#REF!</f>
        <v>#REF!</v>
      </c>
    </row>
    <row r="688" spans="1:6" x14ac:dyDescent="0.35">
      <c r="A688" s="73">
        <v>201601</v>
      </c>
      <c r="B688" s="74" t="s">
        <v>1129</v>
      </c>
      <c r="C688" s="74" t="s">
        <v>1165</v>
      </c>
      <c r="D688" s="73">
        <v>57</v>
      </c>
      <c r="E688" t="e">
        <f>B688&amp;C688=#REF!</f>
        <v>#REF!</v>
      </c>
      <c r="F688" t="e">
        <f>D688=#REF!+#REF!</f>
        <v>#REF!</v>
      </c>
    </row>
    <row r="689" spans="1:6" x14ac:dyDescent="0.35">
      <c r="A689" s="73">
        <v>201601</v>
      </c>
      <c r="B689" s="74" t="s">
        <v>1129</v>
      </c>
      <c r="C689" s="74" t="s">
        <v>227</v>
      </c>
      <c r="D689" s="73">
        <v>75</v>
      </c>
      <c r="E689" t="e">
        <f>B689&amp;C689=#REF!</f>
        <v>#REF!</v>
      </c>
      <c r="F689" t="e">
        <f>D689=#REF!+#REF!</f>
        <v>#REF!</v>
      </c>
    </row>
    <row r="690" spans="1:6" x14ac:dyDescent="0.35">
      <c r="A690" s="73">
        <v>201601</v>
      </c>
      <c r="B690" s="74" t="s">
        <v>1129</v>
      </c>
      <c r="C690" s="74" t="s">
        <v>1168</v>
      </c>
      <c r="D690" s="73">
        <v>65</v>
      </c>
      <c r="E690" t="e">
        <f>B690&amp;C690=#REF!</f>
        <v>#REF!</v>
      </c>
      <c r="F690" t="e">
        <f>D690=#REF!+#REF!</f>
        <v>#REF!</v>
      </c>
    </row>
    <row r="691" spans="1:6" x14ac:dyDescent="0.35">
      <c r="A691" s="73">
        <v>201601</v>
      </c>
      <c r="B691" s="74" t="s">
        <v>1129</v>
      </c>
      <c r="C691" s="74" t="s">
        <v>235</v>
      </c>
      <c r="D691" s="73">
        <v>53</v>
      </c>
      <c r="E691" t="e">
        <f>B691&amp;C691=#REF!</f>
        <v>#REF!</v>
      </c>
      <c r="F691" t="e">
        <f>D691=#REF!+#REF!</f>
        <v>#REF!</v>
      </c>
    </row>
    <row r="692" spans="1:6" x14ac:dyDescent="0.35">
      <c r="A692" s="73">
        <v>201601</v>
      </c>
      <c r="B692" s="74" t="s">
        <v>1129</v>
      </c>
      <c r="C692" s="74" t="s">
        <v>1044</v>
      </c>
      <c r="D692" s="73">
        <v>47</v>
      </c>
      <c r="E692" t="e">
        <f>B692&amp;C692=#REF!</f>
        <v>#REF!</v>
      </c>
      <c r="F692" t="e">
        <f>D692=#REF!+#REF!</f>
        <v>#REF!</v>
      </c>
    </row>
    <row r="693" spans="1:6" x14ac:dyDescent="0.35">
      <c r="A693" s="73">
        <v>201601</v>
      </c>
      <c r="B693" s="74" t="s">
        <v>1129</v>
      </c>
      <c r="C693" s="74" t="s">
        <v>388</v>
      </c>
      <c r="D693" s="73">
        <v>16</v>
      </c>
      <c r="E693" t="e">
        <f>B693&amp;C693=#REF!</f>
        <v>#REF!</v>
      </c>
      <c r="F693" t="e">
        <f>D693=#REF!+#REF!</f>
        <v>#REF!</v>
      </c>
    </row>
    <row r="694" spans="1:6" x14ac:dyDescent="0.35">
      <c r="A694" s="73">
        <v>201601</v>
      </c>
      <c r="B694" s="74" t="s">
        <v>1129</v>
      </c>
      <c r="C694" s="74" t="s">
        <v>1050</v>
      </c>
      <c r="D694" s="73">
        <v>23</v>
      </c>
      <c r="E694" t="e">
        <f>B694&amp;C694=#REF!</f>
        <v>#REF!</v>
      </c>
      <c r="F694" t="e">
        <f>D694=#REF!+#REF!</f>
        <v>#REF!</v>
      </c>
    </row>
    <row r="695" spans="1:6" x14ac:dyDescent="0.35">
      <c r="A695" s="73">
        <v>201601</v>
      </c>
      <c r="B695" s="74" t="s">
        <v>1129</v>
      </c>
      <c r="C695" s="74" t="s">
        <v>37</v>
      </c>
      <c r="D695" s="73">
        <v>11</v>
      </c>
      <c r="E695" t="e">
        <f>B695&amp;C695=#REF!</f>
        <v>#REF!</v>
      </c>
      <c r="F695" t="e">
        <f>D695=#REF!+#REF!</f>
        <v>#REF!</v>
      </c>
    </row>
    <row r="696" spans="1:6" x14ac:dyDescent="0.35">
      <c r="A696" s="73">
        <v>201601</v>
      </c>
      <c r="B696" s="74" t="s">
        <v>1129</v>
      </c>
      <c r="C696" s="74" t="s">
        <v>103</v>
      </c>
      <c r="D696" s="73">
        <v>62</v>
      </c>
      <c r="E696" t="e">
        <f>B696&amp;C696=#REF!</f>
        <v>#REF!</v>
      </c>
      <c r="F696" t="e">
        <f>D696=#REF!+#REF!</f>
        <v>#REF!</v>
      </c>
    </row>
    <row r="697" spans="1:6" x14ac:dyDescent="0.35">
      <c r="A697" s="73">
        <v>201601</v>
      </c>
      <c r="B697" s="74" t="s">
        <v>1129</v>
      </c>
      <c r="C697" s="74" t="s">
        <v>1060</v>
      </c>
      <c r="D697" s="73">
        <v>33</v>
      </c>
      <c r="E697" t="e">
        <f>B697&amp;C697=#REF!</f>
        <v>#REF!</v>
      </c>
      <c r="F697" t="e">
        <f>D697=#REF!+#REF!</f>
        <v>#REF!</v>
      </c>
    </row>
    <row r="698" spans="1:6" x14ac:dyDescent="0.35">
      <c r="A698" s="73">
        <v>201601</v>
      </c>
      <c r="B698" s="74" t="s">
        <v>1129</v>
      </c>
      <c r="C698" s="74" t="s">
        <v>1064</v>
      </c>
      <c r="D698" s="73">
        <v>44</v>
      </c>
      <c r="E698" t="e">
        <f>B698&amp;C698=#REF!</f>
        <v>#REF!</v>
      </c>
      <c r="F698" t="e">
        <f>D698=#REF!+#REF!</f>
        <v>#REF!</v>
      </c>
    </row>
    <row r="699" spans="1:6" x14ac:dyDescent="0.35">
      <c r="A699" s="73">
        <v>201601</v>
      </c>
      <c r="B699" s="74" t="s">
        <v>1129</v>
      </c>
      <c r="C699" s="74" t="s">
        <v>129</v>
      </c>
      <c r="D699" s="73">
        <v>22</v>
      </c>
      <c r="E699" t="e">
        <f>B699&amp;C699=#REF!</f>
        <v>#REF!</v>
      </c>
      <c r="F699" t="e">
        <f>D699=#REF!+#REF!</f>
        <v>#REF!</v>
      </c>
    </row>
    <row r="700" spans="1:6" x14ac:dyDescent="0.35">
      <c r="A700" s="73">
        <v>201601</v>
      </c>
      <c r="B700" s="74" t="s">
        <v>1129</v>
      </c>
      <c r="C700" s="74" t="s">
        <v>133</v>
      </c>
      <c r="D700" s="73">
        <v>101</v>
      </c>
      <c r="E700" t="e">
        <f>B700&amp;C700=#REF!</f>
        <v>#REF!</v>
      </c>
      <c r="F700" t="e">
        <f>D700=#REF!+#REF!</f>
        <v>#REF!</v>
      </c>
    </row>
    <row r="701" spans="1:6" x14ac:dyDescent="0.35">
      <c r="A701" s="73">
        <v>201601</v>
      </c>
      <c r="B701" s="74" t="s">
        <v>1129</v>
      </c>
      <c r="C701" s="74" t="s">
        <v>137</v>
      </c>
      <c r="D701" s="73">
        <v>62</v>
      </c>
      <c r="E701" t="e">
        <f>B701&amp;C701=#REF!</f>
        <v>#REF!</v>
      </c>
      <c r="F701" t="e">
        <f>D701=#REF!+#REF!</f>
        <v>#REF!</v>
      </c>
    </row>
    <row r="702" spans="1:6" x14ac:dyDescent="0.35">
      <c r="A702" s="73">
        <v>201601</v>
      </c>
      <c r="B702" s="74" t="s">
        <v>1129</v>
      </c>
      <c r="C702" s="74" t="s">
        <v>1181</v>
      </c>
      <c r="D702" s="73">
        <v>113</v>
      </c>
      <c r="E702" t="e">
        <f>B702&amp;C702=#REF!</f>
        <v>#REF!</v>
      </c>
      <c r="F702" t="e">
        <f>D702=#REF!+#REF!</f>
        <v>#REF!</v>
      </c>
    </row>
    <row r="703" spans="1:6" x14ac:dyDescent="0.35">
      <c r="A703" s="73">
        <v>201601</v>
      </c>
      <c r="B703" s="74" t="s">
        <v>1129</v>
      </c>
      <c r="C703" s="74" t="s">
        <v>273</v>
      </c>
      <c r="D703" s="73">
        <v>61</v>
      </c>
      <c r="E703" t="e">
        <f>B703&amp;C703=#REF!</f>
        <v>#REF!</v>
      </c>
      <c r="F703" t="e">
        <f>D703=#REF!+#REF!</f>
        <v>#REF!</v>
      </c>
    </row>
    <row r="704" spans="1:6" x14ac:dyDescent="0.35">
      <c r="A704" s="73">
        <v>201601</v>
      </c>
      <c r="B704" s="74" t="s">
        <v>1129</v>
      </c>
      <c r="C704" s="74" t="s">
        <v>279</v>
      </c>
      <c r="D704" s="73">
        <v>49</v>
      </c>
      <c r="E704" t="e">
        <f>B704&amp;C704=#REF!</f>
        <v>#REF!</v>
      </c>
      <c r="F704" t="e">
        <f>D704=#REF!+#REF!</f>
        <v>#REF!</v>
      </c>
    </row>
    <row r="705" spans="1:6" x14ac:dyDescent="0.35">
      <c r="A705" s="73">
        <v>201601</v>
      </c>
      <c r="B705" s="74" t="s">
        <v>1129</v>
      </c>
      <c r="C705" s="74" t="s">
        <v>297</v>
      </c>
      <c r="D705" s="73">
        <v>60</v>
      </c>
      <c r="E705" t="e">
        <f>B705&amp;C705=#REF!</f>
        <v>#REF!</v>
      </c>
      <c r="F705" t="e">
        <f>D705=#REF!+#REF!</f>
        <v>#REF!</v>
      </c>
    </row>
    <row r="706" spans="1:6" x14ac:dyDescent="0.35">
      <c r="A706" s="73">
        <v>201601</v>
      </c>
      <c r="B706" s="74" t="s">
        <v>1129</v>
      </c>
      <c r="C706" s="74" t="s">
        <v>299</v>
      </c>
      <c r="D706" s="73">
        <v>152</v>
      </c>
      <c r="E706" t="e">
        <f>B706&amp;C706=#REF!</f>
        <v>#REF!</v>
      </c>
      <c r="F706" t="e">
        <f>D706=#REF!+#REF!</f>
        <v>#REF!</v>
      </c>
    </row>
    <row r="707" spans="1:6" x14ac:dyDescent="0.35">
      <c r="A707" s="73">
        <v>201601</v>
      </c>
      <c r="B707" s="74" t="s">
        <v>1129</v>
      </c>
      <c r="C707" s="74" t="s">
        <v>305</v>
      </c>
      <c r="D707" s="73">
        <v>48</v>
      </c>
      <c r="E707" t="e">
        <f>B707&amp;C707=#REF!</f>
        <v>#REF!</v>
      </c>
      <c r="F707" t="e">
        <f>D707=#REF!+#REF!</f>
        <v>#REF!</v>
      </c>
    </row>
    <row r="708" spans="1:6" x14ac:dyDescent="0.35">
      <c r="A708" s="73">
        <v>201601</v>
      </c>
      <c r="B708" s="74" t="s">
        <v>1129</v>
      </c>
      <c r="C708" s="74" t="s">
        <v>307</v>
      </c>
      <c r="D708" s="73">
        <v>37</v>
      </c>
      <c r="E708" t="e">
        <f>B708&amp;C708=#REF!</f>
        <v>#REF!</v>
      </c>
      <c r="F708" t="e">
        <f>D708=#REF!+#REF!</f>
        <v>#REF!</v>
      </c>
    </row>
    <row r="709" spans="1:6" x14ac:dyDescent="0.35">
      <c r="A709" s="73">
        <v>201601</v>
      </c>
      <c r="B709" s="74" t="s">
        <v>1129</v>
      </c>
      <c r="C709" s="74" t="s">
        <v>1189</v>
      </c>
      <c r="D709" s="73">
        <v>21</v>
      </c>
      <c r="E709" t="e">
        <f>B709&amp;C709=#REF!</f>
        <v>#REF!</v>
      </c>
      <c r="F709" t="e">
        <f>D709=#REF!+#REF!</f>
        <v>#REF!</v>
      </c>
    </row>
    <row r="710" spans="1:6" x14ac:dyDescent="0.35">
      <c r="A710" s="73">
        <v>201601</v>
      </c>
      <c r="B710" s="74" t="s">
        <v>1129</v>
      </c>
      <c r="C710" s="74" t="s">
        <v>309</v>
      </c>
      <c r="D710" s="73">
        <v>48</v>
      </c>
      <c r="E710" t="e">
        <f>B710&amp;C710=#REF!</f>
        <v>#REF!</v>
      </c>
      <c r="F710" t="e">
        <f>D710=#REF!+#REF!</f>
        <v>#REF!</v>
      </c>
    </row>
    <row r="711" spans="1:6" x14ac:dyDescent="0.35">
      <c r="A711" s="73">
        <v>201601</v>
      </c>
      <c r="B711" s="74" t="s">
        <v>1129</v>
      </c>
      <c r="C711" s="74" t="s">
        <v>926</v>
      </c>
      <c r="D711" s="73">
        <v>84</v>
      </c>
      <c r="E711" t="e">
        <f>B711&amp;C711=#REF!</f>
        <v>#REF!</v>
      </c>
      <c r="F711" t="e">
        <f>D711=#REF!+#REF!</f>
        <v>#REF!</v>
      </c>
    </row>
    <row r="712" spans="1:6" x14ac:dyDescent="0.35">
      <c r="A712" s="73">
        <v>201601</v>
      </c>
      <c r="B712" s="74" t="s">
        <v>1129</v>
      </c>
      <c r="C712" s="74" t="s">
        <v>400</v>
      </c>
      <c r="D712" s="73">
        <v>58</v>
      </c>
      <c r="E712" t="e">
        <f>B712&amp;C712=#REF!</f>
        <v>#REF!</v>
      </c>
      <c r="F712" t="e">
        <f>D712=#REF!+#REF!</f>
        <v>#REF!</v>
      </c>
    </row>
    <row r="713" spans="1:6" x14ac:dyDescent="0.35">
      <c r="A713" s="73">
        <v>201601</v>
      </c>
      <c r="B713" s="74" t="s">
        <v>1129</v>
      </c>
      <c r="C713" s="74" t="s">
        <v>141</v>
      </c>
      <c r="D713" s="73">
        <v>67</v>
      </c>
      <c r="E713" t="e">
        <f>B713&amp;C713=#REF!</f>
        <v>#REF!</v>
      </c>
      <c r="F713" t="e">
        <f>D713=#REF!+#REF!</f>
        <v>#REF!</v>
      </c>
    </row>
    <row r="714" spans="1:6" x14ac:dyDescent="0.35">
      <c r="A714" s="73">
        <v>201601</v>
      </c>
      <c r="B714" s="74" t="s">
        <v>1129</v>
      </c>
      <c r="C714" s="74" t="s">
        <v>1195</v>
      </c>
      <c r="D714" s="73">
        <v>77</v>
      </c>
      <c r="E714" t="e">
        <f>B714&amp;C714=#REF!</f>
        <v>#REF!</v>
      </c>
      <c r="F714" t="e">
        <f>D714=#REF!+#REF!</f>
        <v>#REF!</v>
      </c>
    </row>
    <row r="715" spans="1:6" x14ac:dyDescent="0.35">
      <c r="A715" s="73">
        <v>201601</v>
      </c>
      <c r="B715" s="74" t="s">
        <v>1129</v>
      </c>
      <c r="C715" s="74" t="s">
        <v>929</v>
      </c>
      <c r="D715" s="73">
        <v>124</v>
      </c>
      <c r="E715" t="e">
        <f>B715&amp;C715=#REF!</f>
        <v>#REF!</v>
      </c>
      <c r="F715" t="e">
        <f>D715=#REF!+#REF!</f>
        <v>#REF!</v>
      </c>
    </row>
    <row r="716" spans="1:6" x14ac:dyDescent="0.35">
      <c r="A716" s="73">
        <v>201601</v>
      </c>
      <c r="B716" s="74" t="s">
        <v>1129</v>
      </c>
      <c r="C716" s="74" t="s">
        <v>652</v>
      </c>
      <c r="D716" s="73">
        <v>69</v>
      </c>
      <c r="E716" t="e">
        <f>B716&amp;C716=#REF!</f>
        <v>#REF!</v>
      </c>
      <c r="F716" t="e">
        <f>D716=#REF!+#REF!</f>
        <v>#REF!</v>
      </c>
    </row>
    <row r="717" spans="1:6" x14ac:dyDescent="0.35">
      <c r="A717" s="73">
        <v>201601</v>
      </c>
      <c r="B717" s="74" t="s">
        <v>1129</v>
      </c>
      <c r="C717" s="74" t="s">
        <v>931</v>
      </c>
      <c r="D717" s="73">
        <v>95</v>
      </c>
      <c r="E717" t="e">
        <f>B717&amp;C717=#REF!</f>
        <v>#REF!</v>
      </c>
      <c r="F717" t="e">
        <f>D717=#REF!+#REF!</f>
        <v>#REF!</v>
      </c>
    </row>
    <row r="718" spans="1:6" x14ac:dyDescent="0.35">
      <c r="A718" s="73">
        <v>201601</v>
      </c>
      <c r="B718" s="74" t="s">
        <v>1129</v>
      </c>
      <c r="C718" s="74" t="s">
        <v>474</v>
      </c>
      <c r="D718" s="73">
        <v>63</v>
      </c>
      <c r="E718" t="e">
        <f>B718&amp;C718=#REF!</f>
        <v>#REF!</v>
      </c>
      <c r="F718" t="e">
        <f>D718=#REF!+#REF!</f>
        <v>#REF!</v>
      </c>
    </row>
    <row r="719" spans="1:6" x14ac:dyDescent="0.35">
      <c r="A719" s="73">
        <v>201601</v>
      </c>
      <c r="B719" s="74" t="s">
        <v>1129</v>
      </c>
      <c r="C719" s="74" t="s">
        <v>654</v>
      </c>
      <c r="D719" s="73">
        <v>75</v>
      </c>
      <c r="E719" t="e">
        <f>B719&amp;C719=#REF!</f>
        <v>#REF!</v>
      </c>
      <c r="F719" t="e">
        <f>D719=#REF!+#REF!</f>
        <v>#REF!</v>
      </c>
    </row>
    <row r="720" spans="1:6" x14ac:dyDescent="0.35">
      <c r="A720" s="73">
        <v>201601</v>
      </c>
      <c r="B720" s="74" t="s">
        <v>1129</v>
      </c>
      <c r="C720" s="74" t="s">
        <v>1202</v>
      </c>
      <c r="D720" s="73">
        <v>114</v>
      </c>
      <c r="E720" t="e">
        <f>B720&amp;C720=#REF!</f>
        <v>#REF!</v>
      </c>
      <c r="F720" t="e">
        <f>D720=#REF!+#REF!</f>
        <v>#REF!</v>
      </c>
    </row>
    <row r="721" spans="1:6" x14ac:dyDescent="0.35">
      <c r="A721" s="73">
        <v>201601</v>
      </c>
      <c r="B721" s="74" t="s">
        <v>1129</v>
      </c>
      <c r="C721" s="74" t="s">
        <v>582</v>
      </c>
      <c r="D721" s="73">
        <v>82</v>
      </c>
      <c r="E721" t="e">
        <f>B721&amp;C721=#REF!</f>
        <v>#REF!</v>
      </c>
      <c r="F721" t="e">
        <f>D721=#REF!+#REF!</f>
        <v>#REF!</v>
      </c>
    </row>
    <row r="722" spans="1:6" x14ac:dyDescent="0.35">
      <c r="A722" s="73">
        <v>201601</v>
      </c>
      <c r="B722" s="74" t="s">
        <v>1129</v>
      </c>
      <c r="C722" s="74" t="s">
        <v>656</v>
      </c>
      <c r="D722" s="73">
        <v>110</v>
      </c>
      <c r="E722" t="e">
        <f>B722&amp;C722=#REF!</f>
        <v>#REF!</v>
      </c>
      <c r="F722" t="e">
        <f>D722=#REF!+#REF!</f>
        <v>#REF!</v>
      </c>
    </row>
    <row r="723" spans="1:6" x14ac:dyDescent="0.35">
      <c r="A723" s="73">
        <v>201601</v>
      </c>
      <c r="B723" s="74" t="s">
        <v>1129</v>
      </c>
      <c r="C723" s="74" t="s">
        <v>1206</v>
      </c>
      <c r="D723" s="73">
        <v>107</v>
      </c>
      <c r="E723" t="e">
        <f>B723&amp;C723=#REF!</f>
        <v>#REF!</v>
      </c>
      <c r="F723" t="e">
        <f>D723=#REF!+#REF!</f>
        <v>#REF!</v>
      </c>
    </row>
    <row r="724" spans="1:6" x14ac:dyDescent="0.35">
      <c r="A724" s="73">
        <v>201601</v>
      </c>
      <c r="B724" s="74" t="s">
        <v>1129</v>
      </c>
      <c r="C724" s="74" t="s">
        <v>1208</v>
      </c>
      <c r="D724" s="73">
        <v>96</v>
      </c>
      <c r="E724" t="e">
        <f>B724&amp;C724=#REF!</f>
        <v>#REF!</v>
      </c>
      <c r="F724" t="e">
        <f>D724=#REF!+#REF!</f>
        <v>#REF!</v>
      </c>
    </row>
    <row r="725" spans="1:6" x14ac:dyDescent="0.35">
      <c r="A725" s="73">
        <v>201601</v>
      </c>
      <c r="B725" s="74" t="s">
        <v>1129</v>
      </c>
      <c r="C725" s="74" t="s">
        <v>1210</v>
      </c>
      <c r="D725" s="73">
        <v>64</v>
      </c>
      <c r="E725" t="e">
        <f>B725&amp;C725=#REF!</f>
        <v>#REF!</v>
      </c>
      <c r="F725" t="e">
        <f>D725=#REF!+#REF!</f>
        <v>#REF!</v>
      </c>
    </row>
    <row r="726" spans="1:6" x14ac:dyDescent="0.35">
      <c r="A726" s="73">
        <v>201601</v>
      </c>
      <c r="B726" s="74" t="s">
        <v>1129</v>
      </c>
      <c r="C726" s="74" t="s">
        <v>933</v>
      </c>
      <c r="D726" s="73">
        <v>55</v>
      </c>
      <c r="E726" t="e">
        <f>B726&amp;C726=#REF!</f>
        <v>#REF!</v>
      </c>
      <c r="F726" t="e">
        <f>D726=#REF!+#REF!</f>
        <v>#REF!</v>
      </c>
    </row>
    <row r="727" spans="1:6" x14ac:dyDescent="0.35">
      <c r="A727" s="73">
        <v>201601</v>
      </c>
      <c r="B727" s="74" t="s">
        <v>1129</v>
      </c>
      <c r="C727" s="74" t="s">
        <v>935</v>
      </c>
      <c r="D727" s="73">
        <v>147</v>
      </c>
      <c r="E727" t="e">
        <f>B727&amp;C727=#REF!</f>
        <v>#REF!</v>
      </c>
      <c r="F727" t="e">
        <f>D727=#REF!+#REF!</f>
        <v>#REF!</v>
      </c>
    </row>
    <row r="728" spans="1:6" x14ac:dyDescent="0.35">
      <c r="A728" s="73">
        <v>201601</v>
      </c>
      <c r="B728" s="74" t="s">
        <v>1129</v>
      </c>
      <c r="C728" s="74" t="s">
        <v>1214</v>
      </c>
      <c r="D728" s="73">
        <v>51</v>
      </c>
      <c r="E728" t="e">
        <f>B728&amp;C728=#REF!</f>
        <v>#REF!</v>
      </c>
      <c r="F728" t="e">
        <f>D728=#REF!+#REF!</f>
        <v>#REF!</v>
      </c>
    </row>
    <row r="729" spans="1:6" x14ac:dyDescent="0.35">
      <c r="A729" s="73">
        <v>201601</v>
      </c>
      <c r="B729" s="74" t="s">
        <v>1129</v>
      </c>
      <c r="C729" s="74" t="s">
        <v>1216</v>
      </c>
      <c r="D729" s="73">
        <v>49</v>
      </c>
      <c r="E729" t="e">
        <f>B729&amp;C729=#REF!</f>
        <v>#REF!</v>
      </c>
      <c r="F729" t="e">
        <f>D729=#REF!+#REF!</f>
        <v>#REF!</v>
      </c>
    </row>
    <row r="730" spans="1:6" x14ac:dyDescent="0.35">
      <c r="A730" s="73">
        <v>201601</v>
      </c>
      <c r="B730" s="74" t="s">
        <v>1129</v>
      </c>
      <c r="C730" s="74" t="s">
        <v>1218</v>
      </c>
      <c r="D730" s="73">
        <v>73</v>
      </c>
      <c r="E730" t="e">
        <f>B730&amp;C730=#REF!</f>
        <v>#REF!</v>
      </c>
      <c r="F730" t="e">
        <f>D730=#REF!+#REF!</f>
        <v>#REF!</v>
      </c>
    </row>
    <row r="731" spans="1:6" x14ac:dyDescent="0.35">
      <c r="A731" s="73">
        <v>201601</v>
      </c>
      <c r="B731" s="74" t="s">
        <v>1129</v>
      </c>
      <c r="C731" s="74" t="s">
        <v>1475</v>
      </c>
      <c r="D731" s="73">
        <v>113</v>
      </c>
      <c r="E731" t="e">
        <f>B731&amp;C731=#REF!</f>
        <v>#REF!</v>
      </c>
      <c r="F731" t="e">
        <f>D731=#REF!+#REF!</f>
        <v>#REF!</v>
      </c>
    </row>
    <row r="732" spans="1:6" x14ac:dyDescent="0.35">
      <c r="A732" s="73">
        <v>201601</v>
      </c>
      <c r="B732" s="74" t="s">
        <v>1129</v>
      </c>
      <c r="C732" s="74" t="s">
        <v>432</v>
      </c>
      <c r="D732" s="73">
        <v>50</v>
      </c>
      <c r="E732" t="e">
        <f>B732&amp;C732=#REF!</f>
        <v>#REF!</v>
      </c>
      <c r="F732" t="e">
        <f>D732=#REF!+#REF!</f>
        <v>#REF!</v>
      </c>
    </row>
    <row r="733" spans="1:6" x14ac:dyDescent="0.35">
      <c r="A733" s="73">
        <v>201601</v>
      </c>
      <c r="B733" s="74" t="s">
        <v>1129</v>
      </c>
      <c r="C733" s="74" t="s">
        <v>345</v>
      </c>
      <c r="D733" s="73">
        <v>56</v>
      </c>
      <c r="E733" t="e">
        <f>B733&amp;C733=#REF!</f>
        <v>#REF!</v>
      </c>
      <c r="F733" t="e">
        <f>D733=#REF!+#REF!</f>
        <v>#REF!</v>
      </c>
    </row>
    <row r="734" spans="1:6" x14ac:dyDescent="0.35">
      <c r="A734" s="73">
        <v>201601</v>
      </c>
      <c r="B734" s="74" t="s">
        <v>1129</v>
      </c>
      <c r="C734" s="74" t="s">
        <v>596</v>
      </c>
      <c r="D734" s="73">
        <v>36</v>
      </c>
      <c r="E734" t="e">
        <f>B734&amp;C734=#REF!</f>
        <v>#REF!</v>
      </c>
      <c r="F734" t="e">
        <f>D734=#REF!+#REF!</f>
        <v>#REF!</v>
      </c>
    </row>
    <row r="735" spans="1:6" x14ac:dyDescent="0.35">
      <c r="A735" s="73">
        <v>201601</v>
      </c>
      <c r="B735" s="74" t="s">
        <v>1129</v>
      </c>
      <c r="C735" s="74" t="s">
        <v>599</v>
      </c>
      <c r="D735" s="73">
        <v>53</v>
      </c>
      <c r="E735" t="e">
        <f>B735&amp;C735=#REF!</f>
        <v>#REF!</v>
      </c>
      <c r="F735" t="e">
        <f>D735=#REF!+#REF!</f>
        <v>#REF!</v>
      </c>
    </row>
    <row r="736" spans="1:6" x14ac:dyDescent="0.35">
      <c r="A736" s="73">
        <v>201601</v>
      </c>
      <c r="B736" s="74" t="s">
        <v>1129</v>
      </c>
      <c r="C736" s="74" t="s">
        <v>1224</v>
      </c>
      <c r="D736" s="73">
        <v>117</v>
      </c>
      <c r="E736" t="e">
        <f>B736&amp;C736=#REF!</f>
        <v>#REF!</v>
      </c>
      <c r="F736" t="e">
        <f>D736=#REF!+#REF!</f>
        <v>#REF!</v>
      </c>
    </row>
    <row r="737" spans="1:6" x14ac:dyDescent="0.35">
      <c r="A737" s="73">
        <v>201601</v>
      </c>
      <c r="B737" s="74" t="s">
        <v>1129</v>
      </c>
      <c r="C737" s="74" t="s">
        <v>512</v>
      </c>
      <c r="D737" s="73">
        <v>3</v>
      </c>
      <c r="E737" t="e">
        <f>B737&amp;C737=#REF!</f>
        <v>#REF!</v>
      </c>
      <c r="F737" t="e">
        <f>D737=#REF!+#REF!</f>
        <v>#REF!</v>
      </c>
    </row>
    <row r="738" spans="1:6" x14ac:dyDescent="0.35">
      <c r="A738" s="73">
        <v>201601</v>
      </c>
      <c r="B738" s="74" t="s">
        <v>1129</v>
      </c>
      <c r="C738" s="74" t="s">
        <v>1227</v>
      </c>
      <c r="D738" s="73">
        <v>6</v>
      </c>
      <c r="E738" t="e">
        <f>B738&amp;C738=#REF!</f>
        <v>#REF!</v>
      </c>
      <c r="F738" t="e">
        <f>D738=#REF!+#REF!</f>
        <v>#REF!</v>
      </c>
    </row>
    <row r="739" spans="1:6" x14ac:dyDescent="0.35">
      <c r="A739" s="73">
        <v>201601</v>
      </c>
      <c r="B739" s="74" t="s">
        <v>1229</v>
      </c>
      <c r="C739" s="74" t="s">
        <v>1230</v>
      </c>
      <c r="D739" s="73">
        <v>50</v>
      </c>
      <c r="E739" t="e">
        <f>B739&amp;C739=#REF!</f>
        <v>#REF!</v>
      </c>
      <c r="F739" t="e">
        <f>D739=#REF!+#REF!</f>
        <v>#REF!</v>
      </c>
    </row>
    <row r="740" spans="1:6" x14ac:dyDescent="0.35">
      <c r="A740" s="73">
        <v>201601</v>
      </c>
      <c r="B740" s="74" t="s">
        <v>1229</v>
      </c>
      <c r="C740" s="74" t="s">
        <v>375</v>
      </c>
      <c r="D740" s="73">
        <v>21</v>
      </c>
      <c r="E740" t="e">
        <f>B740&amp;C740=#REF!</f>
        <v>#REF!</v>
      </c>
      <c r="F740" t="e">
        <f>D740=#REF!+#REF!</f>
        <v>#REF!</v>
      </c>
    </row>
    <row r="741" spans="1:6" x14ac:dyDescent="0.35">
      <c r="A741" s="73">
        <v>201601</v>
      </c>
      <c r="B741" s="74" t="s">
        <v>1229</v>
      </c>
      <c r="C741" s="74" t="s">
        <v>379</v>
      </c>
      <c r="D741" s="73">
        <v>45</v>
      </c>
      <c r="E741" t="e">
        <f>B741&amp;C741=#REF!</f>
        <v>#REF!</v>
      </c>
      <c r="F741" t="e">
        <f>D741=#REF!+#REF!</f>
        <v>#REF!</v>
      </c>
    </row>
    <row r="742" spans="1:6" x14ac:dyDescent="0.35">
      <c r="A742" s="73">
        <v>201601</v>
      </c>
      <c r="B742" s="74" t="s">
        <v>1229</v>
      </c>
      <c r="C742" s="74" t="s">
        <v>237</v>
      </c>
      <c r="D742" s="73">
        <v>52</v>
      </c>
      <c r="E742" t="e">
        <f>B742&amp;C742=#REF!</f>
        <v>#REF!</v>
      </c>
      <c r="F742" t="e">
        <f>D742=#REF!+#REF!</f>
        <v>#REF!</v>
      </c>
    </row>
    <row r="743" spans="1:6" x14ac:dyDescent="0.35">
      <c r="A743" s="73">
        <v>201601</v>
      </c>
      <c r="B743" s="74" t="s">
        <v>1229</v>
      </c>
      <c r="C743" s="74" t="s">
        <v>243</v>
      </c>
      <c r="D743" s="73">
        <v>38</v>
      </c>
      <c r="E743" t="e">
        <f>B743&amp;C743=#REF!</f>
        <v>#REF!</v>
      </c>
      <c r="F743" t="e">
        <f>D743=#REF!+#REF!</f>
        <v>#REF!</v>
      </c>
    </row>
    <row r="744" spans="1:6" x14ac:dyDescent="0.35">
      <c r="A744" s="73">
        <v>201601</v>
      </c>
      <c r="B744" s="74" t="s">
        <v>1229</v>
      </c>
      <c r="C744" s="74" t="s">
        <v>249</v>
      </c>
      <c r="D744" s="73">
        <v>72</v>
      </c>
      <c r="E744" t="e">
        <f>B744&amp;C744=#REF!</f>
        <v>#REF!</v>
      </c>
      <c r="F744" t="e">
        <f>D744=#REF!+#REF!</f>
        <v>#REF!</v>
      </c>
    </row>
    <row r="745" spans="1:6" x14ac:dyDescent="0.35">
      <c r="A745" s="73">
        <v>201601</v>
      </c>
      <c r="B745" s="74" t="s">
        <v>1229</v>
      </c>
      <c r="C745" s="74" t="s">
        <v>1054</v>
      </c>
      <c r="D745" s="73">
        <v>28</v>
      </c>
      <c r="E745" t="e">
        <f>B745&amp;C745=#REF!</f>
        <v>#REF!</v>
      </c>
      <c r="F745" t="e">
        <f>D745=#REF!+#REF!</f>
        <v>#REF!</v>
      </c>
    </row>
    <row r="746" spans="1:6" x14ac:dyDescent="0.35">
      <c r="A746" s="73">
        <v>201601</v>
      </c>
      <c r="B746" s="74" t="s">
        <v>1229</v>
      </c>
      <c r="C746" s="74" t="s">
        <v>771</v>
      </c>
      <c r="D746" s="73">
        <v>37</v>
      </c>
      <c r="E746" t="e">
        <f>B746&amp;C746=#REF!</f>
        <v>#REF!</v>
      </c>
      <c r="F746" t="e">
        <f>D746=#REF!+#REF!</f>
        <v>#REF!</v>
      </c>
    </row>
    <row r="747" spans="1:6" x14ac:dyDescent="0.35">
      <c r="A747" s="73">
        <v>201601</v>
      </c>
      <c r="B747" s="74" t="s">
        <v>1229</v>
      </c>
      <c r="C747" s="74" t="s">
        <v>41</v>
      </c>
      <c r="D747" s="73">
        <v>16</v>
      </c>
      <c r="E747" t="e">
        <f>B747&amp;C747=#REF!</f>
        <v>#REF!</v>
      </c>
      <c r="F747" t="e">
        <f>D747=#REF!+#REF!</f>
        <v>#REF!</v>
      </c>
    </row>
    <row r="748" spans="1:6" x14ac:dyDescent="0.35">
      <c r="A748" s="73">
        <v>201601</v>
      </c>
      <c r="B748" s="74" t="s">
        <v>1229</v>
      </c>
      <c r="C748" s="74" t="s">
        <v>620</v>
      </c>
      <c r="D748" s="73">
        <v>55</v>
      </c>
      <c r="E748" t="e">
        <f>B748&amp;C748=#REF!</f>
        <v>#REF!</v>
      </c>
      <c r="F748" t="e">
        <f>D748=#REF!+#REF!</f>
        <v>#REF!</v>
      </c>
    </row>
    <row r="749" spans="1:6" x14ac:dyDescent="0.35">
      <c r="A749" s="73">
        <v>201601</v>
      </c>
      <c r="B749" s="74" t="s">
        <v>1229</v>
      </c>
      <c r="C749" s="74" t="s">
        <v>56</v>
      </c>
      <c r="D749" s="73">
        <v>10</v>
      </c>
      <c r="E749" t="e">
        <f>B749&amp;C749=#REF!</f>
        <v>#REF!</v>
      </c>
      <c r="F749" t="e">
        <f>D749=#REF!+#REF!</f>
        <v>#REF!</v>
      </c>
    </row>
    <row r="750" spans="1:6" x14ac:dyDescent="0.35">
      <c r="A750" s="73">
        <v>201601</v>
      </c>
      <c r="B750" s="74" t="s">
        <v>1229</v>
      </c>
      <c r="C750" s="74" t="s">
        <v>67</v>
      </c>
      <c r="D750" s="73">
        <v>41</v>
      </c>
      <c r="E750" t="e">
        <f>B750&amp;C750=#REF!</f>
        <v>#REF!</v>
      </c>
      <c r="F750" t="e">
        <f>D750=#REF!+#REF!</f>
        <v>#REF!</v>
      </c>
    </row>
    <row r="751" spans="1:6" x14ac:dyDescent="0.35">
      <c r="A751" s="73">
        <v>201601</v>
      </c>
      <c r="B751" s="74" t="s">
        <v>1229</v>
      </c>
      <c r="C751" s="74" t="s">
        <v>77</v>
      </c>
      <c r="D751" s="73">
        <v>50</v>
      </c>
      <c r="E751" t="e">
        <f>B751&amp;C751=#REF!</f>
        <v>#REF!</v>
      </c>
      <c r="F751" t="e">
        <f>D751=#REF!+#REF!</f>
        <v>#REF!</v>
      </c>
    </row>
    <row r="752" spans="1:6" x14ac:dyDescent="0.35">
      <c r="A752" s="73">
        <v>201601</v>
      </c>
      <c r="B752" s="74" t="s">
        <v>1229</v>
      </c>
      <c r="C752" s="74" t="s">
        <v>81</v>
      </c>
      <c r="D752" s="73">
        <v>81</v>
      </c>
      <c r="E752" t="e">
        <f>B752&amp;C752=#REF!</f>
        <v>#REF!</v>
      </c>
      <c r="F752" t="e">
        <f>D752=#REF!+#REF!</f>
        <v>#REF!</v>
      </c>
    </row>
    <row r="753" spans="1:6" x14ac:dyDescent="0.35">
      <c r="A753" s="73">
        <v>201601</v>
      </c>
      <c r="B753" s="74" t="s">
        <v>1229</v>
      </c>
      <c r="C753" s="74" t="s">
        <v>396</v>
      </c>
      <c r="D753" s="73">
        <v>21</v>
      </c>
      <c r="E753" t="e">
        <f>B753&amp;C753=#REF!</f>
        <v>#REF!</v>
      </c>
      <c r="F753" t="e">
        <f>D753=#REF!+#REF!</f>
        <v>#REF!</v>
      </c>
    </row>
    <row r="754" spans="1:6" x14ac:dyDescent="0.35">
      <c r="A754" s="73">
        <v>201601</v>
      </c>
      <c r="B754" s="74" t="s">
        <v>1229</v>
      </c>
      <c r="C754" s="74" t="s">
        <v>627</v>
      </c>
      <c r="D754" s="73">
        <v>50</v>
      </c>
      <c r="E754" t="e">
        <f>B754&amp;C754=#REF!</f>
        <v>#REF!</v>
      </c>
      <c r="F754" t="e">
        <f>D754=#REF!+#REF!</f>
        <v>#REF!</v>
      </c>
    </row>
    <row r="755" spans="1:6" x14ac:dyDescent="0.35">
      <c r="A755" s="73">
        <v>201601</v>
      </c>
      <c r="B755" s="74" t="s">
        <v>1229</v>
      </c>
      <c r="C755" s="74" t="s">
        <v>89</v>
      </c>
      <c r="D755" s="73">
        <v>56</v>
      </c>
      <c r="E755" t="e">
        <f>B755&amp;C755=#REF!</f>
        <v>#REF!</v>
      </c>
      <c r="F755" t="e">
        <f>D755=#REF!+#REF!</f>
        <v>#REF!</v>
      </c>
    </row>
    <row r="756" spans="1:6" x14ac:dyDescent="0.35">
      <c r="A756" s="73">
        <v>201601</v>
      </c>
      <c r="B756" s="74" t="s">
        <v>1229</v>
      </c>
      <c r="C756" s="74" t="s">
        <v>93</v>
      </c>
      <c r="D756" s="73">
        <v>15</v>
      </c>
      <c r="E756" t="e">
        <f>B756&amp;C756=#REF!</f>
        <v>#REF!</v>
      </c>
      <c r="F756" t="e">
        <f>D756=#REF!+#REF!</f>
        <v>#REF!</v>
      </c>
    </row>
    <row r="757" spans="1:6" x14ac:dyDescent="0.35">
      <c r="A757" s="73">
        <v>201601</v>
      </c>
      <c r="B757" s="74" t="s">
        <v>1229</v>
      </c>
      <c r="C757" s="74" t="s">
        <v>99</v>
      </c>
      <c r="D757" s="73">
        <v>21</v>
      </c>
      <c r="E757" t="e">
        <f>B757&amp;C757=#REF!</f>
        <v>#REF!</v>
      </c>
      <c r="F757" t="e">
        <f>D757=#REF!+#REF!</f>
        <v>#REF!</v>
      </c>
    </row>
    <row r="758" spans="1:6" x14ac:dyDescent="0.35">
      <c r="A758" s="73">
        <v>201601</v>
      </c>
      <c r="B758" s="74" t="s">
        <v>1229</v>
      </c>
      <c r="C758" s="74" t="s">
        <v>105</v>
      </c>
      <c r="D758" s="73">
        <v>86</v>
      </c>
      <c r="E758" t="e">
        <f>B758&amp;C758=#REF!</f>
        <v>#REF!</v>
      </c>
      <c r="F758" t="e">
        <f>D758=#REF!+#REF!</f>
        <v>#REF!</v>
      </c>
    </row>
    <row r="759" spans="1:6" x14ac:dyDescent="0.35">
      <c r="A759" s="73">
        <v>201601</v>
      </c>
      <c r="B759" s="74" t="s">
        <v>1229</v>
      </c>
      <c r="C759" s="74" t="s">
        <v>109</v>
      </c>
      <c r="D759" s="73">
        <v>107</v>
      </c>
      <c r="E759" t="e">
        <f>B759&amp;C759=#REF!</f>
        <v>#REF!</v>
      </c>
      <c r="F759" t="e">
        <f>D759=#REF!+#REF!</f>
        <v>#REF!</v>
      </c>
    </row>
    <row r="760" spans="1:6" x14ac:dyDescent="0.35">
      <c r="A760" s="73">
        <v>201601</v>
      </c>
      <c r="B760" s="74" t="s">
        <v>1229</v>
      </c>
      <c r="C760" s="74" t="s">
        <v>121</v>
      </c>
      <c r="D760" s="73">
        <v>109</v>
      </c>
      <c r="E760" t="e">
        <f>B760&amp;C760=#REF!</f>
        <v>#REF!</v>
      </c>
      <c r="F760" t="e">
        <f>D760=#REF!+#REF!</f>
        <v>#REF!</v>
      </c>
    </row>
    <row r="761" spans="1:6" x14ac:dyDescent="0.35">
      <c r="A761" s="73">
        <v>201601</v>
      </c>
      <c r="B761" s="74" t="s">
        <v>1229</v>
      </c>
      <c r="C761" s="74" t="s">
        <v>131</v>
      </c>
      <c r="D761" s="73">
        <v>42</v>
      </c>
      <c r="E761" t="e">
        <f>B761&amp;C761=#REF!</f>
        <v>#REF!</v>
      </c>
      <c r="F761" t="e">
        <f>D761=#REF!+#REF!</f>
        <v>#REF!</v>
      </c>
    </row>
    <row r="762" spans="1:6" x14ac:dyDescent="0.35">
      <c r="A762" s="73">
        <v>201601</v>
      </c>
      <c r="B762" s="74" t="s">
        <v>1229</v>
      </c>
      <c r="C762" s="74" t="s">
        <v>135</v>
      </c>
      <c r="D762" s="73">
        <v>105</v>
      </c>
      <c r="E762" t="e">
        <f>B762&amp;C762=#REF!</f>
        <v>#REF!</v>
      </c>
      <c r="F762" t="e">
        <f>D762=#REF!+#REF!</f>
        <v>#REF!</v>
      </c>
    </row>
    <row r="763" spans="1:6" x14ac:dyDescent="0.35">
      <c r="A763" s="73">
        <v>201601</v>
      </c>
      <c r="B763" s="74" t="s">
        <v>1229</v>
      </c>
      <c r="C763" s="74" t="s">
        <v>634</v>
      </c>
      <c r="D763" s="73">
        <v>42</v>
      </c>
      <c r="E763" t="e">
        <f>B763&amp;C763=#REF!</f>
        <v>#REF!</v>
      </c>
      <c r="F763" t="e">
        <f>D763=#REF!+#REF!</f>
        <v>#REF!</v>
      </c>
    </row>
    <row r="764" spans="1:6" x14ac:dyDescent="0.35">
      <c r="A764" s="73">
        <v>201601</v>
      </c>
      <c r="B764" s="74" t="s">
        <v>1229</v>
      </c>
      <c r="C764" s="74" t="s">
        <v>263</v>
      </c>
      <c r="D764" s="73">
        <v>44</v>
      </c>
      <c r="E764" t="e">
        <f>B764&amp;C764=#REF!</f>
        <v>#REF!</v>
      </c>
      <c r="F764" t="e">
        <f>D764=#REF!+#REF!</f>
        <v>#REF!</v>
      </c>
    </row>
    <row r="765" spans="1:6" x14ac:dyDescent="0.35">
      <c r="A765" s="73">
        <v>201601</v>
      </c>
      <c r="B765" s="74" t="s">
        <v>1229</v>
      </c>
      <c r="C765" s="74" t="s">
        <v>265</v>
      </c>
      <c r="D765" s="73">
        <v>80</v>
      </c>
      <c r="E765" t="e">
        <f>B765&amp;C765=#REF!</f>
        <v>#REF!</v>
      </c>
      <c r="F765" t="e">
        <f>D765=#REF!+#REF!</f>
        <v>#REF!</v>
      </c>
    </row>
    <row r="766" spans="1:6" x14ac:dyDescent="0.35">
      <c r="A766" s="73">
        <v>201601</v>
      </c>
      <c r="B766" s="74" t="s">
        <v>1229</v>
      </c>
      <c r="C766" s="74" t="s">
        <v>271</v>
      </c>
      <c r="D766" s="73">
        <v>43</v>
      </c>
      <c r="E766" t="e">
        <f>B766&amp;C766=#REF!</f>
        <v>#REF!</v>
      </c>
      <c r="F766" t="e">
        <f>D766=#REF!+#REF!</f>
        <v>#REF!</v>
      </c>
    </row>
    <row r="767" spans="1:6" x14ac:dyDescent="0.35">
      <c r="A767" s="73">
        <v>201601</v>
      </c>
      <c r="B767" s="74" t="s">
        <v>1229</v>
      </c>
      <c r="C767" s="74" t="s">
        <v>277</v>
      </c>
      <c r="D767" s="73">
        <v>60</v>
      </c>
      <c r="E767" t="e">
        <f>B767&amp;C767=#REF!</f>
        <v>#REF!</v>
      </c>
      <c r="F767" t="e">
        <f>D767=#REF!+#REF!</f>
        <v>#REF!</v>
      </c>
    </row>
    <row r="768" spans="1:6" x14ac:dyDescent="0.35">
      <c r="A768" s="73">
        <v>201601</v>
      </c>
      <c r="B768" s="74" t="s">
        <v>1229</v>
      </c>
      <c r="C768" s="74" t="s">
        <v>1089</v>
      </c>
      <c r="D768" s="73">
        <v>51</v>
      </c>
      <c r="E768" t="e">
        <f>B768&amp;C768=#REF!</f>
        <v>#REF!</v>
      </c>
      <c r="F768" t="e">
        <f>D768=#REF!+#REF!</f>
        <v>#REF!</v>
      </c>
    </row>
    <row r="769" spans="1:6" x14ac:dyDescent="0.35">
      <c r="A769" s="73">
        <v>201601</v>
      </c>
      <c r="B769" s="74" t="s">
        <v>1229</v>
      </c>
      <c r="C769" s="74" t="s">
        <v>640</v>
      </c>
      <c r="D769" s="73">
        <v>40</v>
      </c>
      <c r="E769" t="e">
        <f>B769&amp;C769=#REF!</f>
        <v>#REF!</v>
      </c>
      <c r="F769" t="e">
        <f>D769=#REF!+#REF!</f>
        <v>#REF!</v>
      </c>
    </row>
    <row r="770" spans="1:6" x14ac:dyDescent="0.35">
      <c r="A770" s="73">
        <v>201601</v>
      </c>
      <c r="B770" s="74" t="s">
        <v>1229</v>
      </c>
      <c r="C770" s="74" t="s">
        <v>1270</v>
      </c>
      <c r="D770" s="73">
        <v>23</v>
      </c>
      <c r="E770" t="e">
        <f>B770&amp;C770=#REF!</f>
        <v>#REF!</v>
      </c>
      <c r="F770" t="e">
        <f>D770=#REF!+#REF!</f>
        <v>#REF!</v>
      </c>
    </row>
    <row r="771" spans="1:6" x14ac:dyDescent="0.35">
      <c r="A771" s="73">
        <v>201601</v>
      </c>
      <c r="B771" s="74" t="s">
        <v>1229</v>
      </c>
      <c r="C771" s="74" t="s">
        <v>642</v>
      </c>
      <c r="D771" s="73">
        <v>28</v>
      </c>
      <c r="E771" t="e">
        <f>B771&amp;C771=#REF!</f>
        <v>#REF!</v>
      </c>
      <c r="F771" t="e">
        <f>D771=#REF!+#REF!</f>
        <v>#REF!</v>
      </c>
    </row>
    <row r="772" spans="1:6" x14ac:dyDescent="0.35">
      <c r="A772" s="73">
        <v>201601</v>
      </c>
      <c r="B772" s="74" t="s">
        <v>1229</v>
      </c>
      <c r="C772" s="74" t="s">
        <v>644</v>
      </c>
      <c r="D772" s="73">
        <v>43</v>
      </c>
      <c r="E772" t="e">
        <f>B772&amp;C772=#REF!</f>
        <v>#REF!</v>
      </c>
      <c r="F772" t="e">
        <f>D772=#REF!+#REF!</f>
        <v>#REF!</v>
      </c>
    </row>
    <row r="773" spans="1:6" x14ac:dyDescent="0.35">
      <c r="A773" s="73">
        <v>201601</v>
      </c>
      <c r="B773" s="74" t="s">
        <v>1229</v>
      </c>
      <c r="C773" s="74" t="s">
        <v>289</v>
      </c>
      <c r="D773" s="73">
        <v>36</v>
      </c>
      <c r="E773" t="e">
        <f>B773&amp;C773=#REF!</f>
        <v>#REF!</v>
      </c>
      <c r="F773" t="e">
        <f>D773=#REF!+#REF!</f>
        <v>#REF!</v>
      </c>
    </row>
    <row r="774" spans="1:6" x14ac:dyDescent="0.35">
      <c r="A774" s="73">
        <v>201601</v>
      </c>
      <c r="B774" s="74" t="s">
        <v>1229</v>
      </c>
      <c r="C774" s="74" t="s">
        <v>1275</v>
      </c>
      <c r="D774" s="73">
        <v>20</v>
      </c>
      <c r="E774" t="e">
        <f>B774&amp;C774=#REF!</f>
        <v>#REF!</v>
      </c>
      <c r="F774" t="e">
        <f>D774=#REF!+#REF!</f>
        <v>#REF!</v>
      </c>
    </row>
    <row r="775" spans="1:6" x14ac:dyDescent="0.35">
      <c r="A775" s="73">
        <v>201601</v>
      </c>
      <c r="B775" s="74" t="s">
        <v>1229</v>
      </c>
      <c r="C775" s="74" t="s">
        <v>293</v>
      </c>
      <c r="D775" s="73">
        <v>24</v>
      </c>
      <c r="E775" t="e">
        <f>B775&amp;C775=#REF!</f>
        <v>#REF!</v>
      </c>
      <c r="F775" t="e">
        <f>D775=#REF!+#REF!</f>
        <v>#REF!</v>
      </c>
    </row>
    <row r="776" spans="1:6" x14ac:dyDescent="0.35">
      <c r="A776" s="73">
        <v>201601</v>
      </c>
      <c r="B776" s="74" t="s">
        <v>1229</v>
      </c>
      <c r="C776" s="74" t="s">
        <v>301</v>
      </c>
      <c r="D776" s="73">
        <v>34</v>
      </c>
      <c r="E776" t="e">
        <f>B776&amp;C776=#REF!</f>
        <v>#REF!</v>
      </c>
      <c r="F776" t="e">
        <f>D776=#REF!+#REF!</f>
        <v>#REF!</v>
      </c>
    </row>
    <row r="777" spans="1:6" x14ac:dyDescent="0.35">
      <c r="A777" s="73">
        <v>201601</v>
      </c>
      <c r="B777" s="74" t="s">
        <v>1229</v>
      </c>
      <c r="C777" s="74" t="s">
        <v>1279</v>
      </c>
      <c r="D777" s="73">
        <v>91</v>
      </c>
      <c r="E777" t="e">
        <f>B777&amp;C777=#REF!</f>
        <v>#REF!</v>
      </c>
      <c r="F777" t="e">
        <f>D777=#REF!+#REF!</f>
        <v>#REF!</v>
      </c>
    </row>
    <row r="778" spans="1:6" x14ac:dyDescent="0.35">
      <c r="A778" s="73">
        <v>201601</v>
      </c>
      <c r="B778" s="74" t="s">
        <v>1229</v>
      </c>
      <c r="C778" s="74" t="s">
        <v>313</v>
      </c>
      <c r="D778" s="73">
        <v>50</v>
      </c>
      <c r="E778" t="e">
        <f>B778&amp;C778=#REF!</f>
        <v>#REF!</v>
      </c>
      <c r="F778" t="e">
        <f>D778=#REF!+#REF!</f>
        <v>#REF!</v>
      </c>
    </row>
    <row r="779" spans="1:6" x14ac:dyDescent="0.35">
      <c r="A779" s="73">
        <v>201601</v>
      </c>
      <c r="B779" s="74" t="s">
        <v>1229</v>
      </c>
      <c r="C779" s="74" t="s">
        <v>317</v>
      </c>
      <c r="D779" s="73">
        <v>53</v>
      </c>
      <c r="E779" t="e">
        <f>B779&amp;C779=#REF!</f>
        <v>#REF!</v>
      </c>
      <c r="F779" t="e">
        <f>D779=#REF!+#REF!</f>
        <v>#REF!</v>
      </c>
    </row>
    <row r="780" spans="1:6" x14ac:dyDescent="0.35">
      <c r="A780" s="73">
        <v>201601</v>
      </c>
      <c r="B780" s="74" t="s">
        <v>1229</v>
      </c>
      <c r="C780" s="74" t="s">
        <v>1283</v>
      </c>
      <c r="D780" s="73">
        <v>56</v>
      </c>
      <c r="E780" t="e">
        <f>B780&amp;C780=#REF!</f>
        <v>#REF!</v>
      </c>
      <c r="F780" t="e">
        <f>D780=#REF!+#REF!</f>
        <v>#REF!</v>
      </c>
    </row>
    <row r="781" spans="1:6" x14ac:dyDescent="0.35">
      <c r="A781" s="73">
        <v>201601</v>
      </c>
      <c r="B781" s="74" t="s">
        <v>1229</v>
      </c>
      <c r="C781" s="74" t="s">
        <v>929</v>
      </c>
      <c r="D781" s="73">
        <v>57</v>
      </c>
      <c r="E781" t="e">
        <f>B781&amp;C781=#REF!</f>
        <v>#REF!</v>
      </c>
      <c r="F781" t="e">
        <f>D781=#REF!+#REF!</f>
        <v>#REF!</v>
      </c>
    </row>
    <row r="782" spans="1:6" x14ac:dyDescent="0.35">
      <c r="A782" s="73">
        <v>201601</v>
      </c>
      <c r="B782" s="74" t="s">
        <v>1229</v>
      </c>
      <c r="C782" s="74" t="s">
        <v>652</v>
      </c>
      <c r="D782" s="73">
        <v>36</v>
      </c>
      <c r="E782" t="e">
        <f>B782&amp;C782=#REF!</f>
        <v>#REF!</v>
      </c>
      <c r="F782" t="e">
        <f>D782=#REF!+#REF!</f>
        <v>#REF!</v>
      </c>
    </row>
    <row r="783" spans="1:6" x14ac:dyDescent="0.35">
      <c r="A783" s="73">
        <v>201601</v>
      </c>
      <c r="B783" s="74" t="s">
        <v>1229</v>
      </c>
      <c r="C783" s="74" t="s">
        <v>931</v>
      </c>
      <c r="D783" s="73">
        <v>91</v>
      </c>
      <c r="E783" t="e">
        <f>B783&amp;C783=#REF!</f>
        <v>#REF!</v>
      </c>
      <c r="F783" t="e">
        <f>D783=#REF!+#REF!</f>
        <v>#REF!</v>
      </c>
    </row>
    <row r="784" spans="1:6" x14ac:dyDescent="0.35">
      <c r="A784" s="73">
        <v>201601</v>
      </c>
      <c r="B784" s="74" t="s">
        <v>1229</v>
      </c>
      <c r="C784" s="74" t="s">
        <v>474</v>
      </c>
      <c r="D784" s="73">
        <v>31</v>
      </c>
      <c r="E784" t="e">
        <f>B784&amp;C784=#REF!</f>
        <v>#REF!</v>
      </c>
      <c r="F784" t="e">
        <f>D784=#REF!+#REF!</f>
        <v>#REF!</v>
      </c>
    </row>
    <row r="785" spans="1:6" x14ac:dyDescent="0.35">
      <c r="A785" s="73">
        <v>201601</v>
      </c>
      <c r="B785" s="74" t="s">
        <v>1229</v>
      </c>
      <c r="C785" s="74" t="s">
        <v>654</v>
      </c>
      <c r="D785" s="73">
        <v>83</v>
      </c>
      <c r="E785" t="e">
        <f>B785&amp;C785=#REF!</f>
        <v>#REF!</v>
      </c>
      <c r="F785" t="e">
        <f>D785=#REF!+#REF!</f>
        <v>#REF!</v>
      </c>
    </row>
    <row r="786" spans="1:6" x14ac:dyDescent="0.35">
      <c r="A786" s="73">
        <v>201601</v>
      </c>
      <c r="B786" s="74" t="s">
        <v>1229</v>
      </c>
      <c r="C786" s="74" t="s">
        <v>1202</v>
      </c>
      <c r="D786" s="73">
        <v>111</v>
      </c>
      <c r="E786" t="e">
        <f>B786&amp;C786=#REF!</f>
        <v>#REF!</v>
      </c>
      <c r="F786" t="e">
        <f>D786=#REF!+#REF!</f>
        <v>#REF!</v>
      </c>
    </row>
    <row r="787" spans="1:6" x14ac:dyDescent="0.35">
      <c r="A787" s="73">
        <v>201601</v>
      </c>
      <c r="B787" s="74" t="s">
        <v>1229</v>
      </c>
      <c r="C787" s="74" t="s">
        <v>582</v>
      </c>
      <c r="D787" s="73">
        <v>101</v>
      </c>
      <c r="E787" t="e">
        <f>B787&amp;C787=#REF!</f>
        <v>#REF!</v>
      </c>
      <c r="F787" t="e">
        <f>D787=#REF!+#REF!</f>
        <v>#REF!</v>
      </c>
    </row>
    <row r="788" spans="1:6" x14ac:dyDescent="0.35">
      <c r="A788" s="73">
        <v>201601</v>
      </c>
      <c r="B788" s="74" t="s">
        <v>1229</v>
      </c>
      <c r="C788" s="74" t="s">
        <v>656</v>
      </c>
      <c r="D788" s="73">
        <v>122</v>
      </c>
      <c r="E788" t="e">
        <f>B788&amp;C788=#REF!</f>
        <v>#REF!</v>
      </c>
      <c r="F788" t="e">
        <f>D788=#REF!+#REF!</f>
        <v>#REF!</v>
      </c>
    </row>
    <row r="789" spans="1:6" x14ac:dyDescent="0.35">
      <c r="A789" s="73">
        <v>201601</v>
      </c>
      <c r="B789" s="74" t="s">
        <v>1229</v>
      </c>
      <c r="C789" s="74" t="s">
        <v>1206</v>
      </c>
      <c r="D789" s="73">
        <v>119</v>
      </c>
      <c r="E789" t="e">
        <f>B789&amp;C789=#REF!</f>
        <v>#REF!</v>
      </c>
      <c r="F789" t="e">
        <f>D789=#REF!+#REF!</f>
        <v>#REF!</v>
      </c>
    </row>
    <row r="790" spans="1:6" x14ac:dyDescent="0.35">
      <c r="A790" s="73">
        <v>201601</v>
      </c>
      <c r="B790" s="74" t="s">
        <v>1229</v>
      </c>
      <c r="C790" s="74" t="s">
        <v>1224</v>
      </c>
      <c r="D790" s="73">
        <v>39</v>
      </c>
      <c r="E790" t="e">
        <f>B790&amp;C790=#REF!</f>
        <v>#REF!</v>
      </c>
      <c r="F790" t="e">
        <f>D790=#REF!+#REF!</f>
        <v>#REF!</v>
      </c>
    </row>
    <row r="791" spans="1:6" x14ac:dyDescent="0.35">
      <c r="A791" s="73">
        <v>201601</v>
      </c>
      <c r="B791" s="74" t="s">
        <v>1229</v>
      </c>
      <c r="C791" s="74" t="s">
        <v>992</v>
      </c>
      <c r="D791" s="73">
        <v>60</v>
      </c>
      <c r="E791" t="e">
        <f>B791&amp;C791=#REF!</f>
        <v>#REF!</v>
      </c>
      <c r="F791" t="e">
        <f>D791=#REF!+#REF!</f>
        <v>#REF!</v>
      </c>
    </row>
    <row r="792" spans="1:6" x14ac:dyDescent="0.35">
      <c r="A792" s="73">
        <v>201601</v>
      </c>
      <c r="B792" s="74" t="s">
        <v>1229</v>
      </c>
      <c r="C792" s="74" t="s">
        <v>601</v>
      </c>
      <c r="D792" s="73">
        <v>46</v>
      </c>
      <c r="E792" t="e">
        <f>B792&amp;C792=#REF!</f>
        <v>#REF!</v>
      </c>
      <c r="F792" t="e">
        <f>D792=#REF!+#REF!</f>
        <v>#REF!</v>
      </c>
    </row>
    <row r="793" spans="1:6" x14ac:dyDescent="0.35">
      <c r="A793" s="73">
        <v>201601</v>
      </c>
      <c r="B793" s="74" t="s">
        <v>1229</v>
      </c>
      <c r="C793" s="74" t="s">
        <v>996</v>
      </c>
      <c r="D793" s="73">
        <v>112</v>
      </c>
      <c r="E793" t="e">
        <f>B793&amp;C793=#REF!</f>
        <v>#REF!</v>
      </c>
      <c r="F793" t="e">
        <f>D793=#REF!+#REF!</f>
        <v>#REF!</v>
      </c>
    </row>
    <row r="794" spans="1:6" x14ac:dyDescent="0.35">
      <c r="A794" s="73">
        <v>201601</v>
      </c>
      <c r="B794" s="74" t="s">
        <v>1229</v>
      </c>
      <c r="C794" s="74" t="s">
        <v>998</v>
      </c>
      <c r="D794" s="73">
        <v>61</v>
      </c>
      <c r="E794" t="e">
        <f>B794&amp;C794=#REF!</f>
        <v>#REF!</v>
      </c>
      <c r="F794" t="e">
        <f>D794=#REF!+#REF!</f>
        <v>#REF!</v>
      </c>
    </row>
    <row r="795" spans="1:6" x14ac:dyDescent="0.35">
      <c r="A795" s="73">
        <v>201601</v>
      </c>
      <c r="B795" s="74" t="s">
        <v>1229</v>
      </c>
      <c r="C795" s="74" t="s">
        <v>1297</v>
      </c>
      <c r="D795" s="73">
        <v>4</v>
      </c>
      <c r="E795" t="e">
        <f>B795&amp;C795=#REF!</f>
        <v>#REF!</v>
      </c>
      <c r="F795" t="e">
        <f>D795=#REF!+#REF!</f>
        <v>#REF!</v>
      </c>
    </row>
    <row r="796" spans="1:6" x14ac:dyDescent="0.35">
      <c r="A796" s="73">
        <v>201601</v>
      </c>
      <c r="B796" s="74" t="s">
        <v>1299</v>
      </c>
      <c r="C796" s="74" t="s">
        <v>193</v>
      </c>
      <c r="D796" s="73">
        <v>60</v>
      </c>
      <c r="E796" t="e">
        <f>B796&amp;C796=#REF!</f>
        <v>#REF!</v>
      </c>
      <c r="F796" t="e">
        <f>D796=#REF!+#REF!</f>
        <v>#REF!</v>
      </c>
    </row>
    <row r="797" spans="1:6" x14ac:dyDescent="0.35">
      <c r="A797" s="73">
        <v>201601</v>
      </c>
      <c r="B797" s="74" t="s">
        <v>1299</v>
      </c>
      <c r="C797" s="74" t="s">
        <v>548</v>
      </c>
      <c r="D797" s="73">
        <v>64</v>
      </c>
      <c r="E797" t="e">
        <f>B797&amp;C797=#REF!</f>
        <v>#REF!</v>
      </c>
      <c r="F797" t="e">
        <f>D797=#REF!+#REF!</f>
        <v>#REF!</v>
      </c>
    </row>
    <row r="798" spans="1:6" x14ac:dyDescent="0.35">
      <c r="A798" s="73">
        <v>201601</v>
      </c>
      <c r="B798" s="74" t="s">
        <v>1299</v>
      </c>
      <c r="C798" s="74" t="s">
        <v>1146</v>
      </c>
      <c r="D798" s="73">
        <v>46</v>
      </c>
      <c r="E798" t="e">
        <f>B798&amp;C798=#REF!</f>
        <v>#REF!</v>
      </c>
      <c r="F798" t="e">
        <f>D798=#REF!+#REF!</f>
        <v>#REF!</v>
      </c>
    </row>
    <row r="799" spans="1:6" x14ac:dyDescent="0.35">
      <c r="A799" s="73">
        <v>201601</v>
      </c>
      <c r="B799" s="74" t="s">
        <v>1299</v>
      </c>
      <c r="C799" s="74" t="s">
        <v>373</v>
      </c>
      <c r="D799" s="73">
        <v>53</v>
      </c>
      <c r="E799" t="e">
        <f>B799&amp;C799=#REF!</f>
        <v>#REF!</v>
      </c>
      <c r="F799" t="e">
        <f>D799=#REF!+#REF!</f>
        <v>#REF!</v>
      </c>
    </row>
    <row r="800" spans="1:6" x14ac:dyDescent="0.35">
      <c r="A800" s="73">
        <v>201601</v>
      </c>
      <c r="B800" s="74" t="s">
        <v>1299</v>
      </c>
      <c r="C800" s="74" t="s">
        <v>1305</v>
      </c>
      <c r="D800" s="73">
        <v>84</v>
      </c>
      <c r="E800" t="e">
        <f>B800&amp;C800=#REF!</f>
        <v>#REF!</v>
      </c>
      <c r="F800" t="e">
        <f>D800=#REF!+#REF!</f>
        <v>#REF!</v>
      </c>
    </row>
    <row r="801" spans="1:6" x14ac:dyDescent="0.35">
      <c r="A801" s="73">
        <v>201601</v>
      </c>
      <c r="B801" s="74" t="s">
        <v>1299</v>
      </c>
      <c r="C801" s="74" t="s">
        <v>231</v>
      </c>
      <c r="D801" s="73">
        <v>42</v>
      </c>
      <c r="E801" t="e">
        <f>B801&amp;C801=#REF!</f>
        <v>#REF!</v>
      </c>
      <c r="F801" t="e">
        <f>D801=#REF!+#REF!</f>
        <v>#REF!</v>
      </c>
    </row>
    <row r="802" spans="1:6" x14ac:dyDescent="0.35">
      <c r="A802" s="73">
        <v>201601</v>
      </c>
      <c r="B802" s="74" t="s">
        <v>1299</v>
      </c>
      <c r="C802" s="74" t="s">
        <v>1044</v>
      </c>
      <c r="D802" s="73">
        <v>105</v>
      </c>
      <c r="E802" t="e">
        <f>B802&amp;C802=#REF!</f>
        <v>#REF!</v>
      </c>
      <c r="F802" t="e">
        <f>D802=#REF!+#REF!</f>
        <v>#REF!</v>
      </c>
    </row>
    <row r="803" spans="1:6" x14ac:dyDescent="0.35">
      <c r="A803" s="73">
        <v>201601</v>
      </c>
      <c r="B803" s="74" t="s">
        <v>1299</v>
      </c>
      <c r="C803" s="74" t="s">
        <v>388</v>
      </c>
      <c r="D803" s="73">
        <v>50</v>
      </c>
      <c r="E803" t="e">
        <f>B803&amp;C803=#REF!</f>
        <v>#REF!</v>
      </c>
      <c r="F803" t="e">
        <f>D803=#REF!+#REF!</f>
        <v>#REF!</v>
      </c>
    </row>
    <row r="804" spans="1:6" x14ac:dyDescent="0.35">
      <c r="A804" s="73">
        <v>201601</v>
      </c>
      <c r="B804" s="74" t="s">
        <v>1299</v>
      </c>
      <c r="C804" s="74" t="s">
        <v>251</v>
      </c>
      <c r="D804" s="73">
        <v>39</v>
      </c>
      <c r="E804" t="e">
        <f>B804&amp;C804=#REF!</f>
        <v>#REF!</v>
      </c>
      <c r="F804" t="e">
        <f>D804=#REF!+#REF!</f>
        <v>#REF!</v>
      </c>
    </row>
    <row r="805" spans="1:6" x14ac:dyDescent="0.35">
      <c r="A805" s="73">
        <v>201601</v>
      </c>
      <c r="B805" s="74" t="s">
        <v>1299</v>
      </c>
      <c r="C805" s="74" t="s">
        <v>771</v>
      </c>
      <c r="D805" s="73">
        <v>49</v>
      </c>
      <c r="E805" t="e">
        <f>B805&amp;C805=#REF!</f>
        <v>#REF!</v>
      </c>
      <c r="F805" t="e">
        <f>D805=#REF!+#REF!</f>
        <v>#REF!</v>
      </c>
    </row>
    <row r="806" spans="1:6" x14ac:dyDescent="0.35">
      <c r="A806" s="73">
        <v>201601</v>
      </c>
      <c r="B806" s="74" t="s">
        <v>1299</v>
      </c>
      <c r="C806" s="74" t="s">
        <v>87</v>
      </c>
      <c r="D806" s="73">
        <v>35</v>
      </c>
      <c r="E806" t="e">
        <f>B806&amp;C806=#REF!</f>
        <v>#REF!</v>
      </c>
      <c r="F806" t="e">
        <f>D806=#REF!+#REF!</f>
        <v>#REF!</v>
      </c>
    </row>
    <row r="807" spans="1:6" x14ac:dyDescent="0.35">
      <c r="A807" s="73">
        <v>201601</v>
      </c>
      <c r="B807" s="74" t="s">
        <v>1299</v>
      </c>
      <c r="C807" s="74" t="s">
        <v>627</v>
      </c>
      <c r="D807" s="73">
        <v>20</v>
      </c>
      <c r="E807" t="e">
        <f>B807&amp;C807=#REF!</f>
        <v>#REF!</v>
      </c>
      <c r="F807" t="e">
        <f>D807=#REF!+#REF!</f>
        <v>#REF!</v>
      </c>
    </row>
    <row r="808" spans="1:6" x14ac:dyDescent="0.35">
      <c r="A808" s="73">
        <v>201601</v>
      </c>
      <c r="B808" s="74" t="s">
        <v>1299</v>
      </c>
      <c r="C808" s="74" t="s">
        <v>129</v>
      </c>
      <c r="D808" s="73">
        <v>60</v>
      </c>
      <c r="E808" t="e">
        <f>B808&amp;C808=#REF!</f>
        <v>#REF!</v>
      </c>
      <c r="F808" t="e">
        <f>D808=#REF!+#REF!</f>
        <v>#REF!</v>
      </c>
    </row>
    <row r="809" spans="1:6" x14ac:dyDescent="0.35">
      <c r="A809" s="73">
        <v>201601</v>
      </c>
      <c r="B809" s="74" t="s">
        <v>1299</v>
      </c>
      <c r="C809" s="74" t="s">
        <v>634</v>
      </c>
      <c r="D809" s="73">
        <v>42</v>
      </c>
      <c r="E809" t="e">
        <f>B809&amp;C809=#REF!</f>
        <v>#REF!</v>
      </c>
      <c r="F809" t="e">
        <f>D809=#REF!+#REF!</f>
        <v>#REF!</v>
      </c>
    </row>
    <row r="810" spans="1:6" x14ac:dyDescent="0.35">
      <c r="A810" s="73">
        <v>201601</v>
      </c>
      <c r="B810" s="74" t="s">
        <v>1299</v>
      </c>
      <c r="C810" s="74" t="s">
        <v>269</v>
      </c>
      <c r="D810" s="73">
        <v>58</v>
      </c>
      <c r="E810" t="e">
        <f>B810&amp;C810=#REF!</f>
        <v>#REF!</v>
      </c>
      <c r="F810" t="e">
        <f>D810=#REF!+#REF!</f>
        <v>#REF!</v>
      </c>
    </row>
    <row r="811" spans="1:6" x14ac:dyDescent="0.35">
      <c r="A811" s="73">
        <v>201601</v>
      </c>
      <c r="B811" s="74" t="s">
        <v>1299</v>
      </c>
      <c r="C811" s="74" t="s">
        <v>281</v>
      </c>
      <c r="D811" s="73">
        <v>100</v>
      </c>
      <c r="E811" t="e">
        <f>B811&amp;C811=#REF!</f>
        <v>#REF!</v>
      </c>
      <c r="F811" t="e">
        <f>D811=#REF!+#REF!</f>
        <v>#REF!</v>
      </c>
    </row>
    <row r="812" spans="1:6" x14ac:dyDescent="0.35">
      <c r="A812" s="73">
        <v>201601</v>
      </c>
      <c r="B812" s="74" t="s">
        <v>1299</v>
      </c>
      <c r="C812" s="74" t="s">
        <v>311</v>
      </c>
      <c r="D812" s="73">
        <v>84</v>
      </c>
      <c r="E812" t="e">
        <f>B812&amp;C812=#REF!</f>
        <v>#REF!</v>
      </c>
      <c r="F812" t="e">
        <f>D812=#REF!+#REF!</f>
        <v>#REF!</v>
      </c>
    </row>
    <row r="813" spans="1:6" x14ac:dyDescent="0.35">
      <c r="A813" s="73">
        <v>201601</v>
      </c>
      <c r="B813" s="74" t="s">
        <v>1299</v>
      </c>
      <c r="C813" s="74" t="s">
        <v>315</v>
      </c>
      <c r="D813" s="73">
        <v>59</v>
      </c>
      <c r="E813" t="e">
        <f>B813&amp;C813=#REF!</f>
        <v>#REF!</v>
      </c>
      <c r="F813" t="e">
        <f>D813=#REF!+#REF!</f>
        <v>#REF!</v>
      </c>
    </row>
    <row r="814" spans="1:6" x14ac:dyDescent="0.35">
      <c r="A814" s="73">
        <v>201601</v>
      </c>
      <c r="B814" s="74" t="s">
        <v>1299</v>
      </c>
      <c r="C814" s="74" t="s">
        <v>652</v>
      </c>
      <c r="D814" s="73">
        <v>60</v>
      </c>
      <c r="E814" t="e">
        <f>B814&amp;C814=#REF!</f>
        <v>#REF!</v>
      </c>
      <c r="F814" t="e">
        <f>D814=#REF!+#REF!</f>
        <v>#REF!</v>
      </c>
    </row>
    <row r="815" spans="1:6" x14ac:dyDescent="0.35">
      <c r="A815" s="73">
        <v>201601</v>
      </c>
      <c r="B815" s="74" t="s">
        <v>1299</v>
      </c>
      <c r="C815" s="74" t="s">
        <v>478</v>
      </c>
      <c r="D815" s="73">
        <v>53</v>
      </c>
      <c r="E815" t="e">
        <f>B815&amp;C815=#REF!</f>
        <v>#REF!</v>
      </c>
      <c r="F815" t="e">
        <f>D815=#REF!+#REF!</f>
        <v>#REF!</v>
      </c>
    </row>
    <row r="816" spans="1:6" x14ac:dyDescent="0.35">
      <c r="A816" s="73">
        <v>201601</v>
      </c>
      <c r="B816" s="74" t="s">
        <v>1299</v>
      </c>
      <c r="C816" s="74" t="s">
        <v>658</v>
      </c>
      <c r="D816" s="73">
        <v>93</v>
      </c>
      <c r="E816" t="e">
        <f>B816&amp;C816=#REF!</f>
        <v>#REF!</v>
      </c>
      <c r="F816" t="e">
        <f>D816=#REF!+#REF!</f>
        <v>#REF!</v>
      </c>
    </row>
    <row r="817" spans="1:6" x14ac:dyDescent="0.35">
      <c r="A817" s="73">
        <v>201601</v>
      </c>
      <c r="B817" s="74" t="s">
        <v>1299</v>
      </c>
      <c r="C817" s="74" t="s">
        <v>673</v>
      </c>
      <c r="D817" s="73">
        <v>24</v>
      </c>
      <c r="E817" t="e">
        <f>B817&amp;C817=#REF!</f>
        <v>#REF!</v>
      </c>
      <c r="F817" t="e">
        <f>D817=#REF!+#REF!</f>
        <v>#REF!</v>
      </c>
    </row>
    <row r="818" spans="1:6" x14ac:dyDescent="0.35">
      <c r="A818" s="73">
        <v>201601</v>
      </c>
      <c r="B818" s="74" t="s">
        <v>1299</v>
      </c>
      <c r="C818" s="74" t="s">
        <v>681</v>
      </c>
      <c r="D818" s="73">
        <v>59</v>
      </c>
      <c r="E818" t="e">
        <f>B818&amp;C818=#REF!</f>
        <v>#REF!</v>
      </c>
      <c r="F818" t="e">
        <f>D818=#REF!+#REF!</f>
        <v>#REF!</v>
      </c>
    </row>
    <row r="819" spans="1:6" x14ac:dyDescent="0.35">
      <c r="A819" s="73">
        <v>201601</v>
      </c>
      <c r="B819" s="74" t="s">
        <v>1299</v>
      </c>
      <c r="C819" s="74" t="s">
        <v>828</v>
      </c>
      <c r="D819" s="73">
        <v>81</v>
      </c>
      <c r="E819" t="e">
        <f>B819&amp;C819=#REF!</f>
        <v>#REF!</v>
      </c>
      <c r="F819" t="e">
        <f>D819=#REF!+#REF!</f>
        <v>#REF!</v>
      </c>
    </row>
    <row r="820" spans="1:6" x14ac:dyDescent="0.35">
      <c r="A820" s="73">
        <v>201601</v>
      </c>
      <c r="B820" s="74" t="s">
        <v>1299</v>
      </c>
      <c r="C820" s="74" t="s">
        <v>1327</v>
      </c>
      <c r="D820" s="73">
        <v>52</v>
      </c>
      <c r="E820" t="e">
        <f>B820&amp;C820=#REF!</f>
        <v>#REF!</v>
      </c>
      <c r="F820" t="e">
        <f>D820=#REF!+#REF!</f>
        <v>#REF!</v>
      </c>
    </row>
    <row r="821" spans="1:6" x14ac:dyDescent="0.35">
      <c r="A821" s="73">
        <v>201601</v>
      </c>
      <c r="B821" s="74" t="s">
        <v>1299</v>
      </c>
      <c r="C821" s="74" t="s">
        <v>838</v>
      </c>
      <c r="D821" s="73">
        <v>126</v>
      </c>
      <c r="E821" t="e">
        <f>B821&amp;C821=#REF!</f>
        <v>#REF!</v>
      </c>
      <c r="F821" t="e">
        <f>D821=#REF!+#REF!</f>
        <v>#REF!</v>
      </c>
    </row>
    <row r="822" spans="1:6" x14ac:dyDescent="0.35">
      <c r="A822" s="73">
        <v>201601</v>
      </c>
      <c r="B822" s="74" t="s">
        <v>1299</v>
      </c>
      <c r="C822" s="74" t="s">
        <v>1330</v>
      </c>
      <c r="D822" s="73">
        <v>101</v>
      </c>
      <c r="E822" t="e">
        <f>B822&amp;C822=#REF!</f>
        <v>#REF!</v>
      </c>
      <c r="F822" t="e">
        <f>D822=#REF!+#REF!</f>
        <v>#REF!</v>
      </c>
    </row>
    <row r="823" spans="1:6" x14ac:dyDescent="0.35">
      <c r="A823" s="73">
        <v>201601</v>
      </c>
      <c r="B823" s="74" t="s">
        <v>1299</v>
      </c>
      <c r="C823" s="74" t="s">
        <v>1332</v>
      </c>
      <c r="D823" s="73">
        <v>106</v>
      </c>
      <c r="E823" t="e">
        <f>B823&amp;C823=#REF!</f>
        <v>#REF!</v>
      </c>
      <c r="F823" t="e">
        <f>D823=#REF!+#REF!</f>
        <v>#REF!</v>
      </c>
    </row>
    <row r="824" spans="1:6" x14ac:dyDescent="0.35">
      <c r="A824" s="73">
        <v>201601</v>
      </c>
      <c r="B824" s="74" t="s">
        <v>1299</v>
      </c>
      <c r="C824" s="74" t="s">
        <v>844</v>
      </c>
      <c r="D824" s="73">
        <v>32</v>
      </c>
      <c r="E824" t="e">
        <f>B824&amp;C824=#REF!</f>
        <v>#REF!</v>
      </c>
      <c r="F824" t="e">
        <f>D824=#REF!+#REF!</f>
        <v>#REF!</v>
      </c>
    </row>
    <row r="825" spans="1:6" x14ac:dyDescent="0.35">
      <c r="A825" s="73">
        <v>201601</v>
      </c>
      <c r="B825" s="74" t="s">
        <v>1299</v>
      </c>
      <c r="C825" s="74" t="s">
        <v>884</v>
      </c>
      <c r="D825" s="73">
        <v>63</v>
      </c>
      <c r="E825" t="e">
        <f>B825&amp;C825=#REF!</f>
        <v>#REF!</v>
      </c>
      <c r="F825" t="e">
        <f>D825=#REF!+#REF!</f>
        <v>#REF!</v>
      </c>
    </row>
    <row r="826" spans="1:6" x14ac:dyDescent="0.35">
      <c r="A826" s="73">
        <v>201601</v>
      </c>
      <c r="B826" s="74" t="s">
        <v>1299</v>
      </c>
      <c r="C826" s="74" t="s">
        <v>1336</v>
      </c>
      <c r="D826" s="73">
        <v>69</v>
      </c>
      <c r="E826" t="e">
        <f>B826&amp;C826=#REF!</f>
        <v>#REF!</v>
      </c>
      <c r="F826" t="e">
        <f>D826=#REF!+#REF!</f>
        <v>#REF!</v>
      </c>
    </row>
    <row r="827" spans="1:6" x14ac:dyDescent="0.35">
      <c r="A827" s="73">
        <v>201601</v>
      </c>
      <c r="B827" s="74" t="s">
        <v>1299</v>
      </c>
      <c r="C827" s="74" t="s">
        <v>894</v>
      </c>
      <c r="D827" s="73">
        <v>54</v>
      </c>
      <c r="E827" t="e">
        <f>B827&amp;C827=#REF!</f>
        <v>#REF!</v>
      </c>
      <c r="F827" t="e">
        <f>D827=#REF!+#REF!</f>
        <v>#REF!</v>
      </c>
    </row>
    <row r="828" spans="1:6" x14ac:dyDescent="0.35">
      <c r="A828" s="73">
        <v>201601</v>
      </c>
      <c r="B828" s="74" t="s">
        <v>1299</v>
      </c>
      <c r="C828" s="74" t="s">
        <v>900</v>
      </c>
      <c r="D828" s="73">
        <v>127</v>
      </c>
      <c r="E828" t="e">
        <f>B828&amp;C828=#REF!</f>
        <v>#REF!</v>
      </c>
      <c r="F828" t="e">
        <f>D828=#REF!+#REF!</f>
        <v>#REF!</v>
      </c>
    </row>
    <row r="829" spans="1:6" x14ac:dyDescent="0.35">
      <c r="A829" s="73">
        <v>201601</v>
      </c>
      <c r="B829" s="74" t="s">
        <v>1299</v>
      </c>
      <c r="C829" s="74" t="s">
        <v>902</v>
      </c>
      <c r="D829" s="73">
        <v>70</v>
      </c>
      <c r="E829" t="e">
        <f>B829&amp;C829=#REF!</f>
        <v>#REF!</v>
      </c>
      <c r="F829" t="e">
        <f>D829=#REF!+#REF!</f>
        <v>#REF!</v>
      </c>
    </row>
    <row r="830" spans="1:6" x14ac:dyDescent="0.35">
      <c r="A830" s="73">
        <v>201601</v>
      </c>
      <c r="B830" s="74" t="s">
        <v>1299</v>
      </c>
      <c r="C830" s="74" t="s">
        <v>904</v>
      </c>
      <c r="D830" s="73">
        <v>96</v>
      </c>
      <c r="E830" t="e">
        <f>B830&amp;C830=#REF!</f>
        <v>#REF!</v>
      </c>
      <c r="F830" t="e">
        <f>D830=#REF!+#REF!</f>
        <v>#REF!</v>
      </c>
    </row>
    <row r="831" spans="1:6" x14ac:dyDescent="0.35">
      <c r="A831" s="73">
        <v>201601</v>
      </c>
      <c r="B831" s="74" t="s">
        <v>1299</v>
      </c>
      <c r="C831" s="74" t="s">
        <v>1092</v>
      </c>
      <c r="D831" s="73">
        <v>138</v>
      </c>
      <c r="E831" t="e">
        <f>B831&amp;C831=#REF!</f>
        <v>#REF!</v>
      </c>
      <c r="F831" t="e">
        <f>D831=#REF!+#REF!</f>
        <v>#REF!</v>
      </c>
    </row>
    <row r="832" spans="1:6" x14ac:dyDescent="0.35">
      <c r="A832" s="73">
        <v>201601</v>
      </c>
      <c r="B832" s="74" t="s">
        <v>1299</v>
      </c>
      <c r="C832" s="74" t="s">
        <v>906</v>
      </c>
      <c r="D832" s="73">
        <v>103</v>
      </c>
      <c r="E832" t="e">
        <f>B832&amp;C832=#REF!</f>
        <v>#REF!</v>
      </c>
      <c r="F832" t="e">
        <f>D832=#REF!+#REF!</f>
        <v>#REF!</v>
      </c>
    </row>
    <row r="833" spans="1:6" x14ac:dyDescent="0.35">
      <c r="A833" s="73">
        <v>201601</v>
      </c>
      <c r="B833" s="74" t="s">
        <v>1299</v>
      </c>
      <c r="C833" s="74" t="s">
        <v>908</v>
      </c>
      <c r="D833" s="73">
        <v>81</v>
      </c>
      <c r="E833" t="e">
        <f>B833&amp;C833=#REF!</f>
        <v>#REF!</v>
      </c>
      <c r="F833" t="e">
        <f>D833=#REF!+#REF!</f>
        <v>#REF!</v>
      </c>
    </row>
    <row r="834" spans="1:6" x14ac:dyDescent="0.35">
      <c r="A834" s="73">
        <v>201601</v>
      </c>
      <c r="B834" s="74" t="s">
        <v>1299</v>
      </c>
      <c r="C834" s="74" t="s">
        <v>1095</v>
      </c>
      <c r="D834" s="73">
        <v>108</v>
      </c>
      <c r="E834" t="e">
        <f>B834&amp;C834=#REF!</f>
        <v>#REF!</v>
      </c>
      <c r="F834" t="e">
        <f>D834=#REF!+#REF!</f>
        <v>#REF!</v>
      </c>
    </row>
    <row r="835" spans="1:6" x14ac:dyDescent="0.35">
      <c r="A835" s="73">
        <v>201601</v>
      </c>
      <c r="B835" s="74" t="s">
        <v>1299</v>
      </c>
      <c r="C835" s="74" t="s">
        <v>1097</v>
      </c>
      <c r="D835" s="73">
        <v>105</v>
      </c>
      <c r="E835" t="e">
        <f>B835&amp;C835=#REF!</f>
        <v>#REF!</v>
      </c>
      <c r="F835" t="e">
        <f>D835=#REF!+#REF!</f>
        <v>#REF!</v>
      </c>
    </row>
    <row r="836" spans="1:6" x14ac:dyDescent="0.35">
      <c r="A836" s="73">
        <v>201601</v>
      </c>
      <c r="B836" s="74" t="s">
        <v>1299</v>
      </c>
      <c r="C836" s="74" t="s">
        <v>1099</v>
      </c>
      <c r="D836" s="73">
        <v>139</v>
      </c>
      <c r="E836" t="e">
        <f>B836&amp;C836=#REF!</f>
        <v>#REF!</v>
      </c>
      <c r="F836" t="e">
        <f>D836=#REF!+#REF!</f>
        <v>#REF!</v>
      </c>
    </row>
    <row r="837" spans="1:6" x14ac:dyDescent="0.35">
      <c r="A837" s="73">
        <v>201601</v>
      </c>
      <c r="B837" s="74" t="s">
        <v>1299</v>
      </c>
      <c r="C837" s="74" t="s">
        <v>1510</v>
      </c>
      <c r="D837" s="73">
        <v>109</v>
      </c>
      <c r="E837" t="e">
        <f>B837&amp;C837=#REF!</f>
        <v>#REF!</v>
      </c>
      <c r="F837" t="e">
        <f>D837=#REF!+#REF!</f>
        <v>#REF!</v>
      </c>
    </row>
    <row r="838" spans="1:6" x14ac:dyDescent="0.35">
      <c r="A838" s="73">
        <v>201601</v>
      </c>
      <c r="B838" s="74" t="s">
        <v>1299</v>
      </c>
      <c r="C838" s="74" t="s">
        <v>327</v>
      </c>
      <c r="D838" s="73">
        <v>66</v>
      </c>
      <c r="E838" t="e">
        <f>B838&amp;C838=#REF!</f>
        <v>#REF!</v>
      </c>
      <c r="F838" t="e">
        <f>D838=#REF!+#REF!</f>
        <v>#REF!</v>
      </c>
    </row>
    <row r="839" spans="1:6" x14ac:dyDescent="0.35">
      <c r="A839" s="73">
        <v>201601</v>
      </c>
      <c r="B839" s="74" t="s">
        <v>1299</v>
      </c>
      <c r="C839" s="74" t="s">
        <v>601</v>
      </c>
      <c r="D839" s="73">
        <v>45</v>
      </c>
      <c r="E839" t="e">
        <f>B839&amp;C839=#REF!</f>
        <v>#REF!</v>
      </c>
      <c r="F839" t="e">
        <f>D839=#REF!+#REF!</f>
        <v>#REF!</v>
      </c>
    </row>
    <row r="840" spans="1:6" x14ac:dyDescent="0.35">
      <c r="A840" s="73">
        <v>201601</v>
      </c>
      <c r="B840" s="74" t="s">
        <v>1299</v>
      </c>
      <c r="C840" s="74" t="s">
        <v>506</v>
      </c>
      <c r="D840" s="73">
        <v>51</v>
      </c>
      <c r="E840" t="e">
        <f>B840&amp;C840=#REF!</f>
        <v>#REF!</v>
      </c>
      <c r="F840" t="e">
        <f>D840=#REF!+#REF!</f>
        <v>#REF!</v>
      </c>
    </row>
    <row r="841" spans="1:6" x14ac:dyDescent="0.35">
      <c r="A841" s="73">
        <v>201601</v>
      </c>
      <c r="B841" s="74" t="s">
        <v>1299</v>
      </c>
      <c r="C841" s="74" t="s">
        <v>812</v>
      </c>
      <c r="D841" s="73">
        <v>62</v>
      </c>
      <c r="E841" t="e">
        <f>B841&amp;C841=#REF!</f>
        <v>#REF!</v>
      </c>
      <c r="F841" t="e">
        <f>D841=#REF!+#REF!</f>
        <v>#REF!</v>
      </c>
    </row>
    <row r="842" spans="1:6" x14ac:dyDescent="0.35">
      <c r="A842" s="73">
        <v>201601</v>
      </c>
      <c r="B842" s="74" t="s">
        <v>1299</v>
      </c>
      <c r="C842" s="74" t="s">
        <v>1352</v>
      </c>
      <c r="D842" s="73">
        <v>58</v>
      </c>
      <c r="E842" t="e">
        <f>B842&amp;C842=#REF!</f>
        <v>#REF!</v>
      </c>
      <c r="F842" t="e">
        <f>D842=#REF!+#REF!</f>
        <v>#REF!</v>
      </c>
    </row>
    <row r="843" spans="1:6" x14ac:dyDescent="0.35">
      <c r="A843" s="73">
        <v>201601</v>
      </c>
      <c r="B843" s="74" t="s">
        <v>1299</v>
      </c>
      <c r="C843" s="74" t="s">
        <v>1354</v>
      </c>
      <c r="D843" s="73">
        <v>15</v>
      </c>
      <c r="E843" t="e">
        <f>B843&amp;C843=#REF!</f>
        <v>#REF!</v>
      </c>
      <c r="F843" t="e">
        <f>D843=#REF!+#REF!</f>
        <v>#REF!</v>
      </c>
    </row>
    <row r="844" spans="1:6" x14ac:dyDescent="0.35">
      <c r="A844" s="73">
        <v>201601</v>
      </c>
      <c r="B844" s="74" t="s">
        <v>33</v>
      </c>
      <c r="C844" s="74" t="s">
        <v>1044</v>
      </c>
      <c r="D844" s="73">
        <v>109</v>
      </c>
      <c r="E844" t="e">
        <f>B844&amp;C844=#REF!</f>
        <v>#REF!</v>
      </c>
      <c r="F844" t="e">
        <f>D844=#REF!+#REF!</f>
        <v>#REF!</v>
      </c>
    </row>
    <row r="845" spans="1:6" x14ac:dyDescent="0.35">
      <c r="A845" s="73">
        <v>201601</v>
      </c>
      <c r="B845" s="74" t="s">
        <v>33</v>
      </c>
      <c r="C845" s="74" t="s">
        <v>239</v>
      </c>
      <c r="D845" s="73">
        <v>64</v>
      </c>
      <c r="E845" t="e">
        <f>B845&amp;C845=#REF!</f>
        <v>#REF!</v>
      </c>
      <c r="F845" t="e">
        <f>D845=#REF!+#REF!</f>
        <v>#REF!</v>
      </c>
    </row>
    <row r="846" spans="1:6" x14ac:dyDescent="0.35">
      <c r="A846" s="73">
        <v>201601</v>
      </c>
      <c r="B846" s="74" t="s">
        <v>33</v>
      </c>
      <c r="C846" s="74" t="s">
        <v>386</v>
      </c>
      <c r="D846" s="73">
        <v>30</v>
      </c>
      <c r="E846" t="e">
        <f>B846&amp;C846=#REF!</f>
        <v>#REF!</v>
      </c>
      <c r="F846" t="e">
        <f>D846=#REF!+#REF!</f>
        <v>#REF!</v>
      </c>
    </row>
    <row r="847" spans="1:6" x14ac:dyDescent="0.35">
      <c r="A847" s="73">
        <v>201601</v>
      </c>
      <c r="B847" s="74" t="s">
        <v>33</v>
      </c>
      <c r="C847" s="74" t="s">
        <v>762</v>
      </c>
      <c r="D847" s="73">
        <v>86</v>
      </c>
      <c r="E847" t="e">
        <f>B847&amp;C847=#REF!</f>
        <v>#REF!</v>
      </c>
      <c r="F847" t="e">
        <f>D847=#REF!+#REF!</f>
        <v>#REF!</v>
      </c>
    </row>
    <row r="848" spans="1:6" x14ac:dyDescent="0.35">
      <c r="A848" s="73">
        <v>201601</v>
      </c>
      <c r="B848" s="74" t="s">
        <v>33</v>
      </c>
      <c r="C848" s="74" t="s">
        <v>388</v>
      </c>
      <c r="D848" s="73">
        <v>40</v>
      </c>
      <c r="E848" t="e">
        <f>B848&amp;C848=#REF!</f>
        <v>#REF!</v>
      </c>
      <c r="F848" t="e">
        <f>D848=#REF!+#REF!</f>
        <v>#REF!</v>
      </c>
    </row>
    <row r="849" spans="1:6" x14ac:dyDescent="0.35">
      <c r="A849" s="73">
        <v>201601</v>
      </c>
      <c r="B849" s="74" t="s">
        <v>33</v>
      </c>
      <c r="C849" s="74" t="s">
        <v>247</v>
      </c>
      <c r="D849" s="73">
        <v>124</v>
      </c>
      <c r="E849" t="e">
        <f>B849&amp;C849=#REF!</f>
        <v>#REF!</v>
      </c>
      <c r="F849" t="e">
        <f>D849=#REF!+#REF!</f>
        <v>#REF!</v>
      </c>
    </row>
    <row r="850" spans="1:6" x14ac:dyDescent="0.35">
      <c r="A850" s="73">
        <v>201601</v>
      </c>
      <c r="B850" s="74" t="s">
        <v>33</v>
      </c>
      <c r="C850" s="74" t="s">
        <v>1050</v>
      </c>
      <c r="D850" s="73">
        <v>55</v>
      </c>
      <c r="E850" t="e">
        <f>B850&amp;C850=#REF!</f>
        <v>#REF!</v>
      </c>
      <c r="F850" t="e">
        <f>D850=#REF!+#REF!</f>
        <v>#REF!</v>
      </c>
    </row>
    <row r="851" spans="1:6" x14ac:dyDescent="0.35">
      <c r="A851" s="73">
        <v>201601</v>
      </c>
      <c r="B851" s="74" t="s">
        <v>33</v>
      </c>
      <c r="C851" s="74" t="s">
        <v>251</v>
      </c>
      <c r="D851" s="73">
        <v>93</v>
      </c>
      <c r="E851" t="e">
        <f>B851&amp;C851=#REF!</f>
        <v>#REF!</v>
      </c>
      <c r="F851" t="e">
        <f>D851=#REF!+#REF!</f>
        <v>#REF!</v>
      </c>
    </row>
    <row r="852" spans="1:6" x14ac:dyDescent="0.35">
      <c r="A852" s="73">
        <v>201601</v>
      </c>
      <c r="B852" s="74" t="s">
        <v>33</v>
      </c>
      <c r="C852" s="74" t="s">
        <v>460</v>
      </c>
      <c r="D852" s="73">
        <v>62</v>
      </c>
      <c r="E852" t="e">
        <f>B852&amp;C852=#REF!</f>
        <v>#REF!</v>
      </c>
      <c r="F852" t="e">
        <f>D852=#REF!+#REF!</f>
        <v>#REF!</v>
      </c>
    </row>
    <row r="853" spans="1:6" x14ac:dyDescent="0.35">
      <c r="A853" s="73">
        <v>201601</v>
      </c>
      <c r="B853" s="74" t="s">
        <v>33</v>
      </c>
      <c r="C853" s="74" t="s">
        <v>257</v>
      </c>
      <c r="D853" s="73">
        <v>11</v>
      </c>
      <c r="E853" t="e">
        <f>B853&amp;C853=#REF!</f>
        <v>#REF!</v>
      </c>
      <c r="F853" t="e">
        <f>D853=#REF!+#REF!</f>
        <v>#REF!</v>
      </c>
    </row>
    <row r="854" spans="1:6" x14ac:dyDescent="0.35">
      <c r="A854" s="73">
        <v>201601</v>
      </c>
      <c r="B854" s="74" t="s">
        <v>33</v>
      </c>
      <c r="C854" s="74" t="s">
        <v>259</v>
      </c>
      <c r="D854" s="73">
        <v>25</v>
      </c>
      <c r="E854" t="e">
        <f>B854&amp;C854=#REF!</f>
        <v>#REF!</v>
      </c>
      <c r="F854" t="e">
        <f>D854=#REF!+#REF!</f>
        <v>#REF!</v>
      </c>
    </row>
    <row r="855" spans="1:6" x14ac:dyDescent="0.35">
      <c r="A855" s="73">
        <v>201601</v>
      </c>
      <c r="B855" s="74" t="s">
        <v>33</v>
      </c>
      <c r="C855" s="74" t="s">
        <v>1054</v>
      </c>
      <c r="D855" s="73">
        <v>28</v>
      </c>
      <c r="E855" t="e">
        <f>B855&amp;C855=#REF!</f>
        <v>#REF!</v>
      </c>
      <c r="F855" t="e">
        <f>D855=#REF!+#REF!</f>
        <v>#REF!</v>
      </c>
    </row>
    <row r="856" spans="1:6" x14ac:dyDescent="0.35">
      <c r="A856" s="73">
        <v>201601</v>
      </c>
      <c r="B856" s="74" t="s">
        <v>33</v>
      </c>
      <c r="C856" s="74" t="s">
        <v>25</v>
      </c>
      <c r="D856" s="73">
        <v>63</v>
      </c>
      <c r="E856" t="e">
        <f>B856&amp;C856=#REF!</f>
        <v>#REF!</v>
      </c>
      <c r="F856" t="e">
        <f>D856=#REF!+#REF!</f>
        <v>#REF!</v>
      </c>
    </row>
    <row r="857" spans="1:6" x14ac:dyDescent="0.35">
      <c r="A857" s="73">
        <v>201601</v>
      </c>
      <c r="B857" s="74" t="s">
        <v>33</v>
      </c>
      <c r="C857" s="74" t="s">
        <v>37</v>
      </c>
      <c r="D857" s="73">
        <v>101</v>
      </c>
      <c r="E857" t="e">
        <f>B857&amp;C857=#REF!</f>
        <v>#REF!</v>
      </c>
      <c r="F857" t="e">
        <f>D857=#REF!+#REF!</f>
        <v>#REF!</v>
      </c>
    </row>
    <row r="858" spans="1:6" x14ac:dyDescent="0.35">
      <c r="A858" s="73">
        <v>201601</v>
      </c>
      <c r="B858" s="74" t="s">
        <v>33</v>
      </c>
      <c r="C858" s="74" t="s">
        <v>50</v>
      </c>
      <c r="D858" s="73">
        <v>103</v>
      </c>
      <c r="E858" t="e">
        <f>B858&amp;C858=#REF!</f>
        <v>#REF!</v>
      </c>
      <c r="F858" t="e">
        <f>D858=#REF!+#REF!</f>
        <v>#REF!</v>
      </c>
    </row>
    <row r="859" spans="1:6" x14ac:dyDescent="0.35">
      <c r="A859" s="73">
        <v>201601</v>
      </c>
      <c r="B859" s="74" t="s">
        <v>33</v>
      </c>
      <c r="C859" s="74" t="s">
        <v>56</v>
      </c>
      <c r="D859" s="73">
        <v>116</v>
      </c>
      <c r="E859" t="e">
        <f>B859&amp;C859=#REF!</f>
        <v>#REF!</v>
      </c>
      <c r="F859" t="e">
        <f>D859=#REF!+#REF!</f>
        <v>#REF!</v>
      </c>
    </row>
    <row r="860" spans="1:6" x14ac:dyDescent="0.35">
      <c r="A860" s="73">
        <v>201601</v>
      </c>
      <c r="B860" s="74" t="s">
        <v>33</v>
      </c>
      <c r="C860" s="74" t="s">
        <v>81</v>
      </c>
      <c r="D860" s="73">
        <v>52</v>
      </c>
      <c r="E860" t="e">
        <f>B860&amp;C860=#REF!</f>
        <v>#REF!</v>
      </c>
      <c r="F860" t="e">
        <f>D860=#REF!+#REF!</f>
        <v>#REF!</v>
      </c>
    </row>
    <row r="861" spans="1:6" x14ac:dyDescent="0.35">
      <c r="A861" s="73">
        <v>201601</v>
      </c>
      <c r="B861" s="74" t="s">
        <v>33</v>
      </c>
      <c r="C861" s="74" t="s">
        <v>87</v>
      </c>
      <c r="D861" s="73">
        <v>93</v>
      </c>
      <c r="E861" t="e">
        <f>B861&amp;C861=#REF!</f>
        <v>#REF!</v>
      </c>
      <c r="F861" t="e">
        <f>D861=#REF!+#REF!</f>
        <v>#REF!</v>
      </c>
    </row>
    <row r="862" spans="1:6" x14ac:dyDescent="0.35">
      <c r="A862" s="73">
        <v>201601</v>
      </c>
      <c r="B862" s="74" t="s">
        <v>33</v>
      </c>
      <c r="C862" s="74" t="s">
        <v>396</v>
      </c>
      <c r="D862" s="73">
        <v>60</v>
      </c>
      <c r="E862" t="e">
        <f>B862&amp;C862=#REF!</f>
        <v>#REF!</v>
      </c>
      <c r="F862" t="e">
        <f>D862=#REF!+#REF!</f>
        <v>#REF!</v>
      </c>
    </row>
    <row r="863" spans="1:6" x14ac:dyDescent="0.35">
      <c r="A863" s="73">
        <v>201601</v>
      </c>
      <c r="B863" s="74" t="s">
        <v>33</v>
      </c>
      <c r="C863" s="74" t="s">
        <v>627</v>
      </c>
      <c r="D863" s="73">
        <v>52</v>
      </c>
      <c r="E863" t="e">
        <f>B863&amp;C863=#REF!</f>
        <v>#REF!</v>
      </c>
      <c r="F863" t="e">
        <f>D863=#REF!+#REF!</f>
        <v>#REF!</v>
      </c>
    </row>
    <row r="864" spans="1:6" x14ac:dyDescent="0.35">
      <c r="A864" s="73">
        <v>201601</v>
      </c>
      <c r="B864" s="74" t="s">
        <v>33</v>
      </c>
      <c r="C864" s="74" t="s">
        <v>91</v>
      </c>
      <c r="D864" s="73">
        <v>60</v>
      </c>
      <c r="E864" t="e">
        <f>B864&amp;C864=#REF!</f>
        <v>#REF!</v>
      </c>
      <c r="F864" t="e">
        <f>D864=#REF!+#REF!</f>
        <v>#REF!</v>
      </c>
    </row>
    <row r="865" spans="1:6" x14ac:dyDescent="0.35">
      <c r="A865" s="73">
        <v>201601</v>
      </c>
      <c r="B865" s="74" t="s">
        <v>33</v>
      </c>
      <c r="C865" s="74" t="s">
        <v>93</v>
      </c>
      <c r="D865" s="73">
        <v>92</v>
      </c>
      <c r="E865" t="e">
        <f>B865&amp;C865=#REF!</f>
        <v>#REF!</v>
      </c>
      <c r="F865" t="e">
        <f>D865=#REF!+#REF!</f>
        <v>#REF!</v>
      </c>
    </row>
    <row r="866" spans="1:6" x14ac:dyDescent="0.35">
      <c r="A866" s="73">
        <v>201601</v>
      </c>
      <c r="B866" s="74" t="s">
        <v>33</v>
      </c>
      <c r="C866" s="74" t="s">
        <v>101</v>
      </c>
      <c r="D866" s="73">
        <v>49</v>
      </c>
      <c r="E866" t="e">
        <f>B866&amp;C866=#REF!</f>
        <v>#REF!</v>
      </c>
      <c r="F866" t="e">
        <f>D866=#REF!+#REF!</f>
        <v>#REF!</v>
      </c>
    </row>
    <row r="867" spans="1:6" x14ac:dyDescent="0.35">
      <c r="A867" s="73">
        <v>201601</v>
      </c>
      <c r="B867" s="74" t="s">
        <v>33</v>
      </c>
      <c r="C867" s="74" t="s">
        <v>113</v>
      </c>
      <c r="D867" s="73">
        <v>54</v>
      </c>
      <c r="E867" t="e">
        <f>B867&amp;C867=#REF!</f>
        <v>#REF!</v>
      </c>
      <c r="F867" t="e">
        <f>D867=#REF!+#REF!</f>
        <v>#REF!</v>
      </c>
    </row>
    <row r="868" spans="1:6" x14ac:dyDescent="0.35">
      <c r="A868" s="73">
        <v>201601</v>
      </c>
      <c r="B868" s="74" t="s">
        <v>33</v>
      </c>
      <c r="C868" s="74" t="s">
        <v>117</v>
      </c>
      <c r="D868" s="73">
        <v>46</v>
      </c>
      <c r="E868" t="e">
        <f>B868&amp;C868=#REF!</f>
        <v>#REF!</v>
      </c>
      <c r="F868" t="e">
        <f>D868=#REF!+#REF!</f>
        <v>#REF!</v>
      </c>
    </row>
    <row r="869" spans="1:6" x14ac:dyDescent="0.35">
      <c r="A869" s="73">
        <v>201601</v>
      </c>
      <c r="B869" s="74" t="s">
        <v>33</v>
      </c>
      <c r="C869" s="74" t="s">
        <v>634</v>
      </c>
      <c r="D869" s="73">
        <v>111</v>
      </c>
      <c r="E869" t="e">
        <f>B869&amp;C869=#REF!</f>
        <v>#REF!</v>
      </c>
      <c r="F869" t="e">
        <f>D869=#REF!+#REF!</f>
        <v>#REF!</v>
      </c>
    </row>
    <row r="870" spans="1:6" x14ac:dyDescent="0.35">
      <c r="A870" s="73">
        <v>201601</v>
      </c>
      <c r="B870" s="74" t="s">
        <v>33</v>
      </c>
      <c r="C870" s="74" t="s">
        <v>636</v>
      </c>
      <c r="D870" s="73">
        <v>62</v>
      </c>
      <c r="E870" t="e">
        <f>B870&amp;C870=#REF!</f>
        <v>#REF!</v>
      </c>
      <c r="F870" t="e">
        <f>D870=#REF!+#REF!</f>
        <v>#REF!</v>
      </c>
    </row>
    <row r="871" spans="1:6" x14ac:dyDescent="0.35">
      <c r="A871" s="73">
        <v>201601</v>
      </c>
      <c r="B871" s="74" t="s">
        <v>33</v>
      </c>
      <c r="C871" s="74" t="s">
        <v>263</v>
      </c>
      <c r="D871" s="73">
        <v>56</v>
      </c>
      <c r="E871" t="e">
        <f>B871&amp;C871=#REF!</f>
        <v>#REF!</v>
      </c>
      <c r="F871" t="e">
        <f>D871=#REF!+#REF!</f>
        <v>#REF!</v>
      </c>
    </row>
    <row r="872" spans="1:6" x14ac:dyDescent="0.35">
      <c r="A872" s="73">
        <v>201601</v>
      </c>
      <c r="B872" s="74" t="s">
        <v>33</v>
      </c>
      <c r="C872" s="74" t="s">
        <v>265</v>
      </c>
      <c r="D872" s="73">
        <v>170</v>
      </c>
      <c r="E872" t="e">
        <f>B872&amp;C872=#REF!</f>
        <v>#REF!</v>
      </c>
      <c r="F872" t="e">
        <f>D872=#REF!+#REF!</f>
        <v>#REF!</v>
      </c>
    </row>
    <row r="873" spans="1:6" x14ac:dyDescent="0.35">
      <c r="A873" s="73">
        <v>201601</v>
      </c>
      <c r="B873" s="74" t="s">
        <v>33</v>
      </c>
      <c r="C873" s="74" t="s">
        <v>1080</v>
      </c>
      <c r="D873" s="73">
        <v>51</v>
      </c>
      <c r="E873" t="e">
        <f>B873&amp;C873=#REF!</f>
        <v>#REF!</v>
      </c>
      <c r="F873" t="e">
        <f>D873=#REF!+#REF!</f>
        <v>#REF!</v>
      </c>
    </row>
    <row r="874" spans="1:6" x14ac:dyDescent="0.35">
      <c r="A874" s="73">
        <v>201601</v>
      </c>
      <c r="B874" s="74" t="s">
        <v>33</v>
      </c>
      <c r="C874" s="74" t="s">
        <v>269</v>
      </c>
      <c r="D874" s="73">
        <v>113</v>
      </c>
      <c r="E874" t="e">
        <f>B874&amp;C874=#REF!</f>
        <v>#REF!</v>
      </c>
      <c r="F874" t="e">
        <f>D874=#REF!+#REF!</f>
        <v>#REF!</v>
      </c>
    </row>
    <row r="875" spans="1:6" x14ac:dyDescent="0.35">
      <c r="A875" s="73">
        <v>201601</v>
      </c>
      <c r="B875" s="74" t="s">
        <v>33</v>
      </c>
      <c r="C875" s="74" t="s">
        <v>1181</v>
      </c>
      <c r="D875" s="73">
        <v>90</v>
      </c>
      <c r="E875" t="e">
        <f>B875&amp;C875=#REF!</f>
        <v>#REF!</v>
      </c>
      <c r="F875" t="e">
        <f>D875=#REF!+#REF!</f>
        <v>#REF!</v>
      </c>
    </row>
    <row r="876" spans="1:6" x14ac:dyDescent="0.35">
      <c r="A876" s="73">
        <v>201601</v>
      </c>
      <c r="B876" s="74" t="s">
        <v>33</v>
      </c>
      <c r="C876" s="74" t="s">
        <v>337</v>
      </c>
      <c r="D876" s="73">
        <v>19</v>
      </c>
      <c r="E876" t="e">
        <f>B876&amp;C876=#REF!</f>
        <v>#REF!</v>
      </c>
      <c r="F876" t="e">
        <f>D876=#REF!+#REF!</f>
        <v>#REF!</v>
      </c>
    </row>
    <row r="877" spans="1:6" x14ac:dyDescent="0.35">
      <c r="A877" s="73">
        <v>201601</v>
      </c>
      <c r="B877" s="74" t="s">
        <v>33</v>
      </c>
      <c r="C877" s="74" t="s">
        <v>1391</v>
      </c>
      <c r="D877" s="73">
        <v>44</v>
      </c>
      <c r="E877" t="e">
        <f>B877&amp;C877=#REF!</f>
        <v>#REF!</v>
      </c>
      <c r="F877" t="e">
        <f>D877=#REF!+#REF!</f>
        <v>#REF!</v>
      </c>
    </row>
    <row r="878" spans="1:6" x14ac:dyDescent="0.35">
      <c r="A878" s="73">
        <v>201601</v>
      </c>
      <c r="B878" s="74" t="s">
        <v>33</v>
      </c>
      <c r="C878" s="74" t="s">
        <v>502</v>
      </c>
      <c r="D878" s="73">
        <v>28</v>
      </c>
      <c r="E878" t="e">
        <f>B878&amp;C878=#REF!</f>
        <v>#REF!</v>
      </c>
      <c r="F878" t="e">
        <f>D878=#REF!+#REF!</f>
        <v>#REF!</v>
      </c>
    </row>
    <row r="879" spans="1:6" x14ac:dyDescent="0.35">
      <c r="A879" s="73">
        <v>201601</v>
      </c>
      <c r="B879" s="74" t="s">
        <v>33</v>
      </c>
      <c r="C879" s="74" t="s">
        <v>606</v>
      </c>
      <c r="D879" s="73">
        <v>18</v>
      </c>
      <c r="E879" t="e">
        <f>B879&amp;C879=#REF!</f>
        <v>#REF!</v>
      </c>
      <c r="F879" t="e">
        <f>D879=#REF!+#REF!</f>
        <v>#REF!</v>
      </c>
    </row>
    <row r="880" spans="1:6" x14ac:dyDescent="0.35">
      <c r="A880" s="73">
        <v>201601</v>
      </c>
      <c r="B880" s="74" t="s">
        <v>33</v>
      </c>
      <c r="C880" s="74" t="s">
        <v>1004</v>
      </c>
      <c r="D880" s="73">
        <v>15</v>
      </c>
      <c r="E880" t="e">
        <f>B880&amp;C880=#REF!</f>
        <v>#REF!</v>
      </c>
      <c r="F880" t="e">
        <f>D880=#REF!+#REF!</f>
        <v>#REF!</v>
      </c>
    </row>
    <row r="881" spans="1:6" x14ac:dyDescent="0.35">
      <c r="A881" s="73">
        <v>201601</v>
      </c>
      <c r="B881" s="74" t="s">
        <v>33</v>
      </c>
      <c r="C881" s="74" t="s">
        <v>1396</v>
      </c>
      <c r="D881" s="73">
        <v>72</v>
      </c>
      <c r="E881" t="e">
        <f>B881&amp;C881=#REF!</f>
        <v>#REF!</v>
      </c>
      <c r="F881" t="e">
        <f>D881=#REF!+#REF!</f>
        <v>#REF!</v>
      </c>
    </row>
    <row r="882" spans="1:6" x14ac:dyDescent="0.35">
      <c r="A882" s="73">
        <v>201601</v>
      </c>
      <c r="B882" s="74" t="s">
        <v>33</v>
      </c>
      <c r="C882" s="74" t="s">
        <v>1398</v>
      </c>
      <c r="D882" s="73">
        <v>55</v>
      </c>
      <c r="E882" t="e">
        <f>B882&amp;C882=#REF!</f>
        <v>#REF!</v>
      </c>
      <c r="F882" t="e">
        <f>D882=#REF!+#REF!</f>
        <v>#REF!</v>
      </c>
    </row>
    <row r="883" spans="1:6" x14ac:dyDescent="0.35">
      <c r="A883" s="73">
        <v>201601</v>
      </c>
      <c r="B883" s="74" t="s">
        <v>33</v>
      </c>
      <c r="C883" s="74" t="s">
        <v>1400</v>
      </c>
      <c r="D883" s="73">
        <v>60</v>
      </c>
      <c r="E883" t="e">
        <f>B883&amp;C883=#REF!</f>
        <v>#REF!</v>
      </c>
      <c r="F883" t="e">
        <f>D883=#REF!+#REF!</f>
        <v>#REF!</v>
      </c>
    </row>
    <row r="884" spans="1:6" x14ac:dyDescent="0.35">
      <c r="A884" s="73">
        <v>201601</v>
      </c>
      <c r="B884" s="74" t="s">
        <v>33</v>
      </c>
      <c r="C884" s="74" t="s">
        <v>1402</v>
      </c>
      <c r="D884" s="73">
        <v>45</v>
      </c>
      <c r="E884" t="e">
        <f>B884&amp;C884=#REF!</f>
        <v>#REF!</v>
      </c>
      <c r="F884" t="e">
        <f>D884=#REF!+#REF!</f>
        <v>#REF!</v>
      </c>
    </row>
    <row r="885" spans="1:6" x14ac:dyDescent="0.35">
      <c r="A885" s="73">
        <v>201601</v>
      </c>
      <c r="B885" s="74" t="s">
        <v>33</v>
      </c>
      <c r="C885" s="74" t="s">
        <v>1404</v>
      </c>
      <c r="D885" s="73">
        <v>29</v>
      </c>
      <c r="E885" t="e">
        <f>B885&amp;C885=#REF!</f>
        <v>#REF!</v>
      </c>
      <c r="F885" t="e">
        <f>D885=#REF!+#REF!</f>
        <v>#REF!</v>
      </c>
    </row>
    <row r="886" spans="1:6" x14ac:dyDescent="0.35">
      <c r="A886" s="73">
        <v>201601</v>
      </c>
      <c r="B886" s="74" t="s">
        <v>33</v>
      </c>
      <c r="C886" s="74" t="s">
        <v>1406</v>
      </c>
      <c r="D886" s="73">
        <v>49</v>
      </c>
      <c r="E886" t="e">
        <f>B886&amp;C886=#REF!</f>
        <v>#REF!</v>
      </c>
      <c r="F886" t="e">
        <f>D886=#REF!+#REF!</f>
        <v>#REF!</v>
      </c>
    </row>
    <row r="887" spans="1:6" x14ac:dyDescent="0.35">
      <c r="A887" s="73">
        <v>201601</v>
      </c>
      <c r="B887" s="74" t="s">
        <v>33</v>
      </c>
      <c r="C887" s="74" t="s">
        <v>1408</v>
      </c>
      <c r="D887" s="73">
        <v>60</v>
      </c>
      <c r="E887" t="e">
        <f>B887&amp;C887=#REF!</f>
        <v>#REF!</v>
      </c>
      <c r="F887" t="e">
        <f>D887=#REF!+#REF!</f>
        <v>#REF!</v>
      </c>
    </row>
    <row r="888" spans="1:6" x14ac:dyDescent="0.35">
      <c r="A888" s="73">
        <v>201601</v>
      </c>
      <c r="B888" s="74" t="s">
        <v>33</v>
      </c>
      <c r="C888" s="74" t="s">
        <v>815</v>
      </c>
      <c r="D888" s="73">
        <v>62</v>
      </c>
      <c r="E888" t="e">
        <f>B888&amp;C888=#REF!</f>
        <v>#REF!</v>
      </c>
      <c r="F888" t="e">
        <f>D888=#REF!+#REF!</f>
        <v>#REF!</v>
      </c>
    </row>
    <row r="889" spans="1:6" x14ac:dyDescent="0.35">
      <c r="A889" s="73">
        <v>201601</v>
      </c>
      <c r="B889" s="74" t="s">
        <v>33</v>
      </c>
      <c r="C889" s="74" t="s">
        <v>1410</v>
      </c>
      <c r="D889" s="73">
        <v>14</v>
      </c>
      <c r="E889" t="e">
        <f>B889&amp;C889=#REF!</f>
        <v>#REF!</v>
      </c>
      <c r="F889" t="e">
        <f>D889=#REF!+#REF!</f>
        <v>#REF!</v>
      </c>
    </row>
    <row r="890" spans="1:6" x14ac:dyDescent="0.35">
      <c r="A890" s="73">
        <v>201601</v>
      </c>
      <c r="B890" s="74" t="s">
        <v>47</v>
      </c>
      <c r="C890" s="74" t="s">
        <v>363</v>
      </c>
      <c r="D890" s="73">
        <v>53</v>
      </c>
      <c r="E890" t="e">
        <f>B890&amp;C890=#REF!</f>
        <v>#REF!</v>
      </c>
      <c r="F890" t="e">
        <f>D890=#REF!+#REF!</f>
        <v>#REF!</v>
      </c>
    </row>
    <row r="891" spans="1:6" x14ac:dyDescent="0.35">
      <c r="A891" s="73">
        <v>201601</v>
      </c>
      <c r="B891" s="74" t="s">
        <v>47</v>
      </c>
      <c r="C891" s="74" t="s">
        <v>1413</v>
      </c>
      <c r="D891" s="73">
        <v>64</v>
      </c>
      <c r="E891" t="e">
        <f>B891&amp;C891=#REF!</f>
        <v>#REF!</v>
      </c>
      <c r="F891" t="e">
        <f>D891=#REF!+#REF!</f>
        <v>#REF!</v>
      </c>
    </row>
    <row r="892" spans="1:6" x14ac:dyDescent="0.35">
      <c r="A892" s="73">
        <v>201601</v>
      </c>
      <c r="B892" s="74" t="s">
        <v>47</v>
      </c>
      <c r="C892" s="74" t="s">
        <v>550</v>
      </c>
      <c r="D892" s="73">
        <v>54</v>
      </c>
      <c r="E892" t="e">
        <f>B892&amp;C892=#REF!</f>
        <v>#REF!</v>
      </c>
      <c r="F892" t="e">
        <f>D892=#REF!+#REF!</f>
        <v>#REF!</v>
      </c>
    </row>
    <row r="893" spans="1:6" x14ac:dyDescent="0.35">
      <c r="A893" s="73">
        <v>201601</v>
      </c>
      <c r="B893" s="74" t="s">
        <v>47</v>
      </c>
      <c r="C893" s="74" t="s">
        <v>365</v>
      </c>
      <c r="D893" s="73">
        <v>28</v>
      </c>
      <c r="E893" t="e">
        <f>B893&amp;C893=#REF!</f>
        <v>#REF!</v>
      </c>
      <c r="F893" t="e">
        <f>D893=#REF!+#REF!</f>
        <v>#REF!</v>
      </c>
    </row>
    <row r="894" spans="1:6" x14ac:dyDescent="0.35">
      <c r="A894" s="73">
        <v>201601</v>
      </c>
      <c r="B894" s="74" t="s">
        <v>47</v>
      </c>
      <c r="C894" s="74" t="s">
        <v>205</v>
      </c>
      <c r="D894" s="73">
        <v>43</v>
      </c>
      <c r="E894" t="e">
        <f>B894&amp;C894=#REF!</f>
        <v>#REF!</v>
      </c>
      <c r="F894" t="e">
        <f>D894=#REF!+#REF!</f>
        <v>#REF!</v>
      </c>
    </row>
    <row r="895" spans="1:6" x14ac:dyDescent="0.35">
      <c r="A895" s="73">
        <v>201601</v>
      </c>
      <c r="B895" s="74" t="s">
        <v>47</v>
      </c>
      <c r="C895" s="74" t="s">
        <v>367</v>
      </c>
      <c r="D895" s="73">
        <v>61</v>
      </c>
      <c r="E895" t="e">
        <f>B895&amp;C895=#REF!</f>
        <v>#REF!</v>
      </c>
      <c r="F895" t="e">
        <f>D895=#REF!+#REF!</f>
        <v>#REF!</v>
      </c>
    </row>
    <row r="896" spans="1:6" x14ac:dyDescent="0.35">
      <c r="A896" s="73">
        <v>201601</v>
      </c>
      <c r="B896" s="74" t="s">
        <v>47</v>
      </c>
      <c r="C896" s="74" t="s">
        <v>207</v>
      </c>
      <c r="D896" s="73">
        <v>41</v>
      </c>
      <c r="E896" t="e">
        <f>B896&amp;C896=#REF!</f>
        <v>#REF!</v>
      </c>
      <c r="F896" t="e">
        <f>D896=#REF!+#REF!</f>
        <v>#REF!</v>
      </c>
    </row>
    <row r="897" spans="1:6" x14ac:dyDescent="0.35">
      <c r="A897" s="73">
        <v>201601</v>
      </c>
      <c r="B897" s="74" t="s">
        <v>47</v>
      </c>
      <c r="C897" s="74" t="s">
        <v>209</v>
      </c>
      <c r="D897" s="73">
        <v>20</v>
      </c>
      <c r="E897" t="e">
        <f>B897&amp;C897=#REF!</f>
        <v>#REF!</v>
      </c>
      <c r="F897" t="e">
        <f>D897=#REF!+#REF!</f>
        <v>#REF!</v>
      </c>
    </row>
    <row r="898" spans="1:6" x14ac:dyDescent="0.35">
      <c r="A898" s="73">
        <v>201601</v>
      </c>
      <c r="B898" s="74" t="s">
        <v>47</v>
      </c>
      <c r="C898" s="74" t="s">
        <v>211</v>
      </c>
      <c r="D898" s="73">
        <v>47</v>
      </c>
      <c r="E898" t="e">
        <f>B898&amp;C898=#REF!</f>
        <v>#REF!</v>
      </c>
      <c r="F898" t="e">
        <f>D898=#REF!+#REF!</f>
        <v>#REF!</v>
      </c>
    </row>
    <row r="899" spans="1:6" x14ac:dyDescent="0.35">
      <c r="A899" s="73">
        <v>201601</v>
      </c>
      <c r="B899" s="74" t="s">
        <v>47</v>
      </c>
      <c r="C899" s="74" t="s">
        <v>458</v>
      </c>
      <c r="D899" s="73">
        <v>26</v>
      </c>
      <c r="E899" t="e">
        <f>B899&amp;C899=#REF!</f>
        <v>#REF!</v>
      </c>
      <c r="F899" t="e">
        <f>D899=#REF!+#REF!</f>
        <v>#REF!</v>
      </c>
    </row>
    <row r="900" spans="1:6" x14ac:dyDescent="0.35">
      <c r="A900" s="73">
        <v>201601</v>
      </c>
      <c r="B900" s="74" t="s">
        <v>47</v>
      </c>
      <c r="C900" s="74" t="s">
        <v>564</v>
      </c>
      <c r="D900" s="73">
        <v>46</v>
      </c>
      <c r="E900" t="e">
        <f>B900&amp;C900=#REF!</f>
        <v>#REF!</v>
      </c>
      <c r="F900" t="e">
        <f>D900=#REF!+#REF!</f>
        <v>#REF!</v>
      </c>
    </row>
    <row r="901" spans="1:6" x14ac:dyDescent="0.35">
      <c r="A901" s="73">
        <v>201601</v>
      </c>
      <c r="B901" s="74" t="s">
        <v>47</v>
      </c>
      <c r="C901" s="74" t="s">
        <v>1424</v>
      </c>
      <c r="D901" s="73">
        <v>107</v>
      </c>
      <c r="E901" t="e">
        <f>B901&amp;C901=#REF!</f>
        <v>#REF!</v>
      </c>
      <c r="F901" t="e">
        <f>D901=#REF!+#REF!</f>
        <v>#REF!</v>
      </c>
    </row>
    <row r="902" spans="1:6" x14ac:dyDescent="0.35">
      <c r="A902" s="73">
        <v>201601</v>
      </c>
      <c r="B902" s="74" t="s">
        <v>47</v>
      </c>
      <c r="C902" s="74" t="s">
        <v>1426</v>
      </c>
      <c r="D902" s="73">
        <v>125</v>
      </c>
      <c r="E902" t="e">
        <f>B902&amp;C902=#REF!</f>
        <v>#REF!</v>
      </c>
      <c r="F902" t="e">
        <f>D902=#REF!+#REF!</f>
        <v>#REF!</v>
      </c>
    </row>
    <row r="903" spans="1:6" x14ac:dyDescent="0.35">
      <c r="A903" s="73">
        <v>201601</v>
      </c>
      <c r="B903" s="74" t="s">
        <v>47</v>
      </c>
      <c r="C903" s="74" t="s">
        <v>570</v>
      </c>
      <c r="D903" s="73">
        <v>47</v>
      </c>
      <c r="E903" t="e">
        <f>B903&amp;C903=#REF!</f>
        <v>#REF!</v>
      </c>
      <c r="F903" t="e">
        <f>D903=#REF!+#REF!</f>
        <v>#REF!</v>
      </c>
    </row>
    <row r="904" spans="1:6" x14ac:dyDescent="0.35">
      <c r="A904" s="73">
        <v>201601</v>
      </c>
      <c r="B904" s="74" t="s">
        <v>47</v>
      </c>
      <c r="C904" s="74" t="s">
        <v>223</v>
      </c>
      <c r="D904" s="73">
        <v>44</v>
      </c>
      <c r="E904" t="e">
        <f>B904&amp;C904=#REF!</f>
        <v>#REF!</v>
      </c>
      <c r="F904" t="e">
        <f>D904=#REF!+#REF!</f>
        <v>#REF!</v>
      </c>
    </row>
    <row r="905" spans="1:6" x14ac:dyDescent="0.35">
      <c r="A905" s="73">
        <v>201601</v>
      </c>
      <c r="B905" s="74" t="s">
        <v>47</v>
      </c>
      <c r="C905" s="74" t="s">
        <v>1165</v>
      </c>
      <c r="D905" s="73">
        <v>82</v>
      </c>
      <c r="E905" t="e">
        <f>B905&amp;C905=#REF!</f>
        <v>#REF!</v>
      </c>
      <c r="F905" t="e">
        <f>D905=#REF!+#REF!</f>
        <v>#REF!</v>
      </c>
    </row>
    <row r="906" spans="1:6" x14ac:dyDescent="0.35">
      <c r="A906" s="73">
        <v>201601</v>
      </c>
      <c r="B906" s="74" t="s">
        <v>47</v>
      </c>
      <c r="C906" s="74" t="s">
        <v>1431</v>
      </c>
      <c r="D906" s="73">
        <v>59</v>
      </c>
      <c r="E906" t="e">
        <f>B906&amp;C906=#REF!</f>
        <v>#REF!</v>
      </c>
      <c r="F906" t="e">
        <f>D906=#REF!+#REF!</f>
        <v>#REF!</v>
      </c>
    </row>
    <row r="907" spans="1:6" x14ac:dyDescent="0.35">
      <c r="A907" s="73">
        <v>201601</v>
      </c>
      <c r="B907" s="74" t="s">
        <v>47</v>
      </c>
      <c r="C907" s="74" t="s">
        <v>233</v>
      </c>
      <c r="D907" s="73">
        <v>69</v>
      </c>
      <c r="E907" t="e">
        <f>B907&amp;C907=#REF!</f>
        <v>#REF!</v>
      </c>
      <c r="F907" t="e">
        <f>D907=#REF!+#REF!</f>
        <v>#REF!</v>
      </c>
    </row>
    <row r="908" spans="1:6" x14ac:dyDescent="0.35">
      <c r="A908" s="73">
        <v>201601</v>
      </c>
      <c r="B908" s="74" t="s">
        <v>47</v>
      </c>
      <c r="C908" s="74" t="s">
        <v>241</v>
      </c>
      <c r="D908" s="73">
        <v>66</v>
      </c>
      <c r="E908" t="e">
        <f>B908&amp;C908=#REF!</f>
        <v>#REF!</v>
      </c>
      <c r="F908" t="e">
        <f>D908=#REF!+#REF!</f>
        <v>#REF!</v>
      </c>
    </row>
    <row r="909" spans="1:6" x14ac:dyDescent="0.35">
      <c r="A909" s="73">
        <v>201601</v>
      </c>
      <c r="B909" s="74" t="s">
        <v>47</v>
      </c>
      <c r="C909" s="74" t="s">
        <v>762</v>
      </c>
      <c r="D909" s="73">
        <v>29</v>
      </c>
      <c r="E909" t="e">
        <f>B909&amp;C909=#REF!</f>
        <v>#REF!</v>
      </c>
      <c r="F909" t="e">
        <f>D909=#REF!+#REF!</f>
        <v>#REF!</v>
      </c>
    </row>
    <row r="910" spans="1:6" x14ac:dyDescent="0.35">
      <c r="A910" s="73">
        <v>201601</v>
      </c>
      <c r="B910" s="74" t="s">
        <v>47</v>
      </c>
      <c r="C910" s="74" t="s">
        <v>247</v>
      </c>
      <c r="D910" s="73">
        <v>48</v>
      </c>
      <c r="E910" t="e">
        <f>B910&amp;C910=#REF!</f>
        <v>#REF!</v>
      </c>
      <c r="F910" t="e">
        <f>D910=#REF!+#REF!</f>
        <v>#REF!</v>
      </c>
    </row>
    <row r="911" spans="1:6" x14ac:dyDescent="0.35">
      <c r="A911" s="73">
        <v>201601</v>
      </c>
      <c r="B911" s="74" t="s">
        <v>47</v>
      </c>
      <c r="C911" s="74" t="s">
        <v>249</v>
      </c>
      <c r="D911" s="73">
        <v>54</v>
      </c>
      <c r="E911" t="e">
        <f>B911&amp;C911=#REF!</f>
        <v>#REF!</v>
      </c>
      <c r="F911" t="e">
        <f>D911=#REF!+#REF!</f>
        <v>#REF!</v>
      </c>
    </row>
    <row r="912" spans="1:6" x14ac:dyDescent="0.35">
      <c r="A912" s="73">
        <v>201601</v>
      </c>
      <c r="B912" s="74" t="s">
        <v>47</v>
      </c>
      <c r="C912" s="74" t="s">
        <v>460</v>
      </c>
      <c r="D912" s="73">
        <v>30</v>
      </c>
      <c r="E912" t="e">
        <f>B912&amp;C912=#REF!</f>
        <v>#REF!</v>
      </c>
      <c r="F912" t="e">
        <f>D912=#REF!+#REF!</f>
        <v>#REF!</v>
      </c>
    </row>
    <row r="913" spans="1:6" x14ac:dyDescent="0.35">
      <c r="A913" s="73">
        <v>201601</v>
      </c>
      <c r="B913" s="74" t="s">
        <v>47</v>
      </c>
      <c r="C913" s="74" t="s">
        <v>255</v>
      </c>
      <c r="D913" s="73">
        <v>58</v>
      </c>
      <c r="E913" t="e">
        <f>B913&amp;C913=#REF!</f>
        <v>#REF!</v>
      </c>
      <c r="F913" t="e">
        <f>D913=#REF!+#REF!</f>
        <v>#REF!</v>
      </c>
    </row>
    <row r="914" spans="1:6" x14ac:dyDescent="0.35">
      <c r="A914" s="73">
        <v>201601</v>
      </c>
      <c r="B914" s="74" t="s">
        <v>47</v>
      </c>
      <c r="C914" s="74" t="s">
        <v>259</v>
      </c>
      <c r="D914" s="73">
        <v>25</v>
      </c>
      <c r="E914" t="e">
        <f>B914&amp;C914=#REF!</f>
        <v>#REF!</v>
      </c>
      <c r="F914" t="e">
        <f>D914=#REF!+#REF!</f>
        <v>#REF!</v>
      </c>
    </row>
    <row r="915" spans="1:6" x14ac:dyDescent="0.35">
      <c r="A915" s="73">
        <v>201601</v>
      </c>
      <c r="B915" s="74" t="s">
        <v>47</v>
      </c>
      <c r="C915" s="74" t="s">
        <v>18</v>
      </c>
      <c r="D915" s="73">
        <v>66</v>
      </c>
      <c r="E915" t="e">
        <f>B915&amp;C915=#REF!</f>
        <v>#REF!</v>
      </c>
      <c r="F915" t="e">
        <f>D915=#REF!+#REF!</f>
        <v>#REF!</v>
      </c>
    </row>
    <row r="916" spans="1:6" x14ac:dyDescent="0.35">
      <c r="A916" s="73">
        <v>201601</v>
      </c>
      <c r="B916" s="74" t="s">
        <v>47</v>
      </c>
      <c r="C916" s="74" t="s">
        <v>41</v>
      </c>
      <c r="D916" s="73">
        <v>52</v>
      </c>
      <c r="E916" t="e">
        <f>B916&amp;C916=#REF!</f>
        <v>#REF!</v>
      </c>
      <c r="F916" t="e">
        <f>D916=#REF!+#REF!</f>
        <v>#REF!</v>
      </c>
    </row>
    <row r="917" spans="1:6" x14ac:dyDescent="0.35">
      <c r="A917" s="73">
        <v>201601</v>
      </c>
      <c r="B917" s="74" t="s">
        <v>47</v>
      </c>
      <c r="C917" s="74" t="s">
        <v>620</v>
      </c>
      <c r="D917" s="73">
        <v>59</v>
      </c>
      <c r="E917" t="e">
        <f>B917&amp;C917=#REF!</f>
        <v>#REF!</v>
      </c>
      <c r="F917" t="e">
        <f>D917=#REF!+#REF!</f>
        <v>#REF!</v>
      </c>
    </row>
    <row r="918" spans="1:6" x14ac:dyDescent="0.35">
      <c r="A918" s="73">
        <v>201601</v>
      </c>
      <c r="B918" s="74" t="s">
        <v>47</v>
      </c>
      <c r="C918" s="74" t="s">
        <v>56</v>
      </c>
      <c r="D918" s="73">
        <v>34</v>
      </c>
      <c r="E918" t="e">
        <f>B918&amp;C918=#REF!</f>
        <v>#REF!</v>
      </c>
      <c r="F918" t="e">
        <f>D918=#REF!+#REF!</f>
        <v>#REF!</v>
      </c>
    </row>
    <row r="919" spans="1:6" x14ac:dyDescent="0.35">
      <c r="A919" s="73">
        <v>201601</v>
      </c>
      <c r="B919" s="74" t="s">
        <v>47</v>
      </c>
      <c r="C919" s="74" t="s">
        <v>77</v>
      </c>
      <c r="D919" s="73">
        <v>38</v>
      </c>
      <c r="E919" t="e">
        <f>B919&amp;C919=#REF!</f>
        <v>#REF!</v>
      </c>
      <c r="F919" t="e">
        <f>D919=#REF!+#REF!</f>
        <v>#REF!</v>
      </c>
    </row>
    <row r="920" spans="1:6" x14ac:dyDescent="0.35">
      <c r="A920" s="73">
        <v>201601</v>
      </c>
      <c r="B920" s="74" t="s">
        <v>47</v>
      </c>
      <c r="C920" s="74" t="s">
        <v>625</v>
      </c>
      <c r="D920" s="73">
        <v>58</v>
      </c>
      <c r="E920" t="e">
        <f>B920&amp;C920=#REF!</f>
        <v>#REF!</v>
      </c>
      <c r="F920" t="e">
        <f>D920=#REF!+#REF!</f>
        <v>#REF!</v>
      </c>
    </row>
    <row r="921" spans="1:6" x14ac:dyDescent="0.35">
      <c r="A921" s="73">
        <v>201601</v>
      </c>
      <c r="B921" s="74" t="s">
        <v>47</v>
      </c>
      <c r="C921" s="74" t="s">
        <v>81</v>
      </c>
      <c r="D921" s="73">
        <v>49</v>
      </c>
      <c r="E921" t="e">
        <f>B921&amp;C921=#REF!</f>
        <v>#REF!</v>
      </c>
      <c r="F921" t="e">
        <f>D921=#REF!+#REF!</f>
        <v>#REF!</v>
      </c>
    </row>
    <row r="922" spans="1:6" x14ac:dyDescent="0.35">
      <c r="A922" s="73">
        <v>201601</v>
      </c>
      <c r="B922" s="74" t="s">
        <v>47</v>
      </c>
      <c r="C922" s="74" t="s">
        <v>91</v>
      </c>
      <c r="D922" s="73">
        <v>38</v>
      </c>
      <c r="E922" t="e">
        <f>B922&amp;C922=#REF!</f>
        <v>#REF!</v>
      </c>
      <c r="F922" t="e">
        <f>D922=#REF!+#REF!</f>
        <v>#REF!</v>
      </c>
    </row>
    <row r="923" spans="1:6" x14ac:dyDescent="0.35">
      <c r="A923" s="73">
        <v>201601</v>
      </c>
      <c r="B923" s="74" t="s">
        <v>47</v>
      </c>
      <c r="C923" s="74" t="s">
        <v>107</v>
      </c>
      <c r="D923" s="73">
        <v>126</v>
      </c>
      <c r="E923" t="e">
        <f>B923&amp;C923=#REF!</f>
        <v>#REF!</v>
      </c>
      <c r="F923" t="e">
        <f>D923=#REF!+#REF!</f>
        <v>#REF!</v>
      </c>
    </row>
    <row r="924" spans="1:6" x14ac:dyDescent="0.35">
      <c r="A924" s="73">
        <v>201601</v>
      </c>
      <c r="B924" s="74" t="s">
        <v>47</v>
      </c>
      <c r="C924" s="74" t="s">
        <v>109</v>
      </c>
      <c r="D924" s="73">
        <v>54</v>
      </c>
      <c r="E924" t="e">
        <f>B924&amp;C924=#REF!</f>
        <v>#REF!</v>
      </c>
      <c r="F924" t="e">
        <f>D924=#REF!+#REF!</f>
        <v>#REF!</v>
      </c>
    </row>
    <row r="925" spans="1:6" x14ac:dyDescent="0.35">
      <c r="A925" s="73">
        <v>201601</v>
      </c>
      <c r="B925" s="74" t="s">
        <v>47</v>
      </c>
      <c r="C925" s="74" t="s">
        <v>1064</v>
      </c>
      <c r="D925" s="73">
        <v>16</v>
      </c>
      <c r="E925" t="e">
        <f>B925&amp;C925=#REF!</f>
        <v>#REF!</v>
      </c>
      <c r="F925" t="e">
        <f>D925=#REF!+#REF!</f>
        <v>#REF!</v>
      </c>
    </row>
    <row r="926" spans="1:6" x14ac:dyDescent="0.35">
      <c r="A926" s="73">
        <v>201601</v>
      </c>
      <c r="B926" s="74" t="s">
        <v>47</v>
      </c>
      <c r="C926" s="74" t="s">
        <v>121</v>
      </c>
      <c r="D926" s="73">
        <v>94</v>
      </c>
      <c r="E926" t="e">
        <f>B926&amp;C926=#REF!</f>
        <v>#REF!</v>
      </c>
      <c r="F926" t="e">
        <f>D926=#REF!+#REF!</f>
        <v>#REF!</v>
      </c>
    </row>
    <row r="927" spans="1:6" x14ac:dyDescent="0.35">
      <c r="A927" s="73">
        <v>201601</v>
      </c>
      <c r="B927" s="74" t="s">
        <v>47</v>
      </c>
      <c r="C927" s="74" t="s">
        <v>125</v>
      </c>
      <c r="D927" s="73">
        <v>57</v>
      </c>
      <c r="E927" t="e">
        <f>B927&amp;C927=#REF!</f>
        <v>#REF!</v>
      </c>
      <c r="F927" t="e">
        <f>D927=#REF!+#REF!</f>
        <v>#REF!</v>
      </c>
    </row>
    <row r="928" spans="1:6" x14ac:dyDescent="0.35">
      <c r="A928" s="73">
        <v>201601</v>
      </c>
      <c r="B928" s="74" t="s">
        <v>47</v>
      </c>
      <c r="C928" s="74" t="s">
        <v>636</v>
      </c>
      <c r="D928" s="73">
        <v>74</v>
      </c>
      <c r="E928" t="e">
        <f>B928&amp;C928=#REF!</f>
        <v>#REF!</v>
      </c>
      <c r="F928" t="e">
        <f>D928=#REF!+#REF!</f>
        <v>#REF!</v>
      </c>
    </row>
    <row r="929" spans="1:6" x14ac:dyDescent="0.35">
      <c r="A929" s="73">
        <v>201601</v>
      </c>
      <c r="B929" s="74" t="s">
        <v>47</v>
      </c>
      <c r="C929" s="74" t="s">
        <v>261</v>
      </c>
      <c r="D929" s="73">
        <v>24</v>
      </c>
      <c r="E929" t="e">
        <f>B929&amp;C929=#REF!</f>
        <v>#REF!</v>
      </c>
      <c r="F929" t="e">
        <f>D929=#REF!+#REF!</f>
        <v>#REF!</v>
      </c>
    </row>
    <row r="930" spans="1:6" x14ac:dyDescent="0.35">
      <c r="A930" s="73">
        <v>201601</v>
      </c>
      <c r="B930" s="74" t="s">
        <v>47</v>
      </c>
      <c r="C930" s="74" t="s">
        <v>265</v>
      </c>
      <c r="D930" s="73">
        <v>51</v>
      </c>
      <c r="E930" t="e">
        <f>B930&amp;C930=#REF!</f>
        <v>#REF!</v>
      </c>
      <c r="F930" t="e">
        <f>D930=#REF!+#REF!</f>
        <v>#REF!</v>
      </c>
    </row>
    <row r="931" spans="1:6" x14ac:dyDescent="0.35">
      <c r="A931" s="73">
        <v>201601</v>
      </c>
      <c r="B931" s="74" t="s">
        <v>47</v>
      </c>
      <c r="C931" s="74" t="s">
        <v>279</v>
      </c>
      <c r="D931" s="73">
        <v>33</v>
      </c>
      <c r="E931" t="e">
        <f>B931&amp;C931=#REF!</f>
        <v>#REF!</v>
      </c>
      <c r="F931" t="e">
        <f>D931=#REF!+#REF!</f>
        <v>#REF!</v>
      </c>
    </row>
    <row r="932" spans="1:6" x14ac:dyDescent="0.35">
      <c r="A932" s="73">
        <v>201601</v>
      </c>
      <c r="B932" s="74" t="s">
        <v>47</v>
      </c>
      <c r="C932" s="74" t="s">
        <v>1459</v>
      </c>
      <c r="D932" s="73">
        <v>28</v>
      </c>
      <c r="E932" t="e">
        <f>B932&amp;C932=#REF!</f>
        <v>#REF!</v>
      </c>
      <c r="F932" t="e">
        <f>D932=#REF!+#REF!</f>
        <v>#REF!</v>
      </c>
    </row>
    <row r="933" spans="1:6" x14ac:dyDescent="0.35">
      <c r="A933" s="73">
        <v>201601</v>
      </c>
      <c r="B933" s="74" t="s">
        <v>47</v>
      </c>
      <c r="C933" s="74" t="s">
        <v>287</v>
      </c>
      <c r="D933" s="73">
        <v>23</v>
      </c>
      <c r="E933" t="e">
        <f>B933&amp;C933=#REF!</f>
        <v>#REF!</v>
      </c>
      <c r="F933" t="e">
        <f>D933=#REF!+#REF!</f>
        <v>#REF!</v>
      </c>
    </row>
    <row r="934" spans="1:6" x14ac:dyDescent="0.35">
      <c r="A934" s="73">
        <v>201601</v>
      </c>
      <c r="B934" s="74" t="s">
        <v>47</v>
      </c>
      <c r="C934" s="74" t="s">
        <v>640</v>
      </c>
      <c r="D934" s="73">
        <v>69</v>
      </c>
      <c r="E934" t="e">
        <f>B934&amp;C934=#REF!</f>
        <v>#REF!</v>
      </c>
      <c r="F934" t="e">
        <f>D934=#REF!+#REF!</f>
        <v>#REF!</v>
      </c>
    </row>
    <row r="935" spans="1:6" x14ac:dyDescent="0.35">
      <c r="A935" s="73">
        <v>201601</v>
      </c>
      <c r="B935" s="74" t="s">
        <v>47</v>
      </c>
      <c r="C935" s="74" t="s">
        <v>1275</v>
      </c>
      <c r="D935" s="73">
        <v>60</v>
      </c>
      <c r="E935" t="e">
        <f>B935&amp;C935=#REF!</f>
        <v>#REF!</v>
      </c>
      <c r="F935" t="e">
        <f>D935=#REF!+#REF!</f>
        <v>#REF!</v>
      </c>
    </row>
    <row r="936" spans="1:6" x14ac:dyDescent="0.35">
      <c r="A936" s="73">
        <v>201601</v>
      </c>
      <c r="B936" s="74" t="s">
        <v>47</v>
      </c>
      <c r="C936" s="74" t="s">
        <v>297</v>
      </c>
      <c r="D936" s="73">
        <v>44</v>
      </c>
      <c r="E936" t="e">
        <f>B936&amp;C936=#REF!</f>
        <v>#REF!</v>
      </c>
      <c r="F936" t="e">
        <f>D936=#REF!+#REF!</f>
        <v>#REF!</v>
      </c>
    </row>
    <row r="937" spans="1:6" x14ac:dyDescent="0.35">
      <c r="A937" s="73">
        <v>201601</v>
      </c>
      <c r="B937" s="74" t="s">
        <v>47</v>
      </c>
      <c r="C937" s="74" t="s">
        <v>307</v>
      </c>
      <c r="D937" s="73">
        <v>82</v>
      </c>
      <c r="E937" t="e">
        <f>B937&amp;C937=#REF!</f>
        <v>#REF!</v>
      </c>
      <c r="F937" t="e">
        <f>D937=#REF!+#REF!</f>
        <v>#REF!</v>
      </c>
    </row>
    <row r="938" spans="1:6" x14ac:dyDescent="0.35">
      <c r="A938" s="73">
        <v>201601</v>
      </c>
      <c r="B938" s="74" t="s">
        <v>47</v>
      </c>
      <c r="C938" s="74" t="s">
        <v>1279</v>
      </c>
      <c r="D938" s="73">
        <v>29</v>
      </c>
      <c r="E938" t="e">
        <f>B938&amp;C938=#REF!</f>
        <v>#REF!</v>
      </c>
      <c r="F938" t="e">
        <f>D938=#REF!+#REF!</f>
        <v>#REF!</v>
      </c>
    </row>
    <row r="939" spans="1:6" x14ac:dyDescent="0.35">
      <c r="A939" s="73">
        <v>201601</v>
      </c>
      <c r="B939" s="74" t="s">
        <v>47</v>
      </c>
      <c r="C939" s="74" t="s">
        <v>313</v>
      </c>
      <c r="D939" s="73">
        <v>89</v>
      </c>
      <c r="E939" t="e">
        <f>B939&amp;C939=#REF!</f>
        <v>#REF!</v>
      </c>
      <c r="F939" t="e">
        <f>D939=#REF!+#REF!</f>
        <v>#REF!</v>
      </c>
    </row>
    <row r="940" spans="1:6" x14ac:dyDescent="0.35">
      <c r="A940" s="73">
        <v>201601</v>
      </c>
      <c r="B940" s="74" t="s">
        <v>47</v>
      </c>
      <c r="C940" s="74" t="s">
        <v>400</v>
      </c>
      <c r="D940" s="73">
        <v>35</v>
      </c>
      <c r="E940" t="e">
        <f>B940&amp;C940=#REF!</f>
        <v>#REF!</v>
      </c>
      <c r="F940" t="e">
        <f>D940=#REF!+#REF!</f>
        <v>#REF!</v>
      </c>
    </row>
    <row r="941" spans="1:6" x14ac:dyDescent="0.35">
      <c r="A941" s="73">
        <v>201601</v>
      </c>
      <c r="B941" s="74" t="s">
        <v>47</v>
      </c>
      <c r="C941" s="74" t="s">
        <v>317</v>
      </c>
      <c r="D941" s="73">
        <v>60</v>
      </c>
      <c r="E941" t="e">
        <f>B941&amp;C941=#REF!</f>
        <v>#REF!</v>
      </c>
      <c r="F941" t="e">
        <f>D941=#REF!+#REF!</f>
        <v>#REF!</v>
      </c>
    </row>
    <row r="942" spans="1:6" x14ac:dyDescent="0.35">
      <c r="A942" s="73">
        <v>201601</v>
      </c>
      <c r="B942" s="74" t="s">
        <v>47</v>
      </c>
      <c r="C942" s="74" t="s">
        <v>1195</v>
      </c>
      <c r="D942" s="73">
        <v>87</v>
      </c>
      <c r="E942" t="e">
        <f>B942&amp;C942=#REF!</f>
        <v>#REF!</v>
      </c>
      <c r="F942" t="e">
        <f>D942=#REF!+#REF!</f>
        <v>#REF!</v>
      </c>
    </row>
    <row r="943" spans="1:6" x14ac:dyDescent="0.35">
      <c r="A943" s="73">
        <v>201601</v>
      </c>
      <c r="B943" s="74" t="s">
        <v>47</v>
      </c>
      <c r="C943" s="74" t="s">
        <v>474</v>
      </c>
      <c r="D943" s="73">
        <v>34</v>
      </c>
      <c r="E943" t="e">
        <f>B943&amp;C943=#REF!</f>
        <v>#REF!</v>
      </c>
      <c r="F943" t="e">
        <f>D943=#REF!+#REF!</f>
        <v>#REF!</v>
      </c>
    </row>
    <row r="944" spans="1:6" x14ac:dyDescent="0.35">
      <c r="A944" s="73">
        <v>201601</v>
      </c>
      <c r="B944" s="74" t="s">
        <v>47</v>
      </c>
      <c r="C944" s="74" t="s">
        <v>654</v>
      </c>
      <c r="D944" s="73">
        <v>111</v>
      </c>
      <c r="E944" t="e">
        <f>B944&amp;C944=#REF!</f>
        <v>#REF!</v>
      </c>
      <c r="F944" t="e">
        <f>D944=#REF!+#REF!</f>
        <v>#REF!</v>
      </c>
    </row>
    <row r="945" spans="1:6" x14ac:dyDescent="0.35">
      <c r="A945" s="73">
        <v>201601</v>
      </c>
      <c r="B945" s="74" t="s">
        <v>47</v>
      </c>
      <c r="C945" s="74" t="s">
        <v>935</v>
      </c>
      <c r="D945" s="73">
        <v>36</v>
      </c>
      <c r="E945" t="e">
        <f>B945&amp;C945=#REF!</f>
        <v>#REF!</v>
      </c>
      <c r="F945" t="e">
        <f>D945=#REF!+#REF!</f>
        <v>#REF!</v>
      </c>
    </row>
    <row r="946" spans="1:6" x14ac:dyDescent="0.35">
      <c r="A946" s="73">
        <v>201601</v>
      </c>
      <c r="B946" s="74" t="s">
        <v>47</v>
      </c>
      <c r="C946" s="74" t="s">
        <v>1214</v>
      </c>
      <c r="D946" s="73">
        <v>36</v>
      </c>
      <c r="E946" t="e">
        <f>B946&amp;C946=#REF!</f>
        <v>#REF!</v>
      </c>
      <c r="F946" t="e">
        <f>D946=#REF!+#REF!</f>
        <v>#REF!</v>
      </c>
    </row>
    <row r="947" spans="1:6" x14ac:dyDescent="0.35">
      <c r="A947" s="73">
        <v>201601</v>
      </c>
      <c r="B947" s="74" t="s">
        <v>47</v>
      </c>
      <c r="C947" s="74" t="s">
        <v>1475</v>
      </c>
      <c r="D947" s="73">
        <v>33</v>
      </c>
      <c r="E947" t="e">
        <f>B947&amp;C947=#REF!</f>
        <v>#REF!</v>
      </c>
      <c r="F947" t="e">
        <f>D947=#REF!+#REF!</f>
        <v>#REF!</v>
      </c>
    </row>
    <row r="948" spans="1:6" x14ac:dyDescent="0.35">
      <c r="A948" s="73">
        <v>201601</v>
      </c>
      <c r="B948" s="74" t="s">
        <v>47</v>
      </c>
      <c r="C948" s="74" t="s">
        <v>937</v>
      </c>
      <c r="D948" s="73">
        <v>89</v>
      </c>
      <c r="E948" t="e">
        <f>B948&amp;C948=#REF!</f>
        <v>#REF!</v>
      </c>
      <c r="F948" t="e">
        <f>D948=#REF!+#REF!</f>
        <v>#REF!</v>
      </c>
    </row>
    <row r="949" spans="1:6" x14ac:dyDescent="0.35">
      <c r="A949" s="73">
        <v>201601</v>
      </c>
      <c r="B949" s="74" t="s">
        <v>47</v>
      </c>
      <c r="C949" s="74" t="s">
        <v>1478</v>
      </c>
      <c r="D949" s="73">
        <v>104</v>
      </c>
      <c r="E949" t="e">
        <f>B949&amp;C949=#REF!</f>
        <v>#REF!</v>
      </c>
      <c r="F949" t="e">
        <f>D949=#REF!+#REF!</f>
        <v>#REF!</v>
      </c>
    </row>
    <row r="950" spans="1:6" x14ac:dyDescent="0.35">
      <c r="A950" s="73">
        <v>201601</v>
      </c>
      <c r="B950" s="74" t="s">
        <v>47</v>
      </c>
      <c r="C950" s="74" t="s">
        <v>943</v>
      </c>
      <c r="D950" s="73">
        <v>86</v>
      </c>
      <c r="E950" t="e">
        <f>B950&amp;C950=#REF!</f>
        <v>#REF!</v>
      </c>
      <c r="F950" t="e">
        <f>D950=#REF!+#REF!</f>
        <v>#REF!</v>
      </c>
    </row>
    <row r="951" spans="1:6" x14ac:dyDescent="0.35">
      <c r="A951" s="73">
        <v>201601</v>
      </c>
      <c r="B951" s="74" t="s">
        <v>47</v>
      </c>
      <c r="C951" s="74" t="s">
        <v>484</v>
      </c>
      <c r="D951" s="73">
        <v>106</v>
      </c>
      <c r="E951" t="e">
        <f>B951&amp;C951=#REF!</f>
        <v>#REF!</v>
      </c>
      <c r="F951" t="e">
        <f>D951=#REF!+#REF!</f>
        <v>#REF!</v>
      </c>
    </row>
    <row r="952" spans="1:6" x14ac:dyDescent="0.35">
      <c r="A952" s="73">
        <v>201601</v>
      </c>
      <c r="B952" s="74" t="s">
        <v>47</v>
      </c>
      <c r="C952" s="74" t="s">
        <v>402</v>
      </c>
      <c r="D952" s="73">
        <v>42</v>
      </c>
      <c r="E952" t="e">
        <f>B952&amp;C952=#REF!</f>
        <v>#REF!</v>
      </c>
      <c r="F952" t="e">
        <f>D952=#REF!+#REF!</f>
        <v>#REF!</v>
      </c>
    </row>
    <row r="953" spans="1:6" x14ac:dyDescent="0.35">
      <c r="A953" s="73">
        <v>201601</v>
      </c>
      <c r="B953" s="74" t="s">
        <v>47</v>
      </c>
      <c r="C953" s="74" t="s">
        <v>589</v>
      </c>
      <c r="D953" s="73">
        <v>29</v>
      </c>
      <c r="E953" t="e">
        <f>B953&amp;C953=#REF!</f>
        <v>#REF!</v>
      </c>
      <c r="F953" t="e">
        <f>D953=#REF!+#REF!</f>
        <v>#REF!</v>
      </c>
    </row>
    <row r="954" spans="1:6" x14ac:dyDescent="0.35">
      <c r="A954" s="73">
        <v>201601</v>
      </c>
      <c r="B954" s="74" t="s">
        <v>47</v>
      </c>
      <c r="C954" s="74" t="s">
        <v>667</v>
      </c>
      <c r="D954" s="73">
        <v>44</v>
      </c>
      <c r="E954" t="e">
        <f>B954&amp;C954=#REF!</f>
        <v>#REF!</v>
      </c>
      <c r="F954" t="e">
        <f>D954=#REF!+#REF!</f>
        <v>#REF!</v>
      </c>
    </row>
    <row r="955" spans="1:6" x14ac:dyDescent="0.35">
      <c r="A955" s="73">
        <v>201601</v>
      </c>
      <c r="B955" s="74" t="s">
        <v>47</v>
      </c>
      <c r="C955" s="74" t="s">
        <v>675</v>
      </c>
      <c r="D955" s="73">
        <v>63</v>
      </c>
      <c r="E955" t="e">
        <f>B955&amp;C955=#REF!</f>
        <v>#REF!</v>
      </c>
      <c r="F955" t="e">
        <f>D955=#REF!+#REF!</f>
        <v>#REF!</v>
      </c>
    </row>
    <row r="956" spans="1:6" x14ac:dyDescent="0.35">
      <c r="A956" s="73">
        <v>201601</v>
      </c>
      <c r="B956" s="74" t="s">
        <v>47</v>
      </c>
      <c r="C956" s="74" t="s">
        <v>824</v>
      </c>
      <c r="D956" s="73">
        <v>74</v>
      </c>
      <c r="E956" t="e">
        <f>B956&amp;C956=#REF!</f>
        <v>#REF!</v>
      </c>
      <c r="F956" t="e">
        <f>D956=#REF!+#REF!</f>
        <v>#REF!</v>
      </c>
    </row>
    <row r="957" spans="1:6" x14ac:dyDescent="0.35">
      <c r="A957" s="73">
        <v>201601</v>
      </c>
      <c r="B957" s="74" t="s">
        <v>47</v>
      </c>
      <c r="C957" s="74" t="s">
        <v>1487</v>
      </c>
      <c r="D957" s="73">
        <v>82</v>
      </c>
      <c r="E957" t="e">
        <f>B957&amp;C957=#REF!</f>
        <v>#REF!</v>
      </c>
      <c r="F957" t="e">
        <f>D957=#REF!+#REF!</f>
        <v>#REF!</v>
      </c>
    </row>
    <row r="958" spans="1:6" x14ac:dyDescent="0.35">
      <c r="A958" s="73">
        <v>201601</v>
      </c>
      <c r="B958" s="74" t="s">
        <v>47</v>
      </c>
      <c r="C958" s="74" t="s">
        <v>1489</v>
      </c>
      <c r="D958" s="73">
        <v>57</v>
      </c>
      <c r="E958" t="e">
        <f>B958&amp;C958=#REF!</f>
        <v>#REF!</v>
      </c>
      <c r="F958" t="e">
        <f>D958=#REF!+#REF!</f>
        <v>#REF!</v>
      </c>
    </row>
    <row r="959" spans="1:6" x14ac:dyDescent="0.35">
      <c r="A959" s="73">
        <v>201601</v>
      </c>
      <c r="B959" s="74" t="s">
        <v>47</v>
      </c>
      <c r="C959" s="74" t="s">
        <v>1491</v>
      </c>
      <c r="D959" s="73">
        <v>70</v>
      </c>
      <c r="E959" t="e">
        <f>B959&amp;C959=#REF!</f>
        <v>#REF!</v>
      </c>
      <c r="F959" t="e">
        <f>D959=#REF!+#REF!</f>
        <v>#REF!</v>
      </c>
    </row>
    <row r="960" spans="1:6" x14ac:dyDescent="0.35">
      <c r="A960" s="73">
        <v>201601</v>
      </c>
      <c r="B960" s="74" t="s">
        <v>47</v>
      </c>
      <c r="C960" s="74" t="s">
        <v>1493</v>
      </c>
      <c r="D960" s="73">
        <v>29</v>
      </c>
      <c r="E960" t="e">
        <f>B960&amp;C960=#REF!</f>
        <v>#REF!</v>
      </c>
      <c r="F960" t="e">
        <f>D960=#REF!+#REF!</f>
        <v>#REF!</v>
      </c>
    </row>
    <row r="961" spans="1:6" x14ac:dyDescent="0.35">
      <c r="A961" s="73">
        <v>201601</v>
      </c>
      <c r="B961" s="74" t="s">
        <v>47</v>
      </c>
      <c r="C961" s="74" t="s">
        <v>1495</v>
      </c>
      <c r="D961" s="73">
        <v>61</v>
      </c>
      <c r="E961" t="e">
        <f>B961&amp;C961=#REF!</f>
        <v>#REF!</v>
      </c>
      <c r="F961" t="e">
        <f>D961=#REF!+#REF!</f>
        <v>#REF!</v>
      </c>
    </row>
    <row r="962" spans="1:6" x14ac:dyDescent="0.35">
      <c r="A962" s="73">
        <v>201601</v>
      </c>
      <c r="B962" s="74" t="s">
        <v>47</v>
      </c>
      <c r="C962" s="74" t="s">
        <v>890</v>
      </c>
      <c r="D962" s="73">
        <v>53</v>
      </c>
      <c r="E962" t="e">
        <f>B962&amp;C962=#REF!</f>
        <v>#REF!</v>
      </c>
      <c r="F962" t="e">
        <f>D962=#REF!+#REF!</f>
        <v>#REF!</v>
      </c>
    </row>
    <row r="963" spans="1:6" x14ac:dyDescent="0.35">
      <c r="A963" s="73">
        <v>201601</v>
      </c>
      <c r="B963" s="74" t="s">
        <v>47</v>
      </c>
      <c r="C963" s="74" t="s">
        <v>892</v>
      </c>
      <c r="D963" s="73">
        <v>76</v>
      </c>
      <c r="E963" t="e">
        <f>B963&amp;C963=#REF!</f>
        <v>#REF!</v>
      </c>
      <c r="F963" t="e">
        <f>D963=#REF!+#REF!</f>
        <v>#REF!</v>
      </c>
    </row>
    <row r="964" spans="1:6" x14ac:dyDescent="0.35">
      <c r="A964" s="73">
        <v>201601</v>
      </c>
      <c r="B964" s="74" t="s">
        <v>47</v>
      </c>
      <c r="C964" s="74" t="s">
        <v>896</v>
      </c>
      <c r="D964" s="73">
        <v>87</v>
      </c>
      <c r="E964" t="e">
        <f>B964&amp;C964=#REF!</f>
        <v>#REF!</v>
      </c>
      <c r="F964" t="e">
        <f>D964=#REF!+#REF!</f>
        <v>#REF!</v>
      </c>
    </row>
    <row r="965" spans="1:6" x14ac:dyDescent="0.35">
      <c r="A965" s="73">
        <v>201601</v>
      </c>
      <c r="B965" s="74" t="s">
        <v>47</v>
      </c>
      <c r="C965" s="74" t="s">
        <v>1500</v>
      </c>
      <c r="D965" s="73">
        <v>69</v>
      </c>
      <c r="E965" t="e">
        <f>B965&amp;C965=#REF!</f>
        <v>#REF!</v>
      </c>
      <c r="F965" t="e">
        <f>D965=#REF!+#REF!</f>
        <v>#REF!</v>
      </c>
    </row>
    <row r="966" spans="1:6" x14ac:dyDescent="0.35">
      <c r="A966" s="73">
        <v>201601</v>
      </c>
      <c r="B966" s="74" t="s">
        <v>47</v>
      </c>
      <c r="C966" s="74" t="s">
        <v>900</v>
      </c>
      <c r="D966" s="73">
        <v>30</v>
      </c>
      <c r="E966" t="e">
        <f>B966&amp;C966=#REF!</f>
        <v>#REF!</v>
      </c>
      <c r="F966" t="e">
        <f>D966=#REF!+#REF!</f>
        <v>#REF!</v>
      </c>
    </row>
    <row r="967" spans="1:6" x14ac:dyDescent="0.35">
      <c r="A967" s="73">
        <v>201601</v>
      </c>
      <c r="B967" s="74" t="s">
        <v>47</v>
      </c>
      <c r="C967" s="74" t="s">
        <v>904</v>
      </c>
      <c r="D967" s="73">
        <v>45</v>
      </c>
      <c r="E967" t="e">
        <f>B967&amp;C967=#REF!</f>
        <v>#REF!</v>
      </c>
      <c r="F967" t="e">
        <f>D967=#REF!+#REF!</f>
        <v>#REF!</v>
      </c>
    </row>
    <row r="968" spans="1:6" x14ac:dyDescent="0.35">
      <c r="A968" s="73">
        <v>201601</v>
      </c>
      <c r="B968" s="74" t="s">
        <v>47</v>
      </c>
      <c r="C968" s="74" t="s">
        <v>1092</v>
      </c>
      <c r="D968" s="73">
        <v>50</v>
      </c>
      <c r="E968" t="e">
        <f>B968&amp;C968=#REF!</f>
        <v>#REF!</v>
      </c>
      <c r="F968" t="e">
        <f>D968=#REF!+#REF!</f>
        <v>#REF!</v>
      </c>
    </row>
    <row r="969" spans="1:6" x14ac:dyDescent="0.35">
      <c r="A969" s="73">
        <v>201601</v>
      </c>
      <c r="B969" s="74" t="s">
        <v>47</v>
      </c>
      <c r="C969" s="74" t="s">
        <v>906</v>
      </c>
      <c r="D969" s="73">
        <v>61</v>
      </c>
      <c r="E969" t="e">
        <f>B969&amp;C969=#REF!</f>
        <v>#REF!</v>
      </c>
      <c r="F969" t="e">
        <f>D969=#REF!+#REF!</f>
        <v>#REF!</v>
      </c>
    </row>
    <row r="970" spans="1:6" x14ac:dyDescent="0.35">
      <c r="A970" s="73">
        <v>201601</v>
      </c>
      <c r="B970" s="74" t="s">
        <v>47</v>
      </c>
      <c r="C970" s="74" t="s">
        <v>908</v>
      </c>
      <c r="D970" s="73">
        <v>62</v>
      </c>
      <c r="E970" t="e">
        <f>B970&amp;C970=#REF!</f>
        <v>#REF!</v>
      </c>
      <c r="F970" t="e">
        <f>D970=#REF!+#REF!</f>
        <v>#REF!</v>
      </c>
    </row>
    <row r="971" spans="1:6" x14ac:dyDescent="0.35">
      <c r="A971" s="73">
        <v>201601</v>
      </c>
      <c r="B971" s="74" t="s">
        <v>47</v>
      </c>
      <c r="C971" s="74" t="s">
        <v>1095</v>
      </c>
      <c r="D971" s="73">
        <v>27</v>
      </c>
      <c r="E971" t="e">
        <f>B971&amp;C971=#REF!</f>
        <v>#REF!</v>
      </c>
      <c r="F971" t="e">
        <f>D971=#REF!+#REF!</f>
        <v>#REF!</v>
      </c>
    </row>
    <row r="972" spans="1:6" x14ac:dyDescent="0.35">
      <c r="A972" s="73">
        <v>201601</v>
      </c>
      <c r="B972" s="74" t="s">
        <v>47</v>
      </c>
      <c r="C972" s="74" t="s">
        <v>1097</v>
      </c>
      <c r="D972" s="73">
        <v>73</v>
      </c>
      <c r="E972" t="e">
        <f>B972&amp;C972=#REF!</f>
        <v>#REF!</v>
      </c>
      <c r="F972" t="e">
        <f>D972=#REF!+#REF!</f>
        <v>#REF!</v>
      </c>
    </row>
    <row r="973" spans="1:6" x14ac:dyDescent="0.35">
      <c r="A973" s="73">
        <v>201601</v>
      </c>
      <c r="B973" s="74" t="s">
        <v>47</v>
      </c>
      <c r="C973" s="74" t="s">
        <v>1099</v>
      </c>
      <c r="D973" s="73">
        <v>103</v>
      </c>
      <c r="E973" t="e">
        <f>B973&amp;C973=#REF!</f>
        <v>#REF!</v>
      </c>
      <c r="F973" t="e">
        <f>D973=#REF!+#REF!</f>
        <v>#REF!</v>
      </c>
    </row>
    <row r="974" spans="1:6" x14ac:dyDescent="0.35">
      <c r="A974" s="73">
        <v>201601</v>
      </c>
      <c r="B974" s="74" t="s">
        <v>47</v>
      </c>
      <c r="C974" s="74" t="s">
        <v>1510</v>
      </c>
      <c r="D974" s="73">
        <v>38</v>
      </c>
      <c r="E974" t="e">
        <f>B974&amp;C974=#REF!</f>
        <v>#REF!</v>
      </c>
      <c r="F974" t="e">
        <f>D974=#REF!+#REF!</f>
        <v>#REF!</v>
      </c>
    </row>
    <row r="975" spans="1:6" x14ac:dyDescent="0.35">
      <c r="A975" s="73">
        <v>201601</v>
      </c>
      <c r="B975" s="74" t="s">
        <v>47</v>
      </c>
      <c r="C975" s="74" t="s">
        <v>1512</v>
      </c>
      <c r="D975" s="73">
        <v>34</v>
      </c>
      <c r="E975" t="e">
        <f>B975&amp;C975=#REF!</f>
        <v>#REF!</v>
      </c>
      <c r="F975" t="e">
        <f>D975=#REF!+#REF!</f>
        <v>#REF!</v>
      </c>
    </row>
    <row r="976" spans="1:6" x14ac:dyDescent="0.35">
      <c r="A976" s="73">
        <v>201601</v>
      </c>
      <c r="B976" s="74" t="s">
        <v>47</v>
      </c>
      <c r="C976" s="74" t="s">
        <v>1514</v>
      </c>
      <c r="D976" s="73">
        <v>68</v>
      </c>
      <c r="E976" t="e">
        <f>B976&amp;C976=#REF!</f>
        <v>#REF!</v>
      </c>
      <c r="F976" t="e">
        <f>D976=#REF!+#REF!</f>
        <v>#REF!</v>
      </c>
    </row>
    <row r="977" spans="1:6" x14ac:dyDescent="0.35">
      <c r="A977" s="73">
        <v>201601</v>
      </c>
      <c r="B977" s="74" t="s">
        <v>47</v>
      </c>
      <c r="C977" s="74" t="s">
        <v>1103</v>
      </c>
      <c r="D977" s="73">
        <v>64</v>
      </c>
      <c r="E977" t="e">
        <f>B977&amp;C977=#REF!</f>
        <v>#REF!</v>
      </c>
      <c r="F977" t="e">
        <f>D977=#REF!+#REF!</f>
        <v>#REF!</v>
      </c>
    </row>
    <row r="978" spans="1:6" x14ac:dyDescent="0.35">
      <c r="A978" s="73">
        <v>201601</v>
      </c>
      <c r="B978" s="74" t="s">
        <v>47</v>
      </c>
      <c r="C978" s="74" t="s">
        <v>1517</v>
      </c>
      <c r="D978" s="73">
        <v>100</v>
      </c>
      <c r="E978" t="e">
        <f>B978&amp;C978=#REF!</f>
        <v>#REF!</v>
      </c>
      <c r="F978" t="e">
        <f>D978=#REF!+#REF!</f>
        <v>#REF!</v>
      </c>
    </row>
    <row r="979" spans="1:6" x14ac:dyDescent="0.35">
      <c r="A979" s="73">
        <v>201601</v>
      </c>
      <c r="B979" s="74" t="s">
        <v>47</v>
      </c>
      <c r="C979" s="74" t="s">
        <v>1519</v>
      </c>
      <c r="D979" s="73">
        <v>59</v>
      </c>
      <c r="E979" t="e">
        <f>B979&amp;C979=#REF!</f>
        <v>#REF!</v>
      </c>
      <c r="F979" t="e">
        <f>D979=#REF!+#REF!</f>
        <v>#REF!</v>
      </c>
    </row>
    <row r="980" spans="1:6" x14ac:dyDescent="0.35">
      <c r="A980" s="73">
        <v>201601</v>
      </c>
      <c r="B980" s="74" t="s">
        <v>47</v>
      </c>
      <c r="C980" s="74" t="s">
        <v>955</v>
      </c>
      <c r="D980" s="73">
        <v>57</v>
      </c>
      <c r="E980" t="e">
        <f>B980&amp;C980=#REF!</f>
        <v>#REF!</v>
      </c>
      <c r="F980" t="e">
        <f>D980=#REF!+#REF!</f>
        <v>#REF!</v>
      </c>
    </row>
    <row r="981" spans="1:6" x14ac:dyDescent="0.35">
      <c r="A981" s="73">
        <v>201601</v>
      </c>
      <c r="B981" s="74" t="s">
        <v>47</v>
      </c>
      <c r="C981" s="74" t="s">
        <v>957</v>
      </c>
      <c r="D981" s="73">
        <v>46</v>
      </c>
      <c r="E981" t="e">
        <f>B981&amp;C981=#REF!</f>
        <v>#REF!</v>
      </c>
      <c r="F981" t="e">
        <f>D981=#REF!+#REF!</f>
        <v>#REF!</v>
      </c>
    </row>
    <row r="982" spans="1:6" x14ac:dyDescent="0.35">
      <c r="A982" s="73">
        <v>201601</v>
      </c>
      <c r="B982" s="74" t="s">
        <v>47</v>
      </c>
      <c r="C982" s="74" t="s">
        <v>959</v>
      </c>
      <c r="D982" s="73">
        <v>85</v>
      </c>
      <c r="E982" t="e">
        <f>B982&amp;C982=#REF!</f>
        <v>#REF!</v>
      </c>
      <c r="F982" t="e">
        <f>D982=#REF!+#REF!</f>
        <v>#REF!</v>
      </c>
    </row>
    <row r="983" spans="1:6" x14ac:dyDescent="0.35">
      <c r="A983" s="73">
        <v>201601</v>
      </c>
      <c r="B983" s="74" t="s">
        <v>47</v>
      </c>
      <c r="C983" s="74" t="s">
        <v>1224</v>
      </c>
      <c r="D983" s="73">
        <v>14</v>
      </c>
      <c r="E983" t="e">
        <f>B983&amp;C983=#REF!</f>
        <v>#REF!</v>
      </c>
      <c r="F983" t="e">
        <f>D983=#REF!+#REF!</f>
        <v>#REF!</v>
      </c>
    </row>
    <row r="984" spans="1:6" x14ac:dyDescent="0.35">
      <c r="A984" s="73">
        <v>201601</v>
      </c>
      <c r="B984" s="74" t="s">
        <v>47</v>
      </c>
      <c r="C984" s="74" t="s">
        <v>603</v>
      </c>
      <c r="D984" s="73">
        <v>58</v>
      </c>
      <c r="E984" t="e">
        <f>B984&amp;C984=#REF!</f>
        <v>#REF!</v>
      </c>
      <c r="F984" t="e">
        <f>D984=#REF!+#REF!</f>
        <v>#REF!</v>
      </c>
    </row>
    <row r="985" spans="1:6" x14ac:dyDescent="0.35">
      <c r="A985" s="73">
        <v>201601</v>
      </c>
      <c r="B985" s="74" t="s">
        <v>47</v>
      </c>
      <c r="C985" s="74" t="s">
        <v>996</v>
      </c>
      <c r="D985" s="73">
        <v>38</v>
      </c>
      <c r="E985" t="e">
        <f>B985&amp;C985=#REF!</f>
        <v>#REF!</v>
      </c>
      <c r="F985" t="e">
        <f>D985=#REF!+#REF!</f>
        <v>#REF!</v>
      </c>
    </row>
    <row r="986" spans="1:6" x14ac:dyDescent="0.35">
      <c r="A986" s="73">
        <v>201601</v>
      </c>
      <c r="B986" s="74" t="s">
        <v>47</v>
      </c>
      <c r="C986" s="74" t="s">
        <v>998</v>
      </c>
      <c r="D986" s="73">
        <v>27</v>
      </c>
      <c r="E986" t="e">
        <f>B986&amp;C986=#REF!</f>
        <v>#REF!</v>
      </c>
      <c r="F986" t="e">
        <f>D986=#REF!+#REF!</f>
        <v>#REF!</v>
      </c>
    </row>
    <row r="987" spans="1:6" x14ac:dyDescent="0.35">
      <c r="A987" s="73">
        <v>201601</v>
      </c>
      <c r="B987" s="74" t="s">
        <v>47</v>
      </c>
      <c r="C987" s="74" t="s">
        <v>807</v>
      </c>
      <c r="D987" s="73">
        <v>79</v>
      </c>
      <c r="E987" t="e">
        <f>B987&amp;C987=#REF!</f>
        <v>#REF!</v>
      </c>
      <c r="F987" t="e">
        <f>D987=#REF!+#REF!</f>
        <v>#REF!</v>
      </c>
    </row>
    <row r="988" spans="1:6" x14ac:dyDescent="0.35">
      <c r="A988" s="73">
        <v>201601</v>
      </c>
      <c r="B988" s="74" t="s">
        <v>47</v>
      </c>
      <c r="C988" s="74" t="s">
        <v>1001</v>
      </c>
      <c r="D988" s="73">
        <v>25</v>
      </c>
      <c r="E988" t="e">
        <f>B988&amp;C988=#REF!</f>
        <v>#REF!</v>
      </c>
      <c r="F988" t="e">
        <f>D988=#REF!+#REF!</f>
        <v>#REF!</v>
      </c>
    </row>
    <row r="989" spans="1:6" x14ac:dyDescent="0.35">
      <c r="A989" s="73">
        <v>201601</v>
      </c>
      <c r="B989" s="74" t="s">
        <v>47</v>
      </c>
      <c r="C989" s="74" t="s">
        <v>815</v>
      </c>
      <c r="D989" s="73">
        <v>55</v>
      </c>
      <c r="E989" t="e">
        <f>B989&amp;C989=#REF!</f>
        <v>#REF!</v>
      </c>
      <c r="F989" t="e">
        <f>D989=#REF!+#REF!</f>
        <v>#REF!</v>
      </c>
    </row>
    <row r="990" spans="1:6" x14ac:dyDescent="0.35">
      <c r="A990" s="73">
        <v>201601</v>
      </c>
      <c r="B990" s="74" t="s">
        <v>47</v>
      </c>
      <c r="C990" s="74" t="s">
        <v>1227</v>
      </c>
      <c r="D990" s="73">
        <v>11</v>
      </c>
      <c r="E990" t="e">
        <f>B990&amp;C990=#REF!</f>
        <v>#REF!</v>
      </c>
      <c r="F990" t="e">
        <f>D990=#REF!+#REF!</f>
        <v>#REF!</v>
      </c>
    </row>
    <row r="991" spans="1:6" x14ac:dyDescent="0.35">
      <c r="A991" s="73">
        <v>201601</v>
      </c>
      <c r="B991" s="74" t="s">
        <v>47</v>
      </c>
      <c r="C991" s="74" t="s">
        <v>153</v>
      </c>
      <c r="D991" s="73">
        <v>18</v>
      </c>
      <c r="E991" t="e">
        <f>B991&amp;C991=#REF!</f>
        <v>#REF!</v>
      </c>
      <c r="F991" t="e">
        <f>D991=#REF!+#REF!</f>
        <v>#REF!</v>
      </c>
    </row>
    <row r="992" spans="1:6" x14ac:dyDescent="0.35">
      <c r="A992" s="73">
        <v>201601</v>
      </c>
      <c r="B992" s="74" t="s">
        <v>47</v>
      </c>
      <c r="C992" s="74" t="s">
        <v>1533</v>
      </c>
      <c r="D992" s="73">
        <v>9</v>
      </c>
      <c r="E992" t="e">
        <f>B992&amp;C992=#REF!</f>
        <v>#REF!</v>
      </c>
      <c r="F992" t="e">
        <f>D992=#REF!+#REF!</f>
        <v>#REF!</v>
      </c>
    </row>
    <row r="993" spans="1:6" x14ac:dyDescent="0.35">
      <c r="A993" s="73">
        <v>201601</v>
      </c>
      <c r="B993" s="74" t="s">
        <v>52</v>
      </c>
      <c r="C993" s="74" t="s">
        <v>156</v>
      </c>
      <c r="D993" s="73">
        <v>45</v>
      </c>
      <c r="E993" t="e">
        <f>B993&amp;C993=#REF!</f>
        <v>#REF!</v>
      </c>
      <c r="F993" t="e">
        <f>D993=#REF!+#REF!</f>
        <v>#REF!</v>
      </c>
    </row>
    <row r="994" spans="1:6" x14ac:dyDescent="0.35">
      <c r="A994" s="73">
        <v>201601</v>
      </c>
      <c r="B994" s="74" t="s">
        <v>52</v>
      </c>
      <c r="C994" s="74" t="s">
        <v>352</v>
      </c>
      <c r="D994" s="73">
        <v>99</v>
      </c>
      <c r="E994" t="e">
        <f>B994&amp;C994=#REF!</f>
        <v>#REF!</v>
      </c>
      <c r="F994" t="e">
        <f>D994=#REF!+#REF!</f>
        <v>#REF!</v>
      </c>
    </row>
    <row r="995" spans="1:6" x14ac:dyDescent="0.35">
      <c r="A995" s="73">
        <v>201601</v>
      </c>
      <c r="B995" s="74" t="s">
        <v>52</v>
      </c>
      <c r="C995" s="74" t="s">
        <v>161</v>
      </c>
      <c r="D995" s="73">
        <v>59</v>
      </c>
      <c r="E995" t="e">
        <f>B995&amp;C995=#REF!</f>
        <v>#REF!</v>
      </c>
      <c r="F995" t="e">
        <f>D995=#REF!+#REF!</f>
        <v>#REF!</v>
      </c>
    </row>
    <row r="996" spans="1:6" x14ac:dyDescent="0.35">
      <c r="A996" s="73">
        <v>201601</v>
      </c>
      <c r="B996" s="74" t="s">
        <v>52</v>
      </c>
      <c r="C996" s="74" t="s">
        <v>167</v>
      </c>
      <c r="D996" s="73">
        <v>65</v>
      </c>
      <c r="E996" t="e">
        <f>B996&amp;C996=#REF!</f>
        <v>#REF!</v>
      </c>
      <c r="F996" t="e">
        <f>D996=#REF!+#REF!</f>
        <v>#REF!</v>
      </c>
    </row>
    <row r="997" spans="1:6" x14ac:dyDescent="0.35">
      <c r="A997" s="73">
        <v>201601</v>
      </c>
      <c r="B997" s="74" t="s">
        <v>52</v>
      </c>
      <c r="C997" s="74" t="s">
        <v>173</v>
      </c>
      <c r="D997" s="73">
        <v>47</v>
      </c>
      <c r="E997" t="e">
        <f>B997&amp;C997=#REF!</f>
        <v>#REF!</v>
      </c>
      <c r="F997" t="e">
        <f>D997=#REF!+#REF!</f>
        <v>#REF!</v>
      </c>
    </row>
    <row r="998" spans="1:6" x14ac:dyDescent="0.35">
      <c r="A998" s="73">
        <v>201601</v>
      </c>
      <c r="B998" s="74" t="s">
        <v>52</v>
      </c>
      <c r="C998" s="74" t="s">
        <v>726</v>
      </c>
      <c r="D998" s="73">
        <v>58</v>
      </c>
      <c r="E998" t="e">
        <f>B998&amp;C998=#REF!</f>
        <v>#REF!</v>
      </c>
      <c r="F998" t="e">
        <f>D998=#REF!+#REF!</f>
        <v>#REF!</v>
      </c>
    </row>
    <row r="999" spans="1:6" x14ac:dyDescent="0.35">
      <c r="A999" s="73">
        <v>201601</v>
      </c>
      <c r="B999" s="74" t="s">
        <v>52</v>
      </c>
      <c r="C999" s="74" t="s">
        <v>1541</v>
      </c>
      <c r="D999" s="73">
        <v>64</v>
      </c>
      <c r="E999" t="e">
        <f>B999&amp;C999=#REF!</f>
        <v>#REF!</v>
      </c>
      <c r="F999" t="e">
        <f>D999=#REF!+#REF!</f>
        <v>#REF!</v>
      </c>
    </row>
    <row r="1000" spans="1:6" x14ac:dyDescent="0.35">
      <c r="A1000" s="73">
        <v>201601</v>
      </c>
      <c r="B1000" s="74" t="s">
        <v>52</v>
      </c>
      <c r="C1000" s="74" t="s">
        <v>189</v>
      </c>
      <c r="D1000" s="73">
        <v>71</v>
      </c>
      <c r="E1000" t="e">
        <f>B1000&amp;C1000=#REF!</f>
        <v>#REF!</v>
      </c>
      <c r="F1000" t="e">
        <f>D1000=#REF!+#REF!</f>
        <v>#REF!</v>
      </c>
    </row>
    <row r="1001" spans="1:6" x14ac:dyDescent="0.35">
      <c r="A1001" s="73">
        <v>201601</v>
      </c>
      <c r="B1001" s="74" t="s">
        <v>52</v>
      </c>
      <c r="C1001" s="74" t="s">
        <v>191</v>
      </c>
      <c r="D1001" s="73">
        <v>109</v>
      </c>
      <c r="E1001" t="e">
        <f>B1001&amp;C1001=#REF!</f>
        <v>#REF!</v>
      </c>
      <c r="F1001" t="e">
        <f>D1001=#REF!+#REF!</f>
        <v>#REF!</v>
      </c>
    </row>
    <row r="1002" spans="1:6" x14ac:dyDescent="0.35">
      <c r="A1002" s="73">
        <v>201601</v>
      </c>
      <c r="B1002" s="74" t="s">
        <v>52</v>
      </c>
      <c r="C1002" s="74" t="s">
        <v>739</v>
      </c>
      <c r="D1002" s="73">
        <v>24</v>
      </c>
      <c r="E1002" t="e">
        <f>B1002&amp;C1002=#REF!</f>
        <v>#REF!</v>
      </c>
      <c r="F1002" t="e">
        <f>D1002=#REF!+#REF!</f>
        <v>#REF!</v>
      </c>
    </row>
    <row r="1003" spans="1:6" x14ac:dyDescent="0.35">
      <c r="A1003" s="73">
        <v>201601</v>
      </c>
      <c r="B1003" s="74" t="s">
        <v>52</v>
      </c>
      <c r="C1003" s="74" t="s">
        <v>929</v>
      </c>
      <c r="D1003" s="73">
        <v>60</v>
      </c>
      <c r="E1003" t="e">
        <f>B1003&amp;C1003=#REF!</f>
        <v>#REF!</v>
      </c>
      <c r="F1003" t="e">
        <f>D1003=#REF!+#REF!</f>
        <v>#REF!</v>
      </c>
    </row>
    <row r="1004" spans="1:6" x14ac:dyDescent="0.35">
      <c r="A1004" s="73">
        <v>201601</v>
      </c>
      <c r="B1004" s="74" t="s">
        <v>52</v>
      </c>
      <c r="C1004" s="74" t="s">
        <v>1547</v>
      </c>
      <c r="D1004" s="73">
        <v>51</v>
      </c>
      <c r="E1004" t="e">
        <f>B1004&amp;C1004=#REF!</f>
        <v>#REF!</v>
      </c>
      <c r="F1004" t="e">
        <f>D1004=#REF!+#REF!</f>
        <v>#REF!</v>
      </c>
    </row>
    <row r="1005" spans="1:6" x14ac:dyDescent="0.35">
      <c r="A1005" s="73">
        <v>201601</v>
      </c>
      <c r="B1005" s="74" t="s">
        <v>52</v>
      </c>
      <c r="C1005" s="74" t="s">
        <v>1549</v>
      </c>
      <c r="D1005" s="73">
        <v>76</v>
      </c>
      <c r="E1005" t="e">
        <f>B1005&amp;C1005=#REF!</f>
        <v>#REF!</v>
      </c>
      <c r="F1005" t="e">
        <f>D1005=#REF!+#REF!</f>
        <v>#REF!</v>
      </c>
    </row>
    <row r="1006" spans="1:6" x14ac:dyDescent="0.35">
      <c r="A1006" s="73">
        <v>201601</v>
      </c>
      <c r="B1006" s="74" t="s">
        <v>52</v>
      </c>
      <c r="C1006" s="74" t="s">
        <v>1491</v>
      </c>
      <c r="D1006" s="73">
        <v>71</v>
      </c>
      <c r="E1006" t="e">
        <f>B1006&amp;C1006=#REF!</f>
        <v>#REF!</v>
      </c>
      <c r="F1006" t="e">
        <f>D1006=#REF!+#REF!</f>
        <v>#REF!</v>
      </c>
    </row>
    <row r="1007" spans="1:6" x14ac:dyDescent="0.35">
      <c r="A1007" s="73">
        <v>201601</v>
      </c>
      <c r="B1007" s="74" t="s">
        <v>52</v>
      </c>
      <c r="C1007" s="74" t="s">
        <v>1552</v>
      </c>
      <c r="D1007" s="73">
        <v>83</v>
      </c>
      <c r="E1007" t="e">
        <f>B1007&amp;C1007=#REF!</f>
        <v>#REF!</v>
      </c>
      <c r="F1007" t="e">
        <f>D1007=#REF!+#REF!</f>
        <v>#REF!</v>
      </c>
    </row>
    <row r="1008" spans="1:6" x14ac:dyDescent="0.35">
      <c r="A1008" s="73">
        <v>201601</v>
      </c>
      <c r="B1008" s="74" t="s">
        <v>52</v>
      </c>
      <c r="C1008" s="74" t="s">
        <v>888</v>
      </c>
      <c r="D1008" s="73">
        <v>91</v>
      </c>
      <c r="E1008" t="e">
        <f>B1008&amp;C1008=#REF!</f>
        <v>#REF!</v>
      </c>
      <c r="F1008" t="e">
        <f>D1008=#REF!+#REF!</f>
        <v>#REF!</v>
      </c>
    </row>
    <row r="1009" spans="1:6" x14ac:dyDescent="0.35">
      <c r="A1009" s="73">
        <v>201601</v>
      </c>
      <c r="B1009" s="74" t="s">
        <v>52</v>
      </c>
      <c r="C1009" s="74" t="s">
        <v>1555</v>
      </c>
      <c r="D1009" s="73">
        <v>56</v>
      </c>
      <c r="E1009" t="e">
        <f>B1009&amp;C1009=#REF!</f>
        <v>#REF!</v>
      </c>
      <c r="F1009" t="e">
        <f>D1009=#REF!+#REF!</f>
        <v>#REF!</v>
      </c>
    </row>
    <row r="1010" spans="1:6" x14ac:dyDescent="0.35">
      <c r="A1010" s="73">
        <v>201601</v>
      </c>
      <c r="B1010" s="74" t="s">
        <v>52</v>
      </c>
      <c r="C1010" s="74" t="s">
        <v>1557</v>
      </c>
      <c r="D1010" s="73">
        <v>48</v>
      </c>
      <c r="E1010" t="e">
        <f>B1010&amp;C1010=#REF!</f>
        <v>#REF!</v>
      </c>
      <c r="F1010" t="e">
        <f>D1010=#REF!+#REF!</f>
        <v>#REF!</v>
      </c>
    </row>
    <row r="1011" spans="1:6" x14ac:dyDescent="0.35">
      <c r="A1011" s="73">
        <v>201601</v>
      </c>
      <c r="B1011" s="74" t="s">
        <v>52</v>
      </c>
      <c r="C1011" s="74" t="s">
        <v>1493</v>
      </c>
      <c r="D1011" s="73">
        <v>71</v>
      </c>
      <c r="E1011" t="e">
        <f>B1011&amp;C1011=#REF!</f>
        <v>#REF!</v>
      </c>
      <c r="F1011" t="e">
        <f>D1011=#REF!+#REF!</f>
        <v>#REF!</v>
      </c>
    </row>
    <row r="1012" spans="1:6" x14ac:dyDescent="0.35">
      <c r="A1012" s="73">
        <v>201601</v>
      </c>
      <c r="B1012" s="74" t="s">
        <v>52</v>
      </c>
      <c r="C1012" s="74" t="s">
        <v>341</v>
      </c>
      <c r="D1012" s="73">
        <v>47</v>
      </c>
      <c r="E1012" t="e">
        <f>B1012&amp;C1012=#REF!</f>
        <v>#REF!</v>
      </c>
      <c r="F1012" t="e">
        <f>D1012=#REF!+#REF!</f>
        <v>#REF!</v>
      </c>
    </row>
    <row r="1013" spans="1:6" x14ac:dyDescent="0.35">
      <c r="A1013" s="73">
        <v>201601</v>
      </c>
      <c r="B1013" s="74" t="s">
        <v>52</v>
      </c>
      <c r="C1013" s="74" t="s">
        <v>596</v>
      </c>
      <c r="D1013" s="73">
        <v>53</v>
      </c>
      <c r="E1013" t="e">
        <f>B1013&amp;C1013=#REF!</f>
        <v>#REF!</v>
      </c>
      <c r="F1013" t="e">
        <f>D1013=#REF!+#REF!</f>
        <v>#REF!</v>
      </c>
    </row>
    <row r="1014" spans="1:6" x14ac:dyDescent="0.35">
      <c r="A1014" s="73">
        <v>201601</v>
      </c>
      <c r="B1014" s="74" t="s">
        <v>52</v>
      </c>
      <c r="C1014" s="74" t="s">
        <v>434</v>
      </c>
      <c r="D1014" s="73">
        <v>42</v>
      </c>
      <c r="E1014" t="e">
        <f>B1014&amp;C1014=#REF!</f>
        <v>#REF!</v>
      </c>
      <c r="F1014" t="e">
        <f>D1014=#REF!+#REF!</f>
        <v>#REF!</v>
      </c>
    </row>
    <row r="1015" spans="1:6" x14ac:dyDescent="0.35">
      <c r="A1015" s="73">
        <v>201601</v>
      </c>
      <c r="B1015" s="74" t="s">
        <v>52</v>
      </c>
      <c r="C1015" s="74" t="s">
        <v>1563</v>
      </c>
      <c r="D1015" s="73">
        <v>14</v>
      </c>
      <c r="E1015" t="e">
        <f>B1015&amp;C1015=#REF!</f>
        <v>#REF!</v>
      </c>
      <c r="F1015" t="e">
        <f>D1015=#REF!+#REF!</f>
        <v>#REF!</v>
      </c>
    </row>
    <row r="1016" spans="1:6" x14ac:dyDescent="0.35">
      <c r="A1016" s="73">
        <v>201601</v>
      </c>
      <c r="B1016" s="74" t="s">
        <v>1565</v>
      </c>
      <c r="C1016" s="74" t="s">
        <v>742</v>
      </c>
      <c r="D1016" s="73">
        <v>41</v>
      </c>
      <c r="E1016" t="e">
        <f>B1016&amp;C1016=#REF!</f>
        <v>#REF!</v>
      </c>
      <c r="F1016" t="e">
        <f>D1016=#REF!+#REF!</f>
        <v>#REF!</v>
      </c>
    </row>
    <row r="1017" spans="1:6" x14ac:dyDescent="0.35">
      <c r="A1017" s="73">
        <v>201601</v>
      </c>
      <c r="B1017" s="74" t="s">
        <v>1565</v>
      </c>
      <c r="C1017" s="74" t="s">
        <v>367</v>
      </c>
      <c r="D1017" s="73">
        <v>33</v>
      </c>
      <c r="E1017" t="e">
        <f>B1017&amp;C1017=#REF!</f>
        <v>#REF!</v>
      </c>
      <c r="F1017" t="e">
        <f>D1017=#REF!+#REF!</f>
        <v>#REF!</v>
      </c>
    </row>
    <row r="1018" spans="1:6" x14ac:dyDescent="0.35">
      <c r="A1018" s="73">
        <v>201601</v>
      </c>
      <c r="B1018" s="74" t="s">
        <v>1565</v>
      </c>
      <c r="C1018" s="74" t="s">
        <v>751</v>
      </c>
      <c r="D1018" s="73">
        <v>35</v>
      </c>
      <c r="E1018" t="e">
        <f>B1018&amp;C1018=#REF!</f>
        <v>#REF!</v>
      </c>
      <c r="F1018" t="e">
        <f>D1018=#REF!+#REF!</f>
        <v>#REF!</v>
      </c>
    </row>
    <row r="1019" spans="1:6" x14ac:dyDescent="0.35">
      <c r="A1019" s="73">
        <v>201601</v>
      </c>
      <c r="B1019" s="74" t="s">
        <v>1565</v>
      </c>
      <c r="C1019" s="74" t="s">
        <v>215</v>
      </c>
      <c r="D1019" s="73">
        <v>38</v>
      </c>
      <c r="E1019" t="e">
        <f>B1019&amp;C1019=#REF!</f>
        <v>#REF!</v>
      </c>
      <c r="F1019" t="e">
        <f>D1019=#REF!+#REF!</f>
        <v>#REF!</v>
      </c>
    </row>
    <row r="1020" spans="1:6" x14ac:dyDescent="0.35">
      <c r="A1020" s="73">
        <v>201601</v>
      </c>
      <c r="B1020" s="74" t="s">
        <v>1565</v>
      </c>
      <c r="C1020" s="74" t="s">
        <v>570</v>
      </c>
      <c r="D1020" s="73">
        <v>87</v>
      </c>
      <c r="E1020" t="e">
        <f>B1020&amp;C1020=#REF!</f>
        <v>#REF!</v>
      </c>
      <c r="F1020" t="e">
        <f>D1020=#REF!+#REF!</f>
        <v>#REF!</v>
      </c>
    </row>
    <row r="1021" spans="1:6" x14ac:dyDescent="0.35">
      <c r="A1021" s="73">
        <v>201601</v>
      </c>
      <c r="B1021" s="74" t="s">
        <v>1565</v>
      </c>
      <c r="C1021" s="74" t="s">
        <v>373</v>
      </c>
      <c r="D1021" s="73">
        <v>57</v>
      </c>
      <c r="E1021" t="e">
        <f>B1021&amp;C1021=#REF!</f>
        <v>#REF!</v>
      </c>
      <c r="F1021" t="e">
        <f>D1021=#REF!+#REF!</f>
        <v>#REF!</v>
      </c>
    </row>
    <row r="1022" spans="1:6" x14ac:dyDescent="0.35">
      <c r="A1022" s="73">
        <v>201601</v>
      </c>
      <c r="B1022" s="74" t="s">
        <v>1565</v>
      </c>
      <c r="C1022" s="74" t="s">
        <v>221</v>
      </c>
      <c r="D1022" s="73">
        <v>26</v>
      </c>
      <c r="E1022" t="e">
        <f>B1022&amp;C1022=#REF!</f>
        <v>#REF!</v>
      </c>
      <c r="F1022" t="e">
        <f>D1022=#REF!+#REF!</f>
        <v>#REF!</v>
      </c>
    </row>
    <row r="1023" spans="1:6" x14ac:dyDescent="0.35">
      <c r="A1023" s="73">
        <v>201601</v>
      </c>
      <c r="B1023" s="74" t="s">
        <v>1565</v>
      </c>
      <c r="C1023" s="74" t="s">
        <v>223</v>
      </c>
      <c r="D1023" s="73">
        <v>29</v>
      </c>
      <c r="E1023" t="e">
        <f>B1023&amp;C1023=#REF!</f>
        <v>#REF!</v>
      </c>
      <c r="F1023" t="e">
        <f>D1023=#REF!+#REF!</f>
        <v>#REF!</v>
      </c>
    </row>
    <row r="1024" spans="1:6" x14ac:dyDescent="0.35">
      <c r="A1024" s="73">
        <v>201601</v>
      </c>
      <c r="B1024" s="74" t="s">
        <v>1565</v>
      </c>
      <c r="C1024" s="74" t="s">
        <v>1163</v>
      </c>
      <c r="D1024" s="73">
        <v>38</v>
      </c>
      <c r="E1024" t="e">
        <f>B1024&amp;C1024=#REF!</f>
        <v>#REF!</v>
      </c>
      <c r="F1024" t="e">
        <f>D1024=#REF!+#REF!</f>
        <v>#REF!</v>
      </c>
    </row>
    <row r="1025" spans="1:6" x14ac:dyDescent="0.35">
      <c r="A1025" s="73">
        <v>201601</v>
      </c>
      <c r="B1025" s="74" t="s">
        <v>1565</v>
      </c>
      <c r="C1025" s="74" t="s">
        <v>225</v>
      </c>
      <c r="D1025" s="73">
        <v>51</v>
      </c>
      <c r="E1025" t="e">
        <f>B1025&amp;C1025=#REF!</f>
        <v>#REF!</v>
      </c>
      <c r="F1025" t="e">
        <f>D1025=#REF!+#REF!</f>
        <v>#REF!</v>
      </c>
    </row>
    <row r="1026" spans="1:6" x14ac:dyDescent="0.35">
      <c r="A1026" s="73">
        <v>201601</v>
      </c>
      <c r="B1026" s="74" t="s">
        <v>1565</v>
      </c>
      <c r="C1026" s="74" t="s">
        <v>227</v>
      </c>
      <c r="D1026" s="73">
        <v>67</v>
      </c>
      <c r="E1026" t="e">
        <f>B1026&amp;C1026=#REF!</f>
        <v>#REF!</v>
      </c>
      <c r="F1026" t="e">
        <f>D1026=#REF!+#REF!</f>
        <v>#REF!</v>
      </c>
    </row>
    <row r="1027" spans="1:6" x14ac:dyDescent="0.35">
      <c r="A1027" s="73">
        <v>201601</v>
      </c>
      <c r="B1027" s="74" t="s">
        <v>1565</v>
      </c>
      <c r="C1027" s="74" t="s">
        <v>1230</v>
      </c>
      <c r="D1027" s="73">
        <v>68</v>
      </c>
      <c r="E1027" t="e">
        <f>B1027&amp;C1027=#REF!</f>
        <v>#REF!</v>
      </c>
      <c r="F1027" t="e">
        <f>D1027=#REF!+#REF!</f>
        <v>#REF!</v>
      </c>
    </row>
    <row r="1028" spans="1:6" x14ac:dyDescent="0.35">
      <c r="A1028" s="73">
        <v>201601</v>
      </c>
      <c r="B1028" s="74" t="s">
        <v>1565</v>
      </c>
      <c r="C1028" s="74" t="s">
        <v>231</v>
      </c>
      <c r="D1028" s="73">
        <v>43</v>
      </c>
      <c r="E1028" t="e">
        <f>B1028&amp;C1028=#REF!</f>
        <v>#REF!</v>
      </c>
      <c r="F1028" t="e">
        <f>D1028=#REF!+#REF!</f>
        <v>#REF!</v>
      </c>
    </row>
    <row r="1029" spans="1:6" x14ac:dyDescent="0.35">
      <c r="A1029" s="73">
        <v>201601</v>
      </c>
      <c r="B1029" s="74" t="s">
        <v>1565</v>
      </c>
      <c r="C1029" s="74" t="s">
        <v>1168</v>
      </c>
      <c r="D1029" s="73">
        <v>54</v>
      </c>
      <c r="E1029" t="e">
        <f>B1029&amp;C1029=#REF!</f>
        <v>#REF!</v>
      </c>
      <c r="F1029" t="e">
        <f>D1029=#REF!+#REF!</f>
        <v>#REF!</v>
      </c>
    </row>
    <row r="1030" spans="1:6" x14ac:dyDescent="0.35">
      <c r="A1030" s="73">
        <v>201601</v>
      </c>
      <c r="B1030" s="74" t="s">
        <v>1565</v>
      </c>
      <c r="C1030" s="74" t="s">
        <v>235</v>
      </c>
      <c r="D1030" s="73">
        <v>28</v>
      </c>
      <c r="E1030" t="e">
        <f>B1030&amp;C1030=#REF!</f>
        <v>#REF!</v>
      </c>
      <c r="F1030" t="e">
        <f>D1030=#REF!+#REF!</f>
        <v>#REF!</v>
      </c>
    </row>
    <row r="1031" spans="1:6" x14ac:dyDescent="0.35">
      <c r="A1031" s="73">
        <v>201601</v>
      </c>
      <c r="B1031" s="74" t="s">
        <v>1565</v>
      </c>
      <c r="C1031" s="74" t="s">
        <v>391</v>
      </c>
      <c r="D1031" s="73">
        <v>42</v>
      </c>
      <c r="E1031" t="e">
        <f>B1031&amp;C1031=#REF!</f>
        <v>#REF!</v>
      </c>
      <c r="F1031" t="e">
        <f>D1031=#REF!+#REF!</f>
        <v>#REF!</v>
      </c>
    </row>
    <row r="1032" spans="1:6" x14ac:dyDescent="0.35">
      <c r="A1032" s="73">
        <v>201601</v>
      </c>
      <c r="B1032" s="74" t="s">
        <v>1565</v>
      </c>
      <c r="C1032" s="74" t="s">
        <v>85</v>
      </c>
      <c r="D1032" s="73">
        <v>87</v>
      </c>
      <c r="E1032" t="e">
        <f>B1032&amp;C1032=#REF!</f>
        <v>#REF!</v>
      </c>
      <c r="F1032" t="e">
        <f>D1032=#REF!+#REF!</f>
        <v>#REF!</v>
      </c>
    </row>
    <row r="1033" spans="1:6" x14ac:dyDescent="0.35">
      <c r="A1033" s="73">
        <v>201601</v>
      </c>
      <c r="B1033" s="74" t="s">
        <v>1565</v>
      </c>
      <c r="C1033" s="74" t="s">
        <v>396</v>
      </c>
      <c r="D1033" s="73">
        <v>49</v>
      </c>
      <c r="E1033" t="e">
        <f>B1033&amp;C1033=#REF!</f>
        <v>#REF!</v>
      </c>
      <c r="F1033" t="e">
        <f>D1033=#REF!+#REF!</f>
        <v>#REF!</v>
      </c>
    </row>
    <row r="1034" spans="1:6" x14ac:dyDescent="0.35">
      <c r="A1034" s="73">
        <v>201601</v>
      </c>
      <c r="B1034" s="74" t="s">
        <v>1565</v>
      </c>
      <c r="C1034" s="74" t="s">
        <v>127</v>
      </c>
      <c r="D1034" s="73">
        <v>74</v>
      </c>
      <c r="E1034" t="e">
        <f>B1034&amp;C1034=#REF!</f>
        <v>#REF!</v>
      </c>
      <c r="F1034" t="e">
        <f>D1034=#REF!+#REF!</f>
        <v>#REF!</v>
      </c>
    </row>
    <row r="1035" spans="1:6" x14ac:dyDescent="0.35">
      <c r="A1035" s="73">
        <v>201601</v>
      </c>
      <c r="B1035" s="74" t="s">
        <v>1565</v>
      </c>
      <c r="C1035" s="74" t="s">
        <v>1089</v>
      </c>
      <c r="D1035" s="73">
        <v>20</v>
      </c>
      <c r="E1035" t="e">
        <f>B1035&amp;C1035=#REF!</f>
        <v>#REF!</v>
      </c>
      <c r="F1035" t="e">
        <f>D1035=#REF!+#REF!</f>
        <v>#REF!</v>
      </c>
    </row>
    <row r="1036" spans="1:6" x14ac:dyDescent="0.35">
      <c r="A1036" s="73">
        <v>201601</v>
      </c>
      <c r="B1036" s="74" t="s">
        <v>1565</v>
      </c>
      <c r="C1036" s="74" t="s">
        <v>283</v>
      </c>
      <c r="D1036" s="73">
        <v>59</v>
      </c>
      <c r="E1036" t="e">
        <f>B1036&amp;C1036=#REF!</f>
        <v>#REF!</v>
      </c>
      <c r="F1036" t="e">
        <f>D1036=#REF!+#REF!</f>
        <v>#REF!</v>
      </c>
    </row>
    <row r="1037" spans="1:6" x14ac:dyDescent="0.35">
      <c r="A1037" s="73">
        <v>201601</v>
      </c>
      <c r="B1037" s="74" t="s">
        <v>1565</v>
      </c>
      <c r="C1037" s="74" t="s">
        <v>291</v>
      </c>
      <c r="D1037" s="73">
        <v>50</v>
      </c>
      <c r="E1037" t="e">
        <f>B1037&amp;C1037=#REF!</f>
        <v>#REF!</v>
      </c>
      <c r="F1037" t="e">
        <f>D1037=#REF!+#REF!</f>
        <v>#REF!</v>
      </c>
    </row>
    <row r="1038" spans="1:6" x14ac:dyDescent="0.35">
      <c r="A1038" s="73">
        <v>201601</v>
      </c>
      <c r="B1038" s="74" t="s">
        <v>1565</v>
      </c>
      <c r="C1038" s="74" t="s">
        <v>650</v>
      </c>
      <c r="D1038" s="73">
        <v>35</v>
      </c>
      <c r="E1038" t="e">
        <f>B1038&amp;C1038=#REF!</f>
        <v>#REF!</v>
      </c>
      <c r="F1038" t="e">
        <f>D1038=#REF!+#REF!</f>
        <v>#REF!</v>
      </c>
    </row>
    <row r="1039" spans="1:6" x14ac:dyDescent="0.35">
      <c r="A1039" s="73">
        <v>201601</v>
      </c>
      <c r="B1039" s="74" t="s">
        <v>1565</v>
      </c>
      <c r="C1039" s="74" t="s">
        <v>315</v>
      </c>
      <c r="D1039" s="73">
        <v>82</v>
      </c>
      <c r="E1039" t="e">
        <f>B1039&amp;C1039=#REF!</f>
        <v>#REF!</v>
      </c>
      <c r="F1039" t="e">
        <f>D1039=#REF!+#REF!</f>
        <v>#REF!</v>
      </c>
    </row>
    <row r="1040" spans="1:6" x14ac:dyDescent="0.35">
      <c r="A1040" s="73">
        <v>201601</v>
      </c>
      <c r="B1040" s="74" t="s">
        <v>1565</v>
      </c>
      <c r="C1040" s="74" t="s">
        <v>1591</v>
      </c>
      <c r="D1040" s="73">
        <v>67</v>
      </c>
      <c r="E1040" t="e">
        <f>B1040&amp;C1040=#REF!</f>
        <v>#REF!</v>
      </c>
      <c r="F1040" t="e">
        <f>D1040=#REF!+#REF!</f>
        <v>#REF!</v>
      </c>
    </row>
    <row r="1041" spans="1:6" x14ac:dyDescent="0.35">
      <c r="A1041" s="73">
        <v>201601</v>
      </c>
      <c r="B1041" s="74" t="s">
        <v>1565</v>
      </c>
      <c r="C1041" s="74" t="s">
        <v>478</v>
      </c>
      <c r="D1041" s="73">
        <v>34</v>
      </c>
      <c r="E1041" t="e">
        <f>B1041&amp;C1041=#REF!</f>
        <v>#REF!</v>
      </c>
      <c r="F1041" t="e">
        <f>D1041=#REF!+#REF!</f>
        <v>#REF!</v>
      </c>
    </row>
    <row r="1042" spans="1:6" x14ac:dyDescent="0.35">
      <c r="A1042" s="73">
        <v>201601</v>
      </c>
      <c r="B1042" s="74" t="s">
        <v>1565</v>
      </c>
      <c r="C1042" s="74" t="s">
        <v>482</v>
      </c>
      <c r="D1042" s="73">
        <v>71</v>
      </c>
      <c r="E1042" t="e">
        <f>B1042&amp;C1042=#REF!</f>
        <v>#REF!</v>
      </c>
      <c r="F1042" t="e">
        <f>D1042=#REF!+#REF!</f>
        <v>#REF!</v>
      </c>
    </row>
    <row r="1043" spans="1:6" x14ac:dyDescent="0.35">
      <c r="A1043" s="73">
        <v>201601</v>
      </c>
      <c r="B1043" s="74" t="s">
        <v>1565</v>
      </c>
      <c r="C1043" s="74" t="s">
        <v>402</v>
      </c>
      <c r="D1043" s="73">
        <v>60</v>
      </c>
      <c r="E1043" t="e">
        <f>B1043&amp;C1043=#REF!</f>
        <v>#REF!</v>
      </c>
      <c r="F1043" t="e">
        <f>D1043=#REF!+#REF!</f>
        <v>#REF!</v>
      </c>
    </row>
    <row r="1044" spans="1:6" x14ac:dyDescent="0.35">
      <c r="A1044" s="73">
        <v>201601</v>
      </c>
      <c r="B1044" s="74" t="s">
        <v>1565</v>
      </c>
      <c r="C1044" s="74" t="s">
        <v>679</v>
      </c>
      <c r="D1044" s="73">
        <v>42</v>
      </c>
      <c r="E1044" t="e">
        <f>B1044&amp;C1044=#REF!</f>
        <v>#REF!</v>
      </c>
      <c r="F1044" t="e">
        <f>D1044=#REF!+#REF!</f>
        <v>#REF!</v>
      </c>
    </row>
    <row r="1045" spans="1:6" x14ac:dyDescent="0.35">
      <c r="A1045" s="73">
        <v>201601</v>
      </c>
      <c r="B1045" s="74" t="s">
        <v>1565</v>
      </c>
      <c r="C1045" s="74" t="s">
        <v>1597</v>
      </c>
      <c r="D1045" s="73">
        <v>105</v>
      </c>
      <c r="E1045" t="e">
        <f>B1045&amp;C1045=#REF!</f>
        <v>#REF!</v>
      </c>
      <c r="F1045" t="e">
        <f>D1045=#REF!+#REF!</f>
        <v>#REF!</v>
      </c>
    </row>
    <row r="1046" spans="1:6" x14ac:dyDescent="0.35">
      <c r="A1046" s="73">
        <v>201601</v>
      </c>
      <c r="B1046" s="74" t="s">
        <v>1565</v>
      </c>
      <c r="C1046" s="74" t="s">
        <v>826</v>
      </c>
      <c r="D1046" s="73">
        <v>47</v>
      </c>
      <c r="E1046" t="e">
        <f>B1046&amp;C1046=#REF!</f>
        <v>#REF!</v>
      </c>
      <c r="F1046" t="e">
        <f>D1046=#REF!+#REF!</f>
        <v>#REF!</v>
      </c>
    </row>
    <row r="1047" spans="1:6" x14ac:dyDescent="0.35">
      <c r="A1047" s="73">
        <v>201601</v>
      </c>
      <c r="B1047" s="74" t="s">
        <v>1565</v>
      </c>
      <c r="C1047" s="74" t="s">
        <v>1327</v>
      </c>
      <c r="D1047" s="73">
        <v>32</v>
      </c>
      <c r="E1047" t="e">
        <f>B1047&amp;C1047=#REF!</f>
        <v>#REF!</v>
      </c>
      <c r="F1047" t="e">
        <f>D1047=#REF!+#REF!</f>
        <v>#REF!</v>
      </c>
    </row>
    <row r="1048" spans="1:6" x14ac:dyDescent="0.35">
      <c r="A1048" s="73">
        <v>201601</v>
      </c>
      <c r="B1048" s="74" t="s">
        <v>1565</v>
      </c>
      <c r="C1048" s="74" t="s">
        <v>846</v>
      </c>
      <c r="D1048" s="73">
        <v>46</v>
      </c>
      <c r="E1048" t="e">
        <f>B1048&amp;C1048=#REF!</f>
        <v>#REF!</v>
      </c>
      <c r="F1048" t="e">
        <f>D1048=#REF!+#REF!</f>
        <v>#REF!</v>
      </c>
    </row>
    <row r="1049" spans="1:6" x14ac:dyDescent="0.35">
      <c r="A1049" s="73">
        <v>201601</v>
      </c>
      <c r="B1049" s="74" t="s">
        <v>1565</v>
      </c>
      <c r="C1049" s="74" t="s">
        <v>850</v>
      </c>
      <c r="D1049" s="73">
        <v>54</v>
      </c>
      <c r="E1049" t="e">
        <f>B1049&amp;C1049=#REF!</f>
        <v>#REF!</v>
      </c>
      <c r="F1049" t="e">
        <f>D1049=#REF!+#REF!</f>
        <v>#REF!</v>
      </c>
    </row>
    <row r="1050" spans="1:6" x14ac:dyDescent="0.35">
      <c r="A1050" s="73">
        <v>201601</v>
      </c>
      <c r="B1050" s="74" t="s">
        <v>1565</v>
      </c>
      <c r="C1050" s="74" t="s">
        <v>852</v>
      </c>
      <c r="D1050" s="73">
        <v>39</v>
      </c>
      <c r="E1050" t="e">
        <f>B1050&amp;C1050=#REF!</f>
        <v>#REF!</v>
      </c>
      <c r="F1050" t="e">
        <f>D1050=#REF!+#REF!</f>
        <v>#REF!</v>
      </c>
    </row>
    <row r="1051" spans="1:6" x14ac:dyDescent="0.35">
      <c r="A1051" s="73">
        <v>201601</v>
      </c>
      <c r="B1051" s="74" t="s">
        <v>1565</v>
      </c>
      <c r="C1051" s="74" t="s">
        <v>856</v>
      </c>
      <c r="D1051" s="73">
        <v>28</v>
      </c>
      <c r="E1051" t="e">
        <f>B1051&amp;C1051=#REF!</f>
        <v>#REF!</v>
      </c>
      <c r="F1051" t="e">
        <f>D1051=#REF!+#REF!</f>
        <v>#REF!</v>
      </c>
    </row>
    <row r="1052" spans="1:6" x14ac:dyDescent="0.35">
      <c r="A1052" s="73">
        <v>201601</v>
      </c>
      <c r="B1052" s="74" t="s">
        <v>1565</v>
      </c>
      <c r="C1052" s="74" t="s">
        <v>858</v>
      </c>
      <c r="D1052" s="73">
        <v>45</v>
      </c>
      <c r="E1052" t="e">
        <f>B1052&amp;C1052=#REF!</f>
        <v>#REF!</v>
      </c>
      <c r="F1052" t="e">
        <f>D1052=#REF!+#REF!</f>
        <v>#REF!</v>
      </c>
    </row>
    <row r="1053" spans="1:6" x14ac:dyDescent="0.35">
      <c r="A1053" s="73">
        <v>201601</v>
      </c>
      <c r="B1053" s="74" t="s">
        <v>1565</v>
      </c>
      <c r="C1053" s="74" t="s">
        <v>864</v>
      </c>
      <c r="D1053" s="73">
        <v>33</v>
      </c>
      <c r="E1053" t="e">
        <f>B1053&amp;C1053=#REF!</f>
        <v>#REF!</v>
      </c>
      <c r="F1053" t="e">
        <f>D1053=#REF!+#REF!</f>
        <v>#REF!</v>
      </c>
    </row>
    <row r="1054" spans="1:6" x14ac:dyDescent="0.35">
      <c r="A1054" s="73">
        <v>201601</v>
      </c>
      <c r="B1054" s="74" t="s">
        <v>1565</v>
      </c>
      <c r="C1054" s="74" t="s">
        <v>1607</v>
      </c>
      <c r="D1054" s="73">
        <v>44</v>
      </c>
      <c r="E1054" t="e">
        <f>B1054&amp;C1054=#REF!</f>
        <v>#REF!</v>
      </c>
      <c r="F1054" t="e">
        <f>D1054=#REF!+#REF!</f>
        <v>#REF!</v>
      </c>
    </row>
    <row r="1055" spans="1:6" x14ac:dyDescent="0.35">
      <c r="A1055" s="73">
        <v>201601</v>
      </c>
      <c r="B1055" s="74" t="s">
        <v>1565</v>
      </c>
      <c r="C1055" s="74" t="s">
        <v>1609</v>
      </c>
      <c r="D1055" s="73">
        <v>49</v>
      </c>
      <c r="E1055" t="e">
        <f>B1055&amp;C1055=#REF!</f>
        <v>#REF!</v>
      </c>
      <c r="F1055" t="e">
        <f>D1055=#REF!+#REF!</f>
        <v>#REF!</v>
      </c>
    </row>
    <row r="1056" spans="1:6" x14ac:dyDescent="0.35">
      <c r="A1056" s="73">
        <v>201601</v>
      </c>
      <c r="B1056" s="74" t="s">
        <v>1565</v>
      </c>
      <c r="C1056" s="74" t="s">
        <v>876</v>
      </c>
      <c r="D1056" s="73">
        <v>38</v>
      </c>
      <c r="E1056" t="e">
        <f>B1056&amp;C1056=#REF!</f>
        <v>#REF!</v>
      </c>
      <c r="F1056" t="e">
        <f>D1056=#REF!+#REF!</f>
        <v>#REF!</v>
      </c>
    </row>
    <row r="1057" spans="1:6" x14ac:dyDescent="0.35">
      <c r="A1057" s="73">
        <v>201601</v>
      </c>
      <c r="B1057" s="74" t="s">
        <v>1565</v>
      </c>
      <c r="C1057" s="74" t="s">
        <v>1612</v>
      </c>
      <c r="D1057" s="73">
        <v>73</v>
      </c>
      <c r="E1057" t="e">
        <f>B1057&amp;C1057=#REF!</f>
        <v>#REF!</v>
      </c>
      <c r="F1057" t="e">
        <f>D1057=#REF!+#REF!</f>
        <v>#REF!</v>
      </c>
    </row>
    <row r="1058" spans="1:6" x14ac:dyDescent="0.35">
      <c r="A1058" s="73">
        <v>201601</v>
      </c>
      <c r="B1058" s="74" t="s">
        <v>1565</v>
      </c>
      <c r="C1058" s="74" t="s">
        <v>1614</v>
      </c>
      <c r="D1058" s="73">
        <v>61</v>
      </c>
      <c r="E1058" t="e">
        <f>B1058&amp;C1058=#REF!</f>
        <v>#REF!</v>
      </c>
      <c r="F1058" t="e">
        <f>D1058=#REF!+#REF!</f>
        <v>#REF!</v>
      </c>
    </row>
    <row r="1059" spans="1:6" x14ac:dyDescent="0.35">
      <c r="A1059" s="73">
        <v>201601</v>
      </c>
      <c r="B1059" s="74" t="s">
        <v>1565</v>
      </c>
      <c r="C1059" s="74" t="s">
        <v>882</v>
      </c>
      <c r="D1059" s="73">
        <v>49</v>
      </c>
      <c r="E1059" t="e">
        <f>B1059&amp;C1059=#REF!</f>
        <v>#REF!</v>
      </c>
      <c r="F1059" t="e">
        <f>D1059=#REF!+#REF!</f>
        <v>#REF!</v>
      </c>
    </row>
    <row r="1060" spans="1:6" x14ac:dyDescent="0.35">
      <c r="A1060" s="73">
        <v>201601</v>
      </c>
      <c r="B1060" s="74" t="s">
        <v>1565</v>
      </c>
      <c r="C1060" s="74" t="s">
        <v>1617</v>
      </c>
      <c r="D1060" s="73">
        <v>38</v>
      </c>
      <c r="E1060" t="e">
        <f>B1060&amp;C1060=#REF!</f>
        <v>#REF!</v>
      </c>
      <c r="F1060" t="e">
        <f>D1060=#REF!+#REF!</f>
        <v>#REF!</v>
      </c>
    </row>
    <row r="1061" spans="1:6" x14ac:dyDescent="0.35">
      <c r="A1061" s="73">
        <v>201601</v>
      </c>
      <c r="B1061" s="74" t="s">
        <v>1565</v>
      </c>
      <c r="C1061" s="74" t="s">
        <v>1619</v>
      </c>
      <c r="D1061" s="73">
        <v>69</v>
      </c>
      <c r="E1061" t="e">
        <f>B1061&amp;C1061=#REF!</f>
        <v>#REF!</v>
      </c>
      <c r="F1061" t="e">
        <f>D1061=#REF!+#REF!</f>
        <v>#REF!</v>
      </c>
    </row>
    <row r="1062" spans="1:6" x14ac:dyDescent="0.35">
      <c r="A1062" s="73">
        <v>201601</v>
      </c>
      <c r="B1062" s="74" t="s">
        <v>1565</v>
      </c>
      <c r="C1062" s="74" t="s">
        <v>902</v>
      </c>
      <c r="D1062" s="73">
        <v>78</v>
      </c>
      <c r="E1062" t="e">
        <f>B1062&amp;C1062=#REF!</f>
        <v>#REF!</v>
      </c>
      <c r="F1062" t="e">
        <f>D1062=#REF!+#REF!</f>
        <v>#REF!</v>
      </c>
    </row>
    <row r="1063" spans="1:6" x14ac:dyDescent="0.35">
      <c r="A1063" s="73">
        <v>201601</v>
      </c>
      <c r="B1063" s="74" t="s">
        <v>1565</v>
      </c>
      <c r="C1063" s="74" t="s">
        <v>1092</v>
      </c>
      <c r="D1063" s="73">
        <v>50</v>
      </c>
      <c r="E1063" t="e">
        <f>B1063&amp;C1063=#REF!</f>
        <v>#REF!</v>
      </c>
      <c r="F1063" t="e">
        <f>D1063=#REF!+#REF!</f>
        <v>#REF!</v>
      </c>
    </row>
    <row r="1064" spans="1:6" x14ac:dyDescent="0.35">
      <c r="A1064" s="73">
        <v>201601</v>
      </c>
      <c r="B1064" s="74" t="s">
        <v>1565</v>
      </c>
      <c r="C1064" s="74" t="s">
        <v>1095</v>
      </c>
      <c r="D1064" s="73">
        <v>64</v>
      </c>
      <c r="E1064" t="e">
        <f>B1064&amp;C1064=#REF!</f>
        <v>#REF!</v>
      </c>
      <c r="F1064" t="e">
        <f>D1064=#REF!+#REF!</f>
        <v>#REF!</v>
      </c>
    </row>
    <row r="1065" spans="1:6" x14ac:dyDescent="0.35">
      <c r="A1065" s="73">
        <v>201601</v>
      </c>
      <c r="B1065" s="74" t="s">
        <v>1565</v>
      </c>
      <c r="C1065" s="74" t="s">
        <v>1097</v>
      </c>
      <c r="D1065" s="73">
        <v>112</v>
      </c>
      <c r="E1065" t="e">
        <f>B1065&amp;C1065=#REF!</f>
        <v>#REF!</v>
      </c>
      <c r="F1065" t="e">
        <f>D1065=#REF!+#REF!</f>
        <v>#REF!</v>
      </c>
    </row>
    <row r="1066" spans="1:6" x14ac:dyDescent="0.35">
      <c r="A1066" s="73">
        <v>201601</v>
      </c>
      <c r="B1066" s="74" t="s">
        <v>1565</v>
      </c>
      <c r="C1066" s="74" t="s">
        <v>1510</v>
      </c>
      <c r="D1066" s="73">
        <v>92</v>
      </c>
      <c r="E1066" t="e">
        <f>B1066&amp;C1066=#REF!</f>
        <v>#REF!</v>
      </c>
      <c r="F1066" t="e">
        <f>D1066=#REF!+#REF!</f>
        <v>#REF!</v>
      </c>
    </row>
    <row r="1067" spans="1:6" x14ac:dyDescent="0.35">
      <c r="A1067" s="73">
        <v>201601</v>
      </c>
      <c r="B1067" s="74" t="s">
        <v>1565</v>
      </c>
      <c r="C1067" s="74" t="s">
        <v>1512</v>
      </c>
      <c r="D1067" s="73">
        <v>73</v>
      </c>
      <c r="E1067" t="e">
        <f>B1067&amp;C1067=#REF!</f>
        <v>#REF!</v>
      </c>
      <c r="F1067" t="e">
        <f>D1067=#REF!+#REF!</f>
        <v>#REF!</v>
      </c>
    </row>
    <row r="1068" spans="1:6" x14ac:dyDescent="0.35">
      <c r="A1068" s="73">
        <v>201601</v>
      </c>
      <c r="B1068" s="74" t="s">
        <v>1565</v>
      </c>
      <c r="C1068" s="74" t="s">
        <v>1514</v>
      </c>
      <c r="D1068" s="73">
        <v>29</v>
      </c>
      <c r="E1068" t="e">
        <f>B1068&amp;C1068=#REF!</f>
        <v>#REF!</v>
      </c>
      <c r="F1068" t="e">
        <f>D1068=#REF!+#REF!</f>
        <v>#REF!</v>
      </c>
    </row>
    <row r="1069" spans="1:6" x14ac:dyDescent="0.35">
      <c r="A1069" s="73">
        <v>201601</v>
      </c>
      <c r="B1069" s="74" t="s">
        <v>1565</v>
      </c>
      <c r="C1069" s="74" t="s">
        <v>1101</v>
      </c>
      <c r="D1069" s="73">
        <v>116</v>
      </c>
      <c r="E1069" t="e">
        <f>B1069&amp;C1069=#REF!</f>
        <v>#REF!</v>
      </c>
      <c r="F1069" t="e">
        <f>D1069=#REF!+#REF!</f>
        <v>#REF!</v>
      </c>
    </row>
    <row r="1070" spans="1:6" x14ac:dyDescent="0.35">
      <c r="A1070" s="73">
        <v>201601</v>
      </c>
      <c r="B1070" s="74" t="s">
        <v>1565</v>
      </c>
      <c r="C1070" s="74" t="s">
        <v>1103</v>
      </c>
      <c r="D1070" s="73">
        <v>62</v>
      </c>
      <c r="E1070" t="e">
        <f>B1070&amp;C1070=#REF!</f>
        <v>#REF!</v>
      </c>
      <c r="F1070" t="e">
        <f>D1070=#REF!+#REF!</f>
        <v>#REF!</v>
      </c>
    </row>
    <row r="1071" spans="1:6" x14ac:dyDescent="0.35">
      <c r="A1071" s="73">
        <v>201601</v>
      </c>
      <c r="B1071" s="74" t="s">
        <v>1565</v>
      </c>
      <c r="C1071" s="74" t="s">
        <v>1517</v>
      </c>
      <c r="D1071" s="73">
        <v>28</v>
      </c>
      <c r="E1071" t="e">
        <f>B1071&amp;C1071=#REF!</f>
        <v>#REF!</v>
      </c>
      <c r="F1071" t="e">
        <f>D1071=#REF!+#REF!</f>
        <v>#REF!</v>
      </c>
    </row>
    <row r="1072" spans="1:6" x14ac:dyDescent="0.35">
      <c r="A1072" s="73">
        <v>201601</v>
      </c>
      <c r="B1072" s="74" t="s">
        <v>1565</v>
      </c>
      <c r="C1072" s="74" t="s">
        <v>1519</v>
      </c>
      <c r="D1072" s="73">
        <v>59</v>
      </c>
      <c r="E1072" t="e">
        <f>B1072&amp;C1072=#REF!</f>
        <v>#REF!</v>
      </c>
      <c r="F1072" t="e">
        <f>D1072=#REF!+#REF!</f>
        <v>#REF!</v>
      </c>
    </row>
    <row r="1073" spans="1:6" x14ac:dyDescent="0.35">
      <c r="A1073" s="73">
        <v>201601</v>
      </c>
      <c r="B1073" s="74" t="s">
        <v>1565</v>
      </c>
      <c r="C1073" s="74" t="s">
        <v>955</v>
      </c>
      <c r="D1073" s="73">
        <v>41</v>
      </c>
      <c r="E1073" t="e">
        <f>B1073&amp;C1073=#REF!</f>
        <v>#REF!</v>
      </c>
      <c r="F1073" t="e">
        <f>D1073=#REF!+#REF!</f>
        <v>#REF!</v>
      </c>
    </row>
    <row r="1074" spans="1:6" x14ac:dyDescent="0.35">
      <c r="A1074" s="73">
        <v>201601</v>
      </c>
      <c r="B1074" s="74" t="s">
        <v>1565</v>
      </c>
      <c r="C1074" s="74" t="s">
        <v>957</v>
      </c>
      <c r="D1074" s="73">
        <v>96</v>
      </c>
      <c r="E1074" t="e">
        <f>B1074&amp;C1074=#REF!</f>
        <v>#REF!</v>
      </c>
      <c r="F1074" t="e">
        <f>D1074=#REF!+#REF!</f>
        <v>#REF!</v>
      </c>
    </row>
    <row r="1075" spans="1:6" x14ac:dyDescent="0.35">
      <c r="A1075" s="73">
        <v>201601</v>
      </c>
      <c r="B1075" s="74" t="s">
        <v>1565</v>
      </c>
      <c r="C1075" s="74" t="s">
        <v>959</v>
      </c>
      <c r="D1075" s="73">
        <v>60</v>
      </c>
      <c r="E1075" t="e">
        <f>B1075&amp;C1075=#REF!</f>
        <v>#REF!</v>
      </c>
      <c r="F1075" t="e">
        <f>D1075=#REF!+#REF!</f>
        <v>#REF!</v>
      </c>
    </row>
    <row r="1076" spans="1:6" x14ac:dyDescent="0.35">
      <c r="A1076" s="73">
        <v>201601</v>
      </c>
      <c r="B1076" s="74" t="s">
        <v>1565</v>
      </c>
      <c r="C1076" s="74" t="s">
        <v>961</v>
      </c>
      <c r="D1076" s="73">
        <v>125</v>
      </c>
      <c r="E1076" t="e">
        <f>B1076&amp;C1076=#REF!</f>
        <v>#REF!</v>
      </c>
      <c r="F1076" t="e">
        <f>D1076=#REF!+#REF!</f>
        <v>#REF!</v>
      </c>
    </row>
    <row r="1077" spans="1:6" x14ac:dyDescent="0.35">
      <c r="A1077" s="73">
        <v>201601</v>
      </c>
      <c r="B1077" s="74" t="s">
        <v>1565</v>
      </c>
      <c r="C1077" s="74" t="s">
        <v>963</v>
      </c>
      <c r="D1077" s="73">
        <v>71</v>
      </c>
      <c r="E1077" t="e">
        <f>B1077&amp;C1077=#REF!</f>
        <v>#REF!</v>
      </c>
      <c r="F1077" t="e">
        <f>D1077=#REF!+#REF!</f>
        <v>#REF!</v>
      </c>
    </row>
    <row r="1078" spans="1:6" x14ac:dyDescent="0.35">
      <c r="A1078" s="73">
        <v>201601</v>
      </c>
      <c r="B1078" s="74" t="s">
        <v>1565</v>
      </c>
      <c r="C1078" s="74" t="s">
        <v>965</v>
      </c>
      <c r="D1078" s="73">
        <v>58</v>
      </c>
      <c r="E1078" t="e">
        <f>B1078&amp;C1078=#REF!</f>
        <v>#REF!</v>
      </c>
      <c r="F1078" t="e">
        <f>D1078=#REF!+#REF!</f>
        <v>#REF!</v>
      </c>
    </row>
    <row r="1079" spans="1:6" x14ac:dyDescent="0.35">
      <c r="A1079" s="73">
        <v>201601</v>
      </c>
      <c r="B1079" s="74" t="s">
        <v>1565</v>
      </c>
      <c r="C1079" s="74" t="s">
        <v>967</v>
      </c>
      <c r="D1079" s="73">
        <v>81</v>
      </c>
      <c r="E1079" t="e">
        <f>B1079&amp;C1079=#REF!</f>
        <v>#REF!</v>
      </c>
      <c r="F1079" t="e">
        <f>D1079=#REF!+#REF!</f>
        <v>#REF!</v>
      </c>
    </row>
    <row r="1080" spans="1:6" x14ac:dyDescent="0.35">
      <c r="A1080" s="73">
        <v>201601</v>
      </c>
      <c r="B1080" s="74" t="s">
        <v>1565</v>
      </c>
      <c r="C1080" s="74" t="s">
        <v>969</v>
      </c>
      <c r="D1080" s="73">
        <v>75</v>
      </c>
      <c r="E1080" t="e">
        <f>B1080&amp;C1080=#REF!</f>
        <v>#REF!</v>
      </c>
      <c r="F1080" t="e">
        <f>D1080=#REF!+#REF!</f>
        <v>#REF!</v>
      </c>
    </row>
    <row r="1081" spans="1:6" x14ac:dyDescent="0.35">
      <c r="A1081" s="73">
        <v>201601</v>
      </c>
      <c r="B1081" s="74" t="s">
        <v>1565</v>
      </c>
      <c r="C1081" s="74" t="s">
        <v>971</v>
      </c>
      <c r="D1081" s="73">
        <v>104</v>
      </c>
      <c r="E1081" t="e">
        <f>B1081&amp;C1081=#REF!</f>
        <v>#REF!</v>
      </c>
      <c r="F1081" t="e">
        <f>D1081=#REF!+#REF!</f>
        <v>#REF!</v>
      </c>
    </row>
    <row r="1082" spans="1:6" x14ac:dyDescent="0.35">
      <c r="A1082" s="73">
        <v>201601</v>
      </c>
      <c r="B1082" s="74" t="s">
        <v>1565</v>
      </c>
      <c r="C1082" s="74" t="s">
        <v>973</v>
      </c>
      <c r="D1082" s="73">
        <v>147</v>
      </c>
      <c r="E1082" t="e">
        <f>B1082&amp;C1082=#REF!</f>
        <v>#REF!</v>
      </c>
      <c r="F1082" t="e">
        <f>D1082=#REF!+#REF!</f>
        <v>#REF!</v>
      </c>
    </row>
    <row r="1083" spans="1:6" x14ac:dyDescent="0.35">
      <c r="A1083" s="73">
        <v>201601</v>
      </c>
      <c r="B1083" s="74" t="s">
        <v>1565</v>
      </c>
      <c r="C1083" s="74" t="s">
        <v>975</v>
      </c>
      <c r="D1083" s="73">
        <v>107</v>
      </c>
      <c r="E1083" t="e">
        <f>B1083&amp;C1083=#REF!</f>
        <v>#REF!</v>
      </c>
      <c r="F1083" t="e">
        <f>D1083=#REF!+#REF!</f>
        <v>#REF!</v>
      </c>
    </row>
    <row r="1084" spans="1:6" x14ac:dyDescent="0.35">
      <c r="A1084" s="73">
        <v>201601</v>
      </c>
      <c r="B1084" s="74" t="s">
        <v>1565</v>
      </c>
      <c r="C1084" s="74" t="s">
        <v>977</v>
      </c>
      <c r="D1084" s="73">
        <v>52</v>
      </c>
      <c r="E1084" t="e">
        <f>B1084&amp;C1084=#REF!</f>
        <v>#REF!</v>
      </c>
      <c r="F1084" t="e">
        <f>D1084=#REF!+#REF!</f>
        <v>#REF!</v>
      </c>
    </row>
    <row r="1085" spans="1:6" x14ac:dyDescent="0.35">
      <c r="A1085" s="73">
        <v>201601</v>
      </c>
      <c r="B1085" s="74" t="s">
        <v>1565</v>
      </c>
      <c r="C1085" s="74" t="s">
        <v>1644</v>
      </c>
      <c r="D1085" s="73">
        <v>57</v>
      </c>
      <c r="E1085" t="e">
        <f>B1085&amp;C1085=#REF!</f>
        <v>#REF!</v>
      </c>
      <c r="F1085" t="e">
        <f>D1085=#REF!+#REF!</f>
        <v>#REF!</v>
      </c>
    </row>
    <row r="1086" spans="1:6" x14ac:dyDescent="0.35">
      <c r="A1086" s="73">
        <v>201601</v>
      </c>
      <c r="B1086" s="74" t="s">
        <v>1565</v>
      </c>
      <c r="C1086" s="74" t="s">
        <v>992</v>
      </c>
      <c r="D1086" s="73">
        <v>69</v>
      </c>
      <c r="E1086" t="e">
        <f>B1086&amp;C1086=#REF!</f>
        <v>#REF!</v>
      </c>
      <c r="F1086" t="e">
        <f>D1086=#REF!+#REF!</f>
        <v>#REF!</v>
      </c>
    </row>
    <row r="1087" spans="1:6" x14ac:dyDescent="0.35">
      <c r="A1087" s="73">
        <v>201601</v>
      </c>
      <c r="B1087" s="74" t="s">
        <v>1565</v>
      </c>
      <c r="C1087" s="74" t="s">
        <v>153</v>
      </c>
      <c r="D1087" s="73">
        <v>8</v>
      </c>
      <c r="E1087" t="e">
        <f>B1087&amp;C1087=#REF!</f>
        <v>#REF!</v>
      </c>
      <c r="F1087" t="e">
        <f>D1087=#REF!+#REF!</f>
        <v>#REF!</v>
      </c>
    </row>
    <row r="1088" spans="1:6" x14ac:dyDescent="0.35">
      <c r="A1088" s="73">
        <v>201601</v>
      </c>
      <c r="B1088" s="74" t="s">
        <v>1648</v>
      </c>
      <c r="C1088" s="74" t="s">
        <v>455</v>
      </c>
      <c r="D1088" s="73">
        <v>52</v>
      </c>
      <c r="E1088" t="e">
        <f>B1088&amp;C1088=#REF!</f>
        <v>#REF!</v>
      </c>
      <c r="F1088" t="e">
        <f>D1088=#REF!+#REF!</f>
        <v>#REF!</v>
      </c>
    </row>
    <row r="1089" spans="1:6" x14ac:dyDescent="0.35">
      <c r="A1089" s="73">
        <v>201601</v>
      </c>
      <c r="B1089" s="74" t="s">
        <v>1648</v>
      </c>
      <c r="C1089" s="74" t="s">
        <v>211</v>
      </c>
      <c r="D1089" s="73">
        <v>72</v>
      </c>
      <c r="E1089" t="e">
        <f>B1089&amp;C1089=#REF!</f>
        <v>#REF!</v>
      </c>
      <c r="F1089" t="e">
        <f>D1089=#REF!+#REF!</f>
        <v>#REF!</v>
      </c>
    </row>
    <row r="1090" spans="1:6" x14ac:dyDescent="0.35">
      <c r="A1090" s="73">
        <v>201601</v>
      </c>
      <c r="B1090" s="74" t="s">
        <v>1648</v>
      </c>
      <c r="C1090" s="74" t="s">
        <v>458</v>
      </c>
      <c r="D1090" s="73">
        <v>30</v>
      </c>
      <c r="E1090" t="e">
        <f>B1090&amp;C1090=#REF!</f>
        <v>#REF!</v>
      </c>
      <c r="F1090" t="e">
        <f>D1090=#REF!+#REF!</f>
        <v>#REF!</v>
      </c>
    </row>
    <row r="1091" spans="1:6" x14ac:dyDescent="0.35">
      <c r="A1091" s="73">
        <v>201601</v>
      </c>
      <c r="B1091" s="74" t="s">
        <v>1648</v>
      </c>
      <c r="C1091" s="74" t="s">
        <v>1653</v>
      </c>
      <c r="D1091" s="73">
        <v>98</v>
      </c>
      <c r="E1091" t="e">
        <f>B1091&amp;C1091=#REF!</f>
        <v>#REF!</v>
      </c>
      <c r="F1091" t="e">
        <f>D1091=#REF!+#REF!</f>
        <v>#REF!</v>
      </c>
    </row>
    <row r="1092" spans="1:6" x14ac:dyDescent="0.35">
      <c r="A1092" s="73">
        <v>201601</v>
      </c>
      <c r="B1092" s="74" t="s">
        <v>1648</v>
      </c>
      <c r="C1092" s="74" t="s">
        <v>117</v>
      </c>
      <c r="D1092" s="73">
        <v>107</v>
      </c>
      <c r="E1092" t="e">
        <f>B1092&amp;C1092=#REF!</f>
        <v>#REF!</v>
      </c>
      <c r="F1092" t="e">
        <f>D1092=#REF!+#REF!</f>
        <v>#REF!</v>
      </c>
    </row>
    <row r="1093" spans="1:6" x14ac:dyDescent="0.35">
      <c r="A1093" s="73">
        <v>201601</v>
      </c>
      <c r="B1093" s="74" t="s">
        <v>1648</v>
      </c>
      <c r="C1093" s="74" t="s">
        <v>131</v>
      </c>
      <c r="D1093" s="73">
        <v>42</v>
      </c>
      <c r="E1093" t="e">
        <f>B1093&amp;C1093=#REF!</f>
        <v>#REF!</v>
      </c>
      <c r="F1093" t="e">
        <f>D1093=#REF!+#REF!</f>
        <v>#REF!</v>
      </c>
    </row>
    <row r="1094" spans="1:6" x14ac:dyDescent="0.35">
      <c r="A1094" s="73">
        <v>201601</v>
      </c>
      <c r="B1094" s="74" t="s">
        <v>1648</v>
      </c>
      <c r="C1094" s="74" t="s">
        <v>636</v>
      </c>
      <c r="D1094" s="73">
        <v>39</v>
      </c>
      <c r="E1094" t="e">
        <f>B1094&amp;C1094=#REF!</f>
        <v>#REF!</v>
      </c>
      <c r="F1094" t="e">
        <f>D1094=#REF!+#REF!</f>
        <v>#REF!</v>
      </c>
    </row>
    <row r="1095" spans="1:6" x14ac:dyDescent="0.35">
      <c r="A1095" s="73">
        <v>201601</v>
      </c>
      <c r="B1095" s="74" t="s">
        <v>1648</v>
      </c>
      <c r="C1095" s="74" t="s">
        <v>939</v>
      </c>
      <c r="D1095" s="73">
        <v>57</v>
      </c>
      <c r="E1095" t="e">
        <f>B1095&amp;C1095=#REF!</f>
        <v>#REF!</v>
      </c>
      <c r="F1095" t="e">
        <f>D1095=#REF!+#REF!</f>
        <v>#REF!</v>
      </c>
    </row>
    <row r="1096" spans="1:6" x14ac:dyDescent="0.35">
      <c r="A1096" s="73">
        <v>201601</v>
      </c>
      <c r="B1096" s="74" t="s">
        <v>1648</v>
      </c>
      <c r="C1096" s="74" t="s">
        <v>491</v>
      </c>
      <c r="D1096" s="73">
        <v>48</v>
      </c>
      <c r="E1096" t="e">
        <f>B1096&amp;C1096=#REF!</f>
        <v>#REF!</v>
      </c>
      <c r="F1096" t="e">
        <f>D1096=#REF!+#REF!</f>
        <v>#REF!</v>
      </c>
    </row>
    <row r="1097" spans="1:6" x14ac:dyDescent="0.35">
      <c r="A1097" s="73">
        <v>201601</v>
      </c>
      <c r="B1097" s="74" t="s">
        <v>1648</v>
      </c>
      <c r="C1097" s="74" t="s">
        <v>677</v>
      </c>
      <c r="D1097" s="73">
        <v>63</v>
      </c>
      <c r="E1097" t="e">
        <f>B1097&amp;C1097=#REF!</f>
        <v>#REF!</v>
      </c>
      <c r="F1097" t="e">
        <f>D1097=#REF!+#REF!</f>
        <v>#REF!</v>
      </c>
    </row>
    <row r="1098" spans="1:6" x14ac:dyDescent="0.35">
      <c r="A1098" s="73">
        <v>201601</v>
      </c>
      <c r="B1098" s="74" t="s">
        <v>1648</v>
      </c>
      <c r="C1098" s="74" t="s">
        <v>679</v>
      </c>
      <c r="D1098" s="73">
        <v>102</v>
      </c>
      <c r="E1098" t="e">
        <f>B1098&amp;C1098=#REF!</f>
        <v>#REF!</v>
      </c>
      <c r="F1098" t="e">
        <f>D1098=#REF!+#REF!</f>
        <v>#REF!</v>
      </c>
    </row>
    <row r="1099" spans="1:6" x14ac:dyDescent="0.35">
      <c r="A1099" s="73">
        <v>201601</v>
      </c>
      <c r="B1099" s="74" t="s">
        <v>1648</v>
      </c>
      <c r="C1099" s="74" t="s">
        <v>1489</v>
      </c>
      <c r="D1099" s="73">
        <v>72</v>
      </c>
      <c r="E1099" t="e">
        <f>B1099&amp;C1099=#REF!</f>
        <v>#REF!</v>
      </c>
      <c r="F1099" t="e">
        <f>D1099=#REF!+#REF!</f>
        <v>#REF!</v>
      </c>
    </row>
    <row r="1100" spans="1:6" x14ac:dyDescent="0.35">
      <c r="A1100" s="73">
        <v>201601</v>
      </c>
      <c r="B1100" s="74" t="s">
        <v>1648</v>
      </c>
      <c r="C1100" s="74" t="s">
        <v>846</v>
      </c>
      <c r="D1100" s="73">
        <v>63</v>
      </c>
      <c r="E1100" t="e">
        <f>B1100&amp;C1100=#REF!</f>
        <v>#REF!</v>
      </c>
      <c r="F1100" t="e">
        <f>D1100=#REF!+#REF!</f>
        <v>#REF!</v>
      </c>
    </row>
    <row r="1101" spans="1:6" x14ac:dyDescent="0.35">
      <c r="A1101" s="73">
        <v>201601</v>
      </c>
      <c r="B1101" s="74" t="s">
        <v>1648</v>
      </c>
      <c r="C1101" s="74" t="s">
        <v>848</v>
      </c>
      <c r="D1101" s="73">
        <v>56</v>
      </c>
      <c r="E1101" t="e">
        <f>B1101&amp;C1101=#REF!</f>
        <v>#REF!</v>
      </c>
      <c r="F1101" t="e">
        <f>D1101=#REF!+#REF!</f>
        <v>#REF!</v>
      </c>
    </row>
    <row r="1102" spans="1:6" x14ac:dyDescent="0.35">
      <c r="A1102" s="73">
        <v>201601</v>
      </c>
      <c r="B1102" s="74" t="s">
        <v>1648</v>
      </c>
      <c r="C1102" s="74" t="s">
        <v>850</v>
      </c>
      <c r="D1102" s="73">
        <v>84</v>
      </c>
      <c r="E1102" t="e">
        <f>B1102&amp;C1102=#REF!</f>
        <v>#REF!</v>
      </c>
      <c r="F1102" t="e">
        <f>D1102=#REF!+#REF!</f>
        <v>#REF!</v>
      </c>
    </row>
    <row r="1103" spans="1:6" x14ac:dyDescent="0.35">
      <c r="A1103" s="73">
        <v>201601</v>
      </c>
      <c r="B1103" s="74" t="s">
        <v>1648</v>
      </c>
      <c r="C1103" s="74" t="s">
        <v>852</v>
      </c>
      <c r="D1103" s="73">
        <v>43</v>
      </c>
      <c r="E1103" t="e">
        <f>B1103&amp;C1103=#REF!</f>
        <v>#REF!</v>
      </c>
      <c r="F1103" t="e">
        <f>D1103=#REF!+#REF!</f>
        <v>#REF!</v>
      </c>
    </row>
    <row r="1104" spans="1:6" x14ac:dyDescent="0.35">
      <c r="A1104" s="73">
        <v>201601</v>
      </c>
      <c r="B1104" s="74" t="s">
        <v>1648</v>
      </c>
      <c r="C1104" s="74" t="s">
        <v>854</v>
      </c>
      <c r="D1104" s="73">
        <v>76</v>
      </c>
      <c r="E1104" t="e">
        <f>B1104&amp;C1104=#REF!</f>
        <v>#REF!</v>
      </c>
      <c r="F1104" t="e">
        <f>D1104=#REF!+#REF!</f>
        <v>#REF!</v>
      </c>
    </row>
    <row r="1105" spans="1:6" x14ac:dyDescent="0.35">
      <c r="A1105" s="73">
        <v>201601</v>
      </c>
      <c r="B1105" s="74" t="s">
        <v>1648</v>
      </c>
      <c r="C1105" s="74" t="s">
        <v>856</v>
      </c>
      <c r="D1105" s="73">
        <v>55</v>
      </c>
      <c r="E1105" t="e">
        <f>B1105&amp;C1105=#REF!</f>
        <v>#REF!</v>
      </c>
      <c r="F1105" t="e">
        <f>D1105=#REF!+#REF!</f>
        <v>#REF!</v>
      </c>
    </row>
    <row r="1106" spans="1:6" x14ac:dyDescent="0.35">
      <c r="A1106" s="73">
        <v>201601</v>
      </c>
      <c r="B1106" s="74" t="s">
        <v>1648</v>
      </c>
      <c r="C1106" s="74" t="s">
        <v>858</v>
      </c>
      <c r="D1106" s="73">
        <v>50</v>
      </c>
      <c r="E1106" t="e">
        <f>B1106&amp;C1106=#REF!</f>
        <v>#REF!</v>
      </c>
      <c r="F1106" t="e">
        <f>D1106=#REF!+#REF!</f>
        <v>#REF!</v>
      </c>
    </row>
    <row r="1107" spans="1:6" x14ac:dyDescent="0.35">
      <c r="A1107" s="73">
        <v>201601</v>
      </c>
      <c r="B1107" s="74" t="s">
        <v>1648</v>
      </c>
      <c r="C1107" s="74" t="s">
        <v>599</v>
      </c>
      <c r="D1107" s="73">
        <v>51</v>
      </c>
      <c r="E1107" t="e">
        <f>B1107&amp;C1107=#REF!</f>
        <v>#REF!</v>
      </c>
      <c r="F1107" t="e">
        <f>D1107=#REF!+#REF!</f>
        <v>#REF!</v>
      </c>
    </row>
    <row r="1108" spans="1:6" x14ac:dyDescent="0.35">
      <c r="A1108" s="73">
        <v>201601</v>
      </c>
      <c r="B1108" s="74" t="s">
        <v>1648</v>
      </c>
      <c r="C1108" s="74" t="s">
        <v>1224</v>
      </c>
      <c r="D1108" s="73">
        <v>62</v>
      </c>
      <c r="E1108" t="e">
        <f>B1108&amp;C1108=#REF!</f>
        <v>#REF!</v>
      </c>
      <c r="F1108" t="e">
        <f>D1108=#REF!+#REF!</f>
        <v>#REF!</v>
      </c>
    </row>
    <row r="1109" spans="1:6" x14ac:dyDescent="0.35">
      <c r="A1109" s="73">
        <v>201601</v>
      </c>
      <c r="B1109" s="74" t="s">
        <v>1648</v>
      </c>
      <c r="C1109" s="74" t="s">
        <v>506</v>
      </c>
      <c r="D1109" s="73">
        <v>52</v>
      </c>
      <c r="E1109" t="e">
        <f>B1109&amp;C1109=#REF!</f>
        <v>#REF!</v>
      </c>
      <c r="F1109" t="e">
        <f>D1109=#REF!+#REF!</f>
        <v>#REF!</v>
      </c>
    </row>
    <row r="1110" spans="1:6" x14ac:dyDescent="0.35">
      <c r="A1110" s="73">
        <v>201601</v>
      </c>
      <c r="B1110" s="74" t="s">
        <v>1648</v>
      </c>
      <c r="C1110" s="74" t="s">
        <v>508</v>
      </c>
      <c r="D1110" s="73">
        <v>41</v>
      </c>
      <c r="E1110" t="e">
        <f>B1110&amp;C1110=#REF!</f>
        <v>#REF!</v>
      </c>
      <c r="F1110" t="e">
        <f>D1110=#REF!+#REF!</f>
        <v>#REF!</v>
      </c>
    </row>
    <row r="1111" spans="1:6" x14ac:dyDescent="0.35">
      <c r="A1111" s="73">
        <v>201601</v>
      </c>
      <c r="B1111" s="74" t="s">
        <v>1648</v>
      </c>
      <c r="C1111" s="74" t="s">
        <v>815</v>
      </c>
      <c r="D1111" s="73">
        <v>69</v>
      </c>
      <c r="E1111" t="e">
        <f>B1111&amp;C1111=#REF!</f>
        <v>#REF!</v>
      </c>
      <c r="F1111" t="e">
        <f>D1111=#REF!+#REF!</f>
        <v>#REF!</v>
      </c>
    </row>
    <row r="1112" spans="1:6" x14ac:dyDescent="0.35">
      <c r="A1112" s="73">
        <v>201601</v>
      </c>
      <c r="B1112" s="74" t="s">
        <v>1648</v>
      </c>
      <c r="C1112" s="74" t="s">
        <v>153</v>
      </c>
      <c r="D1112" s="73">
        <v>3</v>
      </c>
      <c r="E1112" t="e">
        <f>B1112&amp;C1112=#REF!</f>
        <v>#REF!</v>
      </c>
      <c r="F1112" t="e">
        <f>D1112=#REF!+#REF!</f>
        <v>#REF!</v>
      </c>
    </row>
    <row r="1113" spans="1:6" x14ac:dyDescent="0.35">
      <c r="A1113" s="73">
        <v>201601</v>
      </c>
      <c r="B1113" s="74" t="s">
        <v>58</v>
      </c>
      <c r="C1113" s="74" t="s">
        <v>762</v>
      </c>
      <c r="D1113" s="73">
        <v>32</v>
      </c>
      <c r="E1113" t="e">
        <f>B1113&amp;C1113=#REF!</f>
        <v>#REF!</v>
      </c>
      <c r="F1113" t="e">
        <f>D1113=#REF!+#REF!</f>
        <v>#REF!</v>
      </c>
    </row>
    <row r="1114" spans="1:6" x14ac:dyDescent="0.35">
      <c r="A1114" s="73">
        <v>201601</v>
      </c>
      <c r="B1114" s="74" t="s">
        <v>58</v>
      </c>
      <c r="C1114" s="74" t="s">
        <v>642</v>
      </c>
      <c r="D1114" s="73">
        <v>59</v>
      </c>
      <c r="E1114" t="e">
        <f>B1114&amp;C1114=#REF!</f>
        <v>#REF!</v>
      </c>
      <c r="F1114" t="e">
        <f>D1114=#REF!+#REF!</f>
        <v>#REF!</v>
      </c>
    </row>
    <row r="1115" spans="1:6" x14ac:dyDescent="0.35">
      <c r="A1115" s="73">
        <v>201601</v>
      </c>
      <c r="B1115" s="74" t="s">
        <v>58</v>
      </c>
      <c r="C1115" s="74" t="s">
        <v>644</v>
      </c>
      <c r="D1115" s="73">
        <v>54</v>
      </c>
      <c r="E1115" t="e">
        <f>B1115&amp;C1115=#REF!</f>
        <v>#REF!</v>
      </c>
      <c r="F1115" t="e">
        <f>D1115=#REF!+#REF!</f>
        <v>#REF!</v>
      </c>
    </row>
    <row r="1116" spans="1:6" x14ac:dyDescent="0.35">
      <c r="A1116" s="73">
        <v>201601</v>
      </c>
      <c r="B1116" s="74" t="s">
        <v>58</v>
      </c>
      <c r="C1116" s="74" t="s">
        <v>289</v>
      </c>
      <c r="D1116" s="73">
        <v>67</v>
      </c>
      <c r="E1116" t="e">
        <f>B1116&amp;C1116=#REF!</f>
        <v>#REF!</v>
      </c>
      <c r="F1116" t="e">
        <f>D1116=#REF!+#REF!</f>
        <v>#REF!</v>
      </c>
    </row>
    <row r="1117" spans="1:6" x14ac:dyDescent="0.35">
      <c r="A1117" s="73">
        <v>201601</v>
      </c>
      <c r="B1117" s="74" t="s">
        <v>58</v>
      </c>
      <c r="C1117" s="74" t="s">
        <v>297</v>
      </c>
      <c r="D1117" s="73">
        <v>84</v>
      </c>
      <c r="E1117" t="e">
        <f>B1117&amp;C1117=#REF!</f>
        <v>#REF!</v>
      </c>
      <c r="F1117" t="e">
        <f>D1117=#REF!+#REF!</f>
        <v>#REF!</v>
      </c>
    </row>
    <row r="1118" spans="1:6" x14ac:dyDescent="0.35">
      <c r="A1118" s="73">
        <v>201601</v>
      </c>
      <c r="B1118" s="74" t="s">
        <v>58</v>
      </c>
      <c r="C1118" s="74" t="s">
        <v>1682</v>
      </c>
      <c r="D1118" s="73">
        <v>31</v>
      </c>
      <c r="E1118" t="e">
        <f>B1118&amp;C1118=#REF!</f>
        <v>#REF!</v>
      </c>
      <c r="F1118" t="e">
        <f>D1118=#REF!+#REF!</f>
        <v>#REF!</v>
      </c>
    </row>
    <row r="1119" spans="1:6" x14ac:dyDescent="0.35">
      <c r="A1119" s="73">
        <v>201601</v>
      </c>
      <c r="B1119" s="74" t="s">
        <v>58</v>
      </c>
      <c r="C1119" s="74" t="s">
        <v>838</v>
      </c>
      <c r="D1119" s="73">
        <v>30</v>
      </c>
      <c r="E1119" t="e">
        <f>B1119&amp;C1119=#REF!</f>
        <v>#REF!</v>
      </c>
      <c r="F1119" t="e">
        <f>D1119=#REF!+#REF!</f>
        <v>#REF!</v>
      </c>
    </row>
    <row r="1120" spans="1:6" x14ac:dyDescent="0.35">
      <c r="A1120" s="73">
        <v>201601</v>
      </c>
      <c r="B1120" s="74" t="s">
        <v>58</v>
      </c>
      <c r="C1120" s="74" t="s">
        <v>848</v>
      </c>
      <c r="D1120" s="73">
        <v>117</v>
      </c>
      <c r="E1120" t="e">
        <f>B1120&amp;C1120=#REF!</f>
        <v>#REF!</v>
      </c>
      <c r="F1120" t="e">
        <f>D1120=#REF!+#REF!</f>
        <v>#REF!</v>
      </c>
    </row>
    <row r="1121" spans="1:6" x14ac:dyDescent="0.35">
      <c r="A1121" s="73">
        <v>201601</v>
      </c>
      <c r="B1121" s="74" t="s">
        <v>58</v>
      </c>
      <c r="C1121" s="74" t="s">
        <v>856</v>
      </c>
      <c r="D1121" s="73">
        <v>96</v>
      </c>
      <c r="E1121" t="e">
        <f>B1121&amp;C1121=#REF!</f>
        <v>#REF!</v>
      </c>
      <c r="F1121" t="e">
        <f>D1121=#REF!+#REF!</f>
        <v>#REF!</v>
      </c>
    </row>
    <row r="1122" spans="1:6" x14ac:dyDescent="0.35">
      <c r="A1122" s="73">
        <v>201601</v>
      </c>
      <c r="B1122" s="74" t="s">
        <v>58</v>
      </c>
      <c r="C1122" s="74" t="s">
        <v>862</v>
      </c>
      <c r="D1122" s="73">
        <v>83</v>
      </c>
      <c r="E1122" t="e">
        <f>B1122&amp;C1122=#REF!</f>
        <v>#REF!</v>
      </c>
      <c r="F1122" t="e">
        <f>D1122=#REF!+#REF!</f>
        <v>#REF!</v>
      </c>
    </row>
    <row r="1123" spans="1:6" x14ac:dyDescent="0.35">
      <c r="A1123" s="73">
        <v>201601</v>
      </c>
      <c r="B1123" s="74" t="s">
        <v>58</v>
      </c>
      <c r="C1123" s="74" t="s">
        <v>1688</v>
      </c>
      <c r="D1123" s="73">
        <v>52</v>
      </c>
      <c r="E1123" t="e">
        <f>B1123&amp;C1123=#REF!</f>
        <v>#REF!</v>
      </c>
      <c r="F1123" t="e">
        <f>D1123=#REF!+#REF!</f>
        <v>#REF!</v>
      </c>
    </row>
    <row r="1124" spans="1:6" x14ac:dyDescent="0.35">
      <c r="A1124" s="73">
        <v>201601</v>
      </c>
      <c r="B1124" s="74" t="s">
        <v>58</v>
      </c>
      <c r="C1124" s="74" t="s">
        <v>868</v>
      </c>
      <c r="D1124" s="73">
        <v>100</v>
      </c>
      <c r="E1124" t="e">
        <f>B1124&amp;C1124=#REF!</f>
        <v>#REF!</v>
      </c>
      <c r="F1124" t="e">
        <f>D1124=#REF!+#REF!</f>
        <v>#REF!</v>
      </c>
    </row>
    <row r="1125" spans="1:6" x14ac:dyDescent="0.35">
      <c r="A1125" s="73">
        <v>201601</v>
      </c>
      <c r="B1125" s="74" t="s">
        <v>58</v>
      </c>
      <c r="C1125" s="74" t="s">
        <v>870</v>
      </c>
      <c r="D1125" s="73">
        <v>129</v>
      </c>
      <c r="E1125" t="e">
        <f>B1125&amp;C1125=#REF!</f>
        <v>#REF!</v>
      </c>
      <c r="F1125" t="e">
        <f>D1125=#REF!+#REF!</f>
        <v>#REF!</v>
      </c>
    </row>
    <row r="1126" spans="1:6" x14ac:dyDescent="0.35">
      <c r="A1126" s="73">
        <v>201601</v>
      </c>
      <c r="B1126" s="74" t="s">
        <v>58</v>
      </c>
      <c r="C1126" s="74" t="s">
        <v>1692</v>
      </c>
      <c r="D1126" s="73">
        <v>99</v>
      </c>
      <c r="E1126" t="e">
        <f>B1126&amp;C1126=#REF!</f>
        <v>#REF!</v>
      </c>
      <c r="F1126" t="e">
        <f>D1126=#REF!+#REF!</f>
        <v>#REF!</v>
      </c>
    </row>
    <row r="1127" spans="1:6" x14ac:dyDescent="0.35">
      <c r="A1127" s="73">
        <v>201601</v>
      </c>
      <c r="B1127" s="74" t="s">
        <v>58</v>
      </c>
      <c r="C1127" s="74" t="s">
        <v>1607</v>
      </c>
      <c r="D1127" s="73">
        <v>100</v>
      </c>
      <c r="E1127" t="e">
        <f>B1127&amp;C1127=#REF!</f>
        <v>#REF!</v>
      </c>
      <c r="F1127" t="e">
        <f>D1127=#REF!+#REF!</f>
        <v>#REF!</v>
      </c>
    </row>
    <row r="1128" spans="1:6" x14ac:dyDescent="0.35">
      <c r="A1128" s="73">
        <v>201601</v>
      </c>
      <c r="B1128" s="74" t="s">
        <v>58</v>
      </c>
      <c r="C1128" s="74" t="s">
        <v>872</v>
      </c>
      <c r="D1128" s="73">
        <v>57</v>
      </c>
      <c r="E1128" t="e">
        <f>B1128&amp;C1128=#REF!</f>
        <v>#REF!</v>
      </c>
      <c r="F1128" t="e">
        <f>D1128=#REF!+#REF!</f>
        <v>#REF!</v>
      </c>
    </row>
    <row r="1129" spans="1:6" x14ac:dyDescent="0.35">
      <c r="A1129" s="73">
        <v>201601</v>
      </c>
      <c r="B1129" s="74" t="s">
        <v>58</v>
      </c>
      <c r="C1129" s="74" t="s">
        <v>874</v>
      </c>
      <c r="D1129" s="73">
        <v>109</v>
      </c>
      <c r="E1129" t="e">
        <f>B1129&amp;C1129=#REF!</f>
        <v>#REF!</v>
      </c>
      <c r="F1129" t="e">
        <f>D1129=#REF!+#REF!</f>
        <v>#REF!</v>
      </c>
    </row>
    <row r="1130" spans="1:6" x14ac:dyDescent="0.35">
      <c r="A1130" s="73">
        <v>201601</v>
      </c>
      <c r="B1130" s="74" t="s">
        <v>58</v>
      </c>
      <c r="C1130" s="74" t="s">
        <v>1697</v>
      </c>
      <c r="D1130" s="73">
        <v>119</v>
      </c>
      <c r="E1130" t="e">
        <f>B1130&amp;C1130=#REF!</f>
        <v>#REF!</v>
      </c>
      <c r="F1130" t="e">
        <f>D1130=#REF!+#REF!</f>
        <v>#REF!</v>
      </c>
    </row>
    <row r="1131" spans="1:6" x14ac:dyDescent="0.35">
      <c r="A1131" s="73">
        <v>201601</v>
      </c>
      <c r="B1131" s="74" t="s">
        <v>58</v>
      </c>
      <c r="C1131" s="74" t="s">
        <v>1609</v>
      </c>
      <c r="D1131" s="73">
        <v>107</v>
      </c>
      <c r="E1131" t="e">
        <f>B1131&amp;C1131=#REF!</f>
        <v>#REF!</v>
      </c>
      <c r="F1131" t="e">
        <f>D1131=#REF!+#REF!</f>
        <v>#REF!</v>
      </c>
    </row>
    <row r="1132" spans="1:6" x14ac:dyDescent="0.35">
      <c r="A1132" s="73">
        <v>201601</v>
      </c>
      <c r="B1132" s="74" t="s">
        <v>58</v>
      </c>
      <c r="C1132" s="74" t="s">
        <v>1700</v>
      </c>
      <c r="D1132" s="73">
        <v>74</v>
      </c>
      <c r="E1132" t="e">
        <f>B1132&amp;C1132=#REF!</f>
        <v>#REF!</v>
      </c>
      <c r="F1132" t="e">
        <f>D1132=#REF!+#REF!</f>
        <v>#REF!</v>
      </c>
    </row>
    <row r="1133" spans="1:6" x14ac:dyDescent="0.35">
      <c r="A1133" s="73">
        <v>201601</v>
      </c>
      <c r="B1133" s="74" t="s">
        <v>58</v>
      </c>
      <c r="C1133" s="74" t="s">
        <v>683</v>
      </c>
      <c r="D1133" s="73">
        <v>126</v>
      </c>
      <c r="E1133" t="e">
        <f>B1133&amp;C1133=#REF!</f>
        <v>#REF!</v>
      </c>
      <c r="F1133" t="e">
        <f>D1133=#REF!+#REF!</f>
        <v>#REF!</v>
      </c>
    </row>
    <row r="1134" spans="1:6" x14ac:dyDescent="0.35">
      <c r="A1134" s="73">
        <v>201601</v>
      </c>
      <c r="B1134" s="74" t="s">
        <v>58</v>
      </c>
      <c r="C1134" s="74" t="s">
        <v>1004</v>
      </c>
      <c r="D1134" s="73">
        <v>53</v>
      </c>
      <c r="E1134" t="e">
        <f>B1134&amp;C1134=#REF!</f>
        <v>#REF!</v>
      </c>
      <c r="F1134" t="e">
        <f>D1134=#REF!+#REF!</f>
        <v>#REF!</v>
      </c>
    </row>
    <row r="1135" spans="1:6" x14ac:dyDescent="0.35">
      <c r="A1135" s="73">
        <v>201601</v>
      </c>
      <c r="B1135" s="74" t="s">
        <v>58</v>
      </c>
      <c r="C1135" s="74" t="s">
        <v>1704</v>
      </c>
      <c r="D1135" s="73">
        <v>62</v>
      </c>
      <c r="E1135" t="e">
        <f>B1135&amp;C1135=#REF!</f>
        <v>#REF!</v>
      </c>
      <c r="F1135" t="e">
        <f>D1135=#REF!+#REF!</f>
        <v>#REF!</v>
      </c>
    </row>
    <row r="1136" spans="1:6" x14ac:dyDescent="0.35">
      <c r="A1136" s="73">
        <v>201601</v>
      </c>
      <c r="B1136" s="74" t="s">
        <v>58</v>
      </c>
      <c r="C1136" s="74" t="s">
        <v>608</v>
      </c>
      <c r="D1136" s="73">
        <v>29</v>
      </c>
      <c r="E1136" t="e">
        <f>B1136&amp;C1136=#REF!</f>
        <v>#REF!</v>
      </c>
      <c r="F1136" t="e">
        <f>D1136=#REF!+#REF!</f>
        <v>#REF!</v>
      </c>
    </row>
    <row r="1137" spans="1:6" x14ac:dyDescent="0.35">
      <c r="A1137" s="73">
        <v>201601</v>
      </c>
      <c r="B1137" s="74" t="s">
        <v>58</v>
      </c>
      <c r="C1137" s="74" t="s">
        <v>610</v>
      </c>
      <c r="D1137" s="73">
        <v>29</v>
      </c>
      <c r="E1137" t="e">
        <f>B1137&amp;C1137=#REF!</f>
        <v>#REF!</v>
      </c>
      <c r="F1137" t="e">
        <f>D1137=#REF!+#REF!</f>
        <v>#REF!</v>
      </c>
    </row>
    <row r="1138" spans="1:6" x14ac:dyDescent="0.35">
      <c r="A1138" s="73">
        <v>201601</v>
      </c>
      <c r="B1138" s="74" t="s">
        <v>58</v>
      </c>
      <c r="C1138" s="74" t="s">
        <v>612</v>
      </c>
      <c r="D1138" s="73">
        <v>21</v>
      </c>
      <c r="E1138" t="e">
        <f>B1138&amp;C1138=#REF!</f>
        <v>#REF!</v>
      </c>
      <c r="F1138" t="e">
        <f>D1138=#REF!+#REF!</f>
        <v>#REF!</v>
      </c>
    </row>
    <row r="1139" spans="1:6" x14ac:dyDescent="0.35">
      <c r="A1139" s="73">
        <v>201601</v>
      </c>
      <c r="B1139" s="74" t="s">
        <v>58</v>
      </c>
      <c r="C1139" s="74" t="s">
        <v>1709</v>
      </c>
      <c r="D1139" s="73">
        <v>7</v>
      </c>
      <c r="E1139" t="e">
        <f>B1139&amp;C1139=#REF!</f>
        <v>#REF!</v>
      </c>
      <c r="F1139" t="e">
        <f>D1139=#REF!+#REF!</f>
        <v>#REF!</v>
      </c>
    </row>
    <row r="1140" spans="1:6" x14ac:dyDescent="0.35">
      <c r="A1140" s="73">
        <v>201601</v>
      </c>
      <c r="B1140" s="74" t="s">
        <v>1711</v>
      </c>
      <c r="C1140" s="74" t="s">
        <v>201</v>
      </c>
      <c r="D1140" s="73">
        <v>30</v>
      </c>
      <c r="E1140" t="e">
        <f>B1140&amp;C1140=#REF!</f>
        <v>#REF!</v>
      </c>
      <c r="F1140" t="e">
        <f>D1140=#REF!+#REF!</f>
        <v>#REF!</v>
      </c>
    </row>
    <row r="1141" spans="1:6" x14ac:dyDescent="0.35">
      <c r="A1141" s="73">
        <v>201601</v>
      </c>
      <c r="B1141" s="74" t="s">
        <v>1711</v>
      </c>
      <c r="C1141" s="74" t="s">
        <v>41</v>
      </c>
      <c r="D1141" s="73">
        <v>16</v>
      </c>
      <c r="E1141" t="e">
        <f>B1141&amp;C1141=#REF!</f>
        <v>#REF!</v>
      </c>
      <c r="F1141" t="e">
        <f>D1141=#REF!+#REF!</f>
        <v>#REF!</v>
      </c>
    </row>
    <row r="1142" spans="1:6" x14ac:dyDescent="0.35">
      <c r="A1142" s="73">
        <v>201601</v>
      </c>
      <c r="B1142" s="74" t="s">
        <v>1711</v>
      </c>
      <c r="C1142" s="74" t="s">
        <v>113</v>
      </c>
      <c r="D1142" s="73">
        <v>68</v>
      </c>
      <c r="E1142" t="e">
        <f>B1142&amp;C1142=#REF!</f>
        <v>#REF!</v>
      </c>
      <c r="F1142" t="e">
        <f>D1142=#REF!+#REF!</f>
        <v>#REF!</v>
      </c>
    </row>
    <row r="1143" spans="1:6" x14ac:dyDescent="0.35">
      <c r="A1143" s="73">
        <v>201601</v>
      </c>
      <c r="B1143" s="74" t="s">
        <v>1711</v>
      </c>
      <c r="C1143" s="74" t="s">
        <v>115</v>
      </c>
      <c r="D1143" s="73">
        <v>32</v>
      </c>
      <c r="E1143" t="e">
        <f>B1143&amp;C1143=#REF!</f>
        <v>#REF!</v>
      </c>
      <c r="F1143" t="e">
        <f>D1143=#REF!+#REF!</f>
        <v>#REF!</v>
      </c>
    </row>
    <row r="1144" spans="1:6" x14ac:dyDescent="0.35">
      <c r="A1144" s="73">
        <v>201601</v>
      </c>
      <c r="B1144" s="74" t="s">
        <v>1711</v>
      </c>
      <c r="C1144" s="74" t="s">
        <v>317</v>
      </c>
      <c r="D1144" s="73">
        <v>84</v>
      </c>
      <c r="E1144" t="e">
        <f>B1144&amp;C1144=#REF!</f>
        <v>#REF!</v>
      </c>
      <c r="F1144" t="e">
        <f>D1144=#REF!+#REF!</f>
        <v>#REF!</v>
      </c>
    </row>
    <row r="1145" spans="1:6" x14ac:dyDescent="0.35">
      <c r="A1145" s="73">
        <v>201601</v>
      </c>
      <c r="B1145" s="74" t="s">
        <v>1711</v>
      </c>
      <c r="C1145" s="74" t="s">
        <v>935</v>
      </c>
      <c r="D1145" s="73">
        <v>5</v>
      </c>
      <c r="E1145" t="e">
        <f>B1145&amp;C1145=#REF!</f>
        <v>#REF!</v>
      </c>
      <c r="F1145" t="e">
        <f>D1145=#REF!+#REF!</f>
        <v>#REF!</v>
      </c>
    </row>
    <row r="1146" spans="1:6" x14ac:dyDescent="0.35">
      <c r="A1146" s="73">
        <v>201601</v>
      </c>
      <c r="B1146" s="74" t="s">
        <v>1711</v>
      </c>
      <c r="C1146" s="74" t="s">
        <v>1218</v>
      </c>
      <c r="D1146" s="73">
        <v>72</v>
      </c>
      <c r="E1146" t="e">
        <f>B1146&amp;C1146=#REF!</f>
        <v>#REF!</v>
      </c>
      <c r="F1146" t="e">
        <f>D1146=#REF!+#REF!</f>
        <v>#REF!</v>
      </c>
    </row>
    <row r="1147" spans="1:6" x14ac:dyDescent="0.35">
      <c r="A1147" s="73">
        <v>201601</v>
      </c>
      <c r="B1147" s="74" t="s">
        <v>1711</v>
      </c>
      <c r="C1147" s="74" t="s">
        <v>480</v>
      </c>
      <c r="D1147" s="73">
        <v>61</v>
      </c>
      <c r="E1147" t="e">
        <f>B1147&amp;C1147=#REF!</f>
        <v>#REF!</v>
      </c>
      <c r="F1147" t="e">
        <f>D1147=#REF!+#REF!</f>
        <v>#REF!</v>
      </c>
    </row>
    <row r="1148" spans="1:6" x14ac:dyDescent="0.35">
      <c r="A1148" s="73">
        <v>201601</v>
      </c>
      <c r="B1148" s="74" t="s">
        <v>1711</v>
      </c>
      <c r="C1148" s="74" t="s">
        <v>484</v>
      </c>
      <c r="D1148" s="73">
        <v>14</v>
      </c>
      <c r="E1148" t="e">
        <f>B1148&amp;C1148=#REF!</f>
        <v>#REF!</v>
      </c>
      <c r="F1148" t="e">
        <f>D1148=#REF!+#REF!</f>
        <v>#REF!</v>
      </c>
    </row>
    <row r="1149" spans="1:6" x14ac:dyDescent="0.35">
      <c r="A1149" s="73">
        <v>201601</v>
      </c>
      <c r="B1149" s="74" t="s">
        <v>1711</v>
      </c>
      <c r="C1149" s="74" t="s">
        <v>840</v>
      </c>
      <c r="D1149" s="73">
        <v>30</v>
      </c>
      <c r="E1149" t="e">
        <f>B1149&amp;C1149=#REF!</f>
        <v>#REF!</v>
      </c>
      <c r="F1149" t="e">
        <f>D1149=#REF!+#REF!</f>
        <v>#REF!</v>
      </c>
    </row>
    <row r="1150" spans="1:6" x14ac:dyDescent="0.35">
      <c r="A1150" s="73">
        <v>201601</v>
      </c>
      <c r="B1150" s="74" t="s">
        <v>1711</v>
      </c>
      <c r="C1150" s="74" t="s">
        <v>1332</v>
      </c>
      <c r="D1150" s="73">
        <v>24</v>
      </c>
      <c r="E1150" t="e">
        <f>B1150&amp;C1150=#REF!</f>
        <v>#REF!</v>
      </c>
      <c r="F1150" t="e">
        <f>D1150=#REF!+#REF!</f>
        <v>#REF!</v>
      </c>
    </row>
    <row r="1151" spans="1:6" x14ac:dyDescent="0.35">
      <c r="A1151" s="73">
        <v>201601</v>
      </c>
      <c r="B1151" s="74" t="s">
        <v>1711</v>
      </c>
      <c r="C1151" s="74" t="s">
        <v>842</v>
      </c>
      <c r="D1151" s="73">
        <v>60</v>
      </c>
      <c r="E1151" t="e">
        <f>B1151&amp;C1151=#REF!</f>
        <v>#REF!</v>
      </c>
      <c r="F1151" t="e">
        <f>D1151=#REF!+#REF!</f>
        <v>#REF!</v>
      </c>
    </row>
    <row r="1152" spans="1:6" x14ac:dyDescent="0.35">
      <c r="A1152" s="73">
        <v>201601</v>
      </c>
      <c r="B1152" s="74" t="s">
        <v>1711</v>
      </c>
      <c r="C1152" s="74" t="s">
        <v>844</v>
      </c>
      <c r="D1152" s="73">
        <v>76</v>
      </c>
      <c r="E1152" t="e">
        <f>B1152&amp;C1152=#REF!</f>
        <v>#REF!</v>
      </c>
      <c r="F1152" t="e">
        <f>D1152=#REF!+#REF!</f>
        <v>#REF!</v>
      </c>
    </row>
    <row r="1153" spans="1:6" x14ac:dyDescent="0.35">
      <c r="A1153" s="73">
        <v>201601</v>
      </c>
      <c r="B1153" s="74" t="s">
        <v>1711</v>
      </c>
      <c r="C1153" s="74" t="s">
        <v>1726</v>
      </c>
      <c r="D1153" s="73">
        <v>29</v>
      </c>
      <c r="E1153" t="e">
        <f>B1153&amp;C1153=#REF!</f>
        <v>#REF!</v>
      </c>
      <c r="F1153" t="e">
        <f>D1153=#REF!+#REF!</f>
        <v>#REF!</v>
      </c>
    </row>
    <row r="1154" spans="1:6" x14ac:dyDescent="0.35">
      <c r="A1154" s="73">
        <v>201601</v>
      </c>
      <c r="B1154" s="74" t="s">
        <v>1711</v>
      </c>
      <c r="C1154" s="74" t="s">
        <v>866</v>
      </c>
      <c r="D1154" s="73">
        <v>34</v>
      </c>
      <c r="E1154" t="e">
        <f>B1154&amp;C1154=#REF!</f>
        <v>#REF!</v>
      </c>
      <c r="F1154" t="e">
        <f>D1154=#REF!+#REF!</f>
        <v>#REF!</v>
      </c>
    </row>
    <row r="1155" spans="1:6" x14ac:dyDescent="0.35">
      <c r="A1155" s="73">
        <v>201601</v>
      </c>
      <c r="B1155" s="74" t="s">
        <v>1711</v>
      </c>
      <c r="C1155" s="74" t="s">
        <v>1688</v>
      </c>
      <c r="D1155" s="73">
        <v>29</v>
      </c>
      <c r="E1155" t="e">
        <f>B1155&amp;C1155=#REF!</f>
        <v>#REF!</v>
      </c>
      <c r="F1155" t="e">
        <f>D1155=#REF!+#REF!</f>
        <v>#REF!</v>
      </c>
    </row>
    <row r="1156" spans="1:6" x14ac:dyDescent="0.35">
      <c r="A1156" s="73">
        <v>201601</v>
      </c>
      <c r="B1156" s="74" t="s">
        <v>1711</v>
      </c>
      <c r="C1156" s="74" t="s">
        <v>868</v>
      </c>
      <c r="D1156" s="73">
        <v>58</v>
      </c>
      <c r="E1156" t="e">
        <f>B1156&amp;C1156=#REF!</f>
        <v>#REF!</v>
      </c>
      <c r="F1156" t="e">
        <f>D1156=#REF!+#REF!</f>
        <v>#REF!</v>
      </c>
    </row>
    <row r="1157" spans="1:6" x14ac:dyDescent="0.35">
      <c r="A1157" s="73">
        <v>201601</v>
      </c>
      <c r="B1157" s="74" t="s">
        <v>1711</v>
      </c>
      <c r="C1157" s="74" t="s">
        <v>870</v>
      </c>
      <c r="D1157" s="73">
        <v>98</v>
      </c>
      <c r="E1157" t="e">
        <f>B1157&amp;C1157=#REF!</f>
        <v>#REF!</v>
      </c>
      <c r="F1157" t="e">
        <f>D1157=#REF!+#REF!</f>
        <v>#REF!</v>
      </c>
    </row>
    <row r="1158" spans="1:6" x14ac:dyDescent="0.35">
      <c r="A1158" s="73">
        <v>201601</v>
      </c>
      <c r="B1158" s="74" t="s">
        <v>1711</v>
      </c>
      <c r="C1158" s="74" t="s">
        <v>1692</v>
      </c>
      <c r="D1158" s="73">
        <v>42</v>
      </c>
      <c r="E1158" t="e">
        <f>B1158&amp;C1158=#REF!</f>
        <v>#REF!</v>
      </c>
      <c r="F1158" t="e">
        <f>D1158=#REF!+#REF!</f>
        <v>#REF!</v>
      </c>
    </row>
    <row r="1159" spans="1:6" x14ac:dyDescent="0.35">
      <c r="A1159" s="73">
        <v>201601</v>
      </c>
      <c r="B1159" s="74" t="s">
        <v>1711</v>
      </c>
      <c r="C1159" s="74" t="s">
        <v>1607</v>
      </c>
      <c r="D1159" s="73">
        <v>26</v>
      </c>
      <c r="E1159" t="e">
        <f>B1159&amp;C1159=#REF!</f>
        <v>#REF!</v>
      </c>
      <c r="F1159" t="e">
        <f>D1159=#REF!+#REF!</f>
        <v>#REF!</v>
      </c>
    </row>
    <row r="1160" spans="1:6" x14ac:dyDescent="0.35">
      <c r="A1160" s="73">
        <v>201601</v>
      </c>
      <c r="B1160" s="74" t="s">
        <v>1711</v>
      </c>
      <c r="C1160" s="74" t="s">
        <v>872</v>
      </c>
      <c r="D1160" s="73">
        <v>21</v>
      </c>
      <c r="E1160" t="e">
        <f>B1160&amp;C1160=#REF!</f>
        <v>#REF!</v>
      </c>
      <c r="F1160" t="e">
        <f>D1160=#REF!+#REF!</f>
        <v>#REF!</v>
      </c>
    </row>
    <row r="1161" spans="1:6" x14ac:dyDescent="0.35">
      <c r="A1161" s="73">
        <v>201601</v>
      </c>
      <c r="B1161" s="74" t="s">
        <v>1711</v>
      </c>
      <c r="C1161" s="74" t="s">
        <v>874</v>
      </c>
      <c r="D1161" s="73">
        <v>63</v>
      </c>
      <c r="E1161" t="e">
        <f>B1161&amp;C1161=#REF!</f>
        <v>#REF!</v>
      </c>
      <c r="F1161" t="e">
        <f>D1161=#REF!+#REF!</f>
        <v>#REF!</v>
      </c>
    </row>
    <row r="1162" spans="1:6" x14ac:dyDescent="0.35">
      <c r="A1162" s="73">
        <v>201601</v>
      </c>
      <c r="B1162" s="74" t="s">
        <v>1711</v>
      </c>
      <c r="C1162" s="74" t="s">
        <v>319</v>
      </c>
      <c r="D1162" s="73">
        <v>24</v>
      </c>
      <c r="E1162" t="e">
        <f>B1162&amp;C1162=#REF!</f>
        <v>#REF!</v>
      </c>
      <c r="F1162" t="e">
        <f>D1162=#REF!+#REF!</f>
        <v>#REF!</v>
      </c>
    </row>
    <row r="1163" spans="1:6" x14ac:dyDescent="0.35">
      <c r="A1163" s="73">
        <v>201601</v>
      </c>
      <c r="B1163" s="74" t="s">
        <v>1711</v>
      </c>
      <c r="C1163" s="74" t="s">
        <v>788</v>
      </c>
      <c r="D1163" s="73">
        <v>37</v>
      </c>
      <c r="E1163" t="e">
        <f>B1163&amp;C1163=#REF!</f>
        <v>#REF!</v>
      </c>
      <c r="F1163" t="e">
        <f>D1163=#REF!+#REF!</f>
        <v>#REF!</v>
      </c>
    </row>
    <row r="1164" spans="1:6" x14ac:dyDescent="0.35">
      <c r="A1164" s="73">
        <v>201601</v>
      </c>
      <c r="B1164" s="74" t="s">
        <v>1711</v>
      </c>
      <c r="C1164" s="74" t="s">
        <v>793</v>
      </c>
      <c r="D1164" s="73">
        <v>30</v>
      </c>
      <c r="E1164" t="e">
        <f>B1164&amp;C1164=#REF!</f>
        <v>#REF!</v>
      </c>
      <c r="F1164" t="e">
        <f>D1164=#REF!+#REF!</f>
        <v>#REF!</v>
      </c>
    </row>
    <row r="1165" spans="1:6" x14ac:dyDescent="0.35">
      <c r="A1165" s="73">
        <v>201601</v>
      </c>
      <c r="B1165" s="74" t="s">
        <v>1711</v>
      </c>
      <c r="C1165" s="74" t="s">
        <v>416</v>
      </c>
      <c r="D1165" s="73">
        <v>30</v>
      </c>
      <c r="E1165" t="e">
        <f>B1165&amp;C1165=#REF!</f>
        <v>#REF!</v>
      </c>
      <c r="F1165" t="e">
        <f>D1165=#REF!+#REF!</f>
        <v>#REF!</v>
      </c>
    </row>
    <row r="1166" spans="1:6" x14ac:dyDescent="0.35">
      <c r="A1166" s="73">
        <v>201601</v>
      </c>
      <c r="B1166" s="74" t="s">
        <v>1711</v>
      </c>
      <c r="C1166" s="74" t="s">
        <v>992</v>
      </c>
      <c r="D1166" s="73">
        <v>80</v>
      </c>
      <c r="E1166" t="e">
        <f>B1166&amp;C1166=#REF!</f>
        <v>#REF!</v>
      </c>
      <c r="F1166" t="e">
        <f>D1166=#REF!+#REF!</f>
        <v>#REF!</v>
      </c>
    </row>
    <row r="1167" spans="1:6" x14ac:dyDescent="0.35">
      <c r="A1167" s="73">
        <v>201601</v>
      </c>
      <c r="B1167" s="74" t="s">
        <v>1711</v>
      </c>
      <c r="C1167" s="74" t="s">
        <v>807</v>
      </c>
      <c r="D1167" s="73">
        <v>20</v>
      </c>
      <c r="E1167" t="e">
        <f>B1167&amp;C1167=#REF!</f>
        <v>#REF!</v>
      </c>
      <c r="F1167" t="e">
        <f>D1167=#REF!+#REF!</f>
        <v>#REF!</v>
      </c>
    </row>
    <row r="1168" spans="1:6" x14ac:dyDescent="0.35">
      <c r="A1168" s="73">
        <v>201601</v>
      </c>
      <c r="B1168" s="74" t="s">
        <v>1711</v>
      </c>
      <c r="C1168" s="74" t="s">
        <v>695</v>
      </c>
      <c r="D1168" s="73">
        <v>25</v>
      </c>
      <c r="E1168" t="e">
        <f>B1168&amp;C1168=#REF!</f>
        <v>#REF!</v>
      </c>
      <c r="F1168" t="e">
        <f>D1168=#REF!+#REF!</f>
        <v>#REF!</v>
      </c>
    </row>
    <row r="1169" spans="1:6" x14ac:dyDescent="0.35">
      <c r="A1169" s="73">
        <v>201601</v>
      </c>
      <c r="B1169" s="74" t="s">
        <v>1711</v>
      </c>
      <c r="C1169" s="74" t="s">
        <v>1743</v>
      </c>
      <c r="D1169" s="73">
        <v>27</v>
      </c>
      <c r="E1169" t="e">
        <f>B1169&amp;C1169=#REF!</f>
        <v>#REF!</v>
      </c>
      <c r="F1169" t="e">
        <f>D1169=#REF!+#REF!</f>
        <v>#REF!</v>
      </c>
    </row>
    <row r="1170" spans="1:6" x14ac:dyDescent="0.35">
      <c r="A1170" s="73">
        <v>201601</v>
      </c>
      <c r="B1170" s="74" t="s">
        <v>63</v>
      </c>
      <c r="C1170" s="74" t="s">
        <v>518</v>
      </c>
      <c r="D1170" s="73">
        <v>62</v>
      </c>
      <c r="E1170" t="e">
        <f>B1170&amp;C1170=#REF!</f>
        <v>#REF!</v>
      </c>
      <c r="F1170" t="e">
        <f>D1170=#REF!+#REF!</f>
        <v>#REF!</v>
      </c>
    </row>
    <row r="1171" spans="1:6" x14ac:dyDescent="0.35">
      <c r="A1171" s="73">
        <v>201601</v>
      </c>
      <c r="B1171" s="74" t="s">
        <v>63</v>
      </c>
      <c r="C1171" s="74" t="s">
        <v>159</v>
      </c>
      <c r="D1171" s="73">
        <v>109</v>
      </c>
      <c r="E1171" t="e">
        <f>B1171&amp;C1171=#REF!</f>
        <v>#REF!</v>
      </c>
      <c r="F1171" t="e">
        <f>D1171=#REF!+#REF!</f>
        <v>#REF!</v>
      </c>
    </row>
    <row r="1172" spans="1:6" x14ac:dyDescent="0.35">
      <c r="A1172" s="73">
        <v>201601</v>
      </c>
      <c r="B1172" s="74" t="s">
        <v>63</v>
      </c>
      <c r="C1172" s="74" t="s">
        <v>165</v>
      </c>
      <c r="D1172" s="73">
        <v>127</v>
      </c>
      <c r="E1172" t="e">
        <f>B1172&amp;C1172=#REF!</f>
        <v>#REF!</v>
      </c>
      <c r="F1172" t="e">
        <f>D1172=#REF!+#REF!</f>
        <v>#REF!</v>
      </c>
    </row>
    <row r="1173" spans="1:6" x14ac:dyDescent="0.35">
      <c r="A1173" s="73">
        <v>201601</v>
      </c>
      <c r="B1173" s="74" t="s">
        <v>63</v>
      </c>
      <c r="C1173" s="74" t="s">
        <v>177</v>
      </c>
      <c r="D1173" s="73">
        <v>76</v>
      </c>
      <c r="E1173" t="e">
        <f>B1173&amp;C1173=#REF!</f>
        <v>#REF!</v>
      </c>
      <c r="F1173" t="e">
        <f>D1173=#REF!+#REF!</f>
        <v>#REF!</v>
      </c>
    </row>
    <row r="1174" spans="1:6" x14ac:dyDescent="0.35">
      <c r="A1174" s="73">
        <v>201601</v>
      </c>
      <c r="B1174" s="74" t="s">
        <v>63</v>
      </c>
      <c r="C1174" s="74" t="s">
        <v>724</v>
      </c>
      <c r="D1174" s="73">
        <v>119</v>
      </c>
      <c r="E1174" t="e">
        <f>B1174&amp;C1174=#REF!</f>
        <v>#REF!</v>
      </c>
      <c r="F1174" t="e">
        <f>D1174=#REF!+#REF!</f>
        <v>#REF!</v>
      </c>
    </row>
    <row r="1175" spans="1:6" x14ac:dyDescent="0.35">
      <c r="A1175" s="73">
        <v>201601</v>
      </c>
      <c r="B1175" s="74" t="s">
        <v>63</v>
      </c>
      <c r="C1175" s="74" t="s">
        <v>1541</v>
      </c>
      <c r="D1175" s="73">
        <v>58</v>
      </c>
      <c r="E1175" t="e">
        <f>B1175&amp;C1175=#REF!</f>
        <v>#REF!</v>
      </c>
      <c r="F1175" t="e">
        <f>D1175=#REF!+#REF!</f>
        <v>#REF!</v>
      </c>
    </row>
    <row r="1176" spans="1:6" x14ac:dyDescent="0.35">
      <c r="A1176" s="73">
        <v>201601</v>
      </c>
      <c r="B1176" s="74" t="s">
        <v>63</v>
      </c>
      <c r="C1176" s="74" t="s">
        <v>532</v>
      </c>
      <c r="D1176" s="73">
        <v>87</v>
      </c>
      <c r="E1176" t="e">
        <f>B1176&amp;C1176=#REF!</f>
        <v>#REF!</v>
      </c>
      <c r="F1176" t="e">
        <f>D1176=#REF!+#REF!</f>
        <v>#REF!</v>
      </c>
    </row>
    <row r="1177" spans="1:6" x14ac:dyDescent="0.35">
      <c r="A1177" s="73">
        <v>201601</v>
      </c>
      <c r="B1177" s="74" t="s">
        <v>63</v>
      </c>
      <c r="C1177" s="74" t="s">
        <v>1754</v>
      </c>
      <c r="D1177" s="73">
        <v>49</v>
      </c>
      <c r="E1177" t="e">
        <f>B1177&amp;C1177=#REF!</f>
        <v>#REF!</v>
      </c>
      <c r="F1177" t="e">
        <f>D1177=#REF!+#REF!</f>
        <v>#REF!</v>
      </c>
    </row>
    <row r="1178" spans="1:6" x14ac:dyDescent="0.35">
      <c r="A1178" s="73">
        <v>201601</v>
      </c>
      <c r="B1178" s="74" t="s">
        <v>63</v>
      </c>
      <c r="C1178" s="74" t="s">
        <v>189</v>
      </c>
      <c r="D1178" s="73">
        <v>59</v>
      </c>
      <c r="E1178" t="e">
        <f>B1178&amp;C1178=#REF!</f>
        <v>#REF!</v>
      </c>
      <c r="F1178" t="e">
        <f>D1178=#REF!+#REF!</f>
        <v>#REF!</v>
      </c>
    </row>
    <row r="1179" spans="1:6" x14ac:dyDescent="0.35">
      <c r="A1179" s="73">
        <v>201601</v>
      </c>
      <c r="B1179" s="74" t="s">
        <v>63</v>
      </c>
      <c r="C1179" s="74" t="s">
        <v>538</v>
      </c>
      <c r="D1179" s="73">
        <v>119</v>
      </c>
      <c r="E1179" t="e">
        <f>B1179&amp;C1179=#REF!</f>
        <v>#REF!</v>
      </c>
      <c r="F1179" t="e">
        <f>D1179=#REF!+#REF!</f>
        <v>#REF!</v>
      </c>
    </row>
    <row r="1180" spans="1:6" x14ac:dyDescent="0.35">
      <c r="A1180" s="73">
        <v>201601</v>
      </c>
      <c r="B1180" s="74" t="s">
        <v>63</v>
      </c>
      <c r="C1180" s="74" t="s">
        <v>361</v>
      </c>
      <c r="D1180" s="73">
        <v>51</v>
      </c>
      <c r="E1180" t="e">
        <f>B1180&amp;C1180=#REF!</f>
        <v>#REF!</v>
      </c>
      <c r="F1180" t="e">
        <f>D1180=#REF!+#REF!</f>
        <v>#REF!</v>
      </c>
    </row>
    <row r="1181" spans="1:6" x14ac:dyDescent="0.35">
      <c r="A1181" s="73">
        <v>201601</v>
      </c>
      <c r="B1181" s="74" t="s">
        <v>63</v>
      </c>
      <c r="C1181" s="74" t="s">
        <v>647</v>
      </c>
      <c r="D1181" s="73">
        <v>45</v>
      </c>
      <c r="E1181" t="e">
        <f>B1181&amp;C1181=#REF!</f>
        <v>#REF!</v>
      </c>
      <c r="F1181" t="e">
        <f>D1181=#REF!+#REF!</f>
        <v>#REF!</v>
      </c>
    </row>
    <row r="1182" spans="1:6" x14ac:dyDescent="0.35">
      <c r="A1182" s="73">
        <v>201601</v>
      </c>
      <c r="B1182" s="74" t="s">
        <v>63</v>
      </c>
      <c r="C1182" s="74" t="s">
        <v>650</v>
      </c>
      <c r="D1182" s="73">
        <v>38</v>
      </c>
      <c r="E1182" t="e">
        <f>B1182&amp;C1182=#REF!</f>
        <v>#REF!</v>
      </c>
      <c r="F1182" t="e">
        <f>D1182=#REF!+#REF!</f>
        <v>#REF!</v>
      </c>
    </row>
    <row r="1183" spans="1:6" x14ac:dyDescent="0.35">
      <c r="A1183" s="73">
        <v>201601</v>
      </c>
      <c r="B1183" s="74" t="s">
        <v>63</v>
      </c>
      <c r="C1183" s="74" t="s">
        <v>1202</v>
      </c>
      <c r="D1183" s="73">
        <v>60</v>
      </c>
      <c r="E1183" t="e">
        <f>B1183&amp;C1183=#REF!</f>
        <v>#REF!</v>
      </c>
      <c r="F1183" t="e">
        <f>D1183=#REF!+#REF!</f>
        <v>#REF!</v>
      </c>
    </row>
    <row r="1184" spans="1:6" x14ac:dyDescent="0.35">
      <c r="A1184" s="73">
        <v>201601</v>
      </c>
      <c r="B1184" s="74" t="s">
        <v>63</v>
      </c>
      <c r="C1184" s="74" t="s">
        <v>943</v>
      </c>
      <c r="D1184" s="73">
        <v>29</v>
      </c>
      <c r="E1184" t="e">
        <f>B1184&amp;C1184=#REF!</f>
        <v>#REF!</v>
      </c>
      <c r="F1184" t="e">
        <f>D1184=#REF!+#REF!</f>
        <v>#REF!</v>
      </c>
    </row>
    <row r="1185" spans="1:6" x14ac:dyDescent="0.35">
      <c r="A1185" s="73">
        <v>201601</v>
      </c>
      <c r="B1185" s="74" t="s">
        <v>63</v>
      </c>
      <c r="C1185" s="74" t="s">
        <v>675</v>
      </c>
      <c r="D1185" s="73">
        <v>149</v>
      </c>
      <c r="E1185" t="e">
        <f>B1185&amp;C1185=#REF!</f>
        <v>#REF!</v>
      </c>
      <c r="F1185" t="e">
        <f>D1185=#REF!+#REF!</f>
        <v>#REF!</v>
      </c>
    </row>
    <row r="1186" spans="1:6" x14ac:dyDescent="0.35">
      <c r="A1186" s="73">
        <v>201601</v>
      </c>
      <c r="B1186" s="74" t="s">
        <v>63</v>
      </c>
      <c r="C1186" s="74" t="s">
        <v>834</v>
      </c>
      <c r="D1186" s="73">
        <v>133</v>
      </c>
      <c r="E1186" t="e">
        <f>B1186&amp;C1186=#REF!</f>
        <v>#REF!</v>
      </c>
      <c r="F1186" t="e">
        <f>D1186=#REF!+#REF!</f>
        <v>#REF!</v>
      </c>
    </row>
    <row r="1187" spans="1:6" x14ac:dyDescent="0.35">
      <c r="A1187" s="73">
        <v>201601</v>
      </c>
      <c r="B1187" s="74" t="s">
        <v>63</v>
      </c>
      <c r="C1187" s="74" t="s">
        <v>836</v>
      </c>
      <c r="D1187" s="73">
        <v>61</v>
      </c>
      <c r="E1187" t="e">
        <f>B1187&amp;C1187=#REF!</f>
        <v>#REF!</v>
      </c>
      <c r="F1187" t="e">
        <f>D1187=#REF!+#REF!</f>
        <v>#REF!</v>
      </c>
    </row>
    <row r="1188" spans="1:6" x14ac:dyDescent="0.35">
      <c r="A1188" s="73">
        <v>201601</v>
      </c>
      <c r="B1188" s="74" t="s">
        <v>63</v>
      </c>
      <c r="C1188" s="74" t="s">
        <v>1330</v>
      </c>
      <c r="D1188" s="73">
        <v>60</v>
      </c>
      <c r="E1188" t="e">
        <f>B1188&amp;C1188=#REF!</f>
        <v>#REF!</v>
      </c>
      <c r="F1188" t="e">
        <f>D1188=#REF!+#REF!</f>
        <v>#REF!</v>
      </c>
    </row>
    <row r="1189" spans="1:6" x14ac:dyDescent="0.35">
      <c r="A1189" s="73">
        <v>201601</v>
      </c>
      <c r="B1189" s="74" t="s">
        <v>63</v>
      </c>
      <c r="C1189" s="74" t="s">
        <v>1767</v>
      </c>
      <c r="D1189" s="73">
        <v>159</v>
      </c>
      <c r="E1189" t="e">
        <f>B1189&amp;C1189=#REF!</f>
        <v>#REF!</v>
      </c>
      <c r="F1189" t="e">
        <f>D1189=#REF!+#REF!</f>
        <v>#REF!</v>
      </c>
    </row>
    <row r="1190" spans="1:6" x14ac:dyDescent="0.35">
      <c r="A1190" s="73">
        <v>201601</v>
      </c>
      <c r="B1190" s="74" t="s">
        <v>63</v>
      </c>
      <c r="C1190" s="74" t="s">
        <v>860</v>
      </c>
      <c r="D1190" s="73">
        <v>77</v>
      </c>
      <c r="E1190" t="e">
        <f>B1190&amp;C1190=#REF!</f>
        <v>#REF!</v>
      </c>
      <c r="F1190" t="e">
        <f>D1190=#REF!+#REF!</f>
        <v>#REF!</v>
      </c>
    </row>
    <row r="1191" spans="1:6" x14ac:dyDescent="0.35">
      <c r="A1191" s="73">
        <v>201601</v>
      </c>
      <c r="B1191" s="74" t="s">
        <v>63</v>
      </c>
      <c r="C1191" s="74" t="s">
        <v>862</v>
      </c>
      <c r="D1191" s="73">
        <v>101</v>
      </c>
      <c r="E1191" t="e">
        <f>B1191&amp;C1191=#REF!</f>
        <v>#REF!</v>
      </c>
      <c r="F1191" t="e">
        <f>D1191=#REF!+#REF!</f>
        <v>#REF!</v>
      </c>
    </row>
    <row r="1192" spans="1:6" x14ac:dyDescent="0.35">
      <c r="A1192" s="73">
        <v>201601</v>
      </c>
      <c r="B1192" s="74" t="s">
        <v>63</v>
      </c>
      <c r="C1192" s="74" t="s">
        <v>864</v>
      </c>
      <c r="D1192" s="73">
        <v>54</v>
      </c>
      <c r="E1192" t="e">
        <f>B1192&amp;C1192=#REF!</f>
        <v>#REF!</v>
      </c>
      <c r="F1192" t="e">
        <f>D1192=#REF!+#REF!</f>
        <v>#REF!</v>
      </c>
    </row>
    <row r="1193" spans="1:6" x14ac:dyDescent="0.35">
      <c r="A1193" s="73">
        <v>201601</v>
      </c>
      <c r="B1193" s="74" t="s">
        <v>63</v>
      </c>
      <c r="C1193" s="74" t="s">
        <v>866</v>
      </c>
      <c r="D1193" s="73">
        <v>58</v>
      </c>
      <c r="E1193" t="e">
        <f>B1193&amp;C1193=#REF!</f>
        <v>#REF!</v>
      </c>
      <c r="F1193" t="e">
        <f>D1193=#REF!+#REF!</f>
        <v>#REF!</v>
      </c>
    </row>
    <row r="1194" spans="1:6" x14ac:dyDescent="0.35">
      <c r="A1194" s="73">
        <v>201601</v>
      </c>
      <c r="B1194" s="74" t="s">
        <v>63</v>
      </c>
      <c r="C1194" s="74" t="s">
        <v>1688</v>
      </c>
      <c r="D1194" s="73">
        <v>88</v>
      </c>
      <c r="E1194" t="e">
        <f>B1194&amp;C1194=#REF!</f>
        <v>#REF!</v>
      </c>
      <c r="F1194" t="e">
        <f>D1194=#REF!+#REF!</f>
        <v>#REF!</v>
      </c>
    </row>
    <row r="1195" spans="1:6" x14ac:dyDescent="0.35">
      <c r="A1195" s="73">
        <v>201601</v>
      </c>
      <c r="B1195" s="74" t="s">
        <v>63</v>
      </c>
      <c r="C1195" s="74" t="s">
        <v>868</v>
      </c>
      <c r="D1195" s="73">
        <v>150</v>
      </c>
      <c r="E1195" t="e">
        <f>B1195&amp;C1195=#REF!</f>
        <v>#REF!</v>
      </c>
      <c r="F1195" t="e">
        <f>D1195=#REF!+#REF!</f>
        <v>#REF!</v>
      </c>
    </row>
    <row r="1196" spans="1:6" x14ac:dyDescent="0.35">
      <c r="A1196" s="73">
        <v>201601</v>
      </c>
      <c r="B1196" s="74" t="s">
        <v>63</v>
      </c>
      <c r="C1196" s="74" t="s">
        <v>870</v>
      </c>
      <c r="D1196" s="73">
        <v>39</v>
      </c>
      <c r="E1196" t="e">
        <f>B1196&amp;C1196=#REF!</f>
        <v>#REF!</v>
      </c>
      <c r="F1196" t="e">
        <f>D1196=#REF!+#REF!</f>
        <v>#REF!</v>
      </c>
    </row>
    <row r="1197" spans="1:6" x14ac:dyDescent="0.35">
      <c r="A1197" s="73">
        <v>201601</v>
      </c>
      <c r="B1197" s="74" t="s">
        <v>63</v>
      </c>
      <c r="C1197" s="74" t="s">
        <v>1692</v>
      </c>
      <c r="D1197" s="73">
        <v>158</v>
      </c>
      <c r="E1197" t="e">
        <f>B1197&amp;C1197=#REF!</f>
        <v>#REF!</v>
      </c>
      <c r="F1197" t="e">
        <f>D1197=#REF!+#REF!</f>
        <v>#REF!</v>
      </c>
    </row>
    <row r="1198" spans="1:6" x14ac:dyDescent="0.35">
      <c r="A1198" s="73">
        <v>201601</v>
      </c>
      <c r="B1198" s="74" t="s">
        <v>63</v>
      </c>
      <c r="C1198" s="74" t="s">
        <v>1607</v>
      </c>
      <c r="D1198" s="73">
        <v>151</v>
      </c>
      <c r="E1198" t="e">
        <f>B1198&amp;C1198=#REF!</f>
        <v>#REF!</v>
      </c>
      <c r="F1198" t="e">
        <f>D1198=#REF!+#REF!</f>
        <v>#REF!</v>
      </c>
    </row>
    <row r="1199" spans="1:6" x14ac:dyDescent="0.35">
      <c r="A1199" s="73">
        <v>201601</v>
      </c>
      <c r="B1199" s="74" t="s">
        <v>63</v>
      </c>
      <c r="C1199" s="74" t="s">
        <v>872</v>
      </c>
      <c r="D1199" s="73">
        <v>52</v>
      </c>
      <c r="E1199" t="e">
        <f>B1199&amp;C1199=#REF!</f>
        <v>#REF!</v>
      </c>
      <c r="F1199" t="e">
        <f>D1199=#REF!+#REF!</f>
        <v>#REF!</v>
      </c>
    </row>
    <row r="1200" spans="1:6" x14ac:dyDescent="0.35">
      <c r="A1200" s="73">
        <v>201601</v>
      </c>
      <c r="B1200" s="74" t="s">
        <v>63</v>
      </c>
      <c r="C1200" s="74" t="s">
        <v>874</v>
      </c>
      <c r="D1200" s="73">
        <v>61</v>
      </c>
      <c r="E1200" t="e">
        <f>B1200&amp;C1200=#REF!</f>
        <v>#REF!</v>
      </c>
      <c r="F1200" t="e">
        <f>D1200=#REF!+#REF!</f>
        <v>#REF!</v>
      </c>
    </row>
    <row r="1201" spans="1:6" x14ac:dyDescent="0.35">
      <c r="A1201" s="73">
        <v>201601</v>
      </c>
      <c r="B1201" s="74" t="s">
        <v>63</v>
      </c>
      <c r="C1201" s="74" t="s">
        <v>1697</v>
      </c>
      <c r="D1201" s="73">
        <v>156</v>
      </c>
      <c r="E1201" t="e">
        <f>B1201&amp;C1201=#REF!</f>
        <v>#REF!</v>
      </c>
      <c r="F1201" t="e">
        <f>D1201=#REF!+#REF!</f>
        <v>#REF!</v>
      </c>
    </row>
    <row r="1202" spans="1:6" x14ac:dyDescent="0.35">
      <c r="A1202" s="73">
        <v>201601</v>
      </c>
      <c r="B1202" s="74" t="s">
        <v>63</v>
      </c>
      <c r="C1202" s="74" t="s">
        <v>1609</v>
      </c>
      <c r="D1202" s="73">
        <v>99</v>
      </c>
      <c r="E1202" t="e">
        <f>B1202&amp;C1202=#REF!</f>
        <v>#REF!</v>
      </c>
      <c r="F1202" t="e">
        <f>D1202=#REF!+#REF!</f>
        <v>#REF!</v>
      </c>
    </row>
    <row r="1203" spans="1:6" x14ac:dyDescent="0.35">
      <c r="A1203" s="73">
        <v>201601</v>
      </c>
      <c r="B1203" s="74" t="s">
        <v>63</v>
      </c>
      <c r="C1203" s="74" t="s">
        <v>1782</v>
      </c>
      <c r="D1203" s="73">
        <v>57</v>
      </c>
      <c r="E1203" t="e">
        <f>B1203&amp;C1203=#REF!</f>
        <v>#REF!</v>
      </c>
      <c r="F1203" t="e">
        <f>D1203=#REF!+#REF!</f>
        <v>#REF!</v>
      </c>
    </row>
    <row r="1204" spans="1:6" x14ac:dyDescent="0.35">
      <c r="A1204" s="73">
        <v>201601</v>
      </c>
      <c r="B1204" s="74" t="s">
        <v>63</v>
      </c>
      <c r="C1204" s="74" t="s">
        <v>341</v>
      </c>
      <c r="D1204" s="73">
        <v>31</v>
      </c>
      <c r="E1204" t="e">
        <f>B1204&amp;C1204=#REF!</f>
        <v>#REF!</v>
      </c>
      <c r="F1204" t="e">
        <f>D1204=#REF!+#REF!</f>
        <v>#REF!</v>
      </c>
    </row>
    <row r="1205" spans="1:6" x14ac:dyDescent="0.35">
      <c r="A1205" s="73">
        <v>201601</v>
      </c>
      <c r="B1205" s="74" t="s">
        <v>63</v>
      </c>
      <c r="C1205" s="74" t="s">
        <v>343</v>
      </c>
      <c r="D1205" s="73">
        <v>33</v>
      </c>
      <c r="E1205" t="e">
        <f>B1205&amp;C1205=#REF!</f>
        <v>#REF!</v>
      </c>
      <c r="F1205" t="e">
        <f>D1205=#REF!+#REF!</f>
        <v>#REF!</v>
      </c>
    </row>
    <row r="1206" spans="1:6" x14ac:dyDescent="0.35">
      <c r="A1206" s="73">
        <v>201601</v>
      </c>
      <c r="B1206" s="74" t="s">
        <v>63</v>
      </c>
      <c r="C1206" s="74" t="s">
        <v>430</v>
      </c>
      <c r="D1206" s="73">
        <v>60</v>
      </c>
      <c r="E1206" t="e">
        <f>B1206&amp;C1206=#REF!</f>
        <v>#REF!</v>
      </c>
      <c r="F1206" t="e">
        <f>D1206=#REF!+#REF!</f>
        <v>#REF!</v>
      </c>
    </row>
    <row r="1207" spans="1:6" x14ac:dyDescent="0.35">
      <c r="A1207" s="73">
        <v>201601</v>
      </c>
      <c r="B1207" s="74" t="s">
        <v>63</v>
      </c>
      <c r="C1207" s="74" t="s">
        <v>149</v>
      </c>
      <c r="D1207" s="73">
        <v>54</v>
      </c>
      <c r="E1207" t="e">
        <f>B1207&amp;C1207=#REF!</f>
        <v>#REF!</v>
      </c>
      <c r="F1207" t="e">
        <f>D1207=#REF!+#REF!</f>
        <v>#REF!</v>
      </c>
    </row>
    <row r="1208" spans="1:6" x14ac:dyDescent="0.35">
      <c r="A1208" s="73">
        <v>201601</v>
      </c>
      <c r="B1208" s="74" t="s">
        <v>63</v>
      </c>
      <c r="C1208" s="74" t="s">
        <v>345</v>
      </c>
      <c r="D1208" s="73">
        <v>56</v>
      </c>
      <c r="E1208" t="e">
        <f>B1208&amp;C1208=#REF!</f>
        <v>#REF!</v>
      </c>
      <c r="F1208" t="e">
        <f>D1208=#REF!+#REF!</f>
        <v>#REF!</v>
      </c>
    </row>
    <row r="1209" spans="1:6" x14ac:dyDescent="0.35">
      <c r="A1209" s="73">
        <v>201601</v>
      </c>
      <c r="B1209" s="74" t="s">
        <v>63</v>
      </c>
      <c r="C1209" s="74" t="s">
        <v>596</v>
      </c>
      <c r="D1209" s="73">
        <v>26</v>
      </c>
      <c r="E1209" t="e">
        <f>B1209&amp;C1209=#REF!</f>
        <v>#REF!</v>
      </c>
      <c r="F1209" t="e">
        <f>D1209=#REF!+#REF!</f>
        <v>#REF!</v>
      </c>
    </row>
    <row r="1210" spans="1:6" x14ac:dyDescent="0.35">
      <c r="A1210" s="73">
        <v>201601</v>
      </c>
      <c r="B1210" s="74" t="s">
        <v>63</v>
      </c>
      <c r="C1210" s="74" t="s">
        <v>996</v>
      </c>
      <c r="D1210" s="73">
        <v>137</v>
      </c>
      <c r="E1210" t="e">
        <f>B1210&amp;C1210=#REF!</f>
        <v>#REF!</v>
      </c>
      <c r="F1210" t="e">
        <f>D1210=#REF!+#REF!</f>
        <v>#REF!</v>
      </c>
    </row>
    <row r="1211" spans="1:6" x14ac:dyDescent="0.35">
      <c r="A1211" s="73">
        <v>201601</v>
      </c>
      <c r="B1211" s="74" t="s">
        <v>63</v>
      </c>
      <c r="C1211" s="74" t="s">
        <v>347</v>
      </c>
      <c r="D1211" s="73">
        <v>9</v>
      </c>
      <c r="E1211" t="e">
        <f>B1211&amp;C1211=#REF!</f>
        <v>#REF!</v>
      </c>
      <c r="F1211" t="e">
        <f>D1211=#REF!+#REF!</f>
        <v>#REF!</v>
      </c>
    </row>
    <row r="1212" spans="1:6" x14ac:dyDescent="0.35">
      <c r="A1212" s="73">
        <v>201601</v>
      </c>
      <c r="B1212" s="74" t="s">
        <v>73</v>
      </c>
      <c r="C1212" s="74" t="s">
        <v>1009</v>
      </c>
      <c r="D1212" s="73">
        <v>66</v>
      </c>
      <c r="E1212" t="e">
        <f>B1212&amp;C1212=#REF!</f>
        <v>#REF!</v>
      </c>
      <c r="F1212" t="e">
        <f>D1212=#REF!+#REF!</f>
        <v>#REF!</v>
      </c>
    </row>
    <row r="1213" spans="1:6" x14ac:dyDescent="0.35">
      <c r="A1213" s="73">
        <v>201601</v>
      </c>
      <c r="B1213" s="74" t="s">
        <v>73</v>
      </c>
      <c r="C1213" s="74" t="s">
        <v>518</v>
      </c>
      <c r="D1213" s="73">
        <v>94</v>
      </c>
      <c r="E1213" t="e">
        <f>B1213&amp;C1213=#REF!</f>
        <v>#REF!</v>
      </c>
      <c r="F1213" t="e">
        <f>D1213=#REF!+#REF!</f>
        <v>#REF!</v>
      </c>
    </row>
    <row r="1214" spans="1:6" x14ac:dyDescent="0.35">
      <c r="A1214" s="73">
        <v>201601</v>
      </c>
      <c r="B1214" s="74" t="s">
        <v>73</v>
      </c>
      <c r="C1214" s="74" t="s">
        <v>718</v>
      </c>
      <c r="D1214" s="73">
        <v>104</v>
      </c>
      <c r="E1214" t="e">
        <f>B1214&amp;C1214=#REF!</f>
        <v>#REF!</v>
      </c>
      <c r="F1214" t="e">
        <f>D1214=#REF!+#REF!</f>
        <v>#REF!</v>
      </c>
    </row>
    <row r="1215" spans="1:6" x14ac:dyDescent="0.35">
      <c r="A1215" s="73">
        <v>201601</v>
      </c>
      <c r="B1215" s="74" t="s">
        <v>73</v>
      </c>
      <c r="C1215" s="74" t="s">
        <v>1014</v>
      </c>
      <c r="D1215" s="73">
        <v>81</v>
      </c>
      <c r="E1215" t="e">
        <f>B1215&amp;C1215=#REF!</f>
        <v>#REF!</v>
      </c>
      <c r="F1215" t="e">
        <f>D1215=#REF!+#REF!</f>
        <v>#REF!</v>
      </c>
    </row>
    <row r="1216" spans="1:6" x14ac:dyDescent="0.35">
      <c r="A1216" s="73">
        <v>201601</v>
      </c>
      <c r="B1216" s="74" t="s">
        <v>73</v>
      </c>
      <c r="C1216" s="74" t="s">
        <v>165</v>
      </c>
      <c r="D1216" s="73">
        <v>94</v>
      </c>
      <c r="E1216" t="e">
        <f>B1216&amp;C1216=#REF!</f>
        <v>#REF!</v>
      </c>
      <c r="F1216" t="e">
        <f>D1216=#REF!+#REF!</f>
        <v>#REF!</v>
      </c>
    </row>
    <row r="1217" spans="1:6" x14ac:dyDescent="0.35">
      <c r="A1217" s="73">
        <v>201601</v>
      </c>
      <c r="B1217" s="74" t="s">
        <v>73</v>
      </c>
      <c r="C1217" s="74" t="s">
        <v>169</v>
      </c>
      <c r="D1217" s="73">
        <v>61</v>
      </c>
      <c r="E1217" t="e">
        <f>B1217&amp;C1217=#REF!</f>
        <v>#REF!</v>
      </c>
      <c r="F1217" t="e">
        <f>D1217=#REF!+#REF!</f>
        <v>#REF!</v>
      </c>
    </row>
    <row r="1218" spans="1:6" x14ac:dyDescent="0.35">
      <c r="A1218" s="73">
        <v>201601</v>
      </c>
      <c r="B1218" s="74" t="s">
        <v>73</v>
      </c>
      <c r="C1218" s="74" t="s">
        <v>173</v>
      </c>
      <c r="D1218" s="73">
        <v>102</v>
      </c>
      <c r="E1218" t="e">
        <f>B1218&amp;C1218=#REF!</f>
        <v>#REF!</v>
      </c>
      <c r="F1218" t="e">
        <f>D1218=#REF!+#REF!</f>
        <v>#REF!</v>
      </c>
    </row>
    <row r="1219" spans="1:6" x14ac:dyDescent="0.35">
      <c r="A1219" s="73">
        <v>201601</v>
      </c>
      <c r="B1219" s="74" t="s">
        <v>73</v>
      </c>
      <c r="C1219" s="74" t="s">
        <v>177</v>
      </c>
      <c r="D1219" s="73">
        <v>27</v>
      </c>
      <c r="E1219" t="e">
        <f>B1219&amp;C1219=#REF!</f>
        <v>#REF!</v>
      </c>
      <c r="F1219" t="e">
        <f>D1219=#REF!+#REF!</f>
        <v>#REF!</v>
      </c>
    </row>
    <row r="1220" spans="1:6" x14ac:dyDescent="0.35">
      <c r="A1220" s="73">
        <v>201601</v>
      </c>
      <c r="B1220" s="74" t="s">
        <v>73</v>
      </c>
      <c r="C1220" s="74" t="s">
        <v>724</v>
      </c>
      <c r="D1220" s="73">
        <v>81</v>
      </c>
      <c r="E1220" t="e">
        <f>B1220&amp;C1220=#REF!</f>
        <v>#REF!</v>
      </c>
      <c r="F1220" t="e">
        <f>D1220=#REF!+#REF!</f>
        <v>#REF!</v>
      </c>
    </row>
    <row r="1221" spans="1:6" x14ac:dyDescent="0.35">
      <c r="A1221" s="73">
        <v>201601</v>
      </c>
      <c r="B1221" s="74" t="s">
        <v>73</v>
      </c>
      <c r="C1221" s="74" t="s">
        <v>1801</v>
      </c>
      <c r="D1221" s="73">
        <v>114</v>
      </c>
      <c r="E1221" t="e">
        <f>B1221&amp;C1221=#REF!</f>
        <v>#REF!</v>
      </c>
      <c r="F1221" t="e">
        <f>D1221=#REF!+#REF!</f>
        <v>#REF!</v>
      </c>
    </row>
    <row r="1222" spans="1:6" x14ac:dyDescent="0.35">
      <c r="A1222" s="73">
        <v>201601</v>
      </c>
      <c r="B1222" s="74" t="s">
        <v>73</v>
      </c>
      <c r="C1222" s="74" t="s">
        <v>183</v>
      </c>
      <c r="D1222" s="73">
        <v>101</v>
      </c>
      <c r="E1222" t="e">
        <f>B1222&amp;C1222=#REF!</f>
        <v>#REF!</v>
      </c>
      <c r="F1222" t="e">
        <f>D1222=#REF!+#REF!</f>
        <v>#REF!</v>
      </c>
    </row>
    <row r="1223" spans="1:6" x14ac:dyDescent="0.35">
      <c r="A1223" s="73">
        <v>201601</v>
      </c>
      <c r="B1223" s="74" t="s">
        <v>73</v>
      </c>
      <c r="C1223" s="74" t="s">
        <v>447</v>
      </c>
      <c r="D1223" s="73">
        <v>113</v>
      </c>
      <c r="E1223" t="e">
        <f>B1223&amp;C1223=#REF!</f>
        <v>#REF!</v>
      </c>
      <c r="F1223" t="e">
        <f>D1223=#REF!+#REF!</f>
        <v>#REF!</v>
      </c>
    </row>
    <row r="1224" spans="1:6" x14ac:dyDescent="0.35">
      <c r="A1224" s="73">
        <v>201601</v>
      </c>
      <c r="B1224" s="74" t="s">
        <v>73</v>
      </c>
      <c r="C1224" s="74" t="s">
        <v>189</v>
      </c>
      <c r="D1224" s="73">
        <v>55</v>
      </c>
      <c r="E1224" t="e">
        <f>B1224&amp;C1224=#REF!</f>
        <v>#REF!</v>
      </c>
      <c r="F1224" t="e">
        <f>D1224=#REF!+#REF!</f>
        <v>#REF!</v>
      </c>
    </row>
    <row r="1225" spans="1:6" x14ac:dyDescent="0.35">
      <c r="A1225" s="73">
        <v>201601</v>
      </c>
      <c r="B1225" s="74" t="s">
        <v>73</v>
      </c>
      <c r="C1225" s="74" t="s">
        <v>540</v>
      </c>
      <c r="D1225" s="73">
        <v>139</v>
      </c>
      <c r="E1225" t="e">
        <f>B1225&amp;C1225=#REF!</f>
        <v>#REF!</v>
      </c>
      <c r="F1225" t="e">
        <f>D1225=#REF!+#REF!</f>
        <v>#REF!</v>
      </c>
    </row>
    <row r="1226" spans="1:6" x14ac:dyDescent="0.35">
      <c r="A1226" s="73">
        <v>201601</v>
      </c>
      <c r="B1226" s="74" t="s">
        <v>73</v>
      </c>
      <c r="C1226" s="74" t="s">
        <v>361</v>
      </c>
      <c r="D1226" s="73">
        <v>122</v>
      </c>
      <c r="E1226" t="e">
        <f>B1226&amp;C1226=#REF!</f>
        <v>#REF!</v>
      </c>
      <c r="F1226" t="e">
        <f>D1226=#REF!+#REF!</f>
        <v>#REF!</v>
      </c>
    </row>
    <row r="1227" spans="1:6" x14ac:dyDescent="0.35">
      <c r="A1227" s="73">
        <v>201601</v>
      </c>
      <c r="B1227" s="74" t="s">
        <v>73</v>
      </c>
      <c r="C1227" s="74" t="s">
        <v>1413</v>
      </c>
      <c r="D1227" s="73">
        <v>59</v>
      </c>
      <c r="E1227" t="e">
        <f>B1227&amp;C1227=#REF!</f>
        <v>#REF!</v>
      </c>
      <c r="F1227" t="e">
        <f>D1227=#REF!+#REF!</f>
        <v>#REF!</v>
      </c>
    </row>
    <row r="1228" spans="1:6" x14ac:dyDescent="0.35">
      <c r="A1228" s="73">
        <v>201601</v>
      </c>
      <c r="B1228" s="74" t="s">
        <v>73</v>
      </c>
      <c r="C1228" s="74" t="s">
        <v>546</v>
      </c>
      <c r="D1228" s="73">
        <v>57</v>
      </c>
      <c r="E1228" t="e">
        <f>B1228&amp;C1228=#REF!</f>
        <v>#REF!</v>
      </c>
      <c r="F1228" t="e">
        <f>D1228=#REF!+#REF!</f>
        <v>#REF!</v>
      </c>
    </row>
    <row r="1229" spans="1:6" x14ac:dyDescent="0.35">
      <c r="A1229" s="73">
        <v>201601</v>
      </c>
      <c r="B1229" s="74" t="s">
        <v>73</v>
      </c>
      <c r="C1229" s="74" t="s">
        <v>550</v>
      </c>
      <c r="D1229" s="73">
        <v>140</v>
      </c>
      <c r="E1229" t="e">
        <f>B1229&amp;C1229=#REF!</f>
        <v>#REF!</v>
      </c>
      <c r="F1229" t="e">
        <f>D1229=#REF!+#REF!</f>
        <v>#REF!</v>
      </c>
    </row>
    <row r="1230" spans="1:6" x14ac:dyDescent="0.35">
      <c r="A1230" s="73">
        <v>201601</v>
      </c>
      <c r="B1230" s="74" t="s">
        <v>73</v>
      </c>
      <c r="C1230" s="74" t="s">
        <v>367</v>
      </c>
      <c r="D1230" s="73">
        <v>113</v>
      </c>
      <c r="E1230" t="e">
        <f>B1230&amp;C1230=#REF!</f>
        <v>#REF!</v>
      </c>
      <c r="F1230" t="e">
        <f>D1230=#REF!+#REF!</f>
        <v>#REF!</v>
      </c>
    </row>
    <row r="1231" spans="1:6" x14ac:dyDescent="0.35">
      <c r="A1231" s="73">
        <v>201601</v>
      </c>
      <c r="B1231" s="74" t="s">
        <v>73</v>
      </c>
      <c r="C1231" s="74" t="s">
        <v>560</v>
      </c>
      <c r="D1231" s="73">
        <v>81</v>
      </c>
      <c r="E1231" t="e">
        <f>B1231&amp;C1231=#REF!</f>
        <v>#REF!</v>
      </c>
      <c r="F1231" t="e">
        <f>D1231=#REF!+#REF!</f>
        <v>#REF!</v>
      </c>
    </row>
    <row r="1232" spans="1:6" x14ac:dyDescent="0.35">
      <c r="A1232" s="73">
        <v>201601</v>
      </c>
      <c r="B1232" s="74" t="s">
        <v>73</v>
      </c>
      <c r="C1232" s="74" t="s">
        <v>209</v>
      </c>
      <c r="D1232" s="73">
        <v>83</v>
      </c>
      <c r="E1232" t="e">
        <f>B1232&amp;C1232=#REF!</f>
        <v>#REF!</v>
      </c>
      <c r="F1232" t="e">
        <f>D1232=#REF!+#REF!</f>
        <v>#REF!</v>
      </c>
    </row>
    <row r="1233" spans="1:6" x14ac:dyDescent="0.35">
      <c r="A1233" s="73">
        <v>201601</v>
      </c>
      <c r="B1233" s="74" t="s">
        <v>73</v>
      </c>
      <c r="C1233" s="74" t="s">
        <v>458</v>
      </c>
      <c r="D1233" s="73">
        <v>132</v>
      </c>
      <c r="E1233" t="e">
        <f>B1233&amp;C1233=#REF!</f>
        <v>#REF!</v>
      </c>
      <c r="F1233" t="e">
        <f>D1233=#REF!+#REF!</f>
        <v>#REF!</v>
      </c>
    </row>
    <row r="1234" spans="1:6" x14ac:dyDescent="0.35">
      <c r="A1234" s="73">
        <v>201601</v>
      </c>
      <c r="B1234" s="74" t="s">
        <v>73</v>
      </c>
      <c r="C1234" s="74" t="s">
        <v>1653</v>
      </c>
      <c r="D1234" s="73">
        <v>126</v>
      </c>
      <c r="E1234" t="e">
        <f>B1234&amp;C1234=#REF!</f>
        <v>#REF!</v>
      </c>
      <c r="F1234" t="e">
        <f>D1234=#REF!+#REF!</f>
        <v>#REF!</v>
      </c>
    </row>
    <row r="1235" spans="1:6" x14ac:dyDescent="0.35">
      <c r="A1235" s="73">
        <v>201601</v>
      </c>
      <c r="B1235" s="74" t="s">
        <v>73</v>
      </c>
      <c r="C1235" s="74" t="s">
        <v>213</v>
      </c>
      <c r="D1235" s="73">
        <v>70</v>
      </c>
      <c r="E1235" t="e">
        <f>B1235&amp;C1235=#REF!</f>
        <v>#REF!</v>
      </c>
      <c r="F1235" t="e">
        <f>D1235=#REF!+#REF!</f>
        <v>#REF!</v>
      </c>
    </row>
    <row r="1236" spans="1:6" x14ac:dyDescent="0.35">
      <c r="A1236" s="73">
        <v>201601</v>
      </c>
      <c r="B1236" s="74" t="s">
        <v>73</v>
      </c>
      <c r="C1236" s="74" t="s">
        <v>570</v>
      </c>
      <c r="D1236" s="73">
        <v>130</v>
      </c>
      <c r="E1236" t="e">
        <f>B1236&amp;C1236=#REF!</f>
        <v>#REF!</v>
      </c>
      <c r="F1236" t="e">
        <f>D1236=#REF!+#REF!</f>
        <v>#REF!</v>
      </c>
    </row>
    <row r="1237" spans="1:6" x14ac:dyDescent="0.35">
      <c r="A1237" s="73">
        <v>201601</v>
      </c>
      <c r="B1237" s="74" t="s">
        <v>73</v>
      </c>
      <c r="C1237" s="74" t="s">
        <v>1305</v>
      </c>
      <c r="D1237" s="73">
        <v>135</v>
      </c>
      <c r="E1237" t="e">
        <f>B1237&amp;C1237=#REF!</f>
        <v>#REF!</v>
      </c>
      <c r="F1237" t="e">
        <f>D1237=#REF!+#REF!</f>
        <v>#REF!</v>
      </c>
    </row>
    <row r="1238" spans="1:6" x14ac:dyDescent="0.35">
      <c r="A1238" s="73">
        <v>201601</v>
      </c>
      <c r="B1238" s="74" t="s">
        <v>73</v>
      </c>
      <c r="C1238" s="74" t="s">
        <v>577</v>
      </c>
      <c r="D1238" s="73">
        <v>168</v>
      </c>
      <c r="E1238" t="e">
        <f>B1238&amp;C1238=#REF!</f>
        <v>#REF!</v>
      </c>
      <c r="F1238" t="e">
        <f>D1238=#REF!+#REF!</f>
        <v>#REF!</v>
      </c>
    </row>
    <row r="1239" spans="1:6" x14ac:dyDescent="0.35">
      <c r="A1239" s="73">
        <v>201601</v>
      </c>
      <c r="B1239" s="74" t="s">
        <v>73</v>
      </c>
      <c r="C1239" s="74" t="s">
        <v>580</v>
      </c>
      <c r="D1239" s="73">
        <v>101</v>
      </c>
      <c r="E1239" t="e">
        <f>B1239&amp;C1239=#REF!</f>
        <v>#REF!</v>
      </c>
      <c r="F1239" t="e">
        <f>D1239=#REF!+#REF!</f>
        <v>#REF!</v>
      </c>
    </row>
    <row r="1240" spans="1:6" x14ac:dyDescent="0.35">
      <c r="A1240" s="73">
        <v>201601</v>
      </c>
      <c r="B1240" s="74" t="s">
        <v>73</v>
      </c>
      <c r="C1240" s="74" t="s">
        <v>1165</v>
      </c>
      <c r="D1240" s="73">
        <v>50</v>
      </c>
      <c r="E1240" t="e">
        <f>B1240&amp;C1240=#REF!</f>
        <v>#REF!</v>
      </c>
      <c r="F1240" t="e">
        <f>D1240=#REF!+#REF!</f>
        <v>#REF!</v>
      </c>
    </row>
    <row r="1241" spans="1:6" x14ac:dyDescent="0.35">
      <c r="A1241" s="73">
        <v>201601</v>
      </c>
      <c r="B1241" s="74" t="s">
        <v>73</v>
      </c>
      <c r="C1241" s="74" t="s">
        <v>375</v>
      </c>
      <c r="D1241" s="73">
        <v>165</v>
      </c>
      <c r="E1241" t="e">
        <f>B1241&amp;C1241=#REF!</f>
        <v>#REF!</v>
      </c>
      <c r="F1241" t="e">
        <f>D1241=#REF!+#REF!</f>
        <v>#REF!</v>
      </c>
    </row>
    <row r="1242" spans="1:6" x14ac:dyDescent="0.35">
      <c r="A1242" s="73">
        <v>201601</v>
      </c>
      <c r="B1242" s="74" t="s">
        <v>73</v>
      </c>
      <c r="C1242" s="74" t="s">
        <v>233</v>
      </c>
      <c r="D1242" s="73">
        <v>60</v>
      </c>
      <c r="E1242" t="e">
        <f>B1242&amp;C1242=#REF!</f>
        <v>#REF!</v>
      </c>
      <c r="F1242" t="e">
        <f>D1242=#REF!+#REF!</f>
        <v>#REF!</v>
      </c>
    </row>
    <row r="1243" spans="1:6" x14ac:dyDescent="0.35">
      <c r="A1243" s="73">
        <v>201601</v>
      </c>
      <c r="B1243" s="74" t="s">
        <v>73</v>
      </c>
      <c r="C1243" s="74" t="s">
        <v>381</v>
      </c>
      <c r="D1243" s="73">
        <v>49</v>
      </c>
      <c r="E1243" t="e">
        <f>B1243&amp;C1243=#REF!</f>
        <v>#REF!</v>
      </c>
      <c r="F1243" t="e">
        <f>D1243=#REF!+#REF!</f>
        <v>#REF!</v>
      </c>
    </row>
    <row r="1244" spans="1:6" x14ac:dyDescent="0.35">
      <c r="A1244" s="73">
        <v>201601</v>
      </c>
      <c r="B1244" s="74" t="s">
        <v>73</v>
      </c>
      <c r="C1244" s="74" t="s">
        <v>239</v>
      </c>
      <c r="D1244" s="73">
        <v>75</v>
      </c>
      <c r="E1244" t="e">
        <f>B1244&amp;C1244=#REF!</f>
        <v>#REF!</v>
      </c>
      <c r="F1244" t="e">
        <f>D1244=#REF!+#REF!</f>
        <v>#REF!</v>
      </c>
    </row>
    <row r="1245" spans="1:6" x14ac:dyDescent="0.35">
      <c r="A1245" s="73">
        <v>201601</v>
      </c>
      <c r="B1245" s="74" t="s">
        <v>73</v>
      </c>
      <c r="C1245" s="74" t="s">
        <v>31</v>
      </c>
      <c r="D1245" s="73">
        <v>98</v>
      </c>
      <c r="E1245" t="e">
        <f>B1245&amp;C1245=#REF!</f>
        <v>#REF!</v>
      </c>
      <c r="F1245" t="e">
        <f>D1245=#REF!+#REF!</f>
        <v>#REF!</v>
      </c>
    </row>
    <row r="1246" spans="1:6" x14ac:dyDescent="0.35">
      <c r="A1246" s="73">
        <v>201601</v>
      </c>
      <c r="B1246" s="74" t="s">
        <v>73</v>
      </c>
      <c r="C1246" s="74" t="s">
        <v>620</v>
      </c>
      <c r="D1246" s="73">
        <v>61</v>
      </c>
      <c r="E1246" t="e">
        <f>B1246&amp;C1246=#REF!</f>
        <v>#REF!</v>
      </c>
      <c r="F1246" t="e">
        <f>D1246=#REF!+#REF!</f>
        <v>#REF!</v>
      </c>
    </row>
    <row r="1247" spans="1:6" x14ac:dyDescent="0.35">
      <c r="A1247" s="73">
        <v>201601</v>
      </c>
      <c r="B1247" s="74" t="s">
        <v>73</v>
      </c>
      <c r="C1247" s="74" t="s">
        <v>774</v>
      </c>
      <c r="D1247" s="73">
        <v>101</v>
      </c>
      <c r="E1247" t="e">
        <f>B1247&amp;C1247=#REF!</f>
        <v>#REF!</v>
      </c>
      <c r="F1247" t="e">
        <f>D1247=#REF!+#REF!</f>
        <v>#REF!</v>
      </c>
    </row>
    <row r="1248" spans="1:6" x14ac:dyDescent="0.35">
      <c r="A1248" s="73">
        <v>201601</v>
      </c>
      <c r="B1248" s="74" t="s">
        <v>73</v>
      </c>
      <c r="C1248" s="74" t="s">
        <v>95</v>
      </c>
      <c r="D1248" s="73">
        <v>73</v>
      </c>
      <c r="E1248" t="e">
        <f>B1248&amp;C1248=#REF!</f>
        <v>#REF!</v>
      </c>
      <c r="F1248" t="e">
        <f>D1248=#REF!+#REF!</f>
        <v>#REF!</v>
      </c>
    </row>
    <row r="1249" spans="1:6" x14ac:dyDescent="0.35">
      <c r="A1249" s="73">
        <v>201601</v>
      </c>
      <c r="B1249" s="74" t="s">
        <v>73</v>
      </c>
      <c r="C1249" s="74" t="s">
        <v>115</v>
      </c>
      <c r="D1249" s="73">
        <v>110</v>
      </c>
      <c r="E1249" t="e">
        <f>B1249&amp;C1249=#REF!</f>
        <v>#REF!</v>
      </c>
      <c r="F1249" t="e">
        <f>D1249=#REF!+#REF!</f>
        <v>#REF!</v>
      </c>
    </row>
    <row r="1250" spans="1:6" x14ac:dyDescent="0.35">
      <c r="A1250" s="73">
        <v>201601</v>
      </c>
      <c r="B1250" s="74" t="s">
        <v>73</v>
      </c>
      <c r="C1250" s="74" t="s">
        <v>119</v>
      </c>
      <c r="D1250" s="73">
        <v>124</v>
      </c>
      <c r="E1250" t="e">
        <f>B1250&amp;C1250=#REF!</f>
        <v>#REF!</v>
      </c>
      <c r="F1250" t="e">
        <f>D1250=#REF!+#REF!</f>
        <v>#REF!</v>
      </c>
    </row>
    <row r="1251" spans="1:6" x14ac:dyDescent="0.35">
      <c r="A1251" s="73">
        <v>201601</v>
      </c>
      <c r="B1251" s="74" t="s">
        <v>73</v>
      </c>
      <c r="C1251" s="74" t="s">
        <v>123</v>
      </c>
      <c r="D1251" s="73">
        <v>143</v>
      </c>
      <c r="E1251" t="e">
        <f>B1251&amp;C1251=#REF!</f>
        <v>#REF!</v>
      </c>
      <c r="F1251" t="e">
        <f>D1251=#REF!+#REF!</f>
        <v>#REF!</v>
      </c>
    </row>
    <row r="1252" spans="1:6" x14ac:dyDescent="0.35">
      <c r="A1252" s="73">
        <v>201601</v>
      </c>
      <c r="B1252" s="74" t="s">
        <v>73</v>
      </c>
      <c r="C1252" s="74" t="s">
        <v>125</v>
      </c>
      <c r="D1252" s="73">
        <v>60</v>
      </c>
      <c r="E1252" t="e">
        <f>B1252&amp;C1252=#REF!</f>
        <v>#REF!</v>
      </c>
      <c r="F1252" t="e">
        <f>D1252=#REF!+#REF!</f>
        <v>#REF!</v>
      </c>
    </row>
    <row r="1253" spans="1:6" x14ac:dyDescent="0.35">
      <c r="A1253" s="73">
        <v>201601</v>
      </c>
      <c r="B1253" s="74" t="s">
        <v>73</v>
      </c>
      <c r="C1253" s="74" t="s">
        <v>127</v>
      </c>
      <c r="D1253" s="73">
        <v>110</v>
      </c>
      <c r="E1253" t="e">
        <f>B1253&amp;C1253=#REF!</f>
        <v>#REF!</v>
      </c>
      <c r="F1253" t="e">
        <f>D1253=#REF!+#REF!</f>
        <v>#REF!</v>
      </c>
    </row>
    <row r="1254" spans="1:6" x14ac:dyDescent="0.35">
      <c r="A1254" s="73">
        <v>201601</v>
      </c>
      <c r="B1254" s="74" t="s">
        <v>73</v>
      </c>
      <c r="C1254" s="74" t="s">
        <v>131</v>
      </c>
      <c r="D1254" s="73">
        <v>184</v>
      </c>
      <c r="E1254" t="e">
        <f>B1254&amp;C1254=#REF!</f>
        <v>#REF!</v>
      </c>
      <c r="F1254" t="e">
        <f>D1254=#REF!+#REF!</f>
        <v>#REF!</v>
      </c>
    </row>
    <row r="1255" spans="1:6" x14ac:dyDescent="0.35">
      <c r="A1255" s="73">
        <v>201601</v>
      </c>
      <c r="B1255" s="74" t="s">
        <v>73</v>
      </c>
      <c r="C1255" s="74" t="s">
        <v>133</v>
      </c>
      <c r="D1255" s="73">
        <v>114</v>
      </c>
      <c r="E1255" t="e">
        <f>B1255&amp;C1255=#REF!</f>
        <v>#REF!</v>
      </c>
      <c r="F1255" t="e">
        <f>D1255=#REF!+#REF!</f>
        <v>#REF!</v>
      </c>
    </row>
    <row r="1256" spans="1:6" x14ac:dyDescent="0.35">
      <c r="A1256" s="73">
        <v>201601</v>
      </c>
      <c r="B1256" s="74" t="s">
        <v>73</v>
      </c>
      <c r="C1256" s="74" t="s">
        <v>135</v>
      </c>
      <c r="D1256" s="73">
        <v>18</v>
      </c>
      <c r="E1256" t="e">
        <f>B1256&amp;C1256=#REF!</f>
        <v>#REF!</v>
      </c>
      <c r="F1256" t="e">
        <f>D1256=#REF!+#REF!</f>
        <v>#REF!</v>
      </c>
    </row>
    <row r="1257" spans="1:6" x14ac:dyDescent="0.35">
      <c r="A1257" s="73">
        <v>201601</v>
      </c>
      <c r="B1257" s="74" t="s">
        <v>73</v>
      </c>
      <c r="C1257" s="74" t="s">
        <v>137</v>
      </c>
      <c r="D1257" s="73">
        <v>104</v>
      </c>
      <c r="E1257" t="e">
        <f>B1257&amp;C1257=#REF!</f>
        <v>#REF!</v>
      </c>
      <c r="F1257" t="e">
        <f>D1257=#REF!+#REF!</f>
        <v>#REF!</v>
      </c>
    </row>
    <row r="1258" spans="1:6" x14ac:dyDescent="0.35">
      <c r="A1258" s="73">
        <v>201601</v>
      </c>
      <c r="B1258" s="74" t="s">
        <v>73</v>
      </c>
      <c r="C1258" s="74" t="s">
        <v>139</v>
      </c>
      <c r="D1258" s="73">
        <v>30</v>
      </c>
      <c r="E1258" t="e">
        <f>B1258&amp;C1258=#REF!</f>
        <v>#REF!</v>
      </c>
      <c r="F1258" t="e">
        <f>D1258=#REF!+#REF!</f>
        <v>#REF!</v>
      </c>
    </row>
    <row r="1259" spans="1:6" x14ac:dyDescent="0.35">
      <c r="A1259" s="73">
        <v>201601</v>
      </c>
      <c r="B1259" s="74" t="s">
        <v>73</v>
      </c>
      <c r="C1259" s="74" t="s">
        <v>636</v>
      </c>
      <c r="D1259" s="73">
        <v>77</v>
      </c>
      <c r="E1259" t="e">
        <f>B1259&amp;C1259=#REF!</f>
        <v>#REF!</v>
      </c>
      <c r="F1259" t="e">
        <f>D1259=#REF!+#REF!</f>
        <v>#REF!</v>
      </c>
    </row>
    <row r="1260" spans="1:6" x14ac:dyDescent="0.35">
      <c r="A1260" s="73">
        <v>201601</v>
      </c>
      <c r="B1260" s="74" t="s">
        <v>73</v>
      </c>
      <c r="C1260" s="74" t="s">
        <v>261</v>
      </c>
      <c r="D1260" s="73">
        <v>66</v>
      </c>
      <c r="E1260" t="e">
        <f>B1260&amp;C1260=#REF!</f>
        <v>#REF!</v>
      </c>
      <c r="F1260" t="e">
        <f>D1260=#REF!+#REF!</f>
        <v>#REF!</v>
      </c>
    </row>
    <row r="1261" spans="1:6" x14ac:dyDescent="0.35">
      <c r="A1261" s="73">
        <v>201601</v>
      </c>
      <c r="B1261" s="74" t="s">
        <v>73</v>
      </c>
      <c r="C1261" s="74" t="s">
        <v>1726</v>
      </c>
      <c r="D1261" s="73">
        <v>101</v>
      </c>
      <c r="E1261" t="e">
        <f>B1261&amp;C1261=#REF!</f>
        <v>#REF!</v>
      </c>
      <c r="F1261" t="e">
        <f>D1261=#REF!+#REF!</f>
        <v>#REF!</v>
      </c>
    </row>
    <row r="1262" spans="1:6" x14ac:dyDescent="0.35">
      <c r="A1262" s="73">
        <v>201601</v>
      </c>
      <c r="B1262" s="74" t="s">
        <v>73</v>
      </c>
      <c r="C1262" s="74" t="s">
        <v>1489</v>
      </c>
      <c r="D1262" s="73">
        <v>116</v>
      </c>
      <c r="E1262" t="e">
        <f>B1262&amp;C1262=#REF!</f>
        <v>#REF!</v>
      </c>
      <c r="F1262" t="e">
        <f>D1262=#REF!+#REF!</f>
        <v>#REF!</v>
      </c>
    </row>
    <row r="1263" spans="1:6" x14ac:dyDescent="0.35">
      <c r="A1263" s="73">
        <v>201601</v>
      </c>
      <c r="B1263" s="74" t="s">
        <v>73</v>
      </c>
      <c r="C1263" s="74" t="s">
        <v>848</v>
      </c>
      <c r="D1263" s="73">
        <v>115</v>
      </c>
      <c r="E1263" t="e">
        <f>B1263&amp;C1263=#REF!</f>
        <v>#REF!</v>
      </c>
      <c r="F1263" t="e">
        <f>D1263=#REF!+#REF!</f>
        <v>#REF!</v>
      </c>
    </row>
    <row r="1264" spans="1:6" x14ac:dyDescent="0.35">
      <c r="A1264" s="73">
        <v>201601</v>
      </c>
      <c r="B1264" s="74" t="s">
        <v>73</v>
      </c>
      <c r="C1264" s="74" t="s">
        <v>850</v>
      </c>
      <c r="D1264" s="73">
        <v>65</v>
      </c>
      <c r="E1264" t="e">
        <f>B1264&amp;C1264=#REF!</f>
        <v>#REF!</v>
      </c>
      <c r="F1264" t="e">
        <f>D1264=#REF!+#REF!</f>
        <v>#REF!</v>
      </c>
    </row>
    <row r="1265" spans="1:6" x14ac:dyDescent="0.35">
      <c r="A1265" s="73">
        <v>201601</v>
      </c>
      <c r="B1265" s="74" t="s">
        <v>73</v>
      </c>
      <c r="C1265" s="74" t="s">
        <v>852</v>
      </c>
      <c r="D1265" s="73">
        <v>52</v>
      </c>
      <c r="E1265" t="e">
        <f>B1265&amp;C1265=#REF!</f>
        <v>#REF!</v>
      </c>
      <c r="F1265" t="e">
        <f>D1265=#REF!+#REF!</f>
        <v>#REF!</v>
      </c>
    </row>
    <row r="1266" spans="1:6" x14ac:dyDescent="0.35">
      <c r="A1266" s="73">
        <v>201601</v>
      </c>
      <c r="B1266" s="74" t="s">
        <v>73</v>
      </c>
      <c r="C1266" s="74" t="s">
        <v>854</v>
      </c>
      <c r="D1266" s="73">
        <v>59</v>
      </c>
      <c r="E1266" t="e">
        <f>B1266&amp;C1266=#REF!</f>
        <v>#REF!</v>
      </c>
      <c r="F1266" t="e">
        <f>D1266=#REF!+#REF!</f>
        <v>#REF!</v>
      </c>
    </row>
    <row r="1267" spans="1:6" x14ac:dyDescent="0.35">
      <c r="A1267" s="73">
        <v>201601</v>
      </c>
      <c r="B1267" s="74" t="s">
        <v>73</v>
      </c>
      <c r="C1267" s="74" t="s">
        <v>856</v>
      </c>
      <c r="D1267" s="73">
        <v>126</v>
      </c>
      <c r="E1267" t="e">
        <f>B1267&amp;C1267=#REF!</f>
        <v>#REF!</v>
      </c>
      <c r="F1267" t="e">
        <f>D1267=#REF!+#REF!</f>
        <v>#REF!</v>
      </c>
    </row>
    <row r="1268" spans="1:6" x14ac:dyDescent="0.35">
      <c r="A1268" s="73">
        <v>201601</v>
      </c>
      <c r="B1268" s="74" t="s">
        <v>73</v>
      </c>
      <c r="C1268" s="74" t="s">
        <v>858</v>
      </c>
      <c r="D1268" s="73">
        <v>62</v>
      </c>
      <c r="E1268" t="e">
        <f>B1268&amp;C1268=#REF!</f>
        <v>#REF!</v>
      </c>
      <c r="F1268" t="e">
        <f>D1268=#REF!+#REF!</f>
        <v>#REF!</v>
      </c>
    </row>
    <row r="1269" spans="1:6" x14ac:dyDescent="0.35">
      <c r="A1269" s="73">
        <v>201601</v>
      </c>
      <c r="B1269" s="74" t="s">
        <v>73</v>
      </c>
      <c r="C1269" s="74" t="s">
        <v>860</v>
      </c>
      <c r="D1269" s="73">
        <v>71</v>
      </c>
      <c r="E1269" t="e">
        <f>B1269&amp;C1269=#REF!</f>
        <v>#REF!</v>
      </c>
      <c r="F1269" t="e">
        <f>D1269=#REF!+#REF!</f>
        <v>#REF!</v>
      </c>
    </row>
    <row r="1270" spans="1:6" x14ac:dyDescent="0.35">
      <c r="A1270" s="73">
        <v>201601</v>
      </c>
      <c r="B1270" s="74" t="s">
        <v>73</v>
      </c>
      <c r="C1270" s="74" t="s">
        <v>862</v>
      </c>
      <c r="D1270" s="73">
        <v>76</v>
      </c>
      <c r="E1270" t="e">
        <f>B1270&amp;C1270=#REF!</f>
        <v>#REF!</v>
      </c>
      <c r="F1270" t="e">
        <f>D1270=#REF!+#REF!</f>
        <v>#REF!</v>
      </c>
    </row>
    <row r="1271" spans="1:6" x14ac:dyDescent="0.35">
      <c r="A1271" s="73">
        <v>201601</v>
      </c>
      <c r="B1271" s="74" t="s">
        <v>73</v>
      </c>
      <c r="C1271" s="74" t="s">
        <v>866</v>
      </c>
      <c r="D1271" s="73">
        <v>124</v>
      </c>
      <c r="E1271" t="e">
        <f>B1271&amp;C1271=#REF!</f>
        <v>#REF!</v>
      </c>
      <c r="F1271" t="e">
        <f>D1271=#REF!+#REF!</f>
        <v>#REF!</v>
      </c>
    </row>
    <row r="1272" spans="1:6" x14ac:dyDescent="0.35">
      <c r="A1272" s="73">
        <v>201601</v>
      </c>
      <c r="B1272" s="74" t="s">
        <v>73</v>
      </c>
      <c r="C1272" s="74" t="s">
        <v>1688</v>
      </c>
      <c r="D1272" s="73">
        <v>125</v>
      </c>
      <c r="E1272" t="e">
        <f>B1272&amp;C1272=#REF!</f>
        <v>#REF!</v>
      </c>
      <c r="F1272" t="e">
        <f>D1272=#REF!+#REF!</f>
        <v>#REF!</v>
      </c>
    </row>
    <row r="1273" spans="1:6" x14ac:dyDescent="0.35">
      <c r="A1273" s="73">
        <v>201601</v>
      </c>
      <c r="B1273" s="74" t="s">
        <v>73</v>
      </c>
      <c r="C1273" s="74" t="s">
        <v>868</v>
      </c>
      <c r="D1273" s="73">
        <v>156</v>
      </c>
      <c r="E1273" t="e">
        <f>B1273&amp;C1273=#REF!</f>
        <v>#REF!</v>
      </c>
      <c r="F1273" t="e">
        <f>D1273=#REF!+#REF!</f>
        <v>#REF!</v>
      </c>
    </row>
    <row r="1274" spans="1:6" x14ac:dyDescent="0.35">
      <c r="A1274" s="73">
        <v>201601</v>
      </c>
      <c r="B1274" s="74" t="s">
        <v>73</v>
      </c>
      <c r="C1274" s="74" t="s">
        <v>870</v>
      </c>
      <c r="D1274" s="73">
        <v>80</v>
      </c>
      <c r="E1274" t="e">
        <f>B1274&amp;C1274=#REF!</f>
        <v>#REF!</v>
      </c>
      <c r="F1274" t="e">
        <f>D1274=#REF!+#REF!</f>
        <v>#REF!</v>
      </c>
    </row>
    <row r="1275" spans="1:6" x14ac:dyDescent="0.35">
      <c r="A1275" s="73">
        <v>201601</v>
      </c>
      <c r="B1275" s="74" t="s">
        <v>73</v>
      </c>
      <c r="C1275" s="74" t="s">
        <v>1692</v>
      </c>
      <c r="D1275" s="73">
        <v>109</v>
      </c>
      <c r="E1275" t="e">
        <f>B1275&amp;C1275=#REF!</f>
        <v>#REF!</v>
      </c>
      <c r="F1275" t="e">
        <f>D1275=#REF!+#REF!</f>
        <v>#REF!</v>
      </c>
    </row>
    <row r="1276" spans="1:6" x14ac:dyDescent="0.35">
      <c r="A1276" s="73">
        <v>201601</v>
      </c>
      <c r="B1276" s="74" t="s">
        <v>73</v>
      </c>
      <c r="C1276" s="74" t="s">
        <v>1607</v>
      </c>
      <c r="D1276" s="73">
        <v>104</v>
      </c>
      <c r="E1276" t="e">
        <f>B1276&amp;C1276=#REF!</f>
        <v>#REF!</v>
      </c>
      <c r="F1276" t="e">
        <f>D1276=#REF!+#REF!</f>
        <v>#REF!</v>
      </c>
    </row>
    <row r="1277" spans="1:6" x14ac:dyDescent="0.35">
      <c r="A1277" s="73">
        <v>201601</v>
      </c>
      <c r="B1277" s="74" t="s">
        <v>73</v>
      </c>
      <c r="C1277" s="74" t="s">
        <v>872</v>
      </c>
      <c r="D1277" s="73">
        <v>30</v>
      </c>
      <c r="E1277" t="e">
        <f>B1277&amp;C1277=#REF!</f>
        <v>#REF!</v>
      </c>
      <c r="F1277" t="e">
        <f>D1277=#REF!+#REF!</f>
        <v>#REF!</v>
      </c>
    </row>
    <row r="1278" spans="1:6" x14ac:dyDescent="0.35">
      <c r="A1278" s="73">
        <v>201601</v>
      </c>
      <c r="B1278" s="74" t="s">
        <v>73</v>
      </c>
      <c r="C1278" s="74" t="s">
        <v>874</v>
      </c>
      <c r="D1278" s="73">
        <v>57</v>
      </c>
      <c r="E1278" t="e">
        <f>B1278&amp;C1278=#REF!</f>
        <v>#REF!</v>
      </c>
      <c r="F1278" t="e">
        <f>D1278=#REF!+#REF!</f>
        <v>#REF!</v>
      </c>
    </row>
    <row r="1279" spans="1:6" x14ac:dyDescent="0.35">
      <c r="A1279" s="73">
        <v>201601</v>
      </c>
      <c r="B1279" s="74" t="s">
        <v>73</v>
      </c>
      <c r="C1279" s="74" t="s">
        <v>1697</v>
      </c>
      <c r="D1279" s="73">
        <v>20</v>
      </c>
      <c r="E1279" t="e">
        <f>B1279&amp;C1279=#REF!</f>
        <v>#REF!</v>
      </c>
      <c r="F1279" t="e">
        <f>D1279=#REF!+#REF!</f>
        <v>#REF!</v>
      </c>
    </row>
    <row r="1280" spans="1:6" x14ac:dyDescent="0.35">
      <c r="A1280" s="73">
        <v>201601</v>
      </c>
      <c r="B1280" s="74" t="s">
        <v>73</v>
      </c>
      <c r="C1280" s="74" t="s">
        <v>1609</v>
      </c>
      <c r="D1280" s="73">
        <v>126</v>
      </c>
      <c r="E1280" t="e">
        <f>B1280&amp;C1280=#REF!</f>
        <v>#REF!</v>
      </c>
      <c r="F1280" t="e">
        <f>D1280=#REF!+#REF!</f>
        <v>#REF!</v>
      </c>
    </row>
    <row r="1281" spans="1:6" x14ac:dyDescent="0.35">
      <c r="A1281" s="73">
        <v>201601</v>
      </c>
      <c r="B1281" s="74" t="s">
        <v>73</v>
      </c>
      <c r="C1281" s="74" t="s">
        <v>1700</v>
      </c>
      <c r="D1281" s="73">
        <v>64</v>
      </c>
      <c r="E1281" t="e">
        <f>B1281&amp;C1281=#REF!</f>
        <v>#REF!</v>
      </c>
      <c r="F1281" t="e">
        <f>D1281=#REF!+#REF!</f>
        <v>#REF!</v>
      </c>
    </row>
    <row r="1282" spans="1:6" x14ac:dyDescent="0.35">
      <c r="A1282" s="73">
        <v>201601</v>
      </c>
      <c r="B1282" s="74" t="s">
        <v>73</v>
      </c>
      <c r="C1282" s="74" t="s">
        <v>876</v>
      </c>
      <c r="D1282" s="73">
        <v>87</v>
      </c>
      <c r="E1282" t="e">
        <f>B1282&amp;C1282=#REF!</f>
        <v>#REF!</v>
      </c>
      <c r="F1282" t="e">
        <f>D1282=#REF!+#REF!</f>
        <v>#REF!</v>
      </c>
    </row>
    <row r="1283" spans="1:6" x14ac:dyDescent="0.35">
      <c r="A1283" s="73">
        <v>201601</v>
      </c>
      <c r="B1283" s="74" t="s">
        <v>73</v>
      </c>
      <c r="C1283" s="74" t="s">
        <v>1862</v>
      </c>
      <c r="D1283" s="73">
        <v>169</v>
      </c>
      <c r="E1283" t="e">
        <f>B1283&amp;C1283=#REF!</f>
        <v>#REF!</v>
      </c>
      <c r="F1283" t="e">
        <f>D1283=#REF!+#REF!</f>
        <v>#REF!</v>
      </c>
    </row>
    <row r="1284" spans="1:6" x14ac:dyDescent="0.35">
      <c r="A1284" s="73">
        <v>201601</v>
      </c>
      <c r="B1284" s="74" t="s">
        <v>73</v>
      </c>
      <c r="C1284" s="74" t="s">
        <v>1547</v>
      </c>
      <c r="D1284" s="73">
        <v>98</v>
      </c>
      <c r="E1284" t="e">
        <f>B1284&amp;C1284=#REF!</f>
        <v>#REF!</v>
      </c>
      <c r="F1284" t="e">
        <f>D1284=#REF!+#REF!</f>
        <v>#REF!</v>
      </c>
    </row>
    <row r="1285" spans="1:6" x14ac:dyDescent="0.35">
      <c r="A1285" s="73">
        <v>201601</v>
      </c>
      <c r="B1285" s="74" t="s">
        <v>73</v>
      </c>
      <c r="C1285" s="74" t="s">
        <v>3307</v>
      </c>
      <c r="D1285" s="73">
        <v>73</v>
      </c>
      <c r="E1285" t="e">
        <f>B1285&amp;C1285=#REF!</f>
        <v>#REF!</v>
      </c>
      <c r="F1285" t="e">
        <f>D1285=#REF!+#REF!</f>
        <v>#REF!</v>
      </c>
    </row>
    <row r="1286" spans="1:6" x14ac:dyDescent="0.35">
      <c r="A1286" s="73">
        <v>201601</v>
      </c>
      <c r="B1286" s="74" t="s">
        <v>73</v>
      </c>
      <c r="C1286" s="74" t="s">
        <v>781</v>
      </c>
      <c r="D1286" s="73">
        <v>16</v>
      </c>
      <c r="E1286" t="e">
        <f>B1286&amp;C1286=#REF!</f>
        <v>#REF!</v>
      </c>
      <c r="F1286" t="e">
        <f>D1286=#REF!+#REF!</f>
        <v>#REF!</v>
      </c>
    </row>
    <row r="1287" spans="1:6" x14ac:dyDescent="0.35">
      <c r="A1287" s="73">
        <v>201601</v>
      </c>
      <c r="B1287" s="74" t="s">
        <v>73</v>
      </c>
      <c r="C1287" s="74" t="s">
        <v>1004</v>
      </c>
      <c r="D1287" s="73">
        <v>27</v>
      </c>
      <c r="E1287" t="e">
        <f>B1287&amp;C1287=#REF!</f>
        <v>#REF!</v>
      </c>
      <c r="F1287" t="e">
        <f>D1287=#REF!+#REF!</f>
        <v>#REF!</v>
      </c>
    </row>
    <row r="1288" spans="1:6" x14ac:dyDescent="0.35">
      <c r="A1288" s="73">
        <v>201601</v>
      </c>
      <c r="B1288" s="74" t="s">
        <v>73</v>
      </c>
      <c r="C1288" s="74" t="s">
        <v>1352</v>
      </c>
      <c r="D1288" s="73">
        <v>20</v>
      </c>
      <c r="E1288" t="e">
        <f>B1288&amp;C1288=#REF!</f>
        <v>#REF!</v>
      </c>
      <c r="F1288" t="e">
        <f>D1288=#REF!+#REF!</f>
        <v>#REF!</v>
      </c>
    </row>
    <row r="1289" spans="1:6" x14ac:dyDescent="0.35">
      <c r="A1289" s="73">
        <v>201601</v>
      </c>
      <c r="B1289" s="74" t="s">
        <v>73</v>
      </c>
      <c r="C1289" s="74" t="s">
        <v>1745</v>
      </c>
      <c r="D1289" s="73">
        <v>27</v>
      </c>
      <c r="E1289" t="e">
        <f>B1289&amp;C1289=#REF!</f>
        <v>#REF!</v>
      </c>
      <c r="F1289" t="e">
        <f>D1289=#REF!+#REF!</f>
        <v>#REF!</v>
      </c>
    </row>
    <row r="1290" spans="1:6" x14ac:dyDescent="0.35">
      <c r="A1290" s="73">
        <v>201601</v>
      </c>
      <c r="B1290" s="74" t="s">
        <v>73</v>
      </c>
      <c r="C1290" s="74" t="s">
        <v>608</v>
      </c>
      <c r="D1290" s="73">
        <v>80</v>
      </c>
      <c r="E1290" t="e">
        <f>B1290&amp;C1290=#REF!</f>
        <v>#REF!</v>
      </c>
      <c r="F1290" t="e">
        <f>D1290=#REF!+#REF!</f>
        <v>#REF!</v>
      </c>
    </row>
    <row r="1291" spans="1:6" x14ac:dyDescent="0.35">
      <c r="A1291" s="73">
        <v>201601</v>
      </c>
      <c r="B1291" s="74" t="s">
        <v>73</v>
      </c>
      <c r="C1291" s="74" t="s">
        <v>612</v>
      </c>
      <c r="D1291" s="73">
        <v>42</v>
      </c>
      <c r="E1291" t="e">
        <f>B1291&amp;C1291=#REF!</f>
        <v>#REF!</v>
      </c>
      <c r="F1291" t="e">
        <f>D1291=#REF!+#REF!</f>
        <v>#REF!</v>
      </c>
    </row>
    <row r="1292" spans="1:6" x14ac:dyDescent="0.35">
      <c r="A1292" s="73">
        <v>201601</v>
      </c>
      <c r="B1292" s="74" t="s">
        <v>73</v>
      </c>
      <c r="C1292" s="74" t="s">
        <v>697</v>
      </c>
      <c r="D1292" s="73">
        <v>133</v>
      </c>
      <c r="E1292" t="e">
        <f>B1292&amp;C1292=#REF!</f>
        <v>#REF!</v>
      </c>
      <c r="F1292" t="e">
        <f>D1292=#REF!+#REF!</f>
        <v>#REF!</v>
      </c>
    </row>
    <row r="1293" spans="1:6" x14ac:dyDescent="0.35">
      <c r="A1293" s="73">
        <v>201601</v>
      </c>
      <c r="B1293" s="74" t="s">
        <v>73</v>
      </c>
      <c r="C1293" s="74" t="s">
        <v>1871</v>
      </c>
      <c r="D1293" s="73">
        <v>72</v>
      </c>
      <c r="E1293" t="e">
        <f>B1293&amp;C1293=#REF!</f>
        <v>#REF!</v>
      </c>
      <c r="F1293" t="e">
        <f>D1293=#REF!+#REF!</f>
        <v>#REF!</v>
      </c>
    </row>
    <row r="1294" spans="1:6" x14ac:dyDescent="0.35">
      <c r="A1294" s="73">
        <v>201601</v>
      </c>
      <c r="B1294" s="74" t="s">
        <v>73</v>
      </c>
      <c r="C1294" s="74" t="s">
        <v>703</v>
      </c>
      <c r="D1294" s="73">
        <v>24</v>
      </c>
      <c r="E1294" t="e">
        <f>B1294&amp;C1294=#REF!</f>
        <v>#REF!</v>
      </c>
      <c r="F1294" t="e">
        <f>D1294=#REF!+#REF!</f>
        <v>#REF!</v>
      </c>
    </row>
    <row r="1295" spans="1:6" x14ac:dyDescent="0.35">
      <c r="A1295" s="73">
        <v>201601</v>
      </c>
      <c r="B1295" s="74" t="s">
        <v>73</v>
      </c>
      <c r="C1295" s="74" t="s">
        <v>707</v>
      </c>
      <c r="D1295" s="73">
        <v>30</v>
      </c>
      <c r="E1295" t="e">
        <f>B1295&amp;C1295=#REF!</f>
        <v>#REF!</v>
      </c>
      <c r="F1295" t="e">
        <f>D1295=#REF!+#REF!</f>
        <v>#REF!</v>
      </c>
    </row>
    <row r="1296" spans="1:6" x14ac:dyDescent="0.35">
      <c r="A1296" s="73">
        <v>201601</v>
      </c>
      <c r="B1296" s="74" t="s">
        <v>73</v>
      </c>
      <c r="C1296" s="74" t="s">
        <v>1875</v>
      </c>
      <c r="D1296" s="73">
        <v>58</v>
      </c>
      <c r="E1296" t="e">
        <f>B1296&amp;C1296=#REF!</f>
        <v>#REF!</v>
      </c>
      <c r="F1296" t="e">
        <f>D1296=#REF!+#REF!</f>
        <v>#REF!</v>
      </c>
    </row>
    <row r="1297" spans="1:6" x14ac:dyDescent="0.35">
      <c r="A1297" s="73">
        <v>201601</v>
      </c>
      <c r="B1297" s="74" t="s">
        <v>73</v>
      </c>
      <c r="C1297" s="74" t="s">
        <v>709</v>
      </c>
      <c r="D1297" s="73">
        <v>60</v>
      </c>
      <c r="E1297" t="e">
        <f>B1297&amp;C1297=#REF!</f>
        <v>#REF!</v>
      </c>
      <c r="F1297" t="e">
        <f>D1297=#REF!+#REF!</f>
        <v>#REF!</v>
      </c>
    </row>
    <row r="1298" spans="1:6" x14ac:dyDescent="0.35">
      <c r="A1298" s="73">
        <v>201601</v>
      </c>
      <c r="B1298" s="74" t="s">
        <v>73</v>
      </c>
      <c r="C1298" s="74" t="s">
        <v>1878</v>
      </c>
      <c r="D1298" s="73">
        <v>27</v>
      </c>
      <c r="E1298" t="e">
        <f>B1298&amp;C1298=#REF!</f>
        <v>#REF!</v>
      </c>
      <c r="F1298" t="e">
        <f>D1298=#REF!+#REF!</f>
        <v>#REF!</v>
      </c>
    </row>
    <row r="1299" spans="1:6" x14ac:dyDescent="0.35">
      <c r="A1299" s="73">
        <v>201601</v>
      </c>
      <c r="B1299" s="74" t="s">
        <v>73</v>
      </c>
      <c r="C1299" s="74" t="s">
        <v>1880</v>
      </c>
      <c r="D1299" s="73">
        <v>76</v>
      </c>
      <c r="E1299" t="e">
        <f>B1299&amp;C1299=#REF!</f>
        <v>#REF!</v>
      </c>
      <c r="F1299" t="e">
        <f>D1299=#REF!+#REF!</f>
        <v>#REF!</v>
      </c>
    </row>
    <row r="1300" spans="1:6" x14ac:dyDescent="0.35">
      <c r="A1300" s="73">
        <v>201601</v>
      </c>
      <c r="B1300" s="74" t="s">
        <v>73</v>
      </c>
      <c r="C1300" s="74" t="s">
        <v>1882</v>
      </c>
      <c r="D1300" s="73">
        <v>14</v>
      </c>
      <c r="E1300" t="e">
        <f>B1300&amp;C1300=#REF!</f>
        <v>#REF!</v>
      </c>
      <c r="F1300" t="e">
        <f>D1300=#REF!+#REF!</f>
        <v>#REF!</v>
      </c>
    </row>
    <row r="1301" spans="1:6" x14ac:dyDescent="0.35">
      <c r="A1301" s="73">
        <v>201601</v>
      </c>
      <c r="B1301" s="74" t="s">
        <v>73</v>
      </c>
      <c r="C1301" s="74" t="s">
        <v>1884</v>
      </c>
      <c r="D1301" s="73">
        <v>67</v>
      </c>
      <c r="E1301" t="e">
        <f>B1301&amp;C1301=#REF!</f>
        <v>#REF!</v>
      </c>
      <c r="F1301" t="e">
        <f>D1301=#REF!+#REF!</f>
        <v>#REF!</v>
      </c>
    </row>
    <row r="1302" spans="1:6" x14ac:dyDescent="0.35">
      <c r="A1302" s="73">
        <v>201601</v>
      </c>
      <c r="B1302" s="74" t="s">
        <v>73</v>
      </c>
      <c r="C1302" s="74" t="s">
        <v>1886</v>
      </c>
      <c r="D1302" s="73">
        <v>24</v>
      </c>
      <c r="E1302" t="e">
        <f>B1302&amp;C1302=#REF!</f>
        <v>#REF!</v>
      </c>
      <c r="F1302" t="e">
        <f>D1302=#REF!+#REF!</f>
        <v>#REF!</v>
      </c>
    </row>
    <row r="1303" spans="1:6" x14ac:dyDescent="0.35">
      <c r="A1303" s="73">
        <v>201601</v>
      </c>
      <c r="B1303" s="74" t="s">
        <v>73</v>
      </c>
      <c r="C1303" s="74" t="s">
        <v>1888</v>
      </c>
      <c r="D1303" s="73">
        <v>63</v>
      </c>
      <c r="E1303" t="e">
        <f>B1303&amp;C1303=#REF!</f>
        <v>#REF!</v>
      </c>
      <c r="F1303" t="e">
        <f>D1303=#REF!+#REF!</f>
        <v>#REF!</v>
      </c>
    </row>
    <row r="1304" spans="1:6" x14ac:dyDescent="0.35">
      <c r="A1304" s="73">
        <v>201601</v>
      </c>
      <c r="B1304" s="74" t="s">
        <v>73</v>
      </c>
      <c r="C1304" s="74" t="s">
        <v>1890</v>
      </c>
      <c r="D1304" s="73">
        <v>71</v>
      </c>
      <c r="E1304" t="e">
        <f>B1304&amp;C1304=#REF!</f>
        <v>#REF!</v>
      </c>
      <c r="F1304" t="e">
        <f>D1304=#REF!+#REF!</f>
        <v>#REF!</v>
      </c>
    </row>
    <row r="1305" spans="1:6" x14ac:dyDescent="0.35">
      <c r="A1305" s="73">
        <v>201601</v>
      </c>
      <c r="B1305" s="74" t="s">
        <v>73</v>
      </c>
      <c r="C1305" s="74" t="s">
        <v>1892</v>
      </c>
      <c r="D1305" s="73">
        <v>56</v>
      </c>
      <c r="E1305" t="e">
        <f>B1305&amp;C1305=#REF!</f>
        <v>#REF!</v>
      </c>
      <c r="F1305" t="e">
        <f>D1305=#REF!+#REF!</f>
        <v>#REF!</v>
      </c>
    </row>
    <row r="1306" spans="1:6" x14ac:dyDescent="0.35">
      <c r="A1306" s="73">
        <v>201601</v>
      </c>
      <c r="B1306" s="74" t="s">
        <v>73</v>
      </c>
      <c r="C1306" s="74" t="s">
        <v>1894</v>
      </c>
      <c r="D1306" s="73">
        <v>30</v>
      </c>
      <c r="E1306" t="e">
        <f>B1306&amp;C1306=#REF!</f>
        <v>#REF!</v>
      </c>
      <c r="F1306" t="e">
        <f>D1306=#REF!+#REF!</f>
        <v>#REF!</v>
      </c>
    </row>
    <row r="1307" spans="1:6" x14ac:dyDescent="0.35">
      <c r="A1307" s="73">
        <v>201601</v>
      </c>
      <c r="B1307" s="74" t="s">
        <v>73</v>
      </c>
      <c r="C1307" s="74" t="s">
        <v>1896</v>
      </c>
      <c r="D1307" s="73">
        <v>79</v>
      </c>
      <c r="E1307" t="e">
        <f>B1307&amp;C1307=#REF!</f>
        <v>#REF!</v>
      </c>
      <c r="F1307" t="e">
        <f>D1307=#REF!+#REF!</f>
        <v>#REF!</v>
      </c>
    </row>
    <row r="1308" spans="1:6" x14ac:dyDescent="0.35">
      <c r="A1308" s="73">
        <v>201601</v>
      </c>
      <c r="B1308" s="74" t="s">
        <v>73</v>
      </c>
      <c r="C1308" s="74" t="s">
        <v>1898</v>
      </c>
      <c r="D1308" s="73">
        <v>94</v>
      </c>
      <c r="E1308" t="e">
        <f>B1308&amp;C1308=#REF!</f>
        <v>#REF!</v>
      </c>
      <c r="F1308" t="e">
        <f>D1308=#REF!+#REF!</f>
        <v>#REF!</v>
      </c>
    </row>
    <row r="1309" spans="1:6" x14ac:dyDescent="0.35">
      <c r="A1309" s="73">
        <v>201601</v>
      </c>
      <c r="B1309" s="74" t="s">
        <v>73</v>
      </c>
      <c r="C1309" s="74" t="s">
        <v>1227</v>
      </c>
      <c r="D1309" s="73">
        <v>4</v>
      </c>
      <c r="E1309" t="e">
        <f>B1309&amp;C1309=#REF!</f>
        <v>#REF!</v>
      </c>
      <c r="F1309" t="e">
        <f>D1309=#REF!+#REF!</f>
        <v>#REF!</v>
      </c>
    </row>
    <row r="1310" spans="1:6" x14ac:dyDescent="0.35">
      <c r="A1310" s="73">
        <v>201601</v>
      </c>
      <c r="B1310" s="74" t="s">
        <v>73</v>
      </c>
      <c r="C1310" s="74" t="s">
        <v>153</v>
      </c>
      <c r="D1310" s="73">
        <v>21</v>
      </c>
      <c r="E1310" t="e">
        <f>B1310&amp;C1310=#REF!</f>
        <v>#REF!</v>
      </c>
      <c r="F1310" t="e">
        <f>D1310=#REF!+#REF!</f>
        <v>#REF!</v>
      </c>
    </row>
    <row r="1311" spans="1:6" x14ac:dyDescent="0.35">
      <c r="A1311" s="73">
        <v>201601</v>
      </c>
      <c r="B1311" s="74" t="s">
        <v>73</v>
      </c>
      <c r="C1311" s="74" t="s">
        <v>1904</v>
      </c>
      <c r="D1311" s="73">
        <v>10</v>
      </c>
      <c r="E1311" t="e">
        <f>B1311&amp;C1311=#REF!</f>
        <v>#REF!</v>
      </c>
      <c r="F1311" t="e">
        <f>D1311=#REF!+#REF!</f>
        <v>#REF!</v>
      </c>
    </row>
  </sheetData>
  <sortState xmlns:xlrd2="http://schemas.microsoft.com/office/spreadsheetml/2017/richdata2" ref="I4:L1550">
    <sortCondition descending="1" ref="K4:K1550"/>
  </sortState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567"/>
  <sheetViews>
    <sheetView topLeftCell="U1" workbookViewId="0">
      <pane ySplit="7" topLeftCell="A170" activePane="bottomLeft" state="frozen"/>
      <selection activeCell="FH30" sqref="FH30"/>
      <selection pane="bottomLeft" activeCell="FH30" sqref="FH30"/>
    </sheetView>
  </sheetViews>
  <sheetFormatPr defaultColWidth="8.84375" defaultRowHeight="10" x14ac:dyDescent="0.2"/>
  <cols>
    <col min="1" max="1" width="8.84375" style="51"/>
    <col min="2" max="2" width="12.07421875" style="51" bestFit="1" customWidth="1"/>
    <col min="3" max="3" width="37.23046875" style="51" bestFit="1" customWidth="1"/>
    <col min="4" max="4" width="8.84375" style="51"/>
    <col min="5" max="5" width="4.23046875" style="51" bestFit="1" customWidth="1"/>
    <col min="6" max="6" width="9.07421875" style="51" bestFit="1" customWidth="1"/>
    <col min="7" max="9" width="4.84375" style="51" bestFit="1" customWidth="1"/>
    <col min="10" max="10" width="5.4609375" style="51" bestFit="1" customWidth="1"/>
    <col min="11" max="16384" width="8.84375" style="51"/>
  </cols>
  <sheetData>
    <row r="1" spans="1:28" ht="15.5" x14ac:dyDescent="0.35">
      <c r="B1" s="1" t="s">
        <v>3308</v>
      </c>
    </row>
    <row r="2" spans="1:28" ht="15.5" x14ac:dyDescent="0.35">
      <c r="B2" s="1" t="s">
        <v>3309</v>
      </c>
    </row>
    <row r="3" spans="1:28" ht="10.5" x14ac:dyDescent="0.25">
      <c r="B3" s="52" t="s">
        <v>3310</v>
      </c>
    </row>
    <row r="4" spans="1:28" x14ac:dyDescent="0.2">
      <c r="B4" s="53"/>
      <c r="C4" s="53"/>
    </row>
    <row r="5" spans="1:28" ht="15.5" x14ac:dyDescent="0.35">
      <c r="B5"/>
      <c r="C5"/>
    </row>
    <row r="6" spans="1:28" x14ac:dyDescent="0.2">
      <c r="G6" s="96" t="s">
        <v>3311</v>
      </c>
      <c r="H6" s="97"/>
      <c r="I6" s="97"/>
      <c r="J6" s="98"/>
      <c r="K6" s="96">
        <v>2014</v>
      </c>
      <c r="L6" s="97"/>
      <c r="M6" s="98"/>
      <c r="N6" s="99">
        <v>2015</v>
      </c>
      <c r="O6" s="100"/>
      <c r="P6" s="101"/>
      <c r="Q6" s="99">
        <v>2016</v>
      </c>
      <c r="R6" s="100"/>
      <c r="S6" s="101"/>
      <c r="T6" s="96" t="s">
        <v>3312</v>
      </c>
      <c r="U6" s="97"/>
      <c r="V6" s="98"/>
    </row>
    <row r="7" spans="1:28" ht="10.5" x14ac:dyDescent="0.25">
      <c r="B7" s="54" t="s">
        <v>3313</v>
      </c>
      <c r="C7" s="54" t="s">
        <v>3314</v>
      </c>
      <c r="D7" s="54" t="s">
        <v>3315</v>
      </c>
      <c r="E7" s="54" t="s">
        <v>3316</v>
      </c>
      <c r="F7" s="54" t="s">
        <v>3317</v>
      </c>
      <c r="G7" s="54">
        <v>2014</v>
      </c>
      <c r="H7" s="54">
        <v>2015</v>
      </c>
      <c r="I7" s="54">
        <v>2016</v>
      </c>
      <c r="J7" s="54" t="s">
        <v>3318</v>
      </c>
      <c r="K7" s="54" t="s">
        <v>3319</v>
      </c>
      <c r="L7" s="54" t="s">
        <v>3320</v>
      </c>
      <c r="M7" s="54" t="s">
        <v>1908</v>
      </c>
      <c r="N7" s="54" t="s">
        <v>3319</v>
      </c>
      <c r="O7" s="54" t="s">
        <v>3320</v>
      </c>
      <c r="P7" s="54" t="s">
        <v>1908</v>
      </c>
      <c r="Q7" s="54" t="s">
        <v>3319</v>
      </c>
      <c r="R7" s="54" t="s">
        <v>3320</v>
      </c>
      <c r="S7" s="54" t="s">
        <v>1908</v>
      </c>
      <c r="T7" s="55" t="s">
        <v>3320</v>
      </c>
      <c r="U7" s="55" t="s">
        <v>1908</v>
      </c>
      <c r="V7" s="55" t="s">
        <v>3321</v>
      </c>
      <c r="W7" s="59"/>
      <c r="X7" s="59"/>
      <c r="Y7" s="59"/>
      <c r="Z7" s="59">
        <f>COUNTIF(Z8:Z1567,"FALSE")</f>
        <v>0</v>
      </c>
      <c r="AA7" s="59">
        <f t="shared" ref="AA7:AB7" si="0">COUNTIF(AA8:AA1567,"FALSE")</f>
        <v>0</v>
      </c>
      <c r="AB7" s="59">
        <f t="shared" si="0"/>
        <v>0</v>
      </c>
    </row>
    <row r="8" spans="1:28" x14ac:dyDescent="0.2">
      <c r="A8" s="51">
        <v>1</v>
      </c>
      <c r="B8" s="51">
        <v>6602130</v>
      </c>
      <c r="C8" s="51" t="s">
        <v>19</v>
      </c>
      <c r="D8" s="51" t="s">
        <v>17</v>
      </c>
      <c r="E8" s="51" t="s">
        <v>3322</v>
      </c>
      <c r="F8" s="51" t="s">
        <v>3323</v>
      </c>
      <c r="G8" s="56">
        <f t="shared" ref="G8:G71" si="1">L8/M8</f>
        <v>0.2247191011235955</v>
      </c>
      <c r="H8" s="56">
        <f t="shared" ref="H8:H71" si="2">O8/P8</f>
        <v>0.25133689839572193</v>
      </c>
      <c r="I8" s="56">
        <f t="shared" ref="I8:I71" si="3">R8/S8</f>
        <v>0.22797927461139897</v>
      </c>
      <c r="J8" s="56">
        <f t="shared" ref="J8:J71" si="4">(L8+O8+R8)/(M8+P8+S8)</f>
        <v>0.23476702508960573</v>
      </c>
      <c r="K8" s="51">
        <v>138</v>
      </c>
      <c r="L8" s="51">
        <v>40</v>
      </c>
      <c r="M8" s="51">
        <v>178</v>
      </c>
      <c r="N8" s="51">
        <v>140</v>
      </c>
      <c r="O8" s="51">
        <v>47</v>
      </c>
      <c r="P8" s="51">
        <v>187</v>
      </c>
      <c r="Q8" s="51">
        <v>149</v>
      </c>
      <c r="R8" s="51">
        <v>44</v>
      </c>
      <c r="S8" s="51">
        <v>193</v>
      </c>
      <c r="T8" s="51">
        <f t="shared" ref="T8:U71" si="5">+L8+O8+R8</f>
        <v>131</v>
      </c>
      <c r="U8" s="51">
        <f t="shared" si="5"/>
        <v>558</v>
      </c>
      <c r="V8" s="57">
        <f t="shared" ref="V8:V71" si="6">+T8/U8*100</f>
        <v>23.476702508960575</v>
      </c>
      <c r="W8" s="51" t="e">
        <f>SUMIF(#REF!,'Pupils5-15'!$B8,#REF!)</f>
        <v>#REF!</v>
      </c>
      <c r="X8" s="51" t="e">
        <f>SUMIF(#REF!,'Pupils5-15'!$B8,#REF!)</f>
        <v>#REF!</v>
      </c>
      <c r="Y8" s="51" t="e">
        <f>SUMIF(#REF!,'Pupils5-15'!$B8,#REF!)</f>
        <v>#REF!</v>
      </c>
      <c r="Z8" s="51" t="e">
        <f>W8=L8</f>
        <v>#REF!</v>
      </c>
      <c r="AA8" s="51" t="e">
        <f>X8=O8</f>
        <v>#REF!</v>
      </c>
      <c r="AB8" s="51" t="e">
        <f>Y8=R8</f>
        <v>#REF!</v>
      </c>
    </row>
    <row r="9" spans="1:28" x14ac:dyDescent="0.2">
      <c r="A9" s="51">
        <v>2</v>
      </c>
      <c r="B9" s="51">
        <v>6602131</v>
      </c>
      <c r="C9" s="51" t="s">
        <v>26</v>
      </c>
      <c r="D9" s="51" t="s">
        <v>17</v>
      </c>
      <c r="E9" s="51" t="s">
        <v>3322</v>
      </c>
      <c r="F9" s="51" t="s">
        <v>3323</v>
      </c>
      <c r="G9" s="56">
        <f t="shared" si="1"/>
        <v>0.21311475409836064</v>
      </c>
      <c r="H9" s="56">
        <f t="shared" si="2"/>
        <v>0.18367346938775511</v>
      </c>
      <c r="I9" s="56">
        <f t="shared" si="3"/>
        <v>0.21276595744680851</v>
      </c>
      <c r="J9" s="56">
        <f t="shared" si="4"/>
        <v>0.20382165605095542</v>
      </c>
      <c r="K9" s="51">
        <v>48</v>
      </c>
      <c r="L9" s="51">
        <v>13</v>
      </c>
      <c r="M9" s="51">
        <v>61</v>
      </c>
      <c r="N9" s="51">
        <v>40</v>
      </c>
      <c r="O9" s="51">
        <v>9</v>
      </c>
      <c r="P9" s="51">
        <v>49</v>
      </c>
      <c r="Q9" s="51">
        <v>37</v>
      </c>
      <c r="R9" s="51">
        <v>10</v>
      </c>
      <c r="S9" s="51">
        <v>47</v>
      </c>
      <c r="T9" s="51">
        <f t="shared" si="5"/>
        <v>32</v>
      </c>
      <c r="U9" s="51">
        <f t="shared" si="5"/>
        <v>157</v>
      </c>
      <c r="V9" s="57">
        <f t="shared" si="6"/>
        <v>20.382165605095544</v>
      </c>
      <c r="W9" s="51" t="e">
        <f>SUMIF(#REF!,'Pupils5-15'!$B9,#REF!)</f>
        <v>#REF!</v>
      </c>
      <c r="X9" s="51" t="e">
        <f>SUMIF(#REF!,'Pupils5-15'!$B9,#REF!)</f>
        <v>#REF!</v>
      </c>
      <c r="Y9" s="51" t="e">
        <f>SUMIF(#REF!,'Pupils5-15'!$B9,#REF!)</f>
        <v>#REF!</v>
      </c>
      <c r="Z9" s="51" t="e">
        <f t="shared" ref="Z9:Z72" si="7">W9=L9</f>
        <v>#REF!</v>
      </c>
      <c r="AA9" s="51" t="e">
        <f t="shared" ref="AA9:AA72" si="8">X9=O9</f>
        <v>#REF!</v>
      </c>
      <c r="AB9" s="51" t="e">
        <f t="shared" ref="AB9:AB72" si="9">Y9=R9</f>
        <v>#REF!</v>
      </c>
    </row>
    <row r="10" spans="1:28" x14ac:dyDescent="0.2">
      <c r="A10" s="51">
        <v>3</v>
      </c>
      <c r="B10" s="51">
        <v>6602132</v>
      </c>
      <c r="C10" s="51" t="s">
        <v>32</v>
      </c>
      <c r="D10" s="51" t="s">
        <v>17</v>
      </c>
      <c r="E10" s="51" t="s">
        <v>3322</v>
      </c>
      <c r="F10" s="51" t="s">
        <v>3323</v>
      </c>
      <c r="G10" s="56">
        <f t="shared" si="1"/>
        <v>0.2247191011235955</v>
      </c>
      <c r="H10" s="56">
        <f t="shared" si="2"/>
        <v>0.1728395061728395</v>
      </c>
      <c r="I10" s="56">
        <f t="shared" si="3"/>
        <v>0.16666666666666666</v>
      </c>
      <c r="J10" s="56">
        <f t="shared" si="4"/>
        <v>0.18846153846153846</v>
      </c>
      <c r="K10" s="51">
        <v>69</v>
      </c>
      <c r="L10" s="51">
        <v>20</v>
      </c>
      <c r="M10" s="51">
        <v>89</v>
      </c>
      <c r="N10" s="51">
        <v>67</v>
      </c>
      <c r="O10" s="51">
        <v>14</v>
      </c>
      <c r="P10" s="51">
        <v>81</v>
      </c>
      <c r="Q10" s="51">
        <v>75</v>
      </c>
      <c r="R10" s="51">
        <v>15</v>
      </c>
      <c r="S10" s="51">
        <v>90</v>
      </c>
      <c r="T10" s="51">
        <f t="shared" si="5"/>
        <v>49</v>
      </c>
      <c r="U10" s="51">
        <f t="shared" si="5"/>
        <v>260</v>
      </c>
      <c r="V10" s="57">
        <f t="shared" si="6"/>
        <v>18.846153846153847</v>
      </c>
      <c r="W10" s="51" t="e">
        <f>SUMIF(#REF!,'Pupils5-15'!$B10,#REF!)</f>
        <v>#REF!</v>
      </c>
      <c r="X10" s="51" t="e">
        <f>SUMIF(#REF!,'Pupils5-15'!$B10,#REF!)</f>
        <v>#REF!</v>
      </c>
      <c r="Y10" s="51" t="e">
        <f>SUMIF(#REF!,'Pupils5-15'!$B10,#REF!)</f>
        <v>#REF!</v>
      </c>
      <c r="Z10" s="51" t="e">
        <f t="shared" si="7"/>
        <v>#REF!</v>
      </c>
      <c r="AA10" s="51" t="e">
        <f t="shared" si="8"/>
        <v>#REF!</v>
      </c>
      <c r="AB10" s="51" t="e">
        <f t="shared" si="9"/>
        <v>#REF!</v>
      </c>
    </row>
    <row r="11" spans="1:28" x14ac:dyDescent="0.2">
      <c r="A11" s="51">
        <v>4</v>
      </c>
      <c r="B11" s="51">
        <v>6602133</v>
      </c>
      <c r="C11" s="51" t="s">
        <v>38</v>
      </c>
      <c r="D11" s="51" t="s">
        <v>17</v>
      </c>
      <c r="E11" s="51" t="s">
        <v>3322</v>
      </c>
      <c r="F11" s="51" t="s">
        <v>3323</v>
      </c>
      <c r="G11" s="56">
        <f t="shared" si="1"/>
        <v>0.17948717948717949</v>
      </c>
      <c r="H11" s="56">
        <f t="shared" si="2"/>
        <v>0.26530612244897961</v>
      </c>
      <c r="I11" s="56">
        <f t="shared" si="3"/>
        <v>6.8181818181818177E-2</v>
      </c>
      <c r="J11" s="56">
        <f t="shared" si="4"/>
        <v>0.17424242424242425</v>
      </c>
      <c r="K11" s="51">
        <v>32</v>
      </c>
      <c r="L11" s="51">
        <v>7</v>
      </c>
      <c r="M11" s="51">
        <v>39</v>
      </c>
      <c r="N11" s="51">
        <v>36</v>
      </c>
      <c r="O11" s="51">
        <v>13</v>
      </c>
      <c r="P11" s="51">
        <v>49</v>
      </c>
      <c r="Q11" s="51">
        <v>41</v>
      </c>
      <c r="R11" s="51">
        <v>3</v>
      </c>
      <c r="S11" s="51">
        <v>44</v>
      </c>
      <c r="T11" s="51">
        <f t="shared" si="5"/>
        <v>23</v>
      </c>
      <c r="U11" s="51">
        <f t="shared" si="5"/>
        <v>132</v>
      </c>
      <c r="V11" s="57">
        <f t="shared" si="6"/>
        <v>17.424242424242426</v>
      </c>
      <c r="W11" s="51" t="e">
        <f>SUMIF(#REF!,'Pupils5-15'!$B11,#REF!)</f>
        <v>#REF!</v>
      </c>
      <c r="X11" s="51" t="e">
        <f>SUMIF(#REF!,'Pupils5-15'!$B11,#REF!)</f>
        <v>#REF!</v>
      </c>
      <c r="Y11" s="51" t="e">
        <f>SUMIF(#REF!,'Pupils5-15'!$B11,#REF!)</f>
        <v>#REF!</v>
      </c>
      <c r="Z11" s="51" t="e">
        <f t="shared" si="7"/>
        <v>#REF!</v>
      </c>
      <c r="AA11" s="51" t="e">
        <f t="shared" si="8"/>
        <v>#REF!</v>
      </c>
      <c r="AB11" s="51" t="e">
        <f t="shared" si="9"/>
        <v>#REF!</v>
      </c>
    </row>
    <row r="12" spans="1:28" x14ac:dyDescent="0.2">
      <c r="A12" s="51">
        <v>5</v>
      </c>
      <c r="B12" s="51">
        <v>6602134</v>
      </c>
      <c r="C12" s="51" t="s">
        <v>42</v>
      </c>
      <c r="D12" s="51" t="s">
        <v>17</v>
      </c>
      <c r="E12" s="51" t="s">
        <v>3322</v>
      </c>
      <c r="F12" s="51" t="s">
        <v>3323</v>
      </c>
      <c r="G12" s="56">
        <f t="shared" si="1"/>
        <v>0.26666666666666666</v>
      </c>
      <c r="H12" s="56">
        <f t="shared" si="2"/>
        <v>0.28000000000000003</v>
      </c>
      <c r="I12" s="56">
        <f t="shared" si="3"/>
        <v>0.21428571428571427</v>
      </c>
      <c r="J12" s="56">
        <f t="shared" si="4"/>
        <v>0.2608695652173913</v>
      </c>
      <c r="K12" s="51">
        <v>22</v>
      </c>
      <c r="L12" s="51">
        <v>8</v>
      </c>
      <c r="M12" s="51">
        <v>30</v>
      </c>
      <c r="N12" s="51">
        <v>18</v>
      </c>
      <c r="O12" s="51">
        <v>7</v>
      </c>
      <c r="P12" s="51">
        <v>25</v>
      </c>
      <c r="Q12" s="51">
        <v>11</v>
      </c>
      <c r="R12" s="51">
        <v>3</v>
      </c>
      <c r="S12" s="51">
        <v>14</v>
      </c>
      <c r="T12" s="51">
        <f t="shared" si="5"/>
        <v>18</v>
      </c>
      <c r="U12" s="51">
        <f t="shared" si="5"/>
        <v>69</v>
      </c>
      <c r="V12" s="57">
        <f t="shared" si="6"/>
        <v>26.086956521739129</v>
      </c>
      <c r="W12" s="51" t="e">
        <f>SUMIF(#REF!,'Pupils5-15'!$B12,#REF!)</f>
        <v>#REF!</v>
      </c>
      <c r="X12" s="51" t="e">
        <f>SUMIF(#REF!,'Pupils5-15'!$B12,#REF!)</f>
        <v>#REF!</v>
      </c>
      <c r="Y12" s="51" t="e">
        <f>SUMIF(#REF!,'Pupils5-15'!$B12,#REF!)</f>
        <v>#REF!</v>
      </c>
      <c r="Z12" s="51" t="e">
        <f t="shared" si="7"/>
        <v>#REF!</v>
      </c>
      <c r="AA12" s="51" t="e">
        <f t="shared" si="8"/>
        <v>#REF!</v>
      </c>
      <c r="AB12" s="51" t="e">
        <f t="shared" si="9"/>
        <v>#REF!</v>
      </c>
    </row>
    <row r="13" spans="1:28" x14ac:dyDescent="0.2">
      <c r="A13" s="51">
        <v>6</v>
      </c>
      <c r="B13" s="51">
        <v>6602135</v>
      </c>
      <c r="C13" s="51" t="s">
        <v>46</v>
      </c>
      <c r="D13" s="51" t="s">
        <v>17</v>
      </c>
      <c r="E13" s="51" t="s">
        <v>3322</v>
      </c>
      <c r="F13" s="51" t="s">
        <v>3323</v>
      </c>
      <c r="G13" s="56">
        <f t="shared" si="1"/>
        <v>0.25</v>
      </c>
      <c r="H13" s="56">
        <f t="shared" si="2"/>
        <v>0</v>
      </c>
      <c r="I13" s="56">
        <f t="shared" si="3"/>
        <v>2.8571428571428571E-2</v>
      </c>
      <c r="J13" s="56">
        <f t="shared" si="4"/>
        <v>0.10576923076923077</v>
      </c>
      <c r="K13" s="51">
        <v>30</v>
      </c>
      <c r="L13" s="51">
        <v>10</v>
      </c>
      <c r="M13" s="51">
        <v>40</v>
      </c>
      <c r="N13" s="51">
        <v>29</v>
      </c>
      <c r="P13" s="51">
        <v>29</v>
      </c>
      <c r="Q13" s="51">
        <v>34</v>
      </c>
      <c r="R13" s="51">
        <v>1</v>
      </c>
      <c r="S13" s="51">
        <v>35</v>
      </c>
      <c r="T13" s="51">
        <f t="shared" si="5"/>
        <v>11</v>
      </c>
      <c r="U13" s="51">
        <f t="shared" si="5"/>
        <v>104</v>
      </c>
      <c r="V13" s="57">
        <f t="shared" si="6"/>
        <v>10.576923076923077</v>
      </c>
      <c r="W13" s="51" t="e">
        <f>SUMIF(#REF!,'Pupils5-15'!$B13,#REF!)</f>
        <v>#REF!</v>
      </c>
      <c r="X13" s="51" t="e">
        <f>SUMIF(#REF!,'Pupils5-15'!$B13,#REF!)</f>
        <v>#REF!</v>
      </c>
      <c r="Y13" s="51" t="e">
        <f>SUMIF(#REF!,'Pupils5-15'!$B13,#REF!)</f>
        <v>#REF!</v>
      </c>
      <c r="Z13" s="51" t="e">
        <f t="shared" si="7"/>
        <v>#REF!</v>
      </c>
      <c r="AA13" s="51" t="e">
        <f t="shared" si="8"/>
        <v>#REF!</v>
      </c>
      <c r="AB13" s="51" t="e">
        <f t="shared" si="9"/>
        <v>#REF!</v>
      </c>
    </row>
    <row r="14" spans="1:28" x14ac:dyDescent="0.2">
      <c r="A14" s="51">
        <v>7</v>
      </c>
      <c r="B14" s="51">
        <v>6602136</v>
      </c>
      <c r="C14" s="51" t="s">
        <v>51</v>
      </c>
      <c r="D14" s="51" t="s">
        <v>17</v>
      </c>
      <c r="E14" s="51" t="s">
        <v>3322</v>
      </c>
      <c r="F14" s="51" t="s">
        <v>3323</v>
      </c>
      <c r="G14" s="56">
        <f t="shared" si="1"/>
        <v>0.33333333333333331</v>
      </c>
      <c r="H14" s="56">
        <f t="shared" si="2"/>
        <v>0.17777777777777778</v>
      </c>
      <c r="I14" s="56">
        <f t="shared" si="3"/>
        <v>0.28205128205128205</v>
      </c>
      <c r="J14" s="56">
        <f t="shared" si="4"/>
        <v>0.26190476190476192</v>
      </c>
      <c r="K14" s="51">
        <v>28</v>
      </c>
      <c r="L14" s="51">
        <v>14</v>
      </c>
      <c r="M14" s="51">
        <v>42</v>
      </c>
      <c r="N14" s="51">
        <v>37</v>
      </c>
      <c r="O14" s="51">
        <v>8</v>
      </c>
      <c r="P14" s="51">
        <v>45</v>
      </c>
      <c r="Q14" s="51">
        <v>28</v>
      </c>
      <c r="R14" s="51">
        <v>11</v>
      </c>
      <c r="S14" s="51">
        <v>39</v>
      </c>
      <c r="T14" s="51">
        <f t="shared" si="5"/>
        <v>33</v>
      </c>
      <c r="U14" s="51">
        <f t="shared" si="5"/>
        <v>126</v>
      </c>
      <c r="V14" s="57">
        <f t="shared" si="6"/>
        <v>26.190476190476193</v>
      </c>
      <c r="W14" s="51" t="e">
        <f>SUMIF(#REF!,'Pupils5-15'!$B14,#REF!)</f>
        <v>#REF!</v>
      </c>
      <c r="X14" s="51" t="e">
        <f>SUMIF(#REF!,'Pupils5-15'!$B14,#REF!)</f>
        <v>#REF!</v>
      </c>
      <c r="Y14" s="51" t="e">
        <f>SUMIF(#REF!,'Pupils5-15'!$B14,#REF!)</f>
        <v>#REF!</v>
      </c>
      <c r="Z14" s="51" t="e">
        <f t="shared" si="7"/>
        <v>#REF!</v>
      </c>
      <c r="AA14" s="51" t="e">
        <f t="shared" si="8"/>
        <v>#REF!</v>
      </c>
      <c r="AB14" s="51" t="e">
        <f t="shared" si="9"/>
        <v>#REF!</v>
      </c>
    </row>
    <row r="15" spans="1:28" x14ac:dyDescent="0.2">
      <c r="A15" s="51">
        <v>8</v>
      </c>
      <c r="B15" s="51">
        <v>6602138</v>
      </c>
      <c r="C15" s="51" t="s">
        <v>57</v>
      </c>
      <c r="D15" s="51" t="s">
        <v>17</v>
      </c>
      <c r="E15" s="51" t="s">
        <v>3322</v>
      </c>
      <c r="F15" s="51" t="s">
        <v>3323</v>
      </c>
      <c r="G15" s="56">
        <f t="shared" si="1"/>
        <v>0.2</v>
      </c>
      <c r="H15" s="56">
        <f t="shared" si="2"/>
        <v>0.22807017543859648</v>
      </c>
      <c r="I15" s="56">
        <f t="shared" si="3"/>
        <v>0.17460317460317459</v>
      </c>
      <c r="J15" s="56">
        <f t="shared" si="4"/>
        <v>0.2</v>
      </c>
      <c r="K15" s="51">
        <v>36</v>
      </c>
      <c r="L15" s="51">
        <v>9</v>
      </c>
      <c r="M15" s="51">
        <v>45</v>
      </c>
      <c r="N15" s="51">
        <v>44</v>
      </c>
      <c r="O15" s="51">
        <v>13</v>
      </c>
      <c r="P15" s="51">
        <v>57</v>
      </c>
      <c r="Q15" s="51">
        <v>52</v>
      </c>
      <c r="R15" s="51">
        <v>11</v>
      </c>
      <c r="S15" s="51">
        <v>63</v>
      </c>
      <c r="T15" s="51">
        <f t="shared" si="5"/>
        <v>33</v>
      </c>
      <c r="U15" s="51">
        <f t="shared" si="5"/>
        <v>165</v>
      </c>
      <c r="V15" s="57">
        <f t="shared" si="6"/>
        <v>20</v>
      </c>
      <c r="W15" s="51" t="e">
        <f>SUMIF(#REF!,'Pupils5-15'!$B15,#REF!)</f>
        <v>#REF!</v>
      </c>
      <c r="X15" s="51" t="e">
        <f>SUMIF(#REF!,'Pupils5-15'!$B15,#REF!)</f>
        <v>#REF!</v>
      </c>
      <c r="Y15" s="51" t="e">
        <f>SUMIF(#REF!,'Pupils5-15'!$B15,#REF!)</f>
        <v>#REF!</v>
      </c>
      <c r="Z15" s="51" t="e">
        <f t="shared" si="7"/>
        <v>#REF!</v>
      </c>
      <c r="AA15" s="51" t="e">
        <f t="shared" si="8"/>
        <v>#REF!</v>
      </c>
      <c r="AB15" s="51" t="e">
        <f t="shared" si="9"/>
        <v>#REF!</v>
      </c>
    </row>
    <row r="16" spans="1:28" x14ac:dyDescent="0.2">
      <c r="A16" s="51">
        <v>9</v>
      </c>
      <c r="B16" s="51">
        <v>6602139</v>
      </c>
      <c r="C16" s="51" t="s">
        <v>62</v>
      </c>
      <c r="D16" s="51" t="s">
        <v>17</v>
      </c>
      <c r="E16" s="51" t="s">
        <v>3322</v>
      </c>
      <c r="F16" s="51" t="s">
        <v>3323</v>
      </c>
      <c r="G16" s="56">
        <f t="shared" si="1"/>
        <v>8.3333333333333329E-2</v>
      </c>
      <c r="H16" s="56">
        <f t="shared" si="2"/>
        <v>0.20833333333333334</v>
      </c>
      <c r="I16" s="56">
        <f t="shared" si="3"/>
        <v>0.25</v>
      </c>
      <c r="J16" s="56">
        <f t="shared" si="4"/>
        <v>0.1875</v>
      </c>
      <c r="K16" s="51">
        <v>22</v>
      </c>
      <c r="L16" s="51">
        <v>2</v>
      </c>
      <c r="M16" s="51">
        <v>24</v>
      </c>
      <c r="N16" s="51">
        <v>19</v>
      </c>
      <c r="O16" s="51">
        <v>5</v>
      </c>
      <c r="P16" s="51">
        <v>24</v>
      </c>
      <c r="Q16" s="51">
        <v>24</v>
      </c>
      <c r="R16" s="51">
        <v>8</v>
      </c>
      <c r="S16" s="51">
        <v>32</v>
      </c>
      <c r="T16" s="51">
        <f t="shared" si="5"/>
        <v>15</v>
      </c>
      <c r="U16" s="51">
        <f t="shared" si="5"/>
        <v>80</v>
      </c>
      <c r="V16" s="57">
        <f t="shared" si="6"/>
        <v>18.75</v>
      </c>
      <c r="W16" s="51" t="e">
        <f>SUMIF(#REF!,'Pupils5-15'!$B16,#REF!)</f>
        <v>#REF!</v>
      </c>
      <c r="X16" s="51" t="e">
        <f>SUMIF(#REF!,'Pupils5-15'!$B16,#REF!)</f>
        <v>#REF!</v>
      </c>
      <c r="Y16" s="51" t="e">
        <f>SUMIF(#REF!,'Pupils5-15'!$B16,#REF!)</f>
        <v>#REF!</v>
      </c>
      <c r="Z16" s="51" t="e">
        <f t="shared" si="7"/>
        <v>#REF!</v>
      </c>
      <c r="AA16" s="51" t="e">
        <f t="shared" si="8"/>
        <v>#REF!</v>
      </c>
      <c r="AB16" s="51" t="e">
        <f t="shared" si="9"/>
        <v>#REF!</v>
      </c>
    </row>
    <row r="17" spans="1:28" x14ac:dyDescent="0.2">
      <c r="A17" s="51">
        <v>10</v>
      </c>
      <c r="B17" s="51">
        <v>6602140</v>
      </c>
      <c r="C17" s="51" t="s">
        <v>68</v>
      </c>
      <c r="D17" s="51" t="s">
        <v>17</v>
      </c>
      <c r="E17" s="51" t="s">
        <v>3322</v>
      </c>
      <c r="F17" s="51" t="s">
        <v>3323</v>
      </c>
      <c r="G17" s="56">
        <f t="shared" si="1"/>
        <v>0.17808219178082191</v>
      </c>
      <c r="H17" s="56">
        <f t="shared" si="2"/>
        <v>0.15909090909090909</v>
      </c>
      <c r="I17" s="56">
        <f t="shared" si="3"/>
        <v>0.11494252873563218</v>
      </c>
      <c r="J17" s="56">
        <f t="shared" si="4"/>
        <v>0.14919354838709678</v>
      </c>
      <c r="K17" s="51">
        <v>60</v>
      </c>
      <c r="L17" s="51">
        <v>13</v>
      </c>
      <c r="M17" s="51">
        <v>73</v>
      </c>
      <c r="N17" s="51">
        <v>74</v>
      </c>
      <c r="O17" s="51">
        <v>14</v>
      </c>
      <c r="P17" s="51">
        <v>88</v>
      </c>
      <c r="Q17" s="51">
        <v>77</v>
      </c>
      <c r="R17" s="51">
        <v>10</v>
      </c>
      <c r="S17" s="51">
        <v>87</v>
      </c>
      <c r="T17" s="51">
        <f t="shared" si="5"/>
        <v>37</v>
      </c>
      <c r="U17" s="51">
        <f t="shared" si="5"/>
        <v>248</v>
      </c>
      <c r="V17" s="57">
        <f t="shared" si="6"/>
        <v>14.919354838709678</v>
      </c>
      <c r="W17" s="51" t="e">
        <f>SUMIF(#REF!,'Pupils5-15'!$B17,#REF!)</f>
        <v>#REF!</v>
      </c>
      <c r="X17" s="51" t="e">
        <f>SUMIF(#REF!,'Pupils5-15'!$B17,#REF!)</f>
        <v>#REF!</v>
      </c>
      <c r="Y17" s="51" t="e">
        <f>SUMIF(#REF!,'Pupils5-15'!$B17,#REF!)</f>
        <v>#REF!</v>
      </c>
      <c r="Z17" s="51" t="e">
        <f t="shared" si="7"/>
        <v>#REF!</v>
      </c>
      <c r="AA17" s="51" t="e">
        <f t="shared" si="8"/>
        <v>#REF!</v>
      </c>
      <c r="AB17" s="51" t="e">
        <f t="shared" si="9"/>
        <v>#REF!</v>
      </c>
    </row>
    <row r="18" spans="1:28" x14ac:dyDescent="0.2">
      <c r="A18" s="51">
        <v>11</v>
      </c>
      <c r="B18" s="51">
        <v>6602141</v>
      </c>
      <c r="C18" s="51" t="s">
        <v>72</v>
      </c>
      <c r="D18" s="51" t="s">
        <v>17</v>
      </c>
      <c r="E18" s="51" t="s">
        <v>3322</v>
      </c>
      <c r="F18" s="51" t="s">
        <v>3323</v>
      </c>
      <c r="G18" s="56">
        <f t="shared" si="1"/>
        <v>0.16666666666666666</v>
      </c>
      <c r="H18" s="56">
        <f t="shared" si="2"/>
        <v>0.30769230769230771</v>
      </c>
      <c r="I18" s="56">
        <f t="shared" si="3"/>
        <v>0.2857142857142857</v>
      </c>
      <c r="J18" s="56">
        <f t="shared" si="4"/>
        <v>0.25242718446601942</v>
      </c>
      <c r="K18" s="51">
        <v>30</v>
      </c>
      <c r="L18" s="51">
        <v>6</v>
      </c>
      <c r="M18" s="51">
        <v>36</v>
      </c>
      <c r="N18" s="51">
        <v>27</v>
      </c>
      <c r="O18" s="51">
        <v>12</v>
      </c>
      <c r="P18" s="51">
        <v>39</v>
      </c>
      <c r="Q18" s="51">
        <v>20</v>
      </c>
      <c r="R18" s="51">
        <v>8</v>
      </c>
      <c r="S18" s="51">
        <v>28</v>
      </c>
      <c r="T18" s="51">
        <f t="shared" si="5"/>
        <v>26</v>
      </c>
      <c r="U18" s="51">
        <f t="shared" si="5"/>
        <v>103</v>
      </c>
      <c r="V18" s="57">
        <f t="shared" si="6"/>
        <v>25.242718446601941</v>
      </c>
      <c r="W18" s="51" t="e">
        <f>SUMIF(#REF!,'Pupils5-15'!$B18,#REF!)</f>
        <v>#REF!</v>
      </c>
      <c r="X18" s="51" t="e">
        <f>SUMIF(#REF!,'Pupils5-15'!$B18,#REF!)</f>
        <v>#REF!</v>
      </c>
      <c r="Y18" s="51" t="e">
        <f>SUMIF(#REF!,'Pupils5-15'!$B18,#REF!)</f>
        <v>#REF!</v>
      </c>
      <c r="Z18" s="51" t="e">
        <f t="shared" si="7"/>
        <v>#REF!</v>
      </c>
      <c r="AA18" s="51" t="e">
        <f t="shared" si="8"/>
        <v>#REF!</v>
      </c>
      <c r="AB18" s="51" t="e">
        <f t="shared" si="9"/>
        <v>#REF!</v>
      </c>
    </row>
    <row r="19" spans="1:28" x14ac:dyDescent="0.2">
      <c r="A19" s="51">
        <v>12</v>
      </c>
      <c r="B19" s="51">
        <v>6602142</v>
      </c>
      <c r="C19" s="51" t="s">
        <v>78</v>
      </c>
      <c r="D19" s="51" t="s">
        <v>17</v>
      </c>
      <c r="E19" s="51" t="s">
        <v>3322</v>
      </c>
      <c r="F19" s="51" t="s">
        <v>3323</v>
      </c>
      <c r="G19" s="56">
        <f t="shared" si="1"/>
        <v>0.2711864406779661</v>
      </c>
      <c r="H19" s="56">
        <f t="shared" si="2"/>
        <v>0.24561403508771928</v>
      </c>
      <c r="I19" s="56">
        <f t="shared" si="3"/>
        <v>0.26785714285714285</v>
      </c>
      <c r="J19" s="56">
        <f t="shared" si="4"/>
        <v>0.26162790697674421</v>
      </c>
      <c r="K19" s="51">
        <v>43</v>
      </c>
      <c r="L19" s="51">
        <v>16</v>
      </c>
      <c r="M19" s="51">
        <v>59</v>
      </c>
      <c r="N19" s="51">
        <v>43</v>
      </c>
      <c r="O19" s="51">
        <v>14</v>
      </c>
      <c r="P19" s="51">
        <v>57</v>
      </c>
      <c r="Q19" s="51">
        <v>41</v>
      </c>
      <c r="R19" s="51">
        <v>15</v>
      </c>
      <c r="S19" s="51">
        <v>56</v>
      </c>
      <c r="T19" s="51">
        <f t="shared" si="5"/>
        <v>45</v>
      </c>
      <c r="U19" s="51">
        <f t="shared" si="5"/>
        <v>172</v>
      </c>
      <c r="V19" s="57">
        <f t="shared" si="6"/>
        <v>26.162790697674421</v>
      </c>
      <c r="W19" s="51" t="e">
        <f>SUMIF(#REF!,'Pupils5-15'!$B19,#REF!)</f>
        <v>#REF!</v>
      </c>
      <c r="X19" s="51" t="e">
        <f>SUMIF(#REF!,'Pupils5-15'!$B19,#REF!)</f>
        <v>#REF!</v>
      </c>
      <c r="Y19" s="51" t="e">
        <f>SUMIF(#REF!,'Pupils5-15'!$B19,#REF!)</f>
        <v>#REF!</v>
      </c>
      <c r="Z19" s="51" t="e">
        <f t="shared" si="7"/>
        <v>#REF!</v>
      </c>
      <c r="AA19" s="51" t="e">
        <f t="shared" si="8"/>
        <v>#REF!</v>
      </c>
      <c r="AB19" s="51" t="e">
        <f t="shared" si="9"/>
        <v>#REF!</v>
      </c>
    </row>
    <row r="20" spans="1:28" x14ac:dyDescent="0.2">
      <c r="A20" s="51">
        <v>13</v>
      </c>
      <c r="B20" s="51">
        <v>6602144</v>
      </c>
      <c r="C20" s="51" t="s">
        <v>82</v>
      </c>
      <c r="D20" s="51" t="s">
        <v>17</v>
      </c>
      <c r="E20" s="51" t="s">
        <v>3322</v>
      </c>
      <c r="F20" s="51" t="s">
        <v>3323</v>
      </c>
      <c r="G20" s="56">
        <f t="shared" si="1"/>
        <v>0.42399999999999999</v>
      </c>
      <c r="H20" s="56">
        <f t="shared" si="2"/>
        <v>0.37984496124031009</v>
      </c>
      <c r="I20" s="56">
        <f t="shared" si="3"/>
        <v>0.44927536231884058</v>
      </c>
      <c r="J20" s="56">
        <f t="shared" si="4"/>
        <v>0.41836734693877553</v>
      </c>
      <c r="K20" s="51">
        <v>72</v>
      </c>
      <c r="L20" s="51">
        <v>53</v>
      </c>
      <c r="M20" s="51">
        <v>125</v>
      </c>
      <c r="N20" s="51">
        <v>80</v>
      </c>
      <c r="O20" s="51">
        <v>49</v>
      </c>
      <c r="P20" s="51">
        <v>129</v>
      </c>
      <c r="Q20" s="51">
        <v>76</v>
      </c>
      <c r="R20" s="51">
        <v>62</v>
      </c>
      <c r="S20" s="51">
        <v>138</v>
      </c>
      <c r="T20" s="51">
        <f t="shared" si="5"/>
        <v>164</v>
      </c>
      <c r="U20" s="51">
        <f t="shared" si="5"/>
        <v>392</v>
      </c>
      <c r="V20" s="57">
        <f t="shared" si="6"/>
        <v>41.836734693877553</v>
      </c>
      <c r="W20" s="51" t="e">
        <f>SUMIF(#REF!,'Pupils5-15'!$B20,#REF!)</f>
        <v>#REF!</v>
      </c>
      <c r="X20" s="51" t="e">
        <f>SUMIF(#REF!,'Pupils5-15'!$B20,#REF!)</f>
        <v>#REF!</v>
      </c>
      <c r="Y20" s="51" t="e">
        <f>SUMIF(#REF!,'Pupils5-15'!$B20,#REF!)</f>
        <v>#REF!</v>
      </c>
      <c r="Z20" s="51" t="e">
        <f t="shared" si="7"/>
        <v>#REF!</v>
      </c>
      <c r="AA20" s="51" t="e">
        <f t="shared" si="8"/>
        <v>#REF!</v>
      </c>
      <c r="AB20" s="51" t="e">
        <f t="shared" si="9"/>
        <v>#REF!</v>
      </c>
    </row>
    <row r="21" spans="1:28" x14ac:dyDescent="0.2">
      <c r="A21" s="51">
        <v>14</v>
      </c>
      <c r="B21" s="51">
        <v>6602145</v>
      </c>
      <c r="C21" s="51" t="s">
        <v>86</v>
      </c>
      <c r="D21" s="51" t="s">
        <v>17</v>
      </c>
      <c r="E21" s="51" t="s">
        <v>3322</v>
      </c>
      <c r="F21" s="51" t="s">
        <v>3323</v>
      </c>
      <c r="G21" s="56">
        <f t="shared" si="1"/>
        <v>0.13636363636363635</v>
      </c>
      <c r="H21" s="56">
        <f t="shared" si="2"/>
        <v>0.24489795918367346</v>
      </c>
      <c r="I21" s="56">
        <f t="shared" si="3"/>
        <v>0.26923076923076922</v>
      </c>
      <c r="J21" s="56">
        <f t="shared" si="4"/>
        <v>0.22068965517241379</v>
      </c>
      <c r="K21" s="51">
        <v>38</v>
      </c>
      <c r="L21" s="51">
        <v>6</v>
      </c>
      <c r="M21" s="51">
        <v>44</v>
      </c>
      <c r="N21" s="51">
        <v>37</v>
      </c>
      <c r="O21" s="51">
        <v>12</v>
      </c>
      <c r="P21" s="51">
        <v>49</v>
      </c>
      <c r="Q21" s="51">
        <v>38</v>
      </c>
      <c r="R21" s="51">
        <v>14</v>
      </c>
      <c r="S21" s="51">
        <v>52</v>
      </c>
      <c r="T21" s="51">
        <f t="shared" si="5"/>
        <v>32</v>
      </c>
      <c r="U21" s="51">
        <f t="shared" si="5"/>
        <v>145</v>
      </c>
      <c r="V21" s="57">
        <f t="shared" si="6"/>
        <v>22.068965517241381</v>
      </c>
      <c r="W21" s="51" t="e">
        <f>SUMIF(#REF!,'Pupils5-15'!$B21,#REF!)</f>
        <v>#REF!</v>
      </c>
      <c r="X21" s="51" t="e">
        <f>SUMIF(#REF!,'Pupils5-15'!$B21,#REF!)</f>
        <v>#REF!</v>
      </c>
      <c r="Y21" s="51" t="e">
        <f>SUMIF(#REF!,'Pupils5-15'!$B21,#REF!)</f>
        <v>#REF!</v>
      </c>
      <c r="Z21" s="51" t="e">
        <f t="shared" si="7"/>
        <v>#REF!</v>
      </c>
      <c r="AA21" s="51" t="e">
        <f t="shared" si="8"/>
        <v>#REF!</v>
      </c>
      <c r="AB21" s="51" t="e">
        <f t="shared" si="9"/>
        <v>#REF!</v>
      </c>
    </row>
    <row r="22" spans="1:28" x14ac:dyDescent="0.2">
      <c r="A22" s="51">
        <v>15</v>
      </c>
      <c r="B22" s="51">
        <v>6602146</v>
      </c>
      <c r="C22" s="51" t="s">
        <v>88</v>
      </c>
      <c r="D22" s="51" t="s">
        <v>17</v>
      </c>
      <c r="E22" s="51" t="s">
        <v>3322</v>
      </c>
      <c r="F22" s="51" t="s">
        <v>3323</v>
      </c>
      <c r="G22" s="56">
        <f t="shared" si="1"/>
        <v>0.05</v>
      </c>
      <c r="H22" s="56">
        <f t="shared" si="2"/>
        <v>2.2222222222222223E-2</v>
      </c>
      <c r="I22" s="56">
        <f t="shared" si="3"/>
        <v>2.564102564102564E-2</v>
      </c>
      <c r="J22" s="56">
        <f t="shared" si="4"/>
        <v>3.2258064516129031E-2</v>
      </c>
      <c r="K22" s="51">
        <v>38</v>
      </c>
      <c r="L22" s="51">
        <v>2</v>
      </c>
      <c r="M22" s="51">
        <v>40</v>
      </c>
      <c r="N22" s="51">
        <v>44</v>
      </c>
      <c r="O22" s="51">
        <v>1</v>
      </c>
      <c r="P22" s="51">
        <v>45</v>
      </c>
      <c r="Q22" s="51">
        <v>38</v>
      </c>
      <c r="R22" s="51">
        <v>1</v>
      </c>
      <c r="S22" s="51">
        <v>39</v>
      </c>
      <c r="T22" s="51">
        <f t="shared" si="5"/>
        <v>4</v>
      </c>
      <c r="U22" s="51">
        <f t="shared" si="5"/>
        <v>124</v>
      </c>
      <c r="V22" s="57">
        <f t="shared" si="6"/>
        <v>3.225806451612903</v>
      </c>
      <c r="W22" s="51" t="e">
        <f>SUMIF(#REF!,'Pupils5-15'!$B22,#REF!)</f>
        <v>#REF!</v>
      </c>
      <c r="X22" s="51" t="e">
        <f>SUMIF(#REF!,'Pupils5-15'!$B22,#REF!)</f>
        <v>#REF!</v>
      </c>
      <c r="Y22" s="51" t="e">
        <f>SUMIF(#REF!,'Pupils5-15'!$B22,#REF!)</f>
        <v>#REF!</v>
      </c>
      <c r="Z22" s="51" t="e">
        <f t="shared" si="7"/>
        <v>#REF!</v>
      </c>
      <c r="AA22" s="51" t="e">
        <f t="shared" si="8"/>
        <v>#REF!</v>
      </c>
      <c r="AB22" s="51" t="e">
        <f t="shared" si="9"/>
        <v>#REF!</v>
      </c>
    </row>
    <row r="23" spans="1:28" x14ac:dyDescent="0.2">
      <c r="A23" s="51">
        <v>16</v>
      </c>
      <c r="B23" s="51">
        <v>6602150</v>
      </c>
      <c r="C23" s="51" t="s">
        <v>90</v>
      </c>
      <c r="D23" s="51" t="s">
        <v>17</v>
      </c>
      <c r="E23" s="51" t="s">
        <v>3322</v>
      </c>
      <c r="F23" s="51" t="s">
        <v>3323</v>
      </c>
      <c r="G23" s="56">
        <f t="shared" si="1"/>
        <v>0.25</v>
      </c>
      <c r="H23" s="56">
        <f t="shared" si="2"/>
        <v>0.29411764705882354</v>
      </c>
      <c r="I23" s="56">
        <f t="shared" si="3"/>
        <v>0.27272727272727271</v>
      </c>
      <c r="J23" s="56">
        <f t="shared" si="4"/>
        <v>0.27102803738317754</v>
      </c>
      <c r="K23" s="51">
        <v>30</v>
      </c>
      <c r="L23" s="51">
        <v>10</v>
      </c>
      <c r="M23" s="51">
        <v>40</v>
      </c>
      <c r="N23" s="51">
        <v>24</v>
      </c>
      <c r="O23" s="51">
        <v>10</v>
      </c>
      <c r="P23" s="51">
        <v>34</v>
      </c>
      <c r="Q23" s="51">
        <v>24</v>
      </c>
      <c r="R23" s="51">
        <v>9</v>
      </c>
      <c r="S23" s="51">
        <v>33</v>
      </c>
      <c r="T23" s="51">
        <f t="shared" si="5"/>
        <v>29</v>
      </c>
      <c r="U23" s="51">
        <f t="shared" si="5"/>
        <v>107</v>
      </c>
      <c r="V23" s="57">
        <f t="shared" si="6"/>
        <v>27.102803738317753</v>
      </c>
      <c r="W23" s="51" t="e">
        <f>SUMIF(#REF!,'Pupils5-15'!$B23,#REF!)</f>
        <v>#REF!</v>
      </c>
      <c r="X23" s="51" t="e">
        <f>SUMIF(#REF!,'Pupils5-15'!$B23,#REF!)</f>
        <v>#REF!</v>
      </c>
      <c r="Y23" s="51" t="e">
        <f>SUMIF(#REF!,'Pupils5-15'!$B23,#REF!)</f>
        <v>#REF!</v>
      </c>
      <c r="Z23" s="51" t="e">
        <f t="shared" si="7"/>
        <v>#REF!</v>
      </c>
      <c r="AA23" s="51" t="e">
        <f t="shared" si="8"/>
        <v>#REF!</v>
      </c>
      <c r="AB23" s="51" t="e">
        <f t="shared" si="9"/>
        <v>#REF!</v>
      </c>
    </row>
    <row r="24" spans="1:28" x14ac:dyDescent="0.2">
      <c r="A24" s="51">
        <v>17</v>
      </c>
      <c r="B24" s="51">
        <v>6602151</v>
      </c>
      <c r="C24" s="51" t="s">
        <v>92</v>
      </c>
      <c r="D24" s="51" t="s">
        <v>17</v>
      </c>
      <c r="E24" s="51" t="s">
        <v>3322</v>
      </c>
      <c r="F24" s="51" t="s">
        <v>3323</v>
      </c>
      <c r="G24" s="56">
        <f t="shared" si="1"/>
        <v>0.27272727272727271</v>
      </c>
      <c r="H24" s="56">
        <f t="shared" si="2"/>
        <v>0.22222222222222221</v>
      </c>
      <c r="I24" s="56">
        <f t="shared" si="3"/>
        <v>0.16666666666666666</v>
      </c>
      <c r="J24" s="56">
        <f t="shared" si="4"/>
        <v>0.21917808219178081</v>
      </c>
      <c r="K24" s="51">
        <v>16</v>
      </c>
      <c r="L24" s="51">
        <v>6</v>
      </c>
      <c r="M24" s="51">
        <v>22</v>
      </c>
      <c r="N24" s="51">
        <v>21</v>
      </c>
      <c r="O24" s="51">
        <v>6</v>
      </c>
      <c r="P24" s="51">
        <v>27</v>
      </c>
      <c r="Q24" s="51">
        <v>20</v>
      </c>
      <c r="R24" s="51">
        <v>4</v>
      </c>
      <c r="S24" s="51">
        <v>24</v>
      </c>
      <c r="T24" s="51">
        <f t="shared" si="5"/>
        <v>16</v>
      </c>
      <c r="U24" s="51">
        <f t="shared" si="5"/>
        <v>73</v>
      </c>
      <c r="V24" s="57">
        <f t="shared" si="6"/>
        <v>21.917808219178081</v>
      </c>
      <c r="W24" s="51" t="e">
        <f>SUMIF(#REF!,'Pupils5-15'!$B24,#REF!)</f>
        <v>#REF!</v>
      </c>
      <c r="X24" s="51" t="e">
        <f>SUMIF(#REF!,'Pupils5-15'!$B24,#REF!)</f>
        <v>#REF!</v>
      </c>
      <c r="Y24" s="51" t="e">
        <f>SUMIF(#REF!,'Pupils5-15'!$B24,#REF!)</f>
        <v>#REF!</v>
      </c>
      <c r="Z24" s="51" t="e">
        <f t="shared" si="7"/>
        <v>#REF!</v>
      </c>
      <c r="AA24" s="51" t="e">
        <f t="shared" si="8"/>
        <v>#REF!</v>
      </c>
      <c r="AB24" s="51" t="e">
        <f t="shared" si="9"/>
        <v>#REF!</v>
      </c>
    </row>
    <row r="25" spans="1:28" x14ac:dyDescent="0.2">
      <c r="A25" s="51">
        <v>18</v>
      </c>
      <c r="B25" s="51">
        <v>6602152</v>
      </c>
      <c r="C25" s="51" t="s">
        <v>94</v>
      </c>
      <c r="D25" s="51" t="s">
        <v>17</v>
      </c>
      <c r="E25" s="51" t="s">
        <v>3322</v>
      </c>
      <c r="F25" s="51" t="s">
        <v>3323</v>
      </c>
      <c r="G25" s="56">
        <f t="shared" si="1"/>
        <v>2.0080321285140562E-2</v>
      </c>
      <c r="H25" s="56">
        <f t="shared" si="2"/>
        <v>3.4090909090909088E-2</v>
      </c>
      <c r="I25" s="56">
        <f t="shared" si="3"/>
        <v>2.7027027027027029E-2</v>
      </c>
      <c r="J25" s="56">
        <f t="shared" si="4"/>
        <v>2.7202072538860103E-2</v>
      </c>
      <c r="K25" s="51">
        <v>244</v>
      </c>
      <c r="L25" s="51">
        <v>5</v>
      </c>
      <c r="M25" s="51">
        <v>249</v>
      </c>
      <c r="N25" s="51">
        <v>255</v>
      </c>
      <c r="O25" s="51">
        <v>9</v>
      </c>
      <c r="P25" s="51">
        <v>264</v>
      </c>
      <c r="Q25" s="51">
        <v>252</v>
      </c>
      <c r="R25" s="51">
        <v>7</v>
      </c>
      <c r="S25" s="51">
        <v>259</v>
      </c>
      <c r="T25" s="51">
        <f t="shared" si="5"/>
        <v>21</v>
      </c>
      <c r="U25" s="51">
        <f t="shared" si="5"/>
        <v>772</v>
      </c>
      <c r="V25" s="57">
        <f t="shared" si="6"/>
        <v>2.7202072538860103</v>
      </c>
      <c r="W25" s="51" t="e">
        <f>SUMIF(#REF!,'Pupils5-15'!$B25,#REF!)</f>
        <v>#REF!</v>
      </c>
      <c r="X25" s="51" t="e">
        <f>SUMIF(#REF!,'Pupils5-15'!$B25,#REF!)</f>
        <v>#REF!</v>
      </c>
      <c r="Y25" s="51" t="e">
        <f>SUMIF(#REF!,'Pupils5-15'!$B25,#REF!)</f>
        <v>#REF!</v>
      </c>
      <c r="Z25" s="51" t="e">
        <f t="shared" si="7"/>
        <v>#REF!</v>
      </c>
      <c r="AA25" s="51" t="e">
        <f t="shared" si="8"/>
        <v>#REF!</v>
      </c>
      <c r="AB25" s="51" t="e">
        <f t="shared" si="9"/>
        <v>#REF!</v>
      </c>
    </row>
    <row r="26" spans="1:28" x14ac:dyDescent="0.2">
      <c r="A26" s="51">
        <v>19</v>
      </c>
      <c r="B26" s="51">
        <v>6602153</v>
      </c>
      <c r="C26" s="51" t="s">
        <v>96</v>
      </c>
      <c r="D26" s="51" t="s">
        <v>17</v>
      </c>
      <c r="E26" s="51" t="s">
        <v>3322</v>
      </c>
      <c r="F26" s="51" t="s">
        <v>3323</v>
      </c>
      <c r="G26" s="56">
        <f t="shared" si="1"/>
        <v>0.11764705882352941</v>
      </c>
      <c r="H26" s="56">
        <f t="shared" si="2"/>
        <v>0.11428571428571428</v>
      </c>
      <c r="I26" s="56">
        <f t="shared" si="3"/>
        <v>0.10606060606060606</v>
      </c>
      <c r="J26" s="56">
        <f t="shared" si="4"/>
        <v>0.11312217194570136</v>
      </c>
      <c r="K26" s="51">
        <v>75</v>
      </c>
      <c r="L26" s="51">
        <v>10</v>
      </c>
      <c r="M26" s="51">
        <v>85</v>
      </c>
      <c r="N26" s="51">
        <v>62</v>
      </c>
      <c r="O26" s="51">
        <v>8</v>
      </c>
      <c r="P26" s="51">
        <v>70</v>
      </c>
      <c r="Q26" s="51">
        <v>59</v>
      </c>
      <c r="R26" s="51">
        <v>7</v>
      </c>
      <c r="S26" s="51">
        <v>66</v>
      </c>
      <c r="T26" s="51">
        <f t="shared" si="5"/>
        <v>25</v>
      </c>
      <c r="U26" s="51">
        <f t="shared" si="5"/>
        <v>221</v>
      </c>
      <c r="V26" s="57">
        <f t="shared" si="6"/>
        <v>11.312217194570136</v>
      </c>
      <c r="W26" s="51" t="e">
        <f>SUMIF(#REF!,'Pupils5-15'!$B26,#REF!)</f>
        <v>#REF!</v>
      </c>
      <c r="X26" s="51" t="e">
        <f>SUMIF(#REF!,'Pupils5-15'!$B26,#REF!)</f>
        <v>#REF!</v>
      </c>
      <c r="Y26" s="51" t="e">
        <f>SUMIF(#REF!,'Pupils5-15'!$B26,#REF!)</f>
        <v>#REF!</v>
      </c>
      <c r="Z26" s="51" t="e">
        <f t="shared" si="7"/>
        <v>#REF!</v>
      </c>
      <c r="AA26" s="51" t="e">
        <f t="shared" si="8"/>
        <v>#REF!</v>
      </c>
      <c r="AB26" s="51" t="e">
        <f t="shared" si="9"/>
        <v>#REF!</v>
      </c>
    </row>
    <row r="27" spans="1:28" x14ac:dyDescent="0.2">
      <c r="A27" s="51">
        <v>20</v>
      </c>
      <c r="B27" s="51">
        <v>6602154</v>
      </c>
      <c r="C27" s="51" t="s">
        <v>98</v>
      </c>
      <c r="D27" s="51" t="s">
        <v>17</v>
      </c>
      <c r="E27" s="51" t="s">
        <v>3322</v>
      </c>
      <c r="F27" s="51" t="s">
        <v>3323</v>
      </c>
      <c r="G27" s="56">
        <f t="shared" si="1"/>
        <v>0.28102189781021897</v>
      </c>
      <c r="H27" s="56">
        <f t="shared" si="2"/>
        <v>0.22968197879858657</v>
      </c>
      <c r="I27" s="56">
        <f t="shared" si="3"/>
        <v>0.21352313167259787</v>
      </c>
      <c r="J27" s="56">
        <f t="shared" si="4"/>
        <v>0.24105011933174225</v>
      </c>
      <c r="K27" s="51">
        <v>197</v>
      </c>
      <c r="L27" s="51">
        <v>77</v>
      </c>
      <c r="M27" s="51">
        <v>274</v>
      </c>
      <c r="N27" s="51">
        <v>218</v>
      </c>
      <c r="O27" s="51">
        <v>65</v>
      </c>
      <c r="P27" s="51">
        <v>283</v>
      </c>
      <c r="Q27" s="51">
        <v>221</v>
      </c>
      <c r="R27" s="51">
        <v>60</v>
      </c>
      <c r="S27" s="51">
        <v>281</v>
      </c>
      <c r="T27" s="51">
        <f t="shared" si="5"/>
        <v>202</v>
      </c>
      <c r="U27" s="51">
        <f t="shared" si="5"/>
        <v>838</v>
      </c>
      <c r="V27" s="57">
        <f t="shared" si="6"/>
        <v>24.105011933174225</v>
      </c>
      <c r="W27" s="51" t="e">
        <f>SUMIF(#REF!,'Pupils5-15'!$B27,#REF!)</f>
        <v>#REF!</v>
      </c>
      <c r="X27" s="51" t="e">
        <f>SUMIF(#REF!,'Pupils5-15'!$B27,#REF!)</f>
        <v>#REF!</v>
      </c>
      <c r="Y27" s="51" t="e">
        <f>SUMIF(#REF!,'Pupils5-15'!$B27,#REF!)</f>
        <v>#REF!</v>
      </c>
      <c r="Z27" s="51" t="e">
        <f t="shared" si="7"/>
        <v>#REF!</v>
      </c>
      <c r="AA27" s="51" t="e">
        <f t="shared" si="8"/>
        <v>#REF!</v>
      </c>
      <c r="AB27" s="51" t="e">
        <f t="shared" si="9"/>
        <v>#REF!</v>
      </c>
    </row>
    <row r="28" spans="1:28" x14ac:dyDescent="0.2">
      <c r="A28" s="51">
        <v>21</v>
      </c>
      <c r="B28" s="51">
        <v>6602155</v>
      </c>
      <c r="C28" s="51" t="s">
        <v>100</v>
      </c>
      <c r="D28" s="51" t="s">
        <v>17</v>
      </c>
      <c r="E28" s="51" t="s">
        <v>3322</v>
      </c>
      <c r="F28" s="51" t="s">
        <v>3323</v>
      </c>
      <c r="G28" s="56">
        <f t="shared" si="1"/>
        <v>0.20895522388059701</v>
      </c>
      <c r="H28" s="56">
        <f t="shared" si="2"/>
        <v>0.19117647058823528</v>
      </c>
      <c r="I28" s="56">
        <f t="shared" si="3"/>
        <v>0.23529411764705882</v>
      </c>
      <c r="J28" s="56">
        <f t="shared" si="4"/>
        <v>0.21182266009852216</v>
      </c>
      <c r="K28" s="51">
        <v>53</v>
      </c>
      <c r="L28" s="51">
        <v>14</v>
      </c>
      <c r="M28" s="51">
        <v>67</v>
      </c>
      <c r="N28" s="51">
        <v>55</v>
      </c>
      <c r="O28" s="51">
        <v>13</v>
      </c>
      <c r="P28" s="51">
        <v>68</v>
      </c>
      <c r="Q28" s="51">
        <v>52</v>
      </c>
      <c r="R28" s="51">
        <v>16</v>
      </c>
      <c r="S28" s="51">
        <v>68</v>
      </c>
      <c r="T28" s="51">
        <f t="shared" si="5"/>
        <v>43</v>
      </c>
      <c r="U28" s="51">
        <f t="shared" si="5"/>
        <v>203</v>
      </c>
      <c r="V28" s="57">
        <f t="shared" si="6"/>
        <v>21.182266009852217</v>
      </c>
      <c r="W28" s="51" t="e">
        <f>SUMIF(#REF!,'Pupils5-15'!$B28,#REF!)</f>
        <v>#REF!</v>
      </c>
      <c r="X28" s="51" t="e">
        <f>SUMIF(#REF!,'Pupils5-15'!$B28,#REF!)</f>
        <v>#REF!</v>
      </c>
      <c r="Y28" s="51" t="e">
        <f>SUMIF(#REF!,'Pupils5-15'!$B28,#REF!)</f>
        <v>#REF!</v>
      </c>
      <c r="Z28" s="51" t="e">
        <f t="shared" si="7"/>
        <v>#REF!</v>
      </c>
      <c r="AA28" s="51" t="e">
        <f t="shared" si="8"/>
        <v>#REF!</v>
      </c>
      <c r="AB28" s="51" t="e">
        <f t="shared" si="9"/>
        <v>#REF!</v>
      </c>
    </row>
    <row r="29" spans="1:28" x14ac:dyDescent="0.2">
      <c r="A29" s="51">
        <v>22</v>
      </c>
      <c r="B29" s="51">
        <v>6602156</v>
      </c>
      <c r="C29" s="51" t="s">
        <v>102</v>
      </c>
      <c r="D29" s="51" t="s">
        <v>17</v>
      </c>
      <c r="E29" s="51" t="s">
        <v>3322</v>
      </c>
      <c r="F29" s="51" t="s">
        <v>3323</v>
      </c>
      <c r="G29" s="56">
        <f t="shared" si="1"/>
        <v>2.4390243902439025E-2</v>
      </c>
      <c r="H29" s="56">
        <f t="shared" si="2"/>
        <v>3.7499999999999999E-2</v>
      </c>
      <c r="I29" s="56">
        <f t="shared" si="3"/>
        <v>4.9382716049382713E-2</v>
      </c>
      <c r="J29" s="56">
        <f t="shared" si="4"/>
        <v>3.7037037037037035E-2</v>
      </c>
      <c r="K29" s="51">
        <v>80</v>
      </c>
      <c r="L29" s="51">
        <v>2</v>
      </c>
      <c r="M29" s="51">
        <v>82</v>
      </c>
      <c r="N29" s="51">
        <v>77</v>
      </c>
      <c r="O29" s="51">
        <v>3</v>
      </c>
      <c r="P29" s="51">
        <v>80</v>
      </c>
      <c r="Q29" s="51">
        <v>77</v>
      </c>
      <c r="R29" s="51">
        <v>4</v>
      </c>
      <c r="S29" s="51">
        <v>81</v>
      </c>
      <c r="T29" s="51">
        <f t="shared" si="5"/>
        <v>9</v>
      </c>
      <c r="U29" s="51">
        <f t="shared" si="5"/>
        <v>243</v>
      </c>
      <c r="V29" s="57">
        <f t="shared" si="6"/>
        <v>3.7037037037037033</v>
      </c>
      <c r="W29" s="51" t="e">
        <f>SUMIF(#REF!,'Pupils5-15'!$B29,#REF!)</f>
        <v>#REF!</v>
      </c>
      <c r="X29" s="51" t="e">
        <f>SUMIF(#REF!,'Pupils5-15'!$B29,#REF!)</f>
        <v>#REF!</v>
      </c>
      <c r="Y29" s="51" t="e">
        <f>SUMIF(#REF!,'Pupils5-15'!$B29,#REF!)</f>
        <v>#REF!</v>
      </c>
      <c r="Z29" s="51" t="e">
        <f t="shared" si="7"/>
        <v>#REF!</v>
      </c>
      <c r="AA29" s="51" t="e">
        <f t="shared" si="8"/>
        <v>#REF!</v>
      </c>
      <c r="AB29" s="51" t="e">
        <f t="shared" si="9"/>
        <v>#REF!</v>
      </c>
    </row>
    <row r="30" spans="1:28" x14ac:dyDescent="0.2">
      <c r="A30" s="51">
        <v>23</v>
      </c>
      <c r="B30" s="51">
        <v>6602157</v>
      </c>
      <c r="C30" s="51" t="s">
        <v>104</v>
      </c>
      <c r="D30" s="51" t="s">
        <v>17</v>
      </c>
      <c r="E30" s="51" t="s">
        <v>3322</v>
      </c>
      <c r="F30" s="51" t="s">
        <v>3323</v>
      </c>
      <c r="G30" s="56">
        <f t="shared" si="1"/>
        <v>0.25974025974025972</v>
      </c>
      <c r="H30" s="56">
        <f t="shared" si="2"/>
        <v>0.22784810126582278</v>
      </c>
      <c r="I30" s="56">
        <f t="shared" si="3"/>
        <v>0.13829787234042554</v>
      </c>
      <c r="J30" s="56">
        <f t="shared" si="4"/>
        <v>0.20399999999999999</v>
      </c>
      <c r="K30" s="51">
        <v>57</v>
      </c>
      <c r="L30" s="51">
        <v>20</v>
      </c>
      <c r="M30" s="51">
        <v>77</v>
      </c>
      <c r="N30" s="51">
        <v>61</v>
      </c>
      <c r="O30" s="51">
        <v>18</v>
      </c>
      <c r="P30" s="51">
        <v>79</v>
      </c>
      <c r="Q30" s="51">
        <v>81</v>
      </c>
      <c r="R30" s="51">
        <v>13</v>
      </c>
      <c r="S30" s="51">
        <v>94</v>
      </c>
      <c r="T30" s="51">
        <f t="shared" si="5"/>
        <v>51</v>
      </c>
      <c r="U30" s="51">
        <f t="shared" si="5"/>
        <v>250</v>
      </c>
      <c r="V30" s="57">
        <f t="shared" si="6"/>
        <v>20.399999999999999</v>
      </c>
      <c r="W30" s="51" t="e">
        <f>SUMIF(#REF!,'Pupils5-15'!$B30,#REF!)</f>
        <v>#REF!</v>
      </c>
      <c r="X30" s="51" t="e">
        <f>SUMIF(#REF!,'Pupils5-15'!$B30,#REF!)</f>
        <v>#REF!</v>
      </c>
      <c r="Y30" s="51" t="e">
        <f>SUMIF(#REF!,'Pupils5-15'!$B30,#REF!)</f>
        <v>#REF!</v>
      </c>
      <c r="Z30" s="51" t="e">
        <f t="shared" si="7"/>
        <v>#REF!</v>
      </c>
      <c r="AA30" s="51" t="e">
        <f t="shared" si="8"/>
        <v>#REF!</v>
      </c>
      <c r="AB30" s="51" t="e">
        <f t="shared" si="9"/>
        <v>#REF!</v>
      </c>
    </row>
    <row r="31" spans="1:28" x14ac:dyDescent="0.2">
      <c r="A31" s="51">
        <v>24</v>
      </c>
      <c r="B31" s="51">
        <v>6602158</v>
      </c>
      <c r="C31" s="51" t="s">
        <v>106</v>
      </c>
      <c r="D31" s="51" t="s">
        <v>17</v>
      </c>
      <c r="E31" s="51" t="s">
        <v>3322</v>
      </c>
      <c r="F31" s="51" t="s">
        <v>3323</v>
      </c>
      <c r="G31" s="56">
        <f t="shared" si="1"/>
        <v>0.1</v>
      </c>
      <c r="H31" s="56">
        <f t="shared" si="2"/>
        <v>0</v>
      </c>
      <c r="I31" s="56">
        <f t="shared" si="3"/>
        <v>3.3333333333333333E-2</v>
      </c>
      <c r="J31" s="56">
        <f t="shared" si="4"/>
        <v>4.5977011494252873E-2</v>
      </c>
      <c r="K31" s="51">
        <v>27</v>
      </c>
      <c r="L31" s="51">
        <v>3</v>
      </c>
      <c r="M31" s="51">
        <v>30</v>
      </c>
      <c r="N31" s="51">
        <v>27</v>
      </c>
      <c r="P31" s="51">
        <v>27</v>
      </c>
      <c r="Q31" s="51">
        <v>29</v>
      </c>
      <c r="R31" s="51">
        <v>1</v>
      </c>
      <c r="S31" s="51">
        <v>30</v>
      </c>
      <c r="T31" s="51">
        <f t="shared" si="5"/>
        <v>4</v>
      </c>
      <c r="U31" s="51">
        <f t="shared" si="5"/>
        <v>87</v>
      </c>
      <c r="V31" s="57">
        <f t="shared" si="6"/>
        <v>4.5977011494252871</v>
      </c>
      <c r="W31" s="51" t="e">
        <f>SUMIF(#REF!,'Pupils5-15'!$B31,#REF!)</f>
        <v>#REF!</v>
      </c>
      <c r="X31" s="51" t="e">
        <f>SUMIF(#REF!,'Pupils5-15'!$B31,#REF!)</f>
        <v>#REF!</v>
      </c>
      <c r="Y31" s="51" t="e">
        <f>SUMIF(#REF!,'Pupils5-15'!$B31,#REF!)</f>
        <v>#REF!</v>
      </c>
      <c r="Z31" s="51" t="e">
        <f t="shared" si="7"/>
        <v>#REF!</v>
      </c>
      <c r="AA31" s="51" t="e">
        <f t="shared" si="8"/>
        <v>#REF!</v>
      </c>
      <c r="AB31" s="51" t="e">
        <f t="shared" si="9"/>
        <v>#REF!</v>
      </c>
    </row>
    <row r="32" spans="1:28" x14ac:dyDescent="0.2">
      <c r="A32" s="51">
        <v>25</v>
      </c>
      <c r="B32" s="51">
        <v>6602160</v>
      </c>
      <c r="C32" s="51" t="s">
        <v>108</v>
      </c>
      <c r="D32" s="51" t="s">
        <v>17</v>
      </c>
      <c r="E32" s="51" t="s">
        <v>3322</v>
      </c>
      <c r="F32" s="51" t="s">
        <v>3323</v>
      </c>
      <c r="G32" s="56">
        <f t="shared" si="1"/>
        <v>0.14285714285714285</v>
      </c>
      <c r="H32" s="56">
        <f t="shared" si="2"/>
        <v>5.4054054054054057E-2</v>
      </c>
      <c r="I32" s="56">
        <f t="shared" si="3"/>
        <v>0.05</v>
      </c>
      <c r="J32" s="56">
        <f t="shared" si="4"/>
        <v>8.4033613445378158E-2</v>
      </c>
      <c r="K32" s="51">
        <v>36</v>
      </c>
      <c r="L32" s="51">
        <v>6</v>
      </c>
      <c r="M32" s="51">
        <v>42</v>
      </c>
      <c r="N32" s="51">
        <v>35</v>
      </c>
      <c r="O32" s="51">
        <v>2</v>
      </c>
      <c r="P32" s="51">
        <v>37</v>
      </c>
      <c r="Q32" s="51">
        <v>38</v>
      </c>
      <c r="R32" s="51">
        <v>2</v>
      </c>
      <c r="S32" s="51">
        <v>40</v>
      </c>
      <c r="T32" s="51">
        <f t="shared" si="5"/>
        <v>10</v>
      </c>
      <c r="U32" s="51">
        <f t="shared" si="5"/>
        <v>119</v>
      </c>
      <c r="V32" s="57">
        <f t="shared" si="6"/>
        <v>8.4033613445378155</v>
      </c>
      <c r="W32" s="51" t="e">
        <f>SUMIF(#REF!,'Pupils5-15'!$B32,#REF!)</f>
        <v>#REF!</v>
      </c>
      <c r="X32" s="51" t="e">
        <f>SUMIF(#REF!,'Pupils5-15'!$B32,#REF!)</f>
        <v>#REF!</v>
      </c>
      <c r="Y32" s="51" t="e">
        <f>SUMIF(#REF!,'Pupils5-15'!$B32,#REF!)</f>
        <v>#REF!</v>
      </c>
      <c r="Z32" s="51" t="e">
        <f t="shared" si="7"/>
        <v>#REF!</v>
      </c>
      <c r="AA32" s="51" t="e">
        <f t="shared" si="8"/>
        <v>#REF!</v>
      </c>
      <c r="AB32" s="51" t="e">
        <f t="shared" si="9"/>
        <v>#REF!</v>
      </c>
    </row>
    <row r="33" spans="1:28" x14ac:dyDescent="0.2">
      <c r="A33" s="51">
        <v>26</v>
      </c>
      <c r="B33" s="51">
        <v>6602161</v>
      </c>
      <c r="C33" s="51" t="s">
        <v>110</v>
      </c>
      <c r="D33" s="51" t="s">
        <v>17</v>
      </c>
      <c r="E33" s="51" t="s">
        <v>3322</v>
      </c>
      <c r="F33" s="51" t="s">
        <v>3323</v>
      </c>
      <c r="G33" s="56">
        <f t="shared" si="1"/>
        <v>0.11940298507462686</v>
      </c>
      <c r="H33" s="56">
        <f t="shared" si="2"/>
        <v>0.1</v>
      </c>
      <c r="I33" s="56">
        <f t="shared" si="3"/>
        <v>0.17647058823529413</v>
      </c>
      <c r="J33" s="56">
        <f t="shared" si="4"/>
        <v>0.13170731707317074</v>
      </c>
      <c r="K33" s="51">
        <v>59</v>
      </c>
      <c r="L33" s="51">
        <v>8</v>
      </c>
      <c r="M33" s="51">
        <v>67</v>
      </c>
      <c r="N33" s="51">
        <v>63</v>
      </c>
      <c r="O33" s="51">
        <v>7</v>
      </c>
      <c r="P33" s="51">
        <v>70</v>
      </c>
      <c r="Q33" s="51">
        <v>56</v>
      </c>
      <c r="R33" s="51">
        <v>12</v>
      </c>
      <c r="S33" s="51">
        <v>68</v>
      </c>
      <c r="T33" s="51">
        <f t="shared" si="5"/>
        <v>27</v>
      </c>
      <c r="U33" s="51">
        <f t="shared" si="5"/>
        <v>205</v>
      </c>
      <c r="V33" s="57">
        <f t="shared" si="6"/>
        <v>13.170731707317074</v>
      </c>
      <c r="W33" s="51" t="e">
        <f>SUMIF(#REF!,'Pupils5-15'!$B33,#REF!)</f>
        <v>#REF!</v>
      </c>
      <c r="X33" s="51" t="e">
        <f>SUMIF(#REF!,'Pupils5-15'!$B33,#REF!)</f>
        <v>#REF!</v>
      </c>
      <c r="Y33" s="51" t="e">
        <f>SUMIF(#REF!,'Pupils5-15'!$B33,#REF!)</f>
        <v>#REF!</v>
      </c>
      <c r="Z33" s="51" t="e">
        <f t="shared" si="7"/>
        <v>#REF!</v>
      </c>
      <c r="AA33" s="51" t="e">
        <f t="shared" si="8"/>
        <v>#REF!</v>
      </c>
      <c r="AB33" s="51" t="e">
        <f t="shared" si="9"/>
        <v>#REF!</v>
      </c>
    </row>
    <row r="34" spans="1:28" x14ac:dyDescent="0.2">
      <c r="A34" s="51">
        <v>27</v>
      </c>
      <c r="B34" s="51">
        <v>6602162</v>
      </c>
      <c r="C34" s="51" t="s">
        <v>112</v>
      </c>
      <c r="D34" s="51" t="s">
        <v>17</v>
      </c>
      <c r="E34" s="51" t="s">
        <v>3322</v>
      </c>
      <c r="F34" s="51" t="s">
        <v>3323</v>
      </c>
      <c r="G34" s="56">
        <f t="shared" si="1"/>
        <v>0.18571428571428572</v>
      </c>
      <c r="H34" s="56">
        <f t="shared" si="2"/>
        <v>0.15384615384615385</v>
      </c>
      <c r="I34" s="56">
        <f t="shared" si="3"/>
        <v>0.13636363636363635</v>
      </c>
      <c r="J34" s="56">
        <f t="shared" si="4"/>
        <v>0.15920398009950248</v>
      </c>
      <c r="K34" s="51">
        <v>57</v>
      </c>
      <c r="L34" s="51">
        <v>13</v>
      </c>
      <c r="M34" s="51">
        <v>70</v>
      </c>
      <c r="N34" s="51">
        <v>55</v>
      </c>
      <c r="O34" s="51">
        <v>10</v>
      </c>
      <c r="P34" s="51">
        <v>65</v>
      </c>
      <c r="Q34" s="51">
        <v>57</v>
      </c>
      <c r="R34" s="51">
        <v>9</v>
      </c>
      <c r="S34" s="51">
        <v>66</v>
      </c>
      <c r="T34" s="51">
        <f t="shared" si="5"/>
        <v>32</v>
      </c>
      <c r="U34" s="51">
        <f t="shared" si="5"/>
        <v>201</v>
      </c>
      <c r="V34" s="57">
        <f t="shared" si="6"/>
        <v>15.920398009950249</v>
      </c>
      <c r="W34" s="51" t="e">
        <f>SUMIF(#REF!,'Pupils5-15'!$B34,#REF!)</f>
        <v>#REF!</v>
      </c>
      <c r="X34" s="51" t="e">
        <f>SUMIF(#REF!,'Pupils5-15'!$B34,#REF!)</f>
        <v>#REF!</v>
      </c>
      <c r="Y34" s="51" t="e">
        <f>SUMIF(#REF!,'Pupils5-15'!$B34,#REF!)</f>
        <v>#REF!</v>
      </c>
      <c r="Z34" s="51" t="e">
        <f t="shared" si="7"/>
        <v>#REF!</v>
      </c>
      <c r="AA34" s="51" t="e">
        <f t="shared" si="8"/>
        <v>#REF!</v>
      </c>
      <c r="AB34" s="51" t="e">
        <f t="shared" si="9"/>
        <v>#REF!</v>
      </c>
    </row>
    <row r="35" spans="1:28" x14ac:dyDescent="0.2">
      <c r="A35" s="51">
        <v>28</v>
      </c>
      <c r="B35" s="51">
        <v>6602163</v>
      </c>
      <c r="C35" s="51" t="s">
        <v>114</v>
      </c>
      <c r="D35" s="51" t="s">
        <v>17</v>
      </c>
      <c r="E35" s="51" t="s">
        <v>3322</v>
      </c>
      <c r="F35" s="51" t="s">
        <v>3323</v>
      </c>
      <c r="G35" s="56">
        <f t="shared" si="1"/>
        <v>9.8901098901098897E-2</v>
      </c>
      <c r="H35" s="56">
        <f t="shared" si="2"/>
        <v>0.14444444444444443</v>
      </c>
      <c r="I35" s="56">
        <f t="shared" si="3"/>
        <v>0.10588235294117647</v>
      </c>
      <c r="J35" s="56">
        <f t="shared" si="4"/>
        <v>0.11654135338345864</v>
      </c>
      <c r="K35" s="51">
        <v>82</v>
      </c>
      <c r="L35" s="51">
        <v>9</v>
      </c>
      <c r="M35" s="51">
        <v>91</v>
      </c>
      <c r="N35" s="51">
        <v>77</v>
      </c>
      <c r="O35" s="51">
        <v>13</v>
      </c>
      <c r="P35" s="51">
        <v>90</v>
      </c>
      <c r="Q35" s="51">
        <v>76</v>
      </c>
      <c r="R35" s="51">
        <v>9</v>
      </c>
      <c r="S35" s="51">
        <v>85</v>
      </c>
      <c r="T35" s="51">
        <f t="shared" si="5"/>
        <v>31</v>
      </c>
      <c r="U35" s="51">
        <f t="shared" si="5"/>
        <v>266</v>
      </c>
      <c r="V35" s="57">
        <f t="shared" si="6"/>
        <v>11.654135338345863</v>
      </c>
      <c r="W35" s="51" t="e">
        <f>SUMIF(#REF!,'Pupils5-15'!$B35,#REF!)</f>
        <v>#REF!</v>
      </c>
      <c r="X35" s="51" t="e">
        <f>SUMIF(#REF!,'Pupils5-15'!$B35,#REF!)</f>
        <v>#REF!</v>
      </c>
      <c r="Y35" s="51" t="e">
        <f>SUMIF(#REF!,'Pupils5-15'!$B35,#REF!)</f>
        <v>#REF!</v>
      </c>
      <c r="Z35" s="51" t="e">
        <f t="shared" si="7"/>
        <v>#REF!</v>
      </c>
      <c r="AA35" s="51" t="e">
        <f t="shared" si="8"/>
        <v>#REF!</v>
      </c>
      <c r="AB35" s="51" t="e">
        <f t="shared" si="9"/>
        <v>#REF!</v>
      </c>
    </row>
    <row r="36" spans="1:28" x14ac:dyDescent="0.2">
      <c r="A36" s="51">
        <v>29</v>
      </c>
      <c r="B36" s="51">
        <v>6602164</v>
      </c>
      <c r="C36" s="51" t="s">
        <v>116</v>
      </c>
      <c r="D36" s="51" t="s">
        <v>17</v>
      </c>
      <c r="E36" s="51" t="s">
        <v>3322</v>
      </c>
      <c r="F36" s="51" t="s">
        <v>3323</v>
      </c>
      <c r="G36" s="56">
        <f t="shared" si="1"/>
        <v>0.125</v>
      </c>
      <c r="H36" s="56">
        <f t="shared" si="2"/>
        <v>7.1428571428571425E-2</v>
      </c>
      <c r="I36" s="56">
        <f t="shared" si="3"/>
        <v>0.15384615384615385</v>
      </c>
      <c r="J36" s="56">
        <f t="shared" si="4"/>
        <v>0.11627906976744186</v>
      </c>
      <c r="K36" s="51">
        <v>42</v>
      </c>
      <c r="L36" s="51">
        <v>6</v>
      </c>
      <c r="M36" s="51">
        <v>48</v>
      </c>
      <c r="N36" s="51">
        <v>39</v>
      </c>
      <c r="O36" s="51">
        <v>3</v>
      </c>
      <c r="P36" s="51">
        <v>42</v>
      </c>
      <c r="Q36" s="51">
        <v>33</v>
      </c>
      <c r="R36" s="51">
        <v>6</v>
      </c>
      <c r="S36" s="51">
        <v>39</v>
      </c>
      <c r="T36" s="51">
        <f t="shared" si="5"/>
        <v>15</v>
      </c>
      <c r="U36" s="51">
        <f t="shared" si="5"/>
        <v>129</v>
      </c>
      <c r="V36" s="57">
        <f t="shared" si="6"/>
        <v>11.627906976744185</v>
      </c>
      <c r="W36" s="51" t="e">
        <f>SUMIF(#REF!,'Pupils5-15'!$B36,#REF!)</f>
        <v>#REF!</v>
      </c>
      <c r="X36" s="51" t="e">
        <f>SUMIF(#REF!,'Pupils5-15'!$B36,#REF!)</f>
        <v>#REF!</v>
      </c>
      <c r="Y36" s="51" t="e">
        <f>SUMIF(#REF!,'Pupils5-15'!$B36,#REF!)</f>
        <v>#REF!</v>
      </c>
      <c r="Z36" s="51" t="e">
        <f t="shared" si="7"/>
        <v>#REF!</v>
      </c>
      <c r="AA36" s="51" t="e">
        <f t="shared" si="8"/>
        <v>#REF!</v>
      </c>
      <c r="AB36" s="51" t="e">
        <f t="shared" si="9"/>
        <v>#REF!</v>
      </c>
    </row>
    <row r="37" spans="1:28" x14ac:dyDescent="0.2">
      <c r="A37" s="51">
        <v>30</v>
      </c>
      <c r="B37" s="51">
        <v>6602165</v>
      </c>
      <c r="C37" s="51" t="s">
        <v>118</v>
      </c>
      <c r="D37" s="51" t="s">
        <v>17</v>
      </c>
      <c r="E37" s="51" t="s">
        <v>3322</v>
      </c>
      <c r="F37" s="51" t="s">
        <v>3323</v>
      </c>
      <c r="G37" s="56">
        <f t="shared" si="1"/>
        <v>0.15217391304347827</v>
      </c>
      <c r="H37" s="56">
        <f t="shared" si="2"/>
        <v>0.20512820512820512</v>
      </c>
      <c r="I37" s="56">
        <f t="shared" si="3"/>
        <v>0.20833333333333334</v>
      </c>
      <c r="J37" s="56">
        <f t="shared" si="4"/>
        <v>0.18796992481203006</v>
      </c>
      <c r="K37" s="51">
        <v>39</v>
      </c>
      <c r="L37" s="51">
        <v>7</v>
      </c>
      <c r="M37" s="51">
        <v>46</v>
      </c>
      <c r="N37" s="51">
        <v>31</v>
      </c>
      <c r="O37" s="51">
        <v>8</v>
      </c>
      <c r="P37" s="51">
        <v>39</v>
      </c>
      <c r="Q37" s="51">
        <v>38</v>
      </c>
      <c r="R37" s="51">
        <v>10</v>
      </c>
      <c r="S37" s="51">
        <v>48</v>
      </c>
      <c r="T37" s="51">
        <f t="shared" si="5"/>
        <v>25</v>
      </c>
      <c r="U37" s="51">
        <f t="shared" si="5"/>
        <v>133</v>
      </c>
      <c r="V37" s="57">
        <f t="shared" si="6"/>
        <v>18.796992481203006</v>
      </c>
      <c r="W37" s="51" t="e">
        <f>SUMIF(#REF!,'Pupils5-15'!$B37,#REF!)</f>
        <v>#REF!</v>
      </c>
      <c r="X37" s="51" t="e">
        <f>SUMIF(#REF!,'Pupils5-15'!$B37,#REF!)</f>
        <v>#REF!</v>
      </c>
      <c r="Y37" s="51" t="e">
        <f>SUMIF(#REF!,'Pupils5-15'!$B37,#REF!)</f>
        <v>#REF!</v>
      </c>
      <c r="Z37" s="51" t="e">
        <f t="shared" si="7"/>
        <v>#REF!</v>
      </c>
      <c r="AA37" s="51" t="e">
        <f t="shared" si="8"/>
        <v>#REF!</v>
      </c>
      <c r="AB37" s="51" t="e">
        <f t="shared" si="9"/>
        <v>#REF!</v>
      </c>
    </row>
    <row r="38" spans="1:28" x14ac:dyDescent="0.2">
      <c r="A38" s="51">
        <v>31</v>
      </c>
      <c r="B38" s="51">
        <v>6602166</v>
      </c>
      <c r="C38" s="51" t="s">
        <v>120</v>
      </c>
      <c r="D38" s="51" t="s">
        <v>17</v>
      </c>
      <c r="E38" s="51" t="s">
        <v>3322</v>
      </c>
      <c r="F38" s="51" t="s">
        <v>3323</v>
      </c>
      <c r="G38" s="56">
        <f t="shared" si="1"/>
        <v>0.18421052631578946</v>
      </c>
      <c r="H38" s="56">
        <f t="shared" si="2"/>
        <v>0.20512820512820512</v>
      </c>
      <c r="I38" s="56">
        <f t="shared" si="3"/>
        <v>0.25</v>
      </c>
      <c r="J38" s="56">
        <f t="shared" si="4"/>
        <v>0.21367521367521367</v>
      </c>
      <c r="K38" s="51">
        <v>31</v>
      </c>
      <c r="L38" s="51">
        <v>7</v>
      </c>
      <c r="M38" s="51">
        <v>38</v>
      </c>
      <c r="N38" s="51">
        <v>31</v>
      </c>
      <c r="O38" s="51">
        <v>8</v>
      </c>
      <c r="P38" s="51">
        <v>39</v>
      </c>
      <c r="Q38" s="51">
        <v>30</v>
      </c>
      <c r="R38" s="51">
        <v>10</v>
      </c>
      <c r="S38" s="51">
        <v>40</v>
      </c>
      <c r="T38" s="51">
        <f t="shared" si="5"/>
        <v>25</v>
      </c>
      <c r="U38" s="51">
        <f t="shared" si="5"/>
        <v>117</v>
      </c>
      <c r="V38" s="57">
        <f t="shared" si="6"/>
        <v>21.367521367521366</v>
      </c>
      <c r="W38" s="51" t="e">
        <f>SUMIF(#REF!,'Pupils5-15'!$B38,#REF!)</f>
        <v>#REF!</v>
      </c>
      <c r="X38" s="51" t="e">
        <f>SUMIF(#REF!,'Pupils5-15'!$B38,#REF!)</f>
        <v>#REF!</v>
      </c>
      <c r="Y38" s="51" t="e">
        <f>SUMIF(#REF!,'Pupils5-15'!$B38,#REF!)</f>
        <v>#REF!</v>
      </c>
      <c r="Z38" s="51" t="e">
        <f t="shared" si="7"/>
        <v>#REF!</v>
      </c>
      <c r="AA38" s="51" t="e">
        <f t="shared" si="8"/>
        <v>#REF!</v>
      </c>
      <c r="AB38" s="51" t="e">
        <f t="shared" si="9"/>
        <v>#REF!</v>
      </c>
    </row>
    <row r="39" spans="1:28" x14ac:dyDescent="0.2">
      <c r="A39" s="51">
        <v>32</v>
      </c>
      <c r="B39" s="51">
        <v>6602168</v>
      </c>
      <c r="C39" s="51" t="s">
        <v>122</v>
      </c>
      <c r="D39" s="51" t="s">
        <v>17</v>
      </c>
      <c r="E39" s="51" t="s">
        <v>3322</v>
      </c>
      <c r="F39" s="51" t="s">
        <v>3323</v>
      </c>
      <c r="G39" s="56">
        <f t="shared" si="1"/>
        <v>0.24468085106382978</v>
      </c>
      <c r="H39" s="56">
        <f t="shared" si="2"/>
        <v>0.21739130434782608</v>
      </c>
      <c r="I39" s="56">
        <f t="shared" si="3"/>
        <v>0.22222222222222221</v>
      </c>
      <c r="J39" s="56">
        <f t="shared" si="4"/>
        <v>0.22846441947565543</v>
      </c>
      <c r="K39" s="51">
        <v>71</v>
      </c>
      <c r="L39" s="51">
        <v>23</v>
      </c>
      <c r="M39" s="51">
        <v>94</v>
      </c>
      <c r="N39" s="51">
        <v>72</v>
      </c>
      <c r="O39" s="51">
        <v>20</v>
      </c>
      <c r="P39" s="51">
        <v>92</v>
      </c>
      <c r="Q39" s="51">
        <v>63</v>
      </c>
      <c r="R39" s="51">
        <v>18</v>
      </c>
      <c r="S39" s="51">
        <v>81</v>
      </c>
      <c r="T39" s="51">
        <f t="shared" si="5"/>
        <v>61</v>
      </c>
      <c r="U39" s="51">
        <f t="shared" si="5"/>
        <v>267</v>
      </c>
      <c r="V39" s="57">
        <f t="shared" si="6"/>
        <v>22.846441947565545</v>
      </c>
      <c r="W39" s="51" t="e">
        <f>SUMIF(#REF!,'Pupils5-15'!$B39,#REF!)</f>
        <v>#REF!</v>
      </c>
      <c r="X39" s="51" t="e">
        <f>SUMIF(#REF!,'Pupils5-15'!$B39,#REF!)</f>
        <v>#REF!</v>
      </c>
      <c r="Y39" s="51" t="e">
        <f>SUMIF(#REF!,'Pupils5-15'!$B39,#REF!)</f>
        <v>#REF!</v>
      </c>
      <c r="Z39" s="51" t="e">
        <f t="shared" si="7"/>
        <v>#REF!</v>
      </c>
      <c r="AA39" s="51" t="e">
        <f t="shared" si="8"/>
        <v>#REF!</v>
      </c>
      <c r="AB39" s="51" t="e">
        <f t="shared" si="9"/>
        <v>#REF!</v>
      </c>
    </row>
    <row r="40" spans="1:28" x14ac:dyDescent="0.2">
      <c r="A40" s="51">
        <v>33</v>
      </c>
      <c r="B40" s="51">
        <v>6602169</v>
      </c>
      <c r="C40" s="51" t="s">
        <v>124</v>
      </c>
      <c r="D40" s="51" t="s">
        <v>17</v>
      </c>
      <c r="E40" s="51" t="s">
        <v>3322</v>
      </c>
      <c r="F40" s="51" t="s">
        <v>3323</v>
      </c>
      <c r="G40" s="56">
        <f t="shared" si="1"/>
        <v>0.50326797385620914</v>
      </c>
      <c r="H40" s="56">
        <f t="shared" si="2"/>
        <v>0.48587570621468928</v>
      </c>
      <c r="I40" s="56">
        <f t="shared" si="3"/>
        <v>0.42857142857142855</v>
      </c>
      <c r="J40" s="56">
        <f t="shared" si="4"/>
        <v>0.46958174904942968</v>
      </c>
      <c r="K40" s="51">
        <v>76</v>
      </c>
      <c r="L40" s="51">
        <v>77</v>
      </c>
      <c r="M40" s="51">
        <v>153</v>
      </c>
      <c r="N40" s="51">
        <v>91</v>
      </c>
      <c r="O40" s="51">
        <v>86</v>
      </c>
      <c r="P40" s="51">
        <v>177</v>
      </c>
      <c r="Q40" s="51">
        <v>112</v>
      </c>
      <c r="R40" s="51">
        <v>84</v>
      </c>
      <c r="S40" s="51">
        <v>196</v>
      </c>
      <c r="T40" s="51">
        <f t="shared" si="5"/>
        <v>247</v>
      </c>
      <c r="U40" s="51">
        <f t="shared" si="5"/>
        <v>526</v>
      </c>
      <c r="V40" s="57">
        <f t="shared" si="6"/>
        <v>46.958174904942965</v>
      </c>
      <c r="W40" s="51" t="e">
        <f>SUMIF(#REF!,'Pupils5-15'!$B40,#REF!)</f>
        <v>#REF!</v>
      </c>
      <c r="X40" s="51" t="e">
        <f>SUMIF(#REF!,'Pupils5-15'!$B40,#REF!)</f>
        <v>#REF!</v>
      </c>
      <c r="Y40" s="51" t="e">
        <f>SUMIF(#REF!,'Pupils5-15'!$B40,#REF!)</f>
        <v>#REF!</v>
      </c>
      <c r="Z40" s="51" t="e">
        <f t="shared" si="7"/>
        <v>#REF!</v>
      </c>
      <c r="AA40" s="51" t="e">
        <f t="shared" si="8"/>
        <v>#REF!</v>
      </c>
      <c r="AB40" s="51" t="e">
        <f t="shared" si="9"/>
        <v>#REF!</v>
      </c>
    </row>
    <row r="41" spans="1:28" x14ac:dyDescent="0.2">
      <c r="A41" s="51">
        <v>34</v>
      </c>
      <c r="B41" s="51">
        <v>6602170</v>
      </c>
      <c r="C41" s="51" t="s">
        <v>126</v>
      </c>
      <c r="D41" s="51" t="s">
        <v>17</v>
      </c>
      <c r="E41" s="51" t="s">
        <v>3322</v>
      </c>
      <c r="F41" s="51" t="s">
        <v>3323</v>
      </c>
      <c r="G41" s="56">
        <f t="shared" si="1"/>
        <v>0.12380952380952381</v>
      </c>
      <c r="H41" s="56">
        <f t="shared" si="2"/>
        <v>7.8651685393258425E-2</v>
      </c>
      <c r="I41" s="56">
        <f t="shared" si="3"/>
        <v>0.10989010989010989</v>
      </c>
      <c r="J41" s="56">
        <f t="shared" si="4"/>
        <v>0.10526315789473684</v>
      </c>
      <c r="K41" s="51">
        <v>92</v>
      </c>
      <c r="L41" s="51">
        <v>13</v>
      </c>
      <c r="M41" s="51">
        <v>105</v>
      </c>
      <c r="N41" s="51">
        <v>82</v>
      </c>
      <c r="O41" s="51">
        <v>7</v>
      </c>
      <c r="P41" s="51">
        <v>89</v>
      </c>
      <c r="Q41" s="51">
        <v>81</v>
      </c>
      <c r="R41" s="51">
        <v>10</v>
      </c>
      <c r="S41" s="51">
        <v>91</v>
      </c>
      <c r="T41" s="51">
        <f t="shared" si="5"/>
        <v>30</v>
      </c>
      <c r="U41" s="51">
        <f t="shared" si="5"/>
        <v>285</v>
      </c>
      <c r="V41" s="57">
        <f t="shared" si="6"/>
        <v>10.526315789473683</v>
      </c>
      <c r="W41" s="51" t="e">
        <f>SUMIF(#REF!,'Pupils5-15'!$B41,#REF!)</f>
        <v>#REF!</v>
      </c>
      <c r="X41" s="51" t="e">
        <f>SUMIF(#REF!,'Pupils5-15'!$B41,#REF!)</f>
        <v>#REF!</v>
      </c>
      <c r="Y41" s="51" t="e">
        <f>SUMIF(#REF!,'Pupils5-15'!$B41,#REF!)</f>
        <v>#REF!</v>
      </c>
      <c r="Z41" s="51" t="e">
        <f t="shared" si="7"/>
        <v>#REF!</v>
      </c>
      <c r="AA41" s="51" t="e">
        <f t="shared" si="8"/>
        <v>#REF!</v>
      </c>
      <c r="AB41" s="51" t="e">
        <f t="shared" si="9"/>
        <v>#REF!</v>
      </c>
    </row>
    <row r="42" spans="1:28" x14ac:dyDescent="0.2">
      <c r="A42" s="51">
        <v>35</v>
      </c>
      <c r="B42" s="51">
        <v>6602171</v>
      </c>
      <c r="C42" s="51" t="s">
        <v>128</v>
      </c>
      <c r="D42" s="51" t="s">
        <v>17</v>
      </c>
      <c r="E42" s="51" t="s">
        <v>3322</v>
      </c>
      <c r="F42" s="51" t="s">
        <v>3323</v>
      </c>
      <c r="G42" s="56">
        <f t="shared" si="1"/>
        <v>0.1388888888888889</v>
      </c>
      <c r="H42" s="56">
        <f t="shared" si="2"/>
        <v>0.13157894736842105</v>
      </c>
      <c r="I42" s="56">
        <f t="shared" si="3"/>
        <v>0.12837837837837837</v>
      </c>
      <c r="J42" s="56">
        <f t="shared" si="4"/>
        <v>0.13288288288288289</v>
      </c>
      <c r="K42" s="51">
        <v>124</v>
      </c>
      <c r="L42" s="51">
        <v>20</v>
      </c>
      <c r="M42" s="51">
        <v>144</v>
      </c>
      <c r="N42" s="51">
        <v>132</v>
      </c>
      <c r="O42" s="51">
        <v>20</v>
      </c>
      <c r="P42" s="51">
        <v>152</v>
      </c>
      <c r="Q42" s="51">
        <v>129</v>
      </c>
      <c r="R42" s="51">
        <v>19</v>
      </c>
      <c r="S42" s="51">
        <v>148</v>
      </c>
      <c r="T42" s="51">
        <f t="shared" si="5"/>
        <v>59</v>
      </c>
      <c r="U42" s="51">
        <f t="shared" si="5"/>
        <v>444</v>
      </c>
      <c r="V42" s="57">
        <f t="shared" si="6"/>
        <v>13.288288288288289</v>
      </c>
      <c r="W42" s="51" t="e">
        <f>SUMIF(#REF!,'Pupils5-15'!$B42,#REF!)</f>
        <v>#REF!</v>
      </c>
      <c r="X42" s="51" t="e">
        <f>SUMIF(#REF!,'Pupils5-15'!$B42,#REF!)</f>
        <v>#REF!</v>
      </c>
      <c r="Y42" s="51" t="e">
        <f>SUMIF(#REF!,'Pupils5-15'!$B42,#REF!)</f>
        <v>#REF!</v>
      </c>
      <c r="Z42" s="51" t="e">
        <f t="shared" si="7"/>
        <v>#REF!</v>
      </c>
      <c r="AA42" s="51" t="e">
        <f t="shared" si="8"/>
        <v>#REF!</v>
      </c>
      <c r="AB42" s="51" t="e">
        <f t="shared" si="9"/>
        <v>#REF!</v>
      </c>
    </row>
    <row r="43" spans="1:28" x14ac:dyDescent="0.2">
      <c r="A43" s="51">
        <v>36</v>
      </c>
      <c r="B43" s="51">
        <v>6602172</v>
      </c>
      <c r="C43" s="51" t="s">
        <v>130</v>
      </c>
      <c r="D43" s="51" t="s">
        <v>17</v>
      </c>
      <c r="E43" s="51" t="s">
        <v>3322</v>
      </c>
      <c r="F43" s="51" t="s">
        <v>3323</v>
      </c>
      <c r="G43" s="56">
        <f t="shared" si="1"/>
        <v>0.20512820512820512</v>
      </c>
      <c r="H43" s="56">
        <f t="shared" si="2"/>
        <v>0.14634146341463414</v>
      </c>
      <c r="I43" s="56">
        <f t="shared" si="3"/>
        <v>0.13953488372093023</v>
      </c>
      <c r="J43" s="56">
        <f t="shared" si="4"/>
        <v>0.16260162601626016</v>
      </c>
      <c r="K43" s="51">
        <v>31</v>
      </c>
      <c r="L43" s="51">
        <v>8</v>
      </c>
      <c r="M43" s="51">
        <v>39</v>
      </c>
      <c r="N43" s="51">
        <v>35</v>
      </c>
      <c r="O43" s="51">
        <v>6</v>
      </c>
      <c r="P43" s="51">
        <v>41</v>
      </c>
      <c r="Q43" s="51">
        <v>37</v>
      </c>
      <c r="R43" s="51">
        <v>6</v>
      </c>
      <c r="S43" s="51">
        <v>43</v>
      </c>
      <c r="T43" s="51">
        <f t="shared" si="5"/>
        <v>20</v>
      </c>
      <c r="U43" s="51">
        <f t="shared" si="5"/>
        <v>123</v>
      </c>
      <c r="V43" s="57">
        <f t="shared" si="6"/>
        <v>16.260162601626014</v>
      </c>
      <c r="W43" s="51" t="e">
        <f>SUMIF(#REF!,'Pupils5-15'!$B43,#REF!)</f>
        <v>#REF!</v>
      </c>
      <c r="X43" s="51" t="e">
        <f>SUMIF(#REF!,'Pupils5-15'!$B43,#REF!)</f>
        <v>#REF!</v>
      </c>
      <c r="Y43" s="51" t="e">
        <f>SUMIF(#REF!,'Pupils5-15'!$B43,#REF!)</f>
        <v>#REF!</v>
      </c>
      <c r="Z43" s="51" t="e">
        <f t="shared" si="7"/>
        <v>#REF!</v>
      </c>
      <c r="AA43" s="51" t="e">
        <f t="shared" si="8"/>
        <v>#REF!</v>
      </c>
      <c r="AB43" s="51" t="e">
        <f t="shared" si="9"/>
        <v>#REF!</v>
      </c>
    </row>
    <row r="44" spans="1:28" x14ac:dyDescent="0.2">
      <c r="A44" s="51">
        <v>37</v>
      </c>
      <c r="B44" s="51">
        <v>6602173</v>
      </c>
      <c r="C44" s="51" t="s">
        <v>132</v>
      </c>
      <c r="D44" s="51" t="s">
        <v>17</v>
      </c>
      <c r="E44" s="51" t="s">
        <v>3322</v>
      </c>
      <c r="F44" s="51" t="s">
        <v>3323</v>
      </c>
      <c r="G44" s="56">
        <f t="shared" si="1"/>
        <v>0.30864197530864196</v>
      </c>
      <c r="H44" s="56">
        <f t="shared" si="2"/>
        <v>0.2857142857142857</v>
      </c>
      <c r="I44" s="56">
        <f t="shared" si="3"/>
        <v>0.19565217391304349</v>
      </c>
      <c r="J44" s="56">
        <f t="shared" si="4"/>
        <v>0.26070038910505838</v>
      </c>
      <c r="K44" s="51">
        <v>56</v>
      </c>
      <c r="L44" s="51">
        <v>25</v>
      </c>
      <c r="M44" s="51">
        <v>81</v>
      </c>
      <c r="N44" s="51">
        <v>60</v>
      </c>
      <c r="O44" s="51">
        <v>24</v>
      </c>
      <c r="P44" s="51">
        <v>84</v>
      </c>
      <c r="Q44" s="51">
        <v>74</v>
      </c>
      <c r="R44" s="51">
        <v>18</v>
      </c>
      <c r="S44" s="51">
        <v>92</v>
      </c>
      <c r="T44" s="51">
        <f t="shared" si="5"/>
        <v>67</v>
      </c>
      <c r="U44" s="51">
        <f t="shared" si="5"/>
        <v>257</v>
      </c>
      <c r="V44" s="57">
        <f t="shared" si="6"/>
        <v>26.07003891050584</v>
      </c>
      <c r="W44" s="51" t="e">
        <f>SUMIF(#REF!,'Pupils5-15'!$B44,#REF!)</f>
        <v>#REF!</v>
      </c>
      <c r="X44" s="51" t="e">
        <f>SUMIF(#REF!,'Pupils5-15'!$B44,#REF!)</f>
        <v>#REF!</v>
      </c>
      <c r="Y44" s="51" t="e">
        <f>SUMIF(#REF!,'Pupils5-15'!$B44,#REF!)</f>
        <v>#REF!</v>
      </c>
      <c r="Z44" s="51" t="e">
        <f t="shared" si="7"/>
        <v>#REF!</v>
      </c>
      <c r="AA44" s="51" t="e">
        <f t="shared" si="8"/>
        <v>#REF!</v>
      </c>
      <c r="AB44" s="51" t="e">
        <f t="shared" si="9"/>
        <v>#REF!</v>
      </c>
    </row>
    <row r="45" spans="1:28" x14ac:dyDescent="0.2">
      <c r="A45" s="51">
        <v>38</v>
      </c>
      <c r="B45" s="51">
        <v>6602174</v>
      </c>
      <c r="C45" s="51" t="s">
        <v>134</v>
      </c>
      <c r="D45" s="51" t="s">
        <v>17</v>
      </c>
      <c r="E45" s="51" t="s">
        <v>3322</v>
      </c>
      <c r="F45" s="51" t="s">
        <v>3323</v>
      </c>
      <c r="G45" s="56">
        <f t="shared" si="1"/>
        <v>6.0344827586206899E-2</v>
      </c>
      <c r="H45" s="56">
        <f t="shared" si="2"/>
        <v>5.5555555555555552E-2</v>
      </c>
      <c r="I45" s="56">
        <f t="shared" si="3"/>
        <v>1.6949152542372881E-2</v>
      </c>
      <c r="J45" s="56">
        <f t="shared" si="4"/>
        <v>4.4444444444444446E-2</v>
      </c>
      <c r="K45" s="51">
        <v>109</v>
      </c>
      <c r="L45" s="51">
        <v>7</v>
      </c>
      <c r="M45" s="51">
        <v>116</v>
      </c>
      <c r="N45" s="51">
        <v>119</v>
      </c>
      <c r="O45" s="51">
        <v>7</v>
      </c>
      <c r="P45" s="51">
        <v>126</v>
      </c>
      <c r="Q45" s="51">
        <v>116</v>
      </c>
      <c r="R45" s="51">
        <v>2</v>
      </c>
      <c r="S45" s="51">
        <v>118</v>
      </c>
      <c r="T45" s="51">
        <f t="shared" si="5"/>
        <v>16</v>
      </c>
      <c r="U45" s="51">
        <f t="shared" si="5"/>
        <v>360</v>
      </c>
      <c r="V45" s="57">
        <f t="shared" si="6"/>
        <v>4.4444444444444446</v>
      </c>
      <c r="W45" s="51" t="e">
        <f>SUMIF(#REF!,'Pupils5-15'!$B45,#REF!)</f>
        <v>#REF!</v>
      </c>
      <c r="X45" s="51" t="e">
        <f>SUMIF(#REF!,'Pupils5-15'!$B45,#REF!)</f>
        <v>#REF!</v>
      </c>
      <c r="Y45" s="51" t="e">
        <f>SUMIF(#REF!,'Pupils5-15'!$B45,#REF!)</f>
        <v>#REF!</v>
      </c>
      <c r="Z45" s="51" t="e">
        <f t="shared" si="7"/>
        <v>#REF!</v>
      </c>
      <c r="AA45" s="51" t="e">
        <f t="shared" si="8"/>
        <v>#REF!</v>
      </c>
      <c r="AB45" s="51" t="e">
        <f t="shared" si="9"/>
        <v>#REF!</v>
      </c>
    </row>
    <row r="46" spans="1:28" x14ac:dyDescent="0.2">
      <c r="A46" s="51">
        <v>39</v>
      </c>
      <c r="B46" s="51">
        <v>6602175</v>
      </c>
      <c r="C46" s="51" t="s">
        <v>136</v>
      </c>
      <c r="D46" s="51" t="s">
        <v>17</v>
      </c>
      <c r="E46" s="51" t="s">
        <v>3322</v>
      </c>
      <c r="F46" s="51" t="s">
        <v>3323</v>
      </c>
      <c r="G46" s="56">
        <f t="shared" si="1"/>
        <v>0.12676056338028169</v>
      </c>
      <c r="H46" s="56">
        <f t="shared" si="2"/>
        <v>0.14788732394366197</v>
      </c>
      <c r="I46" s="56">
        <f t="shared" si="3"/>
        <v>0.14857142857142858</v>
      </c>
      <c r="J46" s="56">
        <f t="shared" si="4"/>
        <v>0.14161220043572983</v>
      </c>
      <c r="K46" s="51">
        <v>124</v>
      </c>
      <c r="L46" s="51">
        <v>18</v>
      </c>
      <c r="M46" s="51">
        <v>142</v>
      </c>
      <c r="N46" s="51">
        <v>121</v>
      </c>
      <c r="O46" s="51">
        <v>21</v>
      </c>
      <c r="P46" s="51">
        <v>142</v>
      </c>
      <c r="Q46" s="51">
        <v>149</v>
      </c>
      <c r="R46" s="51">
        <v>26</v>
      </c>
      <c r="S46" s="51">
        <v>175</v>
      </c>
      <c r="T46" s="51">
        <f t="shared" si="5"/>
        <v>65</v>
      </c>
      <c r="U46" s="51">
        <f t="shared" si="5"/>
        <v>459</v>
      </c>
      <c r="V46" s="57">
        <f t="shared" si="6"/>
        <v>14.161220043572984</v>
      </c>
      <c r="W46" s="51" t="e">
        <f>SUMIF(#REF!,'Pupils5-15'!$B46,#REF!)</f>
        <v>#REF!</v>
      </c>
      <c r="X46" s="51" t="e">
        <f>SUMIF(#REF!,'Pupils5-15'!$B46,#REF!)</f>
        <v>#REF!</v>
      </c>
      <c r="Y46" s="51" t="e">
        <f>SUMIF(#REF!,'Pupils5-15'!$B46,#REF!)</f>
        <v>#REF!</v>
      </c>
      <c r="Z46" s="51" t="e">
        <f t="shared" si="7"/>
        <v>#REF!</v>
      </c>
      <c r="AA46" s="51" t="e">
        <f t="shared" si="8"/>
        <v>#REF!</v>
      </c>
      <c r="AB46" s="51" t="e">
        <f t="shared" si="9"/>
        <v>#REF!</v>
      </c>
    </row>
    <row r="47" spans="1:28" x14ac:dyDescent="0.2">
      <c r="A47" s="51">
        <v>40</v>
      </c>
      <c r="B47" s="51">
        <v>6602176</v>
      </c>
      <c r="C47" s="51" t="s">
        <v>138</v>
      </c>
      <c r="D47" s="51" t="s">
        <v>17</v>
      </c>
      <c r="E47" s="51" t="s">
        <v>3322</v>
      </c>
      <c r="F47" s="51" t="s">
        <v>3323</v>
      </c>
      <c r="G47" s="56">
        <f t="shared" si="1"/>
        <v>0.1640625</v>
      </c>
      <c r="H47" s="56">
        <f t="shared" si="2"/>
        <v>0.16666666666666666</v>
      </c>
      <c r="I47" s="56">
        <f t="shared" si="3"/>
        <v>0.11627906976744186</v>
      </c>
      <c r="J47" s="56">
        <f t="shared" si="4"/>
        <v>0.14910025706940874</v>
      </c>
      <c r="K47" s="51">
        <v>107</v>
      </c>
      <c r="L47" s="51">
        <v>21</v>
      </c>
      <c r="M47" s="51">
        <v>128</v>
      </c>
      <c r="N47" s="51">
        <v>110</v>
      </c>
      <c r="O47" s="51">
        <v>22</v>
      </c>
      <c r="P47" s="51">
        <v>132</v>
      </c>
      <c r="Q47" s="51">
        <v>114</v>
      </c>
      <c r="R47" s="51">
        <v>15</v>
      </c>
      <c r="S47" s="51">
        <v>129</v>
      </c>
      <c r="T47" s="51">
        <f t="shared" si="5"/>
        <v>58</v>
      </c>
      <c r="U47" s="51">
        <f t="shared" si="5"/>
        <v>389</v>
      </c>
      <c r="V47" s="57">
        <f t="shared" si="6"/>
        <v>14.910025706940875</v>
      </c>
      <c r="W47" s="51" t="e">
        <f>SUMIF(#REF!,'Pupils5-15'!$B47,#REF!)</f>
        <v>#REF!</v>
      </c>
      <c r="X47" s="51" t="e">
        <f>SUMIF(#REF!,'Pupils5-15'!$B47,#REF!)</f>
        <v>#REF!</v>
      </c>
      <c r="Y47" s="51" t="e">
        <f>SUMIF(#REF!,'Pupils5-15'!$B47,#REF!)</f>
        <v>#REF!</v>
      </c>
      <c r="Z47" s="51" t="e">
        <f t="shared" si="7"/>
        <v>#REF!</v>
      </c>
      <c r="AA47" s="51" t="e">
        <f t="shared" si="8"/>
        <v>#REF!</v>
      </c>
      <c r="AB47" s="51" t="e">
        <f t="shared" si="9"/>
        <v>#REF!</v>
      </c>
    </row>
    <row r="48" spans="1:28" x14ac:dyDescent="0.2">
      <c r="A48" s="51">
        <v>41</v>
      </c>
      <c r="B48" s="51">
        <v>6602177</v>
      </c>
      <c r="C48" s="51" t="s">
        <v>140</v>
      </c>
      <c r="D48" s="51" t="s">
        <v>17</v>
      </c>
      <c r="E48" s="51" t="s">
        <v>3322</v>
      </c>
      <c r="F48" s="51" t="s">
        <v>3323</v>
      </c>
      <c r="G48" s="56">
        <f t="shared" si="1"/>
        <v>0.18181818181818182</v>
      </c>
      <c r="H48" s="56">
        <f t="shared" si="2"/>
        <v>0.18965517241379309</v>
      </c>
      <c r="I48" s="56">
        <f t="shared" si="3"/>
        <v>0.15887850467289719</v>
      </c>
      <c r="J48" s="56">
        <f t="shared" si="4"/>
        <v>0.17717717717717718</v>
      </c>
      <c r="K48" s="51">
        <v>90</v>
      </c>
      <c r="L48" s="51">
        <v>20</v>
      </c>
      <c r="M48" s="51">
        <v>110</v>
      </c>
      <c r="N48" s="51">
        <v>94</v>
      </c>
      <c r="O48" s="51">
        <v>22</v>
      </c>
      <c r="P48" s="51">
        <v>116</v>
      </c>
      <c r="Q48" s="51">
        <v>90</v>
      </c>
      <c r="R48" s="51">
        <v>17</v>
      </c>
      <c r="S48" s="51">
        <v>107</v>
      </c>
      <c r="T48" s="51">
        <f t="shared" si="5"/>
        <v>59</v>
      </c>
      <c r="U48" s="51">
        <f t="shared" si="5"/>
        <v>333</v>
      </c>
      <c r="V48" s="57">
        <f t="shared" si="6"/>
        <v>17.717717717717719</v>
      </c>
      <c r="W48" s="51" t="e">
        <f>SUMIF(#REF!,'Pupils5-15'!$B48,#REF!)</f>
        <v>#REF!</v>
      </c>
      <c r="X48" s="51" t="e">
        <f>SUMIF(#REF!,'Pupils5-15'!$B48,#REF!)</f>
        <v>#REF!</v>
      </c>
      <c r="Y48" s="51" t="e">
        <f>SUMIF(#REF!,'Pupils5-15'!$B48,#REF!)</f>
        <v>#REF!</v>
      </c>
      <c r="Z48" s="51" t="e">
        <f t="shared" si="7"/>
        <v>#REF!</v>
      </c>
      <c r="AA48" s="51" t="e">
        <f t="shared" si="8"/>
        <v>#REF!</v>
      </c>
      <c r="AB48" s="51" t="e">
        <f t="shared" si="9"/>
        <v>#REF!</v>
      </c>
    </row>
    <row r="49" spans="1:28" x14ac:dyDescent="0.2">
      <c r="A49" s="51">
        <v>42</v>
      </c>
      <c r="B49" s="51">
        <v>6602226</v>
      </c>
      <c r="C49" s="51" t="s">
        <v>142</v>
      </c>
      <c r="D49" s="51" t="s">
        <v>17</v>
      </c>
      <c r="E49" s="51" t="s">
        <v>3322</v>
      </c>
      <c r="F49" s="51" t="s">
        <v>3323</v>
      </c>
      <c r="G49" s="56">
        <f t="shared" si="1"/>
        <v>0.10650887573964497</v>
      </c>
      <c r="H49" s="56">
        <f t="shared" si="2"/>
        <v>9.4674556213017749E-2</v>
      </c>
      <c r="I49" s="56">
        <f t="shared" si="3"/>
        <v>8.1395348837209308E-2</v>
      </c>
      <c r="J49" s="56">
        <f t="shared" si="4"/>
        <v>9.4117647058823528E-2</v>
      </c>
      <c r="K49" s="51">
        <v>151</v>
      </c>
      <c r="L49" s="51">
        <v>18</v>
      </c>
      <c r="M49" s="51">
        <v>169</v>
      </c>
      <c r="N49" s="51">
        <v>153</v>
      </c>
      <c r="O49" s="51">
        <v>16</v>
      </c>
      <c r="P49" s="51">
        <v>169</v>
      </c>
      <c r="Q49" s="51">
        <v>158</v>
      </c>
      <c r="R49" s="51">
        <v>14</v>
      </c>
      <c r="S49" s="51">
        <v>172</v>
      </c>
      <c r="T49" s="51">
        <f t="shared" si="5"/>
        <v>48</v>
      </c>
      <c r="U49" s="51">
        <f t="shared" si="5"/>
        <v>510</v>
      </c>
      <c r="V49" s="57">
        <f t="shared" si="6"/>
        <v>9.4117647058823533</v>
      </c>
      <c r="W49" s="51" t="e">
        <f>SUMIF(#REF!,'Pupils5-15'!$B49,#REF!)</f>
        <v>#REF!</v>
      </c>
      <c r="X49" s="51" t="e">
        <f>SUMIF(#REF!,'Pupils5-15'!$B49,#REF!)</f>
        <v>#REF!</v>
      </c>
      <c r="Y49" s="51" t="e">
        <f>SUMIF(#REF!,'Pupils5-15'!$B49,#REF!)</f>
        <v>#REF!</v>
      </c>
      <c r="Z49" s="51" t="e">
        <f t="shared" si="7"/>
        <v>#REF!</v>
      </c>
      <c r="AA49" s="51" t="e">
        <f t="shared" si="8"/>
        <v>#REF!</v>
      </c>
      <c r="AB49" s="51" t="e">
        <f t="shared" si="9"/>
        <v>#REF!</v>
      </c>
    </row>
    <row r="50" spans="1:28" x14ac:dyDescent="0.2">
      <c r="A50" s="51">
        <v>43</v>
      </c>
      <c r="B50" s="51">
        <v>6603033</v>
      </c>
      <c r="C50" s="51" t="s">
        <v>144</v>
      </c>
      <c r="D50" s="51" t="s">
        <v>17</v>
      </c>
      <c r="E50" s="51" t="s">
        <v>3322</v>
      </c>
      <c r="F50" s="51" t="s">
        <v>3323</v>
      </c>
      <c r="G50" s="56">
        <f t="shared" si="1"/>
        <v>0.56097560975609762</v>
      </c>
      <c r="H50" s="56">
        <f t="shared" si="2"/>
        <v>0.4157303370786517</v>
      </c>
      <c r="I50" s="56">
        <f t="shared" si="3"/>
        <v>0.45833333333333331</v>
      </c>
      <c r="J50" s="56">
        <f t="shared" si="4"/>
        <v>0.47565543071161048</v>
      </c>
      <c r="K50" s="51">
        <v>36</v>
      </c>
      <c r="L50" s="51">
        <v>46</v>
      </c>
      <c r="M50" s="51">
        <v>82</v>
      </c>
      <c r="N50" s="51">
        <v>52</v>
      </c>
      <c r="O50" s="51">
        <v>37</v>
      </c>
      <c r="P50" s="51">
        <v>89</v>
      </c>
      <c r="Q50" s="51">
        <v>52</v>
      </c>
      <c r="R50" s="51">
        <v>44</v>
      </c>
      <c r="S50" s="51">
        <v>96</v>
      </c>
      <c r="T50" s="51">
        <f t="shared" si="5"/>
        <v>127</v>
      </c>
      <c r="U50" s="51">
        <f t="shared" si="5"/>
        <v>267</v>
      </c>
      <c r="V50" s="57">
        <f t="shared" si="6"/>
        <v>47.565543071161045</v>
      </c>
      <c r="W50" s="51" t="e">
        <f>SUMIF(#REF!,'Pupils5-15'!$B50,#REF!)</f>
        <v>#REF!</v>
      </c>
      <c r="X50" s="51" t="e">
        <f>SUMIF(#REF!,'Pupils5-15'!$B50,#REF!)</f>
        <v>#REF!</v>
      </c>
      <c r="Y50" s="51" t="e">
        <f>SUMIF(#REF!,'Pupils5-15'!$B50,#REF!)</f>
        <v>#REF!</v>
      </c>
      <c r="Z50" s="51" t="e">
        <f t="shared" si="7"/>
        <v>#REF!</v>
      </c>
      <c r="AA50" s="51" t="e">
        <f t="shared" si="8"/>
        <v>#REF!</v>
      </c>
      <c r="AB50" s="51" t="e">
        <f t="shared" si="9"/>
        <v>#REF!</v>
      </c>
    </row>
    <row r="51" spans="1:28" x14ac:dyDescent="0.2">
      <c r="A51" s="51">
        <v>44</v>
      </c>
      <c r="B51" s="51">
        <v>6603034</v>
      </c>
      <c r="C51" s="51" t="s">
        <v>146</v>
      </c>
      <c r="D51" s="51" t="s">
        <v>17</v>
      </c>
      <c r="E51" s="51" t="s">
        <v>3322</v>
      </c>
      <c r="F51" s="51" t="s">
        <v>3323</v>
      </c>
      <c r="G51" s="56">
        <f t="shared" si="1"/>
        <v>0.12676056338028169</v>
      </c>
      <c r="H51" s="56">
        <f t="shared" si="2"/>
        <v>7.8947368421052627E-2</v>
      </c>
      <c r="I51" s="56">
        <f t="shared" si="3"/>
        <v>6.097560975609756E-2</v>
      </c>
      <c r="J51" s="56">
        <f t="shared" si="4"/>
        <v>8.7336244541484712E-2</v>
      </c>
      <c r="K51" s="51">
        <v>62</v>
      </c>
      <c r="L51" s="51">
        <v>9</v>
      </c>
      <c r="M51" s="51">
        <v>71</v>
      </c>
      <c r="N51" s="51">
        <v>70</v>
      </c>
      <c r="O51" s="51">
        <v>6</v>
      </c>
      <c r="P51" s="51">
        <v>76</v>
      </c>
      <c r="Q51" s="51">
        <v>77</v>
      </c>
      <c r="R51" s="51">
        <v>5</v>
      </c>
      <c r="S51" s="51">
        <v>82</v>
      </c>
      <c r="T51" s="51">
        <f t="shared" si="5"/>
        <v>20</v>
      </c>
      <c r="U51" s="51">
        <f t="shared" si="5"/>
        <v>229</v>
      </c>
      <c r="V51" s="57">
        <f t="shared" si="6"/>
        <v>8.7336244541484707</v>
      </c>
      <c r="W51" s="51" t="e">
        <f>SUMIF(#REF!,'Pupils5-15'!$B51,#REF!)</f>
        <v>#REF!</v>
      </c>
      <c r="X51" s="51" t="e">
        <f>SUMIF(#REF!,'Pupils5-15'!$B51,#REF!)</f>
        <v>#REF!</v>
      </c>
      <c r="Y51" s="51" t="e">
        <f>SUMIF(#REF!,'Pupils5-15'!$B51,#REF!)</f>
        <v>#REF!</v>
      </c>
      <c r="Z51" s="51" t="e">
        <f t="shared" si="7"/>
        <v>#REF!</v>
      </c>
      <c r="AA51" s="51" t="e">
        <f t="shared" si="8"/>
        <v>#REF!</v>
      </c>
      <c r="AB51" s="51" t="e">
        <f t="shared" si="9"/>
        <v>#REF!</v>
      </c>
    </row>
    <row r="52" spans="1:28" x14ac:dyDescent="0.2">
      <c r="A52" s="51">
        <v>45</v>
      </c>
      <c r="B52" s="51">
        <v>6603035</v>
      </c>
      <c r="C52" s="51" t="s">
        <v>148</v>
      </c>
      <c r="D52" s="51" t="s">
        <v>17</v>
      </c>
      <c r="E52" s="51" t="s">
        <v>3322</v>
      </c>
      <c r="F52" s="51" t="s">
        <v>3323</v>
      </c>
      <c r="G52" s="56">
        <f t="shared" si="1"/>
        <v>2.7027027027027029E-2</v>
      </c>
      <c r="H52" s="56">
        <f t="shared" si="2"/>
        <v>2.5000000000000001E-2</v>
      </c>
      <c r="I52" s="56">
        <f t="shared" si="3"/>
        <v>0.2</v>
      </c>
      <c r="J52" s="56">
        <f t="shared" si="4"/>
        <v>8.5470085470085472E-2</v>
      </c>
      <c r="K52" s="51">
        <v>36</v>
      </c>
      <c r="L52" s="51">
        <v>1</v>
      </c>
      <c r="M52" s="51">
        <v>37</v>
      </c>
      <c r="N52" s="51">
        <v>39</v>
      </c>
      <c r="O52" s="51">
        <v>1</v>
      </c>
      <c r="P52" s="51">
        <v>40</v>
      </c>
      <c r="Q52" s="51">
        <v>32</v>
      </c>
      <c r="R52" s="51">
        <v>8</v>
      </c>
      <c r="S52" s="51">
        <v>40</v>
      </c>
      <c r="T52" s="51">
        <f t="shared" si="5"/>
        <v>10</v>
      </c>
      <c r="U52" s="51">
        <f t="shared" si="5"/>
        <v>117</v>
      </c>
      <c r="V52" s="57">
        <f t="shared" si="6"/>
        <v>8.5470085470085468</v>
      </c>
      <c r="W52" s="51" t="e">
        <f>SUMIF(#REF!,'Pupils5-15'!$B52,#REF!)</f>
        <v>#REF!</v>
      </c>
      <c r="X52" s="51" t="e">
        <f>SUMIF(#REF!,'Pupils5-15'!$B52,#REF!)</f>
        <v>#REF!</v>
      </c>
      <c r="Y52" s="51" t="e">
        <f>SUMIF(#REF!,'Pupils5-15'!$B52,#REF!)</f>
        <v>#REF!</v>
      </c>
      <c r="Z52" s="51" t="e">
        <f t="shared" si="7"/>
        <v>#REF!</v>
      </c>
      <c r="AA52" s="51" t="e">
        <f t="shared" si="8"/>
        <v>#REF!</v>
      </c>
      <c r="AB52" s="51" t="e">
        <f t="shared" si="9"/>
        <v>#REF!</v>
      </c>
    </row>
    <row r="53" spans="1:28" x14ac:dyDescent="0.2">
      <c r="A53" s="51">
        <v>46</v>
      </c>
      <c r="B53" s="51">
        <v>6603304</v>
      </c>
      <c r="C53" s="51" t="s">
        <v>150</v>
      </c>
      <c r="D53" s="51" t="s">
        <v>17</v>
      </c>
      <c r="E53" s="51" t="s">
        <v>3322</v>
      </c>
      <c r="F53" s="51" t="s">
        <v>3324</v>
      </c>
      <c r="G53" s="56">
        <f t="shared" si="1"/>
        <v>0.23134328358208955</v>
      </c>
      <c r="H53" s="56">
        <f t="shared" si="2"/>
        <v>0.23776223776223776</v>
      </c>
      <c r="I53" s="56">
        <f t="shared" si="3"/>
        <v>0.22377622377622378</v>
      </c>
      <c r="J53" s="56">
        <f t="shared" si="4"/>
        <v>0.23095238095238096</v>
      </c>
      <c r="K53" s="51">
        <v>103</v>
      </c>
      <c r="L53" s="51">
        <v>31</v>
      </c>
      <c r="M53" s="51">
        <v>134</v>
      </c>
      <c r="N53" s="51">
        <v>109</v>
      </c>
      <c r="O53" s="51">
        <v>34</v>
      </c>
      <c r="P53" s="51">
        <v>143</v>
      </c>
      <c r="Q53" s="51">
        <v>111</v>
      </c>
      <c r="R53" s="51">
        <v>32</v>
      </c>
      <c r="S53" s="51">
        <v>143</v>
      </c>
      <c r="T53" s="51">
        <f t="shared" si="5"/>
        <v>97</v>
      </c>
      <c r="U53" s="51">
        <f t="shared" si="5"/>
        <v>420</v>
      </c>
      <c r="V53" s="57">
        <f t="shared" si="6"/>
        <v>23.095238095238095</v>
      </c>
      <c r="W53" s="51" t="e">
        <f>SUMIF(#REF!,'Pupils5-15'!$B53,#REF!)</f>
        <v>#REF!</v>
      </c>
      <c r="X53" s="51" t="e">
        <f>SUMIF(#REF!,'Pupils5-15'!$B53,#REF!)</f>
        <v>#REF!</v>
      </c>
      <c r="Y53" s="51" t="e">
        <f>SUMIF(#REF!,'Pupils5-15'!$B53,#REF!)</f>
        <v>#REF!</v>
      </c>
      <c r="Z53" s="51" t="e">
        <f t="shared" si="7"/>
        <v>#REF!</v>
      </c>
      <c r="AA53" s="51" t="e">
        <f t="shared" si="8"/>
        <v>#REF!</v>
      </c>
      <c r="AB53" s="51" t="e">
        <f t="shared" si="9"/>
        <v>#REF!</v>
      </c>
    </row>
    <row r="54" spans="1:28" x14ac:dyDescent="0.2">
      <c r="A54" s="51">
        <v>47</v>
      </c>
      <c r="B54" s="51">
        <v>6604025</v>
      </c>
      <c r="C54" s="51" t="s">
        <v>3325</v>
      </c>
      <c r="D54" s="51" t="s">
        <v>17</v>
      </c>
      <c r="E54" s="51" t="s">
        <v>3326</v>
      </c>
      <c r="F54" s="51" t="s">
        <v>3327</v>
      </c>
      <c r="G54" s="56">
        <f t="shared" si="1"/>
        <v>0.14519427402862986</v>
      </c>
      <c r="H54" s="56">
        <f t="shared" si="2"/>
        <v>0.15</v>
      </c>
      <c r="I54" s="56">
        <f t="shared" si="3"/>
        <v>0.15914489311163896</v>
      </c>
      <c r="J54" s="56">
        <f t="shared" si="4"/>
        <v>0.1510948905109489</v>
      </c>
      <c r="K54" s="51">
        <v>418</v>
      </c>
      <c r="L54" s="51">
        <v>71</v>
      </c>
      <c r="M54" s="51">
        <v>489</v>
      </c>
      <c r="N54" s="51">
        <v>391</v>
      </c>
      <c r="O54" s="51">
        <v>69</v>
      </c>
      <c r="P54" s="51">
        <v>460</v>
      </c>
      <c r="Q54" s="51">
        <v>354</v>
      </c>
      <c r="R54" s="51">
        <v>67</v>
      </c>
      <c r="S54" s="51">
        <v>421</v>
      </c>
      <c r="T54" s="51">
        <f t="shared" si="5"/>
        <v>207</v>
      </c>
      <c r="U54" s="51">
        <f t="shared" si="5"/>
        <v>1370</v>
      </c>
      <c r="V54" s="57">
        <f t="shared" si="6"/>
        <v>15.10948905109489</v>
      </c>
      <c r="W54" s="51" t="e">
        <f>SUMIF(#REF!,'Pupils5-15'!$B54,#REF!)</f>
        <v>#REF!</v>
      </c>
      <c r="X54" s="51" t="e">
        <f>SUMIF(#REF!,'Pupils5-15'!$B54,#REF!)</f>
        <v>#REF!</v>
      </c>
      <c r="Y54" s="51" t="e">
        <f>SUMIF(#REF!,'Pupils5-15'!$B54,#REF!)</f>
        <v>#REF!</v>
      </c>
      <c r="Z54" s="51" t="e">
        <f t="shared" si="7"/>
        <v>#REF!</v>
      </c>
      <c r="AA54" s="51" t="e">
        <f t="shared" si="8"/>
        <v>#REF!</v>
      </c>
      <c r="AB54" s="51" t="e">
        <f t="shared" si="9"/>
        <v>#REF!</v>
      </c>
    </row>
    <row r="55" spans="1:28" x14ac:dyDescent="0.2">
      <c r="A55" s="51">
        <v>48</v>
      </c>
      <c r="B55" s="51">
        <v>6604026</v>
      </c>
      <c r="C55" s="51" t="s">
        <v>3328</v>
      </c>
      <c r="D55" s="51" t="s">
        <v>17</v>
      </c>
      <c r="E55" s="51" t="s">
        <v>3326</v>
      </c>
      <c r="F55" s="51" t="s">
        <v>3329</v>
      </c>
      <c r="G55" s="56">
        <f t="shared" si="1"/>
        <v>0.24099722991689751</v>
      </c>
      <c r="H55" s="56">
        <f t="shared" si="2"/>
        <v>0.22982216142270862</v>
      </c>
      <c r="I55" s="56">
        <f t="shared" si="3"/>
        <v>0.22628726287262874</v>
      </c>
      <c r="J55" s="56">
        <f t="shared" si="4"/>
        <v>0.23231401186672751</v>
      </c>
      <c r="K55" s="51">
        <v>548</v>
      </c>
      <c r="L55" s="51">
        <v>174</v>
      </c>
      <c r="M55" s="51">
        <v>722</v>
      </c>
      <c r="N55" s="51">
        <v>563</v>
      </c>
      <c r="O55" s="51">
        <v>168</v>
      </c>
      <c r="P55" s="51">
        <v>731</v>
      </c>
      <c r="Q55" s="51">
        <v>571</v>
      </c>
      <c r="R55" s="51">
        <v>167</v>
      </c>
      <c r="S55" s="51">
        <v>738</v>
      </c>
      <c r="T55" s="51">
        <f t="shared" si="5"/>
        <v>509</v>
      </c>
      <c r="U55" s="51">
        <f t="shared" si="5"/>
        <v>2191</v>
      </c>
      <c r="V55" s="57">
        <f t="shared" si="6"/>
        <v>23.231401186672752</v>
      </c>
      <c r="W55" s="51" t="e">
        <f>SUMIF(#REF!,'Pupils5-15'!$B55,#REF!)</f>
        <v>#REF!</v>
      </c>
      <c r="X55" s="51" t="e">
        <f>SUMIF(#REF!,'Pupils5-15'!$B55,#REF!)</f>
        <v>#REF!</v>
      </c>
      <c r="Y55" s="51" t="e">
        <f>SUMIF(#REF!,'Pupils5-15'!$B55,#REF!)</f>
        <v>#REF!</v>
      </c>
      <c r="Z55" s="51" t="e">
        <f t="shared" si="7"/>
        <v>#REF!</v>
      </c>
      <c r="AA55" s="51" t="e">
        <f t="shared" si="8"/>
        <v>#REF!</v>
      </c>
      <c r="AB55" s="51" t="e">
        <f t="shared" si="9"/>
        <v>#REF!</v>
      </c>
    </row>
    <row r="56" spans="1:28" x14ac:dyDescent="0.2">
      <c r="A56" s="51">
        <v>49</v>
      </c>
      <c r="B56" s="51">
        <v>6604027</v>
      </c>
      <c r="C56" s="51" t="s">
        <v>3330</v>
      </c>
      <c r="D56" s="51" t="s">
        <v>17</v>
      </c>
      <c r="E56" s="51" t="s">
        <v>3326</v>
      </c>
      <c r="F56" s="51" t="s">
        <v>3327</v>
      </c>
      <c r="G56" s="56">
        <f t="shared" si="1"/>
        <v>0.17329093799682035</v>
      </c>
      <c r="H56" s="56">
        <f t="shared" si="2"/>
        <v>0.14516129032258066</v>
      </c>
      <c r="I56" s="56">
        <f t="shared" si="3"/>
        <v>0.15664556962025317</v>
      </c>
      <c r="J56" s="56">
        <f t="shared" si="4"/>
        <v>0.15842636895268475</v>
      </c>
      <c r="K56" s="51">
        <v>520</v>
      </c>
      <c r="L56" s="51">
        <v>109</v>
      </c>
      <c r="M56" s="51">
        <v>629</v>
      </c>
      <c r="N56" s="51">
        <v>530</v>
      </c>
      <c r="O56" s="51">
        <v>90</v>
      </c>
      <c r="P56" s="51">
        <v>620</v>
      </c>
      <c r="Q56" s="51">
        <v>533</v>
      </c>
      <c r="R56" s="51">
        <v>99</v>
      </c>
      <c r="S56" s="51">
        <v>632</v>
      </c>
      <c r="T56" s="51">
        <f t="shared" si="5"/>
        <v>298</v>
      </c>
      <c r="U56" s="51">
        <f t="shared" si="5"/>
        <v>1881</v>
      </c>
      <c r="V56" s="57">
        <f t="shared" si="6"/>
        <v>15.842636895268475</v>
      </c>
      <c r="W56" s="51" t="e">
        <f>SUMIF(#REF!,'Pupils5-15'!$B56,#REF!)</f>
        <v>#REF!</v>
      </c>
      <c r="X56" s="51" t="e">
        <f>SUMIF(#REF!,'Pupils5-15'!$B56,#REF!)</f>
        <v>#REF!</v>
      </c>
      <c r="Y56" s="51" t="e">
        <f>SUMIF(#REF!,'Pupils5-15'!$B56,#REF!)</f>
        <v>#REF!</v>
      </c>
      <c r="Z56" s="51" t="e">
        <f t="shared" si="7"/>
        <v>#REF!</v>
      </c>
      <c r="AA56" s="51" t="e">
        <f t="shared" si="8"/>
        <v>#REF!</v>
      </c>
      <c r="AB56" s="51" t="e">
        <f t="shared" si="9"/>
        <v>#REF!</v>
      </c>
    </row>
    <row r="57" spans="1:28" x14ac:dyDescent="0.2">
      <c r="A57" s="51">
        <v>50</v>
      </c>
      <c r="B57" s="51">
        <v>6604028</v>
      </c>
      <c r="C57" s="51" t="s">
        <v>3331</v>
      </c>
      <c r="D57" s="51" t="s">
        <v>17</v>
      </c>
      <c r="E57" s="51" t="s">
        <v>3326</v>
      </c>
      <c r="F57" s="51" t="s">
        <v>3327</v>
      </c>
      <c r="G57" s="56">
        <f t="shared" si="1"/>
        <v>0.11161731207289294</v>
      </c>
      <c r="H57" s="56">
        <f t="shared" si="2"/>
        <v>9.2342342342342343E-2</v>
      </c>
      <c r="I57" s="56">
        <f t="shared" si="3"/>
        <v>9.92108229988726E-2</v>
      </c>
      <c r="J57" s="56">
        <f t="shared" si="4"/>
        <v>0.10101771579344139</v>
      </c>
      <c r="K57" s="51">
        <v>780</v>
      </c>
      <c r="L57" s="51">
        <v>98</v>
      </c>
      <c r="M57" s="51">
        <v>878</v>
      </c>
      <c r="N57" s="51">
        <v>806</v>
      </c>
      <c r="O57" s="51">
        <v>82</v>
      </c>
      <c r="P57" s="51">
        <v>888</v>
      </c>
      <c r="Q57" s="51">
        <v>799</v>
      </c>
      <c r="R57" s="51">
        <v>88</v>
      </c>
      <c r="S57" s="51">
        <v>887</v>
      </c>
      <c r="T57" s="51">
        <f t="shared" si="5"/>
        <v>268</v>
      </c>
      <c r="U57" s="51">
        <f t="shared" si="5"/>
        <v>2653</v>
      </c>
      <c r="V57" s="57">
        <f t="shared" si="6"/>
        <v>10.101771579344138</v>
      </c>
      <c r="W57" s="51" t="e">
        <f>SUMIF(#REF!,'Pupils5-15'!$B57,#REF!)</f>
        <v>#REF!</v>
      </c>
      <c r="X57" s="51" t="e">
        <f>SUMIF(#REF!,'Pupils5-15'!$B57,#REF!)</f>
        <v>#REF!</v>
      </c>
      <c r="Y57" s="51" t="e">
        <f>SUMIF(#REF!,'Pupils5-15'!$B57,#REF!)</f>
        <v>#REF!</v>
      </c>
      <c r="Z57" s="51" t="e">
        <f t="shared" si="7"/>
        <v>#REF!</v>
      </c>
      <c r="AA57" s="51" t="e">
        <f t="shared" si="8"/>
        <v>#REF!</v>
      </c>
      <c r="AB57" s="51" t="e">
        <f t="shared" si="9"/>
        <v>#REF!</v>
      </c>
    </row>
    <row r="58" spans="1:28" x14ac:dyDescent="0.2">
      <c r="A58" s="51">
        <v>51</v>
      </c>
      <c r="B58" s="51">
        <v>6604029</v>
      </c>
      <c r="C58" s="51" t="s">
        <v>3332</v>
      </c>
      <c r="D58" s="51" t="s">
        <v>17</v>
      </c>
      <c r="E58" s="51" t="s">
        <v>3326</v>
      </c>
      <c r="F58" s="51" t="s">
        <v>3327</v>
      </c>
      <c r="G58" s="56">
        <f t="shared" si="1"/>
        <v>0.21992481203007519</v>
      </c>
      <c r="H58" s="56">
        <f t="shared" si="2"/>
        <v>0.21730769230769231</v>
      </c>
      <c r="I58" s="56">
        <f t="shared" si="3"/>
        <v>0.19694072657743786</v>
      </c>
      <c r="J58" s="56">
        <f t="shared" si="4"/>
        <v>0.21142857142857144</v>
      </c>
      <c r="K58" s="51">
        <v>415</v>
      </c>
      <c r="L58" s="51">
        <v>117</v>
      </c>
      <c r="M58" s="51">
        <v>532</v>
      </c>
      <c r="N58" s="51">
        <v>407</v>
      </c>
      <c r="O58" s="51">
        <v>113</v>
      </c>
      <c r="P58" s="51">
        <v>520</v>
      </c>
      <c r="Q58" s="51">
        <v>420</v>
      </c>
      <c r="R58" s="51">
        <v>103</v>
      </c>
      <c r="S58" s="51">
        <v>523</v>
      </c>
      <c r="T58" s="51">
        <f t="shared" si="5"/>
        <v>333</v>
      </c>
      <c r="U58" s="51">
        <f t="shared" si="5"/>
        <v>1575</v>
      </c>
      <c r="V58" s="57">
        <f t="shared" si="6"/>
        <v>21.142857142857142</v>
      </c>
      <c r="W58" s="51" t="e">
        <f>SUMIF(#REF!,'Pupils5-15'!$B58,#REF!)</f>
        <v>#REF!</v>
      </c>
      <c r="X58" s="51" t="e">
        <f>SUMIF(#REF!,'Pupils5-15'!$B58,#REF!)</f>
        <v>#REF!</v>
      </c>
      <c r="Y58" s="51" t="e">
        <f>SUMIF(#REF!,'Pupils5-15'!$B58,#REF!)</f>
        <v>#REF!</v>
      </c>
      <c r="Z58" s="51" t="e">
        <f t="shared" si="7"/>
        <v>#REF!</v>
      </c>
      <c r="AA58" s="51" t="e">
        <f t="shared" si="8"/>
        <v>#REF!</v>
      </c>
      <c r="AB58" s="51" t="e">
        <f t="shared" si="9"/>
        <v>#REF!</v>
      </c>
    </row>
    <row r="59" spans="1:28" x14ac:dyDescent="0.2">
      <c r="A59" s="51">
        <v>52</v>
      </c>
      <c r="B59" s="51">
        <v>6605200</v>
      </c>
      <c r="C59" s="51" t="s">
        <v>152</v>
      </c>
      <c r="D59" s="51" t="s">
        <v>17</v>
      </c>
      <c r="E59" s="51" t="s">
        <v>3322</v>
      </c>
      <c r="F59" s="51" t="s">
        <v>3333</v>
      </c>
      <c r="G59" s="56">
        <f t="shared" si="1"/>
        <v>0.10897435897435898</v>
      </c>
      <c r="H59" s="56">
        <f t="shared" si="2"/>
        <v>8.7947882736156349E-2</v>
      </c>
      <c r="I59" s="56">
        <f t="shared" si="3"/>
        <v>7.4193548387096769E-2</v>
      </c>
      <c r="J59" s="56">
        <f t="shared" si="4"/>
        <v>9.0419806243272338E-2</v>
      </c>
      <c r="K59" s="51">
        <v>278</v>
      </c>
      <c r="L59" s="51">
        <v>34</v>
      </c>
      <c r="M59" s="51">
        <v>312</v>
      </c>
      <c r="N59" s="51">
        <v>280</v>
      </c>
      <c r="O59" s="51">
        <v>27</v>
      </c>
      <c r="P59" s="51">
        <v>307</v>
      </c>
      <c r="Q59" s="51">
        <v>287</v>
      </c>
      <c r="R59" s="51">
        <v>23</v>
      </c>
      <c r="S59" s="51">
        <v>310</v>
      </c>
      <c r="T59" s="51">
        <f t="shared" si="5"/>
        <v>84</v>
      </c>
      <c r="U59" s="51">
        <f t="shared" si="5"/>
        <v>929</v>
      </c>
      <c r="V59" s="57">
        <f t="shared" si="6"/>
        <v>9.041980624327234</v>
      </c>
      <c r="W59" s="51" t="e">
        <f>SUMIF(#REF!,'Pupils5-15'!$B59,#REF!)</f>
        <v>#REF!</v>
      </c>
      <c r="X59" s="51" t="e">
        <f>SUMIF(#REF!,'Pupils5-15'!$B59,#REF!)</f>
        <v>#REF!</v>
      </c>
      <c r="Y59" s="51" t="e">
        <f>SUMIF(#REF!,'Pupils5-15'!$B59,#REF!)</f>
        <v>#REF!</v>
      </c>
      <c r="Z59" s="51" t="e">
        <f t="shared" si="7"/>
        <v>#REF!</v>
      </c>
      <c r="AA59" s="51" t="e">
        <f t="shared" si="8"/>
        <v>#REF!</v>
      </c>
      <c r="AB59" s="51" t="e">
        <f t="shared" si="9"/>
        <v>#REF!</v>
      </c>
    </row>
    <row r="60" spans="1:28" x14ac:dyDescent="0.2">
      <c r="A60" s="51">
        <v>53</v>
      </c>
      <c r="B60" s="51">
        <v>6607011</v>
      </c>
      <c r="C60" s="51" t="s">
        <v>154</v>
      </c>
      <c r="D60" s="51" t="s">
        <v>17</v>
      </c>
      <c r="E60" s="51" t="s">
        <v>3334</v>
      </c>
      <c r="G60" s="56">
        <f t="shared" si="1"/>
        <v>0.46153846153846156</v>
      </c>
      <c r="H60" s="56">
        <f t="shared" si="2"/>
        <v>0.5178571428571429</v>
      </c>
      <c r="I60" s="56">
        <f t="shared" si="3"/>
        <v>0.42857142857142855</v>
      </c>
      <c r="J60" s="56">
        <f t="shared" si="4"/>
        <v>0.46783625730994149</v>
      </c>
      <c r="K60" s="51">
        <v>28</v>
      </c>
      <c r="L60" s="51">
        <v>24</v>
      </c>
      <c r="M60" s="51">
        <v>52</v>
      </c>
      <c r="N60" s="51">
        <v>27</v>
      </c>
      <c r="O60" s="51">
        <v>29</v>
      </c>
      <c r="P60" s="51">
        <v>56</v>
      </c>
      <c r="Q60" s="51">
        <v>36</v>
      </c>
      <c r="R60" s="51">
        <v>27</v>
      </c>
      <c r="S60" s="51">
        <v>63</v>
      </c>
      <c r="T60" s="51">
        <f t="shared" si="5"/>
        <v>80</v>
      </c>
      <c r="U60" s="51">
        <f t="shared" si="5"/>
        <v>171</v>
      </c>
      <c r="V60" s="57">
        <f t="shared" si="6"/>
        <v>46.783625730994146</v>
      </c>
      <c r="W60" s="51" t="e">
        <f>SUMIF(#REF!,'Pupils5-15'!$B60,#REF!)</f>
        <v>#REF!</v>
      </c>
      <c r="X60" s="51" t="e">
        <f>SUMIF(#REF!,'Pupils5-15'!$B60,#REF!)</f>
        <v>#REF!</v>
      </c>
      <c r="Y60" s="51" t="e">
        <f>SUMIF(#REF!,'Pupils5-15'!$B60,#REF!)</f>
        <v>#REF!</v>
      </c>
      <c r="Z60" s="51" t="e">
        <f t="shared" si="7"/>
        <v>#REF!</v>
      </c>
      <c r="AA60" s="51" t="e">
        <f t="shared" si="8"/>
        <v>#REF!</v>
      </c>
      <c r="AB60" s="51" t="e">
        <f t="shared" si="9"/>
        <v>#REF!</v>
      </c>
    </row>
    <row r="61" spans="1:28" x14ac:dyDescent="0.2">
      <c r="A61" s="51">
        <v>54</v>
      </c>
      <c r="B61" s="51">
        <v>6612000</v>
      </c>
      <c r="C61" s="51" t="s">
        <v>157</v>
      </c>
      <c r="D61" s="51" t="s">
        <v>155</v>
      </c>
      <c r="E61" s="51" t="s">
        <v>3322</v>
      </c>
      <c r="F61" s="51" t="s">
        <v>3323</v>
      </c>
      <c r="G61" s="56">
        <f t="shared" si="1"/>
        <v>0.28925619834710742</v>
      </c>
      <c r="H61" s="56">
        <f t="shared" si="2"/>
        <v>0.2413793103448276</v>
      </c>
      <c r="I61" s="56">
        <f t="shared" si="3"/>
        <v>0.16260162601626016</v>
      </c>
      <c r="J61" s="56">
        <f t="shared" si="4"/>
        <v>0.23055555555555557</v>
      </c>
      <c r="K61" s="51">
        <v>86</v>
      </c>
      <c r="L61" s="51">
        <v>35</v>
      </c>
      <c r="M61" s="51">
        <v>121</v>
      </c>
      <c r="N61" s="51">
        <v>88</v>
      </c>
      <c r="O61" s="51">
        <v>28</v>
      </c>
      <c r="P61" s="51">
        <v>116</v>
      </c>
      <c r="Q61" s="51">
        <v>103</v>
      </c>
      <c r="R61" s="51">
        <v>20</v>
      </c>
      <c r="S61" s="51">
        <v>123</v>
      </c>
      <c r="T61" s="51">
        <f t="shared" si="5"/>
        <v>83</v>
      </c>
      <c r="U61" s="51">
        <f t="shared" si="5"/>
        <v>360</v>
      </c>
      <c r="V61" s="57">
        <f t="shared" si="6"/>
        <v>23.055555555555557</v>
      </c>
      <c r="W61" s="51" t="e">
        <f>SUMIF(#REF!,'Pupils5-15'!$B61,#REF!)</f>
        <v>#REF!</v>
      </c>
      <c r="X61" s="51" t="e">
        <f>SUMIF(#REF!,'Pupils5-15'!$B61,#REF!)</f>
        <v>#REF!</v>
      </c>
      <c r="Y61" s="51" t="e">
        <f>SUMIF(#REF!,'Pupils5-15'!$B61,#REF!)</f>
        <v>#REF!</v>
      </c>
      <c r="Z61" s="51" t="e">
        <f t="shared" si="7"/>
        <v>#REF!</v>
      </c>
      <c r="AA61" s="51" t="e">
        <f t="shared" si="8"/>
        <v>#REF!</v>
      </c>
      <c r="AB61" s="51" t="e">
        <f t="shared" si="9"/>
        <v>#REF!</v>
      </c>
    </row>
    <row r="62" spans="1:28" x14ac:dyDescent="0.2">
      <c r="A62" s="51">
        <v>55</v>
      </c>
      <c r="B62" s="51">
        <v>6612004</v>
      </c>
      <c r="C62" s="51" t="s">
        <v>160</v>
      </c>
      <c r="D62" s="51" t="s">
        <v>155</v>
      </c>
      <c r="E62" s="51" t="s">
        <v>3322</v>
      </c>
      <c r="F62" s="51" t="s">
        <v>3323</v>
      </c>
      <c r="G62" s="56">
        <f t="shared" si="1"/>
        <v>0.15887850467289719</v>
      </c>
      <c r="H62" s="56">
        <f t="shared" si="2"/>
        <v>0.19791666666666666</v>
      </c>
      <c r="I62" s="56">
        <f t="shared" si="3"/>
        <v>0.13725490196078433</v>
      </c>
      <c r="J62" s="56">
        <f t="shared" si="4"/>
        <v>0.16393442622950818</v>
      </c>
      <c r="K62" s="51">
        <v>90</v>
      </c>
      <c r="L62" s="51">
        <v>17</v>
      </c>
      <c r="M62" s="51">
        <v>107</v>
      </c>
      <c r="N62" s="51">
        <v>77</v>
      </c>
      <c r="O62" s="51">
        <v>19</v>
      </c>
      <c r="P62" s="51">
        <v>96</v>
      </c>
      <c r="Q62" s="51">
        <v>88</v>
      </c>
      <c r="R62" s="51">
        <v>14</v>
      </c>
      <c r="S62" s="51">
        <v>102</v>
      </c>
      <c r="T62" s="51">
        <f t="shared" si="5"/>
        <v>50</v>
      </c>
      <c r="U62" s="51">
        <f t="shared" si="5"/>
        <v>305</v>
      </c>
      <c r="V62" s="57">
        <f t="shared" si="6"/>
        <v>16.393442622950818</v>
      </c>
      <c r="W62" s="51" t="e">
        <f>SUMIF(#REF!,'Pupils5-15'!$B62,#REF!)</f>
        <v>#REF!</v>
      </c>
      <c r="X62" s="51" t="e">
        <f>SUMIF(#REF!,'Pupils5-15'!$B62,#REF!)</f>
        <v>#REF!</v>
      </c>
      <c r="Y62" s="51" t="e">
        <f>SUMIF(#REF!,'Pupils5-15'!$B62,#REF!)</f>
        <v>#REF!</v>
      </c>
      <c r="Z62" s="51" t="e">
        <f t="shared" si="7"/>
        <v>#REF!</v>
      </c>
      <c r="AA62" s="51" t="e">
        <f t="shared" si="8"/>
        <v>#REF!</v>
      </c>
      <c r="AB62" s="51" t="e">
        <f t="shared" si="9"/>
        <v>#REF!</v>
      </c>
    </row>
    <row r="63" spans="1:28" x14ac:dyDescent="0.2">
      <c r="A63" s="51">
        <v>56</v>
      </c>
      <c r="B63" s="51">
        <v>6612006</v>
      </c>
      <c r="C63" s="51" t="s">
        <v>162</v>
      </c>
      <c r="D63" s="51" t="s">
        <v>155</v>
      </c>
      <c r="E63" s="51" t="s">
        <v>3322</v>
      </c>
      <c r="F63" s="51" t="s">
        <v>3323</v>
      </c>
      <c r="G63" s="56">
        <f t="shared" si="1"/>
        <v>0.10256410256410256</v>
      </c>
      <c r="H63" s="56">
        <f t="shared" si="2"/>
        <v>9.5000000000000001E-2</v>
      </c>
      <c r="I63" s="56">
        <f t="shared" si="3"/>
        <v>9.2682926829268292E-2</v>
      </c>
      <c r="J63" s="56">
        <f t="shared" si="4"/>
        <v>9.6666666666666665E-2</v>
      </c>
      <c r="K63" s="51">
        <v>175</v>
      </c>
      <c r="L63" s="51">
        <v>20</v>
      </c>
      <c r="M63" s="51">
        <v>195</v>
      </c>
      <c r="N63" s="51">
        <v>181</v>
      </c>
      <c r="O63" s="51">
        <v>19</v>
      </c>
      <c r="P63" s="51">
        <v>200</v>
      </c>
      <c r="Q63" s="51">
        <v>186</v>
      </c>
      <c r="R63" s="51">
        <v>19</v>
      </c>
      <c r="S63" s="51">
        <v>205</v>
      </c>
      <c r="T63" s="51">
        <f t="shared" si="5"/>
        <v>58</v>
      </c>
      <c r="U63" s="51">
        <f t="shared" si="5"/>
        <v>600</v>
      </c>
      <c r="V63" s="57">
        <f t="shared" si="6"/>
        <v>9.6666666666666661</v>
      </c>
      <c r="W63" s="51" t="e">
        <f>SUMIF(#REF!,'Pupils5-15'!$B63,#REF!)</f>
        <v>#REF!</v>
      </c>
      <c r="X63" s="51" t="e">
        <f>SUMIF(#REF!,'Pupils5-15'!$B63,#REF!)</f>
        <v>#REF!</v>
      </c>
      <c r="Y63" s="51" t="e">
        <f>SUMIF(#REF!,'Pupils5-15'!$B63,#REF!)</f>
        <v>#REF!</v>
      </c>
      <c r="Z63" s="51" t="e">
        <f t="shared" si="7"/>
        <v>#REF!</v>
      </c>
      <c r="AA63" s="51" t="e">
        <f t="shared" si="8"/>
        <v>#REF!</v>
      </c>
      <c r="AB63" s="51" t="e">
        <f t="shared" si="9"/>
        <v>#REF!</v>
      </c>
    </row>
    <row r="64" spans="1:28" x14ac:dyDescent="0.2">
      <c r="A64" s="51">
        <v>57</v>
      </c>
      <c r="B64" s="51">
        <v>6612008</v>
      </c>
      <c r="C64" s="51" t="s">
        <v>164</v>
      </c>
      <c r="D64" s="51" t="s">
        <v>155</v>
      </c>
      <c r="E64" s="51" t="s">
        <v>3322</v>
      </c>
      <c r="F64" s="51" t="s">
        <v>3323</v>
      </c>
      <c r="G64" s="56">
        <f t="shared" si="1"/>
        <v>9.3023255813953487E-2</v>
      </c>
      <c r="H64" s="56">
        <f t="shared" si="2"/>
        <v>3.7037037037037035E-2</v>
      </c>
      <c r="I64" s="56">
        <f t="shared" si="3"/>
        <v>8.771929824561403E-2</v>
      </c>
      <c r="J64" s="56">
        <f t="shared" si="4"/>
        <v>7.1428571428571425E-2</v>
      </c>
      <c r="K64" s="51">
        <v>39</v>
      </c>
      <c r="L64" s="51">
        <v>4</v>
      </c>
      <c r="M64" s="51">
        <v>43</v>
      </c>
      <c r="N64" s="51">
        <v>52</v>
      </c>
      <c r="O64" s="51">
        <v>2</v>
      </c>
      <c r="P64" s="51">
        <v>54</v>
      </c>
      <c r="Q64" s="51">
        <v>52</v>
      </c>
      <c r="R64" s="51">
        <v>5</v>
      </c>
      <c r="S64" s="51">
        <v>57</v>
      </c>
      <c r="T64" s="51">
        <f t="shared" si="5"/>
        <v>11</v>
      </c>
      <c r="U64" s="51">
        <f t="shared" si="5"/>
        <v>154</v>
      </c>
      <c r="V64" s="57">
        <f t="shared" si="6"/>
        <v>7.1428571428571423</v>
      </c>
      <c r="W64" s="51" t="e">
        <f>SUMIF(#REF!,'Pupils5-15'!$B64,#REF!)</f>
        <v>#REF!</v>
      </c>
      <c r="X64" s="51" t="e">
        <f>SUMIF(#REF!,'Pupils5-15'!$B64,#REF!)</f>
        <v>#REF!</v>
      </c>
      <c r="Y64" s="51" t="e">
        <f>SUMIF(#REF!,'Pupils5-15'!$B64,#REF!)</f>
        <v>#REF!</v>
      </c>
      <c r="Z64" s="51" t="e">
        <f t="shared" si="7"/>
        <v>#REF!</v>
      </c>
      <c r="AA64" s="51" t="e">
        <f t="shared" si="8"/>
        <v>#REF!</v>
      </c>
      <c r="AB64" s="51" t="e">
        <f t="shared" si="9"/>
        <v>#REF!</v>
      </c>
    </row>
    <row r="65" spans="1:28" x14ac:dyDescent="0.2">
      <c r="A65" s="51">
        <v>58</v>
      </c>
      <c r="B65" s="51">
        <v>6612009</v>
      </c>
      <c r="C65" s="51" t="s">
        <v>166</v>
      </c>
      <c r="D65" s="51" t="s">
        <v>155</v>
      </c>
      <c r="E65" s="51" t="s">
        <v>3322</v>
      </c>
      <c r="F65" s="51" t="s">
        <v>3323</v>
      </c>
      <c r="G65" s="56">
        <f t="shared" si="1"/>
        <v>0</v>
      </c>
      <c r="H65" s="56">
        <f t="shared" si="2"/>
        <v>0.1111111111111111</v>
      </c>
      <c r="I65" s="56">
        <f t="shared" si="3"/>
        <v>0.2857142857142857</v>
      </c>
      <c r="J65" s="56">
        <f t="shared" si="4"/>
        <v>0.13636363636363635</v>
      </c>
      <c r="K65" s="51">
        <v>6</v>
      </c>
      <c r="M65" s="51">
        <v>6</v>
      </c>
      <c r="N65" s="51">
        <v>8</v>
      </c>
      <c r="O65" s="51">
        <v>1</v>
      </c>
      <c r="P65" s="51">
        <v>9</v>
      </c>
      <c r="Q65" s="51">
        <v>5</v>
      </c>
      <c r="R65" s="51">
        <v>2</v>
      </c>
      <c r="S65" s="51">
        <v>7</v>
      </c>
      <c r="T65" s="51">
        <f t="shared" si="5"/>
        <v>3</v>
      </c>
      <c r="U65" s="51">
        <f t="shared" si="5"/>
        <v>22</v>
      </c>
      <c r="V65" s="57">
        <f t="shared" si="6"/>
        <v>13.636363636363635</v>
      </c>
      <c r="W65" s="51" t="e">
        <f>SUMIF(#REF!,'Pupils5-15'!$B65,#REF!)</f>
        <v>#REF!</v>
      </c>
      <c r="X65" s="51" t="e">
        <f>SUMIF(#REF!,'Pupils5-15'!$B65,#REF!)</f>
        <v>#REF!</v>
      </c>
      <c r="Y65" s="51" t="e">
        <f>SUMIF(#REF!,'Pupils5-15'!$B65,#REF!)</f>
        <v>#REF!</v>
      </c>
      <c r="Z65" s="51" t="e">
        <f t="shared" si="7"/>
        <v>#REF!</v>
      </c>
      <c r="AA65" s="51" t="e">
        <f t="shared" si="8"/>
        <v>#REF!</v>
      </c>
      <c r="AB65" s="51" t="e">
        <f t="shared" si="9"/>
        <v>#REF!</v>
      </c>
    </row>
    <row r="66" spans="1:28" x14ac:dyDescent="0.2">
      <c r="A66" s="51">
        <v>59</v>
      </c>
      <c r="B66" s="51">
        <v>6612010</v>
      </c>
      <c r="C66" s="51" t="s">
        <v>168</v>
      </c>
      <c r="D66" s="51" t="s">
        <v>155</v>
      </c>
      <c r="E66" s="51" t="s">
        <v>3322</v>
      </c>
      <c r="F66" s="51" t="s">
        <v>3323</v>
      </c>
      <c r="G66" s="56">
        <f t="shared" si="1"/>
        <v>0.10526315789473684</v>
      </c>
      <c r="H66" s="56">
        <f t="shared" si="2"/>
        <v>0.22222222222222221</v>
      </c>
      <c r="I66" s="56">
        <f t="shared" si="3"/>
        <v>0.21739130434782608</v>
      </c>
      <c r="J66" s="56">
        <f t="shared" si="4"/>
        <v>0.18333333333333332</v>
      </c>
      <c r="K66" s="51">
        <v>17</v>
      </c>
      <c r="L66" s="51">
        <v>2</v>
      </c>
      <c r="M66" s="51">
        <v>19</v>
      </c>
      <c r="N66" s="51">
        <v>14</v>
      </c>
      <c r="O66" s="51">
        <v>4</v>
      </c>
      <c r="P66" s="51">
        <v>18</v>
      </c>
      <c r="Q66" s="51">
        <v>18</v>
      </c>
      <c r="R66" s="51">
        <v>5</v>
      </c>
      <c r="S66" s="51">
        <v>23</v>
      </c>
      <c r="T66" s="51">
        <f t="shared" si="5"/>
        <v>11</v>
      </c>
      <c r="U66" s="51">
        <f t="shared" si="5"/>
        <v>60</v>
      </c>
      <c r="V66" s="57">
        <f t="shared" si="6"/>
        <v>18.333333333333332</v>
      </c>
      <c r="W66" s="51" t="e">
        <f>SUMIF(#REF!,'Pupils5-15'!$B66,#REF!)</f>
        <v>#REF!</v>
      </c>
      <c r="X66" s="51" t="e">
        <f>SUMIF(#REF!,'Pupils5-15'!$B66,#REF!)</f>
        <v>#REF!</v>
      </c>
      <c r="Y66" s="51" t="e">
        <f>SUMIF(#REF!,'Pupils5-15'!$B66,#REF!)</f>
        <v>#REF!</v>
      </c>
      <c r="Z66" s="51" t="e">
        <f t="shared" si="7"/>
        <v>#REF!</v>
      </c>
      <c r="AA66" s="51" t="e">
        <f t="shared" si="8"/>
        <v>#REF!</v>
      </c>
      <c r="AB66" s="51" t="e">
        <f t="shared" si="9"/>
        <v>#REF!</v>
      </c>
    </row>
    <row r="67" spans="1:28" x14ac:dyDescent="0.2">
      <c r="A67" s="51">
        <v>60</v>
      </c>
      <c r="B67" s="51">
        <v>6612011</v>
      </c>
      <c r="C67" s="51" t="s">
        <v>170</v>
      </c>
      <c r="D67" s="51" t="s">
        <v>155</v>
      </c>
      <c r="E67" s="51" t="s">
        <v>3322</v>
      </c>
      <c r="F67" s="51" t="s">
        <v>3323</v>
      </c>
      <c r="G67" s="56">
        <f t="shared" si="1"/>
        <v>3.5398230088495575E-2</v>
      </c>
      <c r="H67" s="56">
        <f t="shared" si="2"/>
        <v>5.128205128205128E-2</v>
      </c>
      <c r="I67" s="56">
        <f t="shared" si="3"/>
        <v>4.4247787610619468E-2</v>
      </c>
      <c r="J67" s="56">
        <f t="shared" si="4"/>
        <v>4.3731778425655975E-2</v>
      </c>
      <c r="K67" s="51">
        <v>109</v>
      </c>
      <c r="L67" s="51">
        <v>4</v>
      </c>
      <c r="M67" s="51">
        <v>113</v>
      </c>
      <c r="N67" s="51">
        <v>111</v>
      </c>
      <c r="O67" s="51">
        <v>6</v>
      </c>
      <c r="P67" s="51">
        <v>117</v>
      </c>
      <c r="Q67" s="51">
        <v>108</v>
      </c>
      <c r="R67" s="51">
        <v>5</v>
      </c>
      <c r="S67" s="51">
        <v>113</v>
      </c>
      <c r="T67" s="51">
        <f t="shared" si="5"/>
        <v>15</v>
      </c>
      <c r="U67" s="51">
        <f t="shared" si="5"/>
        <v>343</v>
      </c>
      <c r="V67" s="57">
        <f t="shared" si="6"/>
        <v>4.3731778425655978</v>
      </c>
      <c r="W67" s="51" t="e">
        <f>SUMIF(#REF!,'Pupils5-15'!$B67,#REF!)</f>
        <v>#REF!</v>
      </c>
      <c r="X67" s="51" t="e">
        <f>SUMIF(#REF!,'Pupils5-15'!$B67,#REF!)</f>
        <v>#REF!</v>
      </c>
      <c r="Y67" s="51" t="e">
        <f>SUMIF(#REF!,'Pupils5-15'!$B67,#REF!)</f>
        <v>#REF!</v>
      </c>
      <c r="Z67" s="51" t="e">
        <f t="shared" si="7"/>
        <v>#REF!</v>
      </c>
      <c r="AA67" s="51" t="e">
        <f t="shared" si="8"/>
        <v>#REF!</v>
      </c>
      <c r="AB67" s="51" t="e">
        <f t="shared" si="9"/>
        <v>#REF!</v>
      </c>
    </row>
    <row r="68" spans="1:28" x14ac:dyDescent="0.2">
      <c r="A68" s="51">
        <v>61</v>
      </c>
      <c r="B68" s="51">
        <v>6612013</v>
      </c>
      <c r="C68" s="51" t="s">
        <v>172</v>
      </c>
      <c r="D68" s="51" t="s">
        <v>155</v>
      </c>
      <c r="E68" s="51" t="s">
        <v>3322</v>
      </c>
      <c r="F68" s="51" t="s">
        <v>3323</v>
      </c>
      <c r="G68" s="56">
        <f t="shared" si="1"/>
        <v>7.5471698113207544E-2</v>
      </c>
      <c r="H68" s="56">
        <f t="shared" si="2"/>
        <v>3.7735849056603772E-2</v>
      </c>
      <c r="I68" s="56">
        <f t="shared" si="3"/>
        <v>8.1967213114754092E-2</v>
      </c>
      <c r="J68" s="56">
        <f t="shared" si="4"/>
        <v>6.5868263473053898E-2</v>
      </c>
      <c r="K68" s="51">
        <v>49</v>
      </c>
      <c r="L68" s="51">
        <v>4</v>
      </c>
      <c r="M68" s="51">
        <v>53</v>
      </c>
      <c r="N68" s="51">
        <v>51</v>
      </c>
      <c r="O68" s="51">
        <v>2</v>
      </c>
      <c r="P68" s="51">
        <v>53</v>
      </c>
      <c r="Q68" s="51">
        <v>56</v>
      </c>
      <c r="R68" s="51">
        <v>5</v>
      </c>
      <c r="S68" s="51">
        <v>61</v>
      </c>
      <c r="T68" s="51">
        <f t="shared" si="5"/>
        <v>11</v>
      </c>
      <c r="U68" s="51">
        <f t="shared" si="5"/>
        <v>167</v>
      </c>
      <c r="V68" s="57">
        <f t="shared" si="6"/>
        <v>6.5868263473053901</v>
      </c>
      <c r="W68" s="51" t="e">
        <f>SUMIF(#REF!,'Pupils5-15'!$B68,#REF!)</f>
        <v>#REF!</v>
      </c>
      <c r="X68" s="51" t="e">
        <f>SUMIF(#REF!,'Pupils5-15'!$B68,#REF!)</f>
        <v>#REF!</v>
      </c>
      <c r="Y68" s="51" t="e">
        <f>SUMIF(#REF!,'Pupils5-15'!$B68,#REF!)</f>
        <v>#REF!</v>
      </c>
      <c r="Z68" s="51" t="e">
        <f t="shared" si="7"/>
        <v>#REF!</v>
      </c>
      <c r="AA68" s="51" t="e">
        <f t="shared" si="8"/>
        <v>#REF!</v>
      </c>
      <c r="AB68" s="51" t="e">
        <f t="shared" si="9"/>
        <v>#REF!</v>
      </c>
    </row>
    <row r="69" spans="1:28" x14ac:dyDescent="0.2">
      <c r="A69" s="51">
        <v>62</v>
      </c>
      <c r="B69" s="51">
        <v>6612015</v>
      </c>
      <c r="C69" s="51" t="s">
        <v>174</v>
      </c>
      <c r="D69" s="51" t="s">
        <v>155</v>
      </c>
      <c r="E69" s="51" t="s">
        <v>3322</v>
      </c>
      <c r="F69" s="51" t="s">
        <v>3323</v>
      </c>
      <c r="G69" s="56">
        <f t="shared" si="1"/>
        <v>2.3255813953488372E-2</v>
      </c>
      <c r="H69" s="56">
        <f t="shared" si="2"/>
        <v>0</v>
      </c>
      <c r="I69" s="56">
        <f t="shared" si="3"/>
        <v>8.1632653061224483E-2</v>
      </c>
      <c r="J69" s="56">
        <f t="shared" si="4"/>
        <v>3.8167938931297711E-2</v>
      </c>
      <c r="K69" s="51">
        <v>42</v>
      </c>
      <c r="L69" s="51">
        <v>1</v>
      </c>
      <c r="M69" s="51">
        <v>43</v>
      </c>
      <c r="N69" s="51">
        <v>39</v>
      </c>
      <c r="P69" s="51">
        <v>39</v>
      </c>
      <c r="Q69" s="51">
        <v>45</v>
      </c>
      <c r="R69" s="51">
        <v>4</v>
      </c>
      <c r="S69" s="51">
        <v>49</v>
      </c>
      <c r="T69" s="51">
        <f t="shared" si="5"/>
        <v>5</v>
      </c>
      <c r="U69" s="51">
        <f t="shared" si="5"/>
        <v>131</v>
      </c>
      <c r="V69" s="57">
        <f t="shared" si="6"/>
        <v>3.8167938931297711</v>
      </c>
      <c r="W69" s="51" t="e">
        <f>SUMIF(#REF!,'Pupils5-15'!$B69,#REF!)</f>
        <v>#REF!</v>
      </c>
      <c r="X69" s="51" t="e">
        <f>SUMIF(#REF!,'Pupils5-15'!$B69,#REF!)</f>
        <v>#REF!</v>
      </c>
      <c r="Y69" s="51" t="e">
        <f>SUMIF(#REF!,'Pupils5-15'!$B69,#REF!)</f>
        <v>#REF!</v>
      </c>
      <c r="Z69" s="51" t="e">
        <f t="shared" si="7"/>
        <v>#REF!</v>
      </c>
      <c r="AA69" s="51" t="e">
        <f t="shared" si="8"/>
        <v>#REF!</v>
      </c>
      <c r="AB69" s="51" t="e">
        <f t="shared" si="9"/>
        <v>#REF!</v>
      </c>
    </row>
    <row r="70" spans="1:28" x14ac:dyDescent="0.2">
      <c r="A70" s="51">
        <v>63</v>
      </c>
      <c r="B70" s="51">
        <v>6612017</v>
      </c>
      <c r="C70" s="51" t="s">
        <v>178</v>
      </c>
      <c r="D70" s="51" t="s">
        <v>155</v>
      </c>
      <c r="E70" s="51" t="s">
        <v>3322</v>
      </c>
      <c r="F70" s="51" t="s">
        <v>3323</v>
      </c>
      <c r="G70" s="56">
        <f t="shared" si="1"/>
        <v>7.407407407407407E-2</v>
      </c>
      <c r="H70" s="56">
        <f t="shared" si="2"/>
        <v>2.0408163265306121E-2</v>
      </c>
      <c r="I70" s="56">
        <f t="shared" si="3"/>
        <v>7.407407407407407E-2</v>
      </c>
      <c r="J70" s="56">
        <f t="shared" si="4"/>
        <v>5.7324840764331211E-2</v>
      </c>
      <c r="K70" s="51">
        <v>50</v>
      </c>
      <c r="L70" s="51">
        <v>4</v>
      </c>
      <c r="M70" s="51">
        <v>54</v>
      </c>
      <c r="N70" s="51">
        <v>48</v>
      </c>
      <c r="O70" s="51">
        <v>1</v>
      </c>
      <c r="P70" s="51">
        <v>49</v>
      </c>
      <c r="Q70" s="51">
        <v>50</v>
      </c>
      <c r="R70" s="51">
        <v>4</v>
      </c>
      <c r="S70" s="51">
        <v>54</v>
      </c>
      <c r="T70" s="51">
        <f t="shared" si="5"/>
        <v>9</v>
      </c>
      <c r="U70" s="51">
        <f t="shared" si="5"/>
        <v>157</v>
      </c>
      <c r="V70" s="57">
        <f t="shared" si="6"/>
        <v>5.7324840764331215</v>
      </c>
      <c r="W70" s="51" t="e">
        <f>SUMIF(#REF!,'Pupils5-15'!$B70,#REF!)</f>
        <v>#REF!</v>
      </c>
      <c r="X70" s="51" t="e">
        <f>SUMIF(#REF!,'Pupils5-15'!$B70,#REF!)</f>
        <v>#REF!</v>
      </c>
      <c r="Y70" s="51" t="e">
        <f>SUMIF(#REF!,'Pupils5-15'!$B70,#REF!)</f>
        <v>#REF!</v>
      </c>
      <c r="Z70" s="51" t="e">
        <f t="shared" si="7"/>
        <v>#REF!</v>
      </c>
      <c r="AA70" s="51" t="e">
        <f t="shared" si="8"/>
        <v>#REF!</v>
      </c>
      <c r="AB70" s="51" t="e">
        <f t="shared" si="9"/>
        <v>#REF!</v>
      </c>
    </row>
    <row r="71" spans="1:28" x14ac:dyDescent="0.2">
      <c r="A71" s="51">
        <v>64</v>
      </c>
      <c r="B71" s="51">
        <v>6612026</v>
      </c>
      <c r="C71" s="51" t="s">
        <v>182</v>
      </c>
      <c r="D71" s="51" t="s">
        <v>155</v>
      </c>
      <c r="E71" s="51" t="s">
        <v>3322</v>
      </c>
      <c r="F71" s="51" t="s">
        <v>3323</v>
      </c>
      <c r="G71" s="56">
        <f t="shared" si="1"/>
        <v>0.11612903225806452</v>
      </c>
      <c r="H71" s="56">
        <f t="shared" si="2"/>
        <v>7.792207792207792E-2</v>
      </c>
      <c r="I71" s="56">
        <f t="shared" si="3"/>
        <v>7.1856287425149698E-2</v>
      </c>
      <c r="J71" s="56">
        <f t="shared" si="4"/>
        <v>8.8235294117647065E-2</v>
      </c>
      <c r="K71" s="51">
        <v>137</v>
      </c>
      <c r="L71" s="51">
        <v>18</v>
      </c>
      <c r="M71" s="51">
        <v>155</v>
      </c>
      <c r="N71" s="51">
        <v>142</v>
      </c>
      <c r="O71" s="51">
        <v>12</v>
      </c>
      <c r="P71" s="51">
        <v>154</v>
      </c>
      <c r="Q71" s="51">
        <v>155</v>
      </c>
      <c r="R71" s="51">
        <v>12</v>
      </c>
      <c r="S71" s="51">
        <v>167</v>
      </c>
      <c r="T71" s="51">
        <f t="shared" si="5"/>
        <v>42</v>
      </c>
      <c r="U71" s="51">
        <f t="shared" si="5"/>
        <v>476</v>
      </c>
      <c r="V71" s="57">
        <f t="shared" si="6"/>
        <v>8.8235294117647065</v>
      </c>
      <c r="W71" s="51" t="e">
        <f>SUMIF(#REF!,'Pupils5-15'!$B71,#REF!)</f>
        <v>#REF!</v>
      </c>
      <c r="X71" s="51" t="e">
        <f>SUMIF(#REF!,'Pupils5-15'!$B71,#REF!)</f>
        <v>#REF!</v>
      </c>
      <c r="Y71" s="51" t="e">
        <f>SUMIF(#REF!,'Pupils5-15'!$B71,#REF!)</f>
        <v>#REF!</v>
      </c>
      <c r="Z71" s="51" t="e">
        <f t="shared" si="7"/>
        <v>#REF!</v>
      </c>
      <c r="AA71" s="51" t="e">
        <f t="shared" si="8"/>
        <v>#REF!</v>
      </c>
      <c r="AB71" s="51" t="e">
        <f t="shared" si="9"/>
        <v>#REF!</v>
      </c>
    </row>
    <row r="72" spans="1:28" x14ac:dyDescent="0.2">
      <c r="A72" s="51">
        <v>65</v>
      </c>
      <c r="B72" s="51">
        <v>6612028</v>
      </c>
      <c r="C72" s="51" t="s">
        <v>3335</v>
      </c>
      <c r="D72" s="51" t="s">
        <v>155</v>
      </c>
      <c r="E72" s="51" t="s">
        <v>3322</v>
      </c>
      <c r="F72" s="51" t="s">
        <v>3323</v>
      </c>
      <c r="G72" s="56">
        <f t="shared" ref="G72:G135" si="10">L72/M72</f>
        <v>0.11864406779661017</v>
      </c>
      <c r="H72" s="56">
        <f t="shared" ref="H72:H135" si="11">O72/P72</f>
        <v>0.15328467153284672</v>
      </c>
      <c r="I72" s="56">
        <f t="shared" ref="I72:I135" si="12">R72/S72</f>
        <v>0.15671641791044777</v>
      </c>
      <c r="J72" s="56">
        <f t="shared" ref="J72:J135" si="13">(L72+O72+R72)/(M72+P72+S72)</f>
        <v>0.14395886889460155</v>
      </c>
      <c r="K72" s="51">
        <v>104</v>
      </c>
      <c r="L72" s="51">
        <v>14</v>
      </c>
      <c r="M72" s="51">
        <v>118</v>
      </c>
      <c r="N72" s="51">
        <v>116</v>
      </c>
      <c r="O72" s="51">
        <v>21</v>
      </c>
      <c r="P72" s="51">
        <v>137</v>
      </c>
      <c r="Q72" s="51">
        <v>113</v>
      </c>
      <c r="R72" s="51">
        <v>21</v>
      </c>
      <c r="S72" s="51">
        <v>134</v>
      </c>
      <c r="T72" s="51">
        <f t="shared" ref="T72:U135" si="14">+L72+O72+R72</f>
        <v>56</v>
      </c>
      <c r="U72" s="51">
        <f t="shared" si="14"/>
        <v>389</v>
      </c>
      <c r="V72" s="57">
        <f t="shared" ref="V72:V135" si="15">+T72/U72*100</f>
        <v>14.395886889460154</v>
      </c>
      <c r="W72" s="51" t="e">
        <f>SUMIF(#REF!,'Pupils5-15'!$B72,#REF!)</f>
        <v>#REF!</v>
      </c>
      <c r="X72" s="51" t="e">
        <f>SUMIF(#REF!,'Pupils5-15'!$B72,#REF!)</f>
        <v>#REF!</v>
      </c>
      <c r="Y72" s="51" t="e">
        <f>SUMIF(#REF!,'Pupils5-15'!$B72,#REF!)</f>
        <v>#REF!</v>
      </c>
      <c r="Z72" s="51" t="e">
        <f t="shared" si="7"/>
        <v>#REF!</v>
      </c>
      <c r="AA72" s="51" t="e">
        <f t="shared" si="8"/>
        <v>#REF!</v>
      </c>
      <c r="AB72" s="51" t="e">
        <f t="shared" si="9"/>
        <v>#REF!</v>
      </c>
    </row>
    <row r="73" spans="1:28" x14ac:dyDescent="0.2">
      <c r="A73" s="51">
        <v>66</v>
      </c>
      <c r="B73" s="51">
        <v>6612033</v>
      </c>
      <c r="C73" s="51" t="s">
        <v>184</v>
      </c>
      <c r="D73" s="51" t="s">
        <v>155</v>
      </c>
      <c r="E73" s="51" t="s">
        <v>3322</v>
      </c>
      <c r="F73" s="51" t="s">
        <v>3323</v>
      </c>
      <c r="G73" s="56">
        <f t="shared" si="10"/>
        <v>3.9603960396039604E-2</v>
      </c>
      <c r="H73" s="56">
        <f t="shared" si="11"/>
        <v>7.476635514018691E-2</v>
      </c>
      <c r="I73" s="56">
        <f t="shared" si="12"/>
        <v>0.14150943396226415</v>
      </c>
      <c r="J73" s="56">
        <f t="shared" si="13"/>
        <v>8.598726114649681E-2</v>
      </c>
      <c r="K73" s="51">
        <v>97</v>
      </c>
      <c r="L73" s="51">
        <v>4</v>
      </c>
      <c r="M73" s="51">
        <v>101</v>
      </c>
      <c r="N73" s="51">
        <v>99</v>
      </c>
      <c r="O73" s="51">
        <v>8</v>
      </c>
      <c r="P73" s="51">
        <v>107</v>
      </c>
      <c r="Q73" s="51">
        <v>91</v>
      </c>
      <c r="R73" s="51">
        <v>15</v>
      </c>
      <c r="S73" s="51">
        <v>106</v>
      </c>
      <c r="T73" s="51">
        <f t="shared" si="14"/>
        <v>27</v>
      </c>
      <c r="U73" s="51">
        <f t="shared" si="14"/>
        <v>314</v>
      </c>
      <c r="V73" s="57">
        <f t="shared" si="15"/>
        <v>8.598726114649681</v>
      </c>
      <c r="W73" s="51" t="e">
        <f>SUMIF(#REF!,'Pupils5-15'!$B73,#REF!)</f>
        <v>#REF!</v>
      </c>
      <c r="X73" s="51" t="e">
        <f>SUMIF(#REF!,'Pupils5-15'!$B73,#REF!)</f>
        <v>#REF!</v>
      </c>
      <c r="Y73" s="51" t="e">
        <f>SUMIF(#REF!,'Pupils5-15'!$B73,#REF!)</f>
        <v>#REF!</v>
      </c>
      <c r="Z73" s="51" t="e">
        <f t="shared" ref="Z73:Z136" si="16">W73=L73</f>
        <v>#REF!</v>
      </c>
      <c r="AA73" s="51" t="e">
        <f t="shared" ref="AA73:AA136" si="17">X73=O73</f>
        <v>#REF!</v>
      </c>
      <c r="AB73" s="51" t="e">
        <f t="shared" ref="AB73:AB136" si="18">Y73=R73</f>
        <v>#REF!</v>
      </c>
    </row>
    <row r="74" spans="1:28" x14ac:dyDescent="0.2">
      <c r="A74" s="51">
        <v>67</v>
      </c>
      <c r="B74" s="51">
        <v>6612035</v>
      </c>
      <c r="C74" s="51" t="s">
        <v>186</v>
      </c>
      <c r="D74" s="51" t="s">
        <v>155</v>
      </c>
      <c r="E74" s="51" t="s">
        <v>3322</v>
      </c>
      <c r="F74" s="51" t="s">
        <v>3323</v>
      </c>
      <c r="G74" s="56">
        <f t="shared" si="10"/>
        <v>0.05</v>
      </c>
      <c r="H74" s="56">
        <f t="shared" si="11"/>
        <v>0.10344827586206896</v>
      </c>
      <c r="I74" s="56">
        <f t="shared" si="12"/>
        <v>0.10344827586206896</v>
      </c>
      <c r="J74" s="56">
        <f t="shared" si="13"/>
        <v>8.1632653061224483E-2</v>
      </c>
      <c r="K74" s="51">
        <v>38</v>
      </c>
      <c r="L74" s="51">
        <v>2</v>
      </c>
      <c r="M74" s="51">
        <v>40</v>
      </c>
      <c r="N74" s="51">
        <v>26</v>
      </c>
      <c r="O74" s="51">
        <v>3</v>
      </c>
      <c r="P74" s="51">
        <v>29</v>
      </c>
      <c r="Q74" s="51">
        <v>26</v>
      </c>
      <c r="R74" s="51">
        <v>3</v>
      </c>
      <c r="S74" s="51">
        <v>29</v>
      </c>
      <c r="T74" s="51">
        <f t="shared" si="14"/>
        <v>8</v>
      </c>
      <c r="U74" s="51">
        <f t="shared" si="14"/>
        <v>98</v>
      </c>
      <c r="V74" s="57">
        <f t="shared" si="15"/>
        <v>8.1632653061224492</v>
      </c>
      <c r="W74" s="51" t="e">
        <f>SUMIF(#REF!,'Pupils5-15'!$B74,#REF!)</f>
        <v>#REF!</v>
      </c>
      <c r="X74" s="51" t="e">
        <f>SUMIF(#REF!,'Pupils5-15'!$B74,#REF!)</f>
        <v>#REF!</v>
      </c>
      <c r="Y74" s="51" t="e">
        <f>SUMIF(#REF!,'Pupils5-15'!$B74,#REF!)</f>
        <v>#REF!</v>
      </c>
      <c r="Z74" s="51" t="e">
        <f t="shared" si="16"/>
        <v>#REF!</v>
      </c>
      <c r="AA74" s="51" t="e">
        <f t="shared" si="17"/>
        <v>#REF!</v>
      </c>
      <c r="AB74" s="51" t="e">
        <f t="shared" si="18"/>
        <v>#REF!</v>
      </c>
    </row>
    <row r="75" spans="1:28" x14ac:dyDescent="0.2">
      <c r="A75" s="51">
        <v>68</v>
      </c>
      <c r="B75" s="51">
        <v>6612036</v>
      </c>
      <c r="C75" s="51" t="s">
        <v>188</v>
      </c>
      <c r="D75" s="51" t="s">
        <v>155</v>
      </c>
      <c r="E75" s="51" t="s">
        <v>3322</v>
      </c>
      <c r="F75" s="51" t="s">
        <v>3323</v>
      </c>
      <c r="G75" s="56">
        <f t="shared" si="10"/>
        <v>6.9767441860465115E-2</v>
      </c>
      <c r="H75" s="56">
        <f t="shared" si="11"/>
        <v>0</v>
      </c>
      <c r="I75" s="56">
        <f t="shared" si="12"/>
        <v>2.6315789473684209E-2</v>
      </c>
      <c r="J75" s="56">
        <f t="shared" si="13"/>
        <v>3.1746031746031744E-2</v>
      </c>
      <c r="K75" s="51">
        <v>40</v>
      </c>
      <c r="L75" s="51">
        <v>3</v>
      </c>
      <c r="M75" s="51">
        <v>43</v>
      </c>
      <c r="N75" s="51">
        <v>45</v>
      </c>
      <c r="P75" s="51">
        <v>45</v>
      </c>
      <c r="Q75" s="51">
        <v>37</v>
      </c>
      <c r="R75" s="51">
        <v>1</v>
      </c>
      <c r="S75" s="51">
        <v>38</v>
      </c>
      <c r="T75" s="51">
        <f t="shared" si="14"/>
        <v>4</v>
      </c>
      <c r="U75" s="51">
        <f t="shared" si="14"/>
        <v>126</v>
      </c>
      <c r="V75" s="57">
        <f t="shared" si="15"/>
        <v>3.1746031746031744</v>
      </c>
      <c r="W75" s="51" t="e">
        <f>SUMIF(#REF!,'Pupils5-15'!$B75,#REF!)</f>
        <v>#REF!</v>
      </c>
      <c r="X75" s="51" t="e">
        <f>SUMIF(#REF!,'Pupils5-15'!$B75,#REF!)</f>
        <v>#REF!</v>
      </c>
      <c r="Y75" s="51" t="e">
        <f>SUMIF(#REF!,'Pupils5-15'!$B75,#REF!)</f>
        <v>#REF!</v>
      </c>
      <c r="Z75" s="51" t="e">
        <f t="shared" si="16"/>
        <v>#REF!</v>
      </c>
      <c r="AA75" s="51" t="e">
        <f t="shared" si="17"/>
        <v>#REF!</v>
      </c>
      <c r="AB75" s="51" t="e">
        <f t="shared" si="18"/>
        <v>#REF!</v>
      </c>
    </row>
    <row r="76" spans="1:28" x14ac:dyDescent="0.2">
      <c r="A76" s="51">
        <v>69</v>
      </c>
      <c r="B76" s="51">
        <v>6612039</v>
      </c>
      <c r="C76" s="51" t="s">
        <v>190</v>
      </c>
      <c r="D76" s="51" t="s">
        <v>155</v>
      </c>
      <c r="E76" s="51" t="s">
        <v>3322</v>
      </c>
      <c r="F76" s="51" t="s">
        <v>3323</v>
      </c>
      <c r="G76" s="56">
        <f t="shared" si="10"/>
        <v>8.1632653061224483E-2</v>
      </c>
      <c r="H76" s="56">
        <f t="shared" si="11"/>
        <v>0</v>
      </c>
      <c r="I76" s="56">
        <f t="shared" si="12"/>
        <v>7.2727272727272724E-2</v>
      </c>
      <c r="J76" s="56">
        <f t="shared" si="13"/>
        <v>5.1612903225806452E-2</v>
      </c>
      <c r="K76" s="51">
        <v>45</v>
      </c>
      <c r="L76" s="51">
        <v>4</v>
      </c>
      <c r="M76" s="51">
        <v>49</v>
      </c>
      <c r="N76" s="51">
        <v>51</v>
      </c>
      <c r="P76" s="51">
        <v>51</v>
      </c>
      <c r="Q76" s="51">
        <v>51</v>
      </c>
      <c r="R76" s="51">
        <v>4</v>
      </c>
      <c r="S76" s="51">
        <v>55</v>
      </c>
      <c r="T76" s="51">
        <f t="shared" si="14"/>
        <v>8</v>
      </c>
      <c r="U76" s="51">
        <f t="shared" si="14"/>
        <v>155</v>
      </c>
      <c r="V76" s="57">
        <f t="shared" si="15"/>
        <v>5.161290322580645</v>
      </c>
      <c r="W76" s="51" t="e">
        <f>SUMIF(#REF!,'Pupils5-15'!$B76,#REF!)</f>
        <v>#REF!</v>
      </c>
      <c r="X76" s="51" t="e">
        <f>SUMIF(#REF!,'Pupils5-15'!$B76,#REF!)</f>
        <v>#REF!</v>
      </c>
      <c r="Y76" s="51" t="e">
        <f>SUMIF(#REF!,'Pupils5-15'!$B76,#REF!)</f>
        <v>#REF!</v>
      </c>
      <c r="Z76" s="51" t="e">
        <f t="shared" si="16"/>
        <v>#REF!</v>
      </c>
      <c r="AA76" s="51" t="e">
        <f t="shared" si="17"/>
        <v>#REF!</v>
      </c>
      <c r="AB76" s="51" t="e">
        <f t="shared" si="18"/>
        <v>#REF!</v>
      </c>
    </row>
    <row r="77" spans="1:28" x14ac:dyDescent="0.2">
      <c r="A77" s="51">
        <v>70</v>
      </c>
      <c r="B77" s="51">
        <v>6612042</v>
      </c>
      <c r="C77" s="51" t="s">
        <v>192</v>
      </c>
      <c r="D77" s="51" t="s">
        <v>155</v>
      </c>
      <c r="E77" s="51" t="s">
        <v>3322</v>
      </c>
      <c r="F77" s="51" t="s">
        <v>3323</v>
      </c>
      <c r="G77" s="56">
        <f t="shared" si="10"/>
        <v>6.9565217391304349E-2</v>
      </c>
      <c r="H77" s="56">
        <f t="shared" si="11"/>
        <v>4.1666666666666664E-2</v>
      </c>
      <c r="I77" s="56">
        <f t="shared" si="12"/>
        <v>6.4000000000000001E-2</v>
      </c>
      <c r="J77" s="56">
        <f t="shared" si="13"/>
        <v>5.8333333333333334E-2</v>
      </c>
      <c r="K77" s="51">
        <v>107</v>
      </c>
      <c r="L77" s="51">
        <v>8</v>
      </c>
      <c r="M77" s="51">
        <v>115</v>
      </c>
      <c r="N77" s="51">
        <v>115</v>
      </c>
      <c r="O77" s="51">
        <v>5</v>
      </c>
      <c r="P77" s="51">
        <v>120</v>
      </c>
      <c r="Q77" s="51">
        <v>117</v>
      </c>
      <c r="R77" s="51">
        <v>8</v>
      </c>
      <c r="S77" s="51">
        <v>125</v>
      </c>
      <c r="T77" s="51">
        <f t="shared" si="14"/>
        <v>21</v>
      </c>
      <c r="U77" s="51">
        <f t="shared" si="14"/>
        <v>360</v>
      </c>
      <c r="V77" s="57">
        <f t="shared" si="15"/>
        <v>5.833333333333333</v>
      </c>
      <c r="W77" s="51" t="e">
        <f>SUMIF(#REF!,'Pupils5-15'!$B77,#REF!)</f>
        <v>#REF!</v>
      </c>
      <c r="X77" s="51" t="e">
        <f>SUMIF(#REF!,'Pupils5-15'!$B77,#REF!)</f>
        <v>#REF!</v>
      </c>
      <c r="Y77" s="51" t="e">
        <f>SUMIF(#REF!,'Pupils5-15'!$B77,#REF!)</f>
        <v>#REF!</v>
      </c>
      <c r="Z77" s="51" t="e">
        <f t="shared" si="16"/>
        <v>#REF!</v>
      </c>
      <c r="AA77" s="51" t="e">
        <f t="shared" si="17"/>
        <v>#REF!</v>
      </c>
      <c r="AB77" s="51" t="e">
        <f t="shared" si="18"/>
        <v>#REF!</v>
      </c>
    </row>
    <row r="78" spans="1:28" x14ac:dyDescent="0.2">
      <c r="A78" s="51">
        <v>71</v>
      </c>
      <c r="B78" s="51">
        <v>6612046</v>
      </c>
      <c r="C78" s="51" t="s">
        <v>194</v>
      </c>
      <c r="D78" s="51" t="s">
        <v>155</v>
      </c>
      <c r="E78" s="51" t="s">
        <v>3322</v>
      </c>
      <c r="F78" s="51" t="s">
        <v>3323</v>
      </c>
      <c r="G78" s="56">
        <f t="shared" si="10"/>
        <v>9.4339622641509441E-2</v>
      </c>
      <c r="H78" s="56">
        <f t="shared" si="11"/>
        <v>0.15384615384615385</v>
      </c>
      <c r="I78" s="56">
        <f t="shared" si="12"/>
        <v>0.19047619047619047</v>
      </c>
      <c r="J78" s="56">
        <f t="shared" si="13"/>
        <v>0.14917127071823205</v>
      </c>
      <c r="K78" s="51">
        <v>48</v>
      </c>
      <c r="L78" s="51">
        <v>5</v>
      </c>
      <c r="M78" s="51">
        <v>53</v>
      </c>
      <c r="N78" s="51">
        <v>55</v>
      </c>
      <c r="O78" s="51">
        <v>10</v>
      </c>
      <c r="P78" s="51">
        <v>65</v>
      </c>
      <c r="Q78" s="51">
        <v>51</v>
      </c>
      <c r="R78" s="51">
        <v>12</v>
      </c>
      <c r="S78" s="51">
        <v>63</v>
      </c>
      <c r="T78" s="51">
        <f t="shared" si="14"/>
        <v>27</v>
      </c>
      <c r="U78" s="51">
        <f t="shared" si="14"/>
        <v>181</v>
      </c>
      <c r="V78" s="57">
        <f t="shared" si="15"/>
        <v>14.917127071823206</v>
      </c>
      <c r="W78" s="51" t="e">
        <f>SUMIF(#REF!,'Pupils5-15'!$B78,#REF!)</f>
        <v>#REF!</v>
      </c>
      <c r="X78" s="51" t="e">
        <f>SUMIF(#REF!,'Pupils5-15'!$B78,#REF!)</f>
        <v>#REF!</v>
      </c>
      <c r="Y78" s="51" t="e">
        <f>SUMIF(#REF!,'Pupils5-15'!$B78,#REF!)</f>
        <v>#REF!</v>
      </c>
      <c r="Z78" s="51" t="e">
        <f t="shared" si="16"/>
        <v>#REF!</v>
      </c>
      <c r="AA78" s="51" t="e">
        <f t="shared" si="17"/>
        <v>#REF!</v>
      </c>
      <c r="AB78" s="51" t="e">
        <f t="shared" si="18"/>
        <v>#REF!</v>
      </c>
    </row>
    <row r="79" spans="1:28" x14ac:dyDescent="0.2">
      <c r="A79" s="51">
        <v>72</v>
      </c>
      <c r="B79" s="51">
        <v>6612047</v>
      </c>
      <c r="C79" s="51" t="s">
        <v>196</v>
      </c>
      <c r="D79" s="51" t="s">
        <v>155</v>
      </c>
      <c r="E79" s="51" t="s">
        <v>3322</v>
      </c>
      <c r="F79" s="51" t="s">
        <v>3323</v>
      </c>
      <c r="G79" s="56">
        <f t="shared" si="10"/>
        <v>0.10526315789473684</v>
      </c>
      <c r="H79" s="56">
        <f t="shared" si="11"/>
        <v>4.7619047619047616E-2</v>
      </c>
      <c r="I79" s="56">
        <f t="shared" si="12"/>
        <v>5.2631578947368418E-2</v>
      </c>
      <c r="J79" s="56">
        <f t="shared" si="13"/>
        <v>6.7796610169491525E-2</v>
      </c>
      <c r="K79" s="51">
        <v>17</v>
      </c>
      <c r="L79" s="51">
        <v>2</v>
      </c>
      <c r="M79" s="51">
        <v>19</v>
      </c>
      <c r="N79" s="51">
        <v>20</v>
      </c>
      <c r="O79" s="51">
        <v>1</v>
      </c>
      <c r="P79" s="51">
        <v>21</v>
      </c>
      <c r="Q79" s="51">
        <v>18</v>
      </c>
      <c r="R79" s="51">
        <v>1</v>
      </c>
      <c r="S79" s="51">
        <v>19</v>
      </c>
      <c r="T79" s="51">
        <f t="shared" si="14"/>
        <v>4</v>
      </c>
      <c r="U79" s="51">
        <f t="shared" si="14"/>
        <v>59</v>
      </c>
      <c r="V79" s="57">
        <f t="shared" si="15"/>
        <v>6.7796610169491522</v>
      </c>
      <c r="W79" s="51" t="e">
        <f>SUMIF(#REF!,'Pupils5-15'!$B79,#REF!)</f>
        <v>#REF!</v>
      </c>
      <c r="X79" s="51" t="e">
        <f>SUMIF(#REF!,'Pupils5-15'!$B79,#REF!)</f>
        <v>#REF!</v>
      </c>
      <c r="Y79" s="51" t="e">
        <f>SUMIF(#REF!,'Pupils5-15'!$B79,#REF!)</f>
        <v>#REF!</v>
      </c>
      <c r="Z79" s="51" t="e">
        <f t="shared" si="16"/>
        <v>#REF!</v>
      </c>
      <c r="AA79" s="51" t="e">
        <f t="shared" si="17"/>
        <v>#REF!</v>
      </c>
      <c r="AB79" s="51" t="e">
        <f t="shared" si="18"/>
        <v>#REF!</v>
      </c>
    </row>
    <row r="80" spans="1:28" x14ac:dyDescent="0.2">
      <c r="A80" s="51">
        <v>73</v>
      </c>
      <c r="B80" s="51">
        <v>6612048</v>
      </c>
      <c r="C80" s="51" t="s">
        <v>198</v>
      </c>
      <c r="D80" s="51" t="s">
        <v>155</v>
      </c>
      <c r="E80" s="51" t="s">
        <v>3322</v>
      </c>
      <c r="F80" s="51" t="s">
        <v>3323</v>
      </c>
      <c r="G80" s="56">
        <f t="shared" si="10"/>
        <v>3.8461538461538464E-2</v>
      </c>
      <c r="H80" s="56">
        <f t="shared" si="11"/>
        <v>8.771929824561403E-2</v>
      </c>
      <c r="I80" s="56">
        <f t="shared" si="12"/>
        <v>8.771929824561403E-2</v>
      </c>
      <c r="J80" s="56">
        <f t="shared" si="13"/>
        <v>7.2289156626506021E-2</v>
      </c>
      <c r="K80" s="51">
        <v>50</v>
      </c>
      <c r="L80" s="51">
        <v>2</v>
      </c>
      <c r="M80" s="51">
        <v>52</v>
      </c>
      <c r="N80" s="51">
        <v>52</v>
      </c>
      <c r="O80" s="51">
        <v>5</v>
      </c>
      <c r="P80" s="51">
        <v>57</v>
      </c>
      <c r="Q80" s="51">
        <v>52</v>
      </c>
      <c r="R80" s="51">
        <v>5</v>
      </c>
      <c r="S80" s="51">
        <v>57</v>
      </c>
      <c r="T80" s="51">
        <f t="shared" si="14"/>
        <v>12</v>
      </c>
      <c r="U80" s="51">
        <f t="shared" si="14"/>
        <v>166</v>
      </c>
      <c r="V80" s="57">
        <f t="shared" si="15"/>
        <v>7.2289156626506017</v>
      </c>
      <c r="W80" s="51" t="e">
        <f>SUMIF(#REF!,'Pupils5-15'!$B80,#REF!)</f>
        <v>#REF!</v>
      </c>
      <c r="X80" s="51" t="e">
        <f>SUMIF(#REF!,'Pupils5-15'!$B80,#REF!)</f>
        <v>#REF!</v>
      </c>
      <c r="Y80" s="51" t="e">
        <f>SUMIF(#REF!,'Pupils5-15'!$B80,#REF!)</f>
        <v>#REF!</v>
      </c>
      <c r="Z80" s="51" t="e">
        <f t="shared" si="16"/>
        <v>#REF!</v>
      </c>
      <c r="AA80" s="51" t="e">
        <f t="shared" si="17"/>
        <v>#REF!</v>
      </c>
      <c r="AB80" s="51" t="e">
        <f t="shared" si="18"/>
        <v>#REF!</v>
      </c>
    </row>
    <row r="81" spans="1:28" x14ac:dyDescent="0.2">
      <c r="A81" s="51">
        <v>74</v>
      </c>
      <c r="B81" s="51">
        <v>6612049</v>
      </c>
      <c r="C81" s="51" t="s">
        <v>200</v>
      </c>
      <c r="D81" s="51" t="s">
        <v>155</v>
      </c>
      <c r="E81" s="51" t="s">
        <v>3322</v>
      </c>
      <c r="F81" s="51" t="s">
        <v>3323</v>
      </c>
      <c r="G81" s="56">
        <f t="shared" si="10"/>
        <v>5.7142857142857141E-2</v>
      </c>
      <c r="H81" s="56">
        <f t="shared" si="11"/>
        <v>0.17777777777777778</v>
      </c>
      <c r="I81" s="56">
        <f t="shared" si="12"/>
        <v>8.6956521739130432E-2</v>
      </c>
      <c r="J81" s="56">
        <f t="shared" si="13"/>
        <v>0.1111111111111111</v>
      </c>
      <c r="K81" s="51">
        <v>33</v>
      </c>
      <c r="L81" s="51">
        <v>2</v>
      </c>
      <c r="M81" s="51">
        <v>35</v>
      </c>
      <c r="N81" s="51">
        <v>37</v>
      </c>
      <c r="O81" s="51">
        <v>8</v>
      </c>
      <c r="P81" s="51">
        <v>45</v>
      </c>
      <c r="Q81" s="51">
        <v>42</v>
      </c>
      <c r="R81" s="51">
        <v>4</v>
      </c>
      <c r="S81" s="51">
        <v>46</v>
      </c>
      <c r="T81" s="51">
        <f t="shared" si="14"/>
        <v>14</v>
      </c>
      <c r="U81" s="51">
        <f t="shared" si="14"/>
        <v>126</v>
      </c>
      <c r="V81" s="57">
        <f t="shared" si="15"/>
        <v>11.111111111111111</v>
      </c>
      <c r="W81" s="51" t="e">
        <f>SUMIF(#REF!,'Pupils5-15'!$B81,#REF!)</f>
        <v>#REF!</v>
      </c>
      <c r="X81" s="51" t="e">
        <f>SUMIF(#REF!,'Pupils5-15'!$B81,#REF!)</f>
        <v>#REF!</v>
      </c>
      <c r="Y81" s="51" t="e">
        <f>SUMIF(#REF!,'Pupils5-15'!$B81,#REF!)</f>
        <v>#REF!</v>
      </c>
      <c r="Z81" s="51" t="e">
        <f t="shared" si="16"/>
        <v>#REF!</v>
      </c>
      <c r="AA81" s="51" t="e">
        <f t="shared" si="17"/>
        <v>#REF!</v>
      </c>
      <c r="AB81" s="51" t="e">
        <f t="shared" si="18"/>
        <v>#REF!</v>
      </c>
    </row>
    <row r="82" spans="1:28" x14ac:dyDescent="0.2">
      <c r="A82" s="51">
        <v>75</v>
      </c>
      <c r="B82" s="51">
        <v>6612051</v>
      </c>
      <c r="C82" s="51" t="s">
        <v>3336</v>
      </c>
      <c r="D82" s="51" t="s">
        <v>155</v>
      </c>
      <c r="E82" s="51" t="s">
        <v>3322</v>
      </c>
      <c r="F82" s="51" t="s">
        <v>3323</v>
      </c>
      <c r="G82" s="56">
        <f t="shared" si="10"/>
        <v>0.3</v>
      </c>
      <c r="H82" s="56">
        <f t="shared" si="11"/>
        <v>0.29268292682926828</v>
      </c>
      <c r="I82" s="56">
        <f t="shared" si="12"/>
        <v>0.31707317073170732</v>
      </c>
      <c r="J82" s="56">
        <f t="shared" si="13"/>
        <v>0.30327868852459017</v>
      </c>
      <c r="K82" s="51">
        <v>28</v>
      </c>
      <c r="L82" s="51">
        <v>12</v>
      </c>
      <c r="M82" s="51">
        <v>40</v>
      </c>
      <c r="N82" s="51">
        <v>29</v>
      </c>
      <c r="O82" s="51">
        <v>12</v>
      </c>
      <c r="P82" s="51">
        <v>41</v>
      </c>
      <c r="Q82" s="51">
        <v>28</v>
      </c>
      <c r="R82" s="51">
        <v>13</v>
      </c>
      <c r="S82" s="51">
        <v>41</v>
      </c>
      <c r="T82" s="51">
        <f t="shared" si="14"/>
        <v>37</v>
      </c>
      <c r="U82" s="51">
        <f t="shared" si="14"/>
        <v>122</v>
      </c>
      <c r="V82" s="57">
        <f t="shared" si="15"/>
        <v>30.327868852459016</v>
      </c>
      <c r="W82" s="51" t="e">
        <f>SUMIF(#REF!,'Pupils5-15'!$B82,#REF!)</f>
        <v>#REF!</v>
      </c>
      <c r="X82" s="51" t="e">
        <f>SUMIF(#REF!,'Pupils5-15'!$B82,#REF!)</f>
        <v>#REF!</v>
      </c>
      <c r="Y82" s="51" t="e">
        <f>SUMIF(#REF!,'Pupils5-15'!$B82,#REF!)</f>
        <v>#REF!</v>
      </c>
      <c r="Z82" s="51" t="e">
        <f t="shared" si="16"/>
        <v>#REF!</v>
      </c>
      <c r="AA82" s="51" t="e">
        <f t="shared" si="17"/>
        <v>#REF!</v>
      </c>
      <c r="AB82" s="51" t="e">
        <f t="shared" si="18"/>
        <v>#REF!</v>
      </c>
    </row>
    <row r="83" spans="1:28" x14ac:dyDescent="0.2">
      <c r="A83" s="51">
        <v>76</v>
      </c>
      <c r="B83" s="51">
        <v>6612059</v>
      </c>
      <c r="C83" s="51" t="s">
        <v>204</v>
      </c>
      <c r="D83" s="51" t="s">
        <v>155</v>
      </c>
      <c r="E83" s="51" t="s">
        <v>3322</v>
      </c>
      <c r="F83" s="51" t="s">
        <v>3323</v>
      </c>
      <c r="G83" s="56">
        <f t="shared" si="10"/>
        <v>0.16666666666666666</v>
      </c>
      <c r="H83" s="56">
        <f t="shared" si="11"/>
        <v>0.16</v>
      </c>
      <c r="I83" s="56">
        <f t="shared" si="12"/>
        <v>8.3333333333333329E-2</v>
      </c>
      <c r="J83" s="56">
        <f t="shared" si="13"/>
        <v>0.13924050632911392</v>
      </c>
      <c r="K83" s="51">
        <v>25</v>
      </c>
      <c r="L83" s="51">
        <v>5</v>
      </c>
      <c r="M83" s="51">
        <v>30</v>
      </c>
      <c r="N83" s="51">
        <v>21</v>
      </c>
      <c r="O83" s="51">
        <v>4</v>
      </c>
      <c r="P83" s="51">
        <v>25</v>
      </c>
      <c r="Q83" s="51">
        <v>22</v>
      </c>
      <c r="R83" s="51">
        <v>2</v>
      </c>
      <c r="S83" s="51">
        <v>24</v>
      </c>
      <c r="T83" s="51">
        <f t="shared" si="14"/>
        <v>11</v>
      </c>
      <c r="U83" s="51">
        <f t="shared" si="14"/>
        <v>79</v>
      </c>
      <c r="V83" s="57">
        <f t="shared" si="15"/>
        <v>13.924050632911392</v>
      </c>
      <c r="W83" s="51" t="e">
        <f>SUMIF(#REF!,'Pupils5-15'!$B83,#REF!)</f>
        <v>#REF!</v>
      </c>
      <c r="X83" s="51" t="e">
        <f>SUMIF(#REF!,'Pupils5-15'!$B83,#REF!)</f>
        <v>#REF!</v>
      </c>
      <c r="Y83" s="51" t="e">
        <f>SUMIF(#REF!,'Pupils5-15'!$B83,#REF!)</f>
        <v>#REF!</v>
      </c>
      <c r="Z83" s="51" t="e">
        <f t="shared" si="16"/>
        <v>#REF!</v>
      </c>
      <c r="AA83" s="51" t="e">
        <f t="shared" si="17"/>
        <v>#REF!</v>
      </c>
      <c r="AB83" s="51" t="e">
        <f t="shared" si="18"/>
        <v>#REF!</v>
      </c>
    </row>
    <row r="84" spans="1:28" x14ac:dyDescent="0.2">
      <c r="A84" s="51">
        <v>77</v>
      </c>
      <c r="B84" s="51">
        <v>6612060</v>
      </c>
      <c r="C84" s="51" t="s">
        <v>206</v>
      </c>
      <c r="D84" s="51" t="s">
        <v>155</v>
      </c>
      <c r="E84" s="51" t="s">
        <v>3322</v>
      </c>
      <c r="F84" s="51" t="s">
        <v>3323</v>
      </c>
      <c r="G84" s="56">
        <f t="shared" si="10"/>
        <v>0.12727272727272726</v>
      </c>
      <c r="H84" s="56">
        <f t="shared" si="11"/>
        <v>0.18</v>
      </c>
      <c r="I84" s="56">
        <f t="shared" si="12"/>
        <v>0.15254237288135594</v>
      </c>
      <c r="J84" s="56">
        <f t="shared" si="13"/>
        <v>0.1524390243902439</v>
      </c>
      <c r="K84" s="51">
        <v>48</v>
      </c>
      <c r="L84" s="51">
        <v>7</v>
      </c>
      <c r="M84" s="51">
        <v>55</v>
      </c>
      <c r="N84" s="51">
        <v>41</v>
      </c>
      <c r="O84" s="51">
        <v>9</v>
      </c>
      <c r="P84" s="51">
        <v>50</v>
      </c>
      <c r="Q84" s="51">
        <v>50</v>
      </c>
      <c r="R84" s="51">
        <v>9</v>
      </c>
      <c r="S84" s="51">
        <v>59</v>
      </c>
      <c r="T84" s="51">
        <f t="shared" si="14"/>
        <v>25</v>
      </c>
      <c r="U84" s="51">
        <f t="shared" si="14"/>
        <v>164</v>
      </c>
      <c r="V84" s="57">
        <f t="shared" si="15"/>
        <v>15.24390243902439</v>
      </c>
      <c r="W84" s="51" t="e">
        <f>SUMIF(#REF!,'Pupils5-15'!$B84,#REF!)</f>
        <v>#REF!</v>
      </c>
      <c r="X84" s="51" t="e">
        <f>SUMIF(#REF!,'Pupils5-15'!$B84,#REF!)</f>
        <v>#REF!</v>
      </c>
      <c r="Y84" s="51" t="e">
        <f>SUMIF(#REF!,'Pupils5-15'!$B84,#REF!)</f>
        <v>#REF!</v>
      </c>
      <c r="Z84" s="51" t="e">
        <f t="shared" si="16"/>
        <v>#REF!</v>
      </c>
      <c r="AA84" s="51" t="e">
        <f t="shared" si="17"/>
        <v>#REF!</v>
      </c>
      <c r="AB84" s="51" t="e">
        <f t="shared" si="18"/>
        <v>#REF!</v>
      </c>
    </row>
    <row r="85" spans="1:28" x14ac:dyDescent="0.2">
      <c r="A85" s="51">
        <v>78</v>
      </c>
      <c r="B85" s="51">
        <v>6612066</v>
      </c>
      <c r="C85" s="51" t="s">
        <v>208</v>
      </c>
      <c r="D85" s="51" t="s">
        <v>155</v>
      </c>
      <c r="E85" s="51" t="s">
        <v>3322</v>
      </c>
      <c r="F85" s="51" t="s">
        <v>3323</v>
      </c>
      <c r="G85" s="56">
        <f t="shared" si="10"/>
        <v>0.16949152542372881</v>
      </c>
      <c r="H85" s="56">
        <f t="shared" si="11"/>
        <v>0.14893617021276595</v>
      </c>
      <c r="I85" s="56">
        <f t="shared" si="12"/>
        <v>0.13333333333333333</v>
      </c>
      <c r="J85" s="56">
        <f t="shared" si="13"/>
        <v>0.15231788079470199</v>
      </c>
      <c r="K85" s="51">
        <v>49</v>
      </c>
      <c r="L85" s="51">
        <v>10</v>
      </c>
      <c r="M85" s="51">
        <v>59</v>
      </c>
      <c r="N85" s="51">
        <v>40</v>
      </c>
      <c r="O85" s="51">
        <v>7</v>
      </c>
      <c r="P85" s="51">
        <v>47</v>
      </c>
      <c r="Q85" s="51">
        <v>39</v>
      </c>
      <c r="R85" s="51">
        <v>6</v>
      </c>
      <c r="S85" s="51">
        <v>45</v>
      </c>
      <c r="T85" s="51">
        <f t="shared" si="14"/>
        <v>23</v>
      </c>
      <c r="U85" s="51">
        <f t="shared" si="14"/>
        <v>151</v>
      </c>
      <c r="V85" s="57">
        <f t="shared" si="15"/>
        <v>15.231788079470199</v>
      </c>
      <c r="W85" s="51" t="e">
        <f>SUMIF(#REF!,'Pupils5-15'!$B85,#REF!)</f>
        <v>#REF!</v>
      </c>
      <c r="X85" s="51" t="e">
        <f>SUMIF(#REF!,'Pupils5-15'!$B85,#REF!)</f>
        <v>#REF!</v>
      </c>
      <c r="Y85" s="51" t="e">
        <f>SUMIF(#REF!,'Pupils5-15'!$B85,#REF!)</f>
        <v>#REF!</v>
      </c>
      <c r="Z85" s="51" t="e">
        <f t="shared" si="16"/>
        <v>#REF!</v>
      </c>
      <c r="AA85" s="51" t="e">
        <f t="shared" si="17"/>
        <v>#REF!</v>
      </c>
      <c r="AB85" s="51" t="e">
        <f t="shared" si="18"/>
        <v>#REF!</v>
      </c>
    </row>
    <row r="86" spans="1:28" x14ac:dyDescent="0.2">
      <c r="A86" s="51">
        <v>79</v>
      </c>
      <c r="B86" s="51">
        <v>6612069</v>
      </c>
      <c r="C86" s="51" t="s">
        <v>210</v>
      </c>
      <c r="D86" s="51" t="s">
        <v>155</v>
      </c>
      <c r="E86" s="51" t="s">
        <v>3322</v>
      </c>
      <c r="F86" s="51" t="s">
        <v>3323</v>
      </c>
      <c r="G86" s="56">
        <f t="shared" si="10"/>
        <v>9.1428571428571428E-2</v>
      </c>
      <c r="H86" s="56">
        <f t="shared" si="11"/>
        <v>0.10497237569060773</v>
      </c>
      <c r="I86" s="56">
        <f t="shared" si="12"/>
        <v>0.13636363636363635</v>
      </c>
      <c r="J86" s="56">
        <f t="shared" si="13"/>
        <v>0.11191335740072202</v>
      </c>
      <c r="K86" s="51">
        <v>159</v>
      </c>
      <c r="L86" s="51">
        <v>16</v>
      </c>
      <c r="M86" s="51">
        <v>175</v>
      </c>
      <c r="N86" s="51">
        <v>162</v>
      </c>
      <c r="O86" s="51">
        <v>19</v>
      </c>
      <c r="P86" s="51">
        <v>181</v>
      </c>
      <c r="Q86" s="51">
        <v>171</v>
      </c>
      <c r="R86" s="51">
        <v>27</v>
      </c>
      <c r="S86" s="51">
        <v>198</v>
      </c>
      <c r="T86" s="51">
        <f t="shared" si="14"/>
        <v>62</v>
      </c>
      <c r="U86" s="51">
        <f t="shared" si="14"/>
        <v>554</v>
      </c>
      <c r="V86" s="57">
        <f t="shared" si="15"/>
        <v>11.191335740072201</v>
      </c>
      <c r="W86" s="51" t="e">
        <f>SUMIF(#REF!,'Pupils5-15'!$B86,#REF!)</f>
        <v>#REF!</v>
      </c>
      <c r="X86" s="51" t="e">
        <f>SUMIF(#REF!,'Pupils5-15'!$B86,#REF!)</f>
        <v>#REF!</v>
      </c>
      <c r="Y86" s="51" t="e">
        <f>SUMIF(#REF!,'Pupils5-15'!$B86,#REF!)</f>
        <v>#REF!</v>
      </c>
      <c r="Z86" s="51" t="e">
        <f t="shared" si="16"/>
        <v>#REF!</v>
      </c>
      <c r="AA86" s="51" t="e">
        <f t="shared" si="17"/>
        <v>#REF!</v>
      </c>
      <c r="AB86" s="51" t="e">
        <f t="shared" si="18"/>
        <v>#REF!</v>
      </c>
    </row>
    <row r="87" spans="1:28" x14ac:dyDescent="0.2">
      <c r="A87" s="51">
        <v>80</v>
      </c>
      <c r="B87" s="51">
        <v>6612070</v>
      </c>
      <c r="C87" s="51" t="s">
        <v>212</v>
      </c>
      <c r="D87" s="51" t="s">
        <v>155</v>
      </c>
      <c r="E87" s="51" t="s">
        <v>3322</v>
      </c>
      <c r="F87" s="51" t="s">
        <v>3323</v>
      </c>
      <c r="G87" s="56">
        <f t="shared" si="10"/>
        <v>0.19117647058823528</v>
      </c>
      <c r="H87" s="56">
        <f t="shared" si="11"/>
        <v>0.3380281690140845</v>
      </c>
      <c r="I87" s="56">
        <f t="shared" si="12"/>
        <v>0.18571428571428572</v>
      </c>
      <c r="J87" s="56">
        <f t="shared" si="13"/>
        <v>0.23923444976076555</v>
      </c>
      <c r="K87" s="51">
        <v>55</v>
      </c>
      <c r="L87" s="51">
        <v>13</v>
      </c>
      <c r="M87" s="51">
        <v>68</v>
      </c>
      <c r="N87" s="51">
        <v>47</v>
      </c>
      <c r="O87" s="51">
        <v>24</v>
      </c>
      <c r="P87" s="51">
        <v>71</v>
      </c>
      <c r="Q87" s="51">
        <v>57</v>
      </c>
      <c r="R87" s="51">
        <v>13</v>
      </c>
      <c r="S87" s="51">
        <v>70</v>
      </c>
      <c r="T87" s="51">
        <f t="shared" si="14"/>
        <v>50</v>
      </c>
      <c r="U87" s="51">
        <f t="shared" si="14"/>
        <v>209</v>
      </c>
      <c r="V87" s="57">
        <f t="shared" si="15"/>
        <v>23.923444976076556</v>
      </c>
      <c r="W87" s="51" t="e">
        <f>SUMIF(#REF!,'Pupils5-15'!$B87,#REF!)</f>
        <v>#REF!</v>
      </c>
      <c r="X87" s="51" t="e">
        <f>SUMIF(#REF!,'Pupils5-15'!$B87,#REF!)</f>
        <v>#REF!</v>
      </c>
      <c r="Y87" s="51" t="e">
        <f>SUMIF(#REF!,'Pupils5-15'!$B87,#REF!)</f>
        <v>#REF!</v>
      </c>
      <c r="Z87" s="51" t="e">
        <f t="shared" si="16"/>
        <v>#REF!</v>
      </c>
      <c r="AA87" s="51" t="e">
        <f t="shared" si="17"/>
        <v>#REF!</v>
      </c>
      <c r="AB87" s="51" t="e">
        <f t="shared" si="18"/>
        <v>#REF!</v>
      </c>
    </row>
    <row r="88" spans="1:28" x14ac:dyDescent="0.2">
      <c r="A88" s="51">
        <v>81</v>
      </c>
      <c r="B88" s="51">
        <v>6612075</v>
      </c>
      <c r="C88" s="51" t="s">
        <v>214</v>
      </c>
      <c r="D88" s="51" t="s">
        <v>155</v>
      </c>
      <c r="E88" s="51" t="s">
        <v>3322</v>
      </c>
      <c r="F88" s="51" t="s">
        <v>3323</v>
      </c>
      <c r="G88" s="56">
        <f t="shared" si="10"/>
        <v>9.6774193548387094E-2</v>
      </c>
      <c r="H88" s="56">
        <f t="shared" si="11"/>
        <v>0.22580645161290322</v>
      </c>
      <c r="I88" s="56">
        <f t="shared" si="12"/>
        <v>0.22580645161290322</v>
      </c>
      <c r="J88" s="56">
        <f t="shared" si="13"/>
        <v>0.18279569892473119</v>
      </c>
      <c r="K88" s="51">
        <v>28</v>
      </c>
      <c r="L88" s="51">
        <v>3</v>
      </c>
      <c r="M88" s="51">
        <v>31</v>
      </c>
      <c r="N88" s="51">
        <v>24</v>
      </c>
      <c r="O88" s="51">
        <v>7</v>
      </c>
      <c r="P88" s="51">
        <v>31</v>
      </c>
      <c r="Q88" s="51">
        <v>24</v>
      </c>
      <c r="R88" s="51">
        <v>7</v>
      </c>
      <c r="S88" s="51">
        <v>31</v>
      </c>
      <c r="T88" s="51">
        <f t="shared" si="14"/>
        <v>17</v>
      </c>
      <c r="U88" s="51">
        <f t="shared" si="14"/>
        <v>93</v>
      </c>
      <c r="V88" s="57">
        <f t="shared" si="15"/>
        <v>18.27956989247312</v>
      </c>
      <c r="W88" s="51" t="e">
        <f>SUMIF(#REF!,'Pupils5-15'!$B88,#REF!)</f>
        <v>#REF!</v>
      </c>
      <c r="X88" s="51" t="e">
        <f>SUMIF(#REF!,'Pupils5-15'!$B88,#REF!)</f>
        <v>#REF!</v>
      </c>
      <c r="Y88" s="51" t="e">
        <f>SUMIF(#REF!,'Pupils5-15'!$B88,#REF!)</f>
        <v>#REF!</v>
      </c>
      <c r="Z88" s="51" t="e">
        <f t="shared" si="16"/>
        <v>#REF!</v>
      </c>
      <c r="AA88" s="51" t="e">
        <f t="shared" si="17"/>
        <v>#REF!</v>
      </c>
      <c r="AB88" s="51" t="e">
        <f t="shared" si="18"/>
        <v>#REF!</v>
      </c>
    </row>
    <row r="89" spans="1:28" x14ac:dyDescent="0.2">
      <c r="A89" s="51">
        <v>82</v>
      </c>
      <c r="B89" s="51">
        <v>6612078</v>
      </c>
      <c r="C89" s="51" t="s">
        <v>216</v>
      </c>
      <c r="D89" s="51" t="s">
        <v>155</v>
      </c>
      <c r="E89" s="51" t="s">
        <v>3322</v>
      </c>
      <c r="F89" s="51" t="s">
        <v>3323</v>
      </c>
      <c r="G89" s="56">
        <f t="shared" si="10"/>
        <v>0.15789473684210525</v>
      </c>
      <c r="H89" s="56">
        <f t="shared" si="11"/>
        <v>0.2608695652173913</v>
      </c>
      <c r="I89" s="56">
        <f t="shared" si="12"/>
        <v>0.2608695652173913</v>
      </c>
      <c r="J89" s="56">
        <f t="shared" si="13"/>
        <v>0.23076923076923078</v>
      </c>
      <c r="K89" s="51">
        <v>16</v>
      </c>
      <c r="L89" s="51">
        <v>3</v>
      </c>
      <c r="M89" s="51">
        <v>19</v>
      </c>
      <c r="N89" s="51">
        <v>17</v>
      </c>
      <c r="O89" s="51">
        <v>6</v>
      </c>
      <c r="P89" s="51">
        <v>23</v>
      </c>
      <c r="Q89" s="51">
        <v>17</v>
      </c>
      <c r="R89" s="51">
        <v>6</v>
      </c>
      <c r="S89" s="51">
        <v>23</v>
      </c>
      <c r="T89" s="51">
        <f t="shared" si="14"/>
        <v>15</v>
      </c>
      <c r="U89" s="51">
        <f t="shared" si="14"/>
        <v>65</v>
      </c>
      <c r="V89" s="57">
        <f t="shared" si="15"/>
        <v>23.076923076923077</v>
      </c>
      <c r="W89" s="51" t="e">
        <f>SUMIF(#REF!,'Pupils5-15'!$B89,#REF!)</f>
        <v>#REF!</v>
      </c>
      <c r="X89" s="51" t="e">
        <f>SUMIF(#REF!,'Pupils5-15'!$B89,#REF!)</f>
        <v>#REF!</v>
      </c>
      <c r="Y89" s="51" t="e">
        <f>SUMIF(#REF!,'Pupils5-15'!$B89,#REF!)</f>
        <v>#REF!</v>
      </c>
      <c r="Z89" s="51" t="e">
        <f t="shared" si="16"/>
        <v>#REF!</v>
      </c>
      <c r="AA89" s="51" t="e">
        <f t="shared" si="17"/>
        <v>#REF!</v>
      </c>
      <c r="AB89" s="51" t="e">
        <f t="shared" si="18"/>
        <v>#REF!</v>
      </c>
    </row>
    <row r="90" spans="1:28" x14ac:dyDescent="0.2">
      <c r="A90" s="51">
        <v>83</v>
      </c>
      <c r="B90" s="51">
        <v>6612081</v>
      </c>
      <c r="C90" s="51" t="s">
        <v>218</v>
      </c>
      <c r="D90" s="51" t="s">
        <v>155</v>
      </c>
      <c r="E90" s="51" t="s">
        <v>3322</v>
      </c>
      <c r="F90" s="51" t="s">
        <v>3323</v>
      </c>
      <c r="G90" s="56">
        <f t="shared" si="10"/>
        <v>0.05</v>
      </c>
      <c r="H90" s="56">
        <f t="shared" si="11"/>
        <v>0.13636363636363635</v>
      </c>
      <c r="I90" s="56">
        <f t="shared" si="12"/>
        <v>9.5238095238095233E-2</v>
      </c>
      <c r="J90" s="56">
        <f t="shared" si="13"/>
        <v>9.5238095238095233E-2</v>
      </c>
      <c r="K90" s="51">
        <v>19</v>
      </c>
      <c r="L90" s="51">
        <v>1</v>
      </c>
      <c r="M90" s="51">
        <v>20</v>
      </c>
      <c r="N90" s="51">
        <v>19</v>
      </c>
      <c r="O90" s="51">
        <v>3</v>
      </c>
      <c r="P90" s="51">
        <v>22</v>
      </c>
      <c r="Q90" s="51">
        <v>19</v>
      </c>
      <c r="R90" s="51">
        <v>2</v>
      </c>
      <c r="S90" s="51">
        <v>21</v>
      </c>
      <c r="T90" s="51">
        <f t="shared" si="14"/>
        <v>6</v>
      </c>
      <c r="U90" s="51">
        <f t="shared" si="14"/>
        <v>63</v>
      </c>
      <c r="V90" s="57">
        <f t="shared" si="15"/>
        <v>9.5238095238095237</v>
      </c>
      <c r="W90" s="51" t="e">
        <f>SUMIF(#REF!,'Pupils5-15'!$B90,#REF!)</f>
        <v>#REF!</v>
      </c>
      <c r="X90" s="51" t="e">
        <f>SUMIF(#REF!,'Pupils5-15'!$B90,#REF!)</f>
        <v>#REF!</v>
      </c>
      <c r="Y90" s="51" t="e">
        <f>SUMIF(#REF!,'Pupils5-15'!$B90,#REF!)</f>
        <v>#REF!</v>
      </c>
      <c r="Z90" s="51" t="e">
        <f t="shared" si="16"/>
        <v>#REF!</v>
      </c>
      <c r="AA90" s="51" t="e">
        <f t="shared" si="17"/>
        <v>#REF!</v>
      </c>
      <c r="AB90" s="51" t="e">
        <f t="shared" si="18"/>
        <v>#REF!</v>
      </c>
    </row>
    <row r="91" spans="1:28" x14ac:dyDescent="0.2">
      <c r="A91" s="51">
        <v>84</v>
      </c>
      <c r="B91" s="51">
        <v>6612085</v>
      </c>
      <c r="C91" s="51" t="s">
        <v>220</v>
      </c>
      <c r="D91" s="51" t="s">
        <v>155</v>
      </c>
      <c r="E91" s="51" t="s">
        <v>3322</v>
      </c>
      <c r="F91" s="51" t="s">
        <v>3323</v>
      </c>
      <c r="G91" s="56">
        <f t="shared" si="10"/>
        <v>0</v>
      </c>
      <c r="H91" s="56">
        <f t="shared" si="11"/>
        <v>2.6315789473684209E-2</v>
      </c>
      <c r="I91" s="56">
        <f t="shared" si="12"/>
        <v>0</v>
      </c>
      <c r="J91" s="56">
        <f t="shared" si="13"/>
        <v>9.0090090090090089E-3</v>
      </c>
      <c r="K91" s="51">
        <v>36</v>
      </c>
      <c r="M91" s="51">
        <v>36</v>
      </c>
      <c r="N91" s="51">
        <v>37</v>
      </c>
      <c r="O91" s="51">
        <v>1</v>
      </c>
      <c r="P91" s="51">
        <v>38</v>
      </c>
      <c r="Q91" s="51">
        <v>37</v>
      </c>
      <c r="S91" s="51">
        <v>37</v>
      </c>
      <c r="T91" s="51">
        <f t="shared" si="14"/>
        <v>1</v>
      </c>
      <c r="U91" s="51">
        <f t="shared" si="14"/>
        <v>111</v>
      </c>
      <c r="V91" s="57">
        <f t="shared" si="15"/>
        <v>0.90090090090090091</v>
      </c>
      <c r="W91" s="51" t="e">
        <f>SUMIF(#REF!,'Pupils5-15'!$B91,#REF!)</f>
        <v>#REF!</v>
      </c>
      <c r="X91" s="51" t="e">
        <f>SUMIF(#REF!,'Pupils5-15'!$B91,#REF!)</f>
        <v>#REF!</v>
      </c>
      <c r="Y91" s="51" t="e">
        <f>SUMIF(#REF!,'Pupils5-15'!$B91,#REF!)</f>
        <v>#REF!</v>
      </c>
      <c r="Z91" s="51" t="e">
        <f t="shared" si="16"/>
        <v>#REF!</v>
      </c>
      <c r="AA91" s="51" t="e">
        <f t="shared" si="17"/>
        <v>#REF!</v>
      </c>
      <c r="AB91" s="51" t="e">
        <f t="shared" si="18"/>
        <v>#REF!</v>
      </c>
    </row>
    <row r="92" spans="1:28" x14ac:dyDescent="0.2">
      <c r="A92" s="51">
        <v>85</v>
      </c>
      <c r="B92" s="51">
        <v>6612089</v>
      </c>
      <c r="C92" s="51" t="s">
        <v>222</v>
      </c>
      <c r="D92" s="51" t="s">
        <v>155</v>
      </c>
      <c r="E92" s="51" t="s">
        <v>3322</v>
      </c>
      <c r="F92" s="51" t="s">
        <v>3323</v>
      </c>
      <c r="G92" s="56">
        <f t="shared" si="10"/>
        <v>0.12592592592592591</v>
      </c>
      <c r="H92" s="56">
        <f t="shared" si="11"/>
        <v>0.12413793103448276</v>
      </c>
      <c r="I92" s="56">
        <f t="shared" si="12"/>
        <v>0.12925170068027211</v>
      </c>
      <c r="J92" s="56">
        <f t="shared" si="13"/>
        <v>0.12646370023419204</v>
      </c>
      <c r="K92" s="51">
        <v>118</v>
      </c>
      <c r="L92" s="51">
        <v>17</v>
      </c>
      <c r="M92" s="51">
        <v>135</v>
      </c>
      <c r="N92" s="51">
        <v>127</v>
      </c>
      <c r="O92" s="51">
        <v>18</v>
      </c>
      <c r="P92" s="51">
        <v>145</v>
      </c>
      <c r="Q92" s="51">
        <v>128</v>
      </c>
      <c r="R92" s="51">
        <v>19</v>
      </c>
      <c r="S92" s="51">
        <v>147</v>
      </c>
      <c r="T92" s="51">
        <f t="shared" si="14"/>
        <v>54</v>
      </c>
      <c r="U92" s="51">
        <f t="shared" si="14"/>
        <v>427</v>
      </c>
      <c r="V92" s="57">
        <f t="shared" si="15"/>
        <v>12.646370023419204</v>
      </c>
      <c r="W92" s="51" t="e">
        <f>SUMIF(#REF!,'Pupils5-15'!$B92,#REF!)</f>
        <v>#REF!</v>
      </c>
      <c r="X92" s="51" t="e">
        <f>SUMIF(#REF!,'Pupils5-15'!$B92,#REF!)</f>
        <v>#REF!</v>
      </c>
      <c r="Y92" s="51" t="e">
        <f>SUMIF(#REF!,'Pupils5-15'!$B92,#REF!)</f>
        <v>#REF!</v>
      </c>
      <c r="Z92" s="51" t="e">
        <f t="shared" si="16"/>
        <v>#REF!</v>
      </c>
      <c r="AA92" s="51" t="e">
        <f t="shared" si="17"/>
        <v>#REF!</v>
      </c>
      <c r="AB92" s="51" t="e">
        <f t="shared" si="18"/>
        <v>#REF!</v>
      </c>
    </row>
    <row r="93" spans="1:28" x14ac:dyDescent="0.2">
      <c r="A93" s="51">
        <v>86</v>
      </c>
      <c r="B93" s="51">
        <v>6612093</v>
      </c>
      <c r="C93" s="51" t="s">
        <v>224</v>
      </c>
      <c r="D93" s="51" t="s">
        <v>155</v>
      </c>
      <c r="E93" s="51" t="s">
        <v>3322</v>
      </c>
      <c r="F93" s="51" t="s">
        <v>3323</v>
      </c>
      <c r="G93" s="56">
        <f t="shared" si="10"/>
        <v>9.45945945945946E-2</v>
      </c>
      <c r="H93" s="56">
        <f t="shared" si="11"/>
        <v>7.9545454545454544E-2</v>
      </c>
      <c r="I93" s="56">
        <f t="shared" si="12"/>
        <v>0.10752688172043011</v>
      </c>
      <c r="J93" s="56">
        <f t="shared" si="13"/>
        <v>9.4117647058823528E-2</v>
      </c>
      <c r="K93" s="51">
        <v>67</v>
      </c>
      <c r="L93" s="51">
        <v>7</v>
      </c>
      <c r="M93" s="51">
        <v>74</v>
      </c>
      <c r="N93" s="51">
        <v>81</v>
      </c>
      <c r="O93" s="51">
        <v>7</v>
      </c>
      <c r="P93" s="51">
        <v>88</v>
      </c>
      <c r="Q93" s="51">
        <v>83</v>
      </c>
      <c r="R93" s="51">
        <v>10</v>
      </c>
      <c r="S93" s="51">
        <v>93</v>
      </c>
      <c r="T93" s="51">
        <f t="shared" si="14"/>
        <v>24</v>
      </c>
      <c r="U93" s="51">
        <f t="shared" si="14"/>
        <v>255</v>
      </c>
      <c r="V93" s="57">
        <f t="shared" si="15"/>
        <v>9.4117647058823533</v>
      </c>
      <c r="W93" s="51" t="e">
        <f>SUMIF(#REF!,'Pupils5-15'!$B93,#REF!)</f>
        <v>#REF!</v>
      </c>
      <c r="X93" s="51" t="e">
        <f>SUMIF(#REF!,'Pupils5-15'!$B93,#REF!)</f>
        <v>#REF!</v>
      </c>
      <c r="Y93" s="51" t="e">
        <f>SUMIF(#REF!,'Pupils5-15'!$B93,#REF!)</f>
        <v>#REF!</v>
      </c>
      <c r="Z93" s="51" t="e">
        <f t="shared" si="16"/>
        <v>#REF!</v>
      </c>
      <c r="AA93" s="51" t="e">
        <f t="shared" si="17"/>
        <v>#REF!</v>
      </c>
      <c r="AB93" s="51" t="e">
        <f t="shared" si="18"/>
        <v>#REF!</v>
      </c>
    </row>
    <row r="94" spans="1:28" x14ac:dyDescent="0.2">
      <c r="A94" s="51">
        <v>87</v>
      </c>
      <c r="B94" s="51">
        <v>6612097</v>
      </c>
      <c r="C94" s="51" t="s">
        <v>226</v>
      </c>
      <c r="D94" s="51" t="s">
        <v>155</v>
      </c>
      <c r="E94" s="51" t="s">
        <v>3322</v>
      </c>
      <c r="F94" s="51" t="s">
        <v>3323</v>
      </c>
      <c r="G94" s="56">
        <f t="shared" si="10"/>
        <v>6.6666666666666666E-2</v>
      </c>
      <c r="H94" s="56">
        <f t="shared" si="11"/>
        <v>2.9411764705882353E-2</v>
      </c>
      <c r="I94" s="56">
        <f t="shared" si="12"/>
        <v>3.8461538461538464E-2</v>
      </c>
      <c r="J94" s="56">
        <f t="shared" si="13"/>
        <v>4.4444444444444446E-2</v>
      </c>
      <c r="K94" s="51">
        <v>28</v>
      </c>
      <c r="L94" s="51">
        <v>2</v>
      </c>
      <c r="M94" s="51">
        <v>30</v>
      </c>
      <c r="N94" s="51">
        <v>33</v>
      </c>
      <c r="O94" s="51">
        <v>1</v>
      </c>
      <c r="P94" s="51">
        <v>34</v>
      </c>
      <c r="Q94" s="51">
        <v>25</v>
      </c>
      <c r="R94" s="51">
        <v>1</v>
      </c>
      <c r="S94" s="51">
        <v>26</v>
      </c>
      <c r="T94" s="51">
        <f t="shared" si="14"/>
        <v>4</v>
      </c>
      <c r="U94" s="51">
        <f t="shared" si="14"/>
        <v>90</v>
      </c>
      <c r="V94" s="57">
        <f t="shared" si="15"/>
        <v>4.4444444444444446</v>
      </c>
      <c r="W94" s="51" t="e">
        <f>SUMIF(#REF!,'Pupils5-15'!$B94,#REF!)</f>
        <v>#REF!</v>
      </c>
      <c r="X94" s="51" t="e">
        <f>SUMIF(#REF!,'Pupils5-15'!$B94,#REF!)</f>
        <v>#REF!</v>
      </c>
      <c r="Y94" s="51" t="e">
        <f>SUMIF(#REF!,'Pupils5-15'!$B94,#REF!)</f>
        <v>#REF!</v>
      </c>
      <c r="Z94" s="51" t="e">
        <f t="shared" si="16"/>
        <v>#REF!</v>
      </c>
      <c r="AA94" s="51" t="e">
        <f t="shared" si="17"/>
        <v>#REF!</v>
      </c>
      <c r="AB94" s="51" t="e">
        <f t="shared" si="18"/>
        <v>#REF!</v>
      </c>
    </row>
    <row r="95" spans="1:28" x14ac:dyDescent="0.2">
      <c r="A95" s="51">
        <v>88</v>
      </c>
      <c r="B95" s="51">
        <v>6612098</v>
      </c>
      <c r="C95" s="51" t="s">
        <v>228</v>
      </c>
      <c r="D95" s="51" t="s">
        <v>155</v>
      </c>
      <c r="E95" s="51" t="s">
        <v>3322</v>
      </c>
      <c r="F95" s="51" t="s">
        <v>3323</v>
      </c>
      <c r="G95" s="56">
        <f t="shared" si="10"/>
        <v>0.15151515151515152</v>
      </c>
      <c r="H95" s="56">
        <f t="shared" si="11"/>
        <v>0.16666666666666666</v>
      </c>
      <c r="I95" s="56">
        <f t="shared" si="12"/>
        <v>0.17142857142857143</v>
      </c>
      <c r="J95" s="56">
        <f t="shared" si="13"/>
        <v>0.16346153846153846</v>
      </c>
      <c r="K95" s="51">
        <v>28</v>
      </c>
      <c r="L95" s="51">
        <v>5</v>
      </c>
      <c r="M95" s="51">
        <v>33</v>
      </c>
      <c r="N95" s="51">
        <v>30</v>
      </c>
      <c r="O95" s="51">
        <v>6</v>
      </c>
      <c r="P95" s="51">
        <v>36</v>
      </c>
      <c r="Q95" s="51">
        <v>29</v>
      </c>
      <c r="R95" s="51">
        <v>6</v>
      </c>
      <c r="S95" s="51">
        <v>35</v>
      </c>
      <c r="T95" s="51">
        <f t="shared" si="14"/>
        <v>17</v>
      </c>
      <c r="U95" s="51">
        <f t="shared" si="14"/>
        <v>104</v>
      </c>
      <c r="V95" s="57">
        <f t="shared" si="15"/>
        <v>16.346153846153847</v>
      </c>
      <c r="W95" s="51" t="e">
        <f>SUMIF(#REF!,'Pupils5-15'!$B95,#REF!)</f>
        <v>#REF!</v>
      </c>
      <c r="X95" s="51" t="e">
        <f>SUMIF(#REF!,'Pupils5-15'!$B95,#REF!)</f>
        <v>#REF!</v>
      </c>
      <c r="Y95" s="51" t="e">
        <f>SUMIF(#REF!,'Pupils5-15'!$B95,#REF!)</f>
        <v>#REF!</v>
      </c>
      <c r="Z95" s="51" t="e">
        <f t="shared" si="16"/>
        <v>#REF!</v>
      </c>
      <c r="AA95" s="51" t="e">
        <f t="shared" si="17"/>
        <v>#REF!</v>
      </c>
      <c r="AB95" s="51" t="e">
        <f t="shared" si="18"/>
        <v>#REF!</v>
      </c>
    </row>
    <row r="96" spans="1:28" x14ac:dyDescent="0.2">
      <c r="A96" s="51">
        <v>89</v>
      </c>
      <c r="B96" s="51">
        <v>6612099</v>
      </c>
      <c r="C96" s="51" t="s">
        <v>230</v>
      </c>
      <c r="D96" s="51" t="s">
        <v>155</v>
      </c>
      <c r="E96" s="51" t="s">
        <v>3322</v>
      </c>
      <c r="F96" s="51" t="s">
        <v>3323</v>
      </c>
      <c r="G96" s="56">
        <f t="shared" si="10"/>
        <v>0.1</v>
      </c>
      <c r="H96" s="56">
        <f t="shared" si="11"/>
        <v>5.2631578947368418E-2</v>
      </c>
      <c r="I96" s="56">
        <f t="shared" si="12"/>
        <v>7.3529411764705885E-2</v>
      </c>
      <c r="J96" s="56">
        <f t="shared" si="13"/>
        <v>7.567567567567568E-2</v>
      </c>
      <c r="K96" s="51">
        <v>54</v>
      </c>
      <c r="L96" s="51">
        <v>6</v>
      </c>
      <c r="M96" s="51">
        <v>60</v>
      </c>
      <c r="N96" s="51">
        <v>54</v>
      </c>
      <c r="O96" s="51">
        <v>3</v>
      </c>
      <c r="P96" s="51">
        <v>57</v>
      </c>
      <c r="Q96" s="51">
        <v>63</v>
      </c>
      <c r="R96" s="51">
        <v>5</v>
      </c>
      <c r="S96" s="51">
        <v>68</v>
      </c>
      <c r="T96" s="51">
        <f t="shared" si="14"/>
        <v>14</v>
      </c>
      <c r="U96" s="51">
        <f t="shared" si="14"/>
        <v>185</v>
      </c>
      <c r="V96" s="57">
        <f t="shared" si="15"/>
        <v>7.5675675675675684</v>
      </c>
      <c r="W96" s="51" t="e">
        <f>SUMIF(#REF!,'Pupils5-15'!$B96,#REF!)</f>
        <v>#REF!</v>
      </c>
      <c r="X96" s="51" t="e">
        <f>SUMIF(#REF!,'Pupils5-15'!$B96,#REF!)</f>
        <v>#REF!</v>
      </c>
      <c r="Y96" s="51" t="e">
        <f>SUMIF(#REF!,'Pupils5-15'!$B96,#REF!)</f>
        <v>#REF!</v>
      </c>
      <c r="Z96" s="51" t="e">
        <f t="shared" si="16"/>
        <v>#REF!</v>
      </c>
      <c r="AA96" s="51" t="e">
        <f t="shared" si="17"/>
        <v>#REF!</v>
      </c>
      <c r="AB96" s="51" t="e">
        <f t="shared" si="18"/>
        <v>#REF!</v>
      </c>
    </row>
    <row r="97" spans="1:28" x14ac:dyDescent="0.2">
      <c r="A97" s="51">
        <v>90</v>
      </c>
      <c r="B97" s="51">
        <v>6612103</v>
      </c>
      <c r="C97" s="51" t="s">
        <v>232</v>
      </c>
      <c r="D97" s="51" t="s">
        <v>155</v>
      </c>
      <c r="E97" s="51" t="s">
        <v>3322</v>
      </c>
      <c r="F97" s="51" t="s">
        <v>3323</v>
      </c>
      <c r="G97" s="56">
        <f t="shared" si="10"/>
        <v>4.0816326530612242E-2</v>
      </c>
      <c r="H97" s="56">
        <f t="shared" si="11"/>
        <v>0.04</v>
      </c>
      <c r="I97" s="56">
        <f t="shared" si="12"/>
        <v>1.9607843137254902E-2</v>
      </c>
      <c r="J97" s="56">
        <f t="shared" si="13"/>
        <v>3.3333333333333333E-2</v>
      </c>
      <c r="K97" s="51">
        <v>47</v>
      </c>
      <c r="L97" s="51">
        <v>2</v>
      </c>
      <c r="M97" s="51">
        <v>49</v>
      </c>
      <c r="N97" s="51">
        <v>48</v>
      </c>
      <c r="O97" s="51">
        <v>2</v>
      </c>
      <c r="P97" s="51">
        <v>50</v>
      </c>
      <c r="Q97" s="51">
        <v>50</v>
      </c>
      <c r="R97" s="51">
        <v>1</v>
      </c>
      <c r="S97" s="51">
        <v>51</v>
      </c>
      <c r="T97" s="51">
        <f t="shared" si="14"/>
        <v>5</v>
      </c>
      <c r="U97" s="51">
        <f t="shared" si="14"/>
        <v>150</v>
      </c>
      <c r="V97" s="57">
        <f t="shared" si="15"/>
        <v>3.3333333333333335</v>
      </c>
      <c r="W97" s="51" t="e">
        <f>SUMIF(#REF!,'Pupils5-15'!$B97,#REF!)</f>
        <v>#REF!</v>
      </c>
      <c r="X97" s="51" t="e">
        <f>SUMIF(#REF!,'Pupils5-15'!$B97,#REF!)</f>
        <v>#REF!</v>
      </c>
      <c r="Y97" s="51" t="e">
        <f>SUMIF(#REF!,'Pupils5-15'!$B97,#REF!)</f>
        <v>#REF!</v>
      </c>
      <c r="Z97" s="51" t="e">
        <f t="shared" si="16"/>
        <v>#REF!</v>
      </c>
      <c r="AA97" s="51" t="e">
        <f t="shared" si="17"/>
        <v>#REF!</v>
      </c>
      <c r="AB97" s="51" t="e">
        <f t="shared" si="18"/>
        <v>#REF!</v>
      </c>
    </row>
    <row r="98" spans="1:28" x14ac:dyDescent="0.2">
      <c r="A98" s="51">
        <v>91</v>
      </c>
      <c r="B98" s="51">
        <v>6612104</v>
      </c>
      <c r="C98" s="51" t="s">
        <v>234</v>
      </c>
      <c r="D98" s="51" t="s">
        <v>155</v>
      </c>
      <c r="E98" s="51" t="s">
        <v>3322</v>
      </c>
      <c r="F98" s="51" t="s">
        <v>3323</v>
      </c>
      <c r="G98" s="56">
        <f t="shared" si="10"/>
        <v>0.15060240963855423</v>
      </c>
      <c r="H98" s="56">
        <f t="shared" si="11"/>
        <v>0.12258064516129032</v>
      </c>
      <c r="I98" s="56">
        <f t="shared" si="12"/>
        <v>5.7692307692307696E-2</v>
      </c>
      <c r="J98" s="56">
        <f t="shared" si="13"/>
        <v>0.1111111111111111</v>
      </c>
      <c r="K98" s="51">
        <v>141</v>
      </c>
      <c r="L98" s="51">
        <v>25</v>
      </c>
      <c r="M98" s="51">
        <v>166</v>
      </c>
      <c r="N98" s="51">
        <v>136</v>
      </c>
      <c r="O98" s="51">
        <v>19</v>
      </c>
      <c r="P98" s="51">
        <v>155</v>
      </c>
      <c r="Q98" s="51">
        <v>147</v>
      </c>
      <c r="R98" s="51">
        <v>9</v>
      </c>
      <c r="S98" s="51">
        <v>156</v>
      </c>
      <c r="T98" s="51">
        <f t="shared" si="14"/>
        <v>53</v>
      </c>
      <c r="U98" s="51">
        <f t="shared" si="14"/>
        <v>477</v>
      </c>
      <c r="V98" s="57">
        <f t="shared" si="15"/>
        <v>11.111111111111111</v>
      </c>
      <c r="W98" s="51" t="e">
        <f>SUMIF(#REF!,'Pupils5-15'!$B98,#REF!)</f>
        <v>#REF!</v>
      </c>
      <c r="X98" s="51" t="e">
        <f>SUMIF(#REF!,'Pupils5-15'!$B98,#REF!)</f>
        <v>#REF!</v>
      </c>
      <c r="Y98" s="51" t="e">
        <f>SUMIF(#REF!,'Pupils5-15'!$B98,#REF!)</f>
        <v>#REF!</v>
      </c>
      <c r="Z98" s="51" t="e">
        <f t="shared" si="16"/>
        <v>#REF!</v>
      </c>
      <c r="AA98" s="51" t="e">
        <f t="shared" si="17"/>
        <v>#REF!</v>
      </c>
      <c r="AB98" s="51" t="e">
        <f t="shared" si="18"/>
        <v>#REF!</v>
      </c>
    </row>
    <row r="99" spans="1:28" x14ac:dyDescent="0.2">
      <c r="A99" s="51">
        <v>92</v>
      </c>
      <c r="B99" s="51">
        <v>6612108</v>
      </c>
      <c r="C99" s="51" t="s">
        <v>236</v>
      </c>
      <c r="D99" s="51" t="s">
        <v>155</v>
      </c>
      <c r="E99" s="51" t="s">
        <v>3322</v>
      </c>
      <c r="F99" s="51" t="s">
        <v>3323</v>
      </c>
      <c r="G99" s="56">
        <f t="shared" si="10"/>
        <v>0.2857142857142857</v>
      </c>
      <c r="H99" s="56">
        <f t="shared" si="11"/>
        <v>0.20689655172413793</v>
      </c>
      <c r="I99" s="56">
        <f t="shared" si="12"/>
        <v>0.20547945205479451</v>
      </c>
      <c r="J99" s="56">
        <f t="shared" si="13"/>
        <v>0.23195876288659795</v>
      </c>
      <c r="K99" s="51">
        <v>45</v>
      </c>
      <c r="L99" s="51">
        <v>18</v>
      </c>
      <c r="M99" s="51">
        <v>63</v>
      </c>
      <c r="N99" s="51">
        <v>46</v>
      </c>
      <c r="O99" s="51">
        <v>12</v>
      </c>
      <c r="P99" s="51">
        <v>58</v>
      </c>
      <c r="Q99" s="51">
        <v>58</v>
      </c>
      <c r="R99" s="51">
        <v>15</v>
      </c>
      <c r="S99" s="51">
        <v>73</v>
      </c>
      <c r="T99" s="51">
        <f t="shared" si="14"/>
        <v>45</v>
      </c>
      <c r="U99" s="51">
        <f t="shared" si="14"/>
        <v>194</v>
      </c>
      <c r="V99" s="57">
        <f t="shared" si="15"/>
        <v>23.195876288659793</v>
      </c>
      <c r="W99" s="51" t="e">
        <f>SUMIF(#REF!,'Pupils5-15'!$B99,#REF!)</f>
        <v>#REF!</v>
      </c>
      <c r="X99" s="51" t="e">
        <f>SUMIF(#REF!,'Pupils5-15'!$B99,#REF!)</f>
        <v>#REF!</v>
      </c>
      <c r="Y99" s="51" t="e">
        <f>SUMIF(#REF!,'Pupils5-15'!$B99,#REF!)</f>
        <v>#REF!</v>
      </c>
      <c r="Z99" s="51" t="e">
        <f t="shared" si="16"/>
        <v>#REF!</v>
      </c>
      <c r="AA99" s="51" t="e">
        <f t="shared" si="17"/>
        <v>#REF!</v>
      </c>
      <c r="AB99" s="51" t="e">
        <f t="shared" si="18"/>
        <v>#REF!</v>
      </c>
    </row>
    <row r="100" spans="1:28" x14ac:dyDescent="0.2">
      <c r="A100" s="51">
        <v>93</v>
      </c>
      <c r="B100" s="51">
        <v>6612110</v>
      </c>
      <c r="C100" s="51" t="s">
        <v>238</v>
      </c>
      <c r="D100" s="51" t="s">
        <v>155</v>
      </c>
      <c r="E100" s="51" t="s">
        <v>3322</v>
      </c>
      <c r="F100" s="51" t="s">
        <v>3323</v>
      </c>
      <c r="G100" s="56">
        <f t="shared" si="10"/>
        <v>4.878048780487805E-2</v>
      </c>
      <c r="H100" s="56">
        <f t="shared" si="11"/>
        <v>4.7058823529411764E-2</v>
      </c>
      <c r="I100" s="56">
        <f t="shared" si="12"/>
        <v>7.5949367088607597E-2</v>
      </c>
      <c r="J100" s="56">
        <f t="shared" si="13"/>
        <v>5.6910569105691054E-2</v>
      </c>
      <c r="K100" s="51">
        <v>78</v>
      </c>
      <c r="L100" s="51">
        <v>4</v>
      </c>
      <c r="M100" s="51">
        <v>82</v>
      </c>
      <c r="N100" s="51">
        <v>81</v>
      </c>
      <c r="O100" s="51">
        <v>4</v>
      </c>
      <c r="P100" s="51">
        <v>85</v>
      </c>
      <c r="Q100" s="51">
        <v>73</v>
      </c>
      <c r="R100" s="51">
        <v>6</v>
      </c>
      <c r="S100" s="51">
        <v>79</v>
      </c>
      <c r="T100" s="51">
        <f t="shared" si="14"/>
        <v>14</v>
      </c>
      <c r="U100" s="51">
        <f t="shared" si="14"/>
        <v>246</v>
      </c>
      <c r="V100" s="57">
        <f t="shared" si="15"/>
        <v>5.6910569105691051</v>
      </c>
      <c r="W100" s="51" t="e">
        <f>SUMIF(#REF!,'Pupils5-15'!$B100,#REF!)</f>
        <v>#REF!</v>
      </c>
      <c r="X100" s="51" t="e">
        <f>SUMIF(#REF!,'Pupils5-15'!$B100,#REF!)</f>
        <v>#REF!</v>
      </c>
      <c r="Y100" s="51" t="e">
        <f>SUMIF(#REF!,'Pupils5-15'!$B100,#REF!)</f>
        <v>#REF!</v>
      </c>
      <c r="Z100" s="51" t="e">
        <f t="shared" si="16"/>
        <v>#REF!</v>
      </c>
      <c r="AA100" s="51" t="e">
        <f t="shared" si="17"/>
        <v>#REF!</v>
      </c>
      <c r="AB100" s="51" t="e">
        <f t="shared" si="18"/>
        <v>#REF!</v>
      </c>
    </row>
    <row r="101" spans="1:28" x14ac:dyDescent="0.2">
      <c r="A101" s="51">
        <v>94</v>
      </c>
      <c r="B101" s="51">
        <v>6612111</v>
      </c>
      <c r="C101" s="51" t="s">
        <v>240</v>
      </c>
      <c r="D101" s="51" t="s">
        <v>155</v>
      </c>
      <c r="E101" s="51" t="s">
        <v>3322</v>
      </c>
      <c r="F101" s="51" t="s">
        <v>3323</v>
      </c>
      <c r="G101" s="56">
        <f t="shared" si="10"/>
        <v>0.125</v>
      </c>
      <c r="H101" s="56">
        <f t="shared" si="11"/>
        <v>0.1388888888888889</v>
      </c>
      <c r="I101" s="56">
        <f t="shared" si="12"/>
        <v>0.28205128205128205</v>
      </c>
      <c r="J101" s="56">
        <f t="shared" si="13"/>
        <v>0.18691588785046728</v>
      </c>
      <c r="K101" s="51">
        <v>28</v>
      </c>
      <c r="L101" s="51">
        <v>4</v>
      </c>
      <c r="M101" s="51">
        <v>32</v>
      </c>
      <c r="N101" s="51">
        <v>31</v>
      </c>
      <c r="O101" s="51">
        <v>5</v>
      </c>
      <c r="P101" s="51">
        <v>36</v>
      </c>
      <c r="Q101" s="51">
        <v>28</v>
      </c>
      <c r="R101" s="51">
        <v>11</v>
      </c>
      <c r="S101" s="51">
        <v>39</v>
      </c>
      <c r="T101" s="51">
        <f t="shared" si="14"/>
        <v>20</v>
      </c>
      <c r="U101" s="51">
        <f t="shared" si="14"/>
        <v>107</v>
      </c>
      <c r="V101" s="57">
        <f t="shared" si="15"/>
        <v>18.691588785046729</v>
      </c>
      <c r="W101" s="51" t="e">
        <f>SUMIF(#REF!,'Pupils5-15'!$B101,#REF!)</f>
        <v>#REF!</v>
      </c>
      <c r="X101" s="51" t="e">
        <f>SUMIF(#REF!,'Pupils5-15'!$B101,#REF!)</f>
        <v>#REF!</v>
      </c>
      <c r="Y101" s="51" t="e">
        <f>SUMIF(#REF!,'Pupils5-15'!$B101,#REF!)</f>
        <v>#REF!</v>
      </c>
      <c r="Z101" s="51" t="e">
        <f t="shared" si="16"/>
        <v>#REF!</v>
      </c>
      <c r="AA101" s="51" t="e">
        <f t="shared" si="17"/>
        <v>#REF!</v>
      </c>
      <c r="AB101" s="51" t="e">
        <f t="shared" si="18"/>
        <v>#REF!</v>
      </c>
    </row>
    <row r="102" spans="1:28" x14ac:dyDescent="0.2">
      <c r="A102" s="51">
        <v>95</v>
      </c>
      <c r="B102" s="51">
        <v>6612112</v>
      </c>
      <c r="C102" s="51" t="s">
        <v>242</v>
      </c>
      <c r="D102" s="51" t="s">
        <v>155</v>
      </c>
      <c r="E102" s="51" t="s">
        <v>3322</v>
      </c>
      <c r="F102" s="51" t="s">
        <v>3323</v>
      </c>
      <c r="G102" s="56">
        <f t="shared" si="10"/>
        <v>7.3170731707317069E-2</v>
      </c>
      <c r="H102" s="56">
        <f t="shared" si="11"/>
        <v>0</v>
      </c>
      <c r="I102" s="56">
        <f t="shared" si="12"/>
        <v>0</v>
      </c>
      <c r="J102" s="56">
        <f t="shared" si="13"/>
        <v>2.6086956521739129E-2</v>
      </c>
      <c r="K102" s="51">
        <v>38</v>
      </c>
      <c r="L102" s="51">
        <v>3</v>
      </c>
      <c r="M102" s="51">
        <v>41</v>
      </c>
      <c r="N102" s="51">
        <v>38</v>
      </c>
      <c r="P102" s="51">
        <v>38</v>
      </c>
      <c r="Q102" s="51">
        <v>36</v>
      </c>
      <c r="S102" s="51">
        <v>36</v>
      </c>
      <c r="T102" s="51">
        <f t="shared" si="14"/>
        <v>3</v>
      </c>
      <c r="U102" s="51">
        <f t="shared" si="14"/>
        <v>115</v>
      </c>
      <c r="V102" s="57">
        <f t="shared" si="15"/>
        <v>2.6086956521739131</v>
      </c>
      <c r="W102" s="51" t="e">
        <f>SUMIF(#REF!,'Pupils5-15'!$B102,#REF!)</f>
        <v>#REF!</v>
      </c>
      <c r="X102" s="51" t="e">
        <f>SUMIF(#REF!,'Pupils5-15'!$B102,#REF!)</f>
        <v>#REF!</v>
      </c>
      <c r="Y102" s="51" t="e">
        <f>SUMIF(#REF!,'Pupils5-15'!$B102,#REF!)</f>
        <v>#REF!</v>
      </c>
      <c r="Z102" s="51" t="e">
        <f t="shared" si="16"/>
        <v>#REF!</v>
      </c>
      <c r="AA102" s="51" t="e">
        <f t="shared" si="17"/>
        <v>#REF!</v>
      </c>
      <c r="AB102" s="51" t="e">
        <f t="shared" si="18"/>
        <v>#REF!</v>
      </c>
    </row>
    <row r="103" spans="1:28" x14ac:dyDescent="0.2">
      <c r="A103" s="51">
        <v>96</v>
      </c>
      <c r="B103" s="51">
        <v>6612113</v>
      </c>
      <c r="C103" s="51" t="s">
        <v>244</v>
      </c>
      <c r="D103" s="51" t="s">
        <v>155</v>
      </c>
      <c r="E103" s="51" t="s">
        <v>3322</v>
      </c>
      <c r="F103" s="51" t="s">
        <v>3323</v>
      </c>
      <c r="G103" s="56">
        <f t="shared" si="10"/>
        <v>0.22448979591836735</v>
      </c>
      <c r="H103" s="56">
        <f t="shared" si="11"/>
        <v>0.19607843137254902</v>
      </c>
      <c r="I103" s="56">
        <f t="shared" si="12"/>
        <v>0.19642857142857142</v>
      </c>
      <c r="J103" s="56">
        <f t="shared" si="13"/>
        <v>0.20512820512820512</v>
      </c>
      <c r="K103" s="51">
        <v>76</v>
      </c>
      <c r="L103" s="51">
        <v>22</v>
      </c>
      <c r="M103" s="51">
        <v>98</v>
      </c>
      <c r="N103" s="51">
        <v>82</v>
      </c>
      <c r="O103" s="51">
        <v>20</v>
      </c>
      <c r="P103" s="51">
        <v>102</v>
      </c>
      <c r="Q103" s="51">
        <v>90</v>
      </c>
      <c r="R103" s="51">
        <v>22</v>
      </c>
      <c r="S103" s="51">
        <v>112</v>
      </c>
      <c r="T103" s="51">
        <f t="shared" si="14"/>
        <v>64</v>
      </c>
      <c r="U103" s="51">
        <f t="shared" si="14"/>
        <v>312</v>
      </c>
      <c r="V103" s="57">
        <f t="shared" si="15"/>
        <v>20.512820512820511</v>
      </c>
      <c r="W103" s="51" t="e">
        <f>SUMIF(#REF!,'Pupils5-15'!$B103,#REF!)</f>
        <v>#REF!</v>
      </c>
      <c r="X103" s="51" t="e">
        <f>SUMIF(#REF!,'Pupils5-15'!$B103,#REF!)</f>
        <v>#REF!</v>
      </c>
      <c r="Y103" s="51" t="e">
        <f>SUMIF(#REF!,'Pupils5-15'!$B103,#REF!)</f>
        <v>#REF!</v>
      </c>
      <c r="Z103" s="51" t="e">
        <f t="shared" si="16"/>
        <v>#REF!</v>
      </c>
      <c r="AA103" s="51" t="e">
        <f t="shared" si="17"/>
        <v>#REF!</v>
      </c>
      <c r="AB103" s="51" t="e">
        <f t="shared" si="18"/>
        <v>#REF!</v>
      </c>
    </row>
    <row r="104" spans="1:28" x14ac:dyDescent="0.2">
      <c r="A104" s="51">
        <v>97</v>
      </c>
      <c r="B104" s="51">
        <v>6612116</v>
      </c>
      <c r="C104" s="51" t="s">
        <v>246</v>
      </c>
      <c r="D104" s="51" t="s">
        <v>155</v>
      </c>
      <c r="E104" s="51" t="s">
        <v>3322</v>
      </c>
      <c r="F104" s="51" t="s">
        <v>3323</v>
      </c>
      <c r="G104" s="56">
        <f t="shared" si="10"/>
        <v>0.37579617834394907</v>
      </c>
      <c r="H104" s="56">
        <f t="shared" si="11"/>
        <v>0.37579617834394907</v>
      </c>
      <c r="I104" s="56">
        <f t="shared" si="12"/>
        <v>0.36075949367088606</v>
      </c>
      <c r="J104" s="56">
        <f t="shared" si="13"/>
        <v>0.37076271186440679</v>
      </c>
      <c r="K104" s="51">
        <v>98</v>
      </c>
      <c r="L104" s="51">
        <v>59</v>
      </c>
      <c r="M104" s="51">
        <v>157</v>
      </c>
      <c r="N104" s="51">
        <v>98</v>
      </c>
      <c r="O104" s="51">
        <v>59</v>
      </c>
      <c r="P104" s="51">
        <v>157</v>
      </c>
      <c r="Q104" s="51">
        <v>101</v>
      </c>
      <c r="R104" s="51">
        <v>57</v>
      </c>
      <c r="S104" s="51">
        <v>158</v>
      </c>
      <c r="T104" s="51">
        <f t="shared" si="14"/>
        <v>175</v>
      </c>
      <c r="U104" s="51">
        <f t="shared" si="14"/>
        <v>472</v>
      </c>
      <c r="V104" s="57">
        <f t="shared" si="15"/>
        <v>37.076271186440678</v>
      </c>
      <c r="W104" s="51" t="e">
        <f>SUMIF(#REF!,'Pupils5-15'!$B104,#REF!)</f>
        <v>#REF!</v>
      </c>
      <c r="X104" s="51" t="e">
        <f>SUMIF(#REF!,'Pupils5-15'!$B104,#REF!)</f>
        <v>#REF!</v>
      </c>
      <c r="Y104" s="51" t="e">
        <f>SUMIF(#REF!,'Pupils5-15'!$B104,#REF!)</f>
        <v>#REF!</v>
      </c>
      <c r="Z104" s="51" t="e">
        <f t="shared" si="16"/>
        <v>#REF!</v>
      </c>
      <c r="AA104" s="51" t="e">
        <f t="shared" si="17"/>
        <v>#REF!</v>
      </c>
      <c r="AB104" s="51" t="e">
        <f t="shared" si="18"/>
        <v>#REF!</v>
      </c>
    </row>
    <row r="105" spans="1:28" x14ac:dyDescent="0.2">
      <c r="A105" s="51">
        <v>98</v>
      </c>
      <c r="B105" s="51">
        <v>6612118</v>
      </c>
      <c r="C105" s="51" t="s">
        <v>248</v>
      </c>
      <c r="D105" s="51" t="s">
        <v>155</v>
      </c>
      <c r="E105" s="51" t="s">
        <v>3322</v>
      </c>
      <c r="F105" s="51" t="s">
        <v>3323</v>
      </c>
      <c r="G105" s="56">
        <f t="shared" si="10"/>
        <v>0.29166666666666669</v>
      </c>
      <c r="H105" s="56">
        <f t="shared" si="11"/>
        <v>0.55555555555555558</v>
      </c>
      <c r="I105" s="56">
        <f t="shared" si="12"/>
        <v>0.34615384615384615</v>
      </c>
      <c r="J105" s="56">
        <f t="shared" si="13"/>
        <v>0.40259740259740262</v>
      </c>
      <c r="K105" s="51">
        <v>17</v>
      </c>
      <c r="L105" s="51">
        <v>7</v>
      </c>
      <c r="M105" s="51">
        <v>24</v>
      </c>
      <c r="N105" s="51">
        <v>12</v>
      </c>
      <c r="O105" s="51">
        <v>15</v>
      </c>
      <c r="P105" s="51">
        <v>27</v>
      </c>
      <c r="Q105" s="51">
        <v>17</v>
      </c>
      <c r="R105" s="51">
        <v>9</v>
      </c>
      <c r="S105" s="51">
        <v>26</v>
      </c>
      <c r="T105" s="51">
        <f t="shared" si="14"/>
        <v>31</v>
      </c>
      <c r="U105" s="51">
        <f t="shared" si="14"/>
        <v>77</v>
      </c>
      <c r="V105" s="57">
        <f t="shared" si="15"/>
        <v>40.259740259740262</v>
      </c>
      <c r="W105" s="51" t="e">
        <f>SUMIF(#REF!,'Pupils5-15'!$B105,#REF!)</f>
        <v>#REF!</v>
      </c>
      <c r="X105" s="51" t="e">
        <f>SUMIF(#REF!,'Pupils5-15'!$B105,#REF!)</f>
        <v>#REF!</v>
      </c>
      <c r="Y105" s="51" t="e">
        <f>SUMIF(#REF!,'Pupils5-15'!$B105,#REF!)</f>
        <v>#REF!</v>
      </c>
      <c r="Z105" s="51" t="e">
        <f t="shared" si="16"/>
        <v>#REF!</v>
      </c>
      <c r="AA105" s="51" t="e">
        <f t="shared" si="17"/>
        <v>#REF!</v>
      </c>
      <c r="AB105" s="51" t="e">
        <f t="shared" si="18"/>
        <v>#REF!</v>
      </c>
    </row>
    <row r="106" spans="1:28" x14ac:dyDescent="0.2">
      <c r="A106" s="51">
        <v>99</v>
      </c>
      <c r="B106" s="51">
        <v>6612119</v>
      </c>
      <c r="C106" s="51" t="s">
        <v>250</v>
      </c>
      <c r="D106" s="51" t="s">
        <v>155</v>
      </c>
      <c r="E106" s="51" t="s">
        <v>3322</v>
      </c>
      <c r="F106" s="51" t="s">
        <v>3323</v>
      </c>
      <c r="G106" s="56">
        <f t="shared" si="10"/>
        <v>0.20714285714285716</v>
      </c>
      <c r="H106" s="56">
        <f t="shared" si="11"/>
        <v>0.24363636363636362</v>
      </c>
      <c r="I106" s="56">
        <f t="shared" si="12"/>
        <v>0.25925925925925924</v>
      </c>
      <c r="J106" s="56">
        <f t="shared" si="13"/>
        <v>0.23708920187793428</v>
      </c>
      <c r="K106" s="51">
        <v>222</v>
      </c>
      <c r="L106" s="51">
        <v>58</v>
      </c>
      <c r="M106" s="51">
        <v>280</v>
      </c>
      <c r="N106" s="51">
        <v>208</v>
      </c>
      <c r="O106" s="51">
        <v>67</v>
      </c>
      <c r="P106" s="51">
        <v>275</v>
      </c>
      <c r="Q106" s="51">
        <v>220</v>
      </c>
      <c r="R106" s="51">
        <v>77</v>
      </c>
      <c r="S106" s="51">
        <v>297</v>
      </c>
      <c r="T106" s="51">
        <f t="shared" si="14"/>
        <v>202</v>
      </c>
      <c r="U106" s="51">
        <f t="shared" si="14"/>
        <v>852</v>
      </c>
      <c r="V106" s="57">
        <f t="shared" si="15"/>
        <v>23.708920187793428</v>
      </c>
      <c r="W106" s="51" t="e">
        <f>SUMIF(#REF!,'Pupils5-15'!$B106,#REF!)</f>
        <v>#REF!</v>
      </c>
      <c r="X106" s="51" t="e">
        <f>SUMIF(#REF!,'Pupils5-15'!$B106,#REF!)</f>
        <v>#REF!</v>
      </c>
      <c r="Y106" s="51" t="e">
        <f>SUMIF(#REF!,'Pupils5-15'!$B106,#REF!)</f>
        <v>#REF!</v>
      </c>
      <c r="Z106" s="51" t="e">
        <f t="shared" si="16"/>
        <v>#REF!</v>
      </c>
      <c r="AA106" s="51" t="e">
        <f t="shared" si="17"/>
        <v>#REF!</v>
      </c>
      <c r="AB106" s="51" t="e">
        <f t="shared" si="18"/>
        <v>#REF!</v>
      </c>
    </row>
    <row r="107" spans="1:28" x14ac:dyDescent="0.2">
      <c r="A107" s="51">
        <v>100</v>
      </c>
      <c r="B107" s="51">
        <v>6612122</v>
      </c>
      <c r="C107" s="51" t="s">
        <v>252</v>
      </c>
      <c r="D107" s="51" t="s">
        <v>155</v>
      </c>
      <c r="E107" s="51" t="s">
        <v>3322</v>
      </c>
      <c r="F107" s="51" t="s">
        <v>3323</v>
      </c>
      <c r="G107" s="56">
        <f t="shared" si="10"/>
        <v>2.8571428571428571E-2</v>
      </c>
      <c r="H107" s="56">
        <f t="shared" si="11"/>
        <v>6.4748201438848921E-2</v>
      </c>
      <c r="I107" s="56">
        <f t="shared" si="12"/>
        <v>5.9259259259259262E-2</v>
      </c>
      <c r="J107" s="56">
        <f t="shared" si="13"/>
        <v>5.0724637681159424E-2</v>
      </c>
      <c r="K107" s="51">
        <v>136</v>
      </c>
      <c r="L107" s="51">
        <v>4</v>
      </c>
      <c r="M107" s="51">
        <v>140</v>
      </c>
      <c r="N107" s="51">
        <v>130</v>
      </c>
      <c r="O107" s="51">
        <v>9</v>
      </c>
      <c r="P107" s="51">
        <v>139</v>
      </c>
      <c r="Q107" s="51">
        <v>127</v>
      </c>
      <c r="R107" s="51">
        <v>8</v>
      </c>
      <c r="S107" s="51">
        <v>135</v>
      </c>
      <c r="T107" s="51">
        <f t="shared" si="14"/>
        <v>21</v>
      </c>
      <c r="U107" s="51">
        <f t="shared" si="14"/>
        <v>414</v>
      </c>
      <c r="V107" s="57">
        <f t="shared" si="15"/>
        <v>5.0724637681159424</v>
      </c>
      <c r="W107" s="51" t="e">
        <f>SUMIF(#REF!,'Pupils5-15'!$B107,#REF!)</f>
        <v>#REF!</v>
      </c>
      <c r="X107" s="51" t="e">
        <f>SUMIF(#REF!,'Pupils5-15'!$B107,#REF!)</f>
        <v>#REF!</v>
      </c>
      <c r="Y107" s="51" t="e">
        <f>SUMIF(#REF!,'Pupils5-15'!$B107,#REF!)</f>
        <v>#REF!</v>
      </c>
      <c r="Z107" s="51" t="e">
        <f t="shared" si="16"/>
        <v>#REF!</v>
      </c>
      <c r="AA107" s="51" t="e">
        <f t="shared" si="17"/>
        <v>#REF!</v>
      </c>
      <c r="AB107" s="51" t="e">
        <f t="shared" si="18"/>
        <v>#REF!</v>
      </c>
    </row>
    <row r="108" spans="1:28" x14ac:dyDescent="0.2">
      <c r="A108" s="51">
        <v>101</v>
      </c>
      <c r="B108" s="51">
        <v>6612123</v>
      </c>
      <c r="C108" s="51" t="s">
        <v>254</v>
      </c>
      <c r="D108" s="51" t="s">
        <v>155</v>
      </c>
      <c r="E108" s="51" t="s">
        <v>3322</v>
      </c>
      <c r="F108" s="51" t="s">
        <v>3323</v>
      </c>
      <c r="G108" s="56">
        <f t="shared" si="10"/>
        <v>9.055118110236221E-2</v>
      </c>
      <c r="H108" s="56">
        <f t="shared" si="11"/>
        <v>9.1633466135458169E-2</v>
      </c>
      <c r="I108" s="56">
        <f t="shared" si="12"/>
        <v>7.3359073359073365E-2</v>
      </c>
      <c r="J108" s="56">
        <f t="shared" si="13"/>
        <v>8.5078534031413619E-2</v>
      </c>
      <c r="K108" s="51">
        <v>231</v>
      </c>
      <c r="L108" s="51">
        <v>23</v>
      </c>
      <c r="M108" s="51">
        <v>254</v>
      </c>
      <c r="N108" s="51">
        <v>228</v>
      </c>
      <c r="O108" s="51">
        <v>23</v>
      </c>
      <c r="P108" s="51">
        <v>251</v>
      </c>
      <c r="Q108" s="51">
        <v>240</v>
      </c>
      <c r="R108" s="51">
        <v>19</v>
      </c>
      <c r="S108" s="51">
        <v>259</v>
      </c>
      <c r="T108" s="51">
        <f t="shared" si="14"/>
        <v>65</v>
      </c>
      <c r="U108" s="51">
        <f t="shared" si="14"/>
        <v>764</v>
      </c>
      <c r="V108" s="57">
        <f t="shared" si="15"/>
        <v>8.5078534031413611</v>
      </c>
      <c r="W108" s="51" t="e">
        <f>SUMIF(#REF!,'Pupils5-15'!$B108,#REF!)</f>
        <v>#REF!</v>
      </c>
      <c r="X108" s="51" t="e">
        <f>SUMIF(#REF!,'Pupils5-15'!$B108,#REF!)</f>
        <v>#REF!</v>
      </c>
      <c r="Y108" s="51" t="e">
        <f>SUMIF(#REF!,'Pupils5-15'!$B108,#REF!)</f>
        <v>#REF!</v>
      </c>
      <c r="Z108" s="51" t="e">
        <f t="shared" si="16"/>
        <v>#REF!</v>
      </c>
      <c r="AA108" s="51" t="e">
        <f t="shared" si="17"/>
        <v>#REF!</v>
      </c>
      <c r="AB108" s="51" t="e">
        <f t="shared" si="18"/>
        <v>#REF!</v>
      </c>
    </row>
    <row r="109" spans="1:28" x14ac:dyDescent="0.2">
      <c r="A109" s="51">
        <v>102</v>
      </c>
      <c r="B109" s="51">
        <v>6612125</v>
      </c>
      <c r="C109" s="51" t="s">
        <v>256</v>
      </c>
      <c r="D109" s="51" t="s">
        <v>155</v>
      </c>
      <c r="E109" s="51" t="s">
        <v>3322</v>
      </c>
      <c r="F109" s="51" t="s">
        <v>3323</v>
      </c>
      <c r="G109" s="56">
        <f t="shared" si="10"/>
        <v>0.15537848605577689</v>
      </c>
      <c r="H109" s="56">
        <f t="shared" si="11"/>
        <v>0.18320610687022901</v>
      </c>
      <c r="I109" s="56">
        <f t="shared" si="12"/>
        <v>0.19465648854961831</v>
      </c>
      <c r="J109" s="56">
        <f t="shared" si="13"/>
        <v>0.17806451612903226</v>
      </c>
      <c r="K109" s="51">
        <v>212</v>
      </c>
      <c r="L109" s="51">
        <v>39</v>
      </c>
      <c r="M109" s="51">
        <v>251</v>
      </c>
      <c r="N109" s="51">
        <v>214</v>
      </c>
      <c r="O109" s="51">
        <v>48</v>
      </c>
      <c r="P109" s="51">
        <v>262</v>
      </c>
      <c r="Q109" s="51">
        <v>211</v>
      </c>
      <c r="R109" s="51">
        <v>51</v>
      </c>
      <c r="S109" s="51">
        <v>262</v>
      </c>
      <c r="T109" s="51">
        <f t="shared" si="14"/>
        <v>138</v>
      </c>
      <c r="U109" s="51">
        <f t="shared" si="14"/>
        <v>775</v>
      </c>
      <c r="V109" s="57">
        <f t="shared" si="15"/>
        <v>17.806451612903228</v>
      </c>
      <c r="W109" s="51" t="e">
        <f>SUMIF(#REF!,'Pupils5-15'!$B109,#REF!)</f>
        <v>#REF!</v>
      </c>
      <c r="X109" s="51" t="e">
        <f>SUMIF(#REF!,'Pupils5-15'!$B109,#REF!)</f>
        <v>#REF!</v>
      </c>
      <c r="Y109" s="51" t="e">
        <f>SUMIF(#REF!,'Pupils5-15'!$B109,#REF!)</f>
        <v>#REF!</v>
      </c>
      <c r="Z109" s="51" t="e">
        <f t="shared" si="16"/>
        <v>#REF!</v>
      </c>
      <c r="AA109" s="51" t="e">
        <f t="shared" si="17"/>
        <v>#REF!</v>
      </c>
      <c r="AB109" s="51" t="e">
        <f t="shared" si="18"/>
        <v>#REF!</v>
      </c>
    </row>
    <row r="110" spans="1:28" x14ac:dyDescent="0.2">
      <c r="A110" s="51">
        <v>103</v>
      </c>
      <c r="B110" s="51">
        <v>6612126</v>
      </c>
      <c r="C110" s="51" t="s">
        <v>258</v>
      </c>
      <c r="D110" s="51" t="s">
        <v>155</v>
      </c>
      <c r="E110" s="51" t="s">
        <v>3322</v>
      </c>
      <c r="F110" s="51" t="s">
        <v>3323</v>
      </c>
      <c r="G110" s="56">
        <f t="shared" si="10"/>
        <v>0.20370370370370369</v>
      </c>
      <c r="H110" s="56">
        <f t="shared" si="11"/>
        <v>0.13043478260869565</v>
      </c>
      <c r="I110" s="56">
        <f t="shared" si="12"/>
        <v>0.125</v>
      </c>
      <c r="J110" s="56">
        <f t="shared" si="13"/>
        <v>0.15384615384615385</v>
      </c>
      <c r="K110" s="51">
        <v>43</v>
      </c>
      <c r="L110" s="51">
        <v>11</v>
      </c>
      <c r="M110" s="51">
        <v>54</v>
      </c>
      <c r="N110" s="51">
        <v>40</v>
      </c>
      <c r="O110" s="51">
        <v>6</v>
      </c>
      <c r="P110" s="51">
        <v>46</v>
      </c>
      <c r="Q110" s="51">
        <v>49</v>
      </c>
      <c r="R110" s="51">
        <v>7</v>
      </c>
      <c r="S110" s="51">
        <v>56</v>
      </c>
      <c r="T110" s="51">
        <f t="shared" si="14"/>
        <v>24</v>
      </c>
      <c r="U110" s="51">
        <f t="shared" si="14"/>
        <v>156</v>
      </c>
      <c r="V110" s="57">
        <f t="shared" si="15"/>
        <v>15.384615384615385</v>
      </c>
      <c r="W110" s="51" t="e">
        <f>SUMIF(#REF!,'Pupils5-15'!$B110,#REF!)</f>
        <v>#REF!</v>
      </c>
      <c r="X110" s="51" t="e">
        <f>SUMIF(#REF!,'Pupils5-15'!$B110,#REF!)</f>
        <v>#REF!</v>
      </c>
      <c r="Y110" s="51" t="e">
        <f>SUMIF(#REF!,'Pupils5-15'!$B110,#REF!)</f>
        <v>#REF!</v>
      </c>
      <c r="Z110" s="51" t="e">
        <f t="shared" si="16"/>
        <v>#REF!</v>
      </c>
      <c r="AA110" s="51" t="e">
        <f t="shared" si="17"/>
        <v>#REF!</v>
      </c>
      <c r="AB110" s="51" t="e">
        <f t="shared" si="18"/>
        <v>#REF!</v>
      </c>
    </row>
    <row r="111" spans="1:28" x14ac:dyDescent="0.2">
      <c r="A111" s="51">
        <v>104</v>
      </c>
      <c r="B111" s="51">
        <v>6612127</v>
      </c>
      <c r="C111" s="51" t="s">
        <v>260</v>
      </c>
      <c r="D111" s="51" t="s">
        <v>155</v>
      </c>
      <c r="E111" s="51" t="s">
        <v>3322</v>
      </c>
      <c r="F111" s="51" t="s">
        <v>3323</v>
      </c>
      <c r="G111" s="56">
        <f t="shared" si="10"/>
        <v>7.6271186440677971E-2</v>
      </c>
      <c r="H111" s="56">
        <f t="shared" si="11"/>
        <v>5.3097345132743362E-2</v>
      </c>
      <c r="I111" s="56">
        <f t="shared" si="12"/>
        <v>4.8000000000000001E-2</v>
      </c>
      <c r="J111" s="56">
        <f t="shared" si="13"/>
        <v>5.8988764044943819E-2</v>
      </c>
      <c r="K111" s="51">
        <v>109</v>
      </c>
      <c r="L111" s="51">
        <v>9</v>
      </c>
      <c r="M111" s="51">
        <v>118</v>
      </c>
      <c r="N111" s="51">
        <v>107</v>
      </c>
      <c r="O111" s="51">
        <v>6</v>
      </c>
      <c r="P111" s="51">
        <v>113</v>
      </c>
      <c r="Q111" s="51">
        <v>119</v>
      </c>
      <c r="R111" s="51">
        <v>6</v>
      </c>
      <c r="S111" s="51">
        <v>125</v>
      </c>
      <c r="T111" s="51">
        <f t="shared" si="14"/>
        <v>21</v>
      </c>
      <c r="U111" s="51">
        <f t="shared" si="14"/>
        <v>356</v>
      </c>
      <c r="V111" s="57">
        <f t="shared" si="15"/>
        <v>5.8988764044943816</v>
      </c>
      <c r="W111" s="51" t="e">
        <f>SUMIF(#REF!,'Pupils5-15'!$B111,#REF!)</f>
        <v>#REF!</v>
      </c>
      <c r="X111" s="51" t="e">
        <f>SUMIF(#REF!,'Pupils5-15'!$B111,#REF!)</f>
        <v>#REF!</v>
      </c>
      <c r="Y111" s="51" t="e">
        <f>SUMIF(#REF!,'Pupils5-15'!$B111,#REF!)</f>
        <v>#REF!</v>
      </c>
      <c r="Z111" s="51" t="e">
        <f t="shared" si="16"/>
        <v>#REF!</v>
      </c>
      <c r="AA111" s="51" t="e">
        <f t="shared" si="17"/>
        <v>#REF!</v>
      </c>
      <c r="AB111" s="51" t="e">
        <f t="shared" si="18"/>
        <v>#REF!</v>
      </c>
    </row>
    <row r="112" spans="1:28" x14ac:dyDescent="0.2">
      <c r="A112" s="51">
        <v>105</v>
      </c>
      <c r="B112" s="51">
        <v>6612180</v>
      </c>
      <c r="C112" s="51" t="s">
        <v>262</v>
      </c>
      <c r="D112" s="51" t="s">
        <v>155</v>
      </c>
      <c r="E112" s="51" t="s">
        <v>3322</v>
      </c>
      <c r="F112" s="51" t="s">
        <v>3323</v>
      </c>
      <c r="G112" s="56">
        <f t="shared" si="10"/>
        <v>0.1111111111111111</v>
      </c>
      <c r="H112" s="56">
        <f t="shared" si="11"/>
        <v>0.16483516483516483</v>
      </c>
      <c r="I112" s="56">
        <f t="shared" si="12"/>
        <v>0.11578947368421053</v>
      </c>
      <c r="J112" s="56">
        <f t="shared" si="13"/>
        <v>0.13043478260869565</v>
      </c>
      <c r="K112" s="51">
        <v>80</v>
      </c>
      <c r="L112" s="51">
        <v>10</v>
      </c>
      <c r="M112" s="51">
        <v>90</v>
      </c>
      <c r="N112" s="51">
        <v>76</v>
      </c>
      <c r="O112" s="51">
        <v>15</v>
      </c>
      <c r="P112" s="51">
        <v>91</v>
      </c>
      <c r="Q112" s="51">
        <v>84</v>
      </c>
      <c r="R112" s="51">
        <v>11</v>
      </c>
      <c r="S112" s="51">
        <v>95</v>
      </c>
      <c r="T112" s="51">
        <f t="shared" si="14"/>
        <v>36</v>
      </c>
      <c r="U112" s="51">
        <f t="shared" si="14"/>
        <v>276</v>
      </c>
      <c r="V112" s="57">
        <f t="shared" si="15"/>
        <v>13.043478260869565</v>
      </c>
      <c r="W112" s="51" t="e">
        <f>SUMIF(#REF!,'Pupils5-15'!$B112,#REF!)</f>
        <v>#REF!</v>
      </c>
      <c r="X112" s="51" t="e">
        <f>SUMIF(#REF!,'Pupils5-15'!$B112,#REF!)</f>
        <v>#REF!</v>
      </c>
      <c r="Y112" s="51" t="e">
        <f>SUMIF(#REF!,'Pupils5-15'!$B112,#REF!)</f>
        <v>#REF!</v>
      </c>
      <c r="Z112" s="51" t="e">
        <f t="shared" si="16"/>
        <v>#REF!</v>
      </c>
      <c r="AA112" s="51" t="e">
        <f t="shared" si="17"/>
        <v>#REF!</v>
      </c>
      <c r="AB112" s="51" t="e">
        <f t="shared" si="18"/>
        <v>#REF!</v>
      </c>
    </row>
    <row r="113" spans="1:28" x14ac:dyDescent="0.2">
      <c r="A113" s="51">
        <v>106</v>
      </c>
      <c r="B113" s="51">
        <v>6612181</v>
      </c>
      <c r="C113" s="51" t="s">
        <v>264</v>
      </c>
      <c r="D113" s="51" t="s">
        <v>155</v>
      </c>
      <c r="E113" s="51" t="s">
        <v>3322</v>
      </c>
      <c r="F113" s="51" t="s">
        <v>3323</v>
      </c>
      <c r="G113" s="56">
        <f t="shared" si="10"/>
        <v>0.12418300653594772</v>
      </c>
      <c r="H113" s="56">
        <f t="shared" si="11"/>
        <v>0.12903225806451613</v>
      </c>
      <c r="I113" s="56">
        <f t="shared" si="12"/>
        <v>0.1464968152866242</v>
      </c>
      <c r="J113" s="56">
        <f t="shared" si="13"/>
        <v>0.13333333333333333</v>
      </c>
      <c r="K113" s="51">
        <v>134</v>
      </c>
      <c r="L113" s="51">
        <v>19</v>
      </c>
      <c r="M113" s="51">
        <v>153</v>
      </c>
      <c r="N113" s="51">
        <v>135</v>
      </c>
      <c r="O113" s="51">
        <v>20</v>
      </c>
      <c r="P113" s="51">
        <v>155</v>
      </c>
      <c r="Q113" s="51">
        <v>134</v>
      </c>
      <c r="R113" s="51">
        <v>23</v>
      </c>
      <c r="S113" s="51">
        <v>157</v>
      </c>
      <c r="T113" s="51">
        <f t="shared" si="14"/>
        <v>62</v>
      </c>
      <c r="U113" s="51">
        <f t="shared" si="14"/>
        <v>465</v>
      </c>
      <c r="V113" s="57">
        <f t="shared" si="15"/>
        <v>13.333333333333334</v>
      </c>
      <c r="W113" s="51" t="e">
        <f>SUMIF(#REF!,'Pupils5-15'!$B113,#REF!)</f>
        <v>#REF!</v>
      </c>
      <c r="X113" s="51" t="e">
        <f>SUMIF(#REF!,'Pupils5-15'!$B113,#REF!)</f>
        <v>#REF!</v>
      </c>
      <c r="Y113" s="51" t="e">
        <f>SUMIF(#REF!,'Pupils5-15'!$B113,#REF!)</f>
        <v>#REF!</v>
      </c>
      <c r="Z113" s="51" t="e">
        <f t="shared" si="16"/>
        <v>#REF!</v>
      </c>
      <c r="AA113" s="51" t="e">
        <f t="shared" si="17"/>
        <v>#REF!</v>
      </c>
      <c r="AB113" s="51" t="e">
        <f t="shared" si="18"/>
        <v>#REF!</v>
      </c>
    </row>
    <row r="114" spans="1:28" x14ac:dyDescent="0.2">
      <c r="A114" s="51">
        <v>107</v>
      </c>
      <c r="B114" s="51">
        <v>6612183</v>
      </c>
      <c r="C114" s="51" t="s">
        <v>268</v>
      </c>
      <c r="D114" s="51" t="s">
        <v>155</v>
      </c>
      <c r="E114" s="51" t="s">
        <v>3322</v>
      </c>
      <c r="F114" s="51" t="s">
        <v>3323</v>
      </c>
      <c r="G114" s="56">
        <f t="shared" si="10"/>
        <v>2.9411764705882353E-2</v>
      </c>
      <c r="H114" s="56">
        <f t="shared" si="11"/>
        <v>0</v>
      </c>
      <c r="I114" s="56">
        <f t="shared" si="12"/>
        <v>0</v>
      </c>
      <c r="J114" s="56">
        <f t="shared" si="13"/>
        <v>0.01</v>
      </c>
      <c r="K114" s="51">
        <v>33</v>
      </c>
      <c r="L114" s="51">
        <v>1</v>
      </c>
      <c r="M114" s="51">
        <v>34</v>
      </c>
      <c r="N114" s="51">
        <v>32</v>
      </c>
      <c r="P114" s="51">
        <v>32</v>
      </c>
      <c r="Q114" s="51">
        <v>34</v>
      </c>
      <c r="S114" s="51">
        <v>34</v>
      </c>
      <c r="T114" s="51">
        <f t="shared" si="14"/>
        <v>1</v>
      </c>
      <c r="U114" s="51">
        <f t="shared" si="14"/>
        <v>100</v>
      </c>
      <c r="V114" s="57">
        <f t="shared" si="15"/>
        <v>1</v>
      </c>
      <c r="W114" s="51" t="e">
        <f>SUMIF(#REF!,'Pupils5-15'!$B114,#REF!)</f>
        <v>#REF!</v>
      </c>
      <c r="X114" s="51" t="e">
        <f>SUMIF(#REF!,'Pupils5-15'!$B114,#REF!)</f>
        <v>#REF!</v>
      </c>
      <c r="Y114" s="51" t="e">
        <f>SUMIF(#REF!,'Pupils5-15'!$B114,#REF!)</f>
        <v>#REF!</v>
      </c>
      <c r="Z114" s="51" t="e">
        <f t="shared" si="16"/>
        <v>#REF!</v>
      </c>
      <c r="AA114" s="51" t="e">
        <f t="shared" si="17"/>
        <v>#REF!</v>
      </c>
      <c r="AB114" s="51" t="e">
        <f t="shared" si="18"/>
        <v>#REF!</v>
      </c>
    </row>
    <row r="115" spans="1:28" x14ac:dyDescent="0.2">
      <c r="A115" s="51">
        <v>108</v>
      </c>
      <c r="B115" s="51">
        <v>6612185</v>
      </c>
      <c r="C115" s="51" t="s">
        <v>270</v>
      </c>
      <c r="D115" s="51" t="s">
        <v>155</v>
      </c>
      <c r="E115" s="51" t="s">
        <v>3322</v>
      </c>
      <c r="F115" s="51" t="s">
        <v>3323</v>
      </c>
      <c r="G115" s="56">
        <f t="shared" si="10"/>
        <v>0.15151515151515152</v>
      </c>
      <c r="H115" s="56">
        <f t="shared" si="11"/>
        <v>2.5000000000000001E-2</v>
      </c>
      <c r="I115" s="56">
        <f t="shared" si="12"/>
        <v>0.10416666666666667</v>
      </c>
      <c r="J115" s="56">
        <f t="shared" si="13"/>
        <v>9.0909090909090912E-2</v>
      </c>
      <c r="K115" s="51">
        <v>28</v>
      </c>
      <c r="L115" s="51">
        <v>5</v>
      </c>
      <c r="M115" s="51">
        <v>33</v>
      </c>
      <c r="N115" s="51">
        <v>39</v>
      </c>
      <c r="O115" s="51">
        <v>1</v>
      </c>
      <c r="P115" s="51">
        <v>40</v>
      </c>
      <c r="Q115" s="51">
        <v>43</v>
      </c>
      <c r="R115" s="51">
        <v>5</v>
      </c>
      <c r="S115" s="51">
        <v>48</v>
      </c>
      <c r="T115" s="51">
        <f t="shared" si="14"/>
        <v>11</v>
      </c>
      <c r="U115" s="51">
        <f t="shared" si="14"/>
        <v>121</v>
      </c>
      <c r="V115" s="57">
        <f t="shared" si="15"/>
        <v>9.0909090909090917</v>
      </c>
      <c r="W115" s="51" t="e">
        <f>SUMIF(#REF!,'Pupils5-15'!$B115,#REF!)</f>
        <v>#REF!</v>
      </c>
      <c r="X115" s="51" t="e">
        <f>SUMIF(#REF!,'Pupils5-15'!$B115,#REF!)</f>
        <v>#REF!</v>
      </c>
      <c r="Y115" s="51" t="e">
        <f>SUMIF(#REF!,'Pupils5-15'!$B115,#REF!)</f>
        <v>#REF!</v>
      </c>
      <c r="Z115" s="51" t="e">
        <f t="shared" si="16"/>
        <v>#REF!</v>
      </c>
      <c r="AA115" s="51" t="e">
        <f t="shared" si="17"/>
        <v>#REF!</v>
      </c>
      <c r="AB115" s="51" t="e">
        <f t="shared" si="18"/>
        <v>#REF!</v>
      </c>
    </row>
    <row r="116" spans="1:28" x14ac:dyDescent="0.2">
      <c r="A116" s="51">
        <v>109</v>
      </c>
      <c r="B116" s="51">
        <v>6612187</v>
      </c>
      <c r="C116" s="51" t="s">
        <v>272</v>
      </c>
      <c r="D116" s="51" t="s">
        <v>155</v>
      </c>
      <c r="E116" s="51" t="s">
        <v>3322</v>
      </c>
      <c r="F116" s="51" t="s">
        <v>3323</v>
      </c>
      <c r="G116" s="56">
        <f t="shared" si="10"/>
        <v>0.15384615384615385</v>
      </c>
      <c r="H116" s="56">
        <f t="shared" si="11"/>
        <v>0.11764705882352941</v>
      </c>
      <c r="I116" s="56">
        <f t="shared" si="12"/>
        <v>9.5238095238095233E-2</v>
      </c>
      <c r="J116" s="56">
        <f t="shared" si="13"/>
        <v>0.11764705882352941</v>
      </c>
      <c r="K116" s="51">
        <v>11</v>
      </c>
      <c r="L116" s="51">
        <v>2</v>
      </c>
      <c r="M116" s="51">
        <v>13</v>
      </c>
      <c r="N116" s="51">
        <v>15</v>
      </c>
      <c r="O116" s="51">
        <v>2</v>
      </c>
      <c r="P116" s="51">
        <v>17</v>
      </c>
      <c r="Q116" s="51">
        <v>19</v>
      </c>
      <c r="R116" s="51">
        <v>2</v>
      </c>
      <c r="S116" s="51">
        <v>21</v>
      </c>
      <c r="T116" s="51">
        <f t="shared" si="14"/>
        <v>6</v>
      </c>
      <c r="U116" s="51">
        <f t="shared" si="14"/>
        <v>51</v>
      </c>
      <c r="V116" s="57">
        <f t="shared" si="15"/>
        <v>11.76470588235294</v>
      </c>
      <c r="W116" s="51" t="e">
        <f>SUMIF(#REF!,'Pupils5-15'!$B116,#REF!)</f>
        <v>#REF!</v>
      </c>
      <c r="X116" s="51" t="e">
        <f>SUMIF(#REF!,'Pupils5-15'!$B116,#REF!)</f>
        <v>#REF!</v>
      </c>
      <c r="Y116" s="51" t="e">
        <f>SUMIF(#REF!,'Pupils5-15'!$B116,#REF!)</f>
        <v>#REF!</v>
      </c>
      <c r="Z116" s="51" t="e">
        <f t="shared" si="16"/>
        <v>#REF!</v>
      </c>
      <c r="AA116" s="51" t="e">
        <f t="shared" si="17"/>
        <v>#REF!</v>
      </c>
      <c r="AB116" s="51" t="e">
        <f t="shared" si="18"/>
        <v>#REF!</v>
      </c>
    </row>
    <row r="117" spans="1:28" x14ac:dyDescent="0.2">
      <c r="A117" s="51">
        <v>110</v>
      </c>
      <c r="B117" s="51">
        <v>6612189</v>
      </c>
      <c r="C117" s="51" t="s">
        <v>274</v>
      </c>
      <c r="D117" s="51" t="s">
        <v>155</v>
      </c>
      <c r="E117" s="51" t="s">
        <v>3322</v>
      </c>
      <c r="F117" s="51" t="s">
        <v>3323</v>
      </c>
      <c r="G117" s="56">
        <f t="shared" si="10"/>
        <v>7.6923076923076927E-2</v>
      </c>
      <c r="H117" s="56">
        <f t="shared" si="11"/>
        <v>0.18181818181818182</v>
      </c>
      <c r="I117" s="56">
        <f t="shared" si="12"/>
        <v>8.5106382978723402E-2</v>
      </c>
      <c r="J117" s="56">
        <f t="shared" si="13"/>
        <v>0.11538461538461539</v>
      </c>
      <c r="K117" s="51">
        <v>36</v>
      </c>
      <c r="L117" s="51">
        <v>3</v>
      </c>
      <c r="M117" s="51">
        <v>39</v>
      </c>
      <c r="N117" s="51">
        <v>36</v>
      </c>
      <c r="O117" s="51">
        <v>8</v>
      </c>
      <c r="P117" s="51">
        <v>44</v>
      </c>
      <c r="Q117" s="51">
        <v>43</v>
      </c>
      <c r="R117" s="51">
        <v>4</v>
      </c>
      <c r="S117" s="51">
        <v>47</v>
      </c>
      <c r="T117" s="51">
        <f t="shared" si="14"/>
        <v>15</v>
      </c>
      <c r="U117" s="51">
        <f t="shared" si="14"/>
        <v>130</v>
      </c>
      <c r="V117" s="57">
        <f t="shared" si="15"/>
        <v>11.538461538461538</v>
      </c>
      <c r="W117" s="51" t="e">
        <f>SUMIF(#REF!,'Pupils5-15'!$B117,#REF!)</f>
        <v>#REF!</v>
      </c>
      <c r="X117" s="51" t="e">
        <f>SUMIF(#REF!,'Pupils5-15'!$B117,#REF!)</f>
        <v>#REF!</v>
      </c>
      <c r="Y117" s="51" t="e">
        <f>SUMIF(#REF!,'Pupils5-15'!$B117,#REF!)</f>
        <v>#REF!</v>
      </c>
      <c r="Z117" s="51" t="e">
        <f t="shared" si="16"/>
        <v>#REF!</v>
      </c>
      <c r="AA117" s="51" t="e">
        <f t="shared" si="17"/>
        <v>#REF!</v>
      </c>
      <c r="AB117" s="51" t="e">
        <f t="shared" si="18"/>
        <v>#REF!</v>
      </c>
    </row>
    <row r="118" spans="1:28" x14ac:dyDescent="0.2">
      <c r="A118" s="51">
        <v>111</v>
      </c>
      <c r="B118" s="51">
        <v>6612190</v>
      </c>
      <c r="C118" s="51" t="s">
        <v>276</v>
      </c>
      <c r="D118" s="51" t="s">
        <v>155</v>
      </c>
      <c r="E118" s="51" t="s">
        <v>3322</v>
      </c>
      <c r="F118" s="51" t="s">
        <v>3323</v>
      </c>
      <c r="G118" s="56">
        <f t="shared" si="10"/>
        <v>0.10526315789473684</v>
      </c>
      <c r="H118" s="56">
        <f t="shared" si="11"/>
        <v>0.18181818181818182</v>
      </c>
      <c r="I118" s="56">
        <f t="shared" si="12"/>
        <v>0.14893617021276595</v>
      </c>
      <c r="J118" s="56">
        <f t="shared" si="13"/>
        <v>0.14728682170542637</v>
      </c>
      <c r="K118" s="51">
        <v>34</v>
      </c>
      <c r="L118" s="51">
        <v>4</v>
      </c>
      <c r="M118" s="51">
        <v>38</v>
      </c>
      <c r="N118" s="51">
        <v>36</v>
      </c>
      <c r="O118" s="51">
        <v>8</v>
      </c>
      <c r="P118" s="51">
        <v>44</v>
      </c>
      <c r="Q118" s="51">
        <v>40</v>
      </c>
      <c r="R118" s="51">
        <v>7</v>
      </c>
      <c r="S118" s="51">
        <v>47</v>
      </c>
      <c r="T118" s="51">
        <f t="shared" si="14"/>
        <v>19</v>
      </c>
      <c r="U118" s="51">
        <f t="shared" si="14"/>
        <v>129</v>
      </c>
      <c r="V118" s="57">
        <f t="shared" si="15"/>
        <v>14.728682170542637</v>
      </c>
      <c r="W118" s="51" t="e">
        <f>SUMIF(#REF!,'Pupils5-15'!$B118,#REF!)</f>
        <v>#REF!</v>
      </c>
      <c r="X118" s="51" t="e">
        <f>SUMIF(#REF!,'Pupils5-15'!$B118,#REF!)</f>
        <v>#REF!</v>
      </c>
      <c r="Y118" s="51" t="e">
        <f>SUMIF(#REF!,'Pupils5-15'!$B118,#REF!)</f>
        <v>#REF!</v>
      </c>
      <c r="Z118" s="51" t="e">
        <f t="shared" si="16"/>
        <v>#REF!</v>
      </c>
      <c r="AA118" s="51" t="e">
        <f t="shared" si="17"/>
        <v>#REF!</v>
      </c>
      <c r="AB118" s="51" t="e">
        <f t="shared" si="18"/>
        <v>#REF!</v>
      </c>
    </row>
    <row r="119" spans="1:28" x14ac:dyDescent="0.2">
      <c r="A119" s="51">
        <v>112</v>
      </c>
      <c r="B119" s="51">
        <v>6612191</v>
      </c>
      <c r="C119" s="51" t="s">
        <v>278</v>
      </c>
      <c r="D119" s="51" t="s">
        <v>155</v>
      </c>
      <c r="E119" s="51" t="s">
        <v>3322</v>
      </c>
      <c r="F119" s="51" t="s">
        <v>3323</v>
      </c>
      <c r="G119" s="56">
        <f t="shared" si="10"/>
        <v>0.125</v>
      </c>
      <c r="H119" s="56">
        <f t="shared" si="11"/>
        <v>5.5555555555555552E-2</v>
      </c>
      <c r="I119" s="56">
        <f t="shared" si="12"/>
        <v>0.1</v>
      </c>
      <c r="J119" s="56">
        <f t="shared" si="13"/>
        <v>9.0909090909090912E-2</v>
      </c>
      <c r="K119" s="51">
        <v>14</v>
      </c>
      <c r="L119" s="51">
        <v>2</v>
      </c>
      <c r="M119" s="51">
        <v>16</v>
      </c>
      <c r="N119" s="51">
        <v>17</v>
      </c>
      <c r="O119" s="51">
        <v>1</v>
      </c>
      <c r="P119" s="51">
        <v>18</v>
      </c>
      <c r="Q119" s="51">
        <v>9</v>
      </c>
      <c r="R119" s="51">
        <v>1</v>
      </c>
      <c r="S119" s="51">
        <v>10</v>
      </c>
      <c r="T119" s="51">
        <f t="shared" si="14"/>
        <v>4</v>
      </c>
      <c r="U119" s="51">
        <f t="shared" si="14"/>
        <v>44</v>
      </c>
      <c r="V119" s="57">
        <f t="shared" si="15"/>
        <v>9.0909090909090917</v>
      </c>
      <c r="W119" s="51" t="e">
        <f>SUMIF(#REF!,'Pupils5-15'!$B119,#REF!)</f>
        <v>#REF!</v>
      </c>
      <c r="X119" s="51" t="e">
        <f>SUMIF(#REF!,'Pupils5-15'!$B119,#REF!)</f>
        <v>#REF!</v>
      </c>
      <c r="Y119" s="51" t="e">
        <f>SUMIF(#REF!,'Pupils5-15'!$B119,#REF!)</f>
        <v>#REF!</v>
      </c>
      <c r="Z119" s="51" t="e">
        <f t="shared" si="16"/>
        <v>#REF!</v>
      </c>
      <c r="AA119" s="51" t="e">
        <f t="shared" si="17"/>
        <v>#REF!</v>
      </c>
      <c r="AB119" s="51" t="e">
        <f t="shared" si="18"/>
        <v>#REF!</v>
      </c>
    </row>
    <row r="120" spans="1:28" x14ac:dyDescent="0.2">
      <c r="A120" s="51">
        <v>113</v>
      </c>
      <c r="B120" s="51">
        <v>6612192</v>
      </c>
      <c r="C120" s="51" t="s">
        <v>280</v>
      </c>
      <c r="D120" s="51" t="s">
        <v>155</v>
      </c>
      <c r="E120" s="51" t="s">
        <v>3322</v>
      </c>
      <c r="F120" s="51" t="s">
        <v>3323</v>
      </c>
      <c r="G120" s="56">
        <f t="shared" si="10"/>
        <v>0</v>
      </c>
      <c r="H120" s="56">
        <f t="shared" si="11"/>
        <v>5.5555555555555552E-2</v>
      </c>
      <c r="I120" s="56">
        <f t="shared" si="12"/>
        <v>0.21052631578947367</v>
      </c>
      <c r="J120" s="56">
        <f t="shared" si="13"/>
        <v>8.4745762711864403E-2</v>
      </c>
      <c r="K120" s="51">
        <v>22</v>
      </c>
      <c r="M120" s="51">
        <v>22</v>
      </c>
      <c r="N120" s="51">
        <v>17</v>
      </c>
      <c r="O120" s="51">
        <v>1</v>
      </c>
      <c r="P120" s="51">
        <v>18</v>
      </c>
      <c r="Q120" s="51">
        <v>15</v>
      </c>
      <c r="R120" s="51">
        <v>4</v>
      </c>
      <c r="S120" s="51">
        <v>19</v>
      </c>
      <c r="T120" s="51">
        <f t="shared" si="14"/>
        <v>5</v>
      </c>
      <c r="U120" s="51">
        <f t="shared" si="14"/>
        <v>59</v>
      </c>
      <c r="V120" s="57">
        <f t="shared" si="15"/>
        <v>8.4745762711864394</v>
      </c>
      <c r="W120" s="51" t="e">
        <f>SUMIF(#REF!,'Pupils5-15'!$B120,#REF!)</f>
        <v>#REF!</v>
      </c>
      <c r="X120" s="51" t="e">
        <f>SUMIF(#REF!,'Pupils5-15'!$B120,#REF!)</f>
        <v>#REF!</v>
      </c>
      <c r="Y120" s="51" t="e">
        <f>SUMIF(#REF!,'Pupils5-15'!$B120,#REF!)</f>
        <v>#REF!</v>
      </c>
      <c r="Z120" s="51" t="e">
        <f t="shared" si="16"/>
        <v>#REF!</v>
      </c>
      <c r="AA120" s="51" t="e">
        <f t="shared" si="17"/>
        <v>#REF!</v>
      </c>
      <c r="AB120" s="51" t="e">
        <f t="shared" si="18"/>
        <v>#REF!</v>
      </c>
    </row>
    <row r="121" spans="1:28" x14ac:dyDescent="0.2">
      <c r="A121" s="51">
        <v>114</v>
      </c>
      <c r="B121" s="51">
        <v>6612194</v>
      </c>
      <c r="C121" s="51" t="s">
        <v>282</v>
      </c>
      <c r="D121" s="51" t="s">
        <v>155</v>
      </c>
      <c r="E121" s="51" t="s">
        <v>3322</v>
      </c>
      <c r="F121" s="51" t="s">
        <v>3323</v>
      </c>
      <c r="G121" s="56">
        <f t="shared" si="10"/>
        <v>6.8181818181818177E-2</v>
      </c>
      <c r="H121" s="56">
        <f t="shared" si="11"/>
        <v>8.8888888888888892E-2</v>
      </c>
      <c r="I121" s="56">
        <f t="shared" si="12"/>
        <v>0.15555555555555556</v>
      </c>
      <c r="J121" s="56">
        <f t="shared" si="13"/>
        <v>0.1044776119402985</v>
      </c>
      <c r="K121" s="51">
        <v>41</v>
      </c>
      <c r="L121" s="51">
        <v>3</v>
      </c>
      <c r="M121" s="51">
        <v>44</v>
      </c>
      <c r="N121" s="51">
        <v>41</v>
      </c>
      <c r="O121" s="51">
        <v>4</v>
      </c>
      <c r="P121" s="51">
        <v>45</v>
      </c>
      <c r="Q121" s="51">
        <v>38</v>
      </c>
      <c r="R121" s="51">
        <v>7</v>
      </c>
      <c r="S121" s="51">
        <v>45</v>
      </c>
      <c r="T121" s="51">
        <f t="shared" si="14"/>
        <v>14</v>
      </c>
      <c r="U121" s="51">
        <f t="shared" si="14"/>
        <v>134</v>
      </c>
      <c r="V121" s="57">
        <f t="shared" si="15"/>
        <v>10.44776119402985</v>
      </c>
      <c r="W121" s="51" t="e">
        <f>SUMIF(#REF!,'Pupils5-15'!$B121,#REF!)</f>
        <v>#REF!</v>
      </c>
      <c r="X121" s="51" t="e">
        <f>SUMIF(#REF!,'Pupils5-15'!$B121,#REF!)</f>
        <v>#REF!</v>
      </c>
      <c r="Y121" s="51" t="e">
        <f>SUMIF(#REF!,'Pupils5-15'!$B121,#REF!)</f>
        <v>#REF!</v>
      </c>
      <c r="Z121" s="51" t="e">
        <f t="shared" si="16"/>
        <v>#REF!</v>
      </c>
      <c r="AA121" s="51" t="e">
        <f t="shared" si="17"/>
        <v>#REF!</v>
      </c>
      <c r="AB121" s="51" t="e">
        <f t="shared" si="18"/>
        <v>#REF!</v>
      </c>
    </row>
    <row r="122" spans="1:28" x14ac:dyDescent="0.2">
      <c r="A122" s="51">
        <v>115</v>
      </c>
      <c r="B122" s="51">
        <v>6612197</v>
      </c>
      <c r="C122" s="51" t="s">
        <v>284</v>
      </c>
      <c r="D122" s="51" t="s">
        <v>155</v>
      </c>
      <c r="E122" s="51" t="s">
        <v>3322</v>
      </c>
      <c r="F122" s="51" t="s">
        <v>3323</v>
      </c>
      <c r="G122" s="56">
        <f t="shared" si="10"/>
        <v>3.3333333333333333E-2</v>
      </c>
      <c r="H122" s="56">
        <f t="shared" si="11"/>
        <v>5.8823529411764705E-2</v>
      </c>
      <c r="I122" s="56">
        <f t="shared" si="12"/>
        <v>4.878048780487805E-2</v>
      </c>
      <c r="J122" s="56">
        <f t="shared" si="13"/>
        <v>4.7619047619047616E-2</v>
      </c>
      <c r="K122" s="51">
        <v>29</v>
      </c>
      <c r="L122" s="51">
        <v>1</v>
      </c>
      <c r="M122" s="51">
        <v>30</v>
      </c>
      <c r="N122" s="51">
        <v>32</v>
      </c>
      <c r="O122" s="51">
        <v>2</v>
      </c>
      <c r="P122" s="51">
        <v>34</v>
      </c>
      <c r="Q122" s="51">
        <v>39</v>
      </c>
      <c r="R122" s="51">
        <v>2</v>
      </c>
      <c r="S122" s="51">
        <v>41</v>
      </c>
      <c r="T122" s="51">
        <f t="shared" si="14"/>
        <v>5</v>
      </c>
      <c r="U122" s="51">
        <f t="shared" si="14"/>
        <v>105</v>
      </c>
      <c r="V122" s="57">
        <f t="shared" si="15"/>
        <v>4.7619047619047619</v>
      </c>
      <c r="W122" s="51" t="e">
        <f>SUMIF(#REF!,'Pupils5-15'!$B122,#REF!)</f>
        <v>#REF!</v>
      </c>
      <c r="X122" s="51" t="e">
        <f>SUMIF(#REF!,'Pupils5-15'!$B122,#REF!)</f>
        <v>#REF!</v>
      </c>
      <c r="Y122" s="51" t="e">
        <f>SUMIF(#REF!,'Pupils5-15'!$B122,#REF!)</f>
        <v>#REF!</v>
      </c>
      <c r="Z122" s="51" t="e">
        <f t="shared" si="16"/>
        <v>#REF!</v>
      </c>
      <c r="AA122" s="51" t="e">
        <f t="shared" si="17"/>
        <v>#REF!</v>
      </c>
      <c r="AB122" s="51" t="e">
        <f t="shared" si="18"/>
        <v>#REF!</v>
      </c>
    </row>
    <row r="123" spans="1:28" x14ac:dyDescent="0.2">
      <c r="A123" s="51">
        <v>116</v>
      </c>
      <c r="B123" s="51">
        <v>6612198</v>
      </c>
      <c r="C123" s="51" t="s">
        <v>286</v>
      </c>
      <c r="D123" s="51" t="s">
        <v>155</v>
      </c>
      <c r="E123" s="51" t="s">
        <v>3322</v>
      </c>
      <c r="F123" s="51" t="s">
        <v>3323</v>
      </c>
      <c r="G123" s="56">
        <f t="shared" si="10"/>
        <v>7.1428571428571425E-2</v>
      </c>
      <c r="H123" s="56">
        <f t="shared" si="11"/>
        <v>5.5555555555555552E-2</v>
      </c>
      <c r="I123" s="56">
        <f t="shared" si="12"/>
        <v>8.6956521739130432E-2</v>
      </c>
      <c r="J123" s="56">
        <f t="shared" si="13"/>
        <v>7.2727272727272724E-2</v>
      </c>
      <c r="K123" s="51">
        <v>13</v>
      </c>
      <c r="L123" s="51">
        <v>1</v>
      </c>
      <c r="M123" s="51">
        <v>14</v>
      </c>
      <c r="N123" s="51">
        <v>17</v>
      </c>
      <c r="O123" s="51">
        <v>1</v>
      </c>
      <c r="P123" s="51">
        <v>18</v>
      </c>
      <c r="Q123" s="51">
        <v>21</v>
      </c>
      <c r="R123" s="51">
        <v>2</v>
      </c>
      <c r="S123" s="51">
        <v>23</v>
      </c>
      <c r="T123" s="51">
        <f t="shared" si="14"/>
        <v>4</v>
      </c>
      <c r="U123" s="51">
        <f t="shared" si="14"/>
        <v>55</v>
      </c>
      <c r="V123" s="57">
        <f t="shared" si="15"/>
        <v>7.2727272727272725</v>
      </c>
      <c r="W123" s="51" t="e">
        <f>SUMIF(#REF!,'Pupils5-15'!$B123,#REF!)</f>
        <v>#REF!</v>
      </c>
      <c r="X123" s="51" t="e">
        <f>SUMIF(#REF!,'Pupils5-15'!$B123,#REF!)</f>
        <v>#REF!</v>
      </c>
      <c r="Y123" s="51" t="e">
        <f>SUMIF(#REF!,'Pupils5-15'!$B123,#REF!)</f>
        <v>#REF!</v>
      </c>
      <c r="Z123" s="51" t="e">
        <f t="shared" si="16"/>
        <v>#REF!</v>
      </c>
      <c r="AA123" s="51" t="e">
        <f t="shared" si="17"/>
        <v>#REF!</v>
      </c>
      <c r="AB123" s="51" t="e">
        <f t="shared" si="18"/>
        <v>#REF!</v>
      </c>
    </row>
    <row r="124" spans="1:28" x14ac:dyDescent="0.2">
      <c r="A124" s="51">
        <v>117</v>
      </c>
      <c r="B124" s="51">
        <v>6612199</v>
      </c>
      <c r="C124" s="51" t="s">
        <v>288</v>
      </c>
      <c r="D124" s="51" t="s">
        <v>155</v>
      </c>
      <c r="E124" s="51" t="s">
        <v>3322</v>
      </c>
      <c r="F124" s="51" t="s">
        <v>3323</v>
      </c>
      <c r="G124" s="56">
        <f t="shared" si="10"/>
        <v>0.14925373134328357</v>
      </c>
      <c r="H124" s="56">
        <f t="shared" si="11"/>
        <v>0.10606060606060606</v>
      </c>
      <c r="I124" s="56">
        <f t="shared" si="12"/>
        <v>0.14084507042253522</v>
      </c>
      <c r="J124" s="56">
        <f t="shared" si="13"/>
        <v>0.13235294117647059</v>
      </c>
      <c r="K124" s="51">
        <v>57</v>
      </c>
      <c r="L124" s="51">
        <v>10</v>
      </c>
      <c r="M124" s="51">
        <v>67</v>
      </c>
      <c r="N124" s="51">
        <v>59</v>
      </c>
      <c r="O124" s="51">
        <v>7</v>
      </c>
      <c r="P124" s="51">
        <v>66</v>
      </c>
      <c r="Q124" s="51">
        <v>61</v>
      </c>
      <c r="R124" s="51">
        <v>10</v>
      </c>
      <c r="S124" s="51">
        <v>71</v>
      </c>
      <c r="T124" s="51">
        <f t="shared" si="14"/>
        <v>27</v>
      </c>
      <c r="U124" s="51">
        <f t="shared" si="14"/>
        <v>204</v>
      </c>
      <c r="V124" s="57">
        <f t="shared" si="15"/>
        <v>13.23529411764706</v>
      </c>
      <c r="W124" s="51" t="e">
        <f>SUMIF(#REF!,'Pupils5-15'!$B124,#REF!)</f>
        <v>#REF!</v>
      </c>
      <c r="X124" s="51" t="e">
        <f>SUMIF(#REF!,'Pupils5-15'!$B124,#REF!)</f>
        <v>#REF!</v>
      </c>
      <c r="Y124" s="51" t="e">
        <f>SUMIF(#REF!,'Pupils5-15'!$B124,#REF!)</f>
        <v>#REF!</v>
      </c>
      <c r="Z124" s="51" t="e">
        <f t="shared" si="16"/>
        <v>#REF!</v>
      </c>
      <c r="AA124" s="51" t="e">
        <f t="shared" si="17"/>
        <v>#REF!</v>
      </c>
      <c r="AB124" s="51" t="e">
        <f t="shared" si="18"/>
        <v>#REF!</v>
      </c>
    </row>
    <row r="125" spans="1:28" x14ac:dyDescent="0.2">
      <c r="A125" s="51">
        <v>118</v>
      </c>
      <c r="B125" s="51">
        <v>6612205</v>
      </c>
      <c r="C125" s="51" t="s">
        <v>290</v>
      </c>
      <c r="D125" s="51" t="s">
        <v>155</v>
      </c>
      <c r="E125" s="51" t="s">
        <v>3322</v>
      </c>
      <c r="F125" s="51" t="s">
        <v>3323</v>
      </c>
      <c r="G125" s="56">
        <f t="shared" si="10"/>
        <v>0.2857142857142857</v>
      </c>
      <c r="H125" s="56">
        <f t="shared" si="11"/>
        <v>0.27777777777777779</v>
      </c>
      <c r="I125" s="56">
        <f t="shared" si="12"/>
        <v>0.24637681159420291</v>
      </c>
      <c r="J125" s="56">
        <f t="shared" si="13"/>
        <v>0.27064220183486237</v>
      </c>
      <c r="K125" s="51">
        <v>55</v>
      </c>
      <c r="L125" s="51">
        <v>22</v>
      </c>
      <c r="M125" s="51">
        <v>77</v>
      </c>
      <c r="N125" s="51">
        <v>52</v>
      </c>
      <c r="O125" s="51">
        <v>20</v>
      </c>
      <c r="P125" s="51">
        <v>72</v>
      </c>
      <c r="Q125" s="51">
        <v>52</v>
      </c>
      <c r="R125" s="51">
        <v>17</v>
      </c>
      <c r="S125" s="51">
        <v>69</v>
      </c>
      <c r="T125" s="51">
        <f t="shared" si="14"/>
        <v>59</v>
      </c>
      <c r="U125" s="51">
        <f t="shared" si="14"/>
        <v>218</v>
      </c>
      <c r="V125" s="57">
        <f t="shared" si="15"/>
        <v>27.064220183486238</v>
      </c>
      <c r="W125" s="51" t="e">
        <f>SUMIF(#REF!,'Pupils5-15'!$B125,#REF!)</f>
        <v>#REF!</v>
      </c>
      <c r="X125" s="51" t="e">
        <f>SUMIF(#REF!,'Pupils5-15'!$B125,#REF!)</f>
        <v>#REF!</v>
      </c>
      <c r="Y125" s="51" t="e">
        <f>SUMIF(#REF!,'Pupils5-15'!$B125,#REF!)</f>
        <v>#REF!</v>
      </c>
      <c r="Z125" s="51" t="e">
        <f t="shared" si="16"/>
        <v>#REF!</v>
      </c>
      <c r="AA125" s="51" t="e">
        <f t="shared" si="17"/>
        <v>#REF!</v>
      </c>
      <c r="AB125" s="51" t="e">
        <f t="shared" si="18"/>
        <v>#REF!</v>
      </c>
    </row>
    <row r="126" spans="1:28" x14ac:dyDescent="0.2">
      <c r="A126" s="51">
        <v>119</v>
      </c>
      <c r="B126" s="51">
        <v>6612207</v>
      </c>
      <c r="C126" s="51" t="s">
        <v>292</v>
      </c>
      <c r="D126" s="51" t="s">
        <v>155</v>
      </c>
      <c r="E126" s="51" t="s">
        <v>3322</v>
      </c>
      <c r="F126" s="51" t="s">
        <v>3323</v>
      </c>
      <c r="G126" s="56">
        <f t="shared" si="10"/>
        <v>0</v>
      </c>
      <c r="H126" s="56">
        <f t="shared" si="11"/>
        <v>0</v>
      </c>
      <c r="I126" s="56">
        <f t="shared" si="12"/>
        <v>0</v>
      </c>
      <c r="J126" s="56">
        <f t="shared" si="13"/>
        <v>0</v>
      </c>
      <c r="K126" s="51">
        <v>18</v>
      </c>
      <c r="M126" s="51">
        <v>18</v>
      </c>
      <c r="N126" s="51">
        <v>21</v>
      </c>
      <c r="P126" s="51">
        <v>21</v>
      </c>
      <c r="Q126" s="51">
        <v>20</v>
      </c>
      <c r="S126" s="51">
        <v>20</v>
      </c>
      <c r="T126" s="51">
        <f t="shared" si="14"/>
        <v>0</v>
      </c>
      <c r="U126" s="51">
        <f t="shared" si="14"/>
        <v>59</v>
      </c>
      <c r="V126" s="57">
        <f t="shared" si="15"/>
        <v>0</v>
      </c>
      <c r="W126" s="51" t="e">
        <f>SUMIF(#REF!,'Pupils5-15'!$B126,#REF!)</f>
        <v>#REF!</v>
      </c>
      <c r="X126" s="51" t="e">
        <f>SUMIF(#REF!,'Pupils5-15'!$B126,#REF!)</f>
        <v>#REF!</v>
      </c>
      <c r="Y126" s="51" t="e">
        <f>SUMIF(#REF!,'Pupils5-15'!$B126,#REF!)</f>
        <v>#REF!</v>
      </c>
      <c r="Z126" s="51" t="e">
        <f t="shared" si="16"/>
        <v>#REF!</v>
      </c>
      <c r="AA126" s="51" t="e">
        <f t="shared" si="17"/>
        <v>#REF!</v>
      </c>
      <c r="AB126" s="51" t="e">
        <f t="shared" si="18"/>
        <v>#REF!</v>
      </c>
    </row>
    <row r="127" spans="1:28" x14ac:dyDescent="0.2">
      <c r="A127" s="51">
        <v>120</v>
      </c>
      <c r="B127" s="51">
        <v>6612208</v>
      </c>
      <c r="C127" s="51" t="s">
        <v>294</v>
      </c>
      <c r="D127" s="51" t="s">
        <v>155</v>
      </c>
      <c r="E127" s="51" t="s">
        <v>3322</v>
      </c>
      <c r="F127" s="51" t="s">
        <v>3323</v>
      </c>
      <c r="G127" s="56">
        <f t="shared" si="10"/>
        <v>6.9767441860465115E-2</v>
      </c>
      <c r="H127" s="56">
        <f t="shared" si="11"/>
        <v>0.15503875968992248</v>
      </c>
      <c r="I127" s="56">
        <f t="shared" si="12"/>
        <v>0.1417910447761194</v>
      </c>
      <c r="J127" s="56">
        <f t="shared" si="13"/>
        <v>0.12244897959183673</v>
      </c>
      <c r="K127" s="51">
        <v>120</v>
      </c>
      <c r="L127" s="51">
        <v>9</v>
      </c>
      <c r="M127" s="51">
        <v>129</v>
      </c>
      <c r="N127" s="51">
        <v>109</v>
      </c>
      <c r="O127" s="51">
        <v>20</v>
      </c>
      <c r="P127" s="51">
        <v>129</v>
      </c>
      <c r="Q127" s="51">
        <v>115</v>
      </c>
      <c r="R127" s="51">
        <v>19</v>
      </c>
      <c r="S127" s="51">
        <v>134</v>
      </c>
      <c r="T127" s="51">
        <f t="shared" si="14"/>
        <v>48</v>
      </c>
      <c r="U127" s="51">
        <f t="shared" si="14"/>
        <v>392</v>
      </c>
      <c r="V127" s="57">
        <f t="shared" si="15"/>
        <v>12.244897959183673</v>
      </c>
      <c r="W127" s="51" t="e">
        <f>SUMIF(#REF!,'Pupils5-15'!$B127,#REF!)</f>
        <v>#REF!</v>
      </c>
      <c r="X127" s="51" t="e">
        <f>SUMIF(#REF!,'Pupils5-15'!$B127,#REF!)</f>
        <v>#REF!</v>
      </c>
      <c r="Y127" s="51" t="e">
        <f>SUMIF(#REF!,'Pupils5-15'!$B127,#REF!)</f>
        <v>#REF!</v>
      </c>
      <c r="Z127" s="51" t="e">
        <f t="shared" si="16"/>
        <v>#REF!</v>
      </c>
      <c r="AA127" s="51" t="e">
        <f t="shared" si="17"/>
        <v>#REF!</v>
      </c>
      <c r="AB127" s="51" t="e">
        <f t="shared" si="18"/>
        <v>#REF!</v>
      </c>
    </row>
    <row r="128" spans="1:28" x14ac:dyDescent="0.2">
      <c r="A128" s="51">
        <v>121</v>
      </c>
      <c r="B128" s="51">
        <v>6612210</v>
      </c>
      <c r="C128" s="51" t="s">
        <v>296</v>
      </c>
      <c r="D128" s="51" t="s">
        <v>155</v>
      </c>
      <c r="E128" s="51" t="s">
        <v>3322</v>
      </c>
      <c r="F128" s="51" t="s">
        <v>3323</v>
      </c>
      <c r="G128" s="56">
        <f t="shared" si="10"/>
        <v>0</v>
      </c>
      <c r="H128" s="56">
        <f t="shared" si="11"/>
        <v>0</v>
      </c>
      <c r="I128" s="56">
        <f t="shared" si="12"/>
        <v>0</v>
      </c>
      <c r="J128" s="56">
        <f t="shared" si="13"/>
        <v>0</v>
      </c>
      <c r="K128" s="51">
        <v>25</v>
      </c>
      <c r="M128" s="51">
        <v>25</v>
      </c>
      <c r="N128" s="51">
        <v>27</v>
      </c>
      <c r="P128" s="51">
        <v>27</v>
      </c>
      <c r="Q128" s="51">
        <v>28</v>
      </c>
      <c r="S128" s="51">
        <v>28</v>
      </c>
      <c r="T128" s="51">
        <f t="shared" si="14"/>
        <v>0</v>
      </c>
      <c r="U128" s="51">
        <f t="shared" si="14"/>
        <v>80</v>
      </c>
      <c r="V128" s="57">
        <f t="shared" si="15"/>
        <v>0</v>
      </c>
      <c r="W128" s="51" t="e">
        <f>SUMIF(#REF!,'Pupils5-15'!$B128,#REF!)</f>
        <v>#REF!</v>
      </c>
      <c r="X128" s="51" t="e">
        <f>SUMIF(#REF!,'Pupils5-15'!$B128,#REF!)</f>
        <v>#REF!</v>
      </c>
      <c r="Y128" s="51" t="e">
        <f>SUMIF(#REF!,'Pupils5-15'!$B128,#REF!)</f>
        <v>#REF!</v>
      </c>
      <c r="Z128" s="51" t="e">
        <f t="shared" si="16"/>
        <v>#REF!</v>
      </c>
      <c r="AA128" s="51" t="e">
        <f t="shared" si="17"/>
        <v>#REF!</v>
      </c>
      <c r="AB128" s="51" t="e">
        <f t="shared" si="18"/>
        <v>#REF!</v>
      </c>
    </row>
    <row r="129" spans="1:28" x14ac:dyDescent="0.2">
      <c r="A129" s="51">
        <v>122</v>
      </c>
      <c r="B129" s="51">
        <v>6612211</v>
      </c>
      <c r="C129" s="51" t="s">
        <v>298</v>
      </c>
      <c r="D129" s="51" t="s">
        <v>155</v>
      </c>
      <c r="E129" s="51" t="s">
        <v>3322</v>
      </c>
      <c r="F129" s="51" t="s">
        <v>3323</v>
      </c>
      <c r="G129" s="56">
        <f t="shared" si="10"/>
        <v>0.28000000000000003</v>
      </c>
      <c r="H129" s="56">
        <f t="shared" si="11"/>
        <v>0.2391304347826087</v>
      </c>
      <c r="I129" s="56">
        <f t="shared" si="12"/>
        <v>0.21818181818181817</v>
      </c>
      <c r="J129" s="56">
        <f t="shared" si="13"/>
        <v>0.24503311258278146</v>
      </c>
      <c r="K129" s="51">
        <v>36</v>
      </c>
      <c r="L129" s="51">
        <v>14</v>
      </c>
      <c r="M129" s="51">
        <v>50</v>
      </c>
      <c r="N129" s="51">
        <v>35</v>
      </c>
      <c r="O129" s="51">
        <v>11</v>
      </c>
      <c r="P129" s="51">
        <v>46</v>
      </c>
      <c r="Q129" s="51">
        <v>43</v>
      </c>
      <c r="R129" s="51">
        <v>12</v>
      </c>
      <c r="S129" s="51">
        <v>55</v>
      </c>
      <c r="T129" s="51">
        <f t="shared" si="14"/>
        <v>37</v>
      </c>
      <c r="U129" s="51">
        <f t="shared" si="14"/>
        <v>151</v>
      </c>
      <c r="V129" s="57">
        <f t="shared" si="15"/>
        <v>24.503311258278146</v>
      </c>
      <c r="W129" s="51" t="e">
        <f>SUMIF(#REF!,'Pupils5-15'!$B129,#REF!)</f>
        <v>#REF!</v>
      </c>
      <c r="X129" s="51" t="e">
        <f>SUMIF(#REF!,'Pupils5-15'!$B129,#REF!)</f>
        <v>#REF!</v>
      </c>
      <c r="Y129" s="51" t="e">
        <f>SUMIF(#REF!,'Pupils5-15'!$B129,#REF!)</f>
        <v>#REF!</v>
      </c>
      <c r="Z129" s="51" t="e">
        <f t="shared" si="16"/>
        <v>#REF!</v>
      </c>
      <c r="AA129" s="51" t="e">
        <f t="shared" si="17"/>
        <v>#REF!</v>
      </c>
      <c r="AB129" s="51" t="e">
        <f t="shared" si="18"/>
        <v>#REF!</v>
      </c>
    </row>
    <row r="130" spans="1:28" x14ac:dyDescent="0.2">
      <c r="A130" s="51">
        <v>123</v>
      </c>
      <c r="B130" s="51">
        <v>6612212</v>
      </c>
      <c r="C130" s="51" t="s">
        <v>300</v>
      </c>
      <c r="D130" s="51" t="s">
        <v>155</v>
      </c>
      <c r="E130" s="51" t="s">
        <v>3322</v>
      </c>
      <c r="F130" s="51" t="s">
        <v>3323</v>
      </c>
      <c r="G130" s="56">
        <f t="shared" si="10"/>
        <v>0.13978494623655913</v>
      </c>
      <c r="H130" s="56">
        <f t="shared" si="11"/>
        <v>0.13812154696132597</v>
      </c>
      <c r="I130" s="56">
        <f t="shared" si="12"/>
        <v>0.14054054054054055</v>
      </c>
      <c r="J130" s="56">
        <f t="shared" si="13"/>
        <v>0.13949275362318841</v>
      </c>
      <c r="K130" s="51">
        <v>160</v>
      </c>
      <c r="L130" s="51">
        <v>26</v>
      </c>
      <c r="M130" s="51">
        <v>186</v>
      </c>
      <c r="N130" s="51">
        <v>156</v>
      </c>
      <c r="O130" s="51">
        <v>25</v>
      </c>
      <c r="P130" s="51">
        <v>181</v>
      </c>
      <c r="Q130" s="51">
        <v>159</v>
      </c>
      <c r="R130" s="51">
        <v>26</v>
      </c>
      <c r="S130" s="51">
        <v>185</v>
      </c>
      <c r="T130" s="51">
        <f t="shared" si="14"/>
        <v>77</v>
      </c>
      <c r="U130" s="51">
        <f t="shared" si="14"/>
        <v>552</v>
      </c>
      <c r="V130" s="57">
        <f t="shared" si="15"/>
        <v>13.949275362318842</v>
      </c>
      <c r="W130" s="51" t="e">
        <f>SUMIF(#REF!,'Pupils5-15'!$B130,#REF!)</f>
        <v>#REF!</v>
      </c>
      <c r="X130" s="51" t="e">
        <f>SUMIF(#REF!,'Pupils5-15'!$B130,#REF!)</f>
        <v>#REF!</v>
      </c>
      <c r="Y130" s="51" t="e">
        <f>SUMIF(#REF!,'Pupils5-15'!$B130,#REF!)</f>
        <v>#REF!</v>
      </c>
      <c r="Z130" s="51" t="e">
        <f t="shared" si="16"/>
        <v>#REF!</v>
      </c>
      <c r="AA130" s="51" t="e">
        <f t="shared" si="17"/>
        <v>#REF!</v>
      </c>
      <c r="AB130" s="51" t="e">
        <f t="shared" si="18"/>
        <v>#REF!</v>
      </c>
    </row>
    <row r="131" spans="1:28" x14ac:dyDescent="0.2">
      <c r="A131" s="51">
        <v>124</v>
      </c>
      <c r="B131" s="51">
        <v>6612213</v>
      </c>
      <c r="C131" s="51" t="s">
        <v>302</v>
      </c>
      <c r="D131" s="51" t="s">
        <v>155</v>
      </c>
      <c r="E131" s="51" t="s">
        <v>3322</v>
      </c>
      <c r="F131" s="51" t="s">
        <v>3323</v>
      </c>
      <c r="G131" s="56">
        <f t="shared" si="10"/>
        <v>8.6956521739130432E-2</v>
      </c>
      <c r="H131" s="56">
        <f t="shared" si="11"/>
        <v>9.375E-2</v>
      </c>
      <c r="I131" s="56">
        <f t="shared" si="12"/>
        <v>3.2786885245901641E-2</v>
      </c>
      <c r="J131" s="56">
        <f t="shared" si="13"/>
        <v>7.2164948453608241E-2</v>
      </c>
      <c r="K131" s="51">
        <v>63</v>
      </c>
      <c r="L131" s="51">
        <v>6</v>
      </c>
      <c r="M131" s="51">
        <v>69</v>
      </c>
      <c r="N131" s="51">
        <v>58</v>
      </c>
      <c r="O131" s="51">
        <v>6</v>
      </c>
      <c r="P131" s="51">
        <v>64</v>
      </c>
      <c r="Q131" s="51">
        <v>59</v>
      </c>
      <c r="R131" s="51">
        <v>2</v>
      </c>
      <c r="S131" s="51">
        <v>61</v>
      </c>
      <c r="T131" s="51">
        <f t="shared" si="14"/>
        <v>14</v>
      </c>
      <c r="U131" s="51">
        <f t="shared" si="14"/>
        <v>194</v>
      </c>
      <c r="V131" s="57">
        <f t="shared" si="15"/>
        <v>7.216494845360824</v>
      </c>
      <c r="W131" s="51" t="e">
        <f>SUMIF(#REF!,'Pupils5-15'!$B131,#REF!)</f>
        <v>#REF!</v>
      </c>
      <c r="X131" s="51" t="e">
        <f>SUMIF(#REF!,'Pupils5-15'!$B131,#REF!)</f>
        <v>#REF!</v>
      </c>
      <c r="Y131" s="51" t="e">
        <f>SUMIF(#REF!,'Pupils5-15'!$B131,#REF!)</f>
        <v>#REF!</v>
      </c>
      <c r="Z131" s="51" t="e">
        <f t="shared" si="16"/>
        <v>#REF!</v>
      </c>
      <c r="AA131" s="51" t="e">
        <f t="shared" si="17"/>
        <v>#REF!</v>
      </c>
      <c r="AB131" s="51" t="e">
        <f t="shared" si="18"/>
        <v>#REF!</v>
      </c>
    </row>
    <row r="132" spans="1:28" x14ac:dyDescent="0.2">
      <c r="A132" s="51">
        <v>125</v>
      </c>
      <c r="B132" s="51">
        <v>6612214</v>
      </c>
      <c r="C132" s="51" t="s">
        <v>304</v>
      </c>
      <c r="D132" s="51" t="s">
        <v>155</v>
      </c>
      <c r="E132" s="51" t="s">
        <v>3322</v>
      </c>
      <c r="F132" s="51" t="s">
        <v>3323</v>
      </c>
      <c r="G132" s="56">
        <f t="shared" si="10"/>
        <v>0</v>
      </c>
      <c r="H132" s="56">
        <f t="shared" si="11"/>
        <v>0</v>
      </c>
      <c r="I132" s="56">
        <f t="shared" si="12"/>
        <v>2.2727272727272728E-2</v>
      </c>
      <c r="J132" s="56">
        <f t="shared" si="13"/>
        <v>7.8125E-3</v>
      </c>
      <c r="K132" s="51">
        <v>38</v>
      </c>
      <c r="M132" s="51">
        <v>38</v>
      </c>
      <c r="N132" s="51">
        <v>46</v>
      </c>
      <c r="P132" s="51">
        <v>46</v>
      </c>
      <c r="Q132" s="51">
        <v>43</v>
      </c>
      <c r="R132" s="51">
        <v>1</v>
      </c>
      <c r="S132" s="51">
        <v>44</v>
      </c>
      <c r="T132" s="51">
        <f t="shared" si="14"/>
        <v>1</v>
      </c>
      <c r="U132" s="51">
        <f t="shared" si="14"/>
        <v>128</v>
      </c>
      <c r="V132" s="57">
        <f t="shared" si="15"/>
        <v>0.78125</v>
      </c>
      <c r="W132" s="51" t="e">
        <f>SUMIF(#REF!,'Pupils5-15'!$B132,#REF!)</f>
        <v>#REF!</v>
      </c>
      <c r="X132" s="51" t="e">
        <f>SUMIF(#REF!,'Pupils5-15'!$B132,#REF!)</f>
        <v>#REF!</v>
      </c>
      <c r="Y132" s="51" t="e">
        <f>SUMIF(#REF!,'Pupils5-15'!$B132,#REF!)</f>
        <v>#REF!</v>
      </c>
      <c r="Z132" s="51" t="e">
        <f t="shared" si="16"/>
        <v>#REF!</v>
      </c>
      <c r="AA132" s="51" t="e">
        <f t="shared" si="17"/>
        <v>#REF!</v>
      </c>
      <c r="AB132" s="51" t="e">
        <f t="shared" si="18"/>
        <v>#REF!</v>
      </c>
    </row>
    <row r="133" spans="1:28" x14ac:dyDescent="0.2">
      <c r="A133" s="51">
        <v>126</v>
      </c>
      <c r="B133" s="51">
        <v>6612215</v>
      </c>
      <c r="C133" s="51" t="s">
        <v>306</v>
      </c>
      <c r="D133" s="51" t="s">
        <v>155</v>
      </c>
      <c r="E133" s="51" t="s">
        <v>3322</v>
      </c>
      <c r="F133" s="51" t="s">
        <v>3323</v>
      </c>
      <c r="G133" s="56">
        <f t="shared" si="10"/>
        <v>0</v>
      </c>
      <c r="H133" s="56">
        <f t="shared" si="11"/>
        <v>0</v>
      </c>
      <c r="I133" s="56">
        <f t="shared" si="12"/>
        <v>0</v>
      </c>
      <c r="J133" s="56">
        <f t="shared" si="13"/>
        <v>0</v>
      </c>
      <c r="K133" s="51">
        <v>17</v>
      </c>
      <c r="M133" s="51">
        <v>17</v>
      </c>
      <c r="N133" s="51">
        <v>15</v>
      </c>
      <c r="P133" s="51">
        <v>15</v>
      </c>
      <c r="Q133" s="51">
        <v>18</v>
      </c>
      <c r="S133" s="51">
        <v>18</v>
      </c>
      <c r="T133" s="51">
        <f t="shared" si="14"/>
        <v>0</v>
      </c>
      <c r="U133" s="51">
        <f t="shared" si="14"/>
        <v>50</v>
      </c>
      <c r="V133" s="57">
        <f t="shared" si="15"/>
        <v>0</v>
      </c>
      <c r="W133" s="51" t="e">
        <f>SUMIF(#REF!,'Pupils5-15'!$B133,#REF!)</f>
        <v>#REF!</v>
      </c>
      <c r="X133" s="51" t="e">
        <f>SUMIF(#REF!,'Pupils5-15'!$B133,#REF!)</f>
        <v>#REF!</v>
      </c>
      <c r="Y133" s="51" t="e">
        <f>SUMIF(#REF!,'Pupils5-15'!$B133,#REF!)</f>
        <v>#REF!</v>
      </c>
      <c r="Z133" s="51" t="e">
        <f t="shared" si="16"/>
        <v>#REF!</v>
      </c>
      <c r="AA133" s="51" t="e">
        <f t="shared" si="17"/>
        <v>#REF!</v>
      </c>
      <c r="AB133" s="51" t="e">
        <f t="shared" si="18"/>
        <v>#REF!</v>
      </c>
    </row>
    <row r="134" spans="1:28" x14ac:dyDescent="0.2">
      <c r="A134" s="51">
        <v>127</v>
      </c>
      <c r="B134" s="51">
        <v>6612216</v>
      </c>
      <c r="C134" s="51" t="s">
        <v>308</v>
      </c>
      <c r="D134" s="51" t="s">
        <v>155</v>
      </c>
      <c r="E134" s="51" t="s">
        <v>3322</v>
      </c>
      <c r="F134" s="51" t="s">
        <v>3323</v>
      </c>
      <c r="G134" s="56">
        <f t="shared" si="10"/>
        <v>0.35</v>
      </c>
      <c r="H134" s="56">
        <f t="shared" si="11"/>
        <v>0.35294117647058826</v>
      </c>
      <c r="I134" s="56">
        <f t="shared" si="12"/>
        <v>0.17391304347826086</v>
      </c>
      <c r="J134" s="56">
        <f t="shared" si="13"/>
        <v>0.28333333333333333</v>
      </c>
      <c r="K134" s="51">
        <v>13</v>
      </c>
      <c r="L134" s="51">
        <v>7</v>
      </c>
      <c r="M134" s="51">
        <v>20</v>
      </c>
      <c r="N134" s="51">
        <v>11</v>
      </c>
      <c r="O134" s="51">
        <v>6</v>
      </c>
      <c r="P134" s="51">
        <v>17</v>
      </c>
      <c r="Q134" s="51">
        <v>19</v>
      </c>
      <c r="R134" s="51">
        <v>4</v>
      </c>
      <c r="S134" s="51">
        <v>23</v>
      </c>
      <c r="T134" s="51">
        <f t="shared" si="14"/>
        <v>17</v>
      </c>
      <c r="U134" s="51">
        <f t="shared" si="14"/>
        <v>60</v>
      </c>
      <c r="V134" s="57">
        <f t="shared" si="15"/>
        <v>28.333333333333332</v>
      </c>
      <c r="W134" s="51" t="e">
        <f>SUMIF(#REF!,'Pupils5-15'!$B134,#REF!)</f>
        <v>#REF!</v>
      </c>
      <c r="X134" s="51" t="e">
        <f>SUMIF(#REF!,'Pupils5-15'!$B134,#REF!)</f>
        <v>#REF!</v>
      </c>
      <c r="Y134" s="51" t="e">
        <f>SUMIF(#REF!,'Pupils5-15'!$B134,#REF!)</f>
        <v>#REF!</v>
      </c>
      <c r="Z134" s="51" t="e">
        <f t="shared" si="16"/>
        <v>#REF!</v>
      </c>
      <c r="AA134" s="51" t="e">
        <f t="shared" si="17"/>
        <v>#REF!</v>
      </c>
      <c r="AB134" s="51" t="e">
        <f t="shared" si="18"/>
        <v>#REF!</v>
      </c>
    </row>
    <row r="135" spans="1:28" x14ac:dyDescent="0.2">
      <c r="A135" s="51">
        <v>128</v>
      </c>
      <c r="B135" s="51">
        <v>6612219</v>
      </c>
      <c r="C135" s="51" t="s">
        <v>310</v>
      </c>
      <c r="D135" s="51" t="s">
        <v>155</v>
      </c>
      <c r="E135" s="51" t="s">
        <v>3322</v>
      </c>
      <c r="F135" s="51" t="s">
        <v>3323</v>
      </c>
      <c r="G135" s="56">
        <f t="shared" si="10"/>
        <v>0.22413793103448276</v>
      </c>
      <c r="H135" s="56">
        <f t="shared" si="11"/>
        <v>0.20689655172413793</v>
      </c>
      <c r="I135" s="56">
        <f t="shared" si="12"/>
        <v>9.4339622641509441E-2</v>
      </c>
      <c r="J135" s="56">
        <f t="shared" si="13"/>
        <v>0.17751479289940827</v>
      </c>
      <c r="K135" s="51">
        <v>45</v>
      </c>
      <c r="L135" s="51">
        <v>13</v>
      </c>
      <c r="M135" s="51">
        <v>58</v>
      </c>
      <c r="N135" s="51">
        <v>46</v>
      </c>
      <c r="O135" s="51">
        <v>12</v>
      </c>
      <c r="P135" s="51">
        <v>58</v>
      </c>
      <c r="Q135" s="51">
        <v>48</v>
      </c>
      <c r="R135" s="51">
        <v>5</v>
      </c>
      <c r="S135" s="51">
        <v>53</v>
      </c>
      <c r="T135" s="51">
        <f t="shared" si="14"/>
        <v>30</v>
      </c>
      <c r="U135" s="51">
        <f t="shared" si="14"/>
        <v>169</v>
      </c>
      <c r="V135" s="57">
        <f t="shared" si="15"/>
        <v>17.751479289940828</v>
      </c>
      <c r="W135" s="51" t="e">
        <f>SUMIF(#REF!,'Pupils5-15'!$B135,#REF!)</f>
        <v>#REF!</v>
      </c>
      <c r="X135" s="51" t="e">
        <f>SUMIF(#REF!,'Pupils5-15'!$B135,#REF!)</f>
        <v>#REF!</v>
      </c>
      <c r="Y135" s="51" t="e">
        <f>SUMIF(#REF!,'Pupils5-15'!$B135,#REF!)</f>
        <v>#REF!</v>
      </c>
      <c r="Z135" s="51" t="e">
        <f t="shared" si="16"/>
        <v>#REF!</v>
      </c>
      <c r="AA135" s="51" t="e">
        <f t="shared" si="17"/>
        <v>#REF!</v>
      </c>
      <c r="AB135" s="51" t="e">
        <f t="shared" si="18"/>
        <v>#REF!</v>
      </c>
    </row>
    <row r="136" spans="1:28" x14ac:dyDescent="0.2">
      <c r="A136" s="51">
        <v>129</v>
      </c>
      <c r="B136" s="51">
        <v>6612220</v>
      </c>
      <c r="C136" s="51" t="s">
        <v>312</v>
      </c>
      <c r="D136" s="51" t="s">
        <v>155</v>
      </c>
      <c r="E136" s="51" t="s">
        <v>3322</v>
      </c>
      <c r="F136" s="51" t="s">
        <v>3323</v>
      </c>
      <c r="G136" s="56">
        <f t="shared" ref="G136:G199" si="19">L136/M136</f>
        <v>1.8867924528301886E-2</v>
      </c>
      <c r="H136" s="56">
        <f t="shared" ref="H136:H199" si="20">O136/P136</f>
        <v>3.7735849056603772E-2</v>
      </c>
      <c r="I136" s="56">
        <f t="shared" ref="I136:I199" si="21">R136/S136</f>
        <v>5.4545454545454543E-2</v>
      </c>
      <c r="J136" s="56">
        <f t="shared" ref="J136:J199" si="22">(L136+O136+R136)/(M136+P136+S136)</f>
        <v>3.7267080745341616E-2</v>
      </c>
      <c r="K136" s="51">
        <v>52</v>
      </c>
      <c r="L136" s="51">
        <v>1</v>
      </c>
      <c r="M136" s="51">
        <v>53</v>
      </c>
      <c r="N136" s="51">
        <v>51</v>
      </c>
      <c r="O136" s="51">
        <v>2</v>
      </c>
      <c r="P136" s="51">
        <v>53</v>
      </c>
      <c r="Q136" s="51">
        <v>52</v>
      </c>
      <c r="R136" s="51">
        <v>3</v>
      </c>
      <c r="S136" s="51">
        <v>55</v>
      </c>
      <c r="T136" s="51">
        <f t="shared" ref="T136:U199" si="23">+L136+O136+R136</f>
        <v>6</v>
      </c>
      <c r="U136" s="51">
        <f t="shared" si="23"/>
        <v>161</v>
      </c>
      <c r="V136" s="57">
        <f t="shared" ref="V136:V199" si="24">+T136/U136*100</f>
        <v>3.7267080745341614</v>
      </c>
      <c r="W136" s="51" t="e">
        <f>SUMIF(#REF!,'Pupils5-15'!$B136,#REF!)</f>
        <v>#REF!</v>
      </c>
      <c r="X136" s="51" t="e">
        <f>SUMIF(#REF!,'Pupils5-15'!$B136,#REF!)</f>
        <v>#REF!</v>
      </c>
      <c r="Y136" s="51" t="e">
        <f>SUMIF(#REF!,'Pupils5-15'!$B136,#REF!)</f>
        <v>#REF!</v>
      </c>
      <c r="Z136" s="51" t="e">
        <f t="shared" si="16"/>
        <v>#REF!</v>
      </c>
      <c r="AA136" s="51" t="e">
        <f t="shared" si="17"/>
        <v>#REF!</v>
      </c>
      <c r="AB136" s="51" t="e">
        <f t="shared" si="18"/>
        <v>#REF!</v>
      </c>
    </row>
    <row r="137" spans="1:28" x14ac:dyDescent="0.2">
      <c r="A137" s="51">
        <v>130</v>
      </c>
      <c r="B137" s="51">
        <v>6612221</v>
      </c>
      <c r="C137" s="51" t="s">
        <v>314</v>
      </c>
      <c r="D137" s="51" t="s">
        <v>155</v>
      </c>
      <c r="E137" s="51" t="s">
        <v>3322</v>
      </c>
      <c r="F137" s="51" t="s">
        <v>3323</v>
      </c>
      <c r="G137" s="56">
        <f t="shared" si="19"/>
        <v>0.22435897435897437</v>
      </c>
      <c r="H137" s="56">
        <f t="shared" si="20"/>
        <v>0.23493975903614459</v>
      </c>
      <c r="I137" s="56">
        <f t="shared" si="21"/>
        <v>0.17261904761904762</v>
      </c>
      <c r="J137" s="56">
        <f t="shared" si="22"/>
        <v>0.21020408163265306</v>
      </c>
      <c r="K137" s="51">
        <v>121</v>
      </c>
      <c r="L137" s="51">
        <v>35</v>
      </c>
      <c r="M137" s="51">
        <v>156</v>
      </c>
      <c r="N137" s="51">
        <v>127</v>
      </c>
      <c r="O137" s="51">
        <v>39</v>
      </c>
      <c r="P137" s="51">
        <v>166</v>
      </c>
      <c r="Q137" s="51">
        <v>139</v>
      </c>
      <c r="R137" s="51">
        <v>29</v>
      </c>
      <c r="S137" s="51">
        <v>168</v>
      </c>
      <c r="T137" s="51">
        <f t="shared" si="23"/>
        <v>103</v>
      </c>
      <c r="U137" s="51">
        <f t="shared" si="23"/>
        <v>490</v>
      </c>
      <c r="V137" s="57">
        <f t="shared" si="24"/>
        <v>21.020408163265305</v>
      </c>
      <c r="W137" s="51" t="e">
        <f>SUMIF(#REF!,'Pupils5-15'!$B137,#REF!)</f>
        <v>#REF!</v>
      </c>
      <c r="X137" s="51" t="e">
        <f>SUMIF(#REF!,'Pupils5-15'!$B137,#REF!)</f>
        <v>#REF!</v>
      </c>
      <c r="Y137" s="51" t="e">
        <f>SUMIF(#REF!,'Pupils5-15'!$B137,#REF!)</f>
        <v>#REF!</v>
      </c>
      <c r="Z137" s="51" t="e">
        <f t="shared" ref="Z137:Z200" si="25">W137=L137</f>
        <v>#REF!</v>
      </c>
      <c r="AA137" s="51" t="e">
        <f t="shared" ref="AA137:AA200" si="26">X137=O137</f>
        <v>#REF!</v>
      </c>
      <c r="AB137" s="51" t="e">
        <f t="shared" ref="AB137:AB200" si="27">Y137=R137</f>
        <v>#REF!</v>
      </c>
    </row>
    <row r="138" spans="1:28" x14ac:dyDescent="0.2">
      <c r="A138" s="51">
        <v>131</v>
      </c>
      <c r="B138" s="51">
        <v>6612227</v>
      </c>
      <c r="C138" s="51" t="s">
        <v>316</v>
      </c>
      <c r="D138" s="51" t="s">
        <v>155</v>
      </c>
      <c r="E138" s="51" t="s">
        <v>3322</v>
      </c>
      <c r="F138" s="51" t="s">
        <v>3323</v>
      </c>
      <c r="G138" s="56">
        <f t="shared" si="19"/>
        <v>0.23622047244094488</v>
      </c>
      <c r="H138" s="56">
        <f t="shared" si="20"/>
        <v>0.22764227642276422</v>
      </c>
      <c r="I138" s="56">
        <f t="shared" si="21"/>
        <v>0.21428571428571427</v>
      </c>
      <c r="J138" s="56">
        <f t="shared" si="22"/>
        <v>0.22606382978723405</v>
      </c>
      <c r="K138" s="51">
        <v>97</v>
      </c>
      <c r="L138" s="51">
        <v>30</v>
      </c>
      <c r="M138" s="51">
        <v>127</v>
      </c>
      <c r="N138" s="51">
        <v>95</v>
      </c>
      <c r="O138" s="51">
        <v>28</v>
      </c>
      <c r="P138" s="51">
        <v>123</v>
      </c>
      <c r="Q138" s="51">
        <v>99</v>
      </c>
      <c r="R138" s="51">
        <v>27</v>
      </c>
      <c r="S138" s="51">
        <v>126</v>
      </c>
      <c r="T138" s="51">
        <f t="shared" si="23"/>
        <v>85</v>
      </c>
      <c r="U138" s="51">
        <f t="shared" si="23"/>
        <v>376</v>
      </c>
      <c r="V138" s="57">
        <f t="shared" si="24"/>
        <v>22.606382978723406</v>
      </c>
      <c r="W138" s="51" t="e">
        <f>SUMIF(#REF!,'Pupils5-15'!$B138,#REF!)</f>
        <v>#REF!</v>
      </c>
      <c r="X138" s="51" t="e">
        <f>SUMIF(#REF!,'Pupils5-15'!$B138,#REF!)</f>
        <v>#REF!</v>
      </c>
      <c r="Y138" s="51" t="e">
        <f>SUMIF(#REF!,'Pupils5-15'!$B138,#REF!)</f>
        <v>#REF!</v>
      </c>
      <c r="Z138" s="51" t="e">
        <f t="shared" si="25"/>
        <v>#REF!</v>
      </c>
      <c r="AA138" s="51" t="e">
        <f t="shared" si="26"/>
        <v>#REF!</v>
      </c>
      <c r="AB138" s="51" t="e">
        <f t="shared" si="27"/>
        <v>#REF!</v>
      </c>
    </row>
    <row r="139" spans="1:28" x14ac:dyDescent="0.2">
      <c r="A139" s="51">
        <v>132</v>
      </c>
      <c r="B139" s="51">
        <v>6612228</v>
      </c>
      <c r="C139" s="51" t="s">
        <v>318</v>
      </c>
      <c r="D139" s="51" t="s">
        <v>155</v>
      </c>
      <c r="E139" s="51" t="s">
        <v>3322</v>
      </c>
      <c r="F139" s="51" t="s">
        <v>3323</v>
      </c>
      <c r="G139" s="56">
        <f t="shared" si="19"/>
        <v>0.14285714285714285</v>
      </c>
      <c r="H139" s="56">
        <f t="shared" si="20"/>
        <v>0.13095238095238096</v>
      </c>
      <c r="I139" s="56">
        <f t="shared" si="21"/>
        <v>0.14285714285714285</v>
      </c>
      <c r="J139" s="56">
        <f t="shared" si="22"/>
        <v>0.13877551020408163</v>
      </c>
      <c r="K139" s="51">
        <v>66</v>
      </c>
      <c r="L139" s="51">
        <v>11</v>
      </c>
      <c r="M139" s="51">
        <v>77</v>
      </c>
      <c r="N139" s="51">
        <v>73</v>
      </c>
      <c r="O139" s="51">
        <v>11</v>
      </c>
      <c r="P139" s="51">
        <v>84</v>
      </c>
      <c r="Q139" s="51">
        <v>72</v>
      </c>
      <c r="R139" s="51">
        <v>12</v>
      </c>
      <c r="S139" s="51">
        <v>84</v>
      </c>
      <c r="T139" s="51">
        <f t="shared" si="23"/>
        <v>34</v>
      </c>
      <c r="U139" s="51">
        <f t="shared" si="23"/>
        <v>245</v>
      </c>
      <c r="V139" s="57">
        <f t="shared" si="24"/>
        <v>13.877551020408163</v>
      </c>
      <c r="W139" s="51" t="e">
        <f>SUMIF(#REF!,'Pupils5-15'!$B139,#REF!)</f>
        <v>#REF!</v>
      </c>
      <c r="X139" s="51" t="e">
        <f>SUMIF(#REF!,'Pupils5-15'!$B139,#REF!)</f>
        <v>#REF!</v>
      </c>
      <c r="Y139" s="51" t="e">
        <f>SUMIF(#REF!,'Pupils5-15'!$B139,#REF!)</f>
        <v>#REF!</v>
      </c>
      <c r="Z139" s="51" t="e">
        <f t="shared" si="25"/>
        <v>#REF!</v>
      </c>
      <c r="AA139" s="51" t="e">
        <f t="shared" si="26"/>
        <v>#REF!</v>
      </c>
      <c r="AB139" s="51" t="e">
        <f t="shared" si="27"/>
        <v>#REF!</v>
      </c>
    </row>
    <row r="140" spans="1:28" x14ac:dyDescent="0.2">
      <c r="A140" s="51">
        <v>133</v>
      </c>
      <c r="B140" s="51">
        <v>6612229</v>
      </c>
      <c r="C140" s="51" t="s">
        <v>3337</v>
      </c>
      <c r="D140" s="51" t="s">
        <v>155</v>
      </c>
      <c r="E140" s="51" t="s">
        <v>3322</v>
      </c>
      <c r="F140" s="51" t="s">
        <v>3323</v>
      </c>
      <c r="G140" s="56">
        <f t="shared" si="19"/>
        <v>0.13592233009708737</v>
      </c>
      <c r="H140" s="56">
        <f t="shared" si="20"/>
        <v>0.13725490196078433</v>
      </c>
      <c r="I140" s="56">
        <f t="shared" si="21"/>
        <v>0.1326530612244898</v>
      </c>
      <c r="J140" s="56">
        <f t="shared" si="22"/>
        <v>0.13531353135313531</v>
      </c>
      <c r="K140" s="51">
        <v>89</v>
      </c>
      <c r="L140" s="51">
        <v>14</v>
      </c>
      <c r="M140" s="51">
        <v>103</v>
      </c>
      <c r="N140" s="51">
        <v>88</v>
      </c>
      <c r="O140" s="51">
        <v>14</v>
      </c>
      <c r="P140" s="51">
        <v>102</v>
      </c>
      <c r="Q140" s="51">
        <v>85</v>
      </c>
      <c r="R140" s="51">
        <v>13</v>
      </c>
      <c r="S140" s="51">
        <v>98</v>
      </c>
      <c r="T140" s="51">
        <f t="shared" si="23"/>
        <v>41</v>
      </c>
      <c r="U140" s="51">
        <f t="shared" si="23"/>
        <v>303</v>
      </c>
      <c r="V140" s="57">
        <f t="shared" si="24"/>
        <v>13.531353135313532</v>
      </c>
      <c r="W140" s="51" t="e">
        <f>SUMIF(#REF!,'Pupils5-15'!$B140,#REF!)</f>
        <v>#REF!</v>
      </c>
      <c r="X140" s="51" t="e">
        <f>SUMIF(#REF!,'Pupils5-15'!$B140,#REF!)</f>
        <v>#REF!</v>
      </c>
      <c r="Y140" s="51" t="e">
        <f>SUMIF(#REF!,'Pupils5-15'!$B140,#REF!)</f>
        <v>#REF!</v>
      </c>
      <c r="Z140" s="51" t="e">
        <f t="shared" si="25"/>
        <v>#REF!</v>
      </c>
      <c r="AA140" s="51" t="e">
        <f t="shared" si="26"/>
        <v>#REF!</v>
      </c>
      <c r="AB140" s="51" t="e">
        <f t="shared" si="27"/>
        <v>#REF!</v>
      </c>
    </row>
    <row r="141" spans="1:28" x14ac:dyDescent="0.2">
      <c r="A141" s="51">
        <v>134</v>
      </c>
      <c r="B141" s="51">
        <v>6613004</v>
      </c>
      <c r="C141" s="51" t="s">
        <v>320</v>
      </c>
      <c r="D141" s="51" t="s">
        <v>155</v>
      </c>
      <c r="E141" s="51" t="s">
        <v>3322</v>
      </c>
      <c r="F141" s="51" t="s">
        <v>3323</v>
      </c>
      <c r="G141" s="56">
        <f t="shared" si="19"/>
        <v>9.6774193548387094E-2</v>
      </c>
      <c r="H141" s="56">
        <f t="shared" si="20"/>
        <v>6.5217391304347824E-2</v>
      </c>
      <c r="I141" s="56">
        <f t="shared" si="21"/>
        <v>5.7471264367816091E-2</v>
      </c>
      <c r="J141" s="56">
        <f t="shared" si="22"/>
        <v>7.3529411764705885E-2</v>
      </c>
      <c r="K141" s="51">
        <v>84</v>
      </c>
      <c r="L141" s="51">
        <v>9</v>
      </c>
      <c r="M141" s="51">
        <v>93</v>
      </c>
      <c r="N141" s="51">
        <v>86</v>
      </c>
      <c r="O141" s="51">
        <v>6</v>
      </c>
      <c r="P141" s="51">
        <v>92</v>
      </c>
      <c r="Q141" s="51">
        <v>82</v>
      </c>
      <c r="R141" s="51">
        <v>5</v>
      </c>
      <c r="S141" s="51">
        <v>87</v>
      </c>
      <c r="T141" s="51">
        <f t="shared" si="23"/>
        <v>20</v>
      </c>
      <c r="U141" s="51">
        <f t="shared" si="23"/>
        <v>272</v>
      </c>
      <c r="V141" s="57">
        <f t="shared" si="24"/>
        <v>7.3529411764705888</v>
      </c>
      <c r="W141" s="51" t="e">
        <f>SUMIF(#REF!,'Pupils5-15'!$B141,#REF!)</f>
        <v>#REF!</v>
      </c>
      <c r="X141" s="51" t="e">
        <f>SUMIF(#REF!,'Pupils5-15'!$B141,#REF!)</f>
        <v>#REF!</v>
      </c>
      <c r="Y141" s="51" t="e">
        <f>SUMIF(#REF!,'Pupils5-15'!$B141,#REF!)</f>
        <v>#REF!</v>
      </c>
      <c r="Z141" s="51" t="e">
        <f t="shared" si="25"/>
        <v>#REF!</v>
      </c>
      <c r="AA141" s="51" t="e">
        <f t="shared" si="26"/>
        <v>#REF!</v>
      </c>
      <c r="AB141" s="51" t="e">
        <f t="shared" si="27"/>
        <v>#REF!</v>
      </c>
    </row>
    <row r="142" spans="1:28" x14ac:dyDescent="0.2">
      <c r="A142" s="51">
        <v>135</v>
      </c>
      <c r="B142" s="51">
        <v>6613005</v>
      </c>
      <c r="C142" s="51" t="s">
        <v>322</v>
      </c>
      <c r="D142" s="51" t="s">
        <v>155</v>
      </c>
      <c r="E142" s="51" t="s">
        <v>3322</v>
      </c>
      <c r="F142" s="51" t="s">
        <v>3323</v>
      </c>
      <c r="G142" s="56">
        <f t="shared" si="19"/>
        <v>0.36283185840707965</v>
      </c>
      <c r="H142" s="56">
        <f t="shared" si="20"/>
        <v>0.3788546255506608</v>
      </c>
      <c r="I142" s="56">
        <f t="shared" si="21"/>
        <v>0.37083333333333335</v>
      </c>
      <c r="J142" s="56">
        <f t="shared" si="22"/>
        <v>0.37085137085137088</v>
      </c>
      <c r="K142" s="51">
        <v>144</v>
      </c>
      <c r="L142" s="51">
        <v>82</v>
      </c>
      <c r="M142" s="51">
        <v>226</v>
      </c>
      <c r="N142" s="51">
        <v>141</v>
      </c>
      <c r="O142" s="51">
        <v>86</v>
      </c>
      <c r="P142" s="51">
        <v>227</v>
      </c>
      <c r="Q142" s="51">
        <v>151</v>
      </c>
      <c r="R142" s="51">
        <v>89</v>
      </c>
      <c r="S142" s="51">
        <v>240</v>
      </c>
      <c r="T142" s="51">
        <f t="shared" si="23"/>
        <v>257</v>
      </c>
      <c r="U142" s="51">
        <f t="shared" si="23"/>
        <v>693</v>
      </c>
      <c r="V142" s="57">
        <f t="shared" si="24"/>
        <v>37.085137085137085</v>
      </c>
      <c r="W142" s="51" t="e">
        <f>SUMIF(#REF!,'Pupils5-15'!$B142,#REF!)</f>
        <v>#REF!</v>
      </c>
      <c r="X142" s="51" t="e">
        <f>SUMIF(#REF!,'Pupils5-15'!$B142,#REF!)</f>
        <v>#REF!</v>
      </c>
      <c r="Y142" s="51" t="e">
        <f>SUMIF(#REF!,'Pupils5-15'!$B142,#REF!)</f>
        <v>#REF!</v>
      </c>
      <c r="Z142" s="51" t="e">
        <f t="shared" si="25"/>
        <v>#REF!</v>
      </c>
      <c r="AA142" s="51" t="e">
        <f t="shared" si="26"/>
        <v>#REF!</v>
      </c>
      <c r="AB142" s="51" t="e">
        <f t="shared" si="27"/>
        <v>#REF!</v>
      </c>
    </row>
    <row r="143" spans="1:28" x14ac:dyDescent="0.2">
      <c r="A143" s="51">
        <v>136</v>
      </c>
      <c r="B143" s="51">
        <v>6613009</v>
      </c>
      <c r="C143" s="51" t="s">
        <v>324</v>
      </c>
      <c r="D143" s="51" t="s">
        <v>155</v>
      </c>
      <c r="E143" s="51" t="s">
        <v>3322</v>
      </c>
      <c r="F143" s="51" t="s">
        <v>3323</v>
      </c>
      <c r="G143" s="56">
        <f t="shared" si="19"/>
        <v>2.7624309392265192E-2</v>
      </c>
      <c r="H143" s="56">
        <f t="shared" si="20"/>
        <v>2.072538860103627E-2</v>
      </c>
      <c r="I143" s="56">
        <f t="shared" si="21"/>
        <v>5.7591623036649213E-2</v>
      </c>
      <c r="J143" s="56">
        <f t="shared" si="22"/>
        <v>3.5398230088495575E-2</v>
      </c>
      <c r="K143" s="51">
        <v>176</v>
      </c>
      <c r="L143" s="51">
        <v>5</v>
      </c>
      <c r="M143" s="51">
        <v>181</v>
      </c>
      <c r="N143" s="51">
        <v>189</v>
      </c>
      <c r="O143" s="51">
        <v>4</v>
      </c>
      <c r="P143" s="51">
        <v>193</v>
      </c>
      <c r="Q143" s="51">
        <v>180</v>
      </c>
      <c r="R143" s="51">
        <v>11</v>
      </c>
      <c r="S143" s="51">
        <v>191</v>
      </c>
      <c r="T143" s="51">
        <f t="shared" si="23"/>
        <v>20</v>
      </c>
      <c r="U143" s="51">
        <f t="shared" si="23"/>
        <v>565</v>
      </c>
      <c r="V143" s="57">
        <f t="shared" si="24"/>
        <v>3.5398230088495577</v>
      </c>
      <c r="W143" s="51" t="e">
        <f>SUMIF(#REF!,'Pupils5-15'!$B143,#REF!)</f>
        <v>#REF!</v>
      </c>
      <c r="X143" s="51" t="e">
        <f>SUMIF(#REF!,'Pupils5-15'!$B143,#REF!)</f>
        <v>#REF!</v>
      </c>
      <c r="Y143" s="51" t="e">
        <f>SUMIF(#REF!,'Pupils5-15'!$B143,#REF!)</f>
        <v>#REF!</v>
      </c>
      <c r="Z143" s="51" t="e">
        <f t="shared" si="25"/>
        <v>#REF!</v>
      </c>
      <c r="AA143" s="51" t="e">
        <f t="shared" si="26"/>
        <v>#REF!</v>
      </c>
      <c r="AB143" s="51" t="e">
        <f t="shared" si="27"/>
        <v>#REF!</v>
      </c>
    </row>
    <row r="144" spans="1:28" x14ac:dyDescent="0.2">
      <c r="A144" s="51">
        <v>137</v>
      </c>
      <c r="B144" s="51">
        <v>6613010</v>
      </c>
      <c r="C144" s="51" t="s">
        <v>326</v>
      </c>
      <c r="D144" s="51" t="s">
        <v>155</v>
      </c>
      <c r="E144" s="51" t="s">
        <v>3322</v>
      </c>
      <c r="F144" s="51" t="s">
        <v>3323</v>
      </c>
      <c r="G144" s="56">
        <f t="shared" si="19"/>
        <v>0.23809523809523808</v>
      </c>
      <c r="H144" s="56">
        <f t="shared" si="20"/>
        <v>0.22727272727272727</v>
      </c>
      <c r="I144" s="56">
        <f t="shared" si="21"/>
        <v>8.6956521739130432E-2</v>
      </c>
      <c r="J144" s="56">
        <f t="shared" si="22"/>
        <v>0.18181818181818182</v>
      </c>
      <c r="K144" s="51">
        <v>16</v>
      </c>
      <c r="L144" s="51">
        <v>5</v>
      </c>
      <c r="M144" s="51">
        <v>21</v>
      </c>
      <c r="N144" s="51">
        <v>17</v>
      </c>
      <c r="O144" s="51">
        <v>5</v>
      </c>
      <c r="P144" s="51">
        <v>22</v>
      </c>
      <c r="Q144" s="51">
        <v>21</v>
      </c>
      <c r="R144" s="51">
        <v>2</v>
      </c>
      <c r="S144" s="51">
        <v>23</v>
      </c>
      <c r="T144" s="51">
        <f t="shared" si="23"/>
        <v>12</v>
      </c>
      <c r="U144" s="51">
        <f t="shared" si="23"/>
        <v>66</v>
      </c>
      <c r="V144" s="57">
        <f t="shared" si="24"/>
        <v>18.181818181818183</v>
      </c>
      <c r="W144" s="51" t="e">
        <f>SUMIF(#REF!,'Pupils5-15'!$B144,#REF!)</f>
        <v>#REF!</v>
      </c>
      <c r="X144" s="51" t="e">
        <f>SUMIF(#REF!,'Pupils5-15'!$B144,#REF!)</f>
        <v>#REF!</v>
      </c>
      <c r="Y144" s="51" t="e">
        <f>SUMIF(#REF!,'Pupils5-15'!$B144,#REF!)</f>
        <v>#REF!</v>
      </c>
      <c r="Z144" s="51" t="e">
        <f t="shared" si="25"/>
        <v>#REF!</v>
      </c>
      <c r="AA144" s="51" t="e">
        <f t="shared" si="26"/>
        <v>#REF!</v>
      </c>
      <c r="AB144" s="51" t="e">
        <f t="shared" si="27"/>
        <v>#REF!</v>
      </c>
    </row>
    <row r="145" spans="1:28" x14ac:dyDescent="0.2">
      <c r="A145" s="51">
        <v>138</v>
      </c>
      <c r="B145" s="51">
        <v>6613013</v>
      </c>
      <c r="C145" s="51" t="s">
        <v>328</v>
      </c>
      <c r="D145" s="51" t="s">
        <v>155</v>
      </c>
      <c r="E145" s="51" t="s">
        <v>3322</v>
      </c>
      <c r="F145" s="51" t="s">
        <v>3323</v>
      </c>
      <c r="G145" s="56">
        <f t="shared" si="19"/>
        <v>0.16528925619834711</v>
      </c>
      <c r="H145" s="56">
        <f t="shared" si="20"/>
        <v>0.22764227642276422</v>
      </c>
      <c r="I145" s="56">
        <f t="shared" si="21"/>
        <v>0.21487603305785125</v>
      </c>
      <c r="J145" s="56">
        <f t="shared" si="22"/>
        <v>0.20273972602739726</v>
      </c>
      <c r="K145" s="51">
        <v>101</v>
      </c>
      <c r="L145" s="51">
        <v>20</v>
      </c>
      <c r="M145" s="51">
        <v>121</v>
      </c>
      <c r="N145" s="51">
        <v>95</v>
      </c>
      <c r="O145" s="51">
        <v>28</v>
      </c>
      <c r="P145" s="51">
        <v>123</v>
      </c>
      <c r="Q145" s="51">
        <v>95</v>
      </c>
      <c r="R145" s="51">
        <v>26</v>
      </c>
      <c r="S145" s="51">
        <v>121</v>
      </c>
      <c r="T145" s="51">
        <f t="shared" si="23"/>
        <v>74</v>
      </c>
      <c r="U145" s="51">
        <f t="shared" si="23"/>
        <v>365</v>
      </c>
      <c r="V145" s="57">
        <f t="shared" si="24"/>
        <v>20.273972602739725</v>
      </c>
      <c r="W145" s="51" t="e">
        <f>SUMIF(#REF!,'Pupils5-15'!$B145,#REF!)</f>
        <v>#REF!</v>
      </c>
      <c r="X145" s="51" t="e">
        <f>SUMIF(#REF!,'Pupils5-15'!$B145,#REF!)</f>
        <v>#REF!</v>
      </c>
      <c r="Y145" s="51" t="e">
        <f>SUMIF(#REF!,'Pupils5-15'!$B145,#REF!)</f>
        <v>#REF!</v>
      </c>
      <c r="Z145" s="51" t="e">
        <f t="shared" si="25"/>
        <v>#REF!</v>
      </c>
      <c r="AA145" s="51" t="e">
        <f t="shared" si="26"/>
        <v>#REF!</v>
      </c>
      <c r="AB145" s="51" t="e">
        <f t="shared" si="27"/>
        <v>#REF!</v>
      </c>
    </row>
    <row r="146" spans="1:28" x14ac:dyDescent="0.2">
      <c r="A146" s="51">
        <v>139</v>
      </c>
      <c r="B146" s="51">
        <v>6613018</v>
      </c>
      <c r="C146" s="51" t="s">
        <v>330</v>
      </c>
      <c r="D146" s="51" t="s">
        <v>155</v>
      </c>
      <c r="E146" s="51" t="s">
        <v>3322</v>
      </c>
      <c r="F146" s="51" t="s">
        <v>3323</v>
      </c>
      <c r="G146" s="56">
        <f t="shared" si="19"/>
        <v>6.25E-2</v>
      </c>
      <c r="H146" s="56">
        <f t="shared" si="20"/>
        <v>6.3829787234042548E-2</v>
      </c>
      <c r="I146" s="56">
        <f t="shared" si="21"/>
        <v>8.1632653061224483E-2</v>
      </c>
      <c r="J146" s="56">
        <f t="shared" si="22"/>
        <v>6.9444444444444448E-2</v>
      </c>
      <c r="K146" s="51">
        <v>45</v>
      </c>
      <c r="L146" s="51">
        <v>3</v>
      </c>
      <c r="M146" s="51">
        <v>48</v>
      </c>
      <c r="N146" s="51">
        <v>44</v>
      </c>
      <c r="O146" s="51">
        <v>3</v>
      </c>
      <c r="P146" s="51">
        <v>47</v>
      </c>
      <c r="Q146" s="51">
        <v>45</v>
      </c>
      <c r="R146" s="51">
        <v>4</v>
      </c>
      <c r="S146" s="51">
        <v>49</v>
      </c>
      <c r="T146" s="51">
        <f t="shared" si="23"/>
        <v>10</v>
      </c>
      <c r="U146" s="51">
        <f t="shared" si="23"/>
        <v>144</v>
      </c>
      <c r="V146" s="57">
        <f t="shared" si="24"/>
        <v>6.9444444444444446</v>
      </c>
      <c r="W146" s="51" t="e">
        <f>SUMIF(#REF!,'Pupils5-15'!$B146,#REF!)</f>
        <v>#REF!</v>
      </c>
      <c r="X146" s="51" t="e">
        <f>SUMIF(#REF!,'Pupils5-15'!$B146,#REF!)</f>
        <v>#REF!</v>
      </c>
      <c r="Y146" s="51" t="e">
        <f>SUMIF(#REF!,'Pupils5-15'!$B146,#REF!)</f>
        <v>#REF!</v>
      </c>
      <c r="Z146" s="51" t="e">
        <f t="shared" si="25"/>
        <v>#REF!</v>
      </c>
      <c r="AA146" s="51" t="e">
        <f t="shared" si="26"/>
        <v>#REF!</v>
      </c>
      <c r="AB146" s="51" t="e">
        <f t="shared" si="27"/>
        <v>#REF!</v>
      </c>
    </row>
    <row r="147" spans="1:28" x14ac:dyDescent="0.2">
      <c r="A147" s="51">
        <v>140</v>
      </c>
      <c r="B147" s="51">
        <v>6613023</v>
      </c>
      <c r="C147" s="51" t="s">
        <v>332</v>
      </c>
      <c r="D147" s="51" t="s">
        <v>155</v>
      </c>
      <c r="E147" s="51" t="s">
        <v>3322</v>
      </c>
      <c r="F147" s="51" t="s">
        <v>3323</v>
      </c>
      <c r="G147" s="56">
        <f t="shared" si="19"/>
        <v>0.1</v>
      </c>
      <c r="H147" s="56">
        <f t="shared" si="20"/>
        <v>8.3333333333333329E-2</v>
      </c>
      <c r="I147" s="56">
        <f t="shared" si="21"/>
        <v>4.5454545454545456E-2</v>
      </c>
      <c r="J147" s="56">
        <f t="shared" si="22"/>
        <v>7.8947368421052627E-2</v>
      </c>
      <c r="K147" s="51">
        <v>27</v>
      </c>
      <c r="L147" s="51">
        <v>3</v>
      </c>
      <c r="M147" s="51">
        <v>30</v>
      </c>
      <c r="N147" s="51">
        <v>22</v>
      </c>
      <c r="O147" s="51">
        <v>2</v>
      </c>
      <c r="P147" s="51">
        <v>24</v>
      </c>
      <c r="Q147" s="51">
        <v>21</v>
      </c>
      <c r="R147" s="51">
        <v>1</v>
      </c>
      <c r="S147" s="51">
        <v>22</v>
      </c>
      <c r="T147" s="51">
        <f t="shared" si="23"/>
        <v>6</v>
      </c>
      <c r="U147" s="51">
        <f t="shared" si="23"/>
        <v>76</v>
      </c>
      <c r="V147" s="57">
        <f t="shared" si="24"/>
        <v>7.8947368421052628</v>
      </c>
      <c r="W147" s="51" t="e">
        <f>SUMIF(#REF!,'Pupils5-15'!$B147,#REF!)</f>
        <v>#REF!</v>
      </c>
      <c r="X147" s="51" t="e">
        <f>SUMIF(#REF!,'Pupils5-15'!$B147,#REF!)</f>
        <v>#REF!</v>
      </c>
      <c r="Y147" s="51" t="e">
        <f>SUMIF(#REF!,'Pupils5-15'!$B147,#REF!)</f>
        <v>#REF!</v>
      </c>
      <c r="Z147" s="51" t="e">
        <f t="shared" si="25"/>
        <v>#REF!</v>
      </c>
      <c r="AA147" s="51" t="e">
        <f t="shared" si="26"/>
        <v>#REF!</v>
      </c>
      <c r="AB147" s="51" t="e">
        <f t="shared" si="27"/>
        <v>#REF!</v>
      </c>
    </row>
    <row r="148" spans="1:28" x14ac:dyDescent="0.2">
      <c r="A148" s="51">
        <v>141</v>
      </c>
      <c r="B148" s="51">
        <v>6613029</v>
      </c>
      <c r="C148" s="51" t="s">
        <v>334</v>
      </c>
      <c r="D148" s="51" t="s">
        <v>155</v>
      </c>
      <c r="E148" s="51" t="s">
        <v>3322</v>
      </c>
      <c r="F148" s="51" t="s">
        <v>3323</v>
      </c>
      <c r="G148" s="56">
        <f t="shared" si="19"/>
        <v>0.14035087719298245</v>
      </c>
      <c r="H148" s="56">
        <f t="shared" si="20"/>
        <v>0.09</v>
      </c>
      <c r="I148" s="56">
        <f t="shared" si="21"/>
        <v>0.12643678160919541</v>
      </c>
      <c r="J148" s="56">
        <f t="shared" si="22"/>
        <v>0.11960132890365449</v>
      </c>
      <c r="K148" s="51">
        <v>98</v>
      </c>
      <c r="L148" s="51">
        <v>16</v>
      </c>
      <c r="M148" s="51">
        <v>114</v>
      </c>
      <c r="N148" s="51">
        <v>91</v>
      </c>
      <c r="O148" s="51">
        <v>9</v>
      </c>
      <c r="P148" s="51">
        <v>100</v>
      </c>
      <c r="Q148" s="51">
        <v>76</v>
      </c>
      <c r="R148" s="51">
        <v>11</v>
      </c>
      <c r="S148" s="51">
        <v>87</v>
      </c>
      <c r="T148" s="51">
        <f t="shared" si="23"/>
        <v>36</v>
      </c>
      <c r="U148" s="51">
        <f t="shared" si="23"/>
        <v>301</v>
      </c>
      <c r="V148" s="57">
        <f t="shared" si="24"/>
        <v>11.960132890365449</v>
      </c>
      <c r="W148" s="51" t="e">
        <f>SUMIF(#REF!,'Pupils5-15'!$B148,#REF!)</f>
        <v>#REF!</v>
      </c>
      <c r="X148" s="51" t="e">
        <f>SUMIF(#REF!,'Pupils5-15'!$B148,#REF!)</f>
        <v>#REF!</v>
      </c>
      <c r="Y148" s="51" t="e">
        <f>SUMIF(#REF!,'Pupils5-15'!$B148,#REF!)</f>
        <v>#REF!</v>
      </c>
      <c r="Z148" s="51" t="e">
        <f t="shared" si="25"/>
        <v>#REF!</v>
      </c>
      <c r="AA148" s="51" t="e">
        <f t="shared" si="26"/>
        <v>#REF!</v>
      </c>
      <c r="AB148" s="51" t="e">
        <f t="shared" si="27"/>
        <v>#REF!</v>
      </c>
    </row>
    <row r="149" spans="1:28" x14ac:dyDescent="0.2">
      <c r="A149" s="51">
        <v>142</v>
      </c>
      <c r="B149" s="51">
        <v>6613030</v>
      </c>
      <c r="C149" s="51" t="s">
        <v>336</v>
      </c>
      <c r="D149" s="51" t="s">
        <v>155</v>
      </c>
      <c r="E149" s="51" t="s">
        <v>3322</v>
      </c>
      <c r="F149" s="51" t="s">
        <v>3323</v>
      </c>
      <c r="G149" s="56">
        <f t="shared" si="19"/>
        <v>0.15204678362573099</v>
      </c>
      <c r="H149" s="56">
        <f t="shared" si="20"/>
        <v>0.13793103448275862</v>
      </c>
      <c r="I149" s="56">
        <f t="shared" si="21"/>
        <v>0.13068181818181818</v>
      </c>
      <c r="J149" s="56">
        <f t="shared" si="22"/>
        <v>0.14011516314779271</v>
      </c>
      <c r="K149" s="51">
        <v>145</v>
      </c>
      <c r="L149" s="51">
        <v>26</v>
      </c>
      <c r="M149" s="51">
        <v>171</v>
      </c>
      <c r="N149" s="51">
        <v>150</v>
      </c>
      <c r="O149" s="51">
        <v>24</v>
      </c>
      <c r="P149" s="51">
        <v>174</v>
      </c>
      <c r="Q149" s="51">
        <v>153</v>
      </c>
      <c r="R149" s="51">
        <v>23</v>
      </c>
      <c r="S149" s="51">
        <v>176</v>
      </c>
      <c r="T149" s="51">
        <f t="shared" si="23"/>
        <v>73</v>
      </c>
      <c r="U149" s="51">
        <f t="shared" si="23"/>
        <v>521</v>
      </c>
      <c r="V149" s="57">
        <f t="shared" si="24"/>
        <v>14.011516314779271</v>
      </c>
      <c r="W149" s="51" t="e">
        <f>SUMIF(#REF!,'Pupils5-15'!$B149,#REF!)</f>
        <v>#REF!</v>
      </c>
      <c r="X149" s="51" t="e">
        <f>SUMIF(#REF!,'Pupils5-15'!$B149,#REF!)</f>
        <v>#REF!</v>
      </c>
      <c r="Y149" s="51" t="e">
        <f>SUMIF(#REF!,'Pupils5-15'!$B149,#REF!)</f>
        <v>#REF!</v>
      </c>
      <c r="Z149" s="51" t="e">
        <f t="shared" si="25"/>
        <v>#REF!</v>
      </c>
      <c r="AA149" s="51" t="e">
        <f t="shared" si="26"/>
        <v>#REF!</v>
      </c>
      <c r="AB149" s="51" t="e">
        <f t="shared" si="27"/>
        <v>#REF!</v>
      </c>
    </row>
    <row r="150" spans="1:28" x14ac:dyDescent="0.2">
      <c r="A150" s="51">
        <v>143</v>
      </c>
      <c r="B150" s="51">
        <v>6613041</v>
      </c>
      <c r="C150" s="51" t="s">
        <v>340</v>
      </c>
      <c r="D150" s="51" t="s">
        <v>155</v>
      </c>
      <c r="E150" s="51" t="s">
        <v>3322</v>
      </c>
      <c r="F150" s="51" t="s">
        <v>3323</v>
      </c>
      <c r="G150" s="56">
        <f t="shared" si="19"/>
        <v>0.16101694915254236</v>
      </c>
      <c r="H150" s="56">
        <f t="shared" si="20"/>
        <v>0.13934426229508196</v>
      </c>
      <c r="I150" s="56">
        <f t="shared" si="21"/>
        <v>0.12280701754385964</v>
      </c>
      <c r="J150" s="56">
        <f t="shared" si="22"/>
        <v>0.14124293785310735</v>
      </c>
      <c r="K150" s="51">
        <v>99</v>
      </c>
      <c r="L150" s="51">
        <v>19</v>
      </c>
      <c r="M150" s="51">
        <v>118</v>
      </c>
      <c r="N150" s="51">
        <v>105</v>
      </c>
      <c r="O150" s="51">
        <v>17</v>
      </c>
      <c r="P150" s="51">
        <v>122</v>
      </c>
      <c r="Q150" s="51">
        <v>100</v>
      </c>
      <c r="R150" s="51">
        <v>14</v>
      </c>
      <c r="S150" s="51">
        <v>114</v>
      </c>
      <c r="T150" s="51">
        <f t="shared" si="23"/>
        <v>50</v>
      </c>
      <c r="U150" s="51">
        <f t="shared" si="23"/>
        <v>354</v>
      </c>
      <c r="V150" s="57">
        <f t="shared" si="24"/>
        <v>14.124293785310735</v>
      </c>
      <c r="W150" s="51" t="e">
        <f>SUMIF(#REF!,'Pupils5-15'!$B150,#REF!)</f>
        <v>#REF!</v>
      </c>
      <c r="X150" s="51" t="e">
        <f>SUMIF(#REF!,'Pupils5-15'!$B150,#REF!)</f>
        <v>#REF!</v>
      </c>
      <c r="Y150" s="51" t="e">
        <f>SUMIF(#REF!,'Pupils5-15'!$B150,#REF!)</f>
        <v>#REF!</v>
      </c>
      <c r="Z150" s="51" t="e">
        <f t="shared" si="25"/>
        <v>#REF!</v>
      </c>
      <c r="AA150" s="51" t="e">
        <f t="shared" si="26"/>
        <v>#REF!</v>
      </c>
      <c r="AB150" s="51" t="e">
        <f t="shared" si="27"/>
        <v>#REF!</v>
      </c>
    </row>
    <row r="151" spans="1:28" x14ac:dyDescent="0.2">
      <c r="A151" s="51">
        <v>144</v>
      </c>
      <c r="B151" s="51">
        <v>6613300</v>
      </c>
      <c r="C151" s="51" t="s">
        <v>342</v>
      </c>
      <c r="D151" s="51" t="s">
        <v>155</v>
      </c>
      <c r="E151" s="51" t="s">
        <v>3322</v>
      </c>
      <c r="F151" s="51" t="s">
        <v>3323</v>
      </c>
      <c r="G151" s="56">
        <f t="shared" si="19"/>
        <v>0.1875</v>
      </c>
      <c r="H151" s="56">
        <f t="shared" si="20"/>
        <v>0.14035087719298245</v>
      </c>
      <c r="I151" s="56">
        <f t="shared" si="21"/>
        <v>0.12962962962962962</v>
      </c>
      <c r="J151" s="56">
        <f t="shared" si="22"/>
        <v>0.15428571428571428</v>
      </c>
      <c r="K151" s="51">
        <v>52</v>
      </c>
      <c r="L151" s="51">
        <v>12</v>
      </c>
      <c r="M151" s="51">
        <v>64</v>
      </c>
      <c r="N151" s="51">
        <v>49</v>
      </c>
      <c r="O151" s="51">
        <v>8</v>
      </c>
      <c r="P151" s="51">
        <v>57</v>
      </c>
      <c r="Q151" s="51">
        <v>47</v>
      </c>
      <c r="R151" s="51">
        <v>7</v>
      </c>
      <c r="S151" s="51">
        <v>54</v>
      </c>
      <c r="T151" s="51">
        <f t="shared" si="23"/>
        <v>27</v>
      </c>
      <c r="U151" s="51">
        <f t="shared" si="23"/>
        <v>175</v>
      </c>
      <c r="V151" s="57">
        <f t="shared" si="24"/>
        <v>15.428571428571427</v>
      </c>
      <c r="W151" s="51" t="e">
        <f>SUMIF(#REF!,'Pupils5-15'!$B151,#REF!)</f>
        <v>#REF!</v>
      </c>
      <c r="X151" s="51" t="e">
        <f>SUMIF(#REF!,'Pupils5-15'!$B151,#REF!)</f>
        <v>#REF!</v>
      </c>
      <c r="Y151" s="51" t="e">
        <f>SUMIF(#REF!,'Pupils5-15'!$B151,#REF!)</f>
        <v>#REF!</v>
      </c>
      <c r="Z151" s="51" t="e">
        <f t="shared" si="25"/>
        <v>#REF!</v>
      </c>
      <c r="AA151" s="51" t="e">
        <f t="shared" si="26"/>
        <v>#REF!</v>
      </c>
      <c r="AB151" s="51" t="e">
        <f t="shared" si="27"/>
        <v>#REF!</v>
      </c>
    </row>
    <row r="152" spans="1:28" x14ac:dyDescent="0.2">
      <c r="A152" s="51">
        <v>145</v>
      </c>
      <c r="B152" s="51">
        <v>6613301</v>
      </c>
      <c r="C152" s="51" t="s">
        <v>344</v>
      </c>
      <c r="D152" s="51" t="s">
        <v>155</v>
      </c>
      <c r="E152" s="51" t="s">
        <v>3322</v>
      </c>
      <c r="F152" s="51" t="s">
        <v>3329</v>
      </c>
      <c r="G152" s="56">
        <f t="shared" si="19"/>
        <v>0.11235955056179775</v>
      </c>
      <c r="H152" s="56">
        <f t="shared" si="20"/>
        <v>0.13043478260869565</v>
      </c>
      <c r="I152" s="56">
        <f t="shared" si="21"/>
        <v>0.14942528735632185</v>
      </c>
      <c r="J152" s="56">
        <f t="shared" si="22"/>
        <v>0.13059701492537312</v>
      </c>
      <c r="K152" s="51">
        <v>79</v>
      </c>
      <c r="L152" s="51">
        <v>10</v>
      </c>
      <c r="M152" s="51">
        <v>89</v>
      </c>
      <c r="N152" s="51">
        <v>80</v>
      </c>
      <c r="O152" s="51">
        <v>12</v>
      </c>
      <c r="P152" s="51">
        <v>92</v>
      </c>
      <c r="Q152" s="51">
        <v>74</v>
      </c>
      <c r="R152" s="51">
        <v>13</v>
      </c>
      <c r="S152" s="51">
        <v>87</v>
      </c>
      <c r="T152" s="51">
        <f t="shared" si="23"/>
        <v>35</v>
      </c>
      <c r="U152" s="51">
        <f t="shared" si="23"/>
        <v>268</v>
      </c>
      <c r="V152" s="57">
        <f t="shared" si="24"/>
        <v>13.059701492537313</v>
      </c>
      <c r="W152" s="51" t="e">
        <f>SUMIF(#REF!,'Pupils5-15'!$B152,#REF!)</f>
        <v>#REF!</v>
      </c>
      <c r="X152" s="51" t="e">
        <f>SUMIF(#REF!,'Pupils5-15'!$B152,#REF!)</f>
        <v>#REF!</v>
      </c>
      <c r="Y152" s="51" t="e">
        <f>SUMIF(#REF!,'Pupils5-15'!$B152,#REF!)</f>
        <v>#REF!</v>
      </c>
      <c r="Z152" s="51" t="e">
        <f t="shared" si="25"/>
        <v>#REF!</v>
      </c>
      <c r="AA152" s="51" t="e">
        <f t="shared" si="26"/>
        <v>#REF!</v>
      </c>
      <c r="AB152" s="51" t="e">
        <f t="shared" si="27"/>
        <v>#REF!</v>
      </c>
    </row>
    <row r="153" spans="1:28" x14ac:dyDescent="0.2">
      <c r="A153" s="51">
        <v>146</v>
      </c>
      <c r="B153" s="51">
        <v>6613305</v>
      </c>
      <c r="C153" s="51" t="s">
        <v>346</v>
      </c>
      <c r="D153" s="51" t="s">
        <v>155</v>
      </c>
      <c r="E153" s="51" t="s">
        <v>3322</v>
      </c>
      <c r="F153" s="51" t="s">
        <v>3323</v>
      </c>
      <c r="G153" s="56">
        <f t="shared" si="19"/>
        <v>0.20833333333333334</v>
      </c>
      <c r="H153" s="56">
        <f t="shared" si="20"/>
        <v>0.17777777777777778</v>
      </c>
      <c r="I153" s="56">
        <f t="shared" si="21"/>
        <v>0.2</v>
      </c>
      <c r="J153" s="56">
        <f t="shared" si="22"/>
        <v>0.19565217391304349</v>
      </c>
      <c r="K153" s="51">
        <v>38</v>
      </c>
      <c r="L153" s="51">
        <v>10</v>
      </c>
      <c r="M153" s="51">
        <v>48</v>
      </c>
      <c r="N153" s="51">
        <v>37</v>
      </c>
      <c r="O153" s="51">
        <v>8</v>
      </c>
      <c r="P153" s="51">
        <v>45</v>
      </c>
      <c r="Q153" s="51">
        <v>36</v>
      </c>
      <c r="R153" s="51">
        <v>9</v>
      </c>
      <c r="S153" s="51">
        <v>45</v>
      </c>
      <c r="T153" s="51">
        <f t="shared" si="23"/>
        <v>27</v>
      </c>
      <c r="U153" s="51">
        <f t="shared" si="23"/>
        <v>138</v>
      </c>
      <c r="V153" s="57">
        <f t="shared" si="24"/>
        <v>19.565217391304348</v>
      </c>
      <c r="W153" s="51" t="e">
        <f>SUMIF(#REF!,'Pupils5-15'!$B153,#REF!)</f>
        <v>#REF!</v>
      </c>
      <c r="X153" s="51" t="e">
        <f>SUMIF(#REF!,'Pupils5-15'!$B153,#REF!)</f>
        <v>#REF!</v>
      </c>
      <c r="Y153" s="51" t="e">
        <f>SUMIF(#REF!,'Pupils5-15'!$B153,#REF!)</f>
        <v>#REF!</v>
      </c>
      <c r="Z153" s="51" t="e">
        <f t="shared" si="25"/>
        <v>#REF!</v>
      </c>
      <c r="AA153" s="51" t="e">
        <f t="shared" si="26"/>
        <v>#REF!</v>
      </c>
      <c r="AB153" s="51" t="e">
        <f t="shared" si="27"/>
        <v>#REF!</v>
      </c>
    </row>
    <row r="154" spans="1:28" x14ac:dyDescent="0.2">
      <c r="A154" s="51">
        <v>147</v>
      </c>
      <c r="B154" s="51">
        <v>6614002</v>
      </c>
      <c r="C154" s="51" t="s">
        <v>3338</v>
      </c>
      <c r="D154" s="51" t="s">
        <v>155</v>
      </c>
      <c r="E154" s="51" t="s">
        <v>3326</v>
      </c>
      <c r="F154" s="51" t="s">
        <v>3339</v>
      </c>
      <c r="G154" s="56">
        <f t="shared" si="19"/>
        <v>0.11897106109324759</v>
      </c>
      <c r="H154" s="56">
        <f t="shared" si="20"/>
        <v>0.15822784810126583</v>
      </c>
      <c r="I154" s="56">
        <f t="shared" si="21"/>
        <v>0.12883435582822086</v>
      </c>
      <c r="J154" s="56">
        <f t="shared" si="22"/>
        <v>0.1353620146904512</v>
      </c>
      <c r="K154" s="51">
        <v>274</v>
      </c>
      <c r="L154" s="51">
        <v>37</v>
      </c>
      <c r="M154" s="51">
        <v>311</v>
      </c>
      <c r="N154" s="51">
        <v>266</v>
      </c>
      <c r="O154" s="51">
        <v>50</v>
      </c>
      <c r="P154" s="51">
        <v>316</v>
      </c>
      <c r="Q154" s="51">
        <v>284</v>
      </c>
      <c r="R154" s="51">
        <v>42</v>
      </c>
      <c r="S154" s="51">
        <v>326</v>
      </c>
      <c r="T154" s="51">
        <f t="shared" si="23"/>
        <v>129</v>
      </c>
      <c r="U154" s="51">
        <f t="shared" si="23"/>
        <v>953</v>
      </c>
      <c r="V154" s="57">
        <f t="shared" si="24"/>
        <v>13.536201469045119</v>
      </c>
      <c r="W154" s="51" t="e">
        <f>SUMIF(#REF!,'Pupils5-15'!$B154,#REF!)</f>
        <v>#REF!</v>
      </c>
      <c r="X154" s="51" t="e">
        <f>SUMIF(#REF!,'Pupils5-15'!$B154,#REF!)</f>
        <v>#REF!</v>
      </c>
      <c r="Y154" s="51" t="e">
        <f>SUMIF(#REF!,'Pupils5-15'!$B154,#REF!)</f>
        <v>#REF!</v>
      </c>
      <c r="Z154" s="51" t="e">
        <f t="shared" si="25"/>
        <v>#REF!</v>
      </c>
      <c r="AA154" s="51" t="e">
        <f t="shared" si="26"/>
        <v>#REF!</v>
      </c>
      <c r="AB154" s="51" t="e">
        <f t="shared" si="27"/>
        <v>#REF!</v>
      </c>
    </row>
    <row r="155" spans="1:28" x14ac:dyDescent="0.2">
      <c r="A155" s="51">
        <v>148</v>
      </c>
      <c r="B155" s="51">
        <v>6614003</v>
      </c>
      <c r="C155" s="51" t="s">
        <v>3340</v>
      </c>
      <c r="D155" s="51" t="s">
        <v>155</v>
      </c>
      <c r="E155" s="51" t="s">
        <v>3326</v>
      </c>
      <c r="F155" s="51" t="s">
        <v>3339</v>
      </c>
      <c r="G155" s="56">
        <f t="shared" si="19"/>
        <v>6.8627450980392163E-2</v>
      </c>
      <c r="H155" s="56">
        <f t="shared" si="20"/>
        <v>7.6517150395778361E-2</v>
      </c>
      <c r="I155" s="56">
        <f t="shared" si="21"/>
        <v>8.5106382978723402E-2</v>
      </c>
      <c r="J155" s="56">
        <f t="shared" si="22"/>
        <v>7.6526225279449703E-2</v>
      </c>
      <c r="K155" s="51">
        <v>380</v>
      </c>
      <c r="L155" s="51">
        <v>28</v>
      </c>
      <c r="M155" s="51">
        <v>408</v>
      </c>
      <c r="N155" s="51">
        <v>350</v>
      </c>
      <c r="O155" s="51">
        <v>29</v>
      </c>
      <c r="P155" s="51">
        <v>379</v>
      </c>
      <c r="Q155" s="51">
        <v>344</v>
      </c>
      <c r="R155" s="51">
        <v>32</v>
      </c>
      <c r="S155" s="51">
        <v>376</v>
      </c>
      <c r="T155" s="51">
        <f t="shared" si="23"/>
        <v>89</v>
      </c>
      <c r="U155" s="51">
        <f t="shared" si="23"/>
        <v>1163</v>
      </c>
      <c r="V155" s="57">
        <f t="shared" si="24"/>
        <v>7.6526225279449704</v>
      </c>
      <c r="W155" s="51" t="e">
        <f>SUMIF(#REF!,'Pupils5-15'!$B155,#REF!)</f>
        <v>#REF!</v>
      </c>
      <c r="X155" s="51" t="e">
        <f>SUMIF(#REF!,'Pupils5-15'!$B155,#REF!)</f>
        <v>#REF!</v>
      </c>
      <c r="Y155" s="51" t="e">
        <f>SUMIF(#REF!,'Pupils5-15'!$B155,#REF!)</f>
        <v>#REF!</v>
      </c>
      <c r="Z155" s="51" t="e">
        <f t="shared" si="25"/>
        <v>#REF!</v>
      </c>
      <c r="AA155" s="51" t="e">
        <f t="shared" si="26"/>
        <v>#REF!</v>
      </c>
      <c r="AB155" s="51" t="e">
        <f t="shared" si="27"/>
        <v>#REF!</v>
      </c>
    </row>
    <row r="156" spans="1:28" x14ac:dyDescent="0.2">
      <c r="A156" s="51">
        <v>149</v>
      </c>
      <c r="B156" s="51">
        <v>6614004</v>
      </c>
      <c r="C156" s="51" t="s">
        <v>3341</v>
      </c>
      <c r="D156" s="51" t="s">
        <v>155</v>
      </c>
      <c r="E156" s="51" t="s">
        <v>3326</v>
      </c>
      <c r="F156" s="51" t="s">
        <v>3339</v>
      </c>
      <c r="G156" s="56">
        <f t="shared" si="19"/>
        <v>9.9841521394611721E-2</v>
      </c>
      <c r="H156" s="56">
        <f t="shared" si="20"/>
        <v>8.6677367576243974E-2</v>
      </c>
      <c r="I156" s="56">
        <f t="shared" si="21"/>
        <v>9.6283783783783786E-2</v>
      </c>
      <c r="J156" s="56">
        <f t="shared" si="22"/>
        <v>9.425785482123511E-2</v>
      </c>
      <c r="K156" s="51">
        <v>568</v>
      </c>
      <c r="L156" s="51">
        <v>63</v>
      </c>
      <c r="M156" s="51">
        <v>631</v>
      </c>
      <c r="N156" s="51">
        <v>569</v>
      </c>
      <c r="O156" s="51">
        <v>54</v>
      </c>
      <c r="P156" s="51">
        <v>623</v>
      </c>
      <c r="Q156" s="51">
        <v>535</v>
      </c>
      <c r="R156" s="51">
        <v>57</v>
      </c>
      <c r="S156" s="51">
        <v>592</v>
      </c>
      <c r="T156" s="51">
        <f t="shared" si="23"/>
        <v>174</v>
      </c>
      <c r="U156" s="51">
        <f t="shared" si="23"/>
        <v>1846</v>
      </c>
      <c r="V156" s="57">
        <f t="shared" si="24"/>
        <v>9.4257854821235103</v>
      </c>
      <c r="W156" s="51" t="e">
        <f>SUMIF(#REF!,'Pupils5-15'!$B156,#REF!)</f>
        <v>#REF!</v>
      </c>
      <c r="X156" s="51" t="e">
        <f>SUMIF(#REF!,'Pupils5-15'!$B156,#REF!)</f>
        <v>#REF!</v>
      </c>
      <c r="Y156" s="51" t="e">
        <f>SUMIF(#REF!,'Pupils5-15'!$B156,#REF!)</f>
        <v>#REF!</v>
      </c>
      <c r="Z156" s="51" t="e">
        <f t="shared" si="25"/>
        <v>#REF!</v>
      </c>
      <c r="AA156" s="51" t="e">
        <f t="shared" si="26"/>
        <v>#REF!</v>
      </c>
      <c r="AB156" s="51" t="e">
        <f t="shared" si="27"/>
        <v>#REF!</v>
      </c>
    </row>
    <row r="157" spans="1:28" x14ac:dyDescent="0.2">
      <c r="A157" s="51">
        <v>150</v>
      </c>
      <c r="B157" s="51">
        <v>6614007</v>
      </c>
      <c r="C157" s="51" t="s">
        <v>3342</v>
      </c>
      <c r="D157" s="51" t="s">
        <v>155</v>
      </c>
      <c r="E157" s="51" t="s">
        <v>3326</v>
      </c>
      <c r="F157" s="51" t="s">
        <v>3339</v>
      </c>
      <c r="G157" s="56">
        <f t="shared" si="19"/>
        <v>0.14788732394366197</v>
      </c>
      <c r="H157" s="56">
        <f t="shared" si="20"/>
        <v>0.13842482100238662</v>
      </c>
      <c r="I157" s="56">
        <f t="shared" si="21"/>
        <v>0.12834224598930483</v>
      </c>
      <c r="J157" s="56">
        <f t="shared" si="22"/>
        <v>0.13863822805578344</v>
      </c>
      <c r="K157" s="51">
        <v>363</v>
      </c>
      <c r="L157" s="51">
        <v>63</v>
      </c>
      <c r="M157" s="51">
        <v>426</v>
      </c>
      <c r="N157" s="51">
        <v>361</v>
      </c>
      <c r="O157" s="51">
        <v>58</v>
      </c>
      <c r="P157" s="51">
        <v>419</v>
      </c>
      <c r="Q157" s="51">
        <v>326</v>
      </c>
      <c r="R157" s="51">
        <v>48</v>
      </c>
      <c r="S157" s="51">
        <v>374</v>
      </c>
      <c r="T157" s="51">
        <f t="shared" si="23"/>
        <v>169</v>
      </c>
      <c r="U157" s="51">
        <f t="shared" si="23"/>
        <v>1219</v>
      </c>
      <c r="V157" s="57">
        <f t="shared" si="24"/>
        <v>13.863822805578344</v>
      </c>
      <c r="W157" s="51" t="e">
        <f>SUMIF(#REF!,'Pupils5-15'!$B157,#REF!)</f>
        <v>#REF!</v>
      </c>
      <c r="X157" s="51" t="e">
        <f>SUMIF(#REF!,'Pupils5-15'!$B157,#REF!)</f>
        <v>#REF!</v>
      </c>
      <c r="Y157" s="51" t="e">
        <f>SUMIF(#REF!,'Pupils5-15'!$B157,#REF!)</f>
        <v>#REF!</v>
      </c>
      <c r="Z157" s="51" t="e">
        <f t="shared" si="25"/>
        <v>#REF!</v>
      </c>
      <c r="AA157" s="51" t="e">
        <f t="shared" si="26"/>
        <v>#REF!</v>
      </c>
      <c r="AB157" s="51" t="e">
        <f t="shared" si="27"/>
        <v>#REF!</v>
      </c>
    </row>
    <row r="158" spans="1:28" x14ac:dyDescent="0.2">
      <c r="A158" s="51">
        <v>151</v>
      </c>
      <c r="B158" s="51">
        <v>6614009</v>
      </c>
      <c r="C158" s="51" t="s">
        <v>3343</v>
      </c>
      <c r="D158" s="51" t="s">
        <v>155</v>
      </c>
      <c r="E158" s="51" t="s">
        <v>3326</v>
      </c>
      <c r="F158" s="51" t="s">
        <v>3339</v>
      </c>
      <c r="G158" s="56">
        <f t="shared" si="19"/>
        <v>6.1068702290076333E-2</v>
      </c>
      <c r="H158" s="56">
        <f t="shared" si="20"/>
        <v>8.1300813008130079E-2</v>
      </c>
      <c r="I158" s="56">
        <f t="shared" si="21"/>
        <v>7.6294277929155316E-2</v>
      </c>
      <c r="J158" s="56">
        <f t="shared" si="22"/>
        <v>7.2630646589902564E-2</v>
      </c>
      <c r="K158" s="51">
        <v>369</v>
      </c>
      <c r="L158" s="51">
        <v>24</v>
      </c>
      <c r="M158" s="51">
        <v>393</v>
      </c>
      <c r="N158" s="51">
        <v>339</v>
      </c>
      <c r="O158" s="51">
        <v>30</v>
      </c>
      <c r="P158" s="51">
        <v>369</v>
      </c>
      <c r="Q158" s="51">
        <v>339</v>
      </c>
      <c r="R158" s="51">
        <v>28</v>
      </c>
      <c r="S158" s="51">
        <v>367</v>
      </c>
      <c r="T158" s="51">
        <f t="shared" si="23"/>
        <v>82</v>
      </c>
      <c r="U158" s="51">
        <f t="shared" si="23"/>
        <v>1129</v>
      </c>
      <c r="V158" s="57">
        <f t="shared" si="24"/>
        <v>7.2630646589902561</v>
      </c>
      <c r="W158" s="51" t="e">
        <f>SUMIF(#REF!,'Pupils5-15'!$B158,#REF!)</f>
        <v>#REF!</v>
      </c>
      <c r="X158" s="51" t="e">
        <f>SUMIF(#REF!,'Pupils5-15'!$B158,#REF!)</f>
        <v>#REF!</v>
      </c>
      <c r="Y158" s="51" t="e">
        <f>SUMIF(#REF!,'Pupils5-15'!$B158,#REF!)</f>
        <v>#REF!</v>
      </c>
      <c r="Z158" s="51" t="e">
        <f t="shared" si="25"/>
        <v>#REF!</v>
      </c>
      <c r="AA158" s="51" t="e">
        <f t="shared" si="26"/>
        <v>#REF!</v>
      </c>
      <c r="AB158" s="51" t="e">
        <f t="shared" si="27"/>
        <v>#REF!</v>
      </c>
    </row>
    <row r="159" spans="1:28" x14ac:dyDescent="0.2">
      <c r="A159" s="51">
        <v>152</v>
      </c>
      <c r="B159" s="51">
        <v>6614030</v>
      </c>
      <c r="C159" s="51" t="s">
        <v>3344</v>
      </c>
      <c r="D159" s="51" t="s">
        <v>155</v>
      </c>
      <c r="E159" s="51" t="s">
        <v>3326</v>
      </c>
      <c r="F159" s="51" t="s">
        <v>3339</v>
      </c>
      <c r="G159" s="56">
        <f t="shared" si="19"/>
        <v>0.11358024691358025</v>
      </c>
      <c r="H159" s="56">
        <f t="shared" si="20"/>
        <v>0.13648293963254593</v>
      </c>
      <c r="I159" s="56">
        <f t="shared" si="21"/>
        <v>0.11470588235294117</v>
      </c>
      <c r="J159" s="56">
        <f t="shared" si="22"/>
        <v>0.1216696269982238</v>
      </c>
      <c r="K159" s="51">
        <v>359</v>
      </c>
      <c r="L159" s="51">
        <v>46</v>
      </c>
      <c r="M159" s="51">
        <v>405</v>
      </c>
      <c r="N159" s="51">
        <v>329</v>
      </c>
      <c r="O159" s="51">
        <v>52</v>
      </c>
      <c r="P159" s="51">
        <v>381</v>
      </c>
      <c r="Q159" s="51">
        <v>301</v>
      </c>
      <c r="R159" s="51">
        <v>39</v>
      </c>
      <c r="S159" s="51">
        <v>340</v>
      </c>
      <c r="T159" s="51">
        <f t="shared" si="23"/>
        <v>137</v>
      </c>
      <c r="U159" s="51">
        <f t="shared" si="23"/>
        <v>1126</v>
      </c>
      <c r="V159" s="57">
        <f t="shared" si="24"/>
        <v>12.166962699822379</v>
      </c>
      <c r="W159" s="51" t="e">
        <f>SUMIF(#REF!,'Pupils5-15'!$B159,#REF!)</f>
        <v>#REF!</v>
      </c>
      <c r="X159" s="51" t="e">
        <f>SUMIF(#REF!,'Pupils5-15'!$B159,#REF!)</f>
        <v>#REF!</v>
      </c>
      <c r="Y159" s="51" t="e">
        <f>SUMIF(#REF!,'Pupils5-15'!$B159,#REF!)</f>
        <v>#REF!</v>
      </c>
      <c r="Z159" s="51" t="e">
        <f t="shared" si="25"/>
        <v>#REF!</v>
      </c>
      <c r="AA159" s="51" t="e">
        <f t="shared" si="26"/>
        <v>#REF!</v>
      </c>
      <c r="AB159" s="51" t="e">
        <f t="shared" si="27"/>
        <v>#REF!</v>
      </c>
    </row>
    <row r="160" spans="1:28" x14ac:dyDescent="0.2">
      <c r="A160" s="51">
        <v>153</v>
      </c>
      <c r="B160" s="51">
        <v>6614031</v>
      </c>
      <c r="C160" s="51" t="s">
        <v>3345</v>
      </c>
      <c r="D160" s="51" t="s">
        <v>155</v>
      </c>
      <c r="E160" s="51" t="s">
        <v>3326</v>
      </c>
      <c r="F160" s="51" t="s">
        <v>3339</v>
      </c>
      <c r="G160" s="56">
        <f t="shared" si="19"/>
        <v>0.121875</v>
      </c>
      <c r="H160" s="56">
        <f t="shared" si="20"/>
        <v>0.12179487179487179</v>
      </c>
      <c r="I160" s="56">
        <f t="shared" si="21"/>
        <v>0.15857605177993528</v>
      </c>
      <c r="J160" s="56">
        <f t="shared" si="22"/>
        <v>0.1339001062699256</v>
      </c>
      <c r="K160" s="51">
        <v>281</v>
      </c>
      <c r="L160" s="51">
        <v>39</v>
      </c>
      <c r="M160" s="51">
        <v>320</v>
      </c>
      <c r="N160" s="51">
        <v>274</v>
      </c>
      <c r="O160" s="51">
        <v>38</v>
      </c>
      <c r="P160" s="51">
        <v>312</v>
      </c>
      <c r="Q160" s="51">
        <v>260</v>
      </c>
      <c r="R160" s="51">
        <v>49</v>
      </c>
      <c r="S160" s="51">
        <v>309</v>
      </c>
      <c r="T160" s="51">
        <f t="shared" si="23"/>
        <v>126</v>
      </c>
      <c r="U160" s="51">
        <f t="shared" si="23"/>
        <v>941</v>
      </c>
      <c r="V160" s="57">
        <f t="shared" si="24"/>
        <v>13.390010626992559</v>
      </c>
      <c r="W160" s="51" t="e">
        <f>SUMIF(#REF!,'Pupils5-15'!$B160,#REF!)</f>
        <v>#REF!</v>
      </c>
      <c r="X160" s="51" t="e">
        <f>SUMIF(#REF!,'Pupils5-15'!$B160,#REF!)</f>
        <v>#REF!</v>
      </c>
      <c r="Y160" s="51" t="e">
        <f>SUMIF(#REF!,'Pupils5-15'!$B160,#REF!)</f>
        <v>#REF!</v>
      </c>
      <c r="Z160" s="51" t="e">
        <f t="shared" si="25"/>
        <v>#REF!</v>
      </c>
      <c r="AA160" s="51" t="e">
        <f t="shared" si="26"/>
        <v>#REF!</v>
      </c>
      <c r="AB160" s="51" t="e">
        <f t="shared" si="27"/>
        <v>#REF!</v>
      </c>
    </row>
    <row r="161" spans="1:28" x14ac:dyDescent="0.2">
      <c r="A161" s="51">
        <v>154</v>
      </c>
      <c r="B161" s="51">
        <v>6614032</v>
      </c>
      <c r="C161" s="51" t="s">
        <v>3346</v>
      </c>
      <c r="D161" s="51" t="s">
        <v>155</v>
      </c>
      <c r="E161" s="51" t="s">
        <v>3326</v>
      </c>
      <c r="F161" s="51" t="s">
        <v>3339</v>
      </c>
      <c r="G161" s="56">
        <f t="shared" si="19"/>
        <v>0.10546875</v>
      </c>
      <c r="H161" s="56">
        <f t="shared" si="20"/>
        <v>0.12704918032786885</v>
      </c>
      <c r="I161" s="56">
        <f t="shared" si="21"/>
        <v>0.10344827586206896</v>
      </c>
      <c r="J161" s="56">
        <f t="shared" si="22"/>
        <v>0.11169513797634691</v>
      </c>
      <c r="K161" s="51">
        <v>229</v>
      </c>
      <c r="L161" s="51">
        <v>27</v>
      </c>
      <c r="M161" s="51">
        <v>256</v>
      </c>
      <c r="N161" s="51">
        <v>213</v>
      </c>
      <c r="O161" s="51">
        <v>31</v>
      </c>
      <c r="P161" s="51">
        <v>244</v>
      </c>
      <c r="Q161" s="51">
        <v>234</v>
      </c>
      <c r="R161" s="51">
        <v>27</v>
      </c>
      <c r="S161" s="51">
        <v>261</v>
      </c>
      <c r="T161" s="51">
        <f t="shared" si="23"/>
        <v>85</v>
      </c>
      <c r="U161" s="51">
        <f t="shared" si="23"/>
        <v>761</v>
      </c>
      <c r="V161" s="57">
        <f t="shared" si="24"/>
        <v>11.169513797634691</v>
      </c>
      <c r="W161" s="51" t="e">
        <f>SUMIF(#REF!,'Pupils5-15'!$B161,#REF!)</f>
        <v>#REF!</v>
      </c>
      <c r="X161" s="51" t="e">
        <f>SUMIF(#REF!,'Pupils5-15'!$B161,#REF!)</f>
        <v>#REF!</v>
      </c>
      <c r="Y161" s="51" t="e">
        <f>SUMIF(#REF!,'Pupils5-15'!$B161,#REF!)</f>
        <v>#REF!</v>
      </c>
      <c r="Z161" s="51" t="e">
        <f t="shared" si="25"/>
        <v>#REF!</v>
      </c>
      <c r="AA161" s="51" t="e">
        <f t="shared" si="26"/>
        <v>#REF!</v>
      </c>
      <c r="AB161" s="51" t="e">
        <f t="shared" si="27"/>
        <v>#REF!</v>
      </c>
    </row>
    <row r="162" spans="1:28" x14ac:dyDescent="0.2">
      <c r="A162" s="51">
        <v>155</v>
      </c>
      <c r="B162" s="51">
        <v>6614033</v>
      </c>
      <c r="C162" s="51" t="s">
        <v>3347</v>
      </c>
      <c r="D162" s="51" t="s">
        <v>155</v>
      </c>
      <c r="E162" s="51" t="s">
        <v>3326</v>
      </c>
      <c r="F162" s="51" t="s">
        <v>3339</v>
      </c>
      <c r="G162" s="56">
        <f t="shared" si="19"/>
        <v>7.1713147410358571E-2</v>
      </c>
      <c r="H162" s="56">
        <f t="shared" si="20"/>
        <v>5.46875E-2</v>
      </c>
      <c r="I162" s="56">
        <f t="shared" si="21"/>
        <v>6.8000000000000005E-2</v>
      </c>
      <c r="J162" s="56">
        <f t="shared" si="22"/>
        <v>6.4729194187582564E-2</v>
      </c>
      <c r="K162" s="51">
        <v>233</v>
      </c>
      <c r="L162" s="51">
        <v>18</v>
      </c>
      <c r="M162" s="51">
        <v>251</v>
      </c>
      <c r="N162" s="51">
        <v>242</v>
      </c>
      <c r="O162" s="51">
        <v>14</v>
      </c>
      <c r="P162" s="51">
        <v>256</v>
      </c>
      <c r="Q162" s="51">
        <v>233</v>
      </c>
      <c r="R162" s="51">
        <v>17</v>
      </c>
      <c r="S162" s="51">
        <v>250</v>
      </c>
      <c r="T162" s="51">
        <f t="shared" si="23"/>
        <v>49</v>
      </c>
      <c r="U162" s="51">
        <f t="shared" si="23"/>
        <v>757</v>
      </c>
      <c r="V162" s="57">
        <f t="shared" si="24"/>
        <v>6.4729194187582566</v>
      </c>
      <c r="W162" s="51" t="e">
        <f>SUMIF(#REF!,'Pupils5-15'!$B162,#REF!)</f>
        <v>#REF!</v>
      </c>
      <c r="X162" s="51" t="e">
        <f>SUMIF(#REF!,'Pupils5-15'!$B162,#REF!)</f>
        <v>#REF!</v>
      </c>
      <c r="Y162" s="51" t="e">
        <f>SUMIF(#REF!,'Pupils5-15'!$B162,#REF!)</f>
        <v>#REF!</v>
      </c>
      <c r="Z162" s="51" t="e">
        <f t="shared" si="25"/>
        <v>#REF!</v>
      </c>
      <c r="AA162" s="51" t="e">
        <f t="shared" si="26"/>
        <v>#REF!</v>
      </c>
      <c r="AB162" s="51" t="e">
        <f t="shared" si="27"/>
        <v>#REF!</v>
      </c>
    </row>
    <row r="163" spans="1:28" x14ac:dyDescent="0.2">
      <c r="A163" s="51">
        <v>156</v>
      </c>
      <c r="B163" s="51">
        <v>6614034</v>
      </c>
      <c r="C163" s="51" t="s">
        <v>3348</v>
      </c>
      <c r="D163" s="51" t="s">
        <v>155</v>
      </c>
      <c r="E163" s="51" t="s">
        <v>3326</v>
      </c>
      <c r="F163" s="51" t="s">
        <v>3339</v>
      </c>
      <c r="G163" s="56">
        <f t="shared" si="19"/>
        <v>9.2664092664092659E-2</v>
      </c>
      <c r="H163" s="56">
        <f t="shared" si="20"/>
        <v>0.10661764705882353</v>
      </c>
      <c r="I163" s="56">
        <f t="shared" si="21"/>
        <v>0.12</v>
      </c>
      <c r="J163" s="56">
        <f t="shared" si="22"/>
        <v>0.10669975186104218</v>
      </c>
      <c r="K163" s="51">
        <v>235</v>
      </c>
      <c r="L163" s="51">
        <v>24</v>
      </c>
      <c r="M163" s="51">
        <v>259</v>
      </c>
      <c r="N163" s="51">
        <v>243</v>
      </c>
      <c r="O163" s="51">
        <v>29</v>
      </c>
      <c r="P163" s="51">
        <v>272</v>
      </c>
      <c r="Q163" s="51">
        <v>242</v>
      </c>
      <c r="R163" s="51">
        <v>33</v>
      </c>
      <c r="S163" s="51">
        <v>275</v>
      </c>
      <c r="T163" s="51">
        <f t="shared" si="23"/>
        <v>86</v>
      </c>
      <c r="U163" s="51">
        <f t="shared" si="23"/>
        <v>806</v>
      </c>
      <c r="V163" s="57">
        <f t="shared" si="24"/>
        <v>10.669975186104217</v>
      </c>
      <c r="W163" s="51" t="e">
        <f>SUMIF(#REF!,'Pupils5-15'!$B163,#REF!)</f>
        <v>#REF!</v>
      </c>
      <c r="X163" s="51" t="e">
        <f>SUMIF(#REF!,'Pupils5-15'!$B163,#REF!)</f>
        <v>#REF!</v>
      </c>
      <c r="Y163" s="51" t="e">
        <f>SUMIF(#REF!,'Pupils5-15'!$B163,#REF!)</f>
        <v>#REF!</v>
      </c>
      <c r="Z163" s="51" t="e">
        <f t="shared" si="25"/>
        <v>#REF!</v>
      </c>
      <c r="AA163" s="51" t="e">
        <f t="shared" si="26"/>
        <v>#REF!</v>
      </c>
      <c r="AB163" s="51" t="e">
        <f t="shared" si="27"/>
        <v>#REF!</v>
      </c>
    </row>
    <row r="164" spans="1:28" x14ac:dyDescent="0.2">
      <c r="A164" s="51">
        <v>157</v>
      </c>
      <c r="B164" s="51">
        <v>6614036</v>
      </c>
      <c r="C164" s="51" t="s">
        <v>3349</v>
      </c>
      <c r="D164" s="51" t="s">
        <v>155</v>
      </c>
      <c r="E164" s="51" t="s">
        <v>3326</v>
      </c>
      <c r="F164" s="51" t="s">
        <v>3329</v>
      </c>
      <c r="G164" s="56">
        <f t="shared" si="19"/>
        <v>0.13951219512195123</v>
      </c>
      <c r="H164" s="56">
        <f t="shared" si="20"/>
        <v>0.13540621865596791</v>
      </c>
      <c r="I164" s="56">
        <f t="shared" si="21"/>
        <v>0.11428571428571428</v>
      </c>
      <c r="J164" s="56">
        <f t="shared" si="22"/>
        <v>0.12991339107261826</v>
      </c>
      <c r="K164" s="51">
        <v>882</v>
      </c>
      <c r="L164" s="51">
        <v>143</v>
      </c>
      <c r="M164" s="51">
        <v>1025</v>
      </c>
      <c r="N164" s="51">
        <v>862</v>
      </c>
      <c r="O164" s="51">
        <v>135</v>
      </c>
      <c r="P164" s="51">
        <v>997</v>
      </c>
      <c r="Q164" s="51">
        <v>868</v>
      </c>
      <c r="R164" s="51">
        <v>112</v>
      </c>
      <c r="S164" s="51">
        <v>980</v>
      </c>
      <c r="T164" s="51">
        <f t="shared" si="23"/>
        <v>390</v>
      </c>
      <c r="U164" s="51">
        <f t="shared" si="23"/>
        <v>3002</v>
      </c>
      <c r="V164" s="57">
        <f t="shared" si="24"/>
        <v>12.991339107261826</v>
      </c>
      <c r="W164" s="51" t="e">
        <f>SUMIF(#REF!,'Pupils5-15'!$B164,#REF!)</f>
        <v>#REF!</v>
      </c>
      <c r="X164" s="51" t="e">
        <f>SUMIF(#REF!,'Pupils5-15'!$B164,#REF!)</f>
        <v>#REF!</v>
      </c>
      <c r="Y164" s="51" t="e">
        <f>SUMIF(#REF!,'Pupils5-15'!$B164,#REF!)</f>
        <v>#REF!</v>
      </c>
      <c r="Z164" s="51" t="e">
        <f t="shared" si="25"/>
        <v>#REF!</v>
      </c>
      <c r="AA164" s="51" t="e">
        <f t="shared" si="26"/>
        <v>#REF!</v>
      </c>
      <c r="AB164" s="51" t="e">
        <f t="shared" si="27"/>
        <v>#REF!</v>
      </c>
    </row>
    <row r="165" spans="1:28" x14ac:dyDescent="0.2">
      <c r="A165" s="51">
        <v>158</v>
      </c>
      <c r="B165" s="51">
        <v>6614037</v>
      </c>
      <c r="C165" s="51" t="s">
        <v>3350</v>
      </c>
      <c r="D165" s="51" t="s">
        <v>155</v>
      </c>
      <c r="E165" s="51" t="s">
        <v>3326</v>
      </c>
      <c r="F165" s="51" t="s">
        <v>3339</v>
      </c>
      <c r="G165" s="56">
        <f t="shared" si="19"/>
        <v>0.14678899082568808</v>
      </c>
      <c r="H165" s="56">
        <f t="shared" si="20"/>
        <v>0.12530712530712532</v>
      </c>
      <c r="I165" s="56">
        <f t="shared" si="21"/>
        <v>0.11704834605597965</v>
      </c>
      <c r="J165" s="56">
        <f t="shared" si="22"/>
        <v>0.13025889967637541</v>
      </c>
      <c r="K165" s="51">
        <v>372</v>
      </c>
      <c r="L165" s="51">
        <v>64</v>
      </c>
      <c r="M165" s="51">
        <v>436</v>
      </c>
      <c r="N165" s="51">
        <v>356</v>
      </c>
      <c r="O165" s="51">
        <v>51</v>
      </c>
      <c r="P165" s="51">
        <v>407</v>
      </c>
      <c r="Q165" s="51">
        <v>347</v>
      </c>
      <c r="R165" s="51">
        <v>46</v>
      </c>
      <c r="S165" s="51">
        <v>393</v>
      </c>
      <c r="T165" s="51">
        <f t="shared" si="23"/>
        <v>161</v>
      </c>
      <c r="U165" s="51">
        <f t="shared" si="23"/>
        <v>1236</v>
      </c>
      <c r="V165" s="57">
        <f t="shared" si="24"/>
        <v>13.025889967637541</v>
      </c>
      <c r="W165" s="51" t="e">
        <f>SUMIF(#REF!,'Pupils5-15'!$B165,#REF!)</f>
        <v>#REF!</v>
      </c>
      <c r="X165" s="51" t="e">
        <f>SUMIF(#REF!,'Pupils5-15'!$B165,#REF!)</f>
        <v>#REF!</v>
      </c>
      <c r="Y165" s="51" t="e">
        <f>SUMIF(#REF!,'Pupils5-15'!$B165,#REF!)</f>
        <v>#REF!</v>
      </c>
      <c r="Z165" s="51" t="e">
        <f t="shared" si="25"/>
        <v>#REF!</v>
      </c>
      <c r="AA165" s="51" t="e">
        <f t="shared" si="26"/>
        <v>#REF!</v>
      </c>
      <c r="AB165" s="51" t="e">
        <f t="shared" si="27"/>
        <v>#REF!</v>
      </c>
    </row>
    <row r="166" spans="1:28" x14ac:dyDescent="0.2">
      <c r="A166" s="51">
        <v>159</v>
      </c>
      <c r="B166" s="51">
        <v>6614039</v>
      </c>
      <c r="C166" s="51" t="s">
        <v>3351</v>
      </c>
      <c r="D166" s="51" t="s">
        <v>155</v>
      </c>
      <c r="E166" s="51" t="s">
        <v>3326</v>
      </c>
      <c r="F166" s="51" t="s">
        <v>3339</v>
      </c>
      <c r="G166" s="56">
        <f t="shared" si="19"/>
        <v>0.1458625525946704</v>
      </c>
      <c r="H166" s="56">
        <f t="shared" si="20"/>
        <v>0.1553398058252427</v>
      </c>
      <c r="I166" s="56">
        <f t="shared" si="21"/>
        <v>0.15757575757575756</v>
      </c>
      <c r="J166" s="56">
        <f t="shared" si="22"/>
        <v>0.15281757402101243</v>
      </c>
      <c r="K166" s="51">
        <v>609</v>
      </c>
      <c r="L166" s="51">
        <v>104</v>
      </c>
      <c r="M166" s="51">
        <v>713</v>
      </c>
      <c r="N166" s="51">
        <v>609</v>
      </c>
      <c r="O166" s="51">
        <v>112</v>
      </c>
      <c r="P166" s="51">
        <v>721</v>
      </c>
      <c r="Q166" s="51">
        <v>556</v>
      </c>
      <c r="R166" s="51">
        <v>104</v>
      </c>
      <c r="S166" s="51">
        <v>660</v>
      </c>
      <c r="T166" s="51">
        <f t="shared" si="23"/>
        <v>320</v>
      </c>
      <c r="U166" s="51">
        <f t="shared" si="23"/>
        <v>2094</v>
      </c>
      <c r="V166" s="57">
        <f t="shared" si="24"/>
        <v>15.281757402101242</v>
      </c>
      <c r="W166" s="51" t="e">
        <f>SUMIF(#REF!,'Pupils5-15'!$B166,#REF!)</f>
        <v>#REF!</v>
      </c>
      <c r="X166" s="51" t="e">
        <f>SUMIF(#REF!,'Pupils5-15'!$B166,#REF!)</f>
        <v>#REF!</v>
      </c>
      <c r="Y166" s="51" t="e">
        <f>SUMIF(#REF!,'Pupils5-15'!$B166,#REF!)</f>
        <v>#REF!</v>
      </c>
      <c r="Z166" s="51" t="e">
        <f t="shared" si="25"/>
        <v>#REF!</v>
      </c>
      <c r="AA166" s="51" t="e">
        <f t="shared" si="26"/>
        <v>#REF!</v>
      </c>
      <c r="AB166" s="51" t="e">
        <f t="shared" si="27"/>
        <v>#REF!</v>
      </c>
    </row>
    <row r="167" spans="1:28" x14ac:dyDescent="0.2">
      <c r="A167" s="51">
        <v>160</v>
      </c>
      <c r="B167" s="51">
        <v>6614040</v>
      </c>
      <c r="C167" s="51" t="s">
        <v>3352</v>
      </c>
      <c r="D167" s="51" t="s">
        <v>155</v>
      </c>
      <c r="E167" s="51" t="s">
        <v>3326</v>
      </c>
      <c r="F167" s="51" t="s">
        <v>3339</v>
      </c>
      <c r="G167" s="56">
        <f t="shared" si="19"/>
        <v>9.9804305283757333E-2</v>
      </c>
      <c r="H167" s="56">
        <f t="shared" si="20"/>
        <v>0.11244979919678715</v>
      </c>
      <c r="I167" s="56">
        <f t="shared" si="21"/>
        <v>0.12083333333333333</v>
      </c>
      <c r="J167" s="56">
        <f t="shared" si="22"/>
        <v>0.11081262592343855</v>
      </c>
      <c r="K167" s="51">
        <v>460</v>
      </c>
      <c r="L167" s="51">
        <v>51</v>
      </c>
      <c r="M167" s="51">
        <v>511</v>
      </c>
      <c r="N167" s="51">
        <v>442</v>
      </c>
      <c r="O167" s="51">
        <v>56</v>
      </c>
      <c r="P167" s="51">
        <v>498</v>
      </c>
      <c r="Q167" s="51">
        <v>422</v>
      </c>
      <c r="R167" s="51">
        <v>58</v>
      </c>
      <c r="S167" s="51">
        <v>480</v>
      </c>
      <c r="T167" s="51">
        <f t="shared" si="23"/>
        <v>165</v>
      </c>
      <c r="U167" s="51">
        <f t="shared" si="23"/>
        <v>1489</v>
      </c>
      <c r="V167" s="57">
        <f t="shared" si="24"/>
        <v>11.081262592343855</v>
      </c>
      <c r="W167" s="51" t="e">
        <f>SUMIF(#REF!,'Pupils5-15'!$B167,#REF!)</f>
        <v>#REF!</v>
      </c>
      <c r="X167" s="51" t="e">
        <f>SUMIF(#REF!,'Pupils5-15'!$B167,#REF!)</f>
        <v>#REF!</v>
      </c>
      <c r="Y167" s="51" t="e">
        <f>SUMIF(#REF!,'Pupils5-15'!$B167,#REF!)</f>
        <v>#REF!</v>
      </c>
      <c r="Z167" s="51" t="e">
        <f t="shared" si="25"/>
        <v>#REF!</v>
      </c>
      <c r="AA167" s="51" t="e">
        <f t="shared" si="26"/>
        <v>#REF!</v>
      </c>
      <c r="AB167" s="51" t="e">
        <f t="shared" si="27"/>
        <v>#REF!</v>
      </c>
    </row>
    <row r="168" spans="1:28" x14ac:dyDescent="0.2">
      <c r="A168" s="51">
        <v>161</v>
      </c>
      <c r="B168" s="51">
        <v>6617002</v>
      </c>
      <c r="C168" s="51" t="s">
        <v>348</v>
      </c>
      <c r="D168" s="51" t="s">
        <v>155</v>
      </c>
      <c r="E168" s="51" t="s">
        <v>3334</v>
      </c>
      <c r="G168" s="56">
        <f t="shared" si="19"/>
        <v>0.25454545454545452</v>
      </c>
      <c r="H168" s="56">
        <f t="shared" si="20"/>
        <v>0.19178082191780821</v>
      </c>
      <c r="I168" s="56">
        <f t="shared" si="21"/>
        <v>0.18888888888888888</v>
      </c>
      <c r="J168" s="56">
        <f t="shared" si="22"/>
        <v>0.20642201834862386</v>
      </c>
      <c r="K168" s="51">
        <v>41</v>
      </c>
      <c r="L168" s="51">
        <v>14</v>
      </c>
      <c r="M168" s="51">
        <v>55</v>
      </c>
      <c r="N168" s="51">
        <v>59</v>
      </c>
      <c r="O168" s="51">
        <v>14</v>
      </c>
      <c r="P168" s="51">
        <v>73</v>
      </c>
      <c r="Q168" s="51">
        <v>73</v>
      </c>
      <c r="R168" s="51">
        <v>17</v>
      </c>
      <c r="S168" s="51">
        <v>90</v>
      </c>
      <c r="T168" s="51">
        <f t="shared" si="23"/>
        <v>45</v>
      </c>
      <c r="U168" s="51">
        <f t="shared" si="23"/>
        <v>218</v>
      </c>
      <c r="V168" s="57">
        <f t="shared" si="24"/>
        <v>20.642201834862387</v>
      </c>
      <c r="W168" s="51" t="e">
        <f>SUMIF(#REF!,'Pupils5-15'!$B168,#REF!)</f>
        <v>#REF!</v>
      </c>
      <c r="X168" s="51" t="e">
        <f>SUMIF(#REF!,'Pupils5-15'!$B168,#REF!)</f>
        <v>#REF!</v>
      </c>
      <c r="Y168" s="51" t="e">
        <f>SUMIF(#REF!,'Pupils5-15'!$B168,#REF!)</f>
        <v>#REF!</v>
      </c>
      <c r="Z168" s="51" t="e">
        <f t="shared" si="25"/>
        <v>#REF!</v>
      </c>
      <c r="AA168" s="51" t="e">
        <f t="shared" si="26"/>
        <v>#REF!</v>
      </c>
      <c r="AB168" s="51" t="e">
        <f t="shared" si="27"/>
        <v>#REF!</v>
      </c>
    </row>
    <row r="169" spans="1:28" x14ac:dyDescent="0.2">
      <c r="A169" s="51">
        <v>162</v>
      </c>
      <c r="B169" s="51">
        <v>6617010</v>
      </c>
      <c r="C169" s="51" t="s">
        <v>350</v>
      </c>
      <c r="D169" s="51" t="s">
        <v>155</v>
      </c>
      <c r="E169" s="51" t="s">
        <v>3334</v>
      </c>
      <c r="G169" s="56">
        <f t="shared" si="19"/>
        <v>0.21951219512195122</v>
      </c>
      <c r="H169" s="56">
        <f t="shared" si="20"/>
        <v>0.35897435897435898</v>
      </c>
      <c r="I169" s="56">
        <f t="shared" si="21"/>
        <v>0.33333333333333331</v>
      </c>
      <c r="J169" s="56">
        <f t="shared" si="22"/>
        <v>0.30327868852459017</v>
      </c>
      <c r="K169" s="51">
        <v>32</v>
      </c>
      <c r="L169" s="51">
        <v>9</v>
      </c>
      <c r="M169" s="51">
        <v>41</v>
      </c>
      <c r="N169" s="51">
        <v>25</v>
      </c>
      <c r="O169" s="51">
        <v>14</v>
      </c>
      <c r="P169" s="51">
        <v>39</v>
      </c>
      <c r="Q169" s="51">
        <v>28</v>
      </c>
      <c r="R169" s="51">
        <v>14</v>
      </c>
      <c r="S169" s="51">
        <v>42</v>
      </c>
      <c r="T169" s="51">
        <f t="shared" si="23"/>
        <v>37</v>
      </c>
      <c r="U169" s="51">
        <f t="shared" si="23"/>
        <v>122</v>
      </c>
      <c r="V169" s="57">
        <f t="shared" si="24"/>
        <v>30.327868852459016</v>
      </c>
      <c r="W169" s="51" t="e">
        <f>SUMIF(#REF!,'Pupils5-15'!$B169,#REF!)</f>
        <v>#REF!</v>
      </c>
      <c r="X169" s="51" t="e">
        <f>SUMIF(#REF!,'Pupils5-15'!$B169,#REF!)</f>
        <v>#REF!</v>
      </c>
      <c r="Y169" s="51" t="e">
        <f>SUMIF(#REF!,'Pupils5-15'!$B169,#REF!)</f>
        <v>#REF!</v>
      </c>
      <c r="Z169" s="51" t="e">
        <f t="shared" si="25"/>
        <v>#REF!</v>
      </c>
      <c r="AA169" s="51" t="e">
        <f t="shared" si="26"/>
        <v>#REF!</v>
      </c>
      <c r="AB169" s="51" t="e">
        <f t="shared" si="27"/>
        <v>#REF!</v>
      </c>
    </row>
    <row r="170" spans="1:28" x14ac:dyDescent="0.2">
      <c r="A170" s="51">
        <v>163</v>
      </c>
      <c r="B170" s="51">
        <v>6622002</v>
      </c>
      <c r="C170" s="51" t="s">
        <v>353</v>
      </c>
      <c r="D170" s="51" t="s">
        <v>351</v>
      </c>
      <c r="E170" s="51" t="s">
        <v>3322</v>
      </c>
      <c r="F170" s="51" t="s">
        <v>3323</v>
      </c>
      <c r="G170" s="56">
        <f t="shared" si="19"/>
        <v>0.17948717948717949</v>
      </c>
      <c r="H170" s="56">
        <f t="shared" si="20"/>
        <v>0.13333333333333333</v>
      </c>
      <c r="I170" s="56">
        <f t="shared" si="21"/>
        <v>9.0909090909090912E-2</v>
      </c>
      <c r="J170" s="56">
        <f t="shared" si="22"/>
        <v>0.1328125</v>
      </c>
      <c r="K170" s="51">
        <v>32</v>
      </c>
      <c r="L170" s="51">
        <v>7</v>
      </c>
      <c r="M170" s="51">
        <v>39</v>
      </c>
      <c r="N170" s="51">
        <v>39</v>
      </c>
      <c r="O170" s="51">
        <v>6</v>
      </c>
      <c r="P170" s="51">
        <v>45</v>
      </c>
      <c r="Q170" s="51">
        <v>40</v>
      </c>
      <c r="R170" s="51">
        <v>4</v>
      </c>
      <c r="S170" s="51">
        <v>44</v>
      </c>
      <c r="T170" s="51">
        <f t="shared" si="23"/>
        <v>17</v>
      </c>
      <c r="U170" s="51">
        <f t="shared" si="23"/>
        <v>128</v>
      </c>
      <c r="V170" s="57">
        <f t="shared" si="24"/>
        <v>13.28125</v>
      </c>
      <c r="W170" s="51" t="e">
        <f>SUMIF(#REF!,'Pupils5-15'!$B170,#REF!)</f>
        <v>#REF!</v>
      </c>
      <c r="X170" s="51" t="e">
        <f>SUMIF(#REF!,'Pupils5-15'!$B170,#REF!)</f>
        <v>#REF!</v>
      </c>
      <c r="Y170" s="51" t="e">
        <f>SUMIF(#REF!,'Pupils5-15'!$B170,#REF!)</f>
        <v>#REF!</v>
      </c>
      <c r="Z170" s="51" t="e">
        <f t="shared" si="25"/>
        <v>#REF!</v>
      </c>
      <c r="AA170" s="51" t="e">
        <f t="shared" si="26"/>
        <v>#REF!</v>
      </c>
      <c r="AB170" s="51" t="e">
        <f t="shared" si="27"/>
        <v>#REF!</v>
      </c>
    </row>
    <row r="171" spans="1:28" x14ac:dyDescent="0.2">
      <c r="A171" s="51">
        <v>164</v>
      </c>
      <c r="B171" s="51">
        <v>6622012</v>
      </c>
      <c r="C171" s="51" t="s">
        <v>356</v>
      </c>
      <c r="D171" s="51" t="s">
        <v>351</v>
      </c>
      <c r="E171" s="51" t="s">
        <v>3322</v>
      </c>
      <c r="F171" s="51" t="s">
        <v>3323</v>
      </c>
      <c r="G171" s="56">
        <f t="shared" si="19"/>
        <v>5.2631578947368418E-2</v>
      </c>
      <c r="H171" s="56">
        <f t="shared" si="20"/>
        <v>0.10526315789473684</v>
      </c>
      <c r="I171" s="56">
        <f t="shared" si="21"/>
        <v>0</v>
      </c>
      <c r="J171" s="56">
        <f t="shared" si="22"/>
        <v>5.2631578947368418E-2</v>
      </c>
      <c r="K171" s="51">
        <v>18</v>
      </c>
      <c r="L171" s="51">
        <v>1</v>
      </c>
      <c r="M171" s="51">
        <v>19</v>
      </c>
      <c r="N171" s="51">
        <v>17</v>
      </c>
      <c r="O171" s="51">
        <v>2</v>
      </c>
      <c r="P171" s="51">
        <v>19</v>
      </c>
      <c r="Q171" s="51">
        <v>19</v>
      </c>
      <c r="S171" s="51">
        <v>19</v>
      </c>
      <c r="T171" s="51">
        <f t="shared" si="23"/>
        <v>3</v>
      </c>
      <c r="U171" s="51">
        <f t="shared" si="23"/>
        <v>57</v>
      </c>
      <c r="V171" s="57">
        <f t="shared" si="24"/>
        <v>5.2631578947368416</v>
      </c>
      <c r="W171" s="51" t="e">
        <f>SUMIF(#REF!,'Pupils5-15'!$B171,#REF!)</f>
        <v>#REF!</v>
      </c>
      <c r="X171" s="51" t="e">
        <f>SUMIF(#REF!,'Pupils5-15'!$B171,#REF!)</f>
        <v>#REF!</v>
      </c>
      <c r="Y171" s="51" t="e">
        <f>SUMIF(#REF!,'Pupils5-15'!$B171,#REF!)</f>
        <v>#REF!</v>
      </c>
      <c r="Z171" s="51" t="e">
        <f t="shared" si="25"/>
        <v>#REF!</v>
      </c>
      <c r="AA171" s="51" t="e">
        <f t="shared" si="26"/>
        <v>#REF!</v>
      </c>
      <c r="AB171" s="51" t="e">
        <f t="shared" si="27"/>
        <v>#REF!</v>
      </c>
    </row>
    <row r="172" spans="1:28" x14ac:dyDescent="0.2">
      <c r="A172" s="51">
        <v>165</v>
      </c>
      <c r="B172" s="51">
        <v>6622023</v>
      </c>
      <c r="C172" s="51" t="s">
        <v>358</v>
      </c>
      <c r="D172" s="51" t="s">
        <v>351</v>
      </c>
      <c r="E172" s="51" t="s">
        <v>3322</v>
      </c>
      <c r="F172" s="51" t="s">
        <v>3329</v>
      </c>
      <c r="G172" s="56">
        <f t="shared" si="19"/>
        <v>0.15294117647058825</v>
      </c>
      <c r="H172" s="56">
        <f t="shared" si="20"/>
        <v>0.15730337078651685</v>
      </c>
      <c r="I172" s="56">
        <f t="shared" si="21"/>
        <v>0.16346153846153846</v>
      </c>
      <c r="J172" s="56">
        <f t="shared" si="22"/>
        <v>0.15827338129496402</v>
      </c>
      <c r="K172" s="51">
        <v>72</v>
      </c>
      <c r="L172" s="51">
        <v>13</v>
      </c>
      <c r="M172" s="51">
        <v>85</v>
      </c>
      <c r="N172" s="51">
        <v>75</v>
      </c>
      <c r="O172" s="51">
        <v>14</v>
      </c>
      <c r="P172" s="51">
        <v>89</v>
      </c>
      <c r="Q172" s="51">
        <v>87</v>
      </c>
      <c r="R172" s="51">
        <v>17</v>
      </c>
      <c r="S172" s="51">
        <v>104</v>
      </c>
      <c r="T172" s="51">
        <f t="shared" si="23"/>
        <v>44</v>
      </c>
      <c r="U172" s="51">
        <f t="shared" si="23"/>
        <v>278</v>
      </c>
      <c r="V172" s="57">
        <f t="shared" si="24"/>
        <v>15.827338129496402</v>
      </c>
      <c r="W172" s="51" t="e">
        <f>SUMIF(#REF!,'Pupils5-15'!$B172,#REF!)</f>
        <v>#REF!</v>
      </c>
      <c r="X172" s="51" t="e">
        <f>SUMIF(#REF!,'Pupils5-15'!$B172,#REF!)</f>
        <v>#REF!</v>
      </c>
      <c r="Y172" s="51" t="e">
        <f>SUMIF(#REF!,'Pupils5-15'!$B172,#REF!)</f>
        <v>#REF!</v>
      </c>
      <c r="Z172" s="51" t="e">
        <f t="shared" si="25"/>
        <v>#REF!</v>
      </c>
      <c r="AA172" s="51" t="e">
        <f t="shared" si="26"/>
        <v>#REF!</v>
      </c>
      <c r="AB172" s="51" t="e">
        <f t="shared" si="27"/>
        <v>#REF!</v>
      </c>
    </row>
    <row r="173" spans="1:28" x14ac:dyDescent="0.2">
      <c r="A173" s="51">
        <v>166</v>
      </c>
      <c r="B173" s="51">
        <v>6622038</v>
      </c>
      <c r="C173" s="51" t="s">
        <v>360</v>
      </c>
      <c r="D173" s="51" t="s">
        <v>351</v>
      </c>
      <c r="E173" s="51" t="s">
        <v>3322</v>
      </c>
      <c r="F173" s="51" t="s">
        <v>3329</v>
      </c>
      <c r="G173" s="56">
        <f t="shared" si="19"/>
        <v>0.11020408163265306</v>
      </c>
      <c r="H173" s="56">
        <f t="shared" si="20"/>
        <v>0.10121457489878542</v>
      </c>
      <c r="I173" s="56">
        <f t="shared" si="21"/>
        <v>0.124</v>
      </c>
      <c r="J173" s="56">
        <f t="shared" si="22"/>
        <v>0.11185983827493262</v>
      </c>
      <c r="K173" s="51">
        <v>218</v>
      </c>
      <c r="L173" s="51">
        <v>27</v>
      </c>
      <c r="M173" s="51">
        <v>245</v>
      </c>
      <c r="N173" s="51">
        <v>222</v>
      </c>
      <c r="O173" s="51">
        <v>25</v>
      </c>
      <c r="P173" s="51">
        <v>247</v>
      </c>
      <c r="Q173" s="51">
        <v>219</v>
      </c>
      <c r="R173" s="51">
        <v>31</v>
      </c>
      <c r="S173" s="51">
        <v>250</v>
      </c>
      <c r="T173" s="51">
        <f t="shared" si="23"/>
        <v>83</v>
      </c>
      <c r="U173" s="51">
        <f t="shared" si="23"/>
        <v>742</v>
      </c>
      <c r="V173" s="57">
        <f t="shared" si="24"/>
        <v>11.185983827493262</v>
      </c>
      <c r="W173" s="51" t="e">
        <f>SUMIF(#REF!,'Pupils5-15'!$B173,#REF!)</f>
        <v>#REF!</v>
      </c>
      <c r="X173" s="51" t="e">
        <f>SUMIF(#REF!,'Pupils5-15'!$B173,#REF!)</f>
        <v>#REF!</v>
      </c>
      <c r="Y173" s="51" t="e">
        <f>SUMIF(#REF!,'Pupils5-15'!$B173,#REF!)</f>
        <v>#REF!</v>
      </c>
      <c r="Z173" s="51" t="e">
        <f t="shared" si="25"/>
        <v>#REF!</v>
      </c>
      <c r="AA173" s="51" t="e">
        <f t="shared" si="26"/>
        <v>#REF!</v>
      </c>
      <c r="AB173" s="51" t="e">
        <f t="shared" si="27"/>
        <v>#REF!</v>
      </c>
    </row>
    <row r="174" spans="1:28" x14ac:dyDescent="0.2">
      <c r="A174" s="51">
        <v>167</v>
      </c>
      <c r="B174" s="51">
        <v>6622043</v>
      </c>
      <c r="C174" s="51" t="s">
        <v>362</v>
      </c>
      <c r="D174" s="51" t="s">
        <v>351</v>
      </c>
      <c r="E174" s="51" t="s">
        <v>3322</v>
      </c>
      <c r="F174" s="51" t="s">
        <v>3323</v>
      </c>
      <c r="G174" s="56">
        <f t="shared" si="19"/>
        <v>4.1666666666666664E-2</v>
      </c>
      <c r="H174" s="56">
        <f t="shared" si="20"/>
        <v>0.05</v>
      </c>
      <c r="I174" s="56">
        <f t="shared" si="21"/>
        <v>5.5555555555555552E-2</v>
      </c>
      <c r="J174" s="56">
        <f t="shared" si="22"/>
        <v>4.8387096774193547E-2</v>
      </c>
      <c r="K174" s="51">
        <v>23</v>
      </c>
      <c r="L174" s="51">
        <v>1</v>
      </c>
      <c r="M174" s="51">
        <v>24</v>
      </c>
      <c r="N174" s="51">
        <v>19</v>
      </c>
      <c r="O174" s="51">
        <v>1</v>
      </c>
      <c r="P174" s="51">
        <v>20</v>
      </c>
      <c r="Q174" s="51">
        <v>17</v>
      </c>
      <c r="R174" s="51">
        <v>1</v>
      </c>
      <c r="S174" s="51">
        <v>18</v>
      </c>
      <c r="T174" s="51">
        <f t="shared" si="23"/>
        <v>3</v>
      </c>
      <c r="U174" s="51">
        <f t="shared" si="23"/>
        <v>62</v>
      </c>
      <c r="V174" s="57">
        <f t="shared" si="24"/>
        <v>4.838709677419355</v>
      </c>
      <c r="W174" s="51" t="e">
        <f>SUMIF(#REF!,'Pupils5-15'!$B174,#REF!)</f>
        <v>#REF!</v>
      </c>
      <c r="X174" s="51" t="e">
        <f>SUMIF(#REF!,'Pupils5-15'!$B174,#REF!)</f>
        <v>#REF!</v>
      </c>
      <c r="Y174" s="51" t="e">
        <f>SUMIF(#REF!,'Pupils5-15'!$B174,#REF!)</f>
        <v>#REF!</v>
      </c>
      <c r="Z174" s="51" t="e">
        <f t="shared" si="25"/>
        <v>#REF!</v>
      </c>
      <c r="AA174" s="51" t="e">
        <f t="shared" si="26"/>
        <v>#REF!</v>
      </c>
      <c r="AB174" s="51" t="e">
        <f t="shared" si="27"/>
        <v>#REF!</v>
      </c>
    </row>
    <row r="175" spans="1:28" x14ac:dyDescent="0.2">
      <c r="A175" s="51">
        <v>168</v>
      </c>
      <c r="B175" s="51">
        <v>6622044</v>
      </c>
      <c r="C175" s="51" t="s">
        <v>364</v>
      </c>
      <c r="D175" s="51" t="s">
        <v>351</v>
      </c>
      <c r="E175" s="51" t="s">
        <v>3322</v>
      </c>
      <c r="F175" s="51" t="s">
        <v>3329</v>
      </c>
      <c r="G175" s="56">
        <f t="shared" si="19"/>
        <v>0.47524752475247523</v>
      </c>
      <c r="H175" s="56">
        <f t="shared" si="20"/>
        <v>0.41666666666666669</v>
      </c>
      <c r="I175" s="56">
        <f t="shared" si="21"/>
        <v>0.40677966101694918</v>
      </c>
      <c r="J175" s="56">
        <f t="shared" si="22"/>
        <v>0.43119266055045874</v>
      </c>
      <c r="K175" s="51">
        <v>53</v>
      </c>
      <c r="L175" s="51">
        <v>48</v>
      </c>
      <c r="M175" s="51">
        <v>101</v>
      </c>
      <c r="N175" s="51">
        <v>63</v>
      </c>
      <c r="O175" s="51">
        <v>45</v>
      </c>
      <c r="P175" s="51">
        <v>108</v>
      </c>
      <c r="Q175" s="51">
        <v>70</v>
      </c>
      <c r="R175" s="51">
        <v>48</v>
      </c>
      <c r="S175" s="51">
        <v>118</v>
      </c>
      <c r="T175" s="51">
        <f t="shared" si="23"/>
        <v>141</v>
      </c>
      <c r="U175" s="51">
        <f t="shared" si="23"/>
        <v>327</v>
      </c>
      <c r="V175" s="57">
        <f t="shared" si="24"/>
        <v>43.119266055045877</v>
      </c>
      <c r="W175" s="51" t="e">
        <f>SUMIF(#REF!,'Pupils5-15'!$B175,#REF!)</f>
        <v>#REF!</v>
      </c>
      <c r="X175" s="51" t="e">
        <f>SUMIF(#REF!,'Pupils5-15'!$B175,#REF!)</f>
        <v>#REF!</v>
      </c>
      <c r="Y175" s="51" t="e">
        <f>SUMIF(#REF!,'Pupils5-15'!$B175,#REF!)</f>
        <v>#REF!</v>
      </c>
      <c r="Z175" s="51" t="e">
        <f t="shared" si="25"/>
        <v>#REF!</v>
      </c>
      <c r="AA175" s="51" t="e">
        <f t="shared" si="26"/>
        <v>#REF!</v>
      </c>
      <c r="AB175" s="51" t="e">
        <f t="shared" si="27"/>
        <v>#REF!</v>
      </c>
    </row>
    <row r="176" spans="1:28" x14ac:dyDescent="0.2">
      <c r="A176" s="51">
        <v>169</v>
      </c>
      <c r="B176" s="51">
        <v>6622053</v>
      </c>
      <c r="C176" s="51" t="s">
        <v>366</v>
      </c>
      <c r="D176" s="51" t="s">
        <v>351</v>
      </c>
      <c r="E176" s="51" t="s">
        <v>3322</v>
      </c>
      <c r="F176" s="51" t="s">
        <v>3329</v>
      </c>
      <c r="G176" s="56">
        <f t="shared" si="19"/>
        <v>6.5502183406113537E-2</v>
      </c>
      <c r="H176" s="56">
        <f t="shared" si="20"/>
        <v>7.5221238938053103E-2</v>
      </c>
      <c r="I176" s="56">
        <f t="shared" si="21"/>
        <v>5.1502145922746781E-2</v>
      </c>
      <c r="J176" s="56">
        <f t="shared" si="22"/>
        <v>6.3953488372093026E-2</v>
      </c>
      <c r="K176" s="51">
        <v>214</v>
      </c>
      <c r="L176" s="51">
        <v>15</v>
      </c>
      <c r="M176" s="51">
        <v>229</v>
      </c>
      <c r="N176" s="51">
        <v>209</v>
      </c>
      <c r="O176" s="51">
        <v>17</v>
      </c>
      <c r="P176" s="51">
        <v>226</v>
      </c>
      <c r="Q176" s="51">
        <v>221</v>
      </c>
      <c r="R176" s="51">
        <v>12</v>
      </c>
      <c r="S176" s="51">
        <v>233</v>
      </c>
      <c r="T176" s="51">
        <f t="shared" si="23"/>
        <v>44</v>
      </c>
      <c r="U176" s="51">
        <f t="shared" si="23"/>
        <v>688</v>
      </c>
      <c r="V176" s="57">
        <f t="shared" si="24"/>
        <v>6.395348837209303</v>
      </c>
      <c r="W176" s="51" t="e">
        <f>SUMIF(#REF!,'Pupils5-15'!$B176,#REF!)</f>
        <v>#REF!</v>
      </c>
      <c r="X176" s="51" t="e">
        <f>SUMIF(#REF!,'Pupils5-15'!$B176,#REF!)</f>
        <v>#REF!</v>
      </c>
      <c r="Y176" s="51" t="e">
        <f>SUMIF(#REF!,'Pupils5-15'!$B176,#REF!)</f>
        <v>#REF!</v>
      </c>
      <c r="Z176" s="51" t="e">
        <f t="shared" si="25"/>
        <v>#REF!</v>
      </c>
      <c r="AA176" s="51" t="e">
        <f t="shared" si="26"/>
        <v>#REF!</v>
      </c>
      <c r="AB176" s="51" t="e">
        <f t="shared" si="27"/>
        <v>#REF!</v>
      </c>
    </row>
    <row r="177" spans="1:28" x14ac:dyDescent="0.2">
      <c r="A177" s="51">
        <v>170</v>
      </c>
      <c r="B177" s="51">
        <v>6622061</v>
      </c>
      <c r="C177" s="51" t="s">
        <v>368</v>
      </c>
      <c r="D177" s="51" t="s">
        <v>351</v>
      </c>
      <c r="E177" s="51" t="s">
        <v>3322</v>
      </c>
      <c r="F177" s="51" t="s">
        <v>3324</v>
      </c>
      <c r="G177" s="56">
        <f t="shared" si="19"/>
        <v>0.2655367231638418</v>
      </c>
      <c r="H177" s="56">
        <f t="shared" si="20"/>
        <v>0.30409356725146197</v>
      </c>
      <c r="I177" s="56">
        <f t="shared" si="21"/>
        <v>0.23255813953488372</v>
      </c>
      <c r="J177" s="56">
        <f t="shared" si="22"/>
        <v>0.2673076923076923</v>
      </c>
      <c r="K177" s="51">
        <v>130</v>
      </c>
      <c r="L177" s="51">
        <v>47</v>
      </c>
      <c r="M177" s="51">
        <v>177</v>
      </c>
      <c r="N177" s="51">
        <v>119</v>
      </c>
      <c r="O177" s="51">
        <v>52</v>
      </c>
      <c r="P177" s="51">
        <v>171</v>
      </c>
      <c r="Q177" s="51">
        <v>132</v>
      </c>
      <c r="R177" s="51">
        <v>40</v>
      </c>
      <c r="S177" s="51">
        <v>172</v>
      </c>
      <c r="T177" s="51">
        <f t="shared" si="23"/>
        <v>139</v>
      </c>
      <c r="U177" s="51">
        <f t="shared" si="23"/>
        <v>520</v>
      </c>
      <c r="V177" s="57">
        <f t="shared" si="24"/>
        <v>26.73076923076923</v>
      </c>
      <c r="W177" s="51" t="e">
        <f>SUMIF(#REF!,'Pupils5-15'!$B177,#REF!)</f>
        <v>#REF!</v>
      </c>
      <c r="X177" s="51" t="e">
        <f>SUMIF(#REF!,'Pupils5-15'!$B177,#REF!)</f>
        <v>#REF!</v>
      </c>
      <c r="Y177" s="51" t="e">
        <f>SUMIF(#REF!,'Pupils5-15'!$B177,#REF!)</f>
        <v>#REF!</v>
      </c>
      <c r="Z177" s="51" t="e">
        <f t="shared" si="25"/>
        <v>#REF!</v>
      </c>
      <c r="AA177" s="51" t="e">
        <f t="shared" si="26"/>
        <v>#REF!</v>
      </c>
      <c r="AB177" s="51" t="e">
        <f t="shared" si="27"/>
        <v>#REF!</v>
      </c>
    </row>
    <row r="178" spans="1:28" x14ac:dyDescent="0.2">
      <c r="A178" s="51">
        <v>171</v>
      </c>
      <c r="B178" s="51">
        <v>6622063</v>
      </c>
      <c r="C178" s="51" t="s">
        <v>370</v>
      </c>
      <c r="D178" s="51" t="s">
        <v>351</v>
      </c>
      <c r="E178" s="51" t="s">
        <v>3322</v>
      </c>
      <c r="F178" s="51" t="s">
        <v>3323</v>
      </c>
      <c r="G178" s="56">
        <f t="shared" si="19"/>
        <v>0.38571428571428573</v>
      </c>
      <c r="H178" s="56">
        <f t="shared" si="20"/>
        <v>0.42499999999999999</v>
      </c>
      <c r="I178" s="56">
        <f t="shared" si="21"/>
        <v>0.34042553191489361</v>
      </c>
      <c r="J178" s="56">
        <f t="shared" si="22"/>
        <v>0.38114754098360654</v>
      </c>
      <c r="K178" s="51">
        <v>43</v>
      </c>
      <c r="L178" s="51">
        <v>27</v>
      </c>
      <c r="M178" s="51">
        <v>70</v>
      </c>
      <c r="N178" s="51">
        <v>46</v>
      </c>
      <c r="O178" s="51">
        <v>34</v>
      </c>
      <c r="P178" s="51">
        <v>80</v>
      </c>
      <c r="Q178" s="51">
        <v>62</v>
      </c>
      <c r="R178" s="51">
        <v>32</v>
      </c>
      <c r="S178" s="51">
        <v>94</v>
      </c>
      <c r="T178" s="51">
        <f t="shared" si="23"/>
        <v>93</v>
      </c>
      <c r="U178" s="51">
        <f t="shared" si="23"/>
        <v>244</v>
      </c>
      <c r="V178" s="57">
        <f t="shared" si="24"/>
        <v>38.114754098360656</v>
      </c>
      <c r="W178" s="51" t="e">
        <f>SUMIF(#REF!,'Pupils5-15'!$B178,#REF!)</f>
        <v>#REF!</v>
      </c>
      <c r="X178" s="51" t="e">
        <f>SUMIF(#REF!,'Pupils5-15'!$B178,#REF!)</f>
        <v>#REF!</v>
      </c>
      <c r="Y178" s="51" t="e">
        <f>SUMIF(#REF!,'Pupils5-15'!$B178,#REF!)</f>
        <v>#REF!</v>
      </c>
      <c r="Z178" s="51" t="e">
        <f t="shared" si="25"/>
        <v>#REF!</v>
      </c>
      <c r="AA178" s="51" t="e">
        <f t="shared" si="26"/>
        <v>#REF!</v>
      </c>
      <c r="AB178" s="51" t="e">
        <f t="shared" si="27"/>
        <v>#REF!</v>
      </c>
    </row>
    <row r="179" spans="1:28" x14ac:dyDescent="0.2">
      <c r="A179" s="51">
        <v>172</v>
      </c>
      <c r="B179" s="51">
        <v>6622064</v>
      </c>
      <c r="C179" s="51" t="s">
        <v>372</v>
      </c>
      <c r="D179" s="51" t="s">
        <v>351</v>
      </c>
      <c r="E179" s="51" t="s">
        <v>3322</v>
      </c>
      <c r="F179" s="51" t="s">
        <v>3333</v>
      </c>
      <c r="G179" s="56">
        <f t="shared" si="19"/>
        <v>0.17714285714285713</v>
      </c>
      <c r="H179" s="56">
        <f t="shared" si="20"/>
        <v>0.1797752808988764</v>
      </c>
      <c r="I179" s="56">
        <f t="shared" si="21"/>
        <v>0.1348314606741573</v>
      </c>
      <c r="J179" s="56">
        <f t="shared" si="22"/>
        <v>0.16384180790960451</v>
      </c>
      <c r="K179" s="51">
        <v>144</v>
      </c>
      <c r="L179" s="51">
        <v>31</v>
      </c>
      <c r="M179" s="51">
        <v>175</v>
      </c>
      <c r="N179" s="51">
        <v>146</v>
      </c>
      <c r="O179" s="51">
        <v>32</v>
      </c>
      <c r="P179" s="51">
        <v>178</v>
      </c>
      <c r="Q179" s="51">
        <v>154</v>
      </c>
      <c r="R179" s="51">
        <v>24</v>
      </c>
      <c r="S179" s="51">
        <v>178</v>
      </c>
      <c r="T179" s="51">
        <f t="shared" si="23"/>
        <v>87</v>
      </c>
      <c r="U179" s="51">
        <f t="shared" si="23"/>
        <v>531</v>
      </c>
      <c r="V179" s="57">
        <f t="shared" si="24"/>
        <v>16.38418079096045</v>
      </c>
      <c r="W179" s="51" t="e">
        <f>SUMIF(#REF!,'Pupils5-15'!$B179,#REF!)</f>
        <v>#REF!</v>
      </c>
      <c r="X179" s="51" t="e">
        <f>SUMIF(#REF!,'Pupils5-15'!$B179,#REF!)</f>
        <v>#REF!</v>
      </c>
      <c r="Y179" s="51" t="e">
        <f>SUMIF(#REF!,'Pupils5-15'!$B179,#REF!)</f>
        <v>#REF!</v>
      </c>
      <c r="Z179" s="51" t="e">
        <f t="shared" si="25"/>
        <v>#REF!</v>
      </c>
      <c r="AA179" s="51" t="e">
        <f t="shared" si="26"/>
        <v>#REF!</v>
      </c>
      <c r="AB179" s="51" t="e">
        <f t="shared" si="27"/>
        <v>#REF!</v>
      </c>
    </row>
    <row r="180" spans="1:28" x14ac:dyDescent="0.2">
      <c r="A180" s="51">
        <v>173</v>
      </c>
      <c r="B180" s="51">
        <v>6622086</v>
      </c>
      <c r="C180" s="51" t="s">
        <v>374</v>
      </c>
      <c r="D180" s="51" t="s">
        <v>351</v>
      </c>
      <c r="E180" s="51" t="s">
        <v>3322</v>
      </c>
      <c r="F180" s="51" t="s">
        <v>3323</v>
      </c>
      <c r="G180" s="56">
        <f t="shared" si="19"/>
        <v>0</v>
      </c>
      <c r="H180" s="56">
        <f t="shared" si="20"/>
        <v>6.0606060606060608E-2</v>
      </c>
      <c r="I180" s="56">
        <f t="shared" si="21"/>
        <v>5.8823529411764705E-2</v>
      </c>
      <c r="J180" s="56">
        <f t="shared" si="22"/>
        <v>4.3478260869565216E-2</v>
      </c>
      <c r="K180" s="51">
        <v>25</v>
      </c>
      <c r="M180" s="51">
        <v>25</v>
      </c>
      <c r="N180" s="51">
        <v>31</v>
      </c>
      <c r="O180" s="51">
        <v>2</v>
      </c>
      <c r="P180" s="51">
        <v>33</v>
      </c>
      <c r="Q180" s="51">
        <v>32</v>
      </c>
      <c r="R180" s="51">
        <v>2</v>
      </c>
      <c r="S180" s="51">
        <v>34</v>
      </c>
      <c r="T180" s="51">
        <f t="shared" si="23"/>
        <v>4</v>
      </c>
      <c r="U180" s="51">
        <f t="shared" si="23"/>
        <v>92</v>
      </c>
      <c r="V180" s="57">
        <f t="shared" si="24"/>
        <v>4.3478260869565215</v>
      </c>
      <c r="W180" s="51" t="e">
        <f>SUMIF(#REF!,'Pupils5-15'!$B180,#REF!)</f>
        <v>#REF!</v>
      </c>
      <c r="X180" s="51" t="e">
        <f>SUMIF(#REF!,'Pupils5-15'!$B180,#REF!)</f>
        <v>#REF!</v>
      </c>
      <c r="Y180" s="51" t="e">
        <f>SUMIF(#REF!,'Pupils5-15'!$B180,#REF!)</f>
        <v>#REF!</v>
      </c>
      <c r="Z180" s="51" t="e">
        <f t="shared" si="25"/>
        <v>#REF!</v>
      </c>
      <c r="AA180" s="51" t="e">
        <f t="shared" si="26"/>
        <v>#REF!</v>
      </c>
      <c r="AB180" s="51" t="e">
        <f t="shared" si="27"/>
        <v>#REF!</v>
      </c>
    </row>
    <row r="181" spans="1:28" x14ac:dyDescent="0.2">
      <c r="A181" s="51">
        <v>174</v>
      </c>
      <c r="B181" s="51">
        <v>6622103</v>
      </c>
      <c r="C181" s="51" t="s">
        <v>377</v>
      </c>
      <c r="D181" s="51" t="s">
        <v>351</v>
      </c>
      <c r="E181" s="51" t="s">
        <v>3322</v>
      </c>
      <c r="F181" s="51" t="s">
        <v>3324</v>
      </c>
      <c r="G181" s="56">
        <f t="shared" si="19"/>
        <v>0.16242038216560509</v>
      </c>
      <c r="H181" s="56">
        <f t="shared" si="20"/>
        <v>0.15178571428571427</v>
      </c>
      <c r="I181" s="56">
        <f t="shared" si="21"/>
        <v>0.14285714285714285</v>
      </c>
      <c r="J181" s="56">
        <f t="shared" si="22"/>
        <v>0.152</v>
      </c>
      <c r="K181" s="51">
        <v>263</v>
      </c>
      <c r="L181" s="51">
        <v>51</v>
      </c>
      <c r="M181" s="51">
        <v>314</v>
      </c>
      <c r="N181" s="51">
        <v>285</v>
      </c>
      <c r="O181" s="51">
        <v>51</v>
      </c>
      <c r="P181" s="51">
        <v>336</v>
      </c>
      <c r="Q181" s="51">
        <v>300</v>
      </c>
      <c r="R181" s="51">
        <v>50</v>
      </c>
      <c r="S181" s="51">
        <v>350</v>
      </c>
      <c r="T181" s="51">
        <f t="shared" si="23"/>
        <v>152</v>
      </c>
      <c r="U181" s="51">
        <f t="shared" si="23"/>
        <v>1000</v>
      </c>
      <c r="V181" s="57">
        <f t="shared" si="24"/>
        <v>15.2</v>
      </c>
      <c r="W181" s="51" t="e">
        <f>SUMIF(#REF!,'Pupils5-15'!$B181,#REF!)</f>
        <v>#REF!</v>
      </c>
      <c r="X181" s="51" t="e">
        <f>SUMIF(#REF!,'Pupils5-15'!$B181,#REF!)</f>
        <v>#REF!</v>
      </c>
      <c r="Y181" s="51" t="e">
        <f>SUMIF(#REF!,'Pupils5-15'!$B181,#REF!)</f>
        <v>#REF!</v>
      </c>
      <c r="Z181" s="51" t="e">
        <f t="shared" si="25"/>
        <v>#REF!</v>
      </c>
      <c r="AA181" s="51" t="e">
        <f t="shared" si="26"/>
        <v>#REF!</v>
      </c>
      <c r="AB181" s="51" t="e">
        <f t="shared" si="27"/>
        <v>#REF!</v>
      </c>
    </row>
    <row r="182" spans="1:28" x14ac:dyDescent="0.2">
      <c r="A182" s="51">
        <v>175</v>
      </c>
      <c r="B182" s="51">
        <v>6622104</v>
      </c>
      <c r="C182" s="51" t="s">
        <v>378</v>
      </c>
      <c r="D182" s="51" t="s">
        <v>351</v>
      </c>
      <c r="E182" s="51" t="s">
        <v>3322</v>
      </c>
      <c r="F182" s="51" t="s">
        <v>3329</v>
      </c>
      <c r="G182" s="56">
        <f t="shared" si="19"/>
        <v>0.17777777777777778</v>
      </c>
      <c r="H182" s="56">
        <f t="shared" si="20"/>
        <v>0.10526315789473684</v>
      </c>
      <c r="I182" s="56">
        <f t="shared" si="21"/>
        <v>0.26666666666666666</v>
      </c>
      <c r="J182" s="56">
        <f t="shared" si="22"/>
        <v>0.1875</v>
      </c>
      <c r="K182" s="51">
        <v>37</v>
      </c>
      <c r="L182" s="51">
        <v>8</v>
      </c>
      <c r="M182" s="51">
        <v>45</v>
      </c>
      <c r="N182" s="51">
        <v>34</v>
      </c>
      <c r="O182" s="51">
        <v>4</v>
      </c>
      <c r="P182" s="51">
        <v>38</v>
      </c>
      <c r="Q182" s="51">
        <v>33</v>
      </c>
      <c r="R182" s="51">
        <v>12</v>
      </c>
      <c r="S182" s="51">
        <v>45</v>
      </c>
      <c r="T182" s="51">
        <f t="shared" si="23"/>
        <v>24</v>
      </c>
      <c r="U182" s="51">
        <f t="shared" si="23"/>
        <v>128</v>
      </c>
      <c r="V182" s="57">
        <f t="shared" si="24"/>
        <v>18.75</v>
      </c>
      <c r="W182" s="51" t="e">
        <f>SUMIF(#REF!,'Pupils5-15'!$B182,#REF!)</f>
        <v>#REF!</v>
      </c>
      <c r="X182" s="51" t="e">
        <f>SUMIF(#REF!,'Pupils5-15'!$B182,#REF!)</f>
        <v>#REF!</v>
      </c>
      <c r="Y182" s="51" t="e">
        <f>SUMIF(#REF!,'Pupils5-15'!$B182,#REF!)</f>
        <v>#REF!</v>
      </c>
      <c r="Z182" s="51" t="e">
        <f t="shared" si="25"/>
        <v>#REF!</v>
      </c>
      <c r="AA182" s="51" t="e">
        <f t="shared" si="26"/>
        <v>#REF!</v>
      </c>
      <c r="AB182" s="51" t="e">
        <f t="shared" si="27"/>
        <v>#REF!</v>
      </c>
    </row>
    <row r="183" spans="1:28" x14ac:dyDescent="0.2">
      <c r="A183" s="51">
        <v>176</v>
      </c>
      <c r="B183" s="51">
        <v>6622106</v>
      </c>
      <c r="C183" s="51" t="s">
        <v>380</v>
      </c>
      <c r="D183" s="51" t="s">
        <v>351</v>
      </c>
      <c r="E183" s="51" t="s">
        <v>3322</v>
      </c>
      <c r="F183" s="51" t="s">
        <v>3324</v>
      </c>
      <c r="G183" s="56">
        <f t="shared" si="19"/>
        <v>0.34782608695652173</v>
      </c>
      <c r="H183" s="56">
        <f t="shared" si="20"/>
        <v>0.27586206896551724</v>
      </c>
      <c r="I183" s="56">
        <f t="shared" si="21"/>
        <v>0.36585365853658536</v>
      </c>
      <c r="J183" s="56">
        <f t="shared" si="22"/>
        <v>0.33333333333333331</v>
      </c>
      <c r="K183" s="51">
        <v>15</v>
      </c>
      <c r="L183" s="51">
        <v>8</v>
      </c>
      <c r="M183" s="51">
        <v>23</v>
      </c>
      <c r="N183" s="51">
        <v>21</v>
      </c>
      <c r="O183" s="51">
        <v>8</v>
      </c>
      <c r="P183" s="51">
        <v>29</v>
      </c>
      <c r="Q183" s="51">
        <v>26</v>
      </c>
      <c r="R183" s="51">
        <v>15</v>
      </c>
      <c r="S183" s="51">
        <v>41</v>
      </c>
      <c r="T183" s="51">
        <f t="shared" si="23"/>
        <v>31</v>
      </c>
      <c r="U183" s="51">
        <f t="shared" si="23"/>
        <v>93</v>
      </c>
      <c r="V183" s="57">
        <f t="shared" si="24"/>
        <v>33.333333333333329</v>
      </c>
      <c r="W183" s="51" t="e">
        <f>SUMIF(#REF!,'Pupils5-15'!$B183,#REF!)</f>
        <v>#REF!</v>
      </c>
      <c r="X183" s="51" t="e">
        <f>SUMIF(#REF!,'Pupils5-15'!$B183,#REF!)</f>
        <v>#REF!</v>
      </c>
      <c r="Y183" s="51" t="e">
        <f>SUMIF(#REF!,'Pupils5-15'!$B183,#REF!)</f>
        <v>#REF!</v>
      </c>
      <c r="Z183" s="51" t="e">
        <f t="shared" si="25"/>
        <v>#REF!</v>
      </c>
      <c r="AA183" s="51" t="e">
        <f t="shared" si="26"/>
        <v>#REF!</v>
      </c>
      <c r="AB183" s="51" t="e">
        <f t="shared" si="27"/>
        <v>#REF!</v>
      </c>
    </row>
    <row r="184" spans="1:28" x14ac:dyDescent="0.2">
      <c r="A184" s="51">
        <v>177</v>
      </c>
      <c r="B184" s="51">
        <v>6622107</v>
      </c>
      <c r="C184" s="51" t="s">
        <v>382</v>
      </c>
      <c r="D184" s="51" t="s">
        <v>351</v>
      </c>
      <c r="E184" s="51" t="s">
        <v>3322</v>
      </c>
      <c r="F184" s="51" t="s">
        <v>3323</v>
      </c>
      <c r="G184" s="56">
        <f t="shared" si="19"/>
        <v>0.125</v>
      </c>
      <c r="H184" s="56">
        <f t="shared" si="20"/>
        <v>0</v>
      </c>
      <c r="I184" s="56">
        <f t="shared" si="21"/>
        <v>4.5454545454545456E-2</v>
      </c>
      <c r="J184" s="56">
        <f t="shared" si="22"/>
        <v>6.4516129032258063E-2</v>
      </c>
      <c r="K184" s="51">
        <v>21</v>
      </c>
      <c r="L184" s="51">
        <v>3</v>
      </c>
      <c r="M184" s="51">
        <v>24</v>
      </c>
      <c r="N184" s="51">
        <v>16</v>
      </c>
      <c r="P184" s="51">
        <v>16</v>
      </c>
      <c r="Q184" s="51">
        <v>21</v>
      </c>
      <c r="R184" s="51">
        <v>1</v>
      </c>
      <c r="S184" s="51">
        <v>22</v>
      </c>
      <c r="T184" s="51">
        <f t="shared" si="23"/>
        <v>4</v>
      </c>
      <c r="U184" s="51">
        <f t="shared" si="23"/>
        <v>62</v>
      </c>
      <c r="V184" s="57">
        <f t="shared" si="24"/>
        <v>6.4516129032258061</v>
      </c>
      <c r="W184" s="51" t="e">
        <f>SUMIF(#REF!,'Pupils5-15'!$B184,#REF!)</f>
        <v>#REF!</v>
      </c>
      <c r="X184" s="51" t="e">
        <f>SUMIF(#REF!,'Pupils5-15'!$B184,#REF!)</f>
        <v>#REF!</v>
      </c>
      <c r="Y184" s="51" t="e">
        <f>SUMIF(#REF!,'Pupils5-15'!$B184,#REF!)</f>
        <v>#REF!</v>
      </c>
      <c r="Z184" s="51" t="e">
        <f t="shared" si="25"/>
        <v>#REF!</v>
      </c>
      <c r="AA184" s="51" t="e">
        <f t="shared" si="26"/>
        <v>#REF!</v>
      </c>
      <c r="AB184" s="51" t="e">
        <f t="shared" si="27"/>
        <v>#REF!</v>
      </c>
    </row>
    <row r="185" spans="1:28" x14ac:dyDescent="0.2">
      <c r="A185" s="51">
        <v>178</v>
      </c>
      <c r="B185" s="51">
        <v>6622108</v>
      </c>
      <c r="C185" s="51" t="s">
        <v>383</v>
      </c>
      <c r="D185" s="51" t="s">
        <v>351</v>
      </c>
      <c r="E185" s="51" t="s">
        <v>3322</v>
      </c>
      <c r="F185" s="51" t="s">
        <v>3324</v>
      </c>
      <c r="G185" s="56">
        <f t="shared" si="19"/>
        <v>0.20202020202020202</v>
      </c>
      <c r="H185" s="56">
        <f t="shared" si="20"/>
        <v>0.14285714285714285</v>
      </c>
      <c r="I185" s="56">
        <f t="shared" si="21"/>
        <v>0.1941747572815534</v>
      </c>
      <c r="J185" s="56">
        <f t="shared" si="22"/>
        <v>0.18088737201365188</v>
      </c>
      <c r="K185" s="51">
        <v>79</v>
      </c>
      <c r="L185" s="51">
        <v>20</v>
      </c>
      <c r="M185" s="51">
        <v>99</v>
      </c>
      <c r="N185" s="51">
        <v>78</v>
      </c>
      <c r="O185" s="51">
        <v>13</v>
      </c>
      <c r="P185" s="51">
        <v>91</v>
      </c>
      <c r="Q185" s="51">
        <v>83</v>
      </c>
      <c r="R185" s="51">
        <v>20</v>
      </c>
      <c r="S185" s="51">
        <v>103</v>
      </c>
      <c r="T185" s="51">
        <f t="shared" si="23"/>
        <v>53</v>
      </c>
      <c r="U185" s="51">
        <f t="shared" si="23"/>
        <v>293</v>
      </c>
      <c r="V185" s="57">
        <f t="shared" si="24"/>
        <v>18.088737201365188</v>
      </c>
      <c r="W185" s="51" t="e">
        <f>SUMIF(#REF!,'Pupils5-15'!$B185,#REF!)</f>
        <v>#REF!</v>
      </c>
      <c r="X185" s="51" t="e">
        <f>SUMIF(#REF!,'Pupils5-15'!$B185,#REF!)</f>
        <v>#REF!</v>
      </c>
      <c r="Y185" s="51" t="e">
        <f>SUMIF(#REF!,'Pupils5-15'!$B185,#REF!)</f>
        <v>#REF!</v>
      </c>
      <c r="Z185" s="51" t="e">
        <f t="shared" si="25"/>
        <v>#REF!</v>
      </c>
      <c r="AA185" s="51" t="e">
        <f t="shared" si="26"/>
        <v>#REF!</v>
      </c>
      <c r="AB185" s="51" t="e">
        <f t="shared" si="27"/>
        <v>#REF!</v>
      </c>
    </row>
    <row r="186" spans="1:28" x14ac:dyDescent="0.2">
      <c r="A186" s="51">
        <v>179</v>
      </c>
      <c r="B186" s="51">
        <v>6622109</v>
      </c>
      <c r="C186" s="51" t="s">
        <v>3353</v>
      </c>
      <c r="D186" s="51" t="s">
        <v>351</v>
      </c>
      <c r="E186" s="51" t="s">
        <v>3322</v>
      </c>
      <c r="F186" s="51" t="s">
        <v>3323</v>
      </c>
      <c r="G186" s="56">
        <f t="shared" si="19"/>
        <v>7.6923076923076927E-2</v>
      </c>
      <c r="H186" s="56">
        <f t="shared" si="20"/>
        <v>0</v>
      </c>
      <c r="I186" s="56">
        <f t="shared" si="21"/>
        <v>0</v>
      </c>
      <c r="J186" s="56">
        <f t="shared" si="22"/>
        <v>3.2786885245901641E-2</v>
      </c>
      <c r="K186" s="51">
        <v>24</v>
      </c>
      <c r="L186" s="51">
        <v>2</v>
      </c>
      <c r="M186" s="51">
        <v>26</v>
      </c>
      <c r="N186" s="51">
        <v>22</v>
      </c>
      <c r="P186" s="51">
        <v>22</v>
      </c>
      <c r="Q186" s="51">
        <v>13</v>
      </c>
      <c r="S186" s="51">
        <v>13</v>
      </c>
      <c r="T186" s="51">
        <f t="shared" si="23"/>
        <v>2</v>
      </c>
      <c r="U186" s="51">
        <f t="shared" si="23"/>
        <v>61</v>
      </c>
      <c r="V186" s="57">
        <f t="shared" si="24"/>
        <v>3.278688524590164</v>
      </c>
      <c r="W186" s="51" t="e">
        <f>SUMIF(#REF!,'Pupils5-15'!$B186,#REF!)</f>
        <v>#REF!</v>
      </c>
      <c r="X186" s="51" t="e">
        <f>SUMIF(#REF!,'Pupils5-15'!$B186,#REF!)</f>
        <v>#REF!</v>
      </c>
      <c r="Y186" s="51" t="e">
        <f>SUMIF(#REF!,'Pupils5-15'!$B186,#REF!)</f>
        <v>#REF!</v>
      </c>
      <c r="Z186" s="51" t="e">
        <f t="shared" si="25"/>
        <v>#REF!</v>
      </c>
      <c r="AA186" s="51" t="e">
        <f t="shared" si="26"/>
        <v>#REF!</v>
      </c>
      <c r="AB186" s="51" t="e">
        <f t="shared" si="27"/>
        <v>#REF!</v>
      </c>
    </row>
    <row r="187" spans="1:28" x14ac:dyDescent="0.2">
      <c r="A187" s="51">
        <v>180</v>
      </c>
      <c r="B187" s="51">
        <v>6622110</v>
      </c>
      <c r="C187" s="51" t="s">
        <v>3354</v>
      </c>
      <c r="D187" s="51" t="s">
        <v>351</v>
      </c>
      <c r="E187" s="51" t="s">
        <v>3322</v>
      </c>
      <c r="F187" s="51" t="s">
        <v>3324</v>
      </c>
      <c r="G187" s="56">
        <f t="shared" si="19"/>
        <v>0.35950413223140498</v>
      </c>
      <c r="H187" s="56">
        <f t="shared" si="20"/>
        <v>0.3452914798206278</v>
      </c>
      <c r="I187" s="56">
        <f t="shared" si="21"/>
        <v>0.31924882629107981</v>
      </c>
      <c r="J187" s="56">
        <f t="shared" si="22"/>
        <v>0.34218289085545722</v>
      </c>
      <c r="K187" s="51">
        <v>155</v>
      </c>
      <c r="L187" s="51">
        <v>87</v>
      </c>
      <c r="M187" s="51">
        <v>242</v>
      </c>
      <c r="N187" s="51">
        <v>146</v>
      </c>
      <c r="O187" s="51">
        <v>77</v>
      </c>
      <c r="P187" s="51">
        <v>223</v>
      </c>
      <c r="Q187" s="51">
        <v>145</v>
      </c>
      <c r="R187" s="51">
        <v>68</v>
      </c>
      <c r="S187" s="51">
        <v>213</v>
      </c>
      <c r="T187" s="51">
        <f t="shared" si="23"/>
        <v>232</v>
      </c>
      <c r="U187" s="51">
        <f t="shared" si="23"/>
        <v>678</v>
      </c>
      <c r="V187" s="57">
        <f t="shared" si="24"/>
        <v>34.21828908554572</v>
      </c>
      <c r="W187" s="51" t="e">
        <f>SUMIF(#REF!,'Pupils5-15'!$B187,#REF!)</f>
        <v>#REF!</v>
      </c>
      <c r="X187" s="51" t="e">
        <f>SUMIF(#REF!,'Pupils5-15'!$B187,#REF!)</f>
        <v>#REF!</v>
      </c>
      <c r="Y187" s="51" t="e">
        <f>SUMIF(#REF!,'Pupils5-15'!$B187,#REF!)</f>
        <v>#REF!</v>
      </c>
      <c r="Z187" s="51" t="e">
        <f t="shared" si="25"/>
        <v>#REF!</v>
      </c>
      <c r="AA187" s="51" t="e">
        <f t="shared" si="26"/>
        <v>#REF!</v>
      </c>
      <c r="AB187" s="51" t="e">
        <f t="shared" si="27"/>
        <v>#REF!</v>
      </c>
    </row>
    <row r="188" spans="1:28" x14ac:dyDescent="0.2">
      <c r="A188" s="51">
        <v>181</v>
      </c>
      <c r="B188" s="51">
        <v>6622111</v>
      </c>
      <c r="C188" s="51" t="s">
        <v>384</v>
      </c>
      <c r="D188" s="51" t="s">
        <v>351</v>
      </c>
      <c r="E188" s="51" t="s">
        <v>3322</v>
      </c>
      <c r="F188" s="51" t="s">
        <v>3324</v>
      </c>
      <c r="G188" s="56">
        <f t="shared" si="19"/>
        <v>0.3503184713375796</v>
      </c>
      <c r="H188" s="56">
        <f t="shared" si="20"/>
        <v>0.28104575163398693</v>
      </c>
      <c r="I188" s="56">
        <f t="shared" si="21"/>
        <v>0.25490196078431371</v>
      </c>
      <c r="J188" s="56">
        <f t="shared" si="22"/>
        <v>0.29589632829373652</v>
      </c>
      <c r="K188" s="51">
        <v>102</v>
      </c>
      <c r="L188" s="51">
        <v>55</v>
      </c>
      <c r="M188" s="51">
        <v>157</v>
      </c>
      <c r="N188" s="51">
        <v>110</v>
      </c>
      <c r="O188" s="51">
        <v>43</v>
      </c>
      <c r="P188" s="51">
        <v>153</v>
      </c>
      <c r="Q188" s="51">
        <v>114</v>
      </c>
      <c r="R188" s="51">
        <v>39</v>
      </c>
      <c r="S188" s="51">
        <v>153</v>
      </c>
      <c r="T188" s="51">
        <f t="shared" si="23"/>
        <v>137</v>
      </c>
      <c r="U188" s="51">
        <f t="shared" si="23"/>
        <v>463</v>
      </c>
      <c r="V188" s="57">
        <f t="shared" si="24"/>
        <v>29.589632829373652</v>
      </c>
      <c r="W188" s="51" t="e">
        <f>SUMIF(#REF!,'Pupils5-15'!$B188,#REF!)</f>
        <v>#REF!</v>
      </c>
      <c r="X188" s="51" t="e">
        <f>SUMIF(#REF!,'Pupils5-15'!$B188,#REF!)</f>
        <v>#REF!</v>
      </c>
      <c r="Y188" s="51" t="e">
        <f>SUMIF(#REF!,'Pupils5-15'!$B188,#REF!)</f>
        <v>#REF!</v>
      </c>
      <c r="Z188" s="51" t="e">
        <f t="shared" si="25"/>
        <v>#REF!</v>
      </c>
      <c r="AA188" s="51" t="e">
        <f t="shared" si="26"/>
        <v>#REF!</v>
      </c>
      <c r="AB188" s="51" t="e">
        <f t="shared" si="27"/>
        <v>#REF!</v>
      </c>
    </row>
    <row r="189" spans="1:28" x14ac:dyDescent="0.2">
      <c r="A189" s="51">
        <v>182</v>
      </c>
      <c r="B189" s="51">
        <v>6622112</v>
      </c>
      <c r="C189" s="51" t="s">
        <v>385</v>
      </c>
      <c r="D189" s="51" t="s">
        <v>351</v>
      </c>
      <c r="E189" s="51" t="s">
        <v>3322</v>
      </c>
      <c r="F189" s="51" t="s">
        <v>3323</v>
      </c>
      <c r="G189" s="56">
        <f t="shared" si="19"/>
        <v>0.10526315789473684</v>
      </c>
      <c r="H189" s="56">
        <f t="shared" si="20"/>
        <v>0.11351351351351352</v>
      </c>
      <c r="I189" s="56">
        <f t="shared" si="21"/>
        <v>9.5505617977528087E-2</v>
      </c>
      <c r="J189" s="56">
        <f t="shared" si="22"/>
        <v>0.10486891385767791</v>
      </c>
      <c r="K189" s="51">
        <v>153</v>
      </c>
      <c r="L189" s="51">
        <v>18</v>
      </c>
      <c r="M189" s="51">
        <v>171</v>
      </c>
      <c r="N189" s="51">
        <v>164</v>
      </c>
      <c r="O189" s="51">
        <v>21</v>
      </c>
      <c r="P189" s="51">
        <v>185</v>
      </c>
      <c r="Q189" s="51">
        <v>161</v>
      </c>
      <c r="R189" s="51">
        <v>17</v>
      </c>
      <c r="S189" s="51">
        <v>178</v>
      </c>
      <c r="T189" s="51">
        <f t="shared" si="23"/>
        <v>56</v>
      </c>
      <c r="U189" s="51">
        <f t="shared" si="23"/>
        <v>534</v>
      </c>
      <c r="V189" s="57">
        <f t="shared" si="24"/>
        <v>10.486891385767791</v>
      </c>
      <c r="W189" s="51" t="e">
        <f>SUMIF(#REF!,'Pupils5-15'!$B189,#REF!)</f>
        <v>#REF!</v>
      </c>
      <c r="X189" s="51" t="e">
        <f>SUMIF(#REF!,'Pupils5-15'!$B189,#REF!)</f>
        <v>#REF!</v>
      </c>
      <c r="Y189" s="51" t="e">
        <f>SUMIF(#REF!,'Pupils5-15'!$B189,#REF!)</f>
        <v>#REF!</v>
      </c>
      <c r="Z189" s="51" t="e">
        <f t="shared" si="25"/>
        <v>#REF!</v>
      </c>
      <c r="AA189" s="51" t="e">
        <f t="shared" si="26"/>
        <v>#REF!</v>
      </c>
      <c r="AB189" s="51" t="e">
        <f t="shared" si="27"/>
        <v>#REF!</v>
      </c>
    </row>
    <row r="190" spans="1:28" x14ac:dyDescent="0.2">
      <c r="A190" s="51">
        <v>183</v>
      </c>
      <c r="B190" s="51">
        <v>6622114</v>
      </c>
      <c r="C190" s="51" t="s">
        <v>387</v>
      </c>
      <c r="D190" s="51" t="s">
        <v>351</v>
      </c>
      <c r="E190" s="51" t="s">
        <v>3322</v>
      </c>
      <c r="F190" s="51" t="s">
        <v>3323</v>
      </c>
      <c r="G190" s="56">
        <f t="shared" si="19"/>
        <v>8.6776859504132234E-2</v>
      </c>
      <c r="H190" s="56">
        <f t="shared" si="20"/>
        <v>7.2580645161290328E-2</v>
      </c>
      <c r="I190" s="56">
        <f t="shared" si="21"/>
        <v>6.8669527896995708E-2</v>
      </c>
      <c r="J190" s="56">
        <f t="shared" si="22"/>
        <v>7.6071922544951584E-2</v>
      </c>
      <c r="K190" s="51">
        <v>221</v>
      </c>
      <c r="L190" s="51">
        <v>21</v>
      </c>
      <c r="M190" s="51">
        <v>242</v>
      </c>
      <c r="N190" s="51">
        <v>230</v>
      </c>
      <c r="O190" s="51">
        <v>18</v>
      </c>
      <c r="P190" s="51">
        <v>248</v>
      </c>
      <c r="Q190" s="51">
        <v>217</v>
      </c>
      <c r="R190" s="51">
        <v>16</v>
      </c>
      <c r="S190" s="51">
        <v>233</v>
      </c>
      <c r="T190" s="51">
        <f t="shared" si="23"/>
        <v>55</v>
      </c>
      <c r="U190" s="51">
        <f t="shared" si="23"/>
        <v>723</v>
      </c>
      <c r="V190" s="57">
        <f t="shared" si="24"/>
        <v>7.6071922544951587</v>
      </c>
      <c r="W190" s="51" t="e">
        <f>SUMIF(#REF!,'Pupils5-15'!$B190,#REF!)</f>
        <v>#REF!</v>
      </c>
      <c r="X190" s="51" t="e">
        <f>SUMIF(#REF!,'Pupils5-15'!$B190,#REF!)</f>
        <v>#REF!</v>
      </c>
      <c r="Y190" s="51" t="e">
        <f>SUMIF(#REF!,'Pupils5-15'!$B190,#REF!)</f>
        <v>#REF!</v>
      </c>
      <c r="Z190" s="51" t="e">
        <f t="shared" si="25"/>
        <v>#REF!</v>
      </c>
      <c r="AA190" s="51" t="e">
        <f t="shared" si="26"/>
        <v>#REF!</v>
      </c>
      <c r="AB190" s="51" t="e">
        <f t="shared" si="27"/>
        <v>#REF!</v>
      </c>
    </row>
    <row r="191" spans="1:28" x14ac:dyDescent="0.2">
      <c r="A191" s="51">
        <v>184</v>
      </c>
      <c r="B191" s="51">
        <v>6622115</v>
      </c>
      <c r="C191" s="51" t="s">
        <v>3355</v>
      </c>
      <c r="D191" s="51" t="s">
        <v>351</v>
      </c>
      <c r="E191" s="51" t="s">
        <v>3322</v>
      </c>
      <c r="F191" s="51" t="s">
        <v>3329</v>
      </c>
      <c r="G191" s="56">
        <f t="shared" si="19"/>
        <v>0.2283464566929134</v>
      </c>
      <c r="H191" s="56">
        <f t="shared" si="20"/>
        <v>0.22302158273381295</v>
      </c>
      <c r="I191" s="56">
        <f t="shared" si="21"/>
        <v>0.21985815602836881</v>
      </c>
      <c r="J191" s="56">
        <f t="shared" si="22"/>
        <v>0.22358722358722358</v>
      </c>
      <c r="K191" s="51">
        <v>98</v>
      </c>
      <c r="L191" s="51">
        <v>29</v>
      </c>
      <c r="M191" s="51">
        <v>127</v>
      </c>
      <c r="N191" s="51">
        <v>108</v>
      </c>
      <c r="O191" s="51">
        <v>31</v>
      </c>
      <c r="P191" s="51">
        <v>139</v>
      </c>
      <c r="Q191" s="51">
        <v>110</v>
      </c>
      <c r="R191" s="51">
        <v>31</v>
      </c>
      <c r="S191" s="51">
        <v>141</v>
      </c>
      <c r="T191" s="51">
        <f t="shared" si="23"/>
        <v>91</v>
      </c>
      <c r="U191" s="51">
        <f t="shared" si="23"/>
        <v>407</v>
      </c>
      <c r="V191" s="57">
        <f t="shared" si="24"/>
        <v>22.358722358722357</v>
      </c>
      <c r="W191" s="51" t="e">
        <f>SUMIF(#REF!,'Pupils5-15'!$B191,#REF!)</f>
        <v>#REF!</v>
      </c>
      <c r="X191" s="51" t="e">
        <f>SUMIF(#REF!,'Pupils5-15'!$B191,#REF!)</f>
        <v>#REF!</v>
      </c>
      <c r="Y191" s="51" t="e">
        <f>SUMIF(#REF!,'Pupils5-15'!$B191,#REF!)</f>
        <v>#REF!</v>
      </c>
      <c r="Z191" s="51" t="e">
        <f t="shared" si="25"/>
        <v>#REF!</v>
      </c>
      <c r="AA191" s="51" t="e">
        <f t="shared" si="26"/>
        <v>#REF!</v>
      </c>
      <c r="AB191" s="51" t="e">
        <f t="shared" si="27"/>
        <v>#REF!</v>
      </c>
    </row>
    <row r="192" spans="1:28" x14ac:dyDescent="0.2">
      <c r="A192" s="51">
        <v>185</v>
      </c>
      <c r="B192" s="51">
        <v>6622117</v>
      </c>
      <c r="C192" s="51" t="s">
        <v>389</v>
      </c>
      <c r="D192" s="51" t="s">
        <v>351</v>
      </c>
      <c r="E192" s="51" t="s">
        <v>3322</v>
      </c>
      <c r="F192" s="51" t="s">
        <v>3329</v>
      </c>
      <c r="G192" s="56">
        <f t="shared" si="19"/>
        <v>0.29166666666666669</v>
      </c>
      <c r="H192" s="56">
        <f t="shared" si="20"/>
        <v>0.28799999999999998</v>
      </c>
      <c r="I192" s="56">
        <f t="shared" si="21"/>
        <v>0.27200000000000002</v>
      </c>
      <c r="J192" s="56">
        <f t="shared" si="22"/>
        <v>0.28378378378378377</v>
      </c>
      <c r="K192" s="51">
        <v>85</v>
      </c>
      <c r="L192" s="51">
        <v>35</v>
      </c>
      <c r="M192" s="51">
        <v>120</v>
      </c>
      <c r="N192" s="51">
        <v>89</v>
      </c>
      <c r="O192" s="51">
        <v>36</v>
      </c>
      <c r="P192" s="51">
        <v>125</v>
      </c>
      <c r="Q192" s="51">
        <v>91</v>
      </c>
      <c r="R192" s="51">
        <v>34</v>
      </c>
      <c r="S192" s="51">
        <v>125</v>
      </c>
      <c r="T192" s="51">
        <f t="shared" si="23"/>
        <v>105</v>
      </c>
      <c r="U192" s="51">
        <f t="shared" si="23"/>
        <v>370</v>
      </c>
      <c r="V192" s="57">
        <f t="shared" si="24"/>
        <v>28.378378378378379</v>
      </c>
      <c r="W192" s="51" t="e">
        <f>SUMIF(#REF!,'Pupils5-15'!$B192,#REF!)</f>
        <v>#REF!</v>
      </c>
      <c r="X192" s="51" t="e">
        <f>SUMIF(#REF!,'Pupils5-15'!$B192,#REF!)</f>
        <v>#REF!</v>
      </c>
      <c r="Y192" s="51" t="e">
        <f>SUMIF(#REF!,'Pupils5-15'!$B192,#REF!)</f>
        <v>#REF!</v>
      </c>
      <c r="Z192" s="51" t="e">
        <f t="shared" si="25"/>
        <v>#REF!</v>
      </c>
      <c r="AA192" s="51" t="e">
        <f t="shared" si="26"/>
        <v>#REF!</v>
      </c>
      <c r="AB192" s="51" t="e">
        <f t="shared" si="27"/>
        <v>#REF!</v>
      </c>
    </row>
    <row r="193" spans="1:28" x14ac:dyDescent="0.2">
      <c r="A193" s="51">
        <v>186</v>
      </c>
      <c r="B193" s="51">
        <v>6622118</v>
      </c>
      <c r="C193" s="51" t="s">
        <v>390</v>
      </c>
      <c r="D193" s="51" t="s">
        <v>351</v>
      </c>
      <c r="E193" s="51" t="s">
        <v>3322</v>
      </c>
      <c r="F193" s="51" t="s">
        <v>3324</v>
      </c>
      <c r="G193" s="56">
        <f t="shared" si="19"/>
        <v>0.35</v>
      </c>
      <c r="H193" s="56">
        <f t="shared" si="20"/>
        <v>0.37068965517241381</v>
      </c>
      <c r="I193" s="56">
        <f t="shared" si="21"/>
        <v>0.33043478260869563</v>
      </c>
      <c r="J193" s="56">
        <f t="shared" si="22"/>
        <v>0.3504273504273504</v>
      </c>
      <c r="K193" s="51">
        <v>78</v>
      </c>
      <c r="L193" s="51">
        <v>42</v>
      </c>
      <c r="M193" s="51">
        <v>120</v>
      </c>
      <c r="N193" s="51">
        <v>73</v>
      </c>
      <c r="O193" s="51">
        <v>43</v>
      </c>
      <c r="P193" s="51">
        <v>116</v>
      </c>
      <c r="Q193" s="51">
        <v>77</v>
      </c>
      <c r="R193" s="51">
        <v>38</v>
      </c>
      <c r="S193" s="51">
        <v>115</v>
      </c>
      <c r="T193" s="51">
        <f t="shared" si="23"/>
        <v>123</v>
      </c>
      <c r="U193" s="51">
        <f t="shared" si="23"/>
        <v>351</v>
      </c>
      <c r="V193" s="57">
        <f t="shared" si="24"/>
        <v>35.042735042735039</v>
      </c>
      <c r="W193" s="51" t="e">
        <f>SUMIF(#REF!,'Pupils5-15'!$B193,#REF!)</f>
        <v>#REF!</v>
      </c>
      <c r="X193" s="51" t="e">
        <f>SUMIF(#REF!,'Pupils5-15'!$B193,#REF!)</f>
        <v>#REF!</v>
      </c>
      <c r="Y193" s="51" t="e">
        <f>SUMIF(#REF!,'Pupils5-15'!$B193,#REF!)</f>
        <v>#REF!</v>
      </c>
      <c r="Z193" s="51" t="e">
        <f t="shared" si="25"/>
        <v>#REF!</v>
      </c>
      <c r="AA193" s="51" t="e">
        <f t="shared" si="26"/>
        <v>#REF!</v>
      </c>
      <c r="AB193" s="51" t="e">
        <f t="shared" si="27"/>
        <v>#REF!</v>
      </c>
    </row>
    <row r="194" spans="1:28" x14ac:dyDescent="0.2">
      <c r="A194" s="51">
        <v>187</v>
      </c>
      <c r="B194" s="51">
        <v>6622121</v>
      </c>
      <c r="C194" s="51" t="s">
        <v>392</v>
      </c>
      <c r="D194" s="51" t="s">
        <v>351</v>
      </c>
      <c r="E194" s="51" t="s">
        <v>3322</v>
      </c>
      <c r="F194" s="51" t="s">
        <v>3329</v>
      </c>
      <c r="G194" s="56">
        <f t="shared" si="19"/>
        <v>0.14240506329113925</v>
      </c>
      <c r="H194" s="56">
        <f t="shared" si="20"/>
        <v>0.1396103896103896</v>
      </c>
      <c r="I194" s="56">
        <f t="shared" si="21"/>
        <v>0.10759493670886076</v>
      </c>
      <c r="J194" s="56">
        <f t="shared" si="22"/>
        <v>0.12978723404255318</v>
      </c>
      <c r="K194" s="51">
        <v>271</v>
      </c>
      <c r="L194" s="51">
        <v>45</v>
      </c>
      <c r="M194" s="51">
        <v>316</v>
      </c>
      <c r="N194" s="51">
        <v>265</v>
      </c>
      <c r="O194" s="51">
        <v>43</v>
      </c>
      <c r="P194" s="51">
        <v>308</v>
      </c>
      <c r="Q194" s="51">
        <v>282</v>
      </c>
      <c r="R194" s="51">
        <v>34</v>
      </c>
      <c r="S194" s="51">
        <v>316</v>
      </c>
      <c r="T194" s="51">
        <f t="shared" si="23"/>
        <v>122</v>
      </c>
      <c r="U194" s="51">
        <f t="shared" si="23"/>
        <v>940</v>
      </c>
      <c r="V194" s="57">
        <f t="shared" si="24"/>
        <v>12.978723404255318</v>
      </c>
      <c r="W194" s="51" t="e">
        <f>SUMIF(#REF!,'Pupils5-15'!$B194,#REF!)</f>
        <v>#REF!</v>
      </c>
      <c r="X194" s="51" t="e">
        <f>SUMIF(#REF!,'Pupils5-15'!$B194,#REF!)</f>
        <v>#REF!</v>
      </c>
      <c r="Y194" s="51" t="e">
        <f>SUMIF(#REF!,'Pupils5-15'!$B194,#REF!)</f>
        <v>#REF!</v>
      </c>
      <c r="Z194" s="51" t="e">
        <f t="shared" si="25"/>
        <v>#REF!</v>
      </c>
      <c r="AA194" s="51" t="e">
        <f t="shared" si="26"/>
        <v>#REF!</v>
      </c>
      <c r="AB194" s="51" t="e">
        <f t="shared" si="27"/>
        <v>#REF!</v>
      </c>
    </row>
    <row r="195" spans="1:28" x14ac:dyDescent="0.2">
      <c r="A195" s="51">
        <v>188</v>
      </c>
      <c r="B195" s="51">
        <v>6622123</v>
      </c>
      <c r="C195" s="51" t="s">
        <v>393</v>
      </c>
      <c r="D195" s="51" t="s">
        <v>351</v>
      </c>
      <c r="E195" s="51" t="s">
        <v>3322</v>
      </c>
      <c r="F195" s="51" t="s">
        <v>3323</v>
      </c>
      <c r="G195" s="56">
        <f t="shared" si="19"/>
        <v>3.5087719298245612E-2</v>
      </c>
      <c r="H195" s="56">
        <f t="shared" si="20"/>
        <v>2.9850746268656716E-2</v>
      </c>
      <c r="I195" s="56">
        <f t="shared" si="21"/>
        <v>5.9701492537313432E-2</v>
      </c>
      <c r="J195" s="56">
        <f t="shared" si="22"/>
        <v>4.1884816753926704E-2</v>
      </c>
      <c r="K195" s="51">
        <v>55</v>
      </c>
      <c r="L195" s="51">
        <v>2</v>
      </c>
      <c r="M195" s="51">
        <v>57</v>
      </c>
      <c r="N195" s="51">
        <v>65</v>
      </c>
      <c r="O195" s="51">
        <v>2</v>
      </c>
      <c r="P195" s="51">
        <v>67</v>
      </c>
      <c r="Q195" s="51">
        <v>63</v>
      </c>
      <c r="R195" s="51">
        <v>4</v>
      </c>
      <c r="S195" s="51">
        <v>67</v>
      </c>
      <c r="T195" s="51">
        <f t="shared" si="23"/>
        <v>8</v>
      </c>
      <c r="U195" s="51">
        <f t="shared" si="23"/>
        <v>191</v>
      </c>
      <c r="V195" s="57">
        <f t="shared" si="24"/>
        <v>4.1884816753926701</v>
      </c>
      <c r="W195" s="51" t="e">
        <f>SUMIF(#REF!,'Pupils5-15'!$B195,#REF!)</f>
        <v>#REF!</v>
      </c>
      <c r="X195" s="51" t="e">
        <f>SUMIF(#REF!,'Pupils5-15'!$B195,#REF!)</f>
        <v>#REF!</v>
      </c>
      <c r="Y195" s="51" t="e">
        <f>SUMIF(#REF!,'Pupils5-15'!$B195,#REF!)</f>
        <v>#REF!</v>
      </c>
      <c r="Z195" s="51" t="e">
        <f t="shared" si="25"/>
        <v>#REF!</v>
      </c>
      <c r="AA195" s="51" t="e">
        <f t="shared" si="26"/>
        <v>#REF!</v>
      </c>
      <c r="AB195" s="51" t="e">
        <f t="shared" si="27"/>
        <v>#REF!</v>
      </c>
    </row>
    <row r="196" spans="1:28" x14ac:dyDescent="0.2">
      <c r="A196" s="51">
        <v>189</v>
      </c>
      <c r="B196" s="51">
        <v>6622131</v>
      </c>
      <c r="C196" s="51" t="s">
        <v>394</v>
      </c>
      <c r="D196" s="51" t="s">
        <v>351</v>
      </c>
      <c r="E196" s="51" t="s">
        <v>3322</v>
      </c>
      <c r="F196" s="51" t="s">
        <v>3323</v>
      </c>
      <c r="G196" s="56">
        <f t="shared" si="19"/>
        <v>0</v>
      </c>
      <c r="H196" s="56">
        <f t="shared" si="20"/>
        <v>0</v>
      </c>
      <c r="I196" s="56">
        <f t="shared" si="21"/>
        <v>0</v>
      </c>
      <c r="J196" s="56">
        <f t="shared" si="22"/>
        <v>0</v>
      </c>
      <c r="K196" s="51">
        <v>52</v>
      </c>
      <c r="M196" s="51">
        <v>52</v>
      </c>
      <c r="N196" s="51">
        <v>53</v>
      </c>
      <c r="P196" s="51">
        <v>53</v>
      </c>
      <c r="Q196" s="51">
        <v>46</v>
      </c>
      <c r="S196" s="51">
        <v>46</v>
      </c>
      <c r="T196" s="51">
        <f t="shared" si="23"/>
        <v>0</v>
      </c>
      <c r="U196" s="51">
        <f t="shared" si="23"/>
        <v>151</v>
      </c>
      <c r="V196" s="57">
        <f t="shared" si="24"/>
        <v>0</v>
      </c>
      <c r="W196" s="51" t="e">
        <f>SUMIF(#REF!,'Pupils5-15'!$B196,#REF!)</f>
        <v>#REF!</v>
      </c>
      <c r="X196" s="51" t="e">
        <f>SUMIF(#REF!,'Pupils5-15'!$B196,#REF!)</f>
        <v>#REF!</v>
      </c>
      <c r="Y196" s="51" t="e">
        <f>SUMIF(#REF!,'Pupils5-15'!$B196,#REF!)</f>
        <v>#REF!</v>
      </c>
      <c r="Z196" s="51" t="e">
        <f t="shared" si="25"/>
        <v>#REF!</v>
      </c>
      <c r="AA196" s="51" t="e">
        <f t="shared" si="26"/>
        <v>#REF!</v>
      </c>
      <c r="AB196" s="51" t="e">
        <f t="shared" si="27"/>
        <v>#REF!</v>
      </c>
    </row>
    <row r="197" spans="1:28" x14ac:dyDescent="0.2">
      <c r="A197" s="51">
        <v>190</v>
      </c>
      <c r="B197" s="51">
        <v>6622132</v>
      </c>
      <c r="C197" s="51" t="s">
        <v>395</v>
      </c>
      <c r="D197" s="51" t="s">
        <v>351</v>
      </c>
      <c r="E197" s="51" t="s">
        <v>3322</v>
      </c>
      <c r="F197" s="51" t="s">
        <v>3323</v>
      </c>
      <c r="G197" s="56">
        <f t="shared" si="19"/>
        <v>6.1224489795918366E-2</v>
      </c>
      <c r="H197" s="56">
        <f t="shared" si="20"/>
        <v>4.878048780487805E-2</v>
      </c>
      <c r="I197" s="56">
        <f t="shared" si="21"/>
        <v>7.3170731707317069E-2</v>
      </c>
      <c r="J197" s="56">
        <f t="shared" si="22"/>
        <v>6.1068702290076333E-2</v>
      </c>
      <c r="K197" s="51">
        <v>46</v>
      </c>
      <c r="L197" s="51">
        <v>3</v>
      </c>
      <c r="M197" s="51">
        <v>49</v>
      </c>
      <c r="N197" s="51">
        <v>39</v>
      </c>
      <c r="O197" s="51">
        <v>2</v>
      </c>
      <c r="P197" s="51">
        <v>41</v>
      </c>
      <c r="Q197" s="51">
        <v>38</v>
      </c>
      <c r="R197" s="51">
        <v>3</v>
      </c>
      <c r="S197" s="51">
        <v>41</v>
      </c>
      <c r="T197" s="51">
        <f t="shared" si="23"/>
        <v>8</v>
      </c>
      <c r="U197" s="51">
        <f t="shared" si="23"/>
        <v>131</v>
      </c>
      <c r="V197" s="57">
        <f t="shared" si="24"/>
        <v>6.1068702290076331</v>
      </c>
      <c r="W197" s="51" t="e">
        <f>SUMIF(#REF!,'Pupils5-15'!$B197,#REF!)</f>
        <v>#REF!</v>
      </c>
      <c r="X197" s="51" t="e">
        <f>SUMIF(#REF!,'Pupils5-15'!$B197,#REF!)</f>
        <v>#REF!</v>
      </c>
      <c r="Y197" s="51" t="e">
        <f>SUMIF(#REF!,'Pupils5-15'!$B197,#REF!)</f>
        <v>#REF!</v>
      </c>
      <c r="Z197" s="51" t="e">
        <f t="shared" si="25"/>
        <v>#REF!</v>
      </c>
      <c r="AA197" s="51" t="e">
        <f t="shared" si="26"/>
        <v>#REF!</v>
      </c>
      <c r="AB197" s="51" t="e">
        <f t="shared" si="27"/>
        <v>#REF!</v>
      </c>
    </row>
    <row r="198" spans="1:28" x14ac:dyDescent="0.2">
      <c r="A198" s="51">
        <v>191</v>
      </c>
      <c r="B198" s="51">
        <v>6622148</v>
      </c>
      <c r="C198" s="51" t="s">
        <v>397</v>
      </c>
      <c r="D198" s="51" t="s">
        <v>351</v>
      </c>
      <c r="E198" s="51" t="s">
        <v>3322</v>
      </c>
      <c r="F198" s="51" t="s">
        <v>3323</v>
      </c>
      <c r="G198" s="56">
        <f t="shared" si="19"/>
        <v>7.5949367088607597E-2</v>
      </c>
      <c r="H198" s="56">
        <f t="shared" si="20"/>
        <v>0.05</v>
      </c>
      <c r="I198" s="56">
        <f t="shared" si="21"/>
        <v>7.1428571428571425E-2</v>
      </c>
      <c r="J198" s="56">
        <f t="shared" si="22"/>
        <v>6.584362139917696E-2</v>
      </c>
      <c r="K198" s="51">
        <v>73</v>
      </c>
      <c r="L198" s="51">
        <v>6</v>
      </c>
      <c r="M198" s="51">
        <v>79</v>
      </c>
      <c r="N198" s="51">
        <v>76</v>
      </c>
      <c r="O198" s="51">
        <v>4</v>
      </c>
      <c r="P198" s="51">
        <v>80</v>
      </c>
      <c r="Q198" s="51">
        <v>78</v>
      </c>
      <c r="R198" s="51">
        <v>6</v>
      </c>
      <c r="S198" s="51">
        <v>84</v>
      </c>
      <c r="T198" s="51">
        <f t="shared" si="23"/>
        <v>16</v>
      </c>
      <c r="U198" s="51">
        <f t="shared" si="23"/>
        <v>243</v>
      </c>
      <c r="V198" s="57">
        <f t="shared" si="24"/>
        <v>6.5843621399176957</v>
      </c>
      <c r="W198" s="51" t="e">
        <f>SUMIF(#REF!,'Pupils5-15'!$B198,#REF!)</f>
        <v>#REF!</v>
      </c>
      <c r="X198" s="51" t="e">
        <f>SUMIF(#REF!,'Pupils5-15'!$B198,#REF!)</f>
        <v>#REF!</v>
      </c>
      <c r="Y198" s="51" t="e">
        <f>SUMIF(#REF!,'Pupils5-15'!$B198,#REF!)</f>
        <v>#REF!</v>
      </c>
      <c r="Z198" s="51" t="e">
        <f t="shared" si="25"/>
        <v>#REF!</v>
      </c>
      <c r="AA198" s="51" t="e">
        <f t="shared" si="26"/>
        <v>#REF!</v>
      </c>
      <c r="AB198" s="51" t="e">
        <f t="shared" si="27"/>
        <v>#REF!</v>
      </c>
    </row>
    <row r="199" spans="1:28" x14ac:dyDescent="0.2">
      <c r="A199" s="51">
        <v>192</v>
      </c>
      <c r="B199" s="51">
        <v>6622221</v>
      </c>
      <c r="C199" s="51" t="s">
        <v>3356</v>
      </c>
      <c r="D199" s="51" t="s">
        <v>351</v>
      </c>
      <c r="E199" s="51" t="s">
        <v>3322</v>
      </c>
      <c r="F199" s="51" t="s">
        <v>3324</v>
      </c>
      <c r="G199" s="56">
        <f t="shared" si="19"/>
        <v>0.31726907630522089</v>
      </c>
      <c r="H199" s="56">
        <f t="shared" si="20"/>
        <v>0.29615384615384616</v>
      </c>
      <c r="I199" s="56">
        <f t="shared" si="21"/>
        <v>0.27335640138408307</v>
      </c>
      <c r="J199" s="56">
        <f t="shared" si="22"/>
        <v>0.29448621553884713</v>
      </c>
      <c r="K199" s="51">
        <v>170</v>
      </c>
      <c r="L199" s="51">
        <v>79</v>
      </c>
      <c r="M199" s="51">
        <v>249</v>
      </c>
      <c r="N199" s="51">
        <v>183</v>
      </c>
      <c r="O199" s="51">
        <v>77</v>
      </c>
      <c r="P199" s="51">
        <v>260</v>
      </c>
      <c r="Q199" s="51">
        <v>210</v>
      </c>
      <c r="R199" s="51">
        <v>79</v>
      </c>
      <c r="S199" s="51">
        <v>289</v>
      </c>
      <c r="T199" s="51">
        <f t="shared" si="23"/>
        <v>235</v>
      </c>
      <c r="U199" s="51">
        <f t="shared" si="23"/>
        <v>798</v>
      </c>
      <c r="V199" s="57">
        <f t="shared" si="24"/>
        <v>29.448621553884713</v>
      </c>
      <c r="W199" s="51" t="e">
        <f>SUMIF(#REF!,'Pupils5-15'!$B199,#REF!)</f>
        <v>#REF!</v>
      </c>
      <c r="X199" s="51" t="e">
        <f>SUMIF(#REF!,'Pupils5-15'!$B199,#REF!)</f>
        <v>#REF!</v>
      </c>
      <c r="Y199" s="51" t="e">
        <f>SUMIF(#REF!,'Pupils5-15'!$B199,#REF!)</f>
        <v>#REF!</v>
      </c>
      <c r="Z199" s="51" t="e">
        <f t="shared" si="25"/>
        <v>#REF!</v>
      </c>
      <c r="AA199" s="51" t="e">
        <f t="shared" si="26"/>
        <v>#REF!</v>
      </c>
      <c r="AB199" s="51" t="e">
        <f t="shared" si="27"/>
        <v>#REF!</v>
      </c>
    </row>
    <row r="200" spans="1:28" x14ac:dyDescent="0.2">
      <c r="A200" s="51">
        <v>193</v>
      </c>
      <c r="B200" s="51">
        <v>6622222</v>
      </c>
      <c r="C200" s="51" t="s">
        <v>399</v>
      </c>
      <c r="D200" s="51" t="s">
        <v>351</v>
      </c>
      <c r="E200" s="51" t="s">
        <v>3322</v>
      </c>
      <c r="F200" s="51" t="s">
        <v>3323</v>
      </c>
      <c r="G200" s="56">
        <f t="shared" ref="G200:G263" si="28">L200/M200</f>
        <v>0.13333333333333333</v>
      </c>
      <c r="H200" s="56">
        <f t="shared" ref="H200:H263" si="29">O200/P200</f>
        <v>0.13333333333333333</v>
      </c>
      <c r="I200" s="56">
        <f t="shared" ref="I200:I263" si="30">R200/S200</f>
        <v>0.125</v>
      </c>
      <c r="J200" s="56">
        <f t="shared" ref="J200:J263" si="31">(L200+O200+R200)/(M200+P200+S200)</f>
        <v>0.13043478260869565</v>
      </c>
      <c r="K200" s="51">
        <v>13</v>
      </c>
      <c r="L200" s="51">
        <v>2</v>
      </c>
      <c r="M200" s="51">
        <v>15</v>
      </c>
      <c r="N200" s="51">
        <v>13</v>
      </c>
      <c r="O200" s="51">
        <v>2</v>
      </c>
      <c r="P200" s="51">
        <v>15</v>
      </c>
      <c r="Q200" s="51">
        <v>14</v>
      </c>
      <c r="R200" s="51">
        <v>2</v>
      </c>
      <c r="S200" s="51">
        <v>16</v>
      </c>
      <c r="T200" s="51">
        <f t="shared" ref="T200:U263" si="32">+L200+O200+R200</f>
        <v>6</v>
      </c>
      <c r="U200" s="51">
        <f t="shared" si="32"/>
        <v>46</v>
      </c>
      <c r="V200" s="57">
        <f t="shared" ref="V200:V263" si="33">+T200/U200*100</f>
        <v>13.043478260869565</v>
      </c>
      <c r="W200" s="51" t="e">
        <f>SUMIF(#REF!,'Pupils5-15'!$B200,#REF!)</f>
        <v>#REF!</v>
      </c>
      <c r="X200" s="51" t="e">
        <f>SUMIF(#REF!,'Pupils5-15'!$B200,#REF!)</f>
        <v>#REF!</v>
      </c>
      <c r="Y200" s="51" t="e">
        <f>SUMIF(#REF!,'Pupils5-15'!$B200,#REF!)</f>
        <v>#REF!</v>
      </c>
      <c r="Z200" s="51" t="e">
        <f t="shared" si="25"/>
        <v>#REF!</v>
      </c>
      <c r="AA200" s="51" t="e">
        <f t="shared" si="26"/>
        <v>#REF!</v>
      </c>
      <c r="AB200" s="51" t="e">
        <f t="shared" si="27"/>
        <v>#REF!</v>
      </c>
    </row>
    <row r="201" spans="1:28" x14ac:dyDescent="0.2">
      <c r="A201" s="51">
        <v>194</v>
      </c>
      <c r="B201" s="51">
        <v>6622225</v>
      </c>
      <c r="C201" s="51" t="s">
        <v>401</v>
      </c>
      <c r="D201" s="51" t="s">
        <v>351</v>
      </c>
      <c r="E201" s="51" t="s">
        <v>3322</v>
      </c>
      <c r="F201" s="51" t="s">
        <v>3329</v>
      </c>
      <c r="G201" s="56">
        <f t="shared" si="28"/>
        <v>0.1111111111111111</v>
      </c>
      <c r="H201" s="56">
        <f t="shared" si="29"/>
        <v>0.11764705882352941</v>
      </c>
      <c r="I201" s="56">
        <f t="shared" si="30"/>
        <v>0.11842105263157894</v>
      </c>
      <c r="J201" s="56">
        <f t="shared" si="31"/>
        <v>0.11616161616161616</v>
      </c>
      <c r="K201" s="51">
        <v>48</v>
      </c>
      <c r="L201" s="51">
        <v>6</v>
      </c>
      <c r="M201" s="51">
        <v>54</v>
      </c>
      <c r="N201" s="51">
        <v>60</v>
      </c>
      <c r="O201" s="51">
        <v>8</v>
      </c>
      <c r="P201" s="51">
        <v>68</v>
      </c>
      <c r="Q201" s="51">
        <v>67</v>
      </c>
      <c r="R201" s="51">
        <v>9</v>
      </c>
      <c r="S201" s="51">
        <v>76</v>
      </c>
      <c r="T201" s="51">
        <f t="shared" si="32"/>
        <v>23</v>
      </c>
      <c r="U201" s="51">
        <f t="shared" si="32"/>
        <v>198</v>
      </c>
      <c r="V201" s="57">
        <f t="shared" si="33"/>
        <v>11.616161616161616</v>
      </c>
      <c r="W201" s="51" t="e">
        <f>SUMIF(#REF!,'Pupils5-15'!$B201,#REF!)</f>
        <v>#REF!</v>
      </c>
      <c r="X201" s="51" t="e">
        <f>SUMIF(#REF!,'Pupils5-15'!$B201,#REF!)</f>
        <v>#REF!</v>
      </c>
      <c r="Y201" s="51" t="e">
        <f>SUMIF(#REF!,'Pupils5-15'!$B201,#REF!)</f>
        <v>#REF!</v>
      </c>
      <c r="Z201" s="51" t="e">
        <f t="shared" ref="Z201:Z264" si="34">W201=L201</f>
        <v>#REF!</v>
      </c>
      <c r="AA201" s="51" t="e">
        <f t="shared" ref="AA201:AA264" si="35">X201=O201</f>
        <v>#REF!</v>
      </c>
      <c r="AB201" s="51" t="e">
        <f t="shared" ref="AB201:AB264" si="36">Y201=R201</f>
        <v>#REF!</v>
      </c>
    </row>
    <row r="202" spans="1:28" x14ac:dyDescent="0.2">
      <c r="A202" s="51">
        <v>195</v>
      </c>
      <c r="B202" s="51">
        <v>6622264</v>
      </c>
      <c r="C202" s="51" t="s">
        <v>403</v>
      </c>
      <c r="D202" s="51" t="s">
        <v>351</v>
      </c>
      <c r="E202" s="51" t="s">
        <v>3322</v>
      </c>
      <c r="F202" s="51" t="s">
        <v>3324</v>
      </c>
      <c r="G202" s="56">
        <f t="shared" si="28"/>
        <v>0.21621621621621623</v>
      </c>
      <c r="H202" s="56">
        <f t="shared" si="29"/>
        <v>0.20370370370370369</v>
      </c>
      <c r="I202" s="56">
        <f t="shared" si="30"/>
        <v>0.16265060240963855</v>
      </c>
      <c r="J202" s="56">
        <f t="shared" si="31"/>
        <v>0.19327731092436976</v>
      </c>
      <c r="K202" s="51">
        <v>116</v>
      </c>
      <c r="L202" s="51">
        <v>32</v>
      </c>
      <c r="M202" s="51">
        <v>148</v>
      </c>
      <c r="N202" s="51">
        <v>129</v>
      </c>
      <c r="O202" s="51">
        <v>33</v>
      </c>
      <c r="P202" s="51">
        <v>162</v>
      </c>
      <c r="Q202" s="51">
        <v>139</v>
      </c>
      <c r="R202" s="51">
        <v>27</v>
      </c>
      <c r="S202" s="51">
        <v>166</v>
      </c>
      <c r="T202" s="51">
        <f t="shared" si="32"/>
        <v>92</v>
      </c>
      <c r="U202" s="51">
        <f t="shared" si="32"/>
        <v>476</v>
      </c>
      <c r="V202" s="57">
        <f t="shared" si="33"/>
        <v>19.327731092436977</v>
      </c>
      <c r="W202" s="51" t="e">
        <f>SUMIF(#REF!,'Pupils5-15'!$B202,#REF!)</f>
        <v>#REF!</v>
      </c>
      <c r="X202" s="51" t="e">
        <f>SUMIF(#REF!,'Pupils5-15'!$B202,#REF!)</f>
        <v>#REF!</v>
      </c>
      <c r="Y202" s="51" t="e">
        <f>SUMIF(#REF!,'Pupils5-15'!$B202,#REF!)</f>
        <v>#REF!</v>
      </c>
      <c r="Z202" s="51" t="e">
        <f t="shared" si="34"/>
        <v>#REF!</v>
      </c>
      <c r="AA202" s="51" t="e">
        <f t="shared" si="35"/>
        <v>#REF!</v>
      </c>
      <c r="AB202" s="51" t="e">
        <f t="shared" si="36"/>
        <v>#REF!</v>
      </c>
    </row>
    <row r="203" spans="1:28" x14ac:dyDescent="0.2">
      <c r="A203" s="51">
        <v>196</v>
      </c>
      <c r="B203" s="51">
        <v>6622267</v>
      </c>
      <c r="C203" s="51" t="s">
        <v>3357</v>
      </c>
      <c r="D203" s="51" t="s">
        <v>351</v>
      </c>
      <c r="E203" s="51" t="s">
        <v>3322</v>
      </c>
      <c r="F203" s="51" t="s">
        <v>3324</v>
      </c>
      <c r="G203" s="56">
        <f t="shared" si="28"/>
        <v>0.1891891891891892</v>
      </c>
      <c r="H203" s="56">
        <f t="shared" si="29"/>
        <v>0.15962441314553991</v>
      </c>
      <c r="I203" s="56">
        <f t="shared" si="30"/>
        <v>0.14084507042253522</v>
      </c>
      <c r="J203" s="56">
        <f t="shared" si="31"/>
        <v>0.16358024691358025</v>
      </c>
      <c r="K203" s="51">
        <v>180</v>
      </c>
      <c r="L203" s="51">
        <v>42</v>
      </c>
      <c r="M203" s="51">
        <v>222</v>
      </c>
      <c r="N203" s="51">
        <v>179</v>
      </c>
      <c r="O203" s="51">
        <v>34</v>
      </c>
      <c r="P203" s="51">
        <v>213</v>
      </c>
      <c r="Q203" s="51">
        <v>183</v>
      </c>
      <c r="R203" s="51">
        <v>30</v>
      </c>
      <c r="S203" s="51">
        <v>213</v>
      </c>
      <c r="T203" s="51">
        <f t="shared" si="32"/>
        <v>106</v>
      </c>
      <c r="U203" s="51">
        <f t="shared" si="32"/>
        <v>648</v>
      </c>
      <c r="V203" s="57">
        <f t="shared" si="33"/>
        <v>16.358024691358025</v>
      </c>
      <c r="W203" s="51" t="e">
        <f>SUMIF(#REF!,'Pupils5-15'!$B203,#REF!)</f>
        <v>#REF!</v>
      </c>
      <c r="X203" s="51" t="e">
        <f>SUMIF(#REF!,'Pupils5-15'!$B203,#REF!)</f>
        <v>#REF!</v>
      </c>
      <c r="Y203" s="51" t="e">
        <f>SUMIF(#REF!,'Pupils5-15'!$B203,#REF!)</f>
        <v>#REF!</v>
      </c>
      <c r="Z203" s="51" t="e">
        <f t="shared" si="34"/>
        <v>#REF!</v>
      </c>
      <c r="AA203" s="51" t="e">
        <f t="shared" si="35"/>
        <v>#REF!</v>
      </c>
      <c r="AB203" s="51" t="e">
        <f t="shared" si="36"/>
        <v>#REF!</v>
      </c>
    </row>
    <row r="204" spans="1:28" x14ac:dyDescent="0.2">
      <c r="A204" s="51">
        <v>197</v>
      </c>
      <c r="B204" s="51">
        <v>6622269</v>
      </c>
      <c r="C204" s="51" t="s">
        <v>3358</v>
      </c>
      <c r="D204" s="51" t="s">
        <v>351</v>
      </c>
      <c r="E204" s="51" t="s">
        <v>3322</v>
      </c>
      <c r="F204" s="51" t="s">
        <v>3324</v>
      </c>
      <c r="G204" s="56">
        <f t="shared" si="28"/>
        <v>0.59322033898305082</v>
      </c>
      <c r="H204" s="56">
        <f t="shared" si="29"/>
        <v>0.44067796610169491</v>
      </c>
      <c r="I204" s="56">
        <f t="shared" si="30"/>
        <v>0.45901639344262296</v>
      </c>
      <c r="J204" s="56">
        <f t="shared" si="31"/>
        <v>0.4972067039106145</v>
      </c>
      <c r="K204" s="51">
        <v>24</v>
      </c>
      <c r="L204" s="51">
        <v>35</v>
      </c>
      <c r="M204" s="51">
        <v>59</v>
      </c>
      <c r="N204" s="51">
        <v>33</v>
      </c>
      <c r="O204" s="51">
        <v>26</v>
      </c>
      <c r="P204" s="51">
        <v>59</v>
      </c>
      <c r="Q204" s="51">
        <v>33</v>
      </c>
      <c r="R204" s="51">
        <v>28</v>
      </c>
      <c r="S204" s="51">
        <v>61</v>
      </c>
      <c r="T204" s="51">
        <f t="shared" si="32"/>
        <v>89</v>
      </c>
      <c r="U204" s="51">
        <f t="shared" si="32"/>
        <v>179</v>
      </c>
      <c r="V204" s="57">
        <f t="shared" si="33"/>
        <v>49.720670391061446</v>
      </c>
      <c r="W204" s="51" t="e">
        <f>SUMIF(#REF!,'Pupils5-15'!$B204,#REF!)</f>
        <v>#REF!</v>
      </c>
      <c r="X204" s="51" t="e">
        <f>SUMIF(#REF!,'Pupils5-15'!$B204,#REF!)</f>
        <v>#REF!</v>
      </c>
      <c r="Y204" s="51" t="e">
        <f>SUMIF(#REF!,'Pupils5-15'!$B204,#REF!)</f>
        <v>#REF!</v>
      </c>
      <c r="Z204" s="51" t="e">
        <f t="shared" si="34"/>
        <v>#REF!</v>
      </c>
      <c r="AA204" s="51" t="e">
        <f t="shared" si="35"/>
        <v>#REF!</v>
      </c>
      <c r="AB204" s="51" t="e">
        <f t="shared" si="36"/>
        <v>#REF!</v>
      </c>
    </row>
    <row r="205" spans="1:28" x14ac:dyDescent="0.2">
      <c r="A205" s="51">
        <v>198</v>
      </c>
      <c r="B205" s="51">
        <v>6622270</v>
      </c>
      <c r="C205" s="51" t="s">
        <v>407</v>
      </c>
      <c r="D205" s="51" t="s">
        <v>351</v>
      </c>
      <c r="E205" s="51" t="s">
        <v>3322</v>
      </c>
      <c r="F205" s="51" t="s">
        <v>3323</v>
      </c>
      <c r="G205" s="56">
        <f t="shared" si="28"/>
        <v>0</v>
      </c>
      <c r="H205" s="56">
        <f t="shared" si="29"/>
        <v>0</v>
      </c>
      <c r="I205" s="56">
        <f t="shared" si="30"/>
        <v>0</v>
      </c>
      <c r="J205" s="56">
        <f t="shared" si="31"/>
        <v>0</v>
      </c>
      <c r="K205" s="51">
        <v>15</v>
      </c>
      <c r="M205" s="51">
        <v>15</v>
      </c>
      <c r="N205" s="51">
        <v>15</v>
      </c>
      <c r="P205" s="51">
        <v>15</v>
      </c>
      <c r="Q205" s="51">
        <v>17</v>
      </c>
      <c r="S205" s="51">
        <v>17</v>
      </c>
      <c r="T205" s="51">
        <f t="shared" si="32"/>
        <v>0</v>
      </c>
      <c r="U205" s="51">
        <f t="shared" si="32"/>
        <v>47</v>
      </c>
      <c r="V205" s="57">
        <f t="shared" si="33"/>
        <v>0</v>
      </c>
      <c r="W205" s="51" t="e">
        <f>SUMIF(#REF!,'Pupils5-15'!$B205,#REF!)</f>
        <v>#REF!</v>
      </c>
      <c r="X205" s="51" t="e">
        <f>SUMIF(#REF!,'Pupils5-15'!$B205,#REF!)</f>
        <v>#REF!</v>
      </c>
      <c r="Y205" s="51" t="e">
        <f>SUMIF(#REF!,'Pupils5-15'!$B205,#REF!)</f>
        <v>#REF!</v>
      </c>
      <c r="Z205" s="51" t="e">
        <f t="shared" si="34"/>
        <v>#REF!</v>
      </c>
      <c r="AA205" s="51" t="e">
        <f t="shared" si="35"/>
        <v>#REF!</v>
      </c>
      <c r="AB205" s="51" t="e">
        <f t="shared" si="36"/>
        <v>#REF!</v>
      </c>
    </row>
    <row r="206" spans="1:28" x14ac:dyDescent="0.2">
      <c r="A206" s="51">
        <v>199</v>
      </c>
      <c r="B206" s="51">
        <v>6622271</v>
      </c>
      <c r="C206" s="51" t="s">
        <v>409</v>
      </c>
      <c r="D206" s="51" t="s">
        <v>351</v>
      </c>
      <c r="E206" s="51" t="s">
        <v>3322</v>
      </c>
      <c r="F206" s="51" t="s">
        <v>3323</v>
      </c>
      <c r="G206" s="56">
        <f t="shared" si="28"/>
        <v>0.17372881355932204</v>
      </c>
      <c r="H206" s="56">
        <f t="shared" si="29"/>
        <v>0.12831858407079647</v>
      </c>
      <c r="I206" s="56">
        <f t="shared" si="30"/>
        <v>0.10743801652892562</v>
      </c>
      <c r="J206" s="56">
        <f t="shared" si="31"/>
        <v>0.13636363636363635</v>
      </c>
      <c r="K206" s="51">
        <v>195</v>
      </c>
      <c r="L206" s="51">
        <v>41</v>
      </c>
      <c r="M206" s="51">
        <v>236</v>
      </c>
      <c r="N206" s="51">
        <v>197</v>
      </c>
      <c r="O206" s="51">
        <v>29</v>
      </c>
      <c r="P206" s="51">
        <v>226</v>
      </c>
      <c r="Q206" s="51">
        <v>216</v>
      </c>
      <c r="R206" s="51">
        <v>26</v>
      </c>
      <c r="S206" s="51">
        <v>242</v>
      </c>
      <c r="T206" s="51">
        <f t="shared" si="32"/>
        <v>96</v>
      </c>
      <c r="U206" s="51">
        <f t="shared" si="32"/>
        <v>704</v>
      </c>
      <c r="V206" s="57">
        <f t="shared" si="33"/>
        <v>13.636363636363635</v>
      </c>
      <c r="W206" s="51" t="e">
        <f>SUMIF(#REF!,'Pupils5-15'!$B206,#REF!)</f>
        <v>#REF!</v>
      </c>
      <c r="X206" s="51" t="e">
        <f>SUMIF(#REF!,'Pupils5-15'!$B206,#REF!)</f>
        <v>#REF!</v>
      </c>
      <c r="Y206" s="51" t="e">
        <f>SUMIF(#REF!,'Pupils5-15'!$B206,#REF!)</f>
        <v>#REF!</v>
      </c>
      <c r="Z206" s="51" t="e">
        <f t="shared" si="34"/>
        <v>#REF!</v>
      </c>
      <c r="AA206" s="51" t="e">
        <f t="shared" si="35"/>
        <v>#REF!</v>
      </c>
      <c r="AB206" s="51" t="e">
        <f t="shared" si="36"/>
        <v>#REF!</v>
      </c>
    </row>
    <row r="207" spans="1:28" x14ac:dyDescent="0.2">
      <c r="A207" s="51">
        <v>200</v>
      </c>
      <c r="B207" s="51">
        <v>6622272</v>
      </c>
      <c r="C207" s="51" t="s">
        <v>3359</v>
      </c>
      <c r="D207" s="51" t="s">
        <v>351</v>
      </c>
      <c r="E207" s="51" t="s">
        <v>3322</v>
      </c>
      <c r="F207" s="51" t="s">
        <v>3324</v>
      </c>
      <c r="G207" s="56">
        <f t="shared" si="28"/>
        <v>0.3543307086614173</v>
      </c>
      <c r="H207" s="56">
        <f t="shared" si="29"/>
        <v>0.34661354581673309</v>
      </c>
      <c r="I207" s="56">
        <f t="shared" si="30"/>
        <v>0.30894308943089432</v>
      </c>
      <c r="J207" s="56">
        <f t="shared" si="31"/>
        <v>0.33688415446071907</v>
      </c>
      <c r="K207" s="51">
        <v>164</v>
      </c>
      <c r="L207" s="51">
        <v>90</v>
      </c>
      <c r="M207" s="51">
        <v>254</v>
      </c>
      <c r="N207" s="51">
        <v>164</v>
      </c>
      <c r="O207" s="51">
        <v>87</v>
      </c>
      <c r="P207" s="51">
        <v>251</v>
      </c>
      <c r="Q207" s="51">
        <v>170</v>
      </c>
      <c r="R207" s="51">
        <v>76</v>
      </c>
      <c r="S207" s="51">
        <v>246</v>
      </c>
      <c r="T207" s="51">
        <f t="shared" si="32"/>
        <v>253</v>
      </c>
      <c r="U207" s="51">
        <f t="shared" si="32"/>
        <v>751</v>
      </c>
      <c r="V207" s="57">
        <f t="shared" si="33"/>
        <v>33.688415446071907</v>
      </c>
      <c r="W207" s="51" t="e">
        <f>SUMIF(#REF!,'Pupils5-15'!$B207,#REF!)</f>
        <v>#REF!</v>
      </c>
      <c r="X207" s="51" t="e">
        <f>SUMIF(#REF!,'Pupils5-15'!$B207,#REF!)</f>
        <v>#REF!</v>
      </c>
      <c r="Y207" s="51" t="e">
        <f>SUMIF(#REF!,'Pupils5-15'!$B207,#REF!)</f>
        <v>#REF!</v>
      </c>
      <c r="Z207" s="51" t="e">
        <f t="shared" si="34"/>
        <v>#REF!</v>
      </c>
      <c r="AA207" s="51" t="e">
        <f t="shared" si="35"/>
        <v>#REF!</v>
      </c>
      <c r="AB207" s="51" t="e">
        <f t="shared" si="36"/>
        <v>#REF!</v>
      </c>
    </row>
    <row r="208" spans="1:28" x14ac:dyDescent="0.2">
      <c r="A208" s="51">
        <v>201</v>
      </c>
      <c r="B208" s="51">
        <v>6622273</v>
      </c>
      <c r="C208" s="51" t="s">
        <v>3360</v>
      </c>
      <c r="D208" s="51" t="s">
        <v>351</v>
      </c>
      <c r="E208" s="51" t="s">
        <v>3322</v>
      </c>
      <c r="F208" s="51" t="s">
        <v>3324</v>
      </c>
      <c r="G208" s="56">
        <f t="shared" si="28"/>
        <v>0.69318181818181823</v>
      </c>
      <c r="H208" s="56">
        <f t="shared" si="29"/>
        <v>0.7191011235955056</v>
      </c>
      <c r="I208" s="56">
        <f t="shared" si="30"/>
        <v>0.69318181818181823</v>
      </c>
      <c r="J208" s="56">
        <f t="shared" si="31"/>
        <v>0.70188679245283014</v>
      </c>
      <c r="K208" s="51">
        <v>27</v>
      </c>
      <c r="L208" s="51">
        <v>61</v>
      </c>
      <c r="M208" s="51">
        <v>88</v>
      </c>
      <c r="N208" s="51">
        <v>25</v>
      </c>
      <c r="O208" s="51">
        <v>64</v>
      </c>
      <c r="P208" s="51">
        <v>89</v>
      </c>
      <c r="Q208" s="51">
        <v>27</v>
      </c>
      <c r="R208" s="51">
        <v>61</v>
      </c>
      <c r="S208" s="51">
        <v>88</v>
      </c>
      <c r="T208" s="51">
        <f t="shared" si="32"/>
        <v>186</v>
      </c>
      <c r="U208" s="51">
        <f t="shared" si="32"/>
        <v>265</v>
      </c>
      <c r="V208" s="57">
        <f t="shared" si="33"/>
        <v>70.188679245283012</v>
      </c>
      <c r="W208" s="51" t="e">
        <f>SUMIF(#REF!,'Pupils5-15'!$B208,#REF!)</f>
        <v>#REF!</v>
      </c>
      <c r="X208" s="51" t="e">
        <f>SUMIF(#REF!,'Pupils5-15'!$B208,#REF!)</f>
        <v>#REF!</v>
      </c>
      <c r="Y208" s="51" t="e">
        <f>SUMIF(#REF!,'Pupils5-15'!$B208,#REF!)</f>
        <v>#REF!</v>
      </c>
      <c r="Z208" s="51" t="e">
        <f t="shared" si="34"/>
        <v>#REF!</v>
      </c>
      <c r="AA208" s="51" t="e">
        <f t="shared" si="35"/>
        <v>#REF!</v>
      </c>
      <c r="AB208" s="51" t="e">
        <f t="shared" si="36"/>
        <v>#REF!</v>
      </c>
    </row>
    <row r="209" spans="1:28" x14ac:dyDescent="0.2">
      <c r="A209" s="51">
        <v>202</v>
      </c>
      <c r="B209" s="51">
        <v>6623020</v>
      </c>
      <c r="C209" s="51" t="s">
        <v>411</v>
      </c>
      <c r="D209" s="51" t="s">
        <v>351</v>
      </c>
      <c r="E209" s="51" t="s">
        <v>3322</v>
      </c>
      <c r="F209" s="51" t="s">
        <v>3329</v>
      </c>
      <c r="G209" s="56">
        <f t="shared" si="28"/>
        <v>0.140625</v>
      </c>
      <c r="H209" s="56">
        <f t="shared" si="29"/>
        <v>0.22972972972972974</v>
      </c>
      <c r="I209" s="56">
        <f t="shared" si="30"/>
        <v>0.22368421052631579</v>
      </c>
      <c r="J209" s="56">
        <f t="shared" si="31"/>
        <v>0.20093457943925233</v>
      </c>
      <c r="K209" s="51">
        <v>55</v>
      </c>
      <c r="L209" s="51">
        <v>9</v>
      </c>
      <c r="M209" s="51">
        <v>64</v>
      </c>
      <c r="N209" s="51">
        <v>57</v>
      </c>
      <c r="O209" s="51">
        <v>17</v>
      </c>
      <c r="P209" s="51">
        <v>74</v>
      </c>
      <c r="Q209" s="51">
        <v>59</v>
      </c>
      <c r="R209" s="51">
        <v>17</v>
      </c>
      <c r="S209" s="51">
        <v>76</v>
      </c>
      <c r="T209" s="51">
        <f t="shared" si="32"/>
        <v>43</v>
      </c>
      <c r="U209" s="51">
        <f t="shared" si="32"/>
        <v>214</v>
      </c>
      <c r="V209" s="57">
        <f t="shared" si="33"/>
        <v>20.093457943925234</v>
      </c>
      <c r="W209" s="51" t="e">
        <f>SUMIF(#REF!,'Pupils5-15'!$B209,#REF!)</f>
        <v>#REF!</v>
      </c>
      <c r="X209" s="51" t="e">
        <f>SUMIF(#REF!,'Pupils5-15'!$B209,#REF!)</f>
        <v>#REF!</v>
      </c>
      <c r="Y209" s="51" t="e">
        <f>SUMIF(#REF!,'Pupils5-15'!$B209,#REF!)</f>
        <v>#REF!</v>
      </c>
      <c r="Z209" s="51" t="e">
        <f t="shared" si="34"/>
        <v>#REF!</v>
      </c>
      <c r="AA209" s="51" t="e">
        <f t="shared" si="35"/>
        <v>#REF!</v>
      </c>
      <c r="AB209" s="51" t="e">
        <f t="shared" si="36"/>
        <v>#REF!</v>
      </c>
    </row>
    <row r="210" spans="1:28" x14ac:dyDescent="0.2">
      <c r="A210" s="51">
        <v>203</v>
      </c>
      <c r="B210" s="51">
        <v>6623021</v>
      </c>
      <c r="C210" s="51" t="s">
        <v>413</v>
      </c>
      <c r="D210" s="51" t="s">
        <v>351</v>
      </c>
      <c r="E210" s="51" t="s">
        <v>3322</v>
      </c>
      <c r="F210" s="51" t="s">
        <v>3323</v>
      </c>
      <c r="G210" s="56">
        <f t="shared" si="28"/>
        <v>0.12328767123287671</v>
      </c>
      <c r="H210" s="56">
        <f t="shared" si="29"/>
        <v>0.11594202898550725</v>
      </c>
      <c r="I210" s="56">
        <f t="shared" si="30"/>
        <v>0.1111111111111111</v>
      </c>
      <c r="J210" s="56">
        <f t="shared" si="31"/>
        <v>0.11707317073170732</v>
      </c>
      <c r="K210" s="51">
        <v>64</v>
      </c>
      <c r="L210" s="51">
        <v>9</v>
      </c>
      <c r="M210" s="51">
        <v>73</v>
      </c>
      <c r="N210" s="51">
        <v>61</v>
      </c>
      <c r="O210" s="51">
        <v>8</v>
      </c>
      <c r="P210" s="51">
        <v>69</v>
      </c>
      <c r="Q210" s="51">
        <v>56</v>
      </c>
      <c r="R210" s="51">
        <v>7</v>
      </c>
      <c r="S210" s="51">
        <v>63</v>
      </c>
      <c r="T210" s="51">
        <f t="shared" si="32"/>
        <v>24</v>
      </c>
      <c r="U210" s="51">
        <f t="shared" si="32"/>
        <v>205</v>
      </c>
      <c r="V210" s="57">
        <f t="shared" si="33"/>
        <v>11.707317073170733</v>
      </c>
      <c r="W210" s="51" t="e">
        <f>SUMIF(#REF!,'Pupils5-15'!$B210,#REF!)</f>
        <v>#REF!</v>
      </c>
      <c r="X210" s="51" t="e">
        <f>SUMIF(#REF!,'Pupils5-15'!$B210,#REF!)</f>
        <v>#REF!</v>
      </c>
      <c r="Y210" s="51" t="e">
        <f>SUMIF(#REF!,'Pupils5-15'!$B210,#REF!)</f>
        <v>#REF!</v>
      </c>
      <c r="Z210" s="51" t="e">
        <f t="shared" si="34"/>
        <v>#REF!</v>
      </c>
      <c r="AA210" s="51" t="e">
        <f t="shared" si="35"/>
        <v>#REF!</v>
      </c>
      <c r="AB210" s="51" t="e">
        <f t="shared" si="36"/>
        <v>#REF!</v>
      </c>
    </row>
    <row r="211" spans="1:28" x14ac:dyDescent="0.2">
      <c r="A211" s="51">
        <v>204</v>
      </c>
      <c r="B211" s="51">
        <v>6623024</v>
      </c>
      <c r="C211" s="51" t="s">
        <v>415</v>
      </c>
      <c r="D211" s="51" t="s">
        <v>351</v>
      </c>
      <c r="E211" s="51" t="s">
        <v>3322</v>
      </c>
      <c r="F211" s="51" t="s">
        <v>3333</v>
      </c>
      <c r="G211" s="56">
        <f t="shared" si="28"/>
        <v>0.23943661971830985</v>
      </c>
      <c r="H211" s="56">
        <f t="shared" si="29"/>
        <v>0.22727272727272727</v>
      </c>
      <c r="I211" s="56">
        <f t="shared" si="30"/>
        <v>0.16875000000000001</v>
      </c>
      <c r="J211" s="56">
        <f t="shared" si="31"/>
        <v>0.21052631578947367</v>
      </c>
      <c r="K211" s="51">
        <v>108</v>
      </c>
      <c r="L211" s="51">
        <v>34</v>
      </c>
      <c r="M211" s="51">
        <v>142</v>
      </c>
      <c r="N211" s="51">
        <v>119</v>
      </c>
      <c r="O211" s="51">
        <v>35</v>
      </c>
      <c r="P211" s="51">
        <v>154</v>
      </c>
      <c r="Q211" s="51">
        <v>133</v>
      </c>
      <c r="R211" s="51">
        <v>27</v>
      </c>
      <c r="S211" s="51">
        <v>160</v>
      </c>
      <c r="T211" s="51">
        <f t="shared" si="32"/>
        <v>96</v>
      </c>
      <c r="U211" s="51">
        <f t="shared" si="32"/>
        <v>456</v>
      </c>
      <c r="V211" s="57">
        <f t="shared" si="33"/>
        <v>21.052631578947366</v>
      </c>
      <c r="W211" s="51" t="e">
        <f>SUMIF(#REF!,'Pupils5-15'!$B211,#REF!)</f>
        <v>#REF!</v>
      </c>
      <c r="X211" s="51" t="e">
        <f>SUMIF(#REF!,'Pupils5-15'!$B211,#REF!)</f>
        <v>#REF!</v>
      </c>
      <c r="Y211" s="51" t="e">
        <f>SUMIF(#REF!,'Pupils5-15'!$B211,#REF!)</f>
        <v>#REF!</v>
      </c>
      <c r="Z211" s="51" t="e">
        <f t="shared" si="34"/>
        <v>#REF!</v>
      </c>
      <c r="AA211" s="51" t="e">
        <f t="shared" si="35"/>
        <v>#REF!</v>
      </c>
      <c r="AB211" s="51" t="e">
        <f t="shared" si="36"/>
        <v>#REF!</v>
      </c>
    </row>
    <row r="212" spans="1:28" x14ac:dyDescent="0.2">
      <c r="A212" s="51">
        <v>205</v>
      </c>
      <c r="B212" s="51">
        <v>6623032</v>
      </c>
      <c r="C212" s="51" t="s">
        <v>417</v>
      </c>
      <c r="D212" s="51" t="s">
        <v>351</v>
      </c>
      <c r="E212" s="51" t="s">
        <v>3322</v>
      </c>
      <c r="F212" s="51" t="s">
        <v>3323</v>
      </c>
      <c r="G212" s="56">
        <f t="shared" si="28"/>
        <v>0</v>
      </c>
      <c r="H212" s="56">
        <f t="shared" si="29"/>
        <v>0</v>
      </c>
      <c r="I212" s="56">
        <f t="shared" si="30"/>
        <v>0</v>
      </c>
      <c r="J212" s="56">
        <f t="shared" si="31"/>
        <v>0</v>
      </c>
      <c r="K212" s="51">
        <v>20</v>
      </c>
      <c r="M212" s="51">
        <v>20</v>
      </c>
      <c r="N212" s="51">
        <v>25</v>
      </c>
      <c r="P212" s="51">
        <v>25</v>
      </c>
      <c r="Q212" s="51">
        <v>20</v>
      </c>
      <c r="S212" s="51">
        <v>20</v>
      </c>
      <c r="T212" s="51">
        <f t="shared" si="32"/>
        <v>0</v>
      </c>
      <c r="U212" s="51">
        <f t="shared" si="32"/>
        <v>65</v>
      </c>
      <c r="V212" s="57">
        <f t="shared" si="33"/>
        <v>0</v>
      </c>
      <c r="W212" s="51" t="e">
        <f>SUMIF(#REF!,'Pupils5-15'!$B212,#REF!)</f>
        <v>#REF!</v>
      </c>
      <c r="X212" s="51" t="e">
        <f>SUMIF(#REF!,'Pupils5-15'!$B212,#REF!)</f>
        <v>#REF!</v>
      </c>
      <c r="Y212" s="51" t="e">
        <f>SUMIF(#REF!,'Pupils5-15'!$B212,#REF!)</f>
        <v>#REF!</v>
      </c>
      <c r="Z212" s="51" t="e">
        <f t="shared" si="34"/>
        <v>#REF!</v>
      </c>
      <c r="AA212" s="51" t="e">
        <f t="shared" si="35"/>
        <v>#REF!</v>
      </c>
      <c r="AB212" s="51" t="e">
        <f t="shared" si="36"/>
        <v>#REF!</v>
      </c>
    </row>
    <row r="213" spans="1:28" x14ac:dyDescent="0.2">
      <c r="A213" s="51">
        <v>206</v>
      </c>
      <c r="B213" s="51">
        <v>6623038</v>
      </c>
      <c r="C213" s="51" t="s">
        <v>419</v>
      </c>
      <c r="D213" s="51" t="s">
        <v>351</v>
      </c>
      <c r="E213" s="51" t="s">
        <v>3322</v>
      </c>
      <c r="F213" s="51" t="s">
        <v>3324</v>
      </c>
      <c r="G213" s="56">
        <f t="shared" si="28"/>
        <v>0.13333333333333333</v>
      </c>
      <c r="H213" s="56">
        <f t="shared" si="29"/>
        <v>6.5217391304347824E-2</v>
      </c>
      <c r="I213" s="56">
        <f t="shared" si="30"/>
        <v>5.4545454545454543E-2</v>
      </c>
      <c r="J213" s="56">
        <f t="shared" si="31"/>
        <v>8.6956521739130432E-2</v>
      </c>
      <c r="K213" s="51">
        <v>52</v>
      </c>
      <c r="L213" s="51">
        <v>8</v>
      </c>
      <c r="M213" s="51">
        <v>60</v>
      </c>
      <c r="N213" s="51">
        <v>43</v>
      </c>
      <c r="O213" s="51">
        <v>3</v>
      </c>
      <c r="P213" s="51">
        <v>46</v>
      </c>
      <c r="Q213" s="51">
        <v>52</v>
      </c>
      <c r="R213" s="51">
        <v>3</v>
      </c>
      <c r="S213" s="51">
        <v>55</v>
      </c>
      <c r="T213" s="51">
        <f t="shared" si="32"/>
        <v>14</v>
      </c>
      <c r="U213" s="51">
        <f t="shared" si="32"/>
        <v>161</v>
      </c>
      <c r="V213" s="57">
        <f t="shared" si="33"/>
        <v>8.695652173913043</v>
      </c>
      <c r="W213" s="51" t="e">
        <f>SUMIF(#REF!,'Pupils5-15'!$B213,#REF!)</f>
        <v>#REF!</v>
      </c>
      <c r="X213" s="51" t="e">
        <f>SUMIF(#REF!,'Pupils5-15'!$B213,#REF!)</f>
        <v>#REF!</v>
      </c>
      <c r="Y213" s="51" t="e">
        <f>SUMIF(#REF!,'Pupils5-15'!$B213,#REF!)</f>
        <v>#REF!</v>
      </c>
      <c r="Z213" s="51" t="e">
        <f t="shared" si="34"/>
        <v>#REF!</v>
      </c>
      <c r="AA213" s="51" t="e">
        <f t="shared" si="35"/>
        <v>#REF!</v>
      </c>
      <c r="AB213" s="51" t="e">
        <f t="shared" si="36"/>
        <v>#REF!</v>
      </c>
    </row>
    <row r="214" spans="1:28" x14ac:dyDescent="0.2">
      <c r="A214" s="51">
        <v>207</v>
      </c>
      <c r="B214" s="51">
        <v>6623039</v>
      </c>
      <c r="C214" s="51" t="s">
        <v>421</v>
      </c>
      <c r="D214" s="51" t="s">
        <v>351</v>
      </c>
      <c r="E214" s="51" t="s">
        <v>3322</v>
      </c>
      <c r="F214" s="51" t="s">
        <v>3323</v>
      </c>
      <c r="G214" s="56">
        <f t="shared" si="28"/>
        <v>7.8947368421052627E-2</v>
      </c>
      <c r="H214" s="56">
        <f t="shared" si="29"/>
        <v>8.8235294117647065E-2</v>
      </c>
      <c r="I214" s="56">
        <f t="shared" si="30"/>
        <v>0.10344827586206896</v>
      </c>
      <c r="J214" s="56">
        <f t="shared" si="31"/>
        <v>8.9108910891089105E-2</v>
      </c>
      <c r="K214" s="51">
        <v>35</v>
      </c>
      <c r="L214" s="51">
        <v>3</v>
      </c>
      <c r="M214" s="51">
        <v>38</v>
      </c>
      <c r="N214" s="51">
        <v>31</v>
      </c>
      <c r="O214" s="51">
        <v>3</v>
      </c>
      <c r="P214" s="51">
        <v>34</v>
      </c>
      <c r="Q214" s="51">
        <v>26</v>
      </c>
      <c r="R214" s="51">
        <v>3</v>
      </c>
      <c r="S214" s="51">
        <v>29</v>
      </c>
      <c r="T214" s="51">
        <f t="shared" si="32"/>
        <v>9</v>
      </c>
      <c r="U214" s="51">
        <f t="shared" si="32"/>
        <v>101</v>
      </c>
      <c r="V214" s="57">
        <f t="shared" si="33"/>
        <v>8.9108910891089099</v>
      </c>
      <c r="W214" s="51" t="e">
        <f>SUMIF(#REF!,'Pupils5-15'!$B214,#REF!)</f>
        <v>#REF!</v>
      </c>
      <c r="X214" s="51" t="e">
        <f>SUMIF(#REF!,'Pupils5-15'!$B214,#REF!)</f>
        <v>#REF!</v>
      </c>
      <c r="Y214" s="51" t="e">
        <f>SUMIF(#REF!,'Pupils5-15'!$B214,#REF!)</f>
        <v>#REF!</v>
      </c>
      <c r="Z214" s="51" t="e">
        <f t="shared" si="34"/>
        <v>#REF!</v>
      </c>
      <c r="AA214" s="51" t="e">
        <f t="shared" si="35"/>
        <v>#REF!</v>
      </c>
      <c r="AB214" s="51" t="e">
        <f t="shared" si="36"/>
        <v>#REF!</v>
      </c>
    </row>
    <row r="215" spans="1:28" x14ac:dyDescent="0.2">
      <c r="A215" s="51">
        <v>208</v>
      </c>
      <c r="B215" s="51">
        <v>6623040</v>
      </c>
      <c r="C215" s="51" t="s">
        <v>423</v>
      </c>
      <c r="D215" s="51" t="s">
        <v>351</v>
      </c>
      <c r="E215" s="51" t="s">
        <v>3322</v>
      </c>
      <c r="F215" s="51" t="s">
        <v>3323</v>
      </c>
      <c r="G215" s="56">
        <f t="shared" si="28"/>
        <v>3.7735849056603772E-2</v>
      </c>
      <c r="H215" s="56">
        <f t="shared" si="29"/>
        <v>1.9230769230769232E-2</v>
      </c>
      <c r="I215" s="56">
        <f t="shared" si="30"/>
        <v>0</v>
      </c>
      <c r="J215" s="56">
        <f t="shared" si="31"/>
        <v>1.8749999999999999E-2</v>
      </c>
      <c r="K215" s="51">
        <v>51</v>
      </c>
      <c r="L215" s="51">
        <v>2</v>
      </c>
      <c r="M215" s="51">
        <v>53</v>
      </c>
      <c r="N215" s="51">
        <v>51</v>
      </c>
      <c r="O215" s="51">
        <v>1</v>
      </c>
      <c r="P215" s="51">
        <v>52</v>
      </c>
      <c r="Q215" s="51">
        <v>55</v>
      </c>
      <c r="S215" s="51">
        <v>55</v>
      </c>
      <c r="T215" s="51">
        <f t="shared" si="32"/>
        <v>3</v>
      </c>
      <c r="U215" s="51">
        <f t="shared" si="32"/>
        <v>160</v>
      </c>
      <c r="V215" s="57">
        <f t="shared" si="33"/>
        <v>1.875</v>
      </c>
      <c r="W215" s="51" t="e">
        <f>SUMIF(#REF!,'Pupils5-15'!$B215,#REF!)</f>
        <v>#REF!</v>
      </c>
      <c r="X215" s="51" t="e">
        <f>SUMIF(#REF!,'Pupils5-15'!$B215,#REF!)</f>
        <v>#REF!</v>
      </c>
      <c r="Y215" s="51" t="e">
        <f>SUMIF(#REF!,'Pupils5-15'!$B215,#REF!)</f>
        <v>#REF!</v>
      </c>
      <c r="Z215" s="51" t="e">
        <f t="shared" si="34"/>
        <v>#REF!</v>
      </c>
      <c r="AA215" s="51" t="e">
        <f t="shared" si="35"/>
        <v>#REF!</v>
      </c>
      <c r="AB215" s="51" t="e">
        <f t="shared" si="36"/>
        <v>#REF!</v>
      </c>
    </row>
    <row r="216" spans="1:28" x14ac:dyDescent="0.2">
      <c r="A216" s="51">
        <v>209</v>
      </c>
      <c r="B216" s="51">
        <v>6623043</v>
      </c>
      <c r="C216" s="51" t="s">
        <v>425</v>
      </c>
      <c r="D216" s="51" t="s">
        <v>351</v>
      </c>
      <c r="E216" s="51" t="s">
        <v>3322</v>
      </c>
      <c r="F216" s="51" t="s">
        <v>3329</v>
      </c>
      <c r="G216" s="56">
        <f t="shared" si="28"/>
        <v>0.20560747663551401</v>
      </c>
      <c r="H216" s="56">
        <f t="shared" si="29"/>
        <v>0.20258620689655171</v>
      </c>
      <c r="I216" s="56">
        <f t="shared" si="30"/>
        <v>0.16806722689075632</v>
      </c>
      <c r="J216" s="56">
        <f t="shared" si="31"/>
        <v>0.19152046783625731</v>
      </c>
      <c r="K216" s="51">
        <v>170</v>
      </c>
      <c r="L216" s="51">
        <v>44</v>
      </c>
      <c r="M216" s="51">
        <v>214</v>
      </c>
      <c r="N216" s="51">
        <v>185</v>
      </c>
      <c r="O216" s="51">
        <v>47</v>
      </c>
      <c r="P216" s="51">
        <v>232</v>
      </c>
      <c r="Q216" s="51">
        <v>198</v>
      </c>
      <c r="R216" s="51">
        <v>40</v>
      </c>
      <c r="S216" s="51">
        <v>238</v>
      </c>
      <c r="T216" s="51">
        <f t="shared" si="32"/>
        <v>131</v>
      </c>
      <c r="U216" s="51">
        <f t="shared" si="32"/>
        <v>684</v>
      </c>
      <c r="V216" s="57">
        <f t="shared" si="33"/>
        <v>19.152046783625732</v>
      </c>
      <c r="W216" s="51" t="e">
        <f>SUMIF(#REF!,'Pupils5-15'!$B216,#REF!)</f>
        <v>#REF!</v>
      </c>
      <c r="X216" s="51" t="e">
        <f>SUMIF(#REF!,'Pupils5-15'!$B216,#REF!)</f>
        <v>#REF!</v>
      </c>
      <c r="Y216" s="51" t="e">
        <f>SUMIF(#REF!,'Pupils5-15'!$B216,#REF!)</f>
        <v>#REF!</v>
      </c>
      <c r="Z216" s="51" t="e">
        <f t="shared" si="34"/>
        <v>#REF!</v>
      </c>
      <c r="AA216" s="51" t="e">
        <f t="shared" si="35"/>
        <v>#REF!</v>
      </c>
      <c r="AB216" s="51" t="e">
        <f t="shared" si="36"/>
        <v>#REF!</v>
      </c>
    </row>
    <row r="217" spans="1:28" x14ac:dyDescent="0.2">
      <c r="A217" s="51">
        <v>210</v>
      </c>
      <c r="B217" s="51">
        <v>6623059</v>
      </c>
      <c r="C217" s="51" t="s">
        <v>427</v>
      </c>
      <c r="D217" s="51" t="s">
        <v>351</v>
      </c>
      <c r="E217" s="51" t="s">
        <v>3322</v>
      </c>
      <c r="F217" s="51" t="s">
        <v>3324</v>
      </c>
      <c r="G217" s="56">
        <f t="shared" si="28"/>
        <v>9.5652173913043481E-2</v>
      </c>
      <c r="H217" s="56">
        <f t="shared" si="29"/>
        <v>8.6206896551724144E-2</v>
      </c>
      <c r="I217" s="56">
        <f t="shared" si="30"/>
        <v>4.0322580645161289E-2</v>
      </c>
      <c r="J217" s="56">
        <f t="shared" si="31"/>
        <v>7.3239436619718309E-2</v>
      </c>
      <c r="K217" s="51">
        <v>104</v>
      </c>
      <c r="L217" s="51">
        <v>11</v>
      </c>
      <c r="M217" s="51">
        <v>115</v>
      </c>
      <c r="N217" s="51">
        <v>106</v>
      </c>
      <c r="O217" s="51">
        <v>10</v>
      </c>
      <c r="P217" s="51">
        <v>116</v>
      </c>
      <c r="Q217" s="51">
        <v>119</v>
      </c>
      <c r="R217" s="51">
        <v>5</v>
      </c>
      <c r="S217" s="51">
        <v>124</v>
      </c>
      <c r="T217" s="51">
        <f t="shared" si="32"/>
        <v>26</v>
      </c>
      <c r="U217" s="51">
        <f t="shared" si="32"/>
        <v>355</v>
      </c>
      <c r="V217" s="57">
        <f t="shared" si="33"/>
        <v>7.323943661971831</v>
      </c>
      <c r="W217" s="51" t="e">
        <f>SUMIF(#REF!,'Pupils5-15'!$B217,#REF!)</f>
        <v>#REF!</v>
      </c>
      <c r="X217" s="51" t="e">
        <f>SUMIF(#REF!,'Pupils5-15'!$B217,#REF!)</f>
        <v>#REF!</v>
      </c>
      <c r="Y217" s="51" t="e">
        <f>SUMIF(#REF!,'Pupils5-15'!$B217,#REF!)</f>
        <v>#REF!</v>
      </c>
      <c r="Z217" s="51" t="e">
        <f t="shared" si="34"/>
        <v>#REF!</v>
      </c>
      <c r="AA217" s="51" t="e">
        <f t="shared" si="35"/>
        <v>#REF!</v>
      </c>
      <c r="AB217" s="51" t="e">
        <f t="shared" si="36"/>
        <v>#REF!</v>
      </c>
    </row>
    <row r="218" spans="1:28" x14ac:dyDescent="0.2">
      <c r="A218" s="51">
        <v>211</v>
      </c>
      <c r="B218" s="51">
        <v>6623062</v>
      </c>
      <c r="C218" s="51" t="s">
        <v>429</v>
      </c>
      <c r="D218" s="51" t="s">
        <v>351</v>
      </c>
      <c r="E218" s="51" t="s">
        <v>3322</v>
      </c>
      <c r="F218" s="51" t="s">
        <v>3323</v>
      </c>
      <c r="G218" s="56">
        <f t="shared" si="28"/>
        <v>4.2553191489361701E-2</v>
      </c>
      <c r="H218" s="56">
        <f t="shared" si="29"/>
        <v>6.9767441860465115E-2</v>
      </c>
      <c r="I218" s="56">
        <f t="shared" si="30"/>
        <v>0.05</v>
      </c>
      <c r="J218" s="56">
        <f t="shared" si="31"/>
        <v>5.3846153846153849E-2</v>
      </c>
      <c r="K218" s="51">
        <v>45</v>
      </c>
      <c r="L218" s="51">
        <v>2</v>
      </c>
      <c r="M218" s="51">
        <v>47</v>
      </c>
      <c r="N218" s="51">
        <v>40</v>
      </c>
      <c r="O218" s="51">
        <v>3</v>
      </c>
      <c r="P218" s="51">
        <v>43</v>
      </c>
      <c r="Q218" s="51">
        <v>38</v>
      </c>
      <c r="R218" s="51">
        <v>2</v>
      </c>
      <c r="S218" s="51">
        <v>40</v>
      </c>
      <c r="T218" s="51">
        <f t="shared" si="32"/>
        <v>7</v>
      </c>
      <c r="U218" s="51">
        <f t="shared" si="32"/>
        <v>130</v>
      </c>
      <c r="V218" s="57">
        <f t="shared" si="33"/>
        <v>5.384615384615385</v>
      </c>
      <c r="W218" s="51" t="e">
        <f>SUMIF(#REF!,'Pupils5-15'!$B218,#REF!)</f>
        <v>#REF!</v>
      </c>
      <c r="X218" s="51" t="e">
        <f>SUMIF(#REF!,'Pupils5-15'!$B218,#REF!)</f>
        <v>#REF!</v>
      </c>
      <c r="Y218" s="51" t="e">
        <f>SUMIF(#REF!,'Pupils5-15'!$B218,#REF!)</f>
        <v>#REF!</v>
      </c>
      <c r="Z218" s="51" t="e">
        <f t="shared" si="34"/>
        <v>#REF!</v>
      </c>
      <c r="AA218" s="51" t="e">
        <f t="shared" si="35"/>
        <v>#REF!</v>
      </c>
      <c r="AB218" s="51" t="e">
        <f t="shared" si="36"/>
        <v>#REF!</v>
      </c>
    </row>
    <row r="219" spans="1:28" x14ac:dyDescent="0.2">
      <c r="A219" s="51">
        <v>212</v>
      </c>
      <c r="B219" s="51">
        <v>6623302</v>
      </c>
      <c r="C219" s="51" t="s">
        <v>431</v>
      </c>
      <c r="D219" s="51" t="s">
        <v>351</v>
      </c>
      <c r="E219" s="51" t="s">
        <v>3322</v>
      </c>
      <c r="F219" s="51" t="s">
        <v>3324</v>
      </c>
      <c r="G219" s="56">
        <f t="shared" si="28"/>
        <v>0.10975609756097561</v>
      </c>
      <c r="H219" s="56">
        <f t="shared" si="29"/>
        <v>6.097560975609756E-2</v>
      </c>
      <c r="I219" s="56">
        <f t="shared" si="30"/>
        <v>8.8607594936708861E-2</v>
      </c>
      <c r="J219" s="56">
        <f t="shared" si="31"/>
        <v>8.6419753086419748E-2</v>
      </c>
      <c r="K219" s="51">
        <v>73</v>
      </c>
      <c r="L219" s="51">
        <v>9</v>
      </c>
      <c r="M219" s="51">
        <v>82</v>
      </c>
      <c r="N219" s="51">
        <v>77</v>
      </c>
      <c r="O219" s="51">
        <v>5</v>
      </c>
      <c r="P219" s="51">
        <v>82</v>
      </c>
      <c r="Q219" s="51">
        <v>72</v>
      </c>
      <c r="R219" s="51">
        <v>7</v>
      </c>
      <c r="S219" s="51">
        <v>79</v>
      </c>
      <c r="T219" s="51">
        <f t="shared" si="32"/>
        <v>21</v>
      </c>
      <c r="U219" s="51">
        <f t="shared" si="32"/>
        <v>243</v>
      </c>
      <c r="V219" s="57">
        <f t="shared" si="33"/>
        <v>8.6419753086419746</v>
      </c>
      <c r="W219" s="51" t="e">
        <f>SUMIF(#REF!,'Pupils5-15'!$B219,#REF!)</f>
        <v>#REF!</v>
      </c>
      <c r="X219" s="51" t="e">
        <f>SUMIF(#REF!,'Pupils5-15'!$B219,#REF!)</f>
        <v>#REF!</v>
      </c>
      <c r="Y219" s="51" t="e">
        <f>SUMIF(#REF!,'Pupils5-15'!$B219,#REF!)</f>
        <v>#REF!</v>
      </c>
      <c r="Z219" s="51" t="e">
        <f t="shared" si="34"/>
        <v>#REF!</v>
      </c>
      <c r="AA219" s="51" t="e">
        <f t="shared" si="35"/>
        <v>#REF!</v>
      </c>
      <c r="AB219" s="51" t="e">
        <f t="shared" si="36"/>
        <v>#REF!</v>
      </c>
    </row>
    <row r="220" spans="1:28" x14ac:dyDescent="0.2">
      <c r="A220" s="51">
        <v>213</v>
      </c>
      <c r="B220" s="51">
        <v>6623303</v>
      </c>
      <c r="C220" s="51" t="s">
        <v>433</v>
      </c>
      <c r="D220" s="51" t="s">
        <v>351</v>
      </c>
      <c r="E220" s="51" t="s">
        <v>3322</v>
      </c>
      <c r="F220" s="51" t="s">
        <v>3324</v>
      </c>
      <c r="G220" s="56">
        <f t="shared" si="28"/>
        <v>0.22680412371134021</v>
      </c>
      <c r="H220" s="56">
        <f t="shared" si="29"/>
        <v>0.21212121212121213</v>
      </c>
      <c r="I220" s="56">
        <f t="shared" si="30"/>
        <v>0.20430107526881722</v>
      </c>
      <c r="J220" s="56">
        <f t="shared" si="31"/>
        <v>0.21453287197231835</v>
      </c>
      <c r="K220" s="51">
        <v>75</v>
      </c>
      <c r="L220" s="51">
        <v>22</v>
      </c>
      <c r="M220" s="51">
        <v>97</v>
      </c>
      <c r="N220" s="51">
        <v>78</v>
      </c>
      <c r="O220" s="51">
        <v>21</v>
      </c>
      <c r="P220" s="51">
        <v>99</v>
      </c>
      <c r="Q220" s="51">
        <v>74</v>
      </c>
      <c r="R220" s="51">
        <v>19</v>
      </c>
      <c r="S220" s="51">
        <v>93</v>
      </c>
      <c r="T220" s="51">
        <f t="shared" si="32"/>
        <v>62</v>
      </c>
      <c r="U220" s="51">
        <f t="shared" si="32"/>
        <v>289</v>
      </c>
      <c r="V220" s="57">
        <f t="shared" si="33"/>
        <v>21.453287197231834</v>
      </c>
      <c r="W220" s="51" t="e">
        <f>SUMIF(#REF!,'Pupils5-15'!$B220,#REF!)</f>
        <v>#REF!</v>
      </c>
      <c r="X220" s="51" t="e">
        <f>SUMIF(#REF!,'Pupils5-15'!$B220,#REF!)</f>
        <v>#REF!</v>
      </c>
      <c r="Y220" s="51" t="e">
        <f>SUMIF(#REF!,'Pupils5-15'!$B220,#REF!)</f>
        <v>#REF!</v>
      </c>
      <c r="Z220" s="51" t="e">
        <f t="shared" si="34"/>
        <v>#REF!</v>
      </c>
      <c r="AA220" s="51" t="e">
        <f t="shared" si="35"/>
        <v>#REF!</v>
      </c>
      <c r="AB220" s="51" t="e">
        <f t="shared" si="36"/>
        <v>#REF!</v>
      </c>
    </row>
    <row r="221" spans="1:28" x14ac:dyDescent="0.2">
      <c r="A221" s="51">
        <v>214</v>
      </c>
      <c r="B221" s="51">
        <v>6623307</v>
      </c>
      <c r="C221" s="51" t="s">
        <v>435</v>
      </c>
      <c r="D221" s="51" t="s">
        <v>351</v>
      </c>
      <c r="E221" s="51" t="s">
        <v>3322</v>
      </c>
      <c r="F221" s="51" t="s">
        <v>3329</v>
      </c>
      <c r="G221" s="56">
        <f t="shared" si="28"/>
        <v>8.98876404494382E-2</v>
      </c>
      <c r="H221" s="56">
        <f t="shared" si="29"/>
        <v>5.027932960893855E-2</v>
      </c>
      <c r="I221" s="56">
        <f t="shared" si="30"/>
        <v>6.043956043956044E-2</v>
      </c>
      <c r="J221" s="56">
        <f t="shared" si="31"/>
        <v>6.6790352504638217E-2</v>
      </c>
      <c r="K221" s="51">
        <v>162</v>
      </c>
      <c r="L221" s="51">
        <v>16</v>
      </c>
      <c r="M221" s="51">
        <v>178</v>
      </c>
      <c r="N221" s="51">
        <v>170</v>
      </c>
      <c r="O221" s="51">
        <v>9</v>
      </c>
      <c r="P221" s="51">
        <v>179</v>
      </c>
      <c r="Q221" s="51">
        <v>171</v>
      </c>
      <c r="R221" s="51">
        <v>11</v>
      </c>
      <c r="S221" s="51">
        <v>182</v>
      </c>
      <c r="T221" s="51">
        <f t="shared" si="32"/>
        <v>36</v>
      </c>
      <c r="U221" s="51">
        <f t="shared" si="32"/>
        <v>539</v>
      </c>
      <c r="V221" s="57">
        <f t="shared" si="33"/>
        <v>6.679035250463822</v>
      </c>
      <c r="W221" s="51" t="e">
        <f>SUMIF(#REF!,'Pupils5-15'!$B221,#REF!)</f>
        <v>#REF!</v>
      </c>
      <c r="X221" s="51" t="e">
        <f>SUMIF(#REF!,'Pupils5-15'!$B221,#REF!)</f>
        <v>#REF!</v>
      </c>
      <c r="Y221" s="51" t="e">
        <f>SUMIF(#REF!,'Pupils5-15'!$B221,#REF!)</f>
        <v>#REF!</v>
      </c>
      <c r="Z221" s="51" t="e">
        <f t="shared" si="34"/>
        <v>#REF!</v>
      </c>
      <c r="AA221" s="51" t="e">
        <f t="shared" si="35"/>
        <v>#REF!</v>
      </c>
      <c r="AB221" s="51" t="e">
        <f t="shared" si="36"/>
        <v>#REF!</v>
      </c>
    </row>
    <row r="222" spans="1:28" x14ac:dyDescent="0.2">
      <c r="A222" s="51">
        <v>215</v>
      </c>
      <c r="B222" s="51">
        <v>6623333</v>
      </c>
      <c r="C222" s="51" t="s">
        <v>437</v>
      </c>
      <c r="D222" s="51" t="s">
        <v>351</v>
      </c>
      <c r="E222" s="51" t="s">
        <v>3322</v>
      </c>
      <c r="F222" s="51" t="s">
        <v>3324</v>
      </c>
      <c r="G222" s="56">
        <f t="shared" si="28"/>
        <v>0.14772727272727273</v>
      </c>
      <c r="H222" s="56">
        <f t="shared" si="29"/>
        <v>0.12994350282485875</v>
      </c>
      <c r="I222" s="56">
        <f t="shared" si="30"/>
        <v>0.13636363636363635</v>
      </c>
      <c r="J222" s="56">
        <f t="shared" si="31"/>
        <v>0.13799621928166353</v>
      </c>
      <c r="K222" s="51">
        <v>150</v>
      </c>
      <c r="L222" s="51">
        <v>26</v>
      </c>
      <c r="M222" s="51">
        <v>176</v>
      </c>
      <c r="N222" s="51">
        <v>154</v>
      </c>
      <c r="O222" s="51">
        <v>23</v>
      </c>
      <c r="P222" s="51">
        <v>177</v>
      </c>
      <c r="Q222" s="51">
        <v>152</v>
      </c>
      <c r="R222" s="51">
        <v>24</v>
      </c>
      <c r="S222" s="51">
        <v>176</v>
      </c>
      <c r="T222" s="51">
        <f t="shared" si="32"/>
        <v>73</v>
      </c>
      <c r="U222" s="51">
        <f t="shared" si="32"/>
        <v>529</v>
      </c>
      <c r="V222" s="57">
        <f t="shared" si="33"/>
        <v>13.799621928166353</v>
      </c>
      <c r="W222" s="51" t="e">
        <f>SUMIF(#REF!,'Pupils5-15'!$B222,#REF!)</f>
        <v>#REF!</v>
      </c>
      <c r="X222" s="51" t="e">
        <f>SUMIF(#REF!,'Pupils5-15'!$B222,#REF!)</f>
        <v>#REF!</v>
      </c>
      <c r="Y222" s="51" t="e">
        <f>SUMIF(#REF!,'Pupils5-15'!$B222,#REF!)</f>
        <v>#REF!</v>
      </c>
      <c r="Z222" s="51" t="e">
        <f t="shared" si="34"/>
        <v>#REF!</v>
      </c>
      <c r="AA222" s="51" t="e">
        <f t="shared" si="35"/>
        <v>#REF!</v>
      </c>
      <c r="AB222" s="51" t="e">
        <f t="shared" si="36"/>
        <v>#REF!</v>
      </c>
    </row>
    <row r="223" spans="1:28" x14ac:dyDescent="0.2">
      <c r="A223" s="51">
        <v>216</v>
      </c>
      <c r="B223" s="51">
        <v>6623340</v>
      </c>
      <c r="C223" s="51" t="s">
        <v>439</v>
      </c>
      <c r="D223" s="51" t="s">
        <v>351</v>
      </c>
      <c r="E223" s="51" t="s">
        <v>3322</v>
      </c>
      <c r="F223" s="51" t="s">
        <v>3324</v>
      </c>
      <c r="G223" s="56">
        <f t="shared" si="28"/>
        <v>0.12195121951219512</v>
      </c>
      <c r="H223" s="56">
        <f t="shared" si="29"/>
        <v>0.08</v>
      </c>
      <c r="I223" s="56">
        <f t="shared" si="30"/>
        <v>3.7037037037037035E-2</v>
      </c>
      <c r="J223" s="56">
        <f t="shared" si="31"/>
        <v>7.586206896551724E-2</v>
      </c>
      <c r="K223" s="51">
        <v>36</v>
      </c>
      <c r="L223" s="51">
        <v>5</v>
      </c>
      <c r="M223" s="51">
        <v>41</v>
      </c>
      <c r="N223" s="51">
        <v>46</v>
      </c>
      <c r="O223" s="51">
        <v>4</v>
      </c>
      <c r="P223" s="51">
        <v>50</v>
      </c>
      <c r="Q223" s="51">
        <v>52</v>
      </c>
      <c r="R223" s="51">
        <v>2</v>
      </c>
      <c r="S223" s="51">
        <v>54</v>
      </c>
      <c r="T223" s="51">
        <f t="shared" si="32"/>
        <v>11</v>
      </c>
      <c r="U223" s="51">
        <f t="shared" si="32"/>
        <v>145</v>
      </c>
      <c r="V223" s="57">
        <f t="shared" si="33"/>
        <v>7.5862068965517242</v>
      </c>
      <c r="W223" s="51" t="e">
        <f>SUMIF(#REF!,'Pupils5-15'!$B223,#REF!)</f>
        <v>#REF!</v>
      </c>
      <c r="X223" s="51" t="e">
        <f>SUMIF(#REF!,'Pupils5-15'!$B223,#REF!)</f>
        <v>#REF!</v>
      </c>
      <c r="Y223" s="51" t="e">
        <f>SUMIF(#REF!,'Pupils5-15'!$B223,#REF!)</f>
        <v>#REF!</v>
      </c>
      <c r="Z223" s="51" t="e">
        <f t="shared" si="34"/>
        <v>#REF!</v>
      </c>
      <c r="AA223" s="51" t="e">
        <f t="shared" si="35"/>
        <v>#REF!</v>
      </c>
      <c r="AB223" s="51" t="e">
        <f t="shared" si="36"/>
        <v>#REF!</v>
      </c>
    </row>
    <row r="224" spans="1:28" x14ac:dyDescent="0.2">
      <c r="A224" s="51">
        <v>217</v>
      </c>
      <c r="B224" s="51">
        <v>6624022</v>
      </c>
      <c r="C224" s="51" t="s">
        <v>3361</v>
      </c>
      <c r="D224" s="51" t="s">
        <v>351</v>
      </c>
      <c r="E224" s="51" t="s">
        <v>3326</v>
      </c>
      <c r="F224" s="51" t="s">
        <v>3324</v>
      </c>
      <c r="G224" s="56">
        <f t="shared" si="28"/>
        <v>0.15338042381432895</v>
      </c>
      <c r="H224" s="56">
        <f t="shared" si="29"/>
        <v>0.14922480620155038</v>
      </c>
      <c r="I224" s="56">
        <f t="shared" si="30"/>
        <v>0.14382239382239381</v>
      </c>
      <c r="J224" s="56">
        <f t="shared" si="31"/>
        <v>0.14874141876430205</v>
      </c>
      <c r="K224" s="51">
        <v>839</v>
      </c>
      <c r="L224" s="51">
        <v>152</v>
      </c>
      <c r="M224" s="51">
        <v>991</v>
      </c>
      <c r="N224" s="51">
        <v>878</v>
      </c>
      <c r="O224" s="51">
        <v>154</v>
      </c>
      <c r="P224" s="51">
        <v>1032</v>
      </c>
      <c r="Q224" s="51">
        <v>887</v>
      </c>
      <c r="R224" s="51">
        <v>149</v>
      </c>
      <c r="S224" s="51">
        <v>1036</v>
      </c>
      <c r="T224" s="51">
        <f t="shared" si="32"/>
        <v>455</v>
      </c>
      <c r="U224" s="51">
        <f t="shared" si="32"/>
        <v>3059</v>
      </c>
      <c r="V224" s="57">
        <f t="shared" si="33"/>
        <v>14.874141876430205</v>
      </c>
      <c r="W224" s="51" t="e">
        <f>SUMIF(#REF!,'Pupils5-15'!$B224,#REF!)</f>
        <v>#REF!</v>
      </c>
      <c r="X224" s="51" t="e">
        <f>SUMIF(#REF!,'Pupils5-15'!$B224,#REF!)</f>
        <v>#REF!</v>
      </c>
      <c r="Y224" s="51" t="e">
        <f>SUMIF(#REF!,'Pupils5-15'!$B224,#REF!)</f>
        <v>#REF!</v>
      </c>
      <c r="Z224" s="51" t="e">
        <f t="shared" si="34"/>
        <v>#REF!</v>
      </c>
      <c r="AA224" s="51" t="e">
        <f t="shared" si="35"/>
        <v>#REF!</v>
      </c>
      <c r="AB224" s="51" t="e">
        <f t="shared" si="36"/>
        <v>#REF!</v>
      </c>
    </row>
    <row r="225" spans="1:28" x14ac:dyDescent="0.2">
      <c r="A225" s="51">
        <v>218</v>
      </c>
      <c r="B225" s="51">
        <v>6624023</v>
      </c>
      <c r="C225" s="51" t="s">
        <v>3362</v>
      </c>
      <c r="D225" s="51" t="s">
        <v>351</v>
      </c>
      <c r="E225" s="51" t="s">
        <v>3326</v>
      </c>
      <c r="F225" s="51" t="s">
        <v>3324</v>
      </c>
      <c r="G225" s="56">
        <f t="shared" si="28"/>
        <v>0.17084639498432602</v>
      </c>
      <c r="H225" s="56">
        <f t="shared" si="29"/>
        <v>0.16500000000000001</v>
      </c>
      <c r="I225" s="56">
        <f t="shared" si="30"/>
        <v>0.17041800643086816</v>
      </c>
      <c r="J225" s="56">
        <f t="shared" si="31"/>
        <v>0.16881720430107527</v>
      </c>
      <c r="K225" s="51">
        <v>529</v>
      </c>
      <c r="L225" s="51">
        <v>109</v>
      </c>
      <c r="M225" s="51">
        <v>638</v>
      </c>
      <c r="N225" s="51">
        <v>501</v>
      </c>
      <c r="O225" s="51">
        <v>99</v>
      </c>
      <c r="P225" s="51">
        <v>600</v>
      </c>
      <c r="Q225" s="51">
        <v>516</v>
      </c>
      <c r="R225" s="51">
        <v>106</v>
      </c>
      <c r="S225" s="51">
        <v>622</v>
      </c>
      <c r="T225" s="51">
        <f t="shared" si="32"/>
        <v>314</v>
      </c>
      <c r="U225" s="51">
        <f t="shared" si="32"/>
        <v>1860</v>
      </c>
      <c r="V225" s="57">
        <f t="shared" si="33"/>
        <v>16.881720430107528</v>
      </c>
      <c r="W225" s="51" t="e">
        <f>SUMIF(#REF!,'Pupils5-15'!$B225,#REF!)</f>
        <v>#REF!</v>
      </c>
      <c r="X225" s="51" t="e">
        <f>SUMIF(#REF!,'Pupils5-15'!$B225,#REF!)</f>
        <v>#REF!</v>
      </c>
      <c r="Y225" s="51" t="e">
        <f>SUMIF(#REF!,'Pupils5-15'!$B225,#REF!)</f>
        <v>#REF!</v>
      </c>
      <c r="Z225" s="51" t="e">
        <f t="shared" si="34"/>
        <v>#REF!</v>
      </c>
      <c r="AA225" s="51" t="e">
        <f t="shared" si="35"/>
        <v>#REF!</v>
      </c>
      <c r="AB225" s="51" t="e">
        <f t="shared" si="36"/>
        <v>#REF!</v>
      </c>
    </row>
    <row r="226" spans="1:28" x14ac:dyDescent="0.2">
      <c r="A226" s="51">
        <v>219</v>
      </c>
      <c r="B226" s="51">
        <v>6624035</v>
      </c>
      <c r="C226" s="51" t="s">
        <v>3363</v>
      </c>
      <c r="D226" s="51" t="s">
        <v>351</v>
      </c>
      <c r="E226" s="51" t="s">
        <v>3326</v>
      </c>
      <c r="F226" s="51" t="s">
        <v>3327</v>
      </c>
      <c r="G226" s="56">
        <f t="shared" si="28"/>
        <v>7.7477477477477477E-2</v>
      </c>
      <c r="H226" s="56">
        <f t="shared" si="29"/>
        <v>7.6771653543307089E-2</v>
      </c>
      <c r="I226" s="56">
        <f t="shared" si="30"/>
        <v>6.8359375E-2</v>
      </c>
      <c r="J226" s="56">
        <f t="shared" si="31"/>
        <v>7.4285714285714288E-2</v>
      </c>
      <c r="K226" s="51">
        <v>512</v>
      </c>
      <c r="L226" s="51">
        <v>43</v>
      </c>
      <c r="M226" s="51">
        <v>555</v>
      </c>
      <c r="N226" s="51">
        <v>469</v>
      </c>
      <c r="O226" s="51">
        <v>39</v>
      </c>
      <c r="P226" s="51">
        <v>508</v>
      </c>
      <c r="Q226" s="51">
        <v>477</v>
      </c>
      <c r="R226" s="51">
        <v>35</v>
      </c>
      <c r="S226" s="51">
        <v>512</v>
      </c>
      <c r="T226" s="51">
        <f t="shared" si="32"/>
        <v>117</v>
      </c>
      <c r="U226" s="51">
        <f t="shared" si="32"/>
        <v>1575</v>
      </c>
      <c r="V226" s="57">
        <f t="shared" si="33"/>
        <v>7.4285714285714288</v>
      </c>
      <c r="W226" s="51" t="e">
        <f>SUMIF(#REF!,'Pupils5-15'!$B226,#REF!)</f>
        <v>#REF!</v>
      </c>
      <c r="X226" s="51" t="e">
        <f>SUMIF(#REF!,'Pupils5-15'!$B226,#REF!)</f>
        <v>#REF!</v>
      </c>
      <c r="Y226" s="51" t="e">
        <f>SUMIF(#REF!,'Pupils5-15'!$B226,#REF!)</f>
        <v>#REF!</v>
      </c>
      <c r="Z226" s="51" t="e">
        <f t="shared" si="34"/>
        <v>#REF!</v>
      </c>
      <c r="AA226" s="51" t="e">
        <f t="shared" si="35"/>
        <v>#REF!</v>
      </c>
      <c r="AB226" s="51" t="e">
        <f t="shared" si="36"/>
        <v>#REF!</v>
      </c>
    </row>
    <row r="227" spans="1:28" x14ac:dyDescent="0.2">
      <c r="A227" s="51">
        <v>220</v>
      </c>
      <c r="B227" s="51">
        <v>6624038</v>
      </c>
      <c r="C227" s="51" t="s">
        <v>3364</v>
      </c>
      <c r="D227" s="51" t="s">
        <v>351</v>
      </c>
      <c r="E227" s="51" t="s">
        <v>3326</v>
      </c>
      <c r="F227" s="51" t="s">
        <v>3323</v>
      </c>
      <c r="G227" s="56">
        <f t="shared" si="28"/>
        <v>7.1428571428571425E-2</v>
      </c>
      <c r="H227" s="56">
        <f t="shared" si="29"/>
        <v>7.662835249042145E-2</v>
      </c>
      <c r="I227" s="56">
        <f t="shared" si="30"/>
        <v>7.7689243027888447E-2</v>
      </c>
      <c r="J227" s="56">
        <f t="shared" si="31"/>
        <v>7.5159235668789806E-2</v>
      </c>
      <c r="K227" s="51">
        <v>507</v>
      </c>
      <c r="L227" s="51">
        <v>39</v>
      </c>
      <c r="M227" s="51">
        <v>546</v>
      </c>
      <c r="N227" s="51">
        <v>482</v>
      </c>
      <c r="O227" s="51">
        <v>40</v>
      </c>
      <c r="P227" s="51">
        <v>522</v>
      </c>
      <c r="Q227" s="51">
        <v>463</v>
      </c>
      <c r="R227" s="51">
        <v>39</v>
      </c>
      <c r="S227" s="51">
        <v>502</v>
      </c>
      <c r="T227" s="51">
        <f t="shared" si="32"/>
        <v>118</v>
      </c>
      <c r="U227" s="51">
        <f t="shared" si="32"/>
        <v>1570</v>
      </c>
      <c r="V227" s="57">
        <f t="shared" si="33"/>
        <v>7.515923566878981</v>
      </c>
      <c r="W227" s="51" t="e">
        <f>SUMIF(#REF!,'Pupils5-15'!$B227,#REF!)</f>
        <v>#REF!</v>
      </c>
      <c r="X227" s="51" t="e">
        <f>SUMIF(#REF!,'Pupils5-15'!$B227,#REF!)</f>
        <v>#REF!</v>
      </c>
      <c r="Y227" s="51" t="e">
        <f>SUMIF(#REF!,'Pupils5-15'!$B227,#REF!)</f>
        <v>#REF!</v>
      </c>
      <c r="Z227" s="51" t="e">
        <f t="shared" si="34"/>
        <v>#REF!</v>
      </c>
      <c r="AA227" s="51" t="e">
        <f t="shared" si="35"/>
        <v>#REF!</v>
      </c>
      <c r="AB227" s="51" t="e">
        <f t="shared" si="36"/>
        <v>#REF!</v>
      </c>
    </row>
    <row r="228" spans="1:28" x14ac:dyDescent="0.2">
      <c r="A228" s="51">
        <v>221</v>
      </c>
      <c r="B228" s="51">
        <v>6625201</v>
      </c>
      <c r="C228" s="51" t="s">
        <v>441</v>
      </c>
      <c r="D228" s="51" t="s">
        <v>351</v>
      </c>
      <c r="E228" s="51" t="s">
        <v>3322</v>
      </c>
      <c r="F228" s="51" t="s">
        <v>3324</v>
      </c>
      <c r="G228" s="56">
        <f t="shared" si="28"/>
        <v>2.3054755043227664E-2</v>
      </c>
      <c r="H228" s="56">
        <f t="shared" si="29"/>
        <v>2.6239067055393587E-2</v>
      </c>
      <c r="I228" s="56">
        <f t="shared" si="30"/>
        <v>3.6312849162011177E-2</v>
      </c>
      <c r="J228" s="56">
        <f t="shared" si="31"/>
        <v>2.8625954198473282E-2</v>
      </c>
      <c r="K228" s="51">
        <v>339</v>
      </c>
      <c r="L228" s="51">
        <v>8</v>
      </c>
      <c r="M228" s="51">
        <v>347</v>
      </c>
      <c r="N228" s="51">
        <v>334</v>
      </c>
      <c r="O228" s="51">
        <v>9</v>
      </c>
      <c r="P228" s="51">
        <v>343</v>
      </c>
      <c r="Q228" s="51">
        <v>345</v>
      </c>
      <c r="R228" s="51">
        <v>13</v>
      </c>
      <c r="S228" s="51">
        <v>358</v>
      </c>
      <c r="T228" s="51">
        <f t="shared" si="32"/>
        <v>30</v>
      </c>
      <c r="U228" s="51">
        <f t="shared" si="32"/>
        <v>1048</v>
      </c>
      <c r="V228" s="57">
        <f t="shared" si="33"/>
        <v>2.8625954198473282</v>
      </c>
      <c r="W228" s="51" t="e">
        <f>SUMIF(#REF!,'Pupils5-15'!$B228,#REF!)</f>
        <v>#REF!</v>
      </c>
      <c r="X228" s="51" t="e">
        <f>SUMIF(#REF!,'Pupils5-15'!$B228,#REF!)</f>
        <v>#REF!</v>
      </c>
      <c r="Y228" s="51" t="e">
        <f>SUMIF(#REF!,'Pupils5-15'!$B228,#REF!)</f>
        <v>#REF!</v>
      </c>
      <c r="Z228" s="51" t="e">
        <f t="shared" si="34"/>
        <v>#REF!</v>
      </c>
      <c r="AA228" s="51" t="e">
        <f t="shared" si="35"/>
        <v>#REF!</v>
      </c>
      <c r="AB228" s="51" t="e">
        <f t="shared" si="36"/>
        <v>#REF!</v>
      </c>
    </row>
    <row r="229" spans="1:28" x14ac:dyDescent="0.2">
      <c r="A229" s="51">
        <v>222</v>
      </c>
      <c r="B229" s="51">
        <v>6625400</v>
      </c>
      <c r="C229" s="51" t="s">
        <v>3365</v>
      </c>
      <c r="D229" s="51" t="s">
        <v>351</v>
      </c>
      <c r="E229" s="51" t="s">
        <v>3326</v>
      </c>
      <c r="F229" s="51" t="s">
        <v>3324</v>
      </c>
      <c r="G229" s="56">
        <f t="shared" si="28"/>
        <v>0.26618705035971224</v>
      </c>
      <c r="H229" s="56">
        <f t="shared" si="29"/>
        <v>0.25609756097560976</v>
      </c>
      <c r="I229" s="56">
        <f t="shared" si="30"/>
        <v>0.26473988439306356</v>
      </c>
      <c r="J229" s="56">
        <f t="shared" si="31"/>
        <v>0.26240875912408756</v>
      </c>
      <c r="K229" s="51">
        <v>714</v>
      </c>
      <c r="L229" s="51">
        <v>259</v>
      </c>
      <c r="M229" s="51">
        <v>973</v>
      </c>
      <c r="N229" s="51">
        <v>671</v>
      </c>
      <c r="O229" s="51">
        <v>231</v>
      </c>
      <c r="P229" s="51">
        <v>902</v>
      </c>
      <c r="Q229" s="51">
        <v>636</v>
      </c>
      <c r="R229" s="51">
        <v>229</v>
      </c>
      <c r="S229" s="51">
        <v>865</v>
      </c>
      <c r="T229" s="51">
        <f t="shared" si="32"/>
        <v>719</v>
      </c>
      <c r="U229" s="51">
        <f t="shared" si="32"/>
        <v>2740</v>
      </c>
      <c r="V229" s="57">
        <f t="shared" si="33"/>
        <v>26.240875912408757</v>
      </c>
      <c r="W229" s="51" t="e">
        <f>SUMIF(#REF!,'Pupils5-15'!$B229,#REF!)</f>
        <v>#REF!</v>
      </c>
      <c r="X229" s="51" t="e">
        <f>SUMIF(#REF!,'Pupils5-15'!$B229,#REF!)</f>
        <v>#REF!</v>
      </c>
      <c r="Y229" s="51" t="e">
        <f>SUMIF(#REF!,'Pupils5-15'!$B229,#REF!)</f>
        <v>#REF!</v>
      </c>
      <c r="Z229" s="51" t="e">
        <f t="shared" si="34"/>
        <v>#REF!</v>
      </c>
      <c r="AA229" s="51" t="e">
        <f t="shared" si="35"/>
        <v>#REF!</v>
      </c>
      <c r="AB229" s="51" t="e">
        <f t="shared" si="36"/>
        <v>#REF!</v>
      </c>
    </row>
    <row r="230" spans="1:28" x14ac:dyDescent="0.2">
      <c r="A230" s="51">
        <v>223</v>
      </c>
      <c r="B230" s="51">
        <v>6625402</v>
      </c>
      <c r="C230" s="51" t="s">
        <v>3366</v>
      </c>
      <c r="D230" s="51" t="s">
        <v>351</v>
      </c>
      <c r="E230" s="51" t="s">
        <v>3326</v>
      </c>
      <c r="F230" s="51" t="s">
        <v>3324</v>
      </c>
      <c r="G230" s="56">
        <f t="shared" si="28"/>
        <v>0.14601018675721561</v>
      </c>
      <c r="H230" s="56">
        <f t="shared" si="29"/>
        <v>0.12543554006968641</v>
      </c>
      <c r="I230" s="56">
        <f t="shared" si="30"/>
        <v>0.1267092069279854</v>
      </c>
      <c r="J230" s="56">
        <f t="shared" si="31"/>
        <v>0.1329243353783231</v>
      </c>
      <c r="K230" s="51">
        <v>1006</v>
      </c>
      <c r="L230" s="51">
        <v>172</v>
      </c>
      <c r="M230" s="51">
        <v>1178</v>
      </c>
      <c r="N230" s="51">
        <v>1004</v>
      </c>
      <c r="O230" s="51">
        <v>144</v>
      </c>
      <c r="P230" s="51">
        <v>1148</v>
      </c>
      <c r="Q230" s="51">
        <v>958</v>
      </c>
      <c r="R230" s="51">
        <v>139</v>
      </c>
      <c r="S230" s="51">
        <v>1097</v>
      </c>
      <c r="T230" s="51">
        <f t="shared" si="32"/>
        <v>455</v>
      </c>
      <c r="U230" s="51">
        <f t="shared" si="32"/>
        <v>3423</v>
      </c>
      <c r="V230" s="57">
        <f t="shared" si="33"/>
        <v>13.292433537832309</v>
      </c>
      <c r="W230" s="51" t="e">
        <f>SUMIF(#REF!,'Pupils5-15'!$B230,#REF!)</f>
        <v>#REF!</v>
      </c>
      <c r="X230" s="51" t="e">
        <f>SUMIF(#REF!,'Pupils5-15'!$B230,#REF!)</f>
        <v>#REF!</v>
      </c>
      <c r="Y230" s="51" t="e">
        <f>SUMIF(#REF!,'Pupils5-15'!$B230,#REF!)</f>
        <v>#REF!</v>
      </c>
      <c r="Z230" s="51" t="e">
        <f t="shared" si="34"/>
        <v>#REF!</v>
      </c>
      <c r="AA230" s="51" t="e">
        <f t="shared" si="35"/>
        <v>#REF!</v>
      </c>
      <c r="AB230" s="51" t="e">
        <f t="shared" si="36"/>
        <v>#REF!</v>
      </c>
    </row>
    <row r="231" spans="1:28" x14ac:dyDescent="0.2">
      <c r="A231" s="51">
        <v>224</v>
      </c>
      <c r="B231" s="51">
        <v>6625403</v>
      </c>
      <c r="C231" s="51" t="s">
        <v>3367</v>
      </c>
      <c r="D231" s="51" t="s">
        <v>351</v>
      </c>
      <c r="E231" s="51" t="s">
        <v>3326</v>
      </c>
      <c r="F231" s="51" t="s">
        <v>3324</v>
      </c>
      <c r="G231" s="56">
        <f t="shared" si="28"/>
        <v>0.20164609053497942</v>
      </c>
      <c r="H231" s="56">
        <f t="shared" si="29"/>
        <v>0.18383311603650587</v>
      </c>
      <c r="I231" s="56">
        <f t="shared" si="30"/>
        <v>0.14754098360655737</v>
      </c>
      <c r="J231" s="56">
        <f t="shared" si="31"/>
        <v>0.17693315858453473</v>
      </c>
      <c r="K231" s="51">
        <v>582</v>
      </c>
      <c r="L231" s="51">
        <v>147</v>
      </c>
      <c r="M231" s="51">
        <v>729</v>
      </c>
      <c r="N231" s="51">
        <v>626</v>
      </c>
      <c r="O231" s="51">
        <v>141</v>
      </c>
      <c r="P231" s="51">
        <v>767</v>
      </c>
      <c r="Q231" s="51">
        <v>676</v>
      </c>
      <c r="R231" s="51">
        <v>117</v>
      </c>
      <c r="S231" s="51">
        <v>793</v>
      </c>
      <c r="T231" s="51">
        <f t="shared" si="32"/>
        <v>405</v>
      </c>
      <c r="U231" s="51">
        <f t="shared" si="32"/>
        <v>2289</v>
      </c>
      <c r="V231" s="57">
        <f t="shared" si="33"/>
        <v>17.693315858453474</v>
      </c>
      <c r="W231" s="51" t="e">
        <f>SUMIF(#REF!,'Pupils5-15'!$B231,#REF!)</f>
        <v>#REF!</v>
      </c>
      <c r="X231" s="51" t="e">
        <f>SUMIF(#REF!,'Pupils5-15'!$B231,#REF!)</f>
        <v>#REF!</v>
      </c>
      <c r="Y231" s="51" t="e">
        <f>SUMIF(#REF!,'Pupils5-15'!$B231,#REF!)</f>
        <v>#REF!</v>
      </c>
      <c r="Z231" s="51" t="e">
        <f t="shared" si="34"/>
        <v>#REF!</v>
      </c>
      <c r="AA231" s="51" t="e">
        <f t="shared" si="35"/>
        <v>#REF!</v>
      </c>
      <c r="AB231" s="51" t="e">
        <f t="shared" si="36"/>
        <v>#REF!</v>
      </c>
    </row>
    <row r="232" spans="1:28" x14ac:dyDescent="0.2">
      <c r="A232" s="51">
        <v>225</v>
      </c>
      <c r="B232" s="51">
        <v>6627007</v>
      </c>
      <c r="C232" s="51" t="s">
        <v>443</v>
      </c>
      <c r="D232" s="51" t="s">
        <v>351</v>
      </c>
      <c r="E232" s="51" t="s">
        <v>3334</v>
      </c>
      <c r="G232" s="56">
        <f t="shared" si="28"/>
        <v>0.40740740740740738</v>
      </c>
      <c r="H232" s="56">
        <f t="shared" si="29"/>
        <v>0.42281879194630873</v>
      </c>
      <c r="I232" s="56">
        <f t="shared" si="30"/>
        <v>0.43506493506493504</v>
      </c>
      <c r="J232" s="56">
        <f t="shared" si="31"/>
        <v>0.4223744292237443</v>
      </c>
      <c r="K232" s="51">
        <v>80</v>
      </c>
      <c r="L232" s="51">
        <v>55</v>
      </c>
      <c r="M232" s="51">
        <v>135</v>
      </c>
      <c r="N232" s="51">
        <v>86</v>
      </c>
      <c r="O232" s="51">
        <v>63</v>
      </c>
      <c r="P232" s="51">
        <v>149</v>
      </c>
      <c r="Q232" s="51">
        <v>87</v>
      </c>
      <c r="R232" s="51">
        <v>67</v>
      </c>
      <c r="S232" s="51">
        <v>154</v>
      </c>
      <c r="T232" s="51">
        <f t="shared" si="32"/>
        <v>185</v>
      </c>
      <c r="U232" s="51">
        <f t="shared" si="32"/>
        <v>438</v>
      </c>
      <c r="V232" s="57">
        <f t="shared" si="33"/>
        <v>42.237442922374427</v>
      </c>
      <c r="W232" s="51" t="e">
        <f>SUMIF(#REF!,'Pupils5-15'!$B232,#REF!)</f>
        <v>#REF!</v>
      </c>
      <c r="X232" s="51" t="e">
        <f>SUMIF(#REF!,'Pupils5-15'!$B232,#REF!)</f>
        <v>#REF!</v>
      </c>
      <c r="Y232" s="51" t="e">
        <f>SUMIF(#REF!,'Pupils5-15'!$B232,#REF!)</f>
        <v>#REF!</v>
      </c>
      <c r="Z232" s="51" t="e">
        <f t="shared" si="34"/>
        <v>#REF!</v>
      </c>
      <c r="AA232" s="51" t="e">
        <f t="shared" si="35"/>
        <v>#REF!</v>
      </c>
      <c r="AB232" s="51" t="e">
        <f t="shared" si="36"/>
        <v>#REF!</v>
      </c>
    </row>
    <row r="233" spans="1:28" x14ac:dyDescent="0.2">
      <c r="A233" s="51">
        <v>226</v>
      </c>
      <c r="B233" s="51">
        <v>6632011</v>
      </c>
      <c r="C233" s="51" t="s">
        <v>445</v>
      </c>
      <c r="D233" s="51" t="s">
        <v>444</v>
      </c>
      <c r="E233" s="51" t="s">
        <v>3322</v>
      </c>
      <c r="F233" s="51" t="s">
        <v>3324</v>
      </c>
      <c r="G233" s="56">
        <f t="shared" si="28"/>
        <v>0.14534883720930233</v>
      </c>
      <c r="H233" s="56">
        <f t="shared" si="29"/>
        <v>0.14367816091954022</v>
      </c>
      <c r="I233" s="56">
        <f t="shared" si="30"/>
        <v>0.15789473684210525</v>
      </c>
      <c r="J233" s="56">
        <f t="shared" si="31"/>
        <v>0.14893617021276595</v>
      </c>
      <c r="K233" s="51">
        <v>147</v>
      </c>
      <c r="L233" s="51">
        <v>25</v>
      </c>
      <c r="M233" s="51">
        <v>172</v>
      </c>
      <c r="N233" s="51">
        <v>149</v>
      </c>
      <c r="O233" s="51">
        <v>25</v>
      </c>
      <c r="P233" s="51">
        <v>174</v>
      </c>
      <c r="Q233" s="51">
        <v>144</v>
      </c>
      <c r="R233" s="51">
        <v>27</v>
      </c>
      <c r="S233" s="51">
        <v>171</v>
      </c>
      <c r="T233" s="51">
        <f t="shared" si="32"/>
        <v>77</v>
      </c>
      <c r="U233" s="51">
        <f t="shared" si="32"/>
        <v>517</v>
      </c>
      <c r="V233" s="57">
        <f t="shared" si="33"/>
        <v>14.893617021276595</v>
      </c>
      <c r="W233" s="51" t="e">
        <f>SUMIF(#REF!,'Pupils5-15'!$B233,#REF!)</f>
        <v>#REF!</v>
      </c>
      <c r="X233" s="51" t="e">
        <f>SUMIF(#REF!,'Pupils5-15'!$B233,#REF!)</f>
        <v>#REF!</v>
      </c>
      <c r="Y233" s="51" t="e">
        <f>SUMIF(#REF!,'Pupils5-15'!$B233,#REF!)</f>
        <v>#REF!</v>
      </c>
      <c r="Z233" s="51" t="e">
        <f t="shared" si="34"/>
        <v>#REF!</v>
      </c>
      <c r="AA233" s="51" t="e">
        <f t="shared" si="35"/>
        <v>#REF!</v>
      </c>
      <c r="AB233" s="51" t="e">
        <f t="shared" si="36"/>
        <v>#REF!</v>
      </c>
    </row>
    <row r="234" spans="1:28" x14ac:dyDescent="0.2">
      <c r="A234" s="51">
        <v>227</v>
      </c>
      <c r="B234" s="51">
        <v>6632037</v>
      </c>
      <c r="C234" s="51" t="s">
        <v>448</v>
      </c>
      <c r="D234" s="51" t="s">
        <v>444</v>
      </c>
      <c r="E234" s="51" t="s">
        <v>3322</v>
      </c>
      <c r="F234" s="51" t="s">
        <v>3324</v>
      </c>
      <c r="G234" s="56">
        <f t="shared" si="28"/>
        <v>0.12578616352201258</v>
      </c>
      <c r="H234" s="56">
        <f t="shared" si="29"/>
        <v>0.13461538461538461</v>
      </c>
      <c r="I234" s="56">
        <f t="shared" si="30"/>
        <v>0.13333333333333333</v>
      </c>
      <c r="J234" s="56">
        <f t="shared" si="31"/>
        <v>0.13118279569892474</v>
      </c>
      <c r="K234" s="51">
        <v>139</v>
      </c>
      <c r="L234" s="51">
        <v>20</v>
      </c>
      <c r="M234" s="51">
        <v>159</v>
      </c>
      <c r="N234" s="51">
        <v>135</v>
      </c>
      <c r="O234" s="51">
        <v>21</v>
      </c>
      <c r="P234" s="51">
        <v>156</v>
      </c>
      <c r="Q234" s="51">
        <v>130</v>
      </c>
      <c r="R234" s="51">
        <v>20</v>
      </c>
      <c r="S234" s="51">
        <v>150</v>
      </c>
      <c r="T234" s="51">
        <f t="shared" si="32"/>
        <v>61</v>
      </c>
      <c r="U234" s="51">
        <f t="shared" si="32"/>
        <v>465</v>
      </c>
      <c r="V234" s="57">
        <f t="shared" si="33"/>
        <v>13.118279569892474</v>
      </c>
      <c r="W234" s="51" t="e">
        <f>SUMIF(#REF!,'Pupils5-15'!$B234,#REF!)</f>
        <v>#REF!</v>
      </c>
      <c r="X234" s="51" t="e">
        <f>SUMIF(#REF!,'Pupils5-15'!$B234,#REF!)</f>
        <v>#REF!</v>
      </c>
      <c r="Y234" s="51" t="e">
        <f>SUMIF(#REF!,'Pupils5-15'!$B234,#REF!)</f>
        <v>#REF!</v>
      </c>
      <c r="Z234" s="51" t="e">
        <f t="shared" si="34"/>
        <v>#REF!</v>
      </c>
      <c r="AA234" s="51" t="e">
        <f t="shared" si="35"/>
        <v>#REF!</v>
      </c>
      <c r="AB234" s="51" t="e">
        <f t="shared" si="36"/>
        <v>#REF!</v>
      </c>
    </row>
    <row r="235" spans="1:28" x14ac:dyDescent="0.2">
      <c r="A235" s="51">
        <v>228</v>
      </c>
      <c r="B235" s="51">
        <v>6632038</v>
      </c>
      <c r="C235" s="51" t="s">
        <v>449</v>
      </c>
      <c r="D235" s="51" t="s">
        <v>444</v>
      </c>
      <c r="E235" s="51" t="s">
        <v>3322</v>
      </c>
      <c r="F235" s="51" t="s">
        <v>3324</v>
      </c>
      <c r="G235" s="56">
        <f t="shared" si="28"/>
        <v>0.56782334384858046</v>
      </c>
      <c r="H235" s="56">
        <f t="shared" si="29"/>
        <v>0.56112852664576807</v>
      </c>
      <c r="I235" s="56">
        <f t="shared" si="30"/>
        <v>0.56470588235294117</v>
      </c>
      <c r="J235" s="56">
        <f t="shared" si="31"/>
        <v>0.56454918032786883</v>
      </c>
      <c r="K235" s="51">
        <v>137</v>
      </c>
      <c r="L235" s="51">
        <v>180</v>
      </c>
      <c r="M235" s="51">
        <v>317</v>
      </c>
      <c r="N235" s="51">
        <v>140</v>
      </c>
      <c r="O235" s="51">
        <v>179</v>
      </c>
      <c r="P235" s="51">
        <v>319</v>
      </c>
      <c r="Q235" s="51">
        <v>148</v>
      </c>
      <c r="R235" s="51">
        <v>192</v>
      </c>
      <c r="S235" s="51">
        <v>340</v>
      </c>
      <c r="T235" s="51">
        <f t="shared" si="32"/>
        <v>551</v>
      </c>
      <c r="U235" s="51">
        <f t="shared" si="32"/>
        <v>976</v>
      </c>
      <c r="V235" s="57">
        <f t="shared" si="33"/>
        <v>56.454918032786885</v>
      </c>
      <c r="W235" s="51" t="e">
        <f>SUMIF(#REF!,'Pupils5-15'!$B235,#REF!)</f>
        <v>#REF!</v>
      </c>
      <c r="X235" s="51" t="e">
        <f>SUMIF(#REF!,'Pupils5-15'!$B235,#REF!)</f>
        <v>#REF!</v>
      </c>
      <c r="Y235" s="51" t="e">
        <f>SUMIF(#REF!,'Pupils5-15'!$B235,#REF!)</f>
        <v>#REF!</v>
      </c>
      <c r="Z235" s="51" t="e">
        <f t="shared" si="34"/>
        <v>#REF!</v>
      </c>
      <c r="AA235" s="51" t="e">
        <f t="shared" si="35"/>
        <v>#REF!</v>
      </c>
      <c r="AB235" s="51" t="e">
        <f t="shared" si="36"/>
        <v>#REF!</v>
      </c>
    </row>
    <row r="236" spans="1:28" x14ac:dyDescent="0.2">
      <c r="A236" s="51">
        <v>229</v>
      </c>
      <c r="B236" s="51">
        <v>6632039</v>
      </c>
      <c r="C236" s="51" t="s">
        <v>450</v>
      </c>
      <c r="D236" s="51" t="s">
        <v>444</v>
      </c>
      <c r="E236" s="51" t="s">
        <v>3322</v>
      </c>
      <c r="F236" s="51" t="s">
        <v>3324</v>
      </c>
      <c r="G236" s="56">
        <f t="shared" si="28"/>
        <v>0.27356321839080461</v>
      </c>
      <c r="H236" s="56">
        <f t="shared" si="29"/>
        <v>0.26106194690265488</v>
      </c>
      <c r="I236" s="56">
        <f t="shared" si="30"/>
        <v>0.26652452025586354</v>
      </c>
      <c r="J236" s="56">
        <f t="shared" si="31"/>
        <v>0.26696165191740412</v>
      </c>
      <c r="K236" s="51">
        <v>316</v>
      </c>
      <c r="L236" s="51">
        <v>119</v>
      </c>
      <c r="M236" s="51">
        <v>435</v>
      </c>
      <c r="N236" s="51">
        <v>334</v>
      </c>
      <c r="O236" s="51">
        <v>118</v>
      </c>
      <c r="P236" s="51">
        <v>452</v>
      </c>
      <c r="Q236" s="51">
        <v>344</v>
      </c>
      <c r="R236" s="51">
        <v>125</v>
      </c>
      <c r="S236" s="51">
        <v>469</v>
      </c>
      <c r="T236" s="51">
        <f t="shared" si="32"/>
        <v>362</v>
      </c>
      <c r="U236" s="51">
        <f t="shared" si="32"/>
        <v>1356</v>
      </c>
      <c r="V236" s="57">
        <f t="shared" si="33"/>
        <v>26.696165191740413</v>
      </c>
      <c r="W236" s="51" t="e">
        <f>SUMIF(#REF!,'Pupils5-15'!$B236,#REF!)</f>
        <v>#REF!</v>
      </c>
      <c r="X236" s="51" t="e">
        <f>SUMIF(#REF!,'Pupils5-15'!$B236,#REF!)</f>
        <v>#REF!</v>
      </c>
      <c r="Y236" s="51" t="e">
        <f>SUMIF(#REF!,'Pupils5-15'!$B236,#REF!)</f>
        <v>#REF!</v>
      </c>
      <c r="Z236" s="51" t="e">
        <f t="shared" si="34"/>
        <v>#REF!</v>
      </c>
      <c r="AA236" s="51" t="e">
        <f t="shared" si="35"/>
        <v>#REF!</v>
      </c>
      <c r="AB236" s="51" t="e">
        <f t="shared" si="36"/>
        <v>#REF!</v>
      </c>
    </row>
    <row r="237" spans="1:28" x14ac:dyDescent="0.2">
      <c r="A237" s="51">
        <v>230</v>
      </c>
      <c r="B237" s="51">
        <v>6632057</v>
      </c>
      <c r="C237" s="51" t="s">
        <v>324</v>
      </c>
      <c r="D237" s="51" t="s">
        <v>444</v>
      </c>
      <c r="E237" s="51" t="s">
        <v>3322</v>
      </c>
      <c r="F237" s="51" t="s">
        <v>3324</v>
      </c>
      <c r="G237" s="56">
        <f t="shared" si="28"/>
        <v>0.20408163265306123</v>
      </c>
      <c r="H237" s="56">
        <f t="shared" si="29"/>
        <v>0.23684210526315788</v>
      </c>
      <c r="I237" s="56">
        <f t="shared" si="30"/>
        <v>0.20512820512820512</v>
      </c>
      <c r="J237" s="56">
        <f t="shared" si="31"/>
        <v>0.21580547112462006</v>
      </c>
      <c r="K237" s="51">
        <v>78</v>
      </c>
      <c r="L237" s="51">
        <v>20</v>
      </c>
      <c r="M237" s="51">
        <v>98</v>
      </c>
      <c r="N237" s="51">
        <v>87</v>
      </c>
      <c r="O237" s="51">
        <v>27</v>
      </c>
      <c r="P237" s="51">
        <v>114</v>
      </c>
      <c r="Q237" s="51">
        <v>93</v>
      </c>
      <c r="R237" s="51">
        <v>24</v>
      </c>
      <c r="S237" s="51">
        <v>117</v>
      </c>
      <c r="T237" s="51">
        <f t="shared" si="32"/>
        <v>71</v>
      </c>
      <c r="U237" s="51">
        <f t="shared" si="32"/>
        <v>329</v>
      </c>
      <c r="V237" s="57">
        <f t="shared" si="33"/>
        <v>21.580547112462007</v>
      </c>
      <c r="W237" s="51" t="e">
        <f>SUMIF(#REF!,'Pupils5-15'!$B237,#REF!)</f>
        <v>#REF!</v>
      </c>
      <c r="X237" s="51" t="e">
        <f>SUMIF(#REF!,'Pupils5-15'!$B237,#REF!)</f>
        <v>#REF!</v>
      </c>
      <c r="Y237" s="51" t="e">
        <f>SUMIF(#REF!,'Pupils5-15'!$B237,#REF!)</f>
        <v>#REF!</v>
      </c>
      <c r="Z237" s="51" t="e">
        <f t="shared" si="34"/>
        <v>#REF!</v>
      </c>
      <c r="AA237" s="51" t="e">
        <f t="shared" si="35"/>
        <v>#REF!</v>
      </c>
      <c r="AB237" s="51" t="e">
        <f t="shared" si="36"/>
        <v>#REF!</v>
      </c>
    </row>
    <row r="238" spans="1:28" x14ac:dyDescent="0.2">
      <c r="A238" s="51">
        <v>231</v>
      </c>
      <c r="B238" s="51">
        <v>6632059</v>
      </c>
      <c r="C238" s="51" t="s">
        <v>452</v>
      </c>
      <c r="D238" s="51" t="s">
        <v>444</v>
      </c>
      <c r="E238" s="51" t="s">
        <v>3322</v>
      </c>
      <c r="F238" s="51" t="s">
        <v>3324</v>
      </c>
      <c r="G238" s="56">
        <f t="shared" si="28"/>
        <v>0.28994082840236685</v>
      </c>
      <c r="H238" s="56">
        <f t="shared" si="29"/>
        <v>0.27544910179640719</v>
      </c>
      <c r="I238" s="56">
        <f t="shared" si="30"/>
        <v>0.25903614457831325</v>
      </c>
      <c r="J238" s="56">
        <f t="shared" si="31"/>
        <v>0.27490039840637448</v>
      </c>
      <c r="K238" s="51">
        <v>240</v>
      </c>
      <c r="L238" s="51">
        <v>98</v>
      </c>
      <c r="M238" s="51">
        <v>338</v>
      </c>
      <c r="N238" s="51">
        <v>242</v>
      </c>
      <c r="O238" s="51">
        <v>92</v>
      </c>
      <c r="P238" s="51">
        <v>334</v>
      </c>
      <c r="Q238" s="51">
        <v>246</v>
      </c>
      <c r="R238" s="51">
        <v>86</v>
      </c>
      <c r="S238" s="51">
        <v>332</v>
      </c>
      <c r="T238" s="51">
        <f t="shared" si="32"/>
        <v>276</v>
      </c>
      <c r="U238" s="51">
        <f t="shared" si="32"/>
        <v>1004</v>
      </c>
      <c r="V238" s="57">
        <f t="shared" si="33"/>
        <v>27.490039840637447</v>
      </c>
      <c r="W238" s="51" t="e">
        <f>SUMIF(#REF!,'Pupils5-15'!$B238,#REF!)</f>
        <v>#REF!</v>
      </c>
      <c r="X238" s="51" t="e">
        <f>SUMIF(#REF!,'Pupils5-15'!$B238,#REF!)</f>
        <v>#REF!</v>
      </c>
      <c r="Y238" s="51" t="e">
        <f>SUMIF(#REF!,'Pupils5-15'!$B238,#REF!)</f>
        <v>#REF!</v>
      </c>
      <c r="Z238" s="51" t="e">
        <f t="shared" si="34"/>
        <v>#REF!</v>
      </c>
      <c r="AA238" s="51" t="e">
        <f t="shared" si="35"/>
        <v>#REF!</v>
      </c>
      <c r="AB238" s="51" t="e">
        <f t="shared" si="36"/>
        <v>#REF!</v>
      </c>
    </row>
    <row r="239" spans="1:28" x14ac:dyDescent="0.2">
      <c r="A239" s="51">
        <v>232</v>
      </c>
      <c r="B239" s="51">
        <v>6632060</v>
      </c>
      <c r="C239" s="51" t="s">
        <v>453</v>
      </c>
      <c r="D239" s="51" t="s">
        <v>444</v>
      </c>
      <c r="E239" s="51" t="s">
        <v>3322</v>
      </c>
      <c r="F239" s="51" t="s">
        <v>3324</v>
      </c>
      <c r="G239" s="56">
        <f t="shared" si="28"/>
        <v>0.48441926345609065</v>
      </c>
      <c r="H239" s="56">
        <f t="shared" si="29"/>
        <v>0.48305084745762711</v>
      </c>
      <c r="I239" s="56">
        <f t="shared" si="30"/>
        <v>0.47191011235955055</v>
      </c>
      <c r="J239" s="56">
        <f t="shared" si="31"/>
        <v>0.47977422389463781</v>
      </c>
      <c r="K239" s="51">
        <v>182</v>
      </c>
      <c r="L239" s="51">
        <v>171</v>
      </c>
      <c r="M239" s="51">
        <v>353</v>
      </c>
      <c r="N239" s="51">
        <v>183</v>
      </c>
      <c r="O239" s="51">
        <v>171</v>
      </c>
      <c r="P239" s="51">
        <v>354</v>
      </c>
      <c r="Q239" s="51">
        <v>188</v>
      </c>
      <c r="R239" s="51">
        <v>168</v>
      </c>
      <c r="S239" s="51">
        <v>356</v>
      </c>
      <c r="T239" s="51">
        <f t="shared" si="32"/>
        <v>510</v>
      </c>
      <c r="U239" s="51">
        <f t="shared" si="32"/>
        <v>1063</v>
      </c>
      <c r="V239" s="57">
        <f t="shared" si="33"/>
        <v>47.977422389463783</v>
      </c>
      <c r="W239" s="51" t="e">
        <f>SUMIF(#REF!,'Pupils5-15'!$B239,#REF!)</f>
        <v>#REF!</v>
      </c>
      <c r="X239" s="51" t="e">
        <f>SUMIF(#REF!,'Pupils5-15'!$B239,#REF!)</f>
        <v>#REF!</v>
      </c>
      <c r="Y239" s="51" t="e">
        <f>SUMIF(#REF!,'Pupils5-15'!$B239,#REF!)</f>
        <v>#REF!</v>
      </c>
      <c r="Z239" s="51" t="e">
        <f t="shared" si="34"/>
        <v>#REF!</v>
      </c>
      <c r="AA239" s="51" t="e">
        <f t="shared" si="35"/>
        <v>#REF!</v>
      </c>
      <c r="AB239" s="51" t="e">
        <f t="shared" si="36"/>
        <v>#REF!</v>
      </c>
    </row>
    <row r="240" spans="1:28" x14ac:dyDescent="0.2">
      <c r="A240" s="51">
        <v>233</v>
      </c>
      <c r="B240" s="51">
        <v>6632066</v>
      </c>
      <c r="C240" s="51" t="s">
        <v>454</v>
      </c>
      <c r="D240" s="51" t="s">
        <v>444</v>
      </c>
      <c r="E240" s="51" t="s">
        <v>3322</v>
      </c>
      <c r="F240" s="51" t="s">
        <v>3323</v>
      </c>
      <c r="G240" s="56">
        <f t="shared" si="28"/>
        <v>0.12335958005249344</v>
      </c>
      <c r="H240" s="56">
        <f t="shared" si="29"/>
        <v>0.12690355329949238</v>
      </c>
      <c r="I240" s="56">
        <f t="shared" si="30"/>
        <v>0.13184079601990051</v>
      </c>
      <c r="J240" s="56">
        <f t="shared" si="31"/>
        <v>0.12744265080713679</v>
      </c>
      <c r="K240" s="51">
        <v>334</v>
      </c>
      <c r="L240" s="51">
        <v>47</v>
      </c>
      <c r="M240" s="51">
        <v>381</v>
      </c>
      <c r="N240" s="51">
        <v>344</v>
      </c>
      <c r="O240" s="51">
        <v>50</v>
      </c>
      <c r="P240" s="51">
        <v>394</v>
      </c>
      <c r="Q240" s="51">
        <v>349</v>
      </c>
      <c r="R240" s="51">
        <v>53</v>
      </c>
      <c r="S240" s="51">
        <v>402</v>
      </c>
      <c r="T240" s="51">
        <f t="shared" si="32"/>
        <v>150</v>
      </c>
      <c r="U240" s="51">
        <f t="shared" si="32"/>
        <v>1177</v>
      </c>
      <c r="V240" s="57">
        <f t="shared" si="33"/>
        <v>12.74426508071368</v>
      </c>
      <c r="W240" s="51" t="e">
        <f>SUMIF(#REF!,'Pupils5-15'!$B240,#REF!)</f>
        <v>#REF!</v>
      </c>
      <c r="X240" s="51" t="e">
        <f>SUMIF(#REF!,'Pupils5-15'!$B240,#REF!)</f>
        <v>#REF!</v>
      </c>
      <c r="Y240" s="51" t="e">
        <f>SUMIF(#REF!,'Pupils5-15'!$B240,#REF!)</f>
        <v>#REF!</v>
      </c>
      <c r="Z240" s="51" t="e">
        <f t="shared" si="34"/>
        <v>#REF!</v>
      </c>
      <c r="AA240" s="51" t="e">
        <f t="shared" si="35"/>
        <v>#REF!</v>
      </c>
      <c r="AB240" s="51" t="e">
        <f t="shared" si="36"/>
        <v>#REF!</v>
      </c>
    </row>
    <row r="241" spans="1:28" x14ac:dyDescent="0.2">
      <c r="A241" s="51">
        <v>234</v>
      </c>
      <c r="B241" s="51">
        <v>6632067</v>
      </c>
      <c r="C241" s="51" t="s">
        <v>456</v>
      </c>
      <c r="D241" s="51" t="s">
        <v>444</v>
      </c>
      <c r="E241" s="51" t="s">
        <v>3322</v>
      </c>
      <c r="F241" s="51" t="s">
        <v>3324</v>
      </c>
      <c r="G241" s="56">
        <f t="shared" si="28"/>
        <v>0.4152542372881356</v>
      </c>
      <c r="H241" s="56">
        <f t="shared" si="29"/>
        <v>0.38738738738738737</v>
      </c>
      <c r="I241" s="56">
        <f t="shared" si="30"/>
        <v>0.37962962962962965</v>
      </c>
      <c r="J241" s="56">
        <f t="shared" si="31"/>
        <v>0.39465875370919884</v>
      </c>
      <c r="K241" s="51">
        <v>69</v>
      </c>
      <c r="L241" s="51">
        <v>49</v>
      </c>
      <c r="M241" s="51">
        <v>118</v>
      </c>
      <c r="N241" s="51">
        <v>68</v>
      </c>
      <c r="O241" s="51">
        <v>43</v>
      </c>
      <c r="P241" s="51">
        <v>111</v>
      </c>
      <c r="Q241" s="51">
        <v>67</v>
      </c>
      <c r="R241" s="51">
        <v>41</v>
      </c>
      <c r="S241" s="51">
        <v>108</v>
      </c>
      <c r="T241" s="51">
        <f t="shared" si="32"/>
        <v>133</v>
      </c>
      <c r="U241" s="51">
        <f t="shared" si="32"/>
        <v>337</v>
      </c>
      <c r="V241" s="57">
        <f t="shared" si="33"/>
        <v>39.465875370919882</v>
      </c>
      <c r="W241" s="51" t="e">
        <f>SUMIF(#REF!,'Pupils5-15'!$B241,#REF!)</f>
        <v>#REF!</v>
      </c>
      <c r="X241" s="51" t="e">
        <f>SUMIF(#REF!,'Pupils5-15'!$B241,#REF!)</f>
        <v>#REF!</v>
      </c>
      <c r="Y241" s="51" t="e">
        <f>SUMIF(#REF!,'Pupils5-15'!$B241,#REF!)</f>
        <v>#REF!</v>
      </c>
      <c r="Z241" s="51" t="e">
        <f t="shared" si="34"/>
        <v>#REF!</v>
      </c>
      <c r="AA241" s="51" t="e">
        <f t="shared" si="35"/>
        <v>#REF!</v>
      </c>
      <c r="AB241" s="51" t="e">
        <f t="shared" si="36"/>
        <v>#REF!</v>
      </c>
    </row>
    <row r="242" spans="1:28" x14ac:dyDescent="0.2">
      <c r="A242" s="51">
        <v>235</v>
      </c>
      <c r="B242" s="51">
        <v>6632070</v>
      </c>
      <c r="C242" s="51" t="s">
        <v>457</v>
      </c>
      <c r="D242" s="51" t="s">
        <v>444</v>
      </c>
      <c r="E242" s="51" t="s">
        <v>3322</v>
      </c>
      <c r="F242" s="51" t="s">
        <v>3324</v>
      </c>
      <c r="G242" s="56">
        <f t="shared" si="28"/>
        <v>0.11764705882352941</v>
      </c>
      <c r="H242" s="56">
        <f t="shared" si="29"/>
        <v>0.22222222222222221</v>
      </c>
      <c r="I242" s="56">
        <f t="shared" si="30"/>
        <v>0.23529411764705882</v>
      </c>
      <c r="J242" s="56">
        <f t="shared" si="31"/>
        <v>0.19230769230769232</v>
      </c>
      <c r="K242" s="51">
        <v>30</v>
      </c>
      <c r="L242" s="51">
        <v>4</v>
      </c>
      <c r="M242" s="51">
        <v>34</v>
      </c>
      <c r="N242" s="51">
        <v>28</v>
      </c>
      <c r="O242" s="51">
        <v>8</v>
      </c>
      <c r="P242" s="51">
        <v>36</v>
      </c>
      <c r="Q242" s="51">
        <v>26</v>
      </c>
      <c r="R242" s="51">
        <v>8</v>
      </c>
      <c r="S242" s="51">
        <v>34</v>
      </c>
      <c r="T242" s="51">
        <f t="shared" si="32"/>
        <v>20</v>
      </c>
      <c r="U242" s="51">
        <f t="shared" si="32"/>
        <v>104</v>
      </c>
      <c r="V242" s="57">
        <f t="shared" si="33"/>
        <v>19.230769230769234</v>
      </c>
      <c r="W242" s="51" t="e">
        <f>SUMIF(#REF!,'Pupils5-15'!$B242,#REF!)</f>
        <v>#REF!</v>
      </c>
      <c r="X242" s="51" t="e">
        <f>SUMIF(#REF!,'Pupils5-15'!$B242,#REF!)</f>
        <v>#REF!</v>
      </c>
      <c r="Y242" s="51" t="e">
        <f>SUMIF(#REF!,'Pupils5-15'!$B242,#REF!)</f>
        <v>#REF!</v>
      </c>
      <c r="Z242" s="51" t="e">
        <f t="shared" si="34"/>
        <v>#REF!</v>
      </c>
      <c r="AA242" s="51" t="e">
        <f t="shared" si="35"/>
        <v>#REF!</v>
      </c>
      <c r="AB242" s="51" t="e">
        <f t="shared" si="36"/>
        <v>#REF!</v>
      </c>
    </row>
    <row r="243" spans="1:28" x14ac:dyDescent="0.2">
      <c r="A243" s="51">
        <v>236</v>
      </c>
      <c r="B243" s="51">
        <v>6632072</v>
      </c>
      <c r="C243" s="51" t="s">
        <v>459</v>
      </c>
      <c r="D243" s="51" t="s">
        <v>444</v>
      </c>
      <c r="E243" s="51" t="s">
        <v>3322</v>
      </c>
      <c r="F243" s="51" t="s">
        <v>3324</v>
      </c>
      <c r="G243" s="56">
        <f t="shared" si="28"/>
        <v>0.1404494382022472</v>
      </c>
      <c r="H243" s="56">
        <f t="shared" si="29"/>
        <v>0.1544943820224719</v>
      </c>
      <c r="I243" s="56">
        <f t="shared" si="30"/>
        <v>0.15363128491620112</v>
      </c>
      <c r="J243" s="56">
        <f t="shared" si="31"/>
        <v>0.14953271028037382</v>
      </c>
      <c r="K243" s="51">
        <v>306</v>
      </c>
      <c r="L243" s="51">
        <v>50</v>
      </c>
      <c r="M243" s="51">
        <v>356</v>
      </c>
      <c r="N243" s="51">
        <v>301</v>
      </c>
      <c r="O243" s="51">
        <v>55</v>
      </c>
      <c r="P243" s="51">
        <v>356</v>
      </c>
      <c r="Q243" s="51">
        <v>303</v>
      </c>
      <c r="R243" s="51">
        <v>55</v>
      </c>
      <c r="S243" s="51">
        <v>358</v>
      </c>
      <c r="T243" s="51">
        <f t="shared" si="32"/>
        <v>160</v>
      </c>
      <c r="U243" s="51">
        <f t="shared" si="32"/>
        <v>1070</v>
      </c>
      <c r="V243" s="57">
        <f t="shared" si="33"/>
        <v>14.953271028037381</v>
      </c>
      <c r="W243" s="51" t="e">
        <f>SUMIF(#REF!,'Pupils5-15'!$B243,#REF!)</f>
        <v>#REF!</v>
      </c>
      <c r="X243" s="51" t="e">
        <f>SUMIF(#REF!,'Pupils5-15'!$B243,#REF!)</f>
        <v>#REF!</v>
      </c>
      <c r="Y243" s="51" t="e">
        <f>SUMIF(#REF!,'Pupils5-15'!$B243,#REF!)</f>
        <v>#REF!</v>
      </c>
      <c r="Z243" s="51" t="e">
        <f t="shared" si="34"/>
        <v>#REF!</v>
      </c>
      <c r="AA243" s="51" t="e">
        <f t="shared" si="35"/>
        <v>#REF!</v>
      </c>
      <c r="AB243" s="51" t="e">
        <f t="shared" si="36"/>
        <v>#REF!</v>
      </c>
    </row>
    <row r="244" spans="1:28" x14ac:dyDescent="0.2">
      <c r="A244" s="51">
        <v>237</v>
      </c>
      <c r="B244" s="51">
        <v>6632124</v>
      </c>
      <c r="C244" s="51" t="s">
        <v>461</v>
      </c>
      <c r="D244" s="51" t="s">
        <v>444</v>
      </c>
      <c r="E244" s="51" t="s">
        <v>3322</v>
      </c>
      <c r="F244" s="51" t="s">
        <v>3324</v>
      </c>
      <c r="G244" s="56">
        <f t="shared" si="28"/>
        <v>0.14000000000000001</v>
      </c>
      <c r="H244" s="56">
        <f t="shared" si="29"/>
        <v>0.22033898305084745</v>
      </c>
      <c r="I244" s="56">
        <f t="shared" si="30"/>
        <v>0.17857142857142858</v>
      </c>
      <c r="J244" s="56">
        <f t="shared" si="31"/>
        <v>0.18181818181818182</v>
      </c>
      <c r="K244" s="51">
        <v>43</v>
      </c>
      <c r="L244" s="51">
        <v>7</v>
      </c>
      <c r="M244" s="51">
        <v>50</v>
      </c>
      <c r="N244" s="51">
        <v>46</v>
      </c>
      <c r="O244" s="51">
        <v>13</v>
      </c>
      <c r="P244" s="51">
        <v>59</v>
      </c>
      <c r="Q244" s="51">
        <v>46</v>
      </c>
      <c r="R244" s="51">
        <v>10</v>
      </c>
      <c r="S244" s="51">
        <v>56</v>
      </c>
      <c r="T244" s="51">
        <f t="shared" si="32"/>
        <v>30</v>
      </c>
      <c r="U244" s="51">
        <f t="shared" si="32"/>
        <v>165</v>
      </c>
      <c r="V244" s="57">
        <f t="shared" si="33"/>
        <v>18.181818181818183</v>
      </c>
      <c r="W244" s="51" t="e">
        <f>SUMIF(#REF!,'Pupils5-15'!$B244,#REF!)</f>
        <v>#REF!</v>
      </c>
      <c r="X244" s="51" t="e">
        <f>SUMIF(#REF!,'Pupils5-15'!$B244,#REF!)</f>
        <v>#REF!</v>
      </c>
      <c r="Y244" s="51" t="e">
        <f>SUMIF(#REF!,'Pupils5-15'!$B244,#REF!)</f>
        <v>#REF!</v>
      </c>
      <c r="Z244" s="51" t="e">
        <f t="shared" si="34"/>
        <v>#REF!</v>
      </c>
      <c r="AA244" s="51" t="e">
        <f t="shared" si="35"/>
        <v>#REF!</v>
      </c>
      <c r="AB244" s="51" t="e">
        <f t="shared" si="36"/>
        <v>#REF!</v>
      </c>
    </row>
    <row r="245" spans="1:28" x14ac:dyDescent="0.2">
      <c r="A245" s="51">
        <v>238</v>
      </c>
      <c r="B245" s="51">
        <v>6632125</v>
      </c>
      <c r="C245" s="51" t="s">
        <v>3368</v>
      </c>
      <c r="D245" s="51" t="s">
        <v>444</v>
      </c>
      <c r="E245" s="51" t="s">
        <v>3322</v>
      </c>
      <c r="F245" s="51" t="s">
        <v>3324</v>
      </c>
      <c r="G245" s="56">
        <f t="shared" si="28"/>
        <v>0.11822660098522167</v>
      </c>
      <c r="H245" s="56">
        <f t="shared" si="29"/>
        <v>0.12440191387559808</v>
      </c>
      <c r="I245" s="56">
        <f t="shared" si="30"/>
        <v>0.1050228310502283</v>
      </c>
      <c r="J245" s="56">
        <f t="shared" si="31"/>
        <v>0.11568938193343899</v>
      </c>
      <c r="K245" s="51">
        <v>179</v>
      </c>
      <c r="L245" s="51">
        <v>24</v>
      </c>
      <c r="M245" s="51">
        <v>203</v>
      </c>
      <c r="N245" s="51">
        <v>183</v>
      </c>
      <c r="O245" s="51">
        <v>26</v>
      </c>
      <c r="P245" s="51">
        <v>209</v>
      </c>
      <c r="Q245" s="51">
        <v>196</v>
      </c>
      <c r="R245" s="51">
        <v>23</v>
      </c>
      <c r="S245" s="51">
        <v>219</v>
      </c>
      <c r="T245" s="51">
        <f t="shared" si="32"/>
        <v>73</v>
      </c>
      <c r="U245" s="51">
        <f t="shared" si="32"/>
        <v>631</v>
      </c>
      <c r="V245" s="57">
        <f t="shared" si="33"/>
        <v>11.568938193343898</v>
      </c>
      <c r="W245" s="51" t="e">
        <f>SUMIF(#REF!,'Pupils5-15'!$B245,#REF!)</f>
        <v>#REF!</v>
      </c>
      <c r="X245" s="51" t="e">
        <f>SUMIF(#REF!,'Pupils5-15'!$B245,#REF!)</f>
        <v>#REF!</v>
      </c>
      <c r="Y245" s="51" t="e">
        <f>SUMIF(#REF!,'Pupils5-15'!$B245,#REF!)</f>
        <v>#REF!</v>
      </c>
      <c r="Z245" s="51" t="e">
        <f t="shared" si="34"/>
        <v>#REF!</v>
      </c>
      <c r="AA245" s="51" t="e">
        <f t="shared" si="35"/>
        <v>#REF!</v>
      </c>
      <c r="AB245" s="51" t="e">
        <f t="shared" si="36"/>
        <v>#REF!</v>
      </c>
    </row>
    <row r="246" spans="1:28" x14ac:dyDescent="0.2">
      <c r="A246" s="51">
        <v>239</v>
      </c>
      <c r="B246" s="51">
        <v>6632127</v>
      </c>
      <c r="C246" s="51" t="s">
        <v>462</v>
      </c>
      <c r="D246" s="51" t="s">
        <v>444</v>
      </c>
      <c r="E246" s="51" t="s">
        <v>3322</v>
      </c>
      <c r="F246" s="51" t="s">
        <v>3323</v>
      </c>
      <c r="G246" s="56">
        <f t="shared" si="28"/>
        <v>0.23529411764705882</v>
      </c>
      <c r="H246" s="56">
        <f t="shared" si="29"/>
        <v>0.25531914893617019</v>
      </c>
      <c r="I246" s="56">
        <f t="shared" si="30"/>
        <v>0.2</v>
      </c>
      <c r="J246" s="56">
        <f t="shared" si="31"/>
        <v>0.23076923076923078</v>
      </c>
      <c r="K246" s="51">
        <v>39</v>
      </c>
      <c r="L246" s="51">
        <v>12</v>
      </c>
      <c r="M246" s="51">
        <v>51</v>
      </c>
      <c r="N246" s="51">
        <v>35</v>
      </c>
      <c r="O246" s="51">
        <v>12</v>
      </c>
      <c r="P246" s="51">
        <v>47</v>
      </c>
      <c r="Q246" s="51">
        <v>36</v>
      </c>
      <c r="R246" s="51">
        <v>9</v>
      </c>
      <c r="S246" s="51">
        <v>45</v>
      </c>
      <c r="T246" s="51">
        <f t="shared" si="32"/>
        <v>33</v>
      </c>
      <c r="U246" s="51">
        <f t="shared" si="32"/>
        <v>143</v>
      </c>
      <c r="V246" s="57">
        <f t="shared" si="33"/>
        <v>23.076923076923077</v>
      </c>
      <c r="W246" s="51" t="e">
        <f>SUMIF(#REF!,'Pupils5-15'!$B246,#REF!)</f>
        <v>#REF!</v>
      </c>
      <c r="X246" s="51" t="e">
        <f>SUMIF(#REF!,'Pupils5-15'!$B246,#REF!)</f>
        <v>#REF!</v>
      </c>
      <c r="Y246" s="51" t="e">
        <f>SUMIF(#REF!,'Pupils5-15'!$B246,#REF!)</f>
        <v>#REF!</v>
      </c>
      <c r="Z246" s="51" t="e">
        <f t="shared" si="34"/>
        <v>#REF!</v>
      </c>
      <c r="AA246" s="51" t="e">
        <f t="shared" si="35"/>
        <v>#REF!</v>
      </c>
      <c r="AB246" s="51" t="e">
        <f t="shared" si="36"/>
        <v>#REF!</v>
      </c>
    </row>
    <row r="247" spans="1:28" x14ac:dyDescent="0.2">
      <c r="A247" s="51">
        <v>240</v>
      </c>
      <c r="B247" s="51">
        <v>6632134</v>
      </c>
      <c r="C247" s="51" t="s">
        <v>463</v>
      </c>
      <c r="D247" s="51" t="s">
        <v>444</v>
      </c>
      <c r="E247" s="51" t="s">
        <v>3322</v>
      </c>
      <c r="F247" s="51" t="s">
        <v>3323</v>
      </c>
      <c r="G247" s="56">
        <f t="shared" si="28"/>
        <v>7.575757575757576E-2</v>
      </c>
      <c r="H247" s="56">
        <f t="shared" si="29"/>
        <v>7.1428571428571425E-2</v>
      </c>
      <c r="I247" s="56">
        <f t="shared" si="30"/>
        <v>4.716981132075472E-2</v>
      </c>
      <c r="J247" s="56">
        <f t="shared" si="31"/>
        <v>6.4516129032258063E-2</v>
      </c>
      <c r="K247" s="51">
        <v>183</v>
      </c>
      <c r="L247" s="51">
        <v>15</v>
      </c>
      <c r="M247" s="51">
        <v>198</v>
      </c>
      <c r="N247" s="51">
        <v>195</v>
      </c>
      <c r="O247" s="51">
        <v>15</v>
      </c>
      <c r="P247" s="51">
        <v>210</v>
      </c>
      <c r="Q247" s="51">
        <v>202</v>
      </c>
      <c r="R247" s="51">
        <v>10</v>
      </c>
      <c r="S247" s="51">
        <v>212</v>
      </c>
      <c r="T247" s="51">
        <f t="shared" si="32"/>
        <v>40</v>
      </c>
      <c r="U247" s="51">
        <f t="shared" si="32"/>
        <v>620</v>
      </c>
      <c r="V247" s="57">
        <f t="shared" si="33"/>
        <v>6.4516129032258061</v>
      </c>
      <c r="W247" s="51" t="e">
        <f>SUMIF(#REF!,'Pupils5-15'!$B247,#REF!)</f>
        <v>#REF!</v>
      </c>
      <c r="X247" s="51" t="e">
        <f>SUMIF(#REF!,'Pupils5-15'!$B247,#REF!)</f>
        <v>#REF!</v>
      </c>
      <c r="Y247" s="51" t="e">
        <f>SUMIF(#REF!,'Pupils5-15'!$B247,#REF!)</f>
        <v>#REF!</v>
      </c>
      <c r="Z247" s="51" t="e">
        <f t="shared" si="34"/>
        <v>#REF!</v>
      </c>
      <c r="AA247" s="51" t="e">
        <f t="shared" si="35"/>
        <v>#REF!</v>
      </c>
      <c r="AB247" s="51" t="e">
        <f t="shared" si="36"/>
        <v>#REF!</v>
      </c>
    </row>
    <row r="248" spans="1:28" x14ac:dyDescent="0.2">
      <c r="A248" s="51">
        <v>241</v>
      </c>
      <c r="B248" s="51">
        <v>6632135</v>
      </c>
      <c r="C248" s="51" t="s">
        <v>464</v>
      </c>
      <c r="D248" s="51" t="s">
        <v>444</v>
      </c>
      <c r="E248" s="51" t="s">
        <v>3322</v>
      </c>
      <c r="F248" s="51" t="s">
        <v>3329</v>
      </c>
      <c r="G248" s="56">
        <f t="shared" si="28"/>
        <v>0.13043478260869565</v>
      </c>
      <c r="H248" s="56">
        <f t="shared" si="29"/>
        <v>0.29166666666666669</v>
      </c>
      <c r="I248" s="56">
        <f t="shared" si="30"/>
        <v>0.20833333333333334</v>
      </c>
      <c r="J248" s="56">
        <f t="shared" si="31"/>
        <v>0.21126760563380281</v>
      </c>
      <c r="K248" s="51">
        <v>20</v>
      </c>
      <c r="L248" s="51">
        <v>3</v>
      </c>
      <c r="M248" s="51">
        <v>23</v>
      </c>
      <c r="N248" s="51">
        <v>17</v>
      </c>
      <c r="O248" s="51">
        <v>7</v>
      </c>
      <c r="P248" s="51">
        <v>24</v>
      </c>
      <c r="Q248" s="51">
        <v>19</v>
      </c>
      <c r="R248" s="51">
        <v>5</v>
      </c>
      <c r="S248" s="51">
        <v>24</v>
      </c>
      <c r="T248" s="51">
        <f t="shared" si="32"/>
        <v>15</v>
      </c>
      <c r="U248" s="51">
        <f t="shared" si="32"/>
        <v>71</v>
      </c>
      <c r="V248" s="57">
        <f t="shared" si="33"/>
        <v>21.12676056338028</v>
      </c>
      <c r="W248" s="51" t="e">
        <f>SUMIF(#REF!,'Pupils5-15'!$B248,#REF!)</f>
        <v>#REF!</v>
      </c>
      <c r="X248" s="51" t="e">
        <f>SUMIF(#REF!,'Pupils5-15'!$B248,#REF!)</f>
        <v>#REF!</v>
      </c>
      <c r="Y248" s="51" t="e">
        <f>SUMIF(#REF!,'Pupils5-15'!$B248,#REF!)</f>
        <v>#REF!</v>
      </c>
      <c r="Z248" s="51" t="e">
        <f t="shared" si="34"/>
        <v>#REF!</v>
      </c>
      <c r="AA248" s="51" t="e">
        <f t="shared" si="35"/>
        <v>#REF!</v>
      </c>
      <c r="AB248" s="51" t="e">
        <f t="shared" si="36"/>
        <v>#REF!</v>
      </c>
    </row>
    <row r="249" spans="1:28" x14ac:dyDescent="0.2">
      <c r="A249" s="51">
        <v>242</v>
      </c>
      <c r="B249" s="51">
        <v>6632136</v>
      </c>
      <c r="C249" s="51" t="s">
        <v>82</v>
      </c>
      <c r="D249" s="51" t="s">
        <v>444</v>
      </c>
      <c r="E249" s="51" t="s">
        <v>3322</v>
      </c>
      <c r="F249" s="51" t="s">
        <v>3324</v>
      </c>
      <c r="G249" s="56">
        <f t="shared" si="28"/>
        <v>0.14705882352941177</v>
      </c>
      <c r="H249" s="56">
        <f t="shared" si="29"/>
        <v>0.1326530612244898</v>
      </c>
      <c r="I249" s="56">
        <f t="shared" si="30"/>
        <v>0.14583333333333334</v>
      </c>
      <c r="J249" s="56">
        <f t="shared" si="31"/>
        <v>0.14189189189189189</v>
      </c>
      <c r="K249" s="51">
        <v>87</v>
      </c>
      <c r="L249" s="51">
        <v>15</v>
      </c>
      <c r="M249" s="51">
        <v>102</v>
      </c>
      <c r="N249" s="51">
        <v>85</v>
      </c>
      <c r="O249" s="51">
        <v>13</v>
      </c>
      <c r="P249" s="51">
        <v>98</v>
      </c>
      <c r="Q249" s="51">
        <v>82</v>
      </c>
      <c r="R249" s="51">
        <v>14</v>
      </c>
      <c r="S249" s="51">
        <v>96</v>
      </c>
      <c r="T249" s="51">
        <f t="shared" si="32"/>
        <v>42</v>
      </c>
      <c r="U249" s="51">
        <f t="shared" si="32"/>
        <v>296</v>
      </c>
      <c r="V249" s="57">
        <f t="shared" si="33"/>
        <v>14.189189189189189</v>
      </c>
      <c r="W249" s="51" t="e">
        <f>SUMIF(#REF!,'Pupils5-15'!$B249,#REF!)</f>
        <v>#REF!</v>
      </c>
      <c r="X249" s="51" t="e">
        <f>SUMIF(#REF!,'Pupils5-15'!$B249,#REF!)</f>
        <v>#REF!</v>
      </c>
      <c r="Y249" s="51" t="e">
        <f>SUMIF(#REF!,'Pupils5-15'!$B249,#REF!)</f>
        <v>#REF!</v>
      </c>
      <c r="Z249" s="51" t="e">
        <f t="shared" si="34"/>
        <v>#REF!</v>
      </c>
      <c r="AA249" s="51" t="e">
        <f t="shared" si="35"/>
        <v>#REF!</v>
      </c>
      <c r="AB249" s="51" t="e">
        <f t="shared" si="36"/>
        <v>#REF!</v>
      </c>
    </row>
    <row r="250" spans="1:28" x14ac:dyDescent="0.2">
      <c r="A250" s="51">
        <v>243</v>
      </c>
      <c r="B250" s="51">
        <v>6632164</v>
      </c>
      <c r="C250" s="51" t="s">
        <v>466</v>
      </c>
      <c r="D250" s="51" t="s">
        <v>444</v>
      </c>
      <c r="E250" s="51" t="s">
        <v>3322</v>
      </c>
      <c r="F250" s="51" t="s">
        <v>3324</v>
      </c>
      <c r="G250" s="56">
        <f t="shared" si="28"/>
        <v>2.7027027027027029E-2</v>
      </c>
      <c r="H250" s="56">
        <f t="shared" si="29"/>
        <v>1.3333333333333334E-2</v>
      </c>
      <c r="I250" s="56">
        <f t="shared" si="30"/>
        <v>0</v>
      </c>
      <c r="J250" s="56">
        <f t="shared" si="31"/>
        <v>1.3452914798206279E-2</v>
      </c>
      <c r="K250" s="51">
        <v>72</v>
      </c>
      <c r="L250" s="51">
        <v>2</v>
      </c>
      <c r="M250" s="51">
        <v>74</v>
      </c>
      <c r="N250" s="51">
        <v>74</v>
      </c>
      <c r="O250" s="51">
        <v>1</v>
      </c>
      <c r="P250" s="51">
        <v>75</v>
      </c>
      <c r="Q250" s="51">
        <v>74</v>
      </c>
      <c r="S250" s="51">
        <v>74</v>
      </c>
      <c r="T250" s="51">
        <f t="shared" si="32"/>
        <v>3</v>
      </c>
      <c r="U250" s="51">
        <f t="shared" si="32"/>
        <v>223</v>
      </c>
      <c r="V250" s="57">
        <f t="shared" si="33"/>
        <v>1.3452914798206279</v>
      </c>
      <c r="W250" s="51" t="e">
        <f>SUMIF(#REF!,'Pupils5-15'!$B250,#REF!)</f>
        <v>#REF!</v>
      </c>
      <c r="X250" s="51" t="e">
        <f>SUMIF(#REF!,'Pupils5-15'!$B250,#REF!)</f>
        <v>#REF!</v>
      </c>
      <c r="Y250" s="51" t="e">
        <f>SUMIF(#REF!,'Pupils5-15'!$B250,#REF!)</f>
        <v>#REF!</v>
      </c>
      <c r="Z250" s="51" t="e">
        <f t="shared" si="34"/>
        <v>#REF!</v>
      </c>
      <c r="AA250" s="51" t="e">
        <f t="shared" si="35"/>
        <v>#REF!</v>
      </c>
      <c r="AB250" s="51" t="e">
        <f t="shared" si="36"/>
        <v>#REF!</v>
      </c>
    </row>
    <row r="251" spans="1:28" x14ac:dyDescent="0.2">
      <c r="A251" s="51">
        <v>244</v>
      </c>
      <c r="B251" s="51">
        <v>6632168</v>
      </c>
      <c r="C251" s="51" t="s">
        <v>467</v>
      </c>
      <c r="D251" s="51" t="s">
        <v>444</v>
      </c>
      <c r="E251" s="51" t="s">
        <v>3322</v>
      </c>
      <c r="F251" s="51" t="s">
        <v>3323</v>
      </c>
      <c r="G251" s="56">
        <f t="shared" si="28"/>
        <v>6.4516129032258063E-2</v>
      </c>
      <c r="H251" s="56">
        <f t="shared" si="29"/>
        <v>6.0606060606060608E-2</v>
      </c>
      <c r="I251" s="56">
        <f t="shared" si="30"/>
        <v>0</v>
      </c>
      <c r="J251" s="56">
        <f t="shared" si="31"/>
        <v>4.3478260869565216E-2</v>
      </c>
      <c r="K251" s="51">
        <v>29</v>
      </c>
      <c r="L251" s="51">
        <v>2</v>
      </c>
      <c r="M251" s="51">
        <v>31</v>
      </c>
      <c r="N251" s="51">
        <v>31</v>
      </c>
      <c r="O251" s="51">
        <v>2</v>
      </c>
      <c r="P251" s="51">
        <v>33</v>
      </c>
      <c r="Q251" s="51">
        <v>28</v>
      </c>
      <c r="S251" s="51">
        <v>28</v>
      </c>
      <c r="T251" s="51">
        <f t="shared" si="32"/>
        <v>4</v>
      </c>
      <c r="U251" s="51">
        <f t="shared" si="32"/>
        <v>92</v>
      </c>
      <c r="V251" s="57">
        <f t="shared" si="33"/>
        <v>4.3478260869565215</v>
      </c>
      <c r="W251" s="51" t="e">
        <f>SUMIF(#REF!,'Pupils5-15'!$B251,#REF!)</f>
        <v>#REF!</v>
      </c>
      <c r="X251" s="51" t="e">
        <f>SUMIF(#REF!,'Pupils5-15'!$B251,#REF!)</f>
        <v>#REF!</v>
      </c>
      <c r="Y251" s="51" t="e">
        <f>SUMIF(#REF!,'Pupils5-15'!$B251,#REF!)</f>
        <v>#REF!</v>
      </c>
      <c r="Z251" s="51" t="e">
        <f t="shared" si="34"/>
        <v>#REF!</v>
      </c>
      <c r="AA251" s="51" t="e">
        <f t="shared" si="35"/>
        <v>#REF!</v>
      </c>
      <c r="AB251" s="51" t="e">
        <f t="shared" si="36"/>
        <v>#REF!</v>
      </c>
    </row>
    <row r="252" spans="1:28" x14ac:dyDescent="0.2">
      <c r="A252" s="51">
        <v>245</v>
      </c>
      <c r="B252" s="51">
        <v>6632169</v>
      </c>
      <c r="C252" s="51" t="s">
        <v>468</v>
      </c>
      <c r="D252" s="51" t="s">
        <v>444</v>
      </c>
      <c r="E252" s="51" t="s">
        <v>3322</v>
      </c>
      <c r="F252" s="51" t="s">
        <v>3333</v>
      </c>
      <c r="G252" s="56">
        <f t="shared" si="28"/>
        <v>6.6666666666666666E-2</v>
      </c>
      <c r="H252" s="56">
        <f t="shared" si="29"/>
        <v>0.10204081632653061</v>
      </c>
      <c r="I252" s="56">
        <f t="shared" si="30"/>
        <v>9.5238095238095233E-2</v>
      </c>
      <c r="J252" s="56">
        <f t="shared" si="31"/>
        <v>8.8235294117647065E-2</v>
      </c>
      <c r="K252" s="51">
        <v>42</v>
      </c>
      <c r="L252" s="51">
        <v>3</v>
      </c>
      <c r="M252" s="51">
        <v>45</v>
      </c>
      <c r="N252" s="51">
        <v>44</v>
      </c>
      <c r="O252" s="51">
        <v>5</v>
      </c>
      <c r="P252" s="51">
        <v>49</v>
      </c>
      <c r="Q252" s="51">
        <v>38</v>
      </c>
      <c r="R252" s="51">
        <v>4</v>
      </c>
      <c r="S252" s="51">
        <v>42</v>
      </c>
      <c r="T252" s="51">
        <f t="shared" si="32"/>
        <v>12</v>
      </c>
      <c r="U252" s="51">
        <f t="shared" si="32"/>
        <v>136</v>
      </c>
      <c r="V252" s="57">
        <f t="shared" si="33"/>
        <v>8.8235294117647065</v>
      </c>
      <c r="W252" s="51" t="e">
        <f>SUMIF(#REF!,'Pupils5-15'!$B252,#REF!)</f>
        <v>#REF!</v>
      </c>
      <c r="X252" s="51" t="e">
        <f>SUMIF(#REF!,'Pupils5-15'!$B252,#REF!)</f>
        <v>#REF!</v>
      </c>
      <c r="Y252" s="51" t="e">
        <f>SUMIF(#REF!,'Pupils5-15'!$B252,#REF!)</f>
        <v>#REF!</v>
      </c>
      <c r="Z252" s="51" t="e">
        <f t="shared" si="34"/>
        <v>#REF!</v>
      </c>
      <c r="AA252" s="51" t="e">
        <f t="shared" si="35"/>
        <v>#REF!</v>
      </c>
      <c r="AB252" s="51" t="e">
        <f t="shared" si="36"/>
        <v>#REF!</v>
      </c>
    </row>
    <row r="253" spans="1:28" x14ac:dyDescent="0.2">
      <c r="A253" s="51">
        <v>246</v>
      </c>
      <c r="B253" s="51">
        <v>6632214</v>
      </c>
      <c r="C253" s="51" t="s">
        <v>469</v>
      </c>
      <c r="D253" s="51" t="s">
        <v>444</v>
      </c>
      <c r="E253" s="51" t="s">
        <v>3322</v>
      </c>
      <c r="F253" s="51" t="s">
        <v>3323</v>
      </c>
      <c r="G253" s="56">
        <f t="shared" si="28"/>
        <v>3.8461538461538464E-2</v>
      </c>
      <c r="H253" s="56">
        <f t="shared" si="29"/>
        <v>0</v>
      </c>
      <c r="I253" s="56">
        <f t="shared" si="30"/>
        <v>4.3478260869565216E-2</v>
      </c>
      <c r="J253" s="56">
        <f t="shared" si="31"/>
        <v>2.7397260273972601E-2</v>
      </c>
      <c r="K253" s="51">
        <v>25</v>
      </c>
      <c r="L253" s="51">
        <v>1</v>
      </c>
      <c r="M253" s="51">
        <v>26</v>
      </c>
      <c r="N253" s="51">
        <v>24</v>
      </c>
      <c r="P253" s="51">
        <v>24</v>
      </c>
      <c r="Q253" s="51">
        <v>22</v>
      </c>
      <c r="R253" s="51">
        <v>1</v>
      </c>
      <c r="S253" s="51">
        <v>23</v>
      </c>
      <c r="T253" s="51">
        <f t="shared" si="32"/>
        <v>2</v>
      </c>
      <c r="U253" s="51">
        <f t="shared" si="32"/>
        <v>73</v>
      </c>
      <c r="V253" s="57">
        <f t="shared" si="33"/>
        <v>2.7397260273972601</v>
      </c>
      <c r="W253" s="51" t="e">
        <f>SUMIF(#REF!,'Pupils5-15'!$B253,#REF!)</f>
        <v>#REF!</v>
      </c>
      <c r="X253" s="51" t="e">
        <f>SUMIF(#REF!,'Pupils5-15'!$B253,#REF!)</f>
        <v>#REF!</v>
      </c>
      <c r="Y253" s="51" t="e">
        <f>SUMIF(#REF!,'Pupils5-15'!$B253,#REF!)</f>
        <v>#REF!</v>
      </c>
      <c r="Z253" s="51" t="e">
        <f t="shared" si="34"/>
        <v>#REF!</v>
      </c>
      <c r="AA253" s="51" t="e">
        <f t="shared" si="35"/>
        <v>#REF!</v>
      </c>
      <c r="AB253" s="51" t="e">
        <f t="shared" si="36"/>
        <v>#REF!</v>
      </c>
    </row>
    <row r="254" spans="1:28" x14ac:dyDescent="0.2">
      <c r="A254" s="51">
        <v>247</v>
      </c>
      <c r="B254" s="51">
        <v>6632215</v>
      </c>
      <c r="C254" s="51" t="s">
        <v>470</v>
      </c>
      <c r="D254" s="51" t="s">
        <v>444</v>
      </c>
      <c r="E254" s="51" t="s">
        <v>3322</v>
      </c>
      <c r="F254" s="51" t="s">
        <v>3329</v>
      </c>
      <c r="G254" s="56">
        <f t="shared" si="28"/>
        <v>0.16666666666666666</v>
      </c>
      <c r="H254" s="56">
        <f t="shared" si="29"/>
        <v>0.16</v>
      </c>
      <c r="I254" s="56">
        <f t="shared" si="30"/>
        <v>0.08</v>
      </c>
      <c r="J254" s="56">
        <f t="shared" si="31"/>
        <v>0.13750000000000001</v>
      </c>
      <c r="K254" s="51">
        <v>25</v>
      </c>
      <c r="L254" s="51">
        <v>5</v>
      </c>
      <c r="M254" s="51">
        <v>30</v>
      </c>
      <c r="N254" s="51">
        <v>21</v>
      </c>
      <c r="O254" s="51">
        <v>4</v>
      </c>
      <c r="P254" s="51">
        <v>25</v>
      </c>
      <c r="Q254" s="51">
        <v>23</v>
      </c>
      <c r="R254" s="51">
        <v>2</v>
      </c>
      <c r="S254" s="51">
        <v>25</v>
      </c>
      <c r="T254" s="51">
        <f t="shared" si="32"/>
        <v>11</v>
      </c>
      <c r="U254" s="51">
        <f t="shared" si="32"/>
        <v>80</v>
      </c>
      <c r="V254" s="57">
        <f t="shared" si="33"/>
        <v>13.750000000000002</v>
      </c>
      <c r="W254" s="51" t="e">
        <f>SUMIF(#REF!,'Pupils5-15'!$B254,#REF!)</f>
        <v>#REF!</v>
      </c>
      <c r="X254" s="51" t="e">
        <f>SUMIF(#REF!,'Pupils5-15'!$B254,#REF!)</f>
        <v>#REF!</v>
      </c>
      <c r="Y254" s="51" t="e">
        <f>SUMIF(#REF!,'Pupils5-15'!$B254,#REF!)</f>
        <v>#REF!</v>
      </c>
      <c r="Z254" s="51" t="e">
        <f t="shared" si="34"/>
        <v>#REF!</v>
      </c>
      <c r="AA254" s="51" t="e">
        <f t="shared" si="35"/>
        <v>#REF!</v>
      </c>
      <c r="AB254" s="51" t="e">
        <f t="shared" si="36"/>
        <v>#REF!</v>
      </c>
    </row>
    <row r="255" spans="1:28" x14ac:dyDescent="0.2">
      <c r="A255" s="51">
        <v>248</v>
      </c>
      <c r="B255" s="51">
        <v>6632216</v>
      </c>
      <c r="C255" s="51" t="s">
        <v>471</v>
      </c>
      <c r="D255" s="51" t="s">
        <v>444</v>
      </c>
      <c r="E255" s="51" t="s">
        <v>3322</v>
      </c>
      <c r="F255" s="51" t="s">
        <v>3329</v>
      </c>
      <c r="G255" s="56">
        <f t="shared" si="28"/>
        <v>0.37704918032786883</v>
      </c>
      <c r="H255" s="56">
        <f t="shared" si="29"/>
        <v>0.29230769230769232</v>
      </c>
      <c r="I255" s="56">
        <f t="shared" si="30"/>
        <v>0.26865671641791045</v>
      </c>
      <c r="J255" s="56">
        <f t="shared" si="31"/>
        <v>0.31088082901554404</v>
      </c>
      <c r="K255" s="51">
        <v>38</v>
      </c>
      <c r="L255" s="51">
        <v>23</v>
      </c>
      <c r="M255" s="51">
        <v>61</v>
      </c>
      <c r="N255" s="51">
        <v>46</v>
      </c>
      <c r="O255" s="51">
        <v>19</v>
      </c>
      <c r="P255" s="51">
        <v>65</v>
      </c>
      <c r="Q255" s="51">
        <v>49</v>
      </c>
      <c r="R255" s="51">
        <v>18</v>
      </c>
      <c r="S255" s="51">
        <v>67</v>
      </c>
      <c r="T255" s="51">
        <f t="shared" si="32"/>
        <v>60</v>
      </c>
      <c r="U255" s="51">
        <f t="shared" si="32"/>
        <v>193</v>
      </c>
      <c r="V255" s="57">
        <f t="shared" si="33"/>
        <v>31.088082901554404</v>
      </c>
      <c r="W255" s="51" t="e">
        <f>SUMIF(#REF!,'Pupils5-15'!$B255,#REF!)</f>
        <v>#REF!</v>
      </c>
      <c r="X255" s="51" t="e">
        <f>SUMIF(#REF!,'Pupils5-15'!$B255,#REF!)</f>
        <v>#REF!</v>
      </c>
      <c r="Y255" s="51" t="e">
        <f>SUMIF(#REF!,'Pupils5-15'!$B255,#REF!)</f>
        <v>#REF!</v>
      </c>
      <c r="Z255" s="51" t="e">
        <f t="shared" si="34"/>
        <v>#REF!</v>
      </c>
      <c r="AA255" s="51" t="e">
        <f t="shared" si="35"/>
        <v>#REF!</v>
      </c>
      <c r="AB255" s="51" t="e">
        <f t="shared" si="36"/>
        <v>#REF!</v>
      </c>
    </row>
    <row r="256" spans="1:28" x14ac:dyDescent="0.2">
      <c r="A256" s="51">
        <v>249</v>
      </c>
      <c r="B256" s="51">
        <v>6632219</v>
      </c>
      <c r="C256" s="51" t="s">
        <v>472</v>
      </c>
      <c r="D256" s="51" t="s">
        <v>444</v>
      </c>
      <c r="E256" s="51" t="s">
        <v>3322</v>
      </c>
      <c r="F256" s="51" t="s">
        <v>3323</v>
      </c>
      <c r="G256" s="56">
        <f t="shared" si="28"/>
        <v>0.1111111111111111</v>
      </c>
      <c r="H256" s="56">
        <f t="shared" si="29"/>
        <v>0.10344827586206896</v>
      </c>
      <c r="I256" s="56">
        <f t="shared" si="30"/>
        <v>0.10344827586206896</v>
      </c>
      <c r="J256" s="56">
        <f t="shared" si="31"/>
        <v>0.10588235294117647</v>
      </c>
      <c r="K256" s="51">
        <v>24</v>
      </c>
      <c r="L256" s="51">
        <v>3</v>
      </c>
      <c r="M256" s="51">
        <v>27</v>
      </c>
      <c r="N256" s="51">
        <v>26</v>
      </c>
      <c r="O256" s="51">
        <v>3</v>
      </c>
      <c r="P256" s="51">
        <v>29</v>
      </c>
      <c r="Q256" s="51">
        <v>26</v>
      </c>
      <c r="R256" s="51">
        <v>3</v>
      </c>
      <c r="S256" s="51">
        <v>29</v>
      </c>
      <c r="T256" s="51">
        <f t="shared" si="32"/>
        <v>9</v>
      </c>
      <c r="U256" s="51">
        <f t="shared" si="32"/>
        <v>85</v>
      </c>
      <c r="V256" s="57">
        <f t="shared" si="33"/>
        <v>10.588235294117647</v>
      </c>
      <c r="W256" s="51" t="e">
        <f>SUMIF(#REF!,'Pupils5-15'!$B256,#REF!)</f>
        <v>#REF!</v>
      </c>
      <c r="X256" s="51" t="e">
        <f>SUMIF(#REF!,'Pupils5-15'!$B256,#REF!)</f>
        <v>#REF!</v>
      </c>
      <c r="Y256" s="51" t="e">
        <f>SUMIF(#REF!,'Pupils5-15'!$B256,#REF!)</f>
        <v>#REF!</v>
      </c>
      <c r="Z256" s="51" t="e">
        <f t="shared" si="34"/>
        <v>#REF!</v>
      </c>
      <c r="AA256" s="51" t="e">
        <f t="shared" si="35"/>
        <v>#REF!</v>
      </c>
      <c r="AB256" s="51" t="e">
        <f t="shared" si="36"/>
        <v>#REF!</v>
      </c>
    </row>
    <row r="257" spans="1:28" x14ac:dyDescent="0.2">
      <c r="A257" s="51">
        <v>250</v>
      </c>
      <c r="B257" s="51">
        <v>6632227</v>
      </c>
      <c r="C257" s="51" t="s">
        <v>473</v>
      </c>
      <c r="D257" s="51" t="s">
        <v>444</v>
      </c>
      <c r="E257" s="51" t="s">
        <v>3322</v>
      </c>
      <c r="F257" s="51" t="s">
        <v>3323</v>
      </c>
      <c r="G257" s="56">
        <f t="shared" si="28"/>
        <v>7.7669902912621352E-2</v>
      </c>
      <c r="H257" s="56">
        <f t="shared" si="29"/>
        <v>7.5555555555555556E-2</v>
      </c>
      <c r="I257" s="56">
        <f t="shared" si="30"/>
        <v>3.968253968253968E-2</v>
      </c>
      <c r="J257" s="56">
        <f t="shared" si="31"/>
        <v>6.2957540263543194E-2</v>
      </c>
      <c r="K257" s="51">
        <v>190</v>
      </c>
      <c r="L257" s="51">
        <v>16</v>
      </c>
      <c r="M257" s="51">
        <v>206</v>
      </c>
      <c r="N257" s="51">
        <v>208</v>
      </c>
      <c r="O257" s="51">
        <v>17</v>
      </c>
      <c r="P257" s="51">
        <v>225</v>
      </c>
      <c r="Q257" s="51">
        <v>242</v>
      </c>
      <c r="R257" s="51">
        <v>10</v>
      </c>
      <c r="S257" s="51">
        <v>252</v>
      </c>
      <c r="T257" s="51">
        <f t="shared" si="32"/>
        <v>43</v>
      </c>
      <c r="U257" s="51">
        <f t="shared" si="32"/>
        <v>683</v>
      </c>
      <c r="V257" s="57">
        <f t="shared" si="33"/>
        <v>6.2957540263543192</v>
      </c>
      <c r="W257" s="51" t="e">
        <f>SUMIF(#REF!,'Pupils5-15'!$B257,#REF!)</f>
        <v>#REF!</v>
      </c>
      <c r="X257" s="51" t="e">
        <f>SUMIF(#REF!,'Pupils5-15'!$B257,#REF!)</f>
        <v>#REF!</v>
      </c>
      <c r="Y257" s="51" t="e">
        <f>SUMIF(#REF!,'Pupils5-15'!$B257,#REF!)</f>
        <v>#REF!</v>
      </c>
      <c r="Z257" s="51" t="e">
        <f t="shared" si="34"/>
        <v>#REF!</v>
      </c>
      <c r="AA257" s="51" t="e">
        <f t="shared" si="35"/>
        <v>#REF!</v>
      </c>
      <c r="AB257" s="51" t="e">
        <f t="shared" si="36"/>
        <v>#REF!</v>
      </c>
    </row>
    <row r="258" spans="1:28" x14ac:dyDescent="0.2">
      <c r="A258" s="51">
        <v>251</v>
      </c>
      <c r="B258" s="51">
        <v>6632234</v>
      </c>
      <c r="C258" s="51" t="s">
        <v>475</v>
      </c>
      <c r="D258" s="51" t="s">
        <v>444</v>
      </c>
      <c r="E258" s="51" t="s">
        <v>3322</v>
      </c>
      <c r="F258" s="51" t="s">
        <v>3324</v>
      </c>
      <c r="G258" s="56">
        <f t="shared" si="28"/>
        <v>0.14545454545454545</v>
      </c>
      <c r="H258" s="56">
        <f t="shared" si="29"/>
        <v>0.16279069767441862</v>
      </c>
      <c r="I258" s="56">
        <f t="shared" si="30"/>
        <v>0.18110236220472442</v>
      </c>
      <c r="J258" s="56">
        <f t="shared" si="31"/>
        <v>0.16393442622950818</v>
      </c>
      <c r="K258" s="51">
        <v>94</v>
      </c>
      <c r="L258" s="51">
        <v>16</v>
      </c>
      <c r="M258" s="51">
        <v>110</v>
      </c>
      <c r="N258" s="51">
        <v>108</v>
      </c>
      <c r="O258" s="51">
        <v>21</v>
      </c>
      <c r="P258" s="51">
        <v>129</v>
      </c>
      <c r="Q258" s="51">
        <v>104</v>
      </c>
      <c r="R258" s="51">
        <v>23</v>
      </c>
      <c r="S258" s="51">
        <v>127</v>
      </c>
      <c r="T258" s="51">
        <f t="shared" si="32"/>
        <v>60</v>
      </c>
      <c r="U258" s="51">
        <f t="shared" si="32"/>
        <v>366</v>
      </c>
      <c r="V258" s="57">
        <f t="shared" si="33"/>
        <v>16.393442622950818</v>
      </c>
      <c r="W258" s="51" t="e">
        <f>SUMIF(#REF!,'Pupils5-15'!$B258,#REF!)</f>
        <v>#REF!</v>
      </c>
      <c r="X258" s="51" t="e">
        <f>SUMIF(#REF!,'Pupils5-15'!$B258,#REF!)</f>
        <v>#REF!</v>
      </c>
      <c r="Y258" s="51" t="e">
        <f>SUMIF(#REF!,'Pupils5-15'!$B258,#REF!)</f>
        <v>#REF!</v>
      </c>
      <c r="Z258" s="51" t="e">
        <f t="shared" si="34"/>
        <v>#REF!</v>
      </c>
      <c r="AA258" s="51" t="e">
        <f t="shared" si="35"/>
        <v>#REF!</v>
      </c>
      <c r="AB258" s="51" t="e">
        <f t="shared" si="36"/>
        <v>#REF!</v>
      </c>
    </row>
    <row r="259" spans="1:28" x14ac:dyDescent="0.2">
      <c r="A259" s="51">
        <v>252</v>
      </c>
      <c r="B259" s="51">
        <v>6632255</v>
      </c>
      <c r="C259" s="51" t="s">
        <v>477</v>
      </c>
      <c r="D259" s="51" t="s">
        <v>444</v>
      </c>
      <c r="E259" s="51" t="s">
        <v>3322</v>
      </c>
      <c r="F259" s="51" t="s">
        <v>3324</v>
      </c>
      <c r="G259" s="56">
        <f t="shared" si="28"/>
        <v>0.13194444444444445</v>
      </c>
      <c r="H259" s="56">
        <f t="shared" si="29"/>
        <v>8.9552238805970144E-2</v>
      </c>
      <c r="I259" s="56">
        <f t="shared" si="30"/>
        <v>9.420289855072464E-2</v>
      </c>
      <c r="J259" s="56">
        <f t="shared" si="31"/>
        <v>0.10576923076923077</v>
      </c>
      <c r="K259" s="51">
        <v>125</v>
      </c>
      <c r="L259" s="51">
        <v>19</v>
      </c>
      <c r="M259" s="51">
        <v>144</v>
      </c>
      <c r="N259" s="51">
        <v>122</v>
      </c>
      <c r="O259" s="51">
        <v>12</v>
      </c>
      <c r="P259" s="51">
        <v>134</v>
      </c>
      <c r="Q259" s="51">
        <v>125</v>
      </c>
      <c r="R259" s="51">
        <v>13</v>
      </c>
      <c r="S259" s="51">
        <v>138</v>
      </c>
      <c r="T259" s="51">
        <f t="shared" si="32"/>
        <v>44</v>
      </c>
      <c r="U259" s="51">
        <f t="shared" si="32"/>
        <v>416</v>
      </c>
      <c r="V259" s="57">
        <f t="shared" si="33"/>
        <v>10.576923076923077</v>
      </c>
      <c r="W259" s="51" t="e">
        <f>SUMIF(#REF!,'Pupils5-15'!$B259,#REF!)</f>
        <v>#REF!</v>
      </c>
      <c r="X259" s="51" t="e">
        <f>SUMIF(#REF!,'Pupils5-15'!$B259,#REF!)</f>
        <v>#REF!</v>
      </c>
      <c r="Y259" s="51" t="e">
        <f>SUMIF(#REF!,'Pupils5-15'!$B259,#REF!)</f>
        <v>#REF!</v>
      </c>
      <c r="Z259" s="51" t="e">
        <f t="shared" si="34"/>
        <v>#REF!</v>
      </c>
      <c r="AA259" s="51" t="e">
        <f t="shared" si="35"/>
        <v>#REF!</v>
      </c>
      <c r="AB259" s="51" t="e">
        <f t="shared" si="36"/>
        <v>#REF!</v>
      </c>
    </row>
    <row r="260" spans="1:28" x14ac:dyDescent="0.2">
      <c r="A260" s="51">
        <v>253</v>
      </c>
      <c r="B260" s="51">
        <v>6632256</v>
      </c>
      <c r="C260" s="51" t="s">
        <v>479</v>
      </c>
      <c r="D260" s="51" t="s">
        <v>444</v>
      </c>
      <c r="E260" s="51" t="s">
        <v>3322</v>
      </c>
      <c r="F260" s="51" t="s">
        <v>3323</v>
      </c>
      <c r="G260" s="56">
        <f t="shared" si="28"/>
        <v>2.6595744680851064E-2</v>
      </c>
      <c r="H260" s="56">
        <f t="shared" si="29"/>
        <v>2.6881720430107527E-2</v>
      </c>
      <c r="I260" s="56">
        <f t="shared" si="30"/>
        <v>3.888888888888889E-2</v>
      </c>
      <c r="J260" s="56">
        <f t="shared" si="31"/>
        <v>3.0685920577617327E-2</v>
      </c>
      <c r="K260" s="51">
        <v>183</v>
      </c>
      <c r="L260" s="51">
        <v>5</v>
      </c>
      <c r="M260" s="51">
        <v>188</v>
      </c>
      <c r="N260" s="51">
        <v>181</v>
      </c>
      <c r="O260" s="51">
        <v>5</v>
      </c>
      <c r="P260" s="51">
        <v>186</v>
      </c>
      <c r="Q260" s="51">
        <v>173</v>
      </c>
      <c r="R260" s="51">
        <v>7</v>
      </c>
      <c r="S260" s="51">
        <v>180</v>
      </c>
      <c r="T260" s="51">
        <f t="shared" si="32"/>
        <v>17</v>
      </c>
      <c r="U260" s="51">
        <f t="shared" si="32"/>
        <v>554</v>
      </c>
      <c r="V260" s="57">
        <f t="shared" si="33"/>
        <v>3.0685920577617329</v>
      </c>
      <c r="W260" s="51" t="e">
        <f>SUMIF(#REF!,'Pupils5-15'!$B260,#REF!)</f>
        <v>#REF!</v>
      </c>
      <c r="X260" s="51" t="e">
        <f>SUMIF(#REF!,'Pupils5-15'!$B260,#REF!)</f>
        <v>#REF!</v>
      </c>
      <c r="Y260" s="51" t="e">
        <f>SUMIF(#REF!,'Pupils5-15'!$B260,#REF!)</f>
        <v>#REF!</v>
      </c>
      <c r="Z260" s="51" t="e">
        <f t="shared" si="34"/>
        <v>#REF!</v>
      </c>
      <c r="AA260" s="51" t="e">
        <f t="shared" si="35"/>
        <v>#REF!</v>
      </c>
      <c r="AB260" s="51" t="e">
        <f t="shared" si="36"/>
        <v>#REF!</v>
      </c>
    </row>
    <row r="261" spans="1:28" x14ac:dyDescent="0.2">
      <c r="A261" s="51">
        <v>254</v>
      </c>
      <c r="B261" s="51">
        <v>6632261</v>
      </c>
      <c r="C261" s="51" t="s">
        <v>481</v>
      </c>
      <c r="D261" s="51" t="s">
        <v>444</v>
      </c>
      <c r="E261" s="51" t="s">
        <v>3322</v>
      </c>
      <c r="F261" s="51" t="s">
        <v>3323</v>
      </c>
      <c r="G261" s="56">
        <f t="shared" si="28"/>
        <v>4.1666666666666664E-2</v>
      </c>
      <c r="H261" s="56">
        <f t="shared" si="29"/>
        <v>1.6949152542372881E-2</v>
      </c>
      <c r="I261" s="56">
        <f t="shared" si="30"/>
        <v>3.3333333333333333E-2</v>
      </c>
      <c r="J261" s="56">
        <f t="shared" si="31"/>
        <v>2.9940119760479042E-2</v>
      </c>
      <c r="K261" s="51">
        <v>46</v>
      </c>
      <c r="L261" s="51">
        <v>2</v>
      </c>
      <c r="M261" s="51">
        <v>48</v>
      </c>
      <c r="N261" s="51">
        <v>58</v>
      </c>
      <c r="O261" s="51">
        <v>1</v>
      </c>
      <c r="P261" s="51">
        <v>59</v>
      </c>
      <c r="Q261" s="51">
        <v>58</v>
      </c>
      <c r="R261" s="51">
        <v>2</v>
      </c>
      <c r="S261" s="51">
        <v>60</v>
      </c>
      <c r="T261" s="51">
        <f t="shared" si="32"/>
        <v>5</v>
      </c>
      <c r="U261" s="51">
        <f t="shared" si="32"/>
        <v>167</v>
      </c>
      <c r="V261" s="57">
        <f t="shared" si="33"/>
        <v>2.9940119760479043</v>
      </c>
      <c r="W261" s="51" t="e">
        <f>SUMIF(#REF!,'Pupils5-15'!$B261,#REF!)</f>
        <v>#REF!</v>
      </c>
      <c r="X261" s="51" t="e">
        <f>SUMIF(#REF!,'Pupils5-15'!$B261,#REF!)</f>
        <v>#REF!</v>
      </c>
      <c r="Y261" s="51" t="e">
        <f>SUMIF(#REF!,'Pupils5-15'!$B261,#REF!)</f>
        <v>#REF!</v>
      </c>
      <c r="Z261" s="51" t="e">
        <f t="shared" si="34"/>
        <v>#REF!</v>
      </c>
      <c r="AA261" s="51" t="e">
        <f t="shared" si="35"/>
        <v>#REF!</v>
      </c>
      <c r="AB261" s="51" t="e">
        <f t="shared" si="36"/>
        <v>#REF!</v>
      </c>
    </row>
    <row r="262" spans="1:28" x14ac:dyDescent="0.2">
      <c r="A262" s="51">
        <v>255</v>
      </c>
      <c r="B262" s="51">
        <v>6632262</v>
      </c>
      <c r="C262" s="51" t="s">
        <v>483</v>
      </c>
      <c r="D262" s="51" t="s">
        <v>444</v>
      </c>
      <c r="E262" s="51" t="s">
        <v>3322</v>
      </c>
      <c r="F262" s="51" t="s">
        <v>3324</v>
      </c>
      <c r="G262" s="56">
        <f t="shared" si="28"/>
        <v>1.4925373134328358E-2</v>
      </c>
      <c r="H262" s="56">
        <f t="shared" si="29"/>
        <v>1.4285714285714285E-2</v>
      </c>
      <c r="I262" s="56">
        <f t="shared" si="30"/>
        <v>0</v>
      </c>
      <c r="J262" s="56">
        <f t="shared" si="31"/>
        <v>9.852216748768473E-3</v>
      </c>
      <c r="K262" s="51">
        <v>66</v>
      </c>
      <c r="L262" s="51">
        <v>1</v>
      </c>
      <c r="M262" s="51">
        <v>67</v>
      </c>
      <c r="N262" s="51">
        <v>69</v>
      </c>
      <c r="O262" s="51">
        <v>1</v>
      </c>
      <c r="P262" s="51">
        <v>70</v>
      </c>
      <c r="Q262" s="51">
        <v>66</v>
      </c>
      <c r="S262" s="51">
        <v>66</v>
      </c>
      <c r="T262" s="51">
        <f t="shared" si="32"/>
        <v>2</v>
      </c>
      <c r="U262" s="51">
        <f t="shared" si="32"/>
        <v>203</v>
      </c>
      <c r="V262" s="57">
        <f t="shared" si="33"/>
        <v>0.98522167487684731</v>
      </c>
      <c r="W262" s="51" t="e">
        <f>SUMIF(#REF!,'Pupils5-15'!$B262,#REF!)</f>
        <v>#REF!</v>
      </c>
      <c r="X262" s="51" t="e">
        <f>SUMIF(#REF!,'Pupils5-15'!$B262,#REF!)</f>
        <v>#REF!</v>
      </c>
      <c r="Y262" s="51" t="e">
        <f>SUMIF(#REF!,'Pupils5-15'!$B262,#REF!)</f>
        <v>#REF!</v>
      </c>
      <c r="Z262" s="51" t="e">
        <f t="shared" si="34"/>
        <v>#REF!</v>
      </c>
      <c r="AA262" s="51" t="e">
        <f t="shared" si="35"/>
        <v>#REF!</v>
      </c>
      <c r="AB262" s="51" t="e">
        <f t="shared" si="36"/>
        <v>#REF!</v>
      </c>
    </row>
    <row r="263" spans="1:28" x14ac:dyDescent="0.2">
      <c r="A263" s="51">
        <v>256</v>
      </c>
      <c r="B263" s="51">
        <v>6632263</v>
      </c>
      <c r="C263" s="51" t="s">
        <v>485</v>
      </c>
      <c r="D263" s="51" t="s">
        <v>444</v>
      </c>
      <c r="E263" s="51" t="s">
        <v>3322</v>
      </c>
      <c r="F263" s="51" t="s">
        <v>3323</v>
      </c>
      <c r="G263" s="56">
        <f t="shared" si="28"/>
        <v>2.8846153846153848E-2</v>
      </c>
      <c r="H263" s="56">
        <f t="shared" si="29"/>
        <v>4.6296296296296294E-2</v>
      </c>
      <c r="I263" s="56">
        <f t="shared" si="30"/>
        <v>9.0909090909090912E-2</v>
      </c>
      <c r="J263" s="56">
        <f t="shared" si="31"/>
        <v>5.5900621118012424E-2</v>
      </c>
      <c r="K263" s="51">
        <v>101</v>
      </c>
      <c r="L263" s="51">
        <v>3</v>
      </c>
      <c r="M263" s="51">
        <v>104</v>
      </c>
      <c r="N263" s="51">
        <v>103</v>
      </c>
      <c r="O263" s="51">
        <v>5</v>
      </c>
      <c r="P263" s="51">
        <v>108</v>
      </c>
      <c r="Q263" s="51">
        <v>100</v>
      </c>
      <c r="R263" s="51">
        <v>10</v>
      </c>
      <c r="S263" s="51">
        <v>110</v>
      </c>
      <c r="T263" s="51">
        <f t="shared" si="32"/>
        <v>18</v>
      </c>
      <c r="U263" s="51">
        <f t="shared" si="32"/>
        <v>322</v>
      </c>
      <c r="V263" s="57">
        <f t="shared" si="33"/>
        <v>5.5900621118012426</v>
      </c>
      <c r="W263" s="51" t="e">
        <f>SUMIF(#REF!,'Pupils5-15'!$B263,#REF!)</f>
        <v>#REF!</v>
      </c>
      <c r="X263" s="51" t="e">
        <f>SUMIF(#REF!,'Pupils5-15'!$B263,#REF!)</f>
        <v>#REF!</v>
      </c>
      <c r="Y263" s="51" t="e">
        <f>SUMIF(#REF!,'Pupils5-15'!$B263,#REF!)</f>
        <v>#REF!</v>
      </c>
      <c r="Z263" s="51" t="e">
        <f t="shared" si="34"/>
        <v>#REF!</v>
      </c>
      <c r="AA263" s="51" t="e">
        <f t="shared" si="35"/>
        <v>#REF!</v>
      </c>
      <c r="AB263" s="51" t="e">
        <f t="shared" si="36"/>
        <v>#REF!</v>
      </c>
    </row>
    <row r="264" spans="1:28" x14ac:dyDescent="0.2">
      <c r="A264" s="51">
        <v>257</v>
      </c>
      <c r="B264" s="51">
        <v>6632264</v>
      </c>
      <c r="C264" s="51" t="s">
        <v>486</v>
      </c>
      <c r="D264" s="51" t="s">
        <v>444</v>
      </c>
      <c r="E264" s="51" t="s">
        <v>3322</v>
      </c>
      <c r="F264" s="51" t="s">
        <v>3324</v>
      </c>
      <c r="G264" s="56">
        <f t="shared" ref="G264:G327" si="37">L264/M264</f>
        <v>0.28820960698689957</v>
      </c>
      <c r="H264" s="56">
        <f t="shared" ref="H264:H327" si="38">O264/P264</f>
        <v>0.25605536332179929</v>
      </c>
      <c r="I264" s="56">
        <f t="shared" ref="I264:I327" si="39">R264/S264</f>
        <v>0.28852459016393445</v>
      </c>
      <c r="J264" s="56">
        <f t="shared" ref="J264:J327" si="40">(L264+O264+R264)/(M264+P264+S264)</f>
        <v>0.27703523693803161</v>
      </c>
      <c r="K264" s="51">
        <v>163</v>
      </c>
      <c r="L264" s="51">
        <v>66</v>
      </c>
      <c r="M264" s="51">
        <v>229</v>
      </c>
      <c r="N264" s="51">
        <v>215</v>
      </c>
      <c r="O264" s="51">
        <v>74</v>
      </c>
      <c r="P264" s="51">
        <v>289</v>
      </c>
      <c r="Q264" s="51">
        <v>217</v>
      </c>
      <c r="R264" s="51">
        <v>88</v>
      </c>
      <c r="S264" s="51">
        <v>305</v>
      </c>
      <c r="T264" s="51">
        <f t="shared" ref="T264:U327" si="41">+L264+O264+R264</f>
        <v>228</v>
      </c>
      <c r="U264" s="51">
        <f t="shared" si="41"/>
        <v>823</v>
      </c>
      <c r="V264" s="57">
        <f t="shared" ref="V264:V327" si="42">+T264/U264*100</f>
        <v>27.703523693803163</v>
      </c>
      <c r="W264" s="51" t="e">
        <f>SUMIF(#REF!,'Pupils5-15'!$B264,#REF!)</f>
        <v>#REF!</v>
      </c>
      <c r="X264" s="51" t="e">
        <f>SUMIF(#REF!,'Pupils5-15'!$B264,#REF!)</f>
        <v>#REF!</v>
      </c>
      <c r="Y264" s="51" t="e">
        <f>SUMIF(#REF!,'Pupils5-15'!$B264,#REF!)</f>
        <v>#REF!</v>
      </c>
      <c r="Z264" s="51" t="e">
        <f t="shared" si="34"/>
        <v>#REF!</v>
      </c>
      <c r="AA264" s="51" t="e">
        <f t="shared" si="35"/>
        <v>#REF!</v>
      </c>
      <c r="AB264" s="51" t="e">
        <f t="shared" si="36"/>
        <v>#REF!</v>
      </c>
    </row>
    <row r="265" spans="1:28" x14ac:dyDescent="0.2">
      <c r="A265" s="51">
        <v>258</v>
      </c>
      <c r="B265" s="51">
        <v>6632265</v>
      </c>
      <c r="C265" s="51" t="s">
        <v>488</v>
      </c>
      <c r="D265" s="51" t="s">
        <v>444</v>
      </c>
      <c r="E265" s="51" t="s">
        <v>3322</v>
      </c>
      <c r="F265" s="51" t="s">
        <v>3324</v>
      </c>
      <c r="G265" s="56">
        <f t="shared" si="37"/>
        <v>0.18478260869565216</v>
      </c>
      <c r="H265" s="56">
        <f t="shared" si="38"/>
        <v>0.17222222222222222</v>
      </c>
      <c r="I265" s="56">
        <f t="shared" si="39"/>
        <v>0.15229885057471265</v>
      </c>
      <c r="J265" s="56">
        <f t="shared" si="40"/>
        <v>0.17007434944237917</v>
      </c>
      <c r="K265" s="51">
        <v>300</v>
      </c>
      <c r="L265" s="51">
        <v>68</v>
      </c>
      <c r="M265" s="51">
        <v>368</v>
      </c>
      <c r="N265" s="51">
        <v>298</v>
      </c>
      <c r="O265" s="51">
        <v>62</v>
      </c>
      <c r="P265" s="51">
        <v>360</v>
      </c>
      <c r="Q265" s="51">
        <v>295</v>
      </c>
      <c r="R265" s="51">
        <v>53</v>
      </c>
      <c r="S265" s="51">
        <v>348</v>
      </c>
      <c r="T265" s="51">
        <f t="shared" si="41"/>
        <v>183</v>
      </c>
      <c r="U265" s="51">
        <f t="shared" si="41"/>
        <v>1076</v>
      </c>
      <c r="V265" s="57">
        <f t="shared" si="42"/>
        <v>17.007434944237918</v>
      </c>
      <c r="W265" s="51" t="e">
        <f>SUMIF(#REF!,'Pupils5-15'!$B265,#REF!)</f>
        <v>#REF!</v>
      </c>
      <c r="X265" s="51" t="e">
        <f>SUMIF(#REF!,'Pupils5-15'!$B265,#REF!)</f>
        <v>#REF!</v>
      </c>
      <c r="Y265" s="51" t="e">
        <f>SUMIF(#REF!,'Pupils5-15'!$B265,#REF!)</f>
        <v>#REF!</v>
      </c>
      <c r="Z265" s="51" t="e">
        <f t="shared" ref="Z265:Z328" si="43">W265=L265</f>
        <v>#REF!</v>
      </c>
      <c r="AA265" s="51" t="e">
        <f t="shared" ref="AA265:AA328" si="44">X265=O265</f>
        <v>#REF!</v>
      </c>
      <c r="AB265" s="51" t="e">
        <f t="shared" ref="AB265:AB328" si="45">Y265=R265</f>
        <v>#REF!</v>
      </c>
    </row>
    <row r="266" spans="1:28" x14ac:dyDescent="0.2">
      <c r="A266" s="51">
        <v>259</v>
      </c>
      <c r="B266" s="51">
        <v>6632266</v>
      </c>
      <c r="C266" s="51" t="s">
        <v>490</v>
      </c>
      <c r="D266" s="51" t="s">
        <v>444</v>
      </c>
      <c r="E266" s="51" t="s">
        <v>3322</v>
      </c>
      <c r="F266" s="51" t="s">
        <v>3324</v>
      </c>
      <c r="G266" s="56">
        <f t="shared" si="37"/>
        <v>0.57553956834532372</v>
      </c>
      <c r="H266" s="56">
        <f t="shared" si="38"/>
        <v>0.578125</v>
      </c>
      <c r="I266" s="56">
        <f t="shared" si="39"/>
        <v>0.5</v>
      </c>
      <c r="J266" s="56">
        <f t="shared" si="40"/>
        <v>0.55216284987277353</v>
      </c>
      <c r="K266" s="51">
        <v>59</v>
      </c>
      <c r="L266" s="51">
        <v>80</v>
      </c>
      <c r="M266" s="51">
        <v>139</v>
      </c>
      <c r="N266" s="51">
        <v>54</v>
      </c>
      <c r="O266" s="51">
        <v>74</v>
      </c>
      <c r="P266" s="51">
        <v>128</v>
      </c>
      <c r="Q266" s="51">
        <v>63</v>
      </c>
      <c r="R266" s="51">
        <v>63</v>
      </c>
      <c r="S266" s="51">
        <v>126</v>
      </c>
      <c r="T266" s="51">
        <f t="shared" si="41"/>
        <v>217</v>
      </c>
      <c r="U266" s="51">
        <f t="shared" si="41"/>
        <v>393</v>
      </c>
      <c r="V266" s="57">
        <f t="shared" si="42"/>
        <v>55.216284987277355</v>
      </c>
      <c r="W266" s="51" t="e">
        <f>SUMIF(#REF!,'Pupils5-15'!$B266,#REF!)</f>
        <v>#REF!</v>
      </c>
      <c r="X266" s="51" t="e">
        <f>SUMIF(#REF!,'Pupils5-15'!$B266,#REF!)</f>
        <v>#REF!</v>
      </c>
      <c r="Y266" s="51" t="e">
        <f>SUMIF(#REF!,'Pupils5-15'!$B266,#REF!)</f>
        <v>#REF!</v>
      </c>
      <c r="Z266" s="51" t="e">
        <f t="shared" si="43"/>
        <v>#REF!</v>
      </c>
      <c r="AA266" s="51" t="e">
        <f t="shared" si="44"/>
        <v>#REF!</v>
      </c>
      <c r="AB266" s="51" t="e">
        <f t="shared" si="45"/>
        <v>#REF!</v>
      </c>
    </row>
    <row r="267" spans="1:28" x14ac:dyDescent="0.2">
      <c r="A267" s="51">
        <v>260</v>
      </c>
      <c r="B267" s="51">
        <v>6632267</v>
      </c>
      <c r="C267" s="51" t="s">
        <v>492</v>
      </c>
      <c r="D267" s="51" t="s">
        <v>444</v>
      </c>
      <c r="E267" s="51" t="s">
        <v>3322</v>
      </c>
      <c r="F267" s="51" t="s">
        <v>3323</v>
      </c>
      <c r="G267" s="56">
        <f t="shared" si="37"/>
        <v>6.4935064935064929E-2</v>
      </c>
      <c r="H267" s="56">
        <f t="shared" si="38"/>
        <v>6.8493150684931503E-2</v>
      </c>
      <c r="I267" s="56">
        <f t="shared" si="39"/>
        <v>9.5238095238095233E-2</v>
      </c>
      <c r="J267" s="56">
        <f t="shared" si="40"/>
        <v>7.6923076923076927E-2</v>
      </c>
      <c r="K267" s="51">
        <v>72</v>
      </c>
      <c r="L267" s="51">
        <v>5</v>
      </c>
      <c r="M267" s="51">
        <v>77</v>
      </c>
      <c r="N267" s="51">
        <v>68</v>
      </c>
      <c r="O267" s="51">
        <v>5</v>
      </c>
      <c r="P267" s="51">
        <v>73</v>
      </c>
      <c r="Q267" s="51">
        <v>76</v>
      </c>
      <c r="R267" s="51">
        <v>8</v>
      </c>
      <c r="S267" s="51">
        <v>84</v>
      </c>
      <c r="T267" s="51">
        <f t="shared" si="41"/>
        <v>18</v>
      </c>
      <c r="U267" s="51">
        <f t="shared" si="41"/>
        <v>234</v>
      </c>
      <c r="V267" s="57">
        <f t="shared" si="42"/>
        <v>7.6923076923076925</v>
      </c>
      <c r="W267" s="51" t="e">
        <f>SUMIF(#REF!,'Pupils5-15'!$B267,#REF!)</f>
        <v>#REF!</v>
      </c>
      <c r="X267" s="51" t="e">
        <f>SUMIF(#REF!,'Pupils5-15'!$B267,#REF!)</f>
        <v>#REF!</v>
      </c>
      <c r="Y267" s="51" t="e">
        <f>SUMIF(#REF!,'Pupils5-15'!$B267,#REF!)</f>
        <v>#REF!</v>
      </c>
      <c r="Z267" s="51" t="e">
        <f t="shared" si="43"/>
        <v>#REF!</v>
      </c>
      <c r="AA267" s="51" t="e">
        <f t="shared" si="44"/>
        <v>#REF!</v>
      </c>
      <c r="AB267" s="51" t="e">
        <f t="shared" si="45"/>
        <v>#REF!</v>
      </c>
    </row>
    <row r="268" spans="1:28" x14ac:dyDescent="0.2">
      <c r="A268" s="51">
        <v>261</v>
      </c>
      <c r="B268" s="51">
        <v>6632268</v>
      </c>
      <c r="C268" s="51" t="s">
        <v>493</v>
      </c>
      <c r="D268" s="51" t="s">
        <v>444</v>
      </c>
      <c r="E268" s="51" t="s">
        <v>3322</v>
      </c>
      <c r="F268" s="51" t="s">
        <v>3323</v>
      </c>
      <c r="G268" s="56">
        <f t="shared" si="37"/>
        <v>2.0833333333333332E-2</v>
      </c>
      <c r="H268" s="56">
        <f t="shared" si="38"/>
        <v>5.6603773584905662E-2</v>
      </c>
      <c r="I268" s="56">
        <f t="shared" si="39"/>
        <v>3.5714285714285712E-2</v>
      </c>
      <c r="J268" s="56">
        <f t="shared" si="40"/>
        <v>3.8216560509554139E-2</v>
      </c>
      <c r="K268" s="51">
        <v>47</v>
      </c>
      <c r="L268" s="51">
        <v>1</v>
      </c>
      <c r="M268" s="51">
        <v>48</v>
      </c>
      <c r="N268" s="51">
        <v>50</v>
      </c>
      <c r="O268" s="51">
        <v>3</v>
      </c>
      <c r="P268" s="51">
        <v>53</v>
      </c>
      <c r="Q268" s="51">
        <v>54</v>
      </c>
      <c r="R268" s="51">
        <v>2</v>
      </c>
      <c r="S268" s="51">
        <v>56</v>
      </c>
      <c r="T268" s="51">
        <f t="shared" si="41"/>
        <v>6</v>
      </c>
      <c r="U268" s="51">
        <f t="shared" si="41"/>
        <v>157</v>
      </c>
      <c r="V268" s="57">
        <f t="shared" si="42"/>
        <v>3.8216560509554141</v>
      </c>
      <c r="W268" s="51" t="e">
        <f>SUMIF(#REF!,'Pupils5-15'!$B268,#REF!)</f>
        <v>#REF!</v>
      </c>
      <c r="X268" s="51" t="e">
        <f>SUMIF(#REF!,'Pupils5-15'!$B268,#REF!)</f>
        <v>#REF!</v>
      </c>
      <c r="Y268" s="51" t="e">
        <f>SUMIF(#REF!,'Pupils5-15'!$B268,#REF!)</f>
        <v>#REF!</v>
      </c>
      <c r="Z268" s="51" t="e">
        <f t="shared" si="43"/>
        <v>#REF!</v>
      </c>
      <c r="AA268" s="51" t="e">
        <f t="shared" si="44"/>
        <v>#REF!</v>
      </c>
      <c r="AB268" s="51" t="e">
        <f t="shared" si="45"/>
        <v>#REF!</v>
      </c>
    </row>
    <row r="269" spans="1:28" x14ac:dyDescent="0.2">
      <c r="A269" s="51">
        <v>262</v>
      </c>
      <c r="B269" s="51">
        <v>6633020</v>
      </c>
      <c r="C269" s="51" t="s">
        <v>494</v>
      </c>
      <c r="D269" s="51" t="s">
        <v>444</v>
      </c>
      <c r="E269" s="51" t="s">
        <v>3322</v>
      </c>
      <c r="F269" s="51" t="s">
        <v>3323</v>
      </c>
      <c r="G269" s="56">
        <f t="shared" si="37"/>
        <v>0.04</v>
      </c>
      <c r="H269" s="56">
        <f t="shared" si="38"/>
        <v>2.3809523809523808E-2</v>
      </c>
      <c r="I269" s="56">
        <f t="shared" si="39"/>
        <v>0</v>
      </c>
      <c r="J269" s="56">
        <f t="shared" si="40"/>
        <v>2.2388059701492536E-2</v>
      </c>
      <c r="K269" s="51">
        <v>48</v>
      </c>
      <c r="L269" s="51">
        <v>2</v>
      </c>
      <c r="M269" s="51">
        <v>50</v>
      </c>
      <c r="N269" s="51">
        <v>41</v>
      </c>
      <c r="O269" s="51">
        <v>1</v>
      </c>
      <c r="P269" s="51">
        <v>42</v>
      </c>
      <c r="Q269" s="51">
        <v>42</v>
      </c>
      <c r="S269" s="51">
        <v>42</v>
      </c>
      <c r="T269" s="51">
        <f t="shared" si="41"/>
        <v>3</v>
      </c>
      <c r="U269" s="51">
        <f t="shared" si="41"/>
        <v>134</v>
      </c>
      <c r="V269" s="57">
        <f t="shared" si="42"/>
        <v>2.2388059701492535</v>
      </c>
      <c r="W269" s="51" t="e">
        <f>SUMIF(#REF!,'Pupils5-15'!$B269,#REF!)</f>
        <v>#REF!</v>
      </c>
      <c r="X269" s="51" t="e">
        <f>SUMIF(#REF!,'Pupils5-15'!$B269,#REF!)</f>
        <v>#REF!</v>
      </c>
      <c r="Y269" s="51" t="e">
        <f>SUMIF(#REF!,'Pupils5-15'!$B269,#REF!)</f>
        <v>#REF!</v>
      </c>
      <c r="Z269" s="51" t="e">
        <f t="shared" si="43"/>
        <v>#REF!</v>
      </c>
      <c r="AA269" s="51" t="e">
        <f t="shared" si="44"/>
        <v>#REF!</v>
      </c>
      <c r="AB269" s="51" t="e">
        <f t="shared" si="45"/>
        <v>#REF!</v>
      </c>
    </row>
    <row r="270" spans="1:28" x14ac:dyDescent="0.2">
      <c r="A270" s="51">
        <v>263</v>
      </c>
      <c r="B270" s="51">
        <v>6633024</v>
      </c>
      <c r="C270" s="51" t="s">
        <v>495</v>
      </c>
      <c r="D270" s="51" t="s">
        <v>444</v>
      </c>
      <c r="E270" s="51" t="s">
        <v>3322</v>
      </c>
      <c r="F270" s="51" t="s">
        <v>3324</v>
      </c>
      <c r="G270" s="56">
        <f t="shared" si="37"/>
        <v>0.17307692307692307</v>
      </c>
      <c r="H270" s="56">
        <f t="shared" si="38"/>
        <v>0.1206896551724138</v>
      </c>
      <c r="I270" s="56">
        <f t="shared" si="39"/>
        <v>0.16071428571428573</v>
      </c>
      <c r="J270" s="56">
        <f t="shared" si="40"/>
        <v>0.15060240963855423</v>
      </c>
      <c r="K270" s="51">
        <v>43</v>
      </c>
      <c r="L270" s="51">
        <v>9</v>
      </c>
      <c r="M270" s="51">
        <v>52</v>
      </c>
      <c r="N270" s="51">
        <v>51</v>
      </c>
      <c r="O270" s="51">
        <v>7</v>
      </c>
      <c r="P270" s="51">
        <v>58</v>
      </c>
      <c r="Q270" s="51">
        <v>47</v>
      </c>
      <c r="R270" s="51">
        <v>9</v>
      </c>
      <c r="S270" s="51">
        <v>56</v>
      </c>
      <c r="T270" s="51">
        <f t="shared" si="41"/>
        <v>25</v>
      </c>
      <c r="U270" s="51">
        <f t="shared" si="41"/>
        <v>166</v>
      </c>
      <c r="V270" s="57">
        <f t="shared" si="42"/>
        <v>15.060240963855422</v>
      </c>
      <c r="W270" s="51" t="e">
        <f>SUMIF(#REF!,'Pupils5-15'!$B270,#REF!)</f>
        <v>#REF!</v>
      </c>
      <c r="X270" s="51" t="e">
        <f>SUMIF(#REF!,'Pupils5-15'!$B270,#REF!)</f>
        <v>#REF!</v>
      </c>
      <c r="Y270" s="51" t="e">
        <f>SUMIF(#REF!,'Pupils5-15'!$B270,#REF!)</f>
        <v>#REF!</v>
      </c>
      <c r="Z270" s="51" t="e">
        <f t="shared" si="43"/>
        <v>#REF!</v>
      </c>
      <c r="AA270" s="51" t="e">
        <f t="shared" si="44"/>
        <v>#REF!</v>
      </c>
      <c r="AB270" s="51" t="e">
        <f t="shared" si="45"/>
        <v>#REF!</v>
      </c>
    </row>
    <row r="271" spans="1:28" x14ac:dyDescent="0.2">
      <c r="A271" s="51">
        <v>264</v>
      </c>
      <c r="B271" s="51">
        <v>6633044</v>
      </c>
      <c r="C271" s="51" t="s">
        <v>497</v>
      </c>
      <c r="D271" s="51" t="s">
        <v>444</v>
      </c>
      <c r="E271" s="51" t="s">
        <v>3322</v>
      </c>
      <c r="F271" s="51" t="s">
        <v>3324</v>
      </c>
      <c r="G271" s="56">
        <f t="shared" si="37"/>
        <v>0</v>
      </c>
      <c r="H271" s="56">
        <f t="shared" si="38"/>
        <v>0.2</v>
      </c>
      <c r="I271" s="56">
        <f t="shared" si="39"/>
        <v>9.0909090909090912E-2</v>
      </c>
      <c r="J271" s="56">
        <f t="shared" si="40"/>
        <v>9.0909090909090912E-2</v>
      </c>
      <c r="K271" s="51">
        <v>18</v>
      </c>
      <c r="M271" s="51">
        <v>18</v>
      </c>
      <c r="N271" s="51">
        <v>12</v>
      </c>
      <c r="O271" s="51">
        <v>3</v>
      </c>
      <c r="P271" s="51">
        <v>15</v>
      </c>
      <c r="Q271" s="51">
        <v>20</v>
      </c>
      <c r="R271" s="51">
        <v>2</v>
      </c>
      <c r="S271" s="51">
        <v>22</v>
      </c>
      <c r="T271" s="51">
        <f t="shared" si="41"/>
        <v>5</v>
      </c>
      <c r="U271" s="51">
        <f t="shared" si="41"/>
        <v>55</v>
      </c>
      <c r="V271" s="57">
        <f t="shared" si="42"/>
        <v>9.0909090909090917</v>
      </c>
      <c r="W271" s="51" t="e">
        <f>SUMIF(#REF!,'Pupils5-15'!$B271,#REF!)</f>
        <v>#REF!</v>
      </c>
      <c r="X271" s="51" t="e">
        <f>SUMIF(#REF!,'Pupils5-15'!$B271,#REF!)</f>
        <v>#REF!</v>
      </c>
      <c r="Y271" s="51" t="e">
        <f>SUMIF(#REF!,'Pupils5-15'!$B271,#REF!)</f>
        <v>#REF!</v>
      </c>
      <c r="Z271" s="51" t="e">
        <f t="shared" si="43"/>
        <v>#REF!</v>
      </c>
      <c r="AA271" s="51" t="e">
        <f t="shared" si="44"/>
        <v>#REF!</v>
      </c>
      <c r="AB271" s="51" t="e">
        <f t="shared" si="45"/>
        <v>#REF!</v>
      </c>
    </row>
    <row r="272" spans="1:28" x14ac:dyDescent="0.2">
      <c r="A272" s="51">
        <v>265</v>
      </c>
      <c r="B272" s="51">
        <v>6633045</v>
      </c>
      <c r="C272" s="51" t="s">
        <v>499</v>
      </c>
      <c r="D272" s="51" t="s">
        <v>444</v>
      </c>
      <c r="E272" s="51" t="s">
        <v>3322</v>
      </c>
      <c r="F272" s="51" t="s">
        <v>3333</v>
      </c>
      <c r="G272" s="56">
        <f t="shared" si="37"/>
        <v>8.4507042253521125E-2</v>
      </c>
      <c r="H272" s="56">
        <f t="shared" si="38"/>
        <v>7.5949367088607597E-2</v>
      </c>
      <c r="I272" s="56">
        <f t="shared" si="39"/>
        <v>6.7567567567567571E-2</v>
      </c>
      <c r="J272" s="56">
        <f t="shared" si="40"/>
        <v>7.5892857142857137E-2</v>
      </c>
      <c r="K272" s="51">
        <v>65</v>
      </c>
      <c r="L272" s="51">
        <v>6</v>
      </c>
      <c r="M272" s="51">
        <v>71</v>
      </c>
      <c r="N272" s="51">
        <v>73</v>
      </c>
      <c r="O272" s="51">
        <v>6</v>
      </c>
      <c r="P272" s="51">
        <v>79</v>
      </c>
      <c r="Q272" s="51">
        <v>69</v>
      </c>
      <c r="R272" s="51">
        <v>5</v>
      </c>
      <c r="S272" s="51">
        <v>74</v>
      </c>
      <c r="T272" s="51">
        <f t="shared" si="41"/>
        <v>17</v>
      </c>
      <c r="U272" s="51">
        <f t="shared" si="41"/>
        <v>224</v>
      </c>
      <c r="V272" s="57">
        <f t="shared" si="42"/>
        <v>7.5892857142857135</v>
      </c>
      <c r="W272" s="51" t="e">
        <f>SUMIF(#REF!,'Pupils5-15'!$B272,#REF!)</f>
        <v>#REF!</v>
      </c>
      <c r="X272" s="51" t="e">
        <f>SUMIF(#REF!,'Pupils5-15'!$B272,#REF!)</f>
        <v>#REF!</v>
      </c>
      <c r="Y272" s="51" t="e">
        <f>SUMIF(#REF!,'Pupils5-15'!$B272,#REF!)</f>
        <v>#REF!</v>
      </c>
      <c r="Z272" s="51" t="e">
        <f t="shared" si="43"/>
        <v>#REF!</v>
      </c>
      <c r="AA272" s="51" t="e">
        <f t="shared" si="44"/>
        <v>#REF!</v>
      </c>
      <c r="AB272" s="51" t="e">
        <f t="shared" si="45"/>
        <v>#REF!</v>
      </c>
    </row>
    <row r="273" spans="1:28" x14ac:dyDescent="0.2">
      <c r="A273" s="51">
        <v>266</v>
      </c>
      <c r="B273" s="51">
        <v>6633050</v>
      </c>
      <c r="C273" s="51" t="s">
        <v>501</v>
      </c>
      <c r="D273" s="51" t="s">
        <v>444</v>
      </c>
      <c r="E273" s="51" t="s">
        <v>3322</v>
      </c>
      <c r="F273" s="51" t="s">
        <v>3324</v>
      </c>
      <c r="G273" s="56">
        <f t="shared" si="37"/>
        <v>0.22680412371134021</v>
      </c>
      <c r="H273" s="56">
        <f t="shared" si="38"/>
        <v>0.20408163265306123</v>
      </c>
      <c r="I273" s="56">
        <f t="shared" si="39"/>
        <v>0.24742268041237114</v>
      </c>
      <c r="J273" s="56">
        <f t="shared" si="40"/>
        <v>0.22602739726027396</v>
      </c>
      <c r="K273" s="51">
        <v>75</v>
      </c>
      <c r="L273" s="51">
        <v>22</v>
      </c>
      <c r="M273" s="51">
        <v>97</v>
      </c>
      <c r="N273" s="51">
        <v>78</v>
      </c>
      <c r="O273" s="51">
        <v>20</v>
      </c>
      <c r="P273" s="51">
        <v>98</v>
      </c>
      <c r="Q273" s="51">
        <v>73</v>
      </c>
      <c r="R273" s="51">
        <v>24</v>
      </c>
      <c r="S273" s="51">
        <v>97</v>
      </c>
      <c r="T273" s="51">
        <f t="shared" si="41"/>
        <v>66</v>
      </c>
      <c r="U273" s="51">
        <f t="shared" si="41"/>
        <v>292</v>
      </c>
      <c r="V273" s="57">
        <f t="shared" si="42"/>
        <v>22.602739726027394</v>
      </c>
      <c r="W273" s="51" t="e">
        <f>SUMIF(#REF!,'Pupils5-15'!$B273,#REF!)</f>
        <v>#REF!</v>
      </c>
      <c r="X273" s="51" t="e">
        <f>SUMIF(#REF!,'Pupils5-15'!$B273,#REF!)</f>
        <v>#REF!</v>
      </c>
      <c r="Y273" s="51" t="e">
        <f>SUMIF(#REF!,'Pupils5-15'!$B273,#REF!)</f>
        <v>#REF!</v>
      </c>
      <c r="Z273" s="51" t="e">
        <f t="shared" si="43"/>
        <v>#REF!</v>
      </c>
      <c r="AA273" s="51" t="e">
        <f t="shared" si="44"/>
        <v>#REF!</v>
      </c>
      <c r="AB273" s="51" t="e">
        <f t="shared" si="45"/>
        <v>#REF!</v>
      </c>
    </row>
    <row r="274" spans="1:28" x14ac:dyDescent="0.2">
      <c r="A274" s="51">
        <v>267</v>
      </c>
      <c r="B274" s="51">
        <v>6633057</v>
      </c>
      <c r="C274" s="51" t="s">
        <v>503</v>
      </c>
      <c r="D274" s="51" t="s">
        <v>444</v>
      </c>
      <c r="E274" s="51" t="s">
        <v>3322</v>
      </c>
      <c r="F274" s="51" t="s">
        <v>3323</v>
      </c>
      <c r="G274" s="56">
        <f t="shared" si="37"/>
        <v>0</v>
      </c>
      <c r="H274" s="56">
        <f t="shared" si="38"/>
        <v>0</v>
      </c>
      <c r="I274" s="56">
        <f t="shared" si="39"/>
        <v>3.6363636363636362E-2</v>
      </c>
      <c r="J274" s="56">
        <f t="shared" si="40"/>
        <v>1.2903225806451613E-2</v>
      </c>
      <c r="K274" s="51">
        <v>47</v>
      </c>
      <c r="M274" s="51">
        <v>47</v>
      </c>
      <c r="N274" s="51">
        <v>53</v>
      </c>
      <c r="P274" s="51">
        <v>53</v>
      </c>
      <c r="Q274" s="51">
        <v>53</v>
      </c>
      <c r="R274" s="51">
        <v>2</v>
      </c>
      <c r="S274" s="51">
        <v>55</v>
      </c>
      <c r="T274" s="51">
        <f t="shared" si="41"/>
        <v>2</v>
      </c>
      <c r="U274" s="51">
        <f t="shared" si="41"/>
        <v>155</v>
      </c>
      <c r="V274" s="57">
        <f t="shared" si="42"/>
        <v>1.2903225806451613</v>
      </c>
      <c r="W274" s="51" t="e">
        <f>SUMIF(#REF!,'Pupils5-15'!$B274,#REF!)</f>
        <v>#REF!</v>
      </c>
      <c r="X274" s="51" t="e">
        <f>SUMIF(#REF!,'Pupils5-15'!$B274,#REF!)</f>
        <v>#REF!</v>
      </c>
      <c r="Y274" s="51" t="e">
        <f>SUMIF(#REF!,'Pupils5-15'!$B274,#REF!)</f>
        <v>#REF!</v>
      </c>
      <c r="Z274" s="51" t="e">
        <f t="shared" si="43"/>
        <v>#REF!</v>
      </c>
      <c r="AA274" s="51" t="e">
        <f t="shared" si="44"/>
        <v>#REF!</v>
      </c>
      <c r="AB274" s="51" t="e">
        <f t="shared" si="45"/>
        <v>#REF!</v>
      </c>
    </row>
    <row r="275" spans="1:28" x14ac:dyDescent="0.2">
      <c r="A275" s="51">
        <v>268</v>
      </c>
      <c r="B275" s="51">
        <v>6633061</v>
      </c>
      <c r="C275" s="51" t="s">
        <v>505</v>
      </c>
      <c r="D275" s="51" t="s">
        <v>444</v>
      </c>
      <c r="E275" s="51" t="s">
        <v>3322</v>
      </c>
      <c r="F275" s="51" t="s">
        <v>3329</v>
      </c>
      <c r="G275" s="56">
        <f t="shared" si="37"/>
        <v>0</v>
      </c>
      <c r="H275" s="56">
        <f t="shared" si="38"/>
        <v>2.9411764705882353E-2</v>
      </c>
      <c r="I275" s="56">
        <f t="shared" si="39"/>
        <v>0</v>
      </c>
      <c r="J275" s="56">
        <f t="shared" si="40"/>
        <v>9.0909090909090905E-3</v>
      </c>
      <c r="K275" s="51">
        <v>37</v>
      </c>
      <c r="M275" s="51">
        <v>37</v>
      </c>
      <c r="N275" s="51">
        <v>33</v>
      </c>
      <c r="O275" s="51">
        <v>1</v>
      </c>
      <c r="P275" s="51">
        <v>34</v>
      </c>
      <c r="Q275" s="51">
        <v>39</v>
      </c>
      <c r="S275" s="51">
        <v>39</v>
      </c>
      <c r="T275" s="51">
        <f t="shared" si="41"/>
        <v>1</v>
      </c>
      <c r="U275" s="51">
        <f t="shared" si="41"/>
        <v>110</v>
      </c>
      <c r="V275" s="57">
        <f t="shared" si="42"/>
        <v>0.90909090909090906</v>
      </c>
      <c r="W275" s="51" t="e">
        <f>SUMIF(#REF!,'Pupils5-15'!$B275,#REF!)</f>
        <v>#REF!</v>
      </c>
      <c r="X275" s="51" t="e">
        <f>SUMIF(#REF!,'Pupils5-15'!$B275,#REF!)</f>
        <v>#REF!</v>
      </c>
      <c r="Y275" s="51" t="e">
        <f>SUMIF(#REF!,'Pupils5-15'!$B275,#REF!)</f>
        <v>#REF!</v>
      </c>
      <c r="Z275" s="51" t="e">
        <f t="shared" si="43"/>
        <v>#REF!</v>
      </c>
      <c r="AA275" s="51" t="e">
        <f t="shared" si="44"/>
        <v>#REF!</v>
      </c>
      <c r="AB275" s="51" t="e">
        <f t="shared" si="45"/>
        <v>#REF!</v>
      </c>
    </row>
    <row r="276" spans="1:28" x14ac:dyDescent="0.2">
      <c r="A276" s="51">
        <v>269</v>
      </c>
      <c r="B276" s="51">
        <v>6633062</v>
      </c>
      <c r="C276" s="51" t="s">
        <v>3369</v>
      </c>
      <c r="D276" s="51" t="s">
        <v>444</v>
      </c>
      <c r="E276" s="51" t="s">
        <v>3322</v>
      </c>
      <c r="F276" s="51" t="s">
        <v>3324</v>
      </c>
      <c r="G276" s="56">
        <f t="shared" si="37"/>
        <v>0.19444444444444445</v>
      </c>
      <c r="H276" s="56">
        <f t="shared" si="38"/>
        <v>0.1553398058252427</v>
      </c>
      <c r="I276" s="56">
        <f t="shared" si="39"/>
        <v>0.15044247787610621</v>
      </c>
      <c r="J276" s="56">
        <f t="shared" si="40"/>
        <v>0.16666666666666666</v>
      </c>
      <c r="K276" s="51">
        <v>87</v>
      </c>
      <c r="L276" s="51">
        <v>21</v>
      </c>
      <c r="M276" s="51">
        <v>108</v>
      </c>
      <c r="N276" s="51">
        <v>87</v>
      </c>
      <c r="O276" s="51">
        <v>16</v>
      </c>
      <c r="P276" s="51">
        <v>103</v>
      </c>
      <c r="Q276" s="51">
        <v>96</v>
      </c>
      <c r="R276" s="51">
        <v>17</v>
      </c>
      <c r="S276" s="51">
        <v>113</v>
      </c>
      <c r="T276" s="51">
        <f t="shared" si="41"/>
        <v>54</v>
      </c>
      <c r="U276" s="51">
        <f t="shared" si="41"/>
        <v>324</v>
      </c>
      <c r="V276" s="57">
        <f t="shared" si="42"/>
        <v>16.666666666666664</v>
      </c>
      <c r="W276" s="51" t="e">
        <f>SUMIF(#REF!,'Pupils5-15'!$B276,#REF!)</f>
        <v>#REF!</v>
      </c>
      <c r="X276" s="51" t="e">
        <f>SUMIF(#REF!,'Pupils5-15'!$B276,#REF!)</f>
        <v>#REF!</v>
      </c>
      <c r="Y276" s="51" t="e">
        <f>SUMIF(#REF!,'Pupils5-15'!$B276,#REF!)</f>
        <v>#REF!</v>
      </c>
      <c r="Z276" s="51" t="e">
        <f t="shared" si="43"/>
        <v>#REF!</v>
      </c>
      <c r="AA276" s="51" t="e">
        <f t="shared" si="44"/>
        <v>#REF!</v>
      </c>
      <c r="AB276" s="51" t="e">
        <f t="shared" si="45"/>
        <v>#REF!</v>
      </c>
    </row>
    <row r="277" spans="1:28" x14ac:dyDescent="0.2">
      <c r="A277" s="51">
        <v>270</v>
      </c>
      <c r="B277" s="51">
        <v>6633315</v>
      </c>
      <c r="C277" s="51" t="s">
        <v>507</v>
      </c>
      <c r="D277" s="51" t="s">
        <v>444</v>
      </c>
      <c r="E277" s="51" t="s">
        <v>3322</v>
      </c>
      <c r="F277" s="51" t="s">
        <v>3324</v>
      </c>
      <c r="G277" s="56">
        <f t="shared" si="37"/>
        <v>0.26200873362445415</v>
      </c>
      <c r="H277" s="56">
        <f t="shared" si="38"/>
        <v>0.28512396694214875</v>
      </c>
      <c r="I277" s="56">
        <f t="shared" si="39"/>
        <v>0.31558935361216728</v>
      </c>
      <c r="J277" s="56">
        <f t="shared" si="40"/>
        <v>0.28882833787465939</v>
      </c>
      <c r="K277" s="51">
        <v>169</v>
      </c>
      <c r="L277" s="51">
        <v>60</v>
      </c>
      <c r="M277" s="51">
        <v>229</v>
      </c>
      <c r="N277" s="51">
        <v>173</v>
      </c>
      <c r="O277" s="51">
        <v>69</v>
      </c>
      <c r="P277" s="51">
        <v>242</v>
      </c>
      <c r="Q277" s="51">
        <v>180</v>
      </c>
      <c r="R277" s="51">
        <v>83</v>
      </c>
      <c r="S277" s="51">
        <v>263</v>
      </c>
      <c r="T277" s="51">
        <f t="shared" si="41"/>
        <v>212</v>
      </c>
      <c r="U277" s="51">
        <f t="shared" si="41"/>
        <v>734</v>
      </c>
      <c r="V277" s="57">
        <f t="shared" si="42"/>
        <v>28.882833787465938</v>
      </c>
      <c r="W277" s="51" t="e">
        <f>SUMIF(#REF!,'Pupils5-15'!$B277,#REF!)</f>
        <v>#REF!</v>
      </c>
      <c r="X277" s="51" t="e">
        <f>SUMIF(#REF!,'Pupils5-15'!$B277,#REF!)</f>
        <v>#REF!</v>
      </c>
      <c r="Y277" s="51" t="e">
        <f>SUMIF(#REF!,'Pupils5-15'!$B277,#REF!)</f>
        <v>#REF!</v>
      </c>
      <c r="Z277" s="51" t="e">
        <f t="shared" si="43"/>
        <v>#REF!</v>
      </c>
      <c r="AA277" s="51" t="e">
        <f t="shared" si="44"/>
        <v>#REF!</v>
      </c>
      <c r="AB277" s="51" t="e">
        <f t="shared" si="45"/>
        <v>#REF!</v>
      </c>
    </row>
    <row r="278" spans="1:28" x14ac:dyDescent="0.2">
      <c r="A278" s="51">
        <v>271</v>
      </c>
      <c r="B278" s="51">
        <v>6633316</v>
      </c>
      <c r="C278" s="51" t="s">
        <v>509</v>
      </c>
      <c r="D278" s="51" t="s">
        <v>444</v>
      </c>
      <c r="E278" s="51" t="s">
        <v>3322</v>
      </c>
      <c r="F278" s="51" t="s">
        <v>3324</v>
      </c>
      <c r="G278" s="56">
        <f t="shared" si="37"/>
        <v>0.13207547169811321</v>
      </c>
      <c r="H278" s="56">
        <f t="shared" si="38"/>
        <v>0.20689655172413793</v>
      </c>
      <c r="I278" s="56">
        <f t="shared" si="39"/>
        <v>0.16176470588235295</v>
      </c>
      <c r="J278" s="56">
        <f t="shared" si="40"/>
        <v>0.16759776536312848</v>
      </c>
      <c r="K278" s="51">
        <v>46</v>
      </c>
      <c r="L278" s="51">
        <v>7</v>
      </c>
      <c r="M278" s="51">
        <v>53</v>
      </c>
      <c r="N278" s="51">
        <v>46</v>
      </c>
      <c r="O278" s="51">
        <v>12</v>
      </c>
      <c r="P278" s="51">
        <v>58</v>
      </c>
      <c r="Q278" s="51">
        <v>57</v>
      </c>
      <c r="R278" s="51">
        <v>11</v>
      </c>
      <c r="S278" s="51">
        <v>68</v>
      </c>
      <c r="T278" s="51">
        <f t="shared" si="41"/>
        <v>30</v>
      </c>
      <c r="U278" s="51">
        <f t="shared" si="41"/>
        <v>179</v>
      </c>
      <c r="V278" s="57">
        <f t="shared" si="42"/>
        <v>16.759776536312849</v>
      </c>
      <c r="W278" s="51" t="e">
        <f>SUMIF(#REF!,'Pupils5-15'!$B278,#REF!)</f>
        <v>#REF!</v>
      </c>
      <c r="X278" s="51" t="e">
        <f>SUMIF(#REF!,'Pupils5-15'!$B278,#REF!)</f>
        <v>#REF!</v>
      </c>
      <c r="Y278" s="51" t="e">
        <f>SUMIF(#REF!,'Pupils5-15'!$B278,#REF!)</f>
        <v>#REF!</v>
      </c>
      <c r="Z278" s="51" t="e">
        <f t="shared" si="43"/>
        <v>#REF!</v>
      </c>
      <c r="AA278" s="51" t="e">
        <f t="shared" si="44"/>
        <v>#REF!</v>
      </c>
      <c r="AB278" s="51" t="e">
        <f t="shared" si="45"/>
        <v>#REF!</v>
      </c>
    </row>
    <row r="279" spans="1:28" x14ac:dyDescent="0.2">
      <c r="A279" s="51">
        <v>272</v>
      </c>
      <c r="B279" s="51">
        <v>6634003</v>
      </c>
      <c r="C279" s="51" t="s">
        <v>3370</v>
      </c>
      <c r="D279" s="51" t="s">
        <v>444</v>
      </c>
      <c r="E279" s="51" t="s">
        <v>3326</v>
      </c>
      <c r="F279" s="51" t="s">
        <v>3324</v>
      </c>
      <c r="G279" s="56">
        <f t="shared" si="37"/>
        <v>0.30378096479791394</v>
      </c>
      <c r="H279" s="56">
        <f t="shared" si="38"/>
        <v>0.31406044678055189</v>
      </c>
      <c r="I279" s="56">
        <f t="shared" si="39"/>
        <v>0.3193384223918575</v>
      </c>
      <c r="J279" s="56">
        <f t="shared" si="40"/>
        <v>0.31244598098530685</v>
      </c>
      <c r="K279" s="51">
        <v>534</v>
      </c>
      <c r="L279" s="51">
        <v>233</v>
      </c>
      <c r="M279" s="51">
        <v>767</v>
      </c>
      <c r="N279" s="51">
        <v>522</v>
      </c>
      <c r="O279" s="51">
        <v>239</v>
      </c>
      <c r="P279" s="51">
        <v>761</v>
      </c>
      <c r="Q279" s="51">
        <v>535</v>
      </c>
      <c r="R279" s="51">
        <v>251</v>
      </c>
      <c r="S279" s="51">
        <v>786</v>
      </c>
      <c r="T279" s="51">
        <f t="shared" si="41"/>
        <v>723</v>
      </c>
      <c r="U279" s="51">
        <f t="shared" si="41"/>
        <v>2314</v>
      </c>
      <c r="V279" s="57">
        <f t="shared" si="42"/>
        <v>31.244598098530684</v>
      </c>
      <c r="W279" s="51" t="e">
        <f>SUMIF(#REF!,'Pupils5-15'!$B279,#REF!)</f>
        <v>#REF!</v>
      </c>
      <c r="X279" s="51" t="e">
        <f>SUMIF(#REF!,'Pupils5-15'!$B279,#REF!)</f>
        <v>#REF!</v>
      </c>
      <c r="Y279" s="51" t="e">
        <f>SUMIF(#REF!,'Pupils5-15'!$B279,#REF!)</f>
        <v>#REF!</v>
      </c>
      <c r="Z279" s="51" t="e">
        <f t="shared" si="43"/>
        <v>#REF!</v>
      </c>
      <c r="AA279" s="51" t="e">
        <f t="shared" si="44"/>
        <v>#REF!</v>
      </c>
      <c r="AB279" s="51" t="e">
        <f t="shared" si="45"/>
        <v>#REF!</v>
      </c>
    </row>
    <row r="280" spans="1:28" x14ac:dyDescent="0.2">
      <c r="A280" s="51">
        <v>273</v>
      </c>
      <c r="B280" s="51">
        <v>6634014</v>
      </c>
      <c r="C280" s="51" t="s">
        <v>3371</v>
      </c>
      <c r="D280" s="51" t="s">
        <v>444</v>
      </c>
      <c r="E280" s="51" t="s">
        <v>3326</v>
      </c>
      <c r="F280" s="51" t="s">
        <v>3324</v>
      </c>
      <c r="G280" s="56">
        <f t="shared" si="37"/>
        <v>0.18619698058950396</v>
      </c>
      <c r="H280" s="56">
        <f t="shared" si="38"/>
        <v>0.1800878477306003</v>
      </c>
      <c r="I280" s="56">
        <f t="shared" si="39"/>
        <v>0.19588414634146342</v>
      </c>
      <c r="J280" s="56">
        <f t="shared" si="40"/>
        <v>0.18726959941017449</v>
      </c>
      <c r="K280" s="51">
        <v>1132</v>
      </c>
      <c r="L280" s="51">
        <v>259</v>
      </c>
      <c r="M280" s="51">
        <v>1391</v>
      </c>
      <c r="N280" s="51">
        <v>1120</v>
      </c>
      <c r="O280" s="51">
        <v>246</v>
      </c>
      <c r="P280" s="51">
        <v>1366</v>
      </c>
      <c r="Q280" s="51">
        <v>1055</v>
      </c>
      <c r="R280" s="51">
        <v>257</v>
      </c>
      <c r="S280" s="51">
        <v>1312</v>
      </c>
      <c r="T280" s="51">
        <f t="shared" si="41"/>
        <v>762</v>
      </c>
      <c r="U280" s="51">
        <f t="shared" si="41"/>
        <v>4069</v>
      </c>
      <c r="V280" s="57">
        <f t="shared" si="42"/>
        <v>18.726959941017448</v>
      </c>
      <c r="W280" s="51" t="e">
        <f>SUMIF(#REF!,'Pupils5-15'!$B280,#REF!)</f>
        <v>#REF!</v>
      </c>
      <c r="X280" s="51" t="e">
        <f>SUMIF(#REF!,'Pupils5-15'!$B280,#REF!)</f>
        <v>#REF!</v>
      </c>
      <c r="Y280" s="51" t="e">
        <f>SUMIF(#REF!,'Pupils5-15'!$B280,#REF!)</f>
        <v>#REF!</v>
      </c>
      <c r="Z280" s="51" t="e">
        <f t="shared" si="43"/>
        <v>#REF!</v>
      </c>
      <c r="AA280" s="51" t="e">
        <f t="shared" si="44"/>
        <v>#REF!</v>
      </c>
      <c r="AB280" s="51" t="e">
        <f t="shared" si="45"/>
        <v>#REF!</v>
      </c>
    </row>
    <row r="281" spans="1:28" x14ac:dyDescent="0.2">
      <c r="A281" s="51">
        <v>274</v>
      </c>
      <c r="B281" s="51">
        <v>6634020</v>
      </c>
      <c r="C281" s="51" t="s">
        <v>3372</v>
      </c>
      <c r="D281" s="51" t="s">
        <v>444</v>
      </c>
      <c r="E281" s="51" t="s">
        <v>3326</v>
      </c>
      <c r="F281" s="51" t="s">
        <v>3323</v>
      </c>
      <c r="G281" s="56">
        <f t="shared" si="37"/>
        <v>7.3324905183312264E-2</v>
      </c>
      <c r="H281" s="56">
        <f t="shared" si="38"/>
        <v>6.6499372647427848E-2</v>
      </c>
      <c r="I281" s="56">
        <f t="shared" si="39"/>
        <v>6.353240152477764E-2</v>
      </c>
      <c r="J281" s="56">
        <f t="shared" si="40"/>
        <v>6.7789473684210524E-2</v>
      </c>
      <c r="K281" s="51">
        <v>733</v>
      </c>
      <c r="L281" s="51">
        <v>58</v>
      </c>
      <c r="M281" s="51">
        <v>791</v>
      </c>
      <c r="N281" s="51">
        <v>744</v>
      </c>
      <c r="O281" s="51">
        <v>53</v>
      </c>
      <c r="P281" s="51">
        <v>797</v>
      </c>
      <c r="Q281" s="51">
        <v>737</v>
      </c>
      <c r="R281" s="51">
        <v>50</v>
      </c>
      <c r="S281" s="51">
        <v>787</v>
      </c>
      <c r="T281" s="51">
        <f t="shared" si="41"/>
        <v>161</v>
      </c>
      <c r="U281" s="51">
        <f t="shared" si="41"/>
        <v>2375</v>
      </c>
      <c r="V281" s="57">
        <f t="shared" si="42"/>
        <v>6.7789473684210524</v>
      </c>
      <c r="W281" s="51" t="e">
        <f>SUMIF(#REF!,'Pupils5-15'!$B281,#REF!)</f>
        <v>#REF!</v>
      </c>
      <c r="X281" s="51" t="e">
        <f>SUMIF(#REF!,'Pupils5-15'!$B281,#REF!)</f>
        <v>#REF!</v>
      </c>
      <c r="Y281" s="51" t="e">
        <f>SUMIF(#REF!,'Pupils5-15'!$B281,#REF!)</f>
        <v>#REF!</v>
      </c>
      <c r="Z281" s="51" t="e">
        <f t="shared" si="43"/>
        <v>#REF!</v>
      </c>
      <c r="AA281" s="51" t="e">
        <f t="shared" si="44"/>
        <v>#REF!</v>
      </c>
      <c r="AB281" s="51" t="e">
        <f t="shared" si="45"/>
        <v>#REF!</v>
      </c>
    </row>
    <row r="282" spans="1:28" x14ac:dyDescent="0.2">
      <c r="A282" s="51">
        <v>275</v>
      </c>
      <c r="B282" s="51">
        <v>6634026</v>
      </c>
      <c r="C282" s="51" t="s">
        <v>3373</v>
      </c>
      <c r="D282" s="51" t="s">
        <v>444</v>
      </c>
      <c r="E282" s="51" t="s">
        <v>3326</v>
      </c>
      <c r="F282" s="51" t="s">
        <v>3324</v>
      </c>
      <c r="G282" s="56">
        <f t="shared" si="37"/>
        <v>0.14822134387351779</v>
      </c>
      <c r="H282" s="56">
        <f t="shared" si="38"/>
        <v>0.17965367965367965</v>
      </c>
      <c r="I282" s="56">
        <f t="shared" si="39"/>
        <v>0.18390804597701149</v>
      </c>
      <c r="J282" s="56">
        <f t="shared" si="40"/>
        <v>0.16963649322879543</v>
      </c>
      <c r="K282" s="51">
        <v>431</v>
      </c>
      <c r="L282" s="51">
        <v>75</v>
      </c>
      <c r="M282" s="51">
        <v>506</v>
      </c>
      <c r="N282" s="51">
        <v>379</v>
      </c>
      <c r="O282" s="51">
        <v>83</v>
      </c>
      <c r="P282" s="51">
        <v>462</v>
      </c>
      <c r="Q282" s="51">
        <v>355</v>
      </c>
      <c r="R282" s="51">
        <v>80</v>
      </c>
      <c r="S282" s="51">
        <v>435</v>
      </c>
      <c r="T282" s="51">
        <f t="shared" si="41"/>
        <v>238</v>
      </c>
      <c r="U282" s="51">
        <f t="shared" si="41"/>
        <v>1403</v>
      </c>
      <c r="V282" s="57">
        <f t="shared" si="42"/>
        <v>16.963649322879544</v>
      </c>
      <c r="W282" s="51" t="e">
        <f>SUMIF(#REF!,'Pupils5-15'!$B282,#REF!)</f>
        <v>#REF!</v>
      </c>
      <c r="X282" s="51" t="e">
        <f>SUMIF(#REF!,'Pupils5-15'!$B282,#REF!)</f>
        <v>#REF!</v>
      </c>
      <c r="Y282" s="51" t="e">
        <f>SUMIF(#REF!,'Pupils5-15'!$B282,#REF!)</f>
        <v>#REF!</v>
      </c>
      <c r="Z282" s="51" t="e">
        <f t="shared" si="43"/>
        <v>#REF!</v>
      </c>
      <c r="AA282" s="51" t="e">
        <f t="shared" si="44"/>
        <v>#REF!</v>
      </c>
      <c r="AB282" s="51" t="e">
        <f t="shared" si="45"/>
        <v>#REF!</v>
      </c>
    </row>
    <row r="283" spans="1:28" x14ac:dyDescent="0.2">
      <c r="A283" s="51">
        <v>276</v>
      </c>
      <c r="B283" s="51">
        <v>6634027</v>
      </c>
      <c r="C283" s="51" t="s">
        <v>3374</v>
      </c>
      <c r="D283" s="51" t="s">
        <v>444</v>
      </c>
      <c r="E283" s="51" t="s">
        <v>3326</v>
      </c>
      <c r="F283" s="51" t="s">
        <v>3327</v>
      </c>
      <c r="G283" s="56">
        <f t="shared" si="37"/>
        <v>0.15283267457180499</v>
      </c>
      <c r="H283" s="56">
        <f t="shared" si="38"/>
        <v>0.13394018205461639</v>
      </c>
      <c r="I283" s="56">
        <f t="shared" si="39"/>
        <v>0.13144963144963145</v>
      </c>
      <c r="J283" s="56">
        <f t="shared" si="40"/>
        <v>0.13919726729291204</v>
      </c>
      <c r="K283" s="51">
        <v>643</v>
      </c>
      <c r="L283" s="51">
        <v>116</v>
      </c>
      <c r="M283" s="51">
        <v>759</v>
      </c>
      <c r="N283" s="51">
        <v>666</v>
      </c>
      <c r="O283" s="51">
        <v>103</v>
      </c>
      <c r="P283" s="51">
        <v>769</v>
      </c>
      <c r="Q283" s="51">
        <v>707</v>
      </c>
      <c r="R283" s="51">
        <v>107</v>
      </c>
      <c r="S283" s="51">
        <v>814</v>
      </c>
      <c r="T283" s="51">
        <f t="shared" si="41"/>
        <v>326</v>
      </c>
      <c r="U283" s="51">
        <f t="shared" si="41"/>
        <v>2342</v>
      </c>
      <c r="V283" s="57">
        <f t="shared" si="42"/>
        <v>13.919726729291204</v>
      </c>
      <c r="W283" s="51" t="e">
        <f>SUMIF(#REF!,'Pupils5-15'!$B283,#REF!)</f>
        <v>#REF!</v>
      </c>
      <c r="X283" s="51" t="e">
        <f>SUMIF(#REF!,'Pupils5-15'!$B283,#REF!)</f>
        <v>#REF!</v>
      </c>
      <c r="Y283" s="51" t="e">
        <f>SUMIF(#REF!,'Pupils5-15'!$B283,#REF!)</f>
        <v>#REF!</v>
      </c>
      <c r="Z283" s="51" t="e">
        <f t="shared" si="43"/>
        <v>#REF!</v>
      </c>
      <c r="AA283" s="51" t="e">
        <f t="shared" si="44"/>
        <v>#REF!</v>
      </c>
      <c r="AB283" s="51" t="e">
        <f t="shared" si="45"/>
        <v>#REF!</v>
      </c>
    </row>
    <row r="284" spans="1:28" x14ac:dyDescent="0.2">
      <c r="A284" s="51">
        <v>277</v>
      </c>
      <c r="B284" s="51">
        <v>6634031</v>
      </c>
      <c r="C284" s="51" t="s">
        <v>3375</v>
      </c>
      <c r="D284" s="51" t="s">
        <v>444</v>
      </c>
      <c r="E284" s="51" t="s">
        <v>3326</v>
      </c>
      <c r="F284" s="51" t="s">
        <v>3327</v>
      </c>
      <c r="G284" s="56">
        <f t="shared" si="37"/>
        <v>7.0640176600441501E-2</v>
      </c>
      <c r="H284" s="56">
        <f t="shared" si="38"/>
        <v>6.4994298745724058E-2</v>
      </c>
      <c r="I284" s="56">
        <f t="shared" si="39"/>
        <v>6.6185318892900122E-2</v>
      </c>
      <c r="J284" s="56">
        <f t="shared" si="40"/>
        <v>6.7329762815608263E-2</v>
      </c>
      <c r="K284" s="51">
        <v>842</v>
      </c>
      <c r="L284" s="51">
        <v>64</v>
      </c>
      <c r="M284" s="51">
        <v>906</v>
      </c>
      <c r="N284" s="51">
        <v>820</v>
      </c>
      <c r="O284" s="51">
        <v>57</v>
      </c>
      <c r="P284" s="51">
        <v>877</v>
      </c>
      <c r="Q284" s="51">
        <v>776</v>
      </c>
      <c r="R284" s="51">
        <v>55</v>
      </c>
      <c r="S284" s="51">
        <v>831</v>
      </c>
      <c r="T284" s="51">
        <f t="shared" si="41"/>
        <v>176</v>
      </c>
      <c r="U284" s="51">
        <f t="shared" si="41"/>
        <v>2614</v>
      </c>
      <c r="V284" s="57">
        <f t="shared" si="42"/>
        <v>6.7329762815608261</v>
      </c>
      <c r="W284" s="51" t="e">
        <f>SUMIF(#REF!,'Pupils5-15'!$B284,#REF!)</f>
        <v>#REF!</v>
      </c>
      <c r="X284" s="51" t="e">
        <f>SUMIF(#REF!,'Pupils5-15'!$B284,#REF!)</f>
        <v>#REF!</v>
      </c>
      <c r="Y284" s="51" t="e">
        <f>SUMIF(#REF!,'Pupils5-15'!$B284,#REF!)</f>
        <v>#REF!</v>
      </c>
      <c r="Z284" s="51" t="e">
        <f t="shared" si="43"/>
        <v>#REF!</v>
      </c>
      <c r="AA284" s="51" t="e">
        <f t="shared" si="44"/>
        <v>#REF!</v>
      </c>
      <c r="AB284" s="51" t="e">
        <f t="shared" si="45"/>
        <v>#REF!</v>
      </c>
    </row>
    <row r="285" spans="1:28" x14ac:dyDescent="0.2">
      <c r="A285" s="51">
        <v>278</v>
      </c>
      <c r="B285" s="51">
        <v>6634601</v>
      </c>
      <c r="C285" s="51" t="s">
        <v>3376</v>
      </c>
      <c r="D285" s="51" t="s">
        <v>444</v>
      </c>
      <c r="E285" s="51" t="s">
        <v>3326</v>
      </c>
      <c r="F285" s="51" t="s">
        <v>3324</v>
      </c>
      <c r="G285" s="56">
        <f t="shared" si="37"/>
        <v>0.38222222222222224</v>
      </c>
      <c r="H285" s="56">
        <f t="shared" si="38"/>
        <v>0.33333333333333331</v>
      </c>
      <c r="I285" s="56">
        <f t="shared" si="39"/>
        <v>0.3712574850299401</v>
      </c>
      <c r="J285" s="56">
        <f t="shared" si="40"/>
        <v>0.36278674596431604</v>
      </c>
      <c r="K285" s="51">
        <v>278</v>
      </c>
      <c r="L285" s="51">
        <v>172</v>
      </c>
      <c r="M285" s="51">
        <v>450</v>
      </c>
      <c r="N285" s="51">
        <v>262</v>
      </c>
      <c r="O285" s="51">
        <v>131</v>
      </c>
      <c r="P285" s="51">
        <v>393</v>
      </c>
      <c r="Q285" s="51">
        <v>210</v>
      </c>
      <c r="R285" s="51">
        <v>124</v>
      </c>
      <c r="S285" s="51">
        <v>334</v>
      </c>
      <c r="T285" s="51">
        <f t="shared" si="41"/>
        <v>427</v>
      </c>
      <c r="U285" s="51">
        <f t="shared" si="41"/>
        <v>1177</v>
      </c>
      <c r="V285" s="57">
        <f t="shared" si="42"/>
        <v>36.278674596431607</v>
      </c>
      <c r="W285" s="51" t="e">
        <f>SUMIF(#REF!,'Pupils5-15'!$B285,#REF!)</f>
        <v>#REF!</v>
      </c>
      <c r="X285" s="51" t="e">
        <f>SUMIF(#REF!,'Pupils5-15'!$B285,#REF!)</f>
        <v>#REF!</v>
      </c>
      <c r="Y285" s="51" t="e">
        <f>SUMIF(#REF!,'Pupils5-15'!$B285,#REF!)</f>
        <v>#REF!</v>
      </c>
      <c r="Z285" s="51" t="e">
        <f t="shared" si="43"/>
        <v>#REF!</v>
      </c>
      <c r="AA285" s="51" t="e">
        <f t="shared" si="44"/>
        <v>#REF!</v>
      </c>
      <c r="AB285" s="51" t="e">
        <f t="shared" si="45"/>
        <v>#REF!</v>
      </c>
    </row>
    <row r="286" spans="1:28" x14ac:dyDescent="0.2">
      <c r="A286" s="51">
        <v>279</v>
      </c>
      <c r="B286" s="51">
        <v>6635901</v>
      </c>
      <c r="C286" s="51" t="s">
        <v>511</v>
      </c>
      <c r="D286" s="51" t="s">
        <v>444</v>
      </c>
      <c r="E286" s="51" t="s">
        <v>3377</v>
      </c>
      <c r="F286" s="51" t="s">
        <v>3324</v>
      </c>
      <c r="G286" s="56">
        <f t="shared" si="37"/>
        <v>5.5979643765903309E-2</v>
      </c>
      <c r="H286" s="56">
        <f t="shared" si="38"/>
        <v>6.7500000000000004E-2</v>
      </c>
      <c r="I286" s="56">
        <f t="shared" si="39"/>
        <v>7.1078431372549017E-2</v>
      </c>
      <c r="J286" s="56">
        <f t="shared" si="40"/>
        <v>6.4945878434637797E-2</v>
      </c>
      <c r="K286" s="51">
        <v>371</v>
      </c>
      <c r="L286" s="51">
        <v>22</v>
      </c>
      <c r="M286" s="51">
        <v>393</v>
      </c>
      <c r="N286" s="51">
        <v>373</v>
      </c>
      <c r="O286" s="51">
        <v>27</v>
      </c>
      <c r="P286" s="51">
        <v>400</v>
      </c>
      <c r="Q286" s="51">
        <v>379</v>
      </c>
      <c r="R286" s="51">
        <v>29</v>
      </c>
      <c r="S286" s="51">
        <v>408</v>
      </c>
      <c r="T286" s="51">
        <f t="shared" si="41"/>
        <v>78</v>
      </c>
      <c r="U286" s="51">
        <f t="shared" si="41"/>
        <v>1201</v>
      </c>
      <c r="V286" s="57">
        <f t="shared" si="42"/>
        <v>6.4945878434637798</v>
      </c>
      <c r="W286" s="51" t="e">
        <f>SUMIF(#REF!,'Pupils5-15'!$B286,#REF!)</f>
        <v>#REF!</v>
      </c>
      <c r="X286" s="51" t="e">
        <f>SUMIF(#REF!,'Pupils5-15'!$B286,#REF!)</f>
        <v>#REF!</v>
      </c>
      <c r="Y286" s="51" t="e">
        <f>SUMIF(#REF!,'Pupils5-15'!$B286,#REF!)</f>
        <v>#REF!</v>
      </c>
      <c r="Z286" s="51" t="e">
        <f t="shared" si="43"/>
        <v>#REF!</v>
      </c>
      <c r="AA286" s="51" t="e">
        <f t="shared" si="44"/>
        <v>#REF!</v>
      </c>
      <c r="AB286" s="51" t="e">
        <f t="shared" si="45"/>
        <v>#REF!</v>
      </c>
    </row>
    <row r="287" spans="1:28" x14ac:dyDescent="0.2">
      <c r="A287" s="51">
        <v>280</v>
      </c>
      <c r="B287" s="51">
        <v>6637000</v>
      </c>
      <c r="C287" s="51" t="s">
        <v>513</v>
      </c>
      <c r="D287" s="51" t="s">
        <v>444</v>
      </c>
      <c r="E287" s="51" t="s">
        <v>3334</v>
      </c>
      <c r="G287" s="56">
        <f t="shared" si="37"/>
        <v>0.53333333333333333</v>
      </c>
      <c r="H287" s="56">
        <f t="shared" si="38"/>
        <v>0.5</v>
      </c>
      <c r="I287" s="56">
        <f t="shared" si="39"/>
        <v>0.49494949494949497</v>
      </c>
      <c r="J287" s="56">
        <f t="shared" si="40"/>
        <v>0.50859106529209619</v>
      </c>
      <c r="K287" s="51">
        <v>42</v>
      </c>
      <c r="L287" s="51">
        <v>48</v>
      </c>
      <c r="M287" s="51">
        <v>90</v>
      </c>
      <c r="N287" s="51">
        <v>51</v>
      </c>
      <c r="O287" s="51">
        <v>51</v>
      </c>
      <c r="P287" s="51">
        <v>102</v>
      </c>
      <c r="Q287" s="51">
        <v>50</v>
      </c>
      <c r="R287" s="51">
        <v>49</v>
      </c>
      <c r="S287" s="51">
        <v>99</v>
      </c>
      <c r="T287" s="51">
        <f t="shared" si="41"/>
        <v>148</v>
      </c>
      <c r="U287" s="51">
        <f t="shared" si="41"/>
        <v>291</v>
      </c>
      <c r="V287" s="57">
        <f t="shared" si="42"/>
        <v>50.859106529209619</v>
      </c>
      <c r="W287" s="51" t="e">
        <f>SUMIF(#REF!,'Pupils5-15'!$B287,#REF!)</f>
        <v>#REF!</v>
      </c>
      <c r="X287" s="51" t="e">
        <f>SUMIF(#REF!,'Pupils5-15'!$B287,#REF!)</f>
        <v>#REF!</v>
      </c>
      <c r="Y287" s="51" t="e">
        <f>SUMIF(#REF!,'Pupils5-15'!$B287,#REF!)</f>
        <v>#REF!</v>
      </c>
      <c r="Z287" s="51" t="e">
        <f t="shared" si="43"/>
        <v>#REF!</v>
      </c>
      <c r="AA287" s="51" t="e">
        <f t="shared" si="44"/>
        <v>#REF!</v>
      </c>
      <c r="AB287" s="51" t="e">
        <f t="shared" si="45"/>
        <v>#REF!</v>
      </c>
    </row>
    <row r="288" spans="1:28" x14ac:dyDescent="0.2">
      <c r="A288" s="51">
        <v>281</v>
      </c>
      <c r="B288" s="51">
        <v>6637010</v>
      </c>
      <c r="C288" s="51" t="s">
        <v>514</v>
      </c>
      <c r="D288" s="51" t="s">
        <v>444</v>
      </c>
      <c r="E288" s="51" t="s">
        <v>3334</v>
      </c>
      <c r="G288" s="56">
        <f t="shared" si="37"/>
        <v>0.35106382978723405</v>
      </c>
      <c r="H288" s="56">
        <f t="shared" si="38"/>
        <v>0.32183908045977011</v>
      </c>
      <c r="I288" s="56">
        <f t="shared" si="39"/>
        <v>0.33734939759036142</v>
      </c>
      <c r="J288" s="56">
        <f t="shared" si="40"/>
        <v>0.3371212121212121</v>
      </c>
      <c r="K288" s="51">
        <v>61</v>
      </c>
      <c r="L288" s="51">
        <v>33</v>
      </c>
      <c r="M288" s="51">
        <v>94</v>
      </c>
      <c r="N288" s="51">
        <v>59</v>
      </c>
      <c r="O288" s="51">
        <v>28</v>
      </c>
      <c r="P288" s="51">
        <v>87</v>
      </c>
      <c r="Q288" s="51">
        <v>55</v>
      </c>
      <c r="R288" s="51">
        <v>28</v>
      </c>
      <c r="S288" s="51">
        <v>83</v>
      </c>
      <c r="T288" s="51">
        <f t="shared" si="41"/>
        <v>89</v>
      </c>
      <c r="U288" s="51">
        <f t="shared" si="41"/>
        <v>264</v>
      </c>
      <c r="V288" s="57">
        <f t="shared" si="42"/>
        <v>33.712121212121211</v>
      </c>
      <c r="W288" s="51" t="e">
        <f>SUMIF(#REF!,'Pupils5-15'!$B288,#REF!)</f>
        <v>#REF!</v>
      </c>
      <c r="X288" s="51" t="e">
        <f>SUMIF(#REF!,'Pupils5-15'!$B288,#REF!)</f>
        <v>#REF!</v>
      </c>
      <c r="Y288" s="51" t="e">
        <f>SUMIF(#REF!,'Pupils5-15'!$B288,#REF!)</f>
        <v>#REF!</v>
      </c>
      <c r="Z288" s="51" t="e">
        <f t="shared" si="43"/>
        <v>#REF!</v>
      </c>
      <c r="AA288" s="51" t="e">
        <f t="shared" si="44"/>
        <v>#REF!</v>
      </c>
      <c r="AB288" s="51" t="e">
        <f t="shared" si="45"/>
        <v>#REF!</v>
      </c>
    </row>
    <row r="289" spans="1:28" x14ac:dyDescent="0.2">
      <c r="A289" s="51">
        <v>282</v>
      </c>
      <c r="B289" s="51">
        <v>6642002</v>
      </c>
      <c r="C289" s="51" t="s">
        <v>516</v>
      </c>
      <c r="D289" s="51" t="s">
        <v>515</v>
      </c>
      <c r="E289" s="51" t="s">
        <v>3322</v>
      </c>
      <c r="F289" s="51" t="s">
        <v>3324</v>
      </c>
      <c r="G289" s="56">
        <f t="shared" si="37"/>
        <v>0.2073170731707317</v>
      </c>
      <c r="H289" s="56">
        <f t="shared" si="38"/>
        <v>0.18681318681318682</v>
      </c>
      <c r="I289" s="56">
        <f t="shared" si="39"/>
        <v>0.22</v>
      </c>
      <c r="J289" s="56">
        <f t="shared" si="40"/>
        <v>0.20512820512820512</v>
      </c>
      <c r="K289" s="51">
        <v>65</v>
      </c>
      <c r="L289" s="51">
        <v>17</v>
      </c>
      <c r="M289" s="51">
        <v>82</v>
      </c>
      <c r="N289" s="51">
        <v>74</v>
      </c>
      <c r="O289" s="51">
        <v>17</v>
      </c>
      <c r="P289" s="51">
        <v>91</v>
      </c>
      <c r="Q289" s="51">
        <v>78</v>
      </c>
      <c r="R289" s="51">
        <v>22</v>
      </c>
      <c r="S289" s="51">
        <v>100</v>
      </c>
      <c r="T289" s="51">
        <f t="shared" si="41"/>
        <v>56</v>
      </c>
      <c r="U289" s="51">
        <f t="shared" si="41"/>
        <v>273</v>
      </c>
      <c r="V289" s="57">
        <f t="shared" si="42"/>
        <v>20.512820512820511</v>
      </c>
      <c r="W289" s="51" t="e">
        <f>SUMIF(#REF!,'Pupils5-15'!$B289,#REF!)</f>
        <v>#REF!</v>
      </c>
      <c r="X289" s="51" t="e">
        <f>SUMIF(#REF!,'Pupils5-15'!$B289,#REF!)</f>
        <v>#REF!</v>
      </c>
      <c r="Y289" s="51" t="e">
        <f>SUMIF(#REF!,'Pupils5-15'!$B289,#REF!)</f>
        <v>#REF!</v>
      </c>
      <c r="Z289" s="51" t="e">
        <f t="shared" si="43"/>
        <v>#REF!</v>
      </c>
      <c r="AA289" s="51" t="e">
        <f t="shared" si="44"/>
        <v>#REF!</v>
      </c>
      <c r="AB289" s="51" t="e">
        <f t="shared" si="45"/>
        <v>#REF!</v>
      </c>
    </row>
    <row r="290" spans="1:28" x14ac:dyDescent="0.2">
      <c r="A290" s="51">
        <v>283</v>
      </c>
      <c r="B290" s="51">
        <v>6642003</v>
      </c>
      <c r="C290" s="51" t="s">
        <v>519</v>
      </c>
      <c r="D290" s="51" t="s">
        <v>515</v>
      </c>
      <c r="E290" s="51" t="s">
        <v>3322</v>
      </c>
      <c r="F290" s="51" t="s">
        <v>3324</v>
      </c>
      <c r="G290" s="56">
        <f t="shared" si="37"/>
        <v>0.25</v>
      </c>
      <c r="H290" s="56">
        <f t="shared" si="38"/>
        <v>0.26865671641791045</v>
      </c>
      <c r="I290" s="56">
        <f t="shared" si="39"/>
        <v>0.2125984251968504</v>
      </c>
      <c r="J290" s="56">
        <f t="shared" si="40"/>
        <v>0.24433249370277077</v>
      </c>
      <c r="K290" s="51">
        <v>102</v>
      </c>
      <c r="L290" s="51">
        <v>34</v>
      </c>
      <c r="M290" s="51">
        <v>136</v>
      </c>
      <c r="N290" s="51">
        <v>98</v>
      </c>
      <c r="O290" s="51">
        <v>36</v>
      </c>
      <c r="P290" s="51">
        <v>134</v>
      </c>
      <c r="Q290" s="51">
        <v>100</v>
      </c>
      <c r="R290" s="51">
        <v>27</v>
      </c>
      <c r="S290" s="51">
        <v>127</v>
      </c>
      <c r="T290" s="51">
        <f t="shared" si="41"/>
        <v>97</v>
      </c>
      <c r="U290" s="51">
        <f t="shared" si="41"/>
        <v>397</v>
      </c>
      <c r="V290" s="57">
        <f t="shared" si="42"/>
        <v>24.433249370277078</v>
      </c>
      <c r="W290" s="51" t="e">
        <f>SUMIF(#REF!,'Pupils5-15'!$B290,#REF!)</f>
        <v>#REF!</v>
      </c>
      <c r="X290" s="51" t="e">
        <f>SUMIF(#REF!,'Pupils5-15'!$B290,#REF!)</f>
        <v>#REF!</v>
      </c>
      <c r="Y290" s="51" t="e">
        <f>SUMIF(#REF!,'Pupils5-15'!$B290,#REF!)</f>
        <v>#REF!</v>
      </c>
      <c r="Z290" s="51" t="e">
        <f t="shared" si="43"/>
        <v>#REF!</v>
      </c>
      <c r="AA290" s="51" t="e">
        <f t="shared" si="44"/>
        <v>#REF!</v>
      </c>
      <c r="AB290" s="51" t="e">
        <f t="shared" si="45"/>
        <v>#REF!</v>
      </c>
    </row>
    <row r="291" spans="1:28" x14ac:dyDescent="0.2">
      <c r="A291" s="51">
        <v>284</v>
      </c>
      <c r="B291" s="51">
        <v>6642004</v>
      </c>
      <c r="C291" s="51" t="s">
        <v>520</v>
      </c>
      <c r="D291" s="51" t="s">
        <v>515</v>
      </c>
      <c r="E291" s="51" t="s">
        <v>3322</v>
      </c>
      <c r="F291" s="51" t="s">
        <v>3324</v>
      </c>
      <c r="G291" s="56">
        <f t="shared" si="37"/>
        <v>0.31788079470198677</v>
      </c>
      <c r="H291" s="56">
        <f t="shared" si="38"/>
        <v>0.3443708609271523</v>
      </c>
      <c r="I291" s="56">
        <f t="shared" si="39"/>
        <v>0.31927710843373491</v>
      </c>
      <c r="J291" s="56">
        <f t="shared" si="40"/>
        <v>0.32692307692307693</v>
      </c>
      <c r="K291" s="51">
        <v>103</v>
      </c>
      <c r="L291" s="51">
        <v>48</v>
      </c>
      <c r="M291" s="51">
        <v>151</v>
      </c>
      <c r="N291" s="51">
        <v>99</v>
      </c>
      <c r="O291" s="51">
        <v>52</v>
      </c>
      <c r="P291" s="51">
        <v>151</v>
      </c>
      <c r="Q291" s="51">
        <v>113</v>
      </c>
      <c r="R291" s="51">
        <v>53</v>
      </c>
      <c r="S291" s="51">
        <v>166</v>
      </c>
      <c r="T291" s="51">
        <f t="shared" si="41"/>
        <v>153</v>
      </c>
      <c r="U291" s="51">
        <f t="shared" si="41"/>
        <v>468</v>
      </c>
      <c r="V291" s="57">
        <f t="shared" si="42"/>
        <v>32.692307692307693</v>
      </c>
      <c r="W291" s="51" t="e">
        <f>SUMIF(#REF!,'Pupils5-15'!$B291,#REF!)</f>
        <v>#REF!</v>
      </c>
      <c r="X291" s="51" t="e">
        <f>SUMIF(#REF!,'Pupils5-15'!$B291,#REF!)</f>
        <v>#REF!</v>
      </c>
      <c r="Y291" s="51" t="e">
        <f>SUMIF(#REF!,'Pupils5-15'!$B291,#REF!)</f>
        <v>#REF!</v>
      </c>
      <c r="Z291" s="51" t="e">
        <f t="shared" si="43"/>
        <v>#REF!</v>
      </c>
      <c r="AA291" s="51" t="e">
        <f t="shared" si="44"/>
        <v>#REF!</v>
      </c>
      <c r="AB291" s="51" t="e">
        <f t="shared" si="45"/>
        <v>#REF!</v>
      </c>
    </row>
    <row r="292" spans="1:28" x14ac:dyDescent="0.2">
      <c r="A292" s="51">
        <v>285</v>
      </c>
      <c r="B292" s="51">
        <v>6642012</v>
      </c>
      <c r="C292" s="51" t="s">
        <v>521</v>
      </c>
      <c r="D292" s="51" t="s">
        <v>515</v>
      </c>
      <c r="E292" s="51" t="s">
        <v>3322</v>
      </c>
      <c r="F292" s="51" t="s">
        <v>3324</v>
      </c>
      <c r="G292" s="56">
        <f t="shared" si="37"/>
        <v>4.472843450479233E-2</v>
      </c>
      <c r="H292" s="56">
        <f t="shared" si="38"/>
        <v>5.4487179487179488E-2</v>
      </c>
      <c r="I292" s="56">
        <f t="shared" si="39"/>
        <v>4.8543689320388349E-2</v>
      </c>
      <c r="J292" s="56">
        <f t="shared" si="40"/>
        <v>4.9250535331905779E-2</v>
      </c>
      <c r="K292" s="51">
        <v>299</v>
      </c>
      <c r="L292" s="51">
        <v>14</v>
      </c>
      <c r="M292" s="51">
        <v>313</v>
      </c>
      <c r="N292" s="51">
        <v>295</v>
      </c>
      <c r="O292" s="51">
        <v>17</v>
      </c>
      <c r="P292" s="51">
        <v>312</v>
      </c>
      <c r="Q292" s="51">
        <v>294</v>
      </c>
      <c r="R292" s="51">
        <v>15</v>
      </c>
      <c r="S292" s="51">
        <v>309</v>
      </c>
      <c r="T292" s="51">
        <f t="shared" si="41"/>
        <v>46</v>
      </c>
      <c r="U292" s="51">
        <f t="shared" si="41"/>
        <v>934</v>
      </c>
      <c r="V292" s="57">
        <f t="shared" si="42"/>
        <v>4.925053533190578</v>
      </c>
      <c r="W292" s="51" t="e">
        <f>SUMIF(#REF!,'Pupils5-15'!$B292,#REF!)</f>
        <v>#REF!</v>
      </c>
      <c r="X292" s="51" t="e">
        <f>SUMIF(#REF!,'Pupils5-15'!$B292,#REF!)</f>
        <v>#REF!</v>
      </c>
      <c r="Y292" s="51" t="e">
        <f>SUMIF(#REF!,'Pupils5-15'!$B292,#REF!)</f>
        <v>#REF!</v>
      </c>
      <c r="Z292" s="51" t="e">
        <f t="shared" si="43"/>
        <v>#REF!</v>
      </c>
      <c r="AA292" s="51" t="e">
        <f t="shared" si="44"/>
        <v>#REF!</v>
      </c>
      <c r="AB292" s="51" t="e">
        <f t="shared" si="45"/>
        <v>#REF!</v>
      </c>
    </row>
    <row r="293" spans="1:28" x14ac:dyDescent="0.2">
      <c r="A293" s="51">
        <v>286</v>
      </c>
      <c r="B293" s="51">
        <v>6642013</v>
      </c>
      <c r="C293" s="51" t="s">
        <v>522</v>
      </c>
      <c r="D293" s="51" t="s">
        <v>515</v>
      </c>
      <c r="E293" s="51" t="s">
        <v>3322</v>
      </c>
      <c r="F293" s="51" t="s">
        <v>3324</v>
      </c>
      <c r="G293" s="56">
        <f t="shared" si="37"/>
        <v>0.18309859154929578</v>
      </c>
      <c r="H293" s="56">
        <f t="shared" si="38"/>
        <v>0.29729729729729731</v>
      </c>
      <c r="I293" s="56">
        <f t="shared" si="39"/>
        <v>0.29113924050632911</v>
      </c>
      <c r="J293" s="56">
        <f t="shared" si="40"/>
        <v>0.25892857142857145</v>
      </c>
      <c r="K293" s="51">
        <v>58</v>
      </c>
      <c r="L293" s="51">
        <v>13</v>
      </c>
      <c r="M293" s="51">
        <v>71</v>
      </c>
      <c r="N293" s="51">
        <v>52</v>
      </c>
      <c r="O293" s="51">
        <v>22</v>
      </c>
      <c r="P293" s="51">
        <v>74</v>
      </c>
      <c r="Q293" s="51">
        <v>56</v>
      </c>
      <c r="R293" s="51">
        <v>23</v>
      </c>
      <c r="S293" s="51">
        <v>79</v>
      </c>
      <c r="T293" s="51">
        <f t="shared" si="41"/>
        <v>58</v>
      </c>
      <c r="U293" s="51">
        <f t="shared" si="41"/>
        <v>224</v>
      </c>
      <c r="V293" s="57">
        <f t="shared" si="42"/>
        <v>25.892857142857146</v>
      </c>
      <c r="W293" s="51" t="e">
        <f>SUMIF(#REF!,'Pupils5-15'!$B293,#REF!)</f>
        <v>#REF!</v>
      </c>
      <c r="X293" s="51" t="e">
        <f>SUMIF(#REF!,'Pupils5-15'!$B293,#REF!)</f>
        <v>#REF!</v>
      </c>
      <c r="Y293" s="51" t="e">
        <f>SUMIF(#REF!,'Pupils5-15'!$B293,#REF!)</f>
        <v>#REF!</v>
      </c>
      <c r="Z293" s="51" t="e">
        <f t="shared" si="43"/>
        <v>#REF!</v>
      </c>
      <c r="AA293" s="51" t="e">
        <f t="shared" si="44"/>
        <v>#REF!</v>
      </c>
      <c r="AB293" s="51" t="e">
        <f t="shared" si="45"/>
        <v>#REF!</v>
      </c>
    </row>
    <row r="294" spans="1:28" x14ac:dyDescent="0.2">
      <c r="A294" s="51">
        <v>287</v>
      </c>
      <c r="B294" s="51">
        <v>6642015</v>
      </c>
      <c r="C294" s="51" t="s">
        <v>523</v>
      </c>
      <c r="D294" s="51" t="s">
        <v>515</v>
      </c>
      <c r="E294" s="51" t="s">
        <v>3322</v>
      </c>
      <c r="F294" s="51" t="s">
        <v>3324</v>
      </c>
      <c r="G294" s="56">
        <f t="shared" si="37"/>
        <v>0.27</v>
      </c>
      <c r="H294" s="56">
        <f t="shared" si="38"/>
        <v>0.27500000000000002</v>
      </c>
      <c r="I294" s="56">
        <f t="shared" si="39"/>
        <v>0.26829268292682928</v>
      </c>
      <c r="J294" s="56">
        <f t="shared" si="40"/>
        <v>0.27098078867542974</v>
      </c>
      <c r="K294" s="51">
        <v>219</v>
      </c>
      <c r="L294" s="51">
        <v>81</v>
      </c>
      <c r="M294" s="51">
        <v>300</v>
      </c>
      <c r="N294" s="51">
        <v>232</v>
      </c>
      <c r="O294" s="51">
        <v>88</v>
      </c>
      <c r="P294" s="51">
        <v>320</v>
      </c>
      <c r="Q294" s="51">
        <v>270</v>
      </c>
      <c r="R294" s="51">
        <v>99</v>
      </c>
      <c r="S294" s="51">
        <v>369</v>
      </c>
      <c r="T294" s="51">
        <f t="shared" si="41"/>
        <v>268</v>
      </c>
      <c r="U294" s="51">
        <f t="shared" si="41"/>
        <v>989</v>
      </c>
      <c r="V294" s="57">
        <f t="shared" si="42"/>
        <v>27.098078867542974</v>
      </c>
      <c r="W294" s="51" t="e">
        <f>SUMIF(#REF!,'Pupils5-15'!$B294,#REF!)</f>
        <v>#REF!</v>
      </c>
      <c r="X294" s="51" t="e">
        <f>SUMIF(#REF!,'Pupils5-15'!$B294,#REF!)</f>
        <v>#REF!</v>
      </c>
      <c r="Y294" s="51" t="e">
        <f>SUMIF(#REF!,'Pupils5-15'!$B294,#REF!)</f>
        <v>#REF!</v>
      </c>
      <c r="Z294" s="51" t="e">
        <f t="shared" si="43"/>
        <v>#REF!</v>
      </c>
      <c r="AA294" s="51" t="e">
        <f t="shared" si="44"/>
        <v>#REF!</v>
      </c>
      <c r="AB294" s="51" t="e">
        <f t="shared" si="45"/>
        <v>#REF!</v>
      </c>
    </row>
    <row r="295" spans="1:28" x14ac:dyDescent="0.2">
      <c r="A295" s="51">
        <v>288</v>
      </c>
      <c r="B295" s="51">
        <v>6642017</v>
      </c>
      <c r="C295" s="51" t="s">
        <v>524</v>
      </c>
      <c r="D295" s="51" t="s">
        <v>515</v>
      </c>
      <c r="E295" s="51" t="s">
        <v>3322</v>
      </c>
      <c r="F295" s="51" t="s">
        <v>3324</v>
      </c>
      <c r="G295" s="56">
        <f t="shared" si="37"/>
        <v>0.21428571428571427</v>
      </c>
      <c r="H295" s="56">
        <f t="shared" si="38"/>
        <v>0.21052631578947367</v>
      </c>
      <c r="I295" s="56">
        <f t="shared" si="39"/>
        <v>8.3333333333333329E-2</v>
      </c>
      <c r="J295" s="56">
        <f t="shared" si="40"/>
        <v>0.17777777777777778</v>
      </c>
      <c r="K295" s="51">
        <v>33</v>
      </c>
      <c r="L295" s="51">
        <v>9</v>
      </c>
      <c r="M295" s="51">
        <v>42</v>
      </c>
      <c r="N295" s="51">
        <v>45</v>
      </c>
      <c r="O295" s="51">
        <v>12</v>
      </c>
      <c r="P295" s="51">
        <v>57</v>
      </c>
      <c r="Q295" s="51">
        <v>33</v>
      </c>
      <c r="R295" s="51">
        <v>3</v>
      </c>
      <c r="S295" s="51">
        <v>36</v>
      </c>
      <c r="T295" s="51">
        <f t="shared" si="41"/>
        <v>24</v>
      </c>
      <c r="U295" s="51">
        <f t="shared" si="41"/>
        <v>135</v>
      </c>
      <c r="V295" s="57">
        <f t="shared" si="42"/>
        <v>17.777777777777779</v>
      </c>
      <c r="W295" s="51" t="e">
        <f>SUMIF(#REF!,'Pupils5-15'!$B295,#REF!)</f>
        <v>#REF!</v>
      </c>
      <c r="X295" s="51" t="e">
        <f>SUMIF(#REF!,'Pupils5-15'!$B295,#REF!)</f>
        <v>#REF!</v>
      </c>
      <c r="Y295" s="51" t="e">
        <f>SUMIF(#REF!,'Pupils5-15'!$B295,#REF!)</f>
        <v>#REF!</v>
      </c>
      <c r="Z295" s="51" t="e">
        <f t="shared" si="43"/>
        <v>#REF!</v>
      </c>
      <c r="AA295" s="51" t="e">
        <f t="shared" si="44"/>
        <v>#REF!</v>
      </c>
      <c r="AB295" s="51" t="e">
        <f t="shared" si="45"/>
        <v>#REF!</v>
      </c>
    </row>
    <row r="296" spans="1:28" x14ac:dyDescent="0.2">
      <c r="A296" s="51">
        <v>289</v>
      </c>
      <c r="B296" s="51">
        <v>6642018</v>
      </c>
      <c r="C296" s="51" t="s">
        <v>526</v>
      </c>
      <c r="D296" s="51" t="s">
        <v>515</v>
      </c>
      <c r="E296" s="51" t="s">
        <v>3322</v>
      </c>
      <c r="F296" s="51" t="s">
        <v>3324</v>
      </c>
      <c r="G296" s="56">
        <f t="shared" si="37"/>
        <v>0.26011560693641617</v>
      </c>
      <c r="H296" s="56">
        <f t="shared" si="38"/>
        <v>0.25945945945945947</v>
      </c>
      <c r="I296" s="56">
        <f t="shared" si="39"/>
        <v>0.30107526881720431</v>
      </c>
      <c r="J296" s="56">
        <f t="shared" si="40"/>
        <v>0.27389705882352944</v>
      </c>
      <c r="K296" s="51">
        <v>128</v>
      </c>
      <c r="L296" s="51">
        <v>45</v>
      </c>
      <c r="M296" s="51">
        <v>173</v>
      </c>
      <c r="N296" s="51">
        <v>137</v>
      </c>
      <c r="O296" s="51">
        <v>48</v>
      </c>
      <c r="P296" s="51">
        <v>185</v>
      </c>
      <c r="Q296" s="51">
        <v>130</v>
      </c>
      <c r="R296" s="51">
        <v>56</v>
      </c>
      <c r="S296" s="51">
        <v>186</v>
      </c>
      <c r="T296" s="51">
        <f t="shared" si="41"/>
        <v>149</v>
      </c>
      <c r="U296" s="51">
        <f t="shared" si="41"/>
        <v>544</v>
      </c>
      <c r="V296" s="57">
        <f t="shared" si="42"/>
        <v>27.389705882352942</v>
      </c>
      <c r="W296" s="51" t="e">
        <f>SUMIF(#REF!,'Pupils5-15'!$B296,#REF!)</f>
        <v>#REF!</v>
      </c>
      <c r="X296" s="51" t="e">
        <f>SUMIF(#REF!,'Pupils5-15'!$B296,#REF!)</f>
        <v>#REF!</v>
      </c>
      <c r="Y296" s="51" t="e">
        <f>SUMIF(#REF!,'Pupils5-15'!$B296,#REF!)</f>
        <v>#REF!</v>
      </c>
      <c r="Z296" s="51" t="e">
        <f t="shared" si="43"/>
        <v>#REF!</v>
      </c>
      <c r="AA296" s="51" t="e">
        <f t="shared" si="44"/>
        <v>#REF!</v>
      </c>
      <c r="AB296" s="51" t="e">
        <f t="shared" si="45"/>
        <v>#REF!</v>
      </c>
    </row>
    <row r="297" spans="1:28" x14ac:dyDescent="0.2">
      <c r="A297" s="51">
        <v>290</v>
      </c>
      <c r="B297" s="51">
        <v>6642021</v>
      </c>
      <c r="C297" s="51" t="s">
        <v>528</v>
      </c>
      <c r="D297" s="51" t="s">
        <v>515</v>
      </c>
      <c r="E297" s="51" t="s">
        <v>3322</v>
      </c>
      <c r="F297" s="51" t="s">
        <v>3323</v>
      </c>
      <c r="G297" s="56">
        <f t="shared" si="37"/>
        <v>0.1276595744680851</v>
      </c>
      <c r="H297" s="56">
        <f t="shared" si="38"/>
        <v>0.2</v>
      </c>
      <c r="I297" s="56">
        <f t="shared" si="39"/>
        <v>0.27027027027027029</v>
      </c>
      <c r="J297" s="56">
        <f t="shared" si="40"/>
        <v>0.19379844961240311</v>
      </c>
      <c r="K297" s="51">
        <v>41</v>
      </c>
      <c r="L297" s="51">
        <v>6</v>
      </c>
      <c r="M297" s="51">
        <v>47</v>
      </c>
      <c r="N297" s="51">
        <v>36</v>
      </c>
      <c r="O297" s="51">
        <v>9</v>
      </c>
      <c r="P297" s="51">
        <v>45</v>
      </c>
      <c r="Q297" s="51">
        <v>27</v>
      </c>
      <c r="R297" s="51">
        <v>10</v>
      </c>
      <c r="S297" s="51">
        <v>37</v>
      </c>
      <c r="T297" s="51">
        <f t="shared" si="41"/>
        <v>25</v>
      </c>
      <c r="U297" s="51">
        <f t="shared" si="41"/>
        <v>129</v>
      </c>
      <c r="V297" s="57">
        <f t="shared" si="42"/>
        <v>19.379844961240313</v>
      </c>
      <c r="W297" s="51" t="e">
        <f>SUMIF(#REF!,'Pupils5-15'!$B297,#REF!)</f>
        <v>#REF!</v>
      </c>
      <c r="X297" s="51" t="e">
        <f>SUMIF(#REF!,'Pupils5-15'!$B297,#REF!)</f>
        <v>#REF!</v>
      </c>
      <c r="Y297" s="51" t="e">
        <f>SUMIF(#REF!,'Pupils5-15'!$B297,#REF!)</f>
        <v>#REF!</v>
      </c>
      <c r="Z297" s="51" t="e">
        <f t="shared" si="43"/>
        <v>#REF!</v>
      </c>
      <c r="AA297" s="51" t="e">
        <f t="shared" si="44"/>
        <v>#REF!</v>
      </c>
      <c r="AB297" s="51" t="e">
        <f t="shared" si="45"/>
        <v>#REF!</v>
      </c>
    </row>
    <row r="298" spans="1:28" x14ac:dyDescent="0.2">
      <c r="A298" s="51">
        <v>291</v>
      </c>
      <c r="B298" s="51">
        <v>6642022</v>
      </c>
      <c r="C298" s="51" t="s">
        <v>3378</v>
      </c>
      <c r="D298" s="51" t="s">
        <v>515</v>
      </c>
      <c r="E298" s="51" t="s">
        <v>3322</v>
      </c>
      <c r="F298" s="51" t="s">
        <v>3324</v>
      </c>
      <c r="G298" s="56">
        <f t="shared" si="37"/>
        <v>0.34265734265734266</v>
      </c>
      <c r="H298" s="56">
        <f t="shared" si="38"/>
        <v>0.2733812949640288</v>
      </c>
      <c r="I298" s="56">
        <f t="shared" si="39"/>
        <v>0.31944444444444442</v>
      </c>
      <c r="J298" s="56">
        <f t="shared" si="40"/>
        <v>0.31220657276995306</v>
      </c>
      <c r="K298" s="51">
        <v>94</v>
      </c>
      <c r="L298" s="51">
        <v>49</v>
      </c>
      <c r="M298" s="51">
        <v>143</v>
      </c>
      <c r="N298" s="51">
        <v>101</v>
      </c>
      <c r="O298" s="51">
        <v>38</v>
      </c>
      <c r="P298" s="51">
        <v>139</v>
      </c>
      <c r="Q298" s="51">
        <v>98</v>
      </c>
      <c r="R298" s="51">
        <v>46</v>
      </c>
      <c r="S298" s="51">
        <v>144</v>
      </c>
      <c r="T298" s="51">
        <f t="shared" si="41"/>
        <v>133</v>
      </c>
      <c r="U298" s="51">
        <f t="shared" si="41"/>
        <v>426</v>
      </c>
      <c r="V298" s="57">
        <f t="shared" si="42"/>
        <v>31.220657276995308</v>
      </c>
      <c r="W298" s="51" t="e">
        <f>SUMIF(#REF!,'Pupils5-15'!$B298,#REF!)</f>
        <v>#REF!</v>
      </c>
      <c r="X298" s="51" t="e">
        <f>SUMIF(#REF!,'Pupils5-15'!$B298,#REF!)</f>
        <v>#REF!</v>
      </c>
      <c r="Y298" s="51" t="e">
        <f>SUMIF(#REF!,'Pupils5-15'!$B298,#REF!)</f>
        <v>#REF!</v>
      </c>
      <c r="Z298" s="51" t="e">
        <f t="shared" si="43"/>
        <v>#REF!</v>
      </c>
      <c r="AA298" s="51" t="e">
        <f t="shared" si="44"/>
        <v>#REF!</v>
      </c>
      <c r="AB298" s="51" t="e">
        <f t="shared" si="45"/>
        <v>#REF!</v>
      </c>
    </row>
    <row r="299" spans="1:28" x14ac:dyDescent="0.2">
      <c r="A299" s="51">
        <v>292</v>
      </c>
      <c r="B299" s="51">
        <v>6642023</v>
      </c>
      <c r="C299" s="51" t="s">
        <v>529</v>
      </c>
      <c r="D299" s="51" t="s">
        <v>515</v>
      </c>
      <c r="E299" s="51" t="s">
        <v>3322</v>
      </c>
      <c r="F299" s="51" t="s">
        <v>3324</v>
      </c>
      <c r="G299" s="56">
        <f t="shared" si="37"/>
        <v>0.43478260869565216</v>
      </c>
      <c r="H299" s="56">
        <f t="shared" si="38"/>
        <v>0.46031746031746029</v>
      </c>
      <c r="I299" s="56">
        <f t="shared" si="39"/>
        <v>0.38235294117647056</v>
      </c>
      <c r="J299" s="56">
        <f t="shared" si="40"/>
        <v>0.42499999999999999</v>
      </c>
      <c r="K299" s="51">
        <v>39</v>
      </c>
      <c r="L299" s="51">
        <v>30</v>
      </c>
      <c r="M299" s="51">
        <v>69</v>
      </c>
      <c r="N299" s="51">
        <v>34</v>
      </c>
      <c r="O299" s="51">
        <v>29</v>
      </c>
      <c r="P299" s="51">
        <v>63</v>
      </c>
      <c r="Q299" s="51">
        <v>42</v>
      </c>
      <c r="R299" s="51">
        <v>26</v>
      </c>
      <c r="S299" s="51">
        <v>68</v>
      </c>
      <c r="T299" s="51">
        <f t="shared" si="41"/>
        <v>85</v>
      </c>
      <c r="U299" s="51">
        <f t="shared" si="41"/>
        <v>200</v>
      </c>
      <c r="V299" s="57">
        <f t="shared" si="42"/>
        <v>42.5</v>
      </c>
      <c r="W299" s="51" t="e">
        <f>SUMIF(#REF!,'Pupils5-15'!$B299,#REF!)</f>
        <v>#REF!</v>
      </c>
      <c r="X299" s="51" t="e">
        <f>SUMIF(#REF!,'Pupils5-15'!$B299,#REF!)</f>
        <v>#REF!</v>
      </c>
      <c r="Y299" s="51" t="e">
        <f>SUMIF(#REF!,'Pupils5-15'!$B299,#REF!)</f>
        <v>#REF!</v>
      </c>
      <c r="Z299" s="51" t="e">
        <f t="shared" si="43"/>
        <v>#REF!</v>
      </c>
      <c r="AA299" s="51" t="e">
        <f t="shared" si="44"/>
        <v>#REF!</v>
      </c>
      <c r="AB299" s="51" t="e">
        <f t="shared" si="45"/>
        <v>#REF!</v>
      </c>
    </row>
    <row r="300" spans="1:28" x14ac:dyDescent="0.2">
      <c r="A300" s="51">
        <v>293</v>
      </c>
      <c r="B300" s="51">
        <v>6642024</v>
      </c>
      <c r="C300" s="51" t="s">
        <v>530</v>
      </c>
      <c r="D300" s="51" t="s">
        <v>515</v>
      </c>
      <c r="E300" s="51" t="s">
        <v>3322</v>
      </c>
      <c r="F300" s="51" t="s">
        <v>3324</v>
      </c>
      <c r="G300" s="56">
        <f t="shared" si="37"/>
        <v>8.0459770114942528E-2</v>
      </c>
      <c r="H300" s="56">
        <f t="shared" si="38"/>
        <v>8.1395348837209308E-2</v>
      </c>
      <c r="I300" s="56">
        <f t="shared" si="39"/>
        <v>7.5144508670520235E-2</v>
      </c>
      <c r="J300" s="56">
        <f t="shared" si="40"/>
        <v>7.8998073217726394E-2</v>
      </c>
      <c r="K300" s="51">
        <v>160</v>
      </c>
      <c r="L300" s="51">
        <v>14</v>
      </c>
      <c r="M300" s="51">
        <v>174</v>
      </c>
      <c r="N300" s="51">
        <v>158</v>
      </c>
      <c r="O300" s="51">
        <v>14</v>
      </c>
      <c r="P300" s="51">
        <v>172</v>
      </c>
      <c r="Q300" s="51">
        <v>160</v>
      </c>
      <c r="R300" s="51">
        <v>13</v>
      </c>
      <c r="S300" s="51">
        <v>173</v>
      </c>
      <c r="T300" s="51">
        <f t="shared" si="41"/>
        <v>41</v>
      </c>
      <c r="U300" s="51">
        <f t="shared" si="41"/>
        <v>519</v>
      </c>
      <c r="V300" s="57">
        <f t="shared" si="42"/>
        <v>7.8998073217726397</v>
      </c>
      <c r="W300" s="51" t="e">
        <f>SUMIF(#REF!,'Pupils5-15'!$B300,#REF!)</f>
        <v>#REF!</v>
      </c>
      <c r="X300" s="51" t="e">
        <f>SUMIF(#REF!,'Pupils5-15'!$B300,#REF!)</f>
        <v>#REF!</v>
      </c>
      <c r="Y300" s="51" t="e">
        <f>SUMIF(#REF!,'Pupils5-15'!$B300,#REF!)</f>
        <v>#REF!</v>
      </c>
      <c r="Z300" s="51" t="e">
        <f t="shared" si="43"/>
        <v>#REF!</v>
      </c>
      <c r="AA300" s="51" t="e">
        <f t="shared" si="44"/>
        <v>#REF!</v>
      </c>
      <c r="AB300" s="51" t="e">
        <f t="shared" si="45"/>
        <v>#REF!</v>
      </c>
    </row>
    <row r="301" spans="1:28" x14ac:dyDescent="0.2">
      <c r="A301" s="51">
        <v>294</v>
      </c>
      <c r="B301" s="51">
        <v>6642026</v>
      </c>
      <c r="C301" s="51" t="s">
        <v>531</v>
      </c>
      <c r="D301" s="51" t="s">
        <v>515</v>
      </c>
      <c r="E301" s="51" t="s">
        <v>3322</v>
      </c>
      <c r="F301" s="51" t="s">
        <v>3324</v>
      </c>
      <c r="G301" s="56">
        <f t="shared" si="37"/>
        <v>6.25E-2</v>
      </c>
      <c r="H301" s="56">
        <f t="shared" si="38"/>
        <v>4.7619047619047616E-2</v>
      </c>
      <c r="I301" s="56">
        <f t="shared" si="39"/>
        <v>4.878048780487805E-2</v>
      </c>
      <c r="J301" s="56">
        <f t="shared" si="40"/>
        <v>5.3435114503816793E-2</v>
      </c>
      <c r="K301" s="51">
        <v>45</v>
      </c>
      <c r="L301" s="51">
        <v>3</v>
      </c>
      <c r="M301" s="51">
        <v>48</v>
      </c>
      <c r="N301" s="51">
        <v>40</v>
      </c>
      <c r="O301" s="51">
        <v>2</v>
      </c>
      <c r="P301" s="51">
        <v>42</v>
      </c>
      <c r="Q301" s="51">
        <v>39</v>
      </c>
      <c r="R301" s="51">
        <v>2</v>
      </c>
      <c r="S301" s="51">
        <v>41</v>
      </c>
      <c r="T301" s="51">
        <f t="shared" si="41"/>
        <v>7</v>
      </c>
      <c r="U301" s="51">
        <f t="shared" si="41"/>
        <v>131</v>
      </c>
      <c r="V301" s="57">
        <f t="shared" si="42"/>
        <v>5.343511450381679</v>
      </c>
      <c r="W301" s="51" t="e">
        <f>SUMIF(#REF!,'Pupils5-15'!$B301,#REF!)</f>
        <v>#REF!</v>
      </c>
      <c r="X301" s="51" t="e">
        <f>SUMIF(#REF!,'Pupils5-15'!$B301,#REF!)</f>
        <v>#REF!</v>
      </c>
      <c r="Y301" s="51" t="e">
        <f>SUMIF(#REF!,'Pupils5-15'!$B301,#REF!)</f>
        <v>#REF!</v>
      </c>
      <c r="Z301" s="51" t="e">
        <f t="shared" si="43"/>
        <v>#REF!</v>
      </c>
      <c r="AA301" s="51" t="e">
        <f t="shared" si="44"/>
        <v>#REF!</v>
      </c>
      <c r="AB301" s="51" t="e">
        <f t="shared" si="45"/>
        <v>#REF!</v>
      </c>
    </row>
    <row r="302" spans="1:28" x14ac:dyDescent="0.2">
      <c r="A302" s="51">
        <v>295</v>
      </c>
      <c r="B302" s="51">
        <v>6642027</v>
      </c>
      <c r="C302" s="51" t="s">
        <v>533</v>
      </c>
      <c r="D302" s="51" t="s">
        <v>515</v>
      </c>
      <c r="E302" s="51" t="s">
        <v>3322</v>
      </c>
      <c r="F302" s="51" t="s">
        <v>3324</v>
      </c>
      <c r="G302" s="56">
        <f t="shared" si="37"/>
        <v>0.16666666666666666</v>
      </c>
      <c r="H302" s="56">
        <f t="shared" si="38"/>
        <v>0.13513513513513514</v>
      </c>
      <c r="I302" s="56">
        <f t="shared" si="39"/>
        <v>0.12903225806451613</v>
      </c>
      <c r="J302" s="56">
        <f t="shared" si="40"/>
        <v>0.14423076923076922</v>
      </c>
      <c r="K302" s="51">
        <v>30</v>
      </c>
      <c r="L302" s="51">
        <v>6</v>
      </c>
      <c r="M302" s="51">
        <v>36</v>
      </c>
      <c r="N302" s="51">
        <v>32</v>
      </c>
      <c r="O302" s="51">
        <v>5</v>
      </c>
      <c r="P302" s="51">
        <v>37</v>
      </c>
      <c r="Q302" s="51">
        <v>27</v>
      </c>
      <c r="R302" s="51">
        <v>4</v>
      </c>
      <c r="S302" s="51">
        <v>31</v>
      </c>
      <c r="T302" s="51">
        <f t="shared" si="41"/>
        <v>15</v>
      </c>
      <c r="U302" s="51">
        <f t="shared" si="41"/>
        <v>104</v>
      </c>
      <c r="V302" s="57">
        <f t="shared" si="42"/>
        <v>14.423076923076922</v>
      </c>
      <c r="W302" s="51" t="e">
        <f>SUMIF(#REF!,'Pupils5-15'!$B302,#REF!)</f>
        <v>#REF!</v>
      </c>
      <c r="X302" s="51" t="e">
        <f>SUMIF(#REF!,'Pupils5-15'!$B302,#REF!)</f>
        <v>#REF!</v>
      </c>
      <c r="Y302" s="51" t="e">
        <f>SUMIF(#REF!,'Pupils5-15'!$B302,#REF!)</f>
        <v>#REF!</v>
      </c>
      <c r="Z302" s="51" t="e">
        <f t="shared" si="43"/>
        <v>#REF!</v>
      </c>
      <c r="AA302" s="51" t="e">
        <f t="shared" si="44"/>
        <v>#REF!</v>
      </c>
      <c r="AB302" s="51" t="e">
        <f t="shared" si="45"/>
        <v>#REF!</v>
      </c>
    </row>
    <row r="303" spans="1:28" x14ac:dyDescent="0.2">
      <c r="A303" s="51">
        <v>296</v>
      </c>
      <c r="B303" s="51">
        <v>6642028</v>
      </c>
      <c r="C303" s="51" t="s">
        <v>535</v>
      </c>
      <c r="D303" s="51" t="s">
        <v>515</v>
      </c>
      <c r="E303" s="51" t="s">
        <v>3322</v>
      </c>
      <c r="F303" s="51" t="s">
        <v>3323</v>
      </c>
      <c r="G303" s="56">
        <f t="shared" si="37"/>
        <v>7.3059360730593603E-2</v>
      </c>
      <c r="H303" s="56">
        <f t="shared" si="38"/>
        <v>4.8245614035087717E-2</v>
      </c>
      <c r="I303" s="56">
        <f t="shared" si="39"/>
        <v>6.9958847736625515E-2</v>
      </c>
      <c r="J303" s="56">
        <f t="shared" si="40"/>
        <v>6.3768115942028983E-2</v>
      </c>
      <c r="K303" s="51">
        <v>203</v>
      </c>
      <c r="L303" s="51">
        <v>16</v>
      </c>
      <c r="M303" s="51">
        <v>219</v>
      </c>
      <c r="N303" s="51">
        <v>217</v>
      </c>
      <c r="O303" s="51">
        <v>11</v>
      </c>
      <c r="P303" s="51">
        <v>228</v>
      </c>
      <c r="Q303" s="51">
        <v>226</v>
      </c>
      <c r="R303" s="51">
        <v>17</v>
      </c>
      <c r="S303" s="51">
        <v>243</v>
      </c>
      <c r="T303" s="51">
        <f t="shared" si="41"/>
        <v>44</v>
      </c>
      <c r="U303" s="51">
        <f t="shared" si="41"/>
        <v>690</v>
      </c>
      <c r="V303" s="57">
        <f t="shared" si="42"/>
        <v>6.3768115942028984</v>
      </c>
      <c r="W303" s="51" t="e">
        <f>SUMIF(#REF!,'Pupils5-15'!$B303,#REF!)</f>
        <v>#REF!</v>
      </c>
      <c r="X303" s="51" t="e">
        <f>SUMIF(#REF!,'Pupils5-15'!$B303,#REF!)</f>
        <v>#REF!</v>
      </c>
      <c r="Y303" s="51" t="e">
        <f>SUMIF(#REF!,'Pupils5-15'!$B303,#REF!)</f>
        <v>#REF!</v>
      </c>
      <c r="Z303" s="51" t="e">
        <f t="shared" si="43"/>
        <v>#REF!</v>
      </c>
      <c r="AA303" s="51" t="e">
        <f t="shared" si="44"/>
        <v>#REF!</v>
      </c>
      <c r="AB303" s="51" t="e">
        <f t="shared" si="45"/>
        <v>#REF!</v>
      </c>
    </row>
    <row r="304" spans="1:28" x14ac:dyDescent="0.2">
      <c r="A304" s="51">
        <v>297</v>
      </c>
      <c r="B304" s="51">
        <v>6642032</v>
      </c>
      <c r="C304" s="51" t="s">
        <v>537</v>
      </c>
      <c r="D304" s="51" t="s">
        <v>515</v>
      </c>
      <c r="E304" s="51" t="s">
        <v>3322</v>
      </c>
      <c r="F304" s="51" t="s">
        <v>3324</v>
      </c>
      <c r="G304" s="56">
        <f t="shared" si="37"/>
        <v>4.065040650406504E-2</v>
      </c>
      <c r="H304" s="56">
        <f t="shared" si="38"/>
        <v>0.05</v>
      </c>
      <c r="I304" s="56">
        <f t="shared" si="39"/>
        <v>9.7902097902097904E-2</v>
      </c>
      <c r="J304" s="56">
        <f t="shared" si="40"/>
        <v>6.4039408866995079E-2</v>
      </c>
      <c r="K304" s="51">
        <v>118</v>
      </c>
      <c r="L304" s="51">
        <v>5</v>
      </c>
      <c r="M304" s="51">
        <v>123</v>
      </c>
      <c r="N304" s="51">
        <v>133</v>
      </c>
      <c r="O304" s="51">
        <v>7</v>
      </c>
      <c r="P304" s="51">
        <v>140</v>
      </c>
      <c r="Q304" s="51">
        <v>129</v>
      </c>
      <c r="R304" s="51">
        <v>14</v>
      </c>
      <c r="S304" s="51">
        <v>143</v>
      </c>
      <c r="T304" s="51">
        <f t="shared" si="41"/>
        <v>26</v>
      </c>
      <c r="U304" s="51">
        <f t="shared" si="41"/>
        <v>406</v>
      </c>
      <c r="V304" s="57">
        <f t="shared" si="42"/>
        <v>6.403940886699508</v>
      </c>
      <c r="W304" s="51" t="e">
        <f>SUMIF(#REF!,'Pupils5-15'!$B304,#REF!)</f>
        <v>#REF!</v>
      </c>
      <c r="X304" s="51" t="e">
        <f>SUMIF(#REF!,'Pupils5-15'!$B304,#REF!)</f>
        <v>#REF!</v>
      </c>
      <c r="Y304" s="51" t="e">
        <f>SUMIF(#REF!,'Pupils5-15'!$B304,#REF!)</f>
        <v>#REF!</v>
      </c>
      <c r="Z304" s="51" t="e">
        <f t="shared" si="43"/>
        <v>#REF!</v>
      </c>
      <c r="AA304" s="51" t="e">
        <f t="shared" si="44"/>
        <v>#REF!</v>
      </c>
      <c r="AB304" s="51" t="e">
        <f t="shared" si="45"/>
        <v>#REF!</v>
      </c>
    </row>
    <row r="305" spans="1:28" x14ac:dyDescent="0.2">
      <c r="A305" s="51">
        <v>298</v>
      </c>
      <c r="B305" s="51">
        <v>6642040</v>
      </c>
      <c r="C305" s="51" t="s">
        <v>539</v>
      </c>
      <c r="D305" s="51" t="s">
        <v>515</v>
      </c>
      <c r="E305" s="51" t="s">
        <v>3322</v>
      </c>
      <c r="F305" s="51" t="s">
        <v>3324</v>
      </c>
      <c r="G305" s="56">
        <f t="shared" si="37"/>
        <v>0.25899280575539568</v>
      </c>
      <c r="H305" s="56">
        <f t="shared" si="38"/>
        <v>0.2937062937062937</v>
      </c>
      <c r="I305" s="56">
        <f t="shared" si="39"/>
        <v>0.36641221374045801</v>
      </c>
      <c r="J305" s="56">
        <f t="shared" si="40"/>
        <v>0.30508474576271188</v>
      </c>
      <c r="K305" s="51">
        <v>103</v>
      </c>
      <c r="L305" s="51">
        <v>36</v>
      </c>
      <c r="M305" s="51">
        <v>139</v>
      </c>
      <c r="N305" s="51">
        <v>101</v>
      </c>
      <c r="O305" s="51">
        <v>42</v>
      </c>
      <c r="P305" s="51">
        <v>143</v>
      </c>
      <c r="Q305" s="51">
        <v>83</v>
      </c>
      <c r="R305" s="51">
        <v>48</v>
      </c>
      <c r="S305" s="51">
        <v>131</v>
      </c>
      <c r="T305" s="51">
        <f t="shared" si="41"/>
        <v>126</v>
      </c>
      <c r="U305" s="51">
        <f t="shared" si="41"/>
        <v>413</v>
      </c>
      <c r="V305" s="57">
        <f t="shared" si="42"/>
        <v>30.508474576271187</v>
      </c>
      <c r="W305" s="51" t="e">
        <f>SUMIF(#REF!,'Pupils5-15'!$B305,#REF!)</f>
        <v>#REF!</v>
      </c>
      <c r="X305" s="51" t="e">
        <f>SUMIF(#REF!,'Pupils5-15'!$B305,#REF!)</f>
        <v>#REF!</v>
      </c>
      <c r="Y305" s="51" t="e">
        <f>SUMIF(#REF!,'Pupils5-15'!$B305,#REF!)</f>
        <v>#REF!</v>
      </c>
      <c r="Z305" s="51" t="e">
        <f t="shared" si="43"/>
        <v>#REF!</v>
      </c>
      <c r="AA305" s="51" t="e">
        <f t="shared" si="44"/>
        <v>#REF!</v>
      </c>
      <c r="AB305" s="51" t="e">
        <f t="shared" si="45"/>
        <v>#REF!</v>
      </c>
    </row>
    <row r="306" spans="1:28" x14ac:dyDescent="0.2">
      <c r="A306" s="51">
        <v>299</v>
      </c>
      <c r="B306" s="51">
        <v>6642041</v>
      </c>
      <c r="C306" s="51" t="s">
        <v>541</v>
      </c>
      <c r="D306" s="51" t="s">
        <v>515</v>
      </c>
      <c r="E306" s="51" t="s">
        <v>3322</v>
      </c>
      <c r="F306" s="51" t="s">
        <v>3324</v>
      </c>
      <c r="G306" s="56">
        <f t="shared" si="37"/>
        <v>0.28169014084507044</v>
      </c>
      <c r="H306" s="56">
        <f t="shared" si="38"/>
        <v>0.27814569536423839</v>
      </c>
      <c r="I306" s="56">
        <f t="shared" si="39"/>
        <v>0.30921052631578949</v>
      </c>
      <c r="J306" s="56">
        <f t="shared" si="40"/>
        <v>0.28988764044943821</v>
      </c>
      <c r="K306" s="51">
        <v>102</v>
      </c>
      <c r="L306" s="51">
        <v>40</v>
      </c>
      <c r="M306" s="51">
        <v>142</v>
      </c>
      <c r="N306" s="51">
        <v>109</v>
      </c>
      <c r="O306" s="51">
        <v>42</v>
      </c>
      <c r="P306" s="51">
        <v>151</v>
      </c>
      <c r="Q306" s="51">
        <v>105</v>
      </c>
      <c r="R306" s="51">
        <v>47</v>
      </c>
      <c r="S306" s="51">
        <v>152</v>
      </c>
      <c r="T306" s="51">
        <f t="shared" si="41"/>
        <v>129</v>
      </c>
      <c r="U306" s="51">
        <f t="shared" si="41"/>
        <v>445</v>
      </c>
      <c r="V306" s="57">
        <f t="shared" si="42"/>
        <v>28.988764044943821</v>
      </c>
      <c r="W306" s="51" t="e">
        <f>SUMIF(#REF!,'Pupils5-15'!$B306,#REF!)</f>
        <v>#REF!</v>
      </c>
      <c r="X306" s="51" t="e">
        <f>SUMIF(#REF!,'Pupils5-15'!$B306,#REF!)</f>
        <v>#REF!</v>
      </c>
      <c r="Y306" s="51" t="e">
        <f>SUMIF(#REF!,'Pupils5-15'!$B306,#REF!)</f>
        <v>#REF!</v>
      </c>
      <c r="Z306" s="51" t="e">
        <f t="shared" si="43"/>
        <v>#REF!</v>
      </c>
      <c r="AA306" s="51" t="e">
        <f t="shared" si="44"/>
        <v>#REF!</v>
      </c>
      <c r="AB306" s="51" t="e">
        <f t="shared" si="45"/>
        <v>#REF!</v>
      </c>
    </row>
    <row r="307" spans="1:28" x14ac:dyDescent="0.2">
      <c r="A307" s="51">
        <v>300</v>
      </c>
      <c r="B307" s="51">
        <v>6642043</v>
      </c>
      <c r="C307" s="51" t="s">
        <v>542</v>
      </c>
      <c r="D307" s="51" t="s">
        <v>515</v>
      </c>
      <c r="E307" s="51" t="s">
        <v>3322</v>
      </c>
      <c r="F307" s="51" t="s">
        <v>3324</v>
      </c>
      <c r="G307" s="56">
        <f t="shared" si="37"/>
        <v>0.10377358490566038</v>
      </c>
      <c r="H307" s="56">
        <f t="shared" si="38"/>
        <v>6.7796610169491525E-2</v>
      </c>
      <c r="I307" s="56">
        <f t="shared" si="39"/>
        <v>3.5087719298245612E-2</v>
      </c>
      <c r="J307" s="56">
        <f t="shared" si="40"/>
        <v>6.8047337278106509E-2</v>
      </c>
      <c r="K307" s="51">
        <v>95</v>
      </c>
      <c r="L307" s="51">
        <v>11</v>
      </c>
      <c r="M307" s="51">
        <v>106</v>
      </c>
      <c r="N307" s="51">
        <v>110</v>
      </c>
      <c r="O307" s="51">
        <v>8</v>
      </c>
      <c r="P307" s="51">
        <v>118</v>
      </c>
      <c r="Q307" s="51">
        <v>110</v>
      </c>
      <c r="R307" s="51">
        <v>4</v>
      </c>
      <c r="S307" s="51">
        <v>114</v>
      </c>
      <c r="T307" s="51">
        <f t="shared" si="41"/>
        <v>23</v>
      </c>
      <c r="U307" s="51">
        <f t="shared" si="41"/>
        <v>338</v>
      </c>
      <c r="V307" s="57">
        <f t="shared" si="42"/>
        <v>6.8047337278106506</v>
      </c>
      <c r="W307" s="51" t="e">
        <f>SUMIF(#REF!,'Pupils5-15'!$B307,#REF!)</f>
        <v>#REF!</v>
      </c>
      <c r="X307" s="51" t="e">
        <f>SUMIF(#REF!,'Pupils5-15'!$B307,#REF!)</f>
        <v>#REF!</v>
      </c>
      <c r="Y307" s="51" t="e">
        <f>SUMIF(#REF!,'Pupils5-15'!$B307,#REF!)</f>
        <v>#REF!</v>
      </c>
      <c r="Z307" s="51" t="e">
        <f t="shared" si="43"/>
        <v>#REF!</v>
      </c>
      <c r="AA307" s="51" t="e">
        <f t="shared" si="44"/>
        <v>#REF!</v>
      </c>
      <c r="AB307" s="51" t="e">
        <f t="shared" si="45"/>
        <v>#REF!</v>
      </c>
    </row>
    <row r="308" spans="1:28" x14ac:dyDescent="0.2">
      <c r="A308" s="51">
        <v>301</v>
      </c>
      <c r="B308" s="51">
        <v>6642044</v>
      </c>
      <c r="C308" s="51" t="s">
        <v>543</v>
      </c>
      <c r="D308" s="51" t="s">
        <v>515</v>
      </c>
      <c r="E308" s="51" t="s">
        <v>3322</v>
      </c>
      <c r="F308" s="51" t="s">
        <v>3324</v>
      </c>
      <c r="G308" s="56">
        <f t="shared" si="37"/>
        <v>0.19148936170212766</v>
      </c>
      <c r="H308" s="56">
        <f t="shared" si="38"/>
        <v>0.25</v>
      </c>
      <c r="I308" s="56">
        <f t="shared" si="39"/>
        <v>0.10909090909090909</v>
      </c>
      <c r="J308" s="56">
        <f t="shared" si="40"/>
        <v>0.18</v>
      </c>
      <c r="K308" s="51">
        <v>38</v>
      </c>
      <c r="L308" s="51">
        <v>9</v>
      </c>
      <c r="M308" s="51">
        <v>47</v>
      </c>
      <c r="N308" s="51">
        <v>36</v>
      </c>
      <c r="O308" s="51">
        <v>12</v>
      </c>
      <c r="P308" s="51">
        <v>48</v>
      </c>
      <c r="Q308" s="51">
        <v>49</v>
      </c>
      <c r="R308" s="51">
        <v>6</v>
      </c>
      <c r="S308" s="51">
        <v>55</v>
      </c>
      <c r="T308" s="51">
        <f t="shared" si="41"/>
        <v>27</v>
      </c>
      <c r="U308" s="51">
        <f t="shared" si="41"/>
        <v>150</v>
      </c>
      <c r="V308" s="57">
        <f t="shared" si="42"/>
        <v>18</v>
      </c>
      <c r="W308" s="51" t="e">
        <f>SUMIF(#REF!,'Pupils5-15'!$B308,#REF!)</f>
        <v>#REF!</v>
      </c>
      <c r="X308" s="51" t="e">
        <f>SUMIF(#REF!,'Pupils5-15'!$B308,#REF!)</f>
        <v>#REF!</v>
      </c>
      <c r="Y308" s="51" t="e">
        <f>SUMIF(#REF!,'Pupils5-15'!$B308,#REF!)</f>
        <v>#REF!</v>
      </c>
      <c r="Z308" s="51" t="e">
        <f t="shared" si="43"/>
        <v>#REF!</v>
      </c>
      <c r="AA308" s="51" t="e">
        <f t="shared" si="44"/>
        <v>#REF!</v>
      </c>
      <c r="AB308" s="51" t="e">
        <f t="shared" si="45"/>
        <v>#REF!</v>
      </c>
    </row>
    <row r="309" spans="1:28" x14ac:dyDescent="0.2">
      <c r="A309" s="51">
        <v>302</v>
      </c>
      <c r="B309" s="51">
        <v>6642046</v>
      </c>
      <c r="C309" s="51" t="s">
        <v>544</v>
      </c>
      <c r="D309" s="51" t="s">
        <v>515</v>
      </c>
      <c r="E309" s="51" t="s">
        <v>3322</v>
      </c>
      <c r="F309" s="51" t="s">
        <v>3324</v>
      </c>
      <c r="G309" s="56">
        <f t="shared" si="37"/>
        <v>0.30864197530864196</v>
      </c>
      <c r="H309" s="56">
        <f t="shared" si="38"/>
        <v>0.31034482758620691</v>
      </c>
      <c r="I309" s="56">
        <f t="shared" si="39"/>
        <v>0.36274509803921567</v>
      </c>
      <c r="J309" s="56">
        <f t="shared" si="40"/>
        <v>0.32962962962962961</v>
      </c>
      <c r="K309" s="51">
        <v>56</v>
      </c>
      <c r="L309" s="51">
        <v>25</v>
      </c>
      <c r="M309" s="51">
        <v>81</v>
      </c>
      <c r="N309" s="51">
        <v>60</v>
      </c>
      <c r="O309" s="51">
        <v>27</v>
      </c>
      <c r="P309" s="51">
        <v>87</v>
      </c>
      <c r="Q309" s="51">
        <v>65</v>
      </c>
      <c r="R309" s="51">
        <v>37</v>
      </c>
      <c r="S309" s="51">
        <v>102</v>
      </c>
      <c r="T309" s="51">
        <f t="shared" si="41"/>
        <v>89</v>
      </c>
      <c r="U309" s="51">
        <f t="shared" si="41"/>
        <v>270</v>
      </c>
      <c r="V309" s="57">
        <f t="shared" si="42"/>
        <v>32.962962962962962</v>
      </c>
      <c r="W309" s="51" t="e">
        <f>SUMIF(#REF!,'Pupils5-15'!$B309,#REF!)</f>
        <v>#REF!</v>
      </c>
      <c r="X309" s="51" t="e">
        <f>SUMIF(#REF!,'Pupils5-15'!$B309,#REF!)</f>
        <v>#REF!</v>
      </c>
      <c r="Y309" s="51" t="e">
        <f>SUMIF(#REF!,'Pupils5-15'!$B309,#REF!)</f>
        <v>#REF!</v>
      </c>
      <c r="Z309" s="51" t="e">
        <f t="shared" si="43"/>
        <v>#REF!</v>
      </c>
      <c r="AA309" s="51" t="e">
        <f t="shared" si="44"/>
        <v>#REF!</v>
      </c>
      <c r="AB309" s="51" t="e">
        <f t="shared" si="45"/>
        <v>#REF!</v>
      </c>
    </row>
    <row r="310" spans="1:28" x14ac:dyDescent="0.2">
      <c r="A310" s="51">
        <v>303</v>
      </c>
      <c r="B310" s="51">
        <v>6642049</v>
      </c>
      <c r="C310" s="51" t="s">
        <v>545</v>
      </c>
      <c r="D310" s="51" t="s">
        <v>515</v>
      </c>
      <c r="E310" s="51" t="s">
        <v>3322</v>
      </c>
      <c r="F310" s="51" t="s">
        <v>3324</v>
      </c>
      <c r="G310" s="56">
        <f t="shared" si="37"/>
        <v>4.4117647058823532E-2</v>
      </c>
      <c r="H310" s="56">
        <f t="shared" si="38"/>
        <v>0.1111111111111111</v>
      </c>
      <c r="I310" s="56">
        <f t="shared" si="39"/>
        <v>6.569343065693431E-2</v>
      </c>
      <c r="J310" s="56">
        <f t="shared" si="40"/>
        <v>7.3529411764705885E-2</v>
      </c>
      <c r="K310" s="51">
        <v>130</v>
      </c>
      <c r="L310" s="51">
        <v>6</v>
      </c>
      <c r="M310" s="51">
        <v>136</v>
      </c>
      <c r="N310" s="51">
        <v>120</v>
      </c>
      <c r="O310" s="51">
        <v>15</v>
      </c>
      <c r="P310" s="51">
        <v>135</v>
      </c>
      <c r="Q310" s="51">
        <v>128</v>
      </c>
      <c r="R310" s="51">
        <v>9</v>
      </c>
      <c r="S310" s="51">
        <v>137</v>
      </c>
      <c r="T310" s="51">
        <f t="shared" si="41"/>
        <v>30</v>
      </c>
      <c r="U310" s="51">
        <f t="shared" si="41"/>
        <v>408</v>
      </c>
      <c r="V310" s="57">
        <f t="shared" si="42"/>
        <v>7.3529411764705888</v>
      </c>
      <c r="W310" s="51" t="e">
        <f>SUMIF(#REF!,'Pupils5-15'!$B310,#REF!)</f>
        <v>#REF!</v>
      </c>
      <c r="X310" s="51" t="e">
        <f>SUMIF(#REF!,'Pupils5-15'!$B310,#REF!)</f>
        <v>#REF!</v>
      </c>
      <c r="Y310" s="51" t="e">
        <f>SUMIF(#REF!,'Pupils5-15'!$B310,#REF!)</f>
        <v>#REF!</v>
      </c>
      <c r="Z310" s="51" t="e">
        <f t="shared" si="43"/>
        <v>#REF!</v>
      </c>
      <c r="AA310" s="51" t="e">
        <f t="shared" si="44"/>
        <v>#REF!</v>
      </c>
      <c r="AB310" s="51" t="e">
        <f t="shared" si="45"/>
        <v>#REF!</v>
      </c>
    </row>
    <row r="311" spans="1:28" x14ac:dyDescent="0.2">
      <c r="A311" s="51">
        <v>304</v>
      </c>
      <c r="B311" s="51">
        <v>6642050</v>
      </c>
      <c r="C311" s="51" t="s">
        <v>547</v>
      </c>
      <c r="D311" s="51" t="s">
        <v>515</v>
      </c>
      <c r="E311" s="51" t="s">
        <v>3322</v>
      </c>
      <c r="F311" s="51" t="s">
        <v>3324</v>
      </c>
      <c r="G311" s="56">
        <f t="shared" si="37"/>
        <v>4.5045045045045043E-2</v>
      </c>
      <c r="H311" s="56">
        <f t="shared" si="38"/>
        <v>4.9586776859504134E-2</v>
      </c>
      <c r="I311" s="56">
        <f t="shared" si="39"/>
        <v>7.0796460176991149E-2</v>
      </c>
      <c r="J311" s="56">
        <f t="shared" si="40"/>
        <v>5.5072463768115941E-2</v>
      </c>
      <c r="K311" s="51">
        <v>106</v>
      </c>
      <c r="L311" s="51">
        <v>5</v>
      </c>
      <c r="M311" s="51">
        <v>111</v>
      </c>
      <c r="N311" s="51">
        <v>115</v>
      </c>
      <c r="O311" s="51">
        <v>6</v>
      </c>
      <c r="P311" s="51">
        <v>121</v>
      </c>
      <c r="Q311" s="51">
        <v>105</v>
      </c>
      <c r="R311" s="51">
        <v>8</v>
      </c>
      <c r="S311" s="51">
        <v>113</v>
      </c>
      <c r="T311" s="51">
        <f t="shared" si="41"/>
        <v>19</v>
      </c>
      <c r="U311" s="51">
        <f t="shared" si="41"/>
        <v>345</v>
      </c>
      <c r="V311" s="57">
        <f t="shared" si="42"/>
        <v>5.5072463768115938</v>
      </c>
      <c r="W311" s="51" t="e">
        <f>SUMIF(#REF!,'Pupils5-15'!$B311,#REF!)</f>
        <v>#REF!</v>
      </c>
      <c r="X311" s="51" t="e">
        <f>SUMIF(#REF!,'Pupils5-15'!$B311,#REF!)</f>
        <v>#REF!</v>
      </c>
      <c r="Y311" s="51" t="e">
        <f>SUMIF(#REF!,'Pupils5-15'!$B311,#REF!)</f>
        <v>#REF!</v>
      </c>
      <c r="Z311" s="51" t="e">
        <f t="shared" si="43"/>
        <v>#REF!</v>
      </c>
      <c r="AA311" s="51" t="e">
        <f t="shared" si="44"/>
        <v>#REF!</v>
      </c>
      <c r="AB311" s="51" t="e">
        <f t="shared" si="45"/>
        <v>#REF!</v>
      </c>
    </row>
    <row r="312" spans="1:28" x14ac:dyDescent="0.2">
      <c r="A312" s="51">
        <v>305</v>
      </c>
      <c r="B312" s="51">
        <v>6642051</v>
      </c>
      <c r="C312" s="51" t="s">
        <v>549</v>
      </c>
      <c r="D312" s="51" t="s">
        <v>515</v>
      </c>
      <c r="E312" s="51" t="s">
        <v>3322</v>
      </c>
      <c r="F312" s="51" t="s">
        <v>3323</v>
      </c>
      <c r="G312" s="56">
        <f t="shared" si="37"/>
        <v>7.6923076923076927E-2</v>
      </c>
      <c r="H312" s="56">
        <f t="shared" si="38"/>
        <v>0.13636363636363635</v>
      </c>
      <c r="I312" s="56">
        <f t="shared" si="39"/>
        <v>0.1891891891891892</v>
      </c>
      <c r="J312" s="56">
        <f t="shared" si="40"/>
        <v>0.12781954887218044</v>
      </c>
      <c r="K312" s="51">
        <v>48</v>
      </c>
      <c r="L312" s="51">
        <v>4</v>
      </c>
      <c r="M312" s="51">
        <v>52</v>
      </c>
      <c r="N312" s="51">
        <v>38</v>
      </c>
      <c r="O312" s="51">
        <v>6</v>
      </c>
      <c r="P312" s="51">
        <v>44</v>
      </c>
      <c r="Q312" s="51">
        <v>30</v>
      </c>
      <c r="R312" s="51">
        <v>7</v>
      </c>
      <c r="S312" s="51">
        <v>37</v>
      </c>
      <c r="T312" s="51">
        <f t="shared" si="41"/>
        <v>17</v>
      </c>
      <c r="U312" s="51">
        <f t="shared" si="41"/>
        <v>133</v>
      </c>
      <c r="V312" s="57">
        <f t="shared" si="42"/>
        <v>12.781954887218044</v>
      </c>
      <c r="W312" s="51" t="e">
        <f>SUMIF(#REF!,'Pupils5-15'!$B312,#REF!)</f>
        <v>#REF!</v>
      </c>
      <c r="X312" s="51" t="e">
        <f>SUMIF(#REF!,'Pupils5-15'!$B312,#REF!)</f>
        <v>#REF!</v>
      </c>
      <c r="Y312" s="51" t="e">
        <f>SUMIF(#REF!,'Pupils5-15'!$B312,#REF!)</f>
        <v>#REF!</v>
      </c>
      <c r="Z312" s="51" t="e">
        <f t="shared" si="43"/>
        <v>#REF!</v>
      </c>
      <c r="AA312" s="51" t="e">
        <f t="shared" si="44"/>
        <v>#REF!</v>
      </c>
      <c r="AB312" s="51" t="e">
        <f t="shared" si="45"/>
        <v>#REF!</v>
      </c>
    </row>
    <row r="313" spans="1:28" x14ac:dyDescent="0.2">
      <c r="A313" s="51">
        <v>306</v>
      </c>
      <c r="B313" s="51">
        <v>6642052</v>
      </c>
      <c r="C313" s="51" t="s">
        <v>551</v>
      </c>
      <c r="D313" s="51" t="s">
        <v>515</v>
      </c>
      <c r="E313" s="51" t="s">
        <v>3322</v>
      </c>
      <c r="F313" s="51" t="s">
        <v>3324</v>
      </c>
      <c r="G313" s="56">
        <f t="shared" si="37"/>
        <v>0.31858407079646017</v>
      </c>
      <c r="H313" s="56">
        <f t="shared" si="38"/>
        <v>0.26363636363636361</v>
      </c>
      <c r="I313" s="56">
        <f t="shared" si="39"/>
        <v>0.24757281553398058</v>
      </c>
      <c r="J313" s="56">
        <f t="shared" si="40"/>
        <v>0.27760736196319019</v>
      </c>
      <c r="K313" s="51">
        <v>154</v>
      </c>
      <c r="L313" s="51">
        <v>72</v>
      </c>
      <c r="M313" s="51">
        <v>226</v>
      </c>
      <c r="N313" s="51">
        <v>162</v>
      </c>
      <c r="O313" s="51">
        <v>58</v>
      </c>
      <c r="P313" s="51">
        <v>220</v>
      </c>
      <c r="Q313" s="51">
        <v>155</v>
      </c>
      <c r="R313" s="51">
        <v>51</v>
      </c>
      <c r="S313" s="51">
        <v>206</v>
      </c>
      <c r="T313" s="51">
        <f t="shared" si="41"/>
        <v>181</v>
      </c>
      <c r="U313" s="51">
        <f t="shared" si="41"/>
        <v>652</v>
      </c>
      <c r="V313" s="57">
        <f t="shared" si="42"/>
        <v>27.760736196319019</v>
      </c>
      <c r="W313" s="51" t="e">
        <f>SUMIF(#REF!,'Pupils5-15'!$B313,#REF!)</f>
        <v>#REF!</v>
      </c>
      <c r="X313" s="51" t="e">
        <f>SUMIF(#REF!,'Pupils5-15'!$B313,#REF!)</f>
        <v>#REF!</v>
      </c>
      <c r="Y313" s="51" t="e">
        <f>SUMIF(#REF!,'Pupils5-15'!$B313,#REF!)</f>
        <v>#REF!</v>
      </c>
      <c r="Z313" s="51" t="e">
        <f t="shared" si="43"/>
        <v>#REF!</v>
      </c>
      <c r="AA313" s="51" t="e">
        <f t="shared" si="44"/>
        <v>#REF!</v>
      </c>
      <c r="AB313" s="51" t="e">
        <f t="shared" si="45"/>
        <v>#REF!</v>
      </c>
    </row>
    <row r="314" spans="1:28" x14ac:dyDescent="0.2">
      <c r="A314" s="51">
        <v>307</v>
      </c>
      <c r="B314" s="51">
        <v>6642053</v>
      </c>
      <c r="C314" s="51" t="s">
        <v>552</v>
      </c>
      <c r="D314" s="51" t="s">
        <v>515</v>
      </c>
      <c r="E314" s="51" t="s">
        <v>3322</v>
      </c>
      <c r="F314" s="51" t="s">
        <v>3324</v>
      </c>
      <c r="G314" s="56">
        <f t="shared" si="37"/>
        <v>0.25</v>
      </c>
      <c r="H314" s="56">
        <f t="shared" si="38"/>
        <v>0.28163265306122448</v>
      </c>
      <c r="I314" s="56">
        <f t="shared" si="39"/>
        <v>0.23938223938223938</v>
      </c>
      <c r="J314" s="56">
        <f t="shared" si="40"/>
        <v>0.25675675675675674</v>
      </c>
      <c r="K314" s="51">
        <v>177</v>
      </c>
      <c r="L314" s="51">
        <v>59</v>
      </c>
      <c r="M314" s="51">
        <v>236</v>
      </c>
      <c r="N314" s="51">
        <v>176</v>
      </c>
      <c r="O314" s="51">
        <v>69</v>
      </c>
      <c r="P314" s="51">
        <v>245</v>
      </c>
      <c r="Q314" s="51">
        <v>197</v>
      </c>
      <c r="R314" s="51">
        <v>62</v>
      </c>
      <c r="S314" s="51">
        <v>259</v>
      </c>
      <c r="T314" s="51">
        <f t="shared" si="41"/>
        <v>190</v>
      </c>
      <c r="U314" s="51">
        <f t="shared" si="41"/>
        <v>740</v>
      </c>
      <c r="V314" s="57">
        <f t="shared" si="42"/>
        <v>25.675675675675674</v>
      </c>
      <c r="W314" s="51" t="e">
        <f>SUMIF(#REF!,'Pupils5-15'!$B314,#REF!)</f>
        <v>#REF!</v>
      </c>
      <c r="X314" s="51" t="e">
        <f>SUMIF(#REF!,'Pupils5-15'!$B314,#REF!)</f>
        <v>#REF!</v>
      </c>
      <c r="Y314" s="51" t="e">
        <f>SUMIF(#REF!,'Pupils5-15'!$B314,#REF!)</f>
        <v>#REF!</v>
      </c>
      <c r="Z314" s="51" t="e">
        <f t="shared" si="43"/>
        <v>#REF!</v>
      </c>
      <c r="AA314" s="51" t="e">
        <f t="shared" si="44"/>
        <v>#REF!</v>
      </c>
      <c r="AB314" s="51" t="e">
        <f t="shared" si="45"/>
        <v>#REF!</v>
      </c>
    </row>
    <row r="315" spans="1:28" x14ac:dyDescent="0.2">
      <c r="A315" s="51">
        <v>308</v>
      </c>
      <c r="B315" s="51">
        <v>6642056</v>
      </c>
      <c r="C315" s="51" t="s">
        <v>554</v>
      </c>
      <c r="D315" s="51" t="s">
        <v>515</v>
      </c>
      <c r="E315" s="51" t="s">
        <v>3322</v>
      </c>
      <c r="F315" s="51" t="s">
        <v>3324</v>
      </c>
      <c r="G315" s="56">
        <f t="shared" si="37"/>
        <v>2.564102564102564E-2</v>
      </c>
      <c r="H315" s="56">
        <f t="shared" si="38"/>
        <v>9.0909090909090912E-2</v>
      </c>
      <c r="I315" s="56">
        <f t="shared" si="39"/>
        <v>4.7619047619047616E-2</v>
      </c>
      <c r="J315" s="56">
        <f t="shared" si="40"/>
        <v>5.6000000000000001E-2</v>
      </c>
      <c r="K315" s="51">
        <v>38</v>
      </c>
      <c r="L315" s="51">
        <v>1</v>
      </c>
      <c r="M315" s="51">
        <v>39</v>
      </c>
      <c r="N315" s="51">
        <v>40</v>
      </c>
      <c r="O315" s="51">
        <v>4</v>
      </c>
      <c r="P315" s="51">
        <v>44</v>
      </c>
      <c r="Q315" s="51">
        <v>40</v>
      </c>
      <c r="R315" s="51">
        <v>2</v>
      </c>
      <c r="S315" s="51">
        <v>42</v>
      </c>
      <c r="T315" s="51">
        <f t="shared" si="41"/>
        <v>7</v>
      </c>
      <c r="U315" s="51">
        <f t="shared" si="41"/>
        <v>125</v>
      </c>
      <c r="V315" s="57">
        <f t="shared" si="42"/>
        <v>5.6000000000000005</v>
      </c>
      <c r="W315" s="51" t="e">
        <f>SUMIF(#REF!,'Pupils5-15'!$B315,#REF!)</f>
        <v>#REF!</v>
      </c>
      <c r="X315" s="51" t="e">
        <f>SUMIF(#REF!,'Pupils5-15'!$B315,#REF!)</f>
        <v>#REF!</v>
      </c>
      <c r="Y315" s="51" t="e">
        <f>SUMIF(#REF!,'Pupils5-15'!$B315,#REF!)</f>
        <v>#REF!</v>
      </c>
      <c r="Z315" s="51" t="e">
        <f t="shared" si="43"/>
        <v>#REF!</v>
      </c>
      <c r="AA315" s="51" t="e">
        <f t="shared" si="44"/>
        <v>#REF!</v>
      </c>
      <c r="AB315" s="51" t="e">
        <f t="shared" si="45"/>
        <v>#REF!</v>
      </c>
    </row>
    <row r="316" spans="1:28" x14ac:dyDescent="0.2">
      <c r="A316" s="51">
        <v>309</v>
      </c>
      <c r="B316" s="51">
        <v>6642061</v>
      </c>
      <c r="C316" s="51" t="s">
        <v>555</v>
      </c>
      <c r="D316" s="51" t="s">
        <v>515</v>
      </c>
      <c r="E316" s="51" t="s">
        <v>3322</v>
      </c>
      <c r="F316" s="51" t="s">
        <v>3324</v>
      </c>
      <c r="G316" s="56">
        <f t="shared" si="37"/>
        <v>0.562962962962963</v>
      </c>
      <c r="H316" s="56">
        <f t="shared" si="38"/>
        <v>0.5</v>
      </c>
      <c r="I316" s="56">
        <f t="shared" si="39"/>
        <v>0.56834532374100721</v>
      </c>
      <c r="J316" s="56">
        <f t="shared" si="40"/>
        <v>0.54347826086956519</v>
      </c>
      <c r="K316" s="51">
        <v>59</v>
      </c>
      <c r="L316" s="51">
        <v>76</v>
      </c>
      <c r="M316" s="51">
        <v>135</v>
      </c>
      <c r="N316" s="51">
        <v>70</v>
      </c>
      <c r="O316" s="51">
        <v>70</v>
      </c>
      <c r="P316" s="51">
        <v>140</v>
      </c>
      <c r="Q316" s="51">
        <v>60</v>
      </c>
      <c r="R316" s="51">
        <v>79</v>
      </c>
      <c r="S316" s="51">
        <v>139</v>
      </c>
      <c r="T316" s="51">
        <f t="shared" si="41"/>
        <v>225</v>
      </c>
      <c r="U316" s="51">
        <f t="shared" si="41"/>
        <v>414</v>
      </c>
      <c r="V316" s="57">
        <f t="shared" si="42"/>
        <v>54.347826086956516</v>
      </c>
      <c r="W316" s="51" t="e">
        <f>SUMIF(#REF!,'Pupils5-15'!$B316,#REF!)</f>
        <v>#REF!</v>
      </c>
      <c r="X316" s="51" t="e">
        <f>SUMIF(#REF!,'Pupils5-15'!$B316,#REF!)</f>
        <v>#REF!</v>
      </c>
      <c r="Y316" s="51" t="e">
        <f>SUMIF(#REF!,'Pupils5-15'!$B316,#REF!)</f>
        <v>#REF!</v>
      </c>
      <c r="Z316" s="51" t="e">
        <f t="shared" si="43"/>
        <v>#REF!</v>
      </c>
      <c r="AA316" s="51" t="e">
        <f t="shared" si="44"/>
        <v>#REF!</v>
      </c>
      <c r="AB316" s="51" t="e">
        <f t="shared" si="45"/>
        <v>#REF!</v>
      </c>
    </row>
    <row r="317" spans="1:28" x14ac:dyDescent="0.2">
      <c r="A317" s="51">
        <v>310</v>
      </c>
      <c r="B317" s="51">
        <v>6642062</v>
      </c>
      <c r="C317" s="51" t="s">
        <v>557</v>
      </c>
      <c r="D317" s="51" t="s">
        <v>515</v>
      </c>
      <c r="E317" s="51" t="s">
        <v>3322</v>
      </c>
      <c r="F317" s="51" t="s">
        <v>3324</v>
      </c>
      <c r="G317" s="56">
        <f t="shared" si="37"/>
        <v>0.154</v>
      </c>
      <c r="H317" s="56">
        <f t="shared" si="38"/>
        <v>0.14570858283433133</v>
      </c>
      <c r="I317" s="56">
        <f t="shared" si="39"/>
        <v>0.13127413127413126</v>
      </c>
      <c r="J317" s="56">
        <f t="shared" si="40"/>
        <v>0.14351547070441079</v>
      </c>
      <c r="K317" s="51">
        <v>423</v>
      </c>
      <c r="L317" s="51">
        <v>77</v>
      </c>
      <c r="M317" s="51">
        <v>500</v>
      </c>
      <c r="N317" s="51">
        <v>428</v>
      </c>
      <c r="O317" s="51">
        <v>73</v>
      </c>
      <c r="P317" s="51">
        <v>501</v>
      </c>
      <c r="Q317" s="51">
        <v>450</v>
      </c>
      <c r="R317" s="51">
        <v>68</v>
      </c>
      <c r="S317" s="51">
        <v>518</v>
      </c>
      <c r="T317" s="51">
        <f t="shared" si="41"/>
        <v>218</v>
      </c>
      <c r="U317" s="51">
        <f t="shared" si="41"/>
        <v>1519</v>
      </c>
      <c r="V317" s="57">
        <f t="shared" si="42"/>
        <v>14.351547070441079</v>
      </c>
      <c r="W317" s="51" t="e">
        <f>SUMIF(#REF!,'Pupils5-15'!$B317,#REF!)</f>
        <v>#REF!</v>
      </c>
      <c r="X317" s="51" t="e">
        <f>SUMIF(#REF!,'Pupils5-15'!$B317,#REF!)</f>
        <v>#REF!</v>
      </c>
      <c r="Y317" s="51" t="e">
        <f>SUMIF(#REF!,'Pupils5-15'!$B317,#REF!)</f>
        <v>#REF!</v>
      </c>
      <c r="Z317" s="51" t="e">
        <f t="shared" si="43"/>
        <v>#REF!</v>
      </c>
      <c r="AA317" s="51" t="e">
        <f t="shared" si="44"/>
        <v>#REF!</v>
      </c>
      <c r="AB317" s="51" t="e">
        <f t="shared" si="45"/>
        <v>#REF!</v>
      </c>
    </row>
    <row r="318" spans="1:28" x14ac:dyDescent="0.2">
      <c r="A318" s="51">
        <v>311</v>
      </c>
      <c r="B318" s="51">
        <v>6642063</v>
      </c>
      <c r="C318" s="51" t="s">
        <v>558</v>
      </c>
      <c r="D318" s="51" t="s">
        <v>515</v>
      </c>
      <c r="E318" s="51" t="s">
        <v>3322</v>
      </c>
      <c r="F318" s="51" t="s">
        <v>3324</v>
      </c>
      <c r="G318" s="56">
        <f t="shared" si="37"/>
        <v>5.0295857988165681E-2</v>
      </c>
      <c r="H318" s="56">
        <f t="shared" si="38"/>
        <v>5.7636887608069162E-2</v>
      </c>
      <c r="I318" s="56">
        <f t="shared" si="39"/>
        <v>7.5581395348837205E-2</v>
      </c>
      <c r="J318" s="56">
        <f t="shared" si="40"/>
        <v>6.1224489795918366E-2</v>
      </c>
      <c r="K318" s="51">
        <v>321</v>
      </c>
      <c r="L318" s="51">
        <v>17</v>
      </c>
      <c r="M318" s="51">
        <v>338</v>
      </c>
      <c r="N318" s="51">
        <v>327</v>
      </c>
      <c r="O318" s="51">
        <v>20</v>
      </c>
      <c r="P318" s="51">
        <v>347</v>
      </c>
      <c r="Q318" s="51">
        <v>318</v>
      </c>
      <c r="R318" s="51">
        <v>26</v>
      </c>
      <c r="S318" s="51">
        <v>344</v>
      </c>
      <c r="T318" s="51">
        <f t="shared" si="41"/>
        <v>63</v>
      </c>
      <c r="U318" s="51">
        <f t="shared" si="41"/>
        <v>1029</v>
      </c>
      <c r="V318" s="57">
        <f t="shared" si="42"/>
        <v>6.1224489795918364</v>
      </c>
      <c r="W318" s="51" t="e">
        <f>SUMIF(#REF!,'Pupils5-15'!$B318,#REF!)</f>
        <v>#REF!</v>
      </c>
      <c r="X318" s="51" t="e">
        <f>SUMIF(#REF!,'Pupils5-15'!$B318,#REF!)</f>
        <v>#REF!</v>
      </c>
      <c r="Y318" s="51" t="e">
        <f>SUMIF(#REF!,'Pupils5-15'!$B318,#REF!)</f>
        <v>#REF!</v>
      </c>
      <c r="Z318" s="51" t="e">
        <f t="shared" si="43"/>
        <v>#REF!</v>
      </c>
      <c r="AA318" s="51" t="e">
        <f t="shared" si="44"/>
        <v>#REF!</v>
      </c>
      <c r="AB318" s="51" t="e">
        <f t="shared" si="45"/>
        <v>#REF!</v>
      </c>
    </row>
    <row r="319" spans="1:28" x14ac:dyDescent="0.2">
      <c r="A319" s="51">
        <v>312</v>
      </c>
      <c r="B319" s="51">
        <v>6642064</v>
      </c>
      <c r="C319" s="51" t="s">
        <v>559</v>
      </c>
      <c r="D319" s="51" t="s">
        <v>515</v>
      </c>
      <c r="E319" s="51" t="s">
        <v>3322</v>
      </c>
      <c r="F319" s="51" t="s">
        <v>3324</v>
      </c>
      <c r="G319" s="56">
        <f t="shared" si="37"/>
        <v>0</v>
      </c>
      <c r="H319" s="56">
        <f t="shared" si="38"/>
        <v>0</v>
      </c>
      <c r="I319" s="56">
        <f t="shared" si="39"/>
        <v>0</v>
      </c>
      <c r="J319" s="56">
        <f t="shared" si="40"/>
        <v>0</v>
      </c>
      <c r="K319" s="51">
        <v>63</v>
      </c>
      <c r="M319" s="51">
        <v>63</v>
      </c>
      <c r="N319" s="51">
        <v>53</v>
      </c>
      <c r="P319" s="51">
        <v>53</v>
      </c>
      <c r="Q319" s="51">
        <v>49</v>
      </c>
      <c r="S319" s="51">
        <v>49</v>
      </c>
      <c r="T319" s="51">
        <f t="shared" si="41"/>
        <v>0</v>
      </c>
      <c r="U319" s="51">
        <f t="shared" si="41"/>
        <v>165</v>
      </c>
      <c r="V319" s="57">
        <f t="shared" si="42"/>
        <v>0</v>
      </c>
      <c r="W319" s="51" t="e">
        <f>SUMIF(#REF!,'Pupils5-15'!$B319,#REF!)</f>
        <v>#REF!</v>
      </c>
      <c r="X319" s="51" t="e">
        <f>SUMIF(#REF!,'Pupils5-15'!$B319,#REF!)</f>
        <v>#REF!</v>
      </c>
      <c r="Y319" s="51" t="e">
        <f>SUMIF(#REF!,'Pupils5-15'!$B319,#REF!)</f>
        <v>#REF!</v>
      </c>
      <c r="Z319" s="51" t="e">
        <f t="shared" si="43"/>
        <v>#REF!</v>
      </c>
      <c r="AA319" s="51" t="e">
        <f t="shared" si="44"/>
        <v>#REF!</v>
      </c>
      <c r="AB319" s="51" t="e">
        <f t="shared" si="45"/>
        <v>#REF!</v>
      </c>
    </row>
    <row r="320" spans="1:28" x14ac:dyDescent="0.2">
      <c r="A320" s="51">
        <v>313</v>
      </c>
      <c r="B320" s="51">
        <v>6642065</v>
      </c>
      <c r="C320" s="51" t="s">
        <v>561</v>
      </c>
      <c r="D320" s="51" t="s">
        <v>515</v>
      </c>
      <c r="E320" s="51" t="s">
        <v>3322</v>
      </c>
      <c r="F320" s="51" t="s">
        <v>3324</v>
      </c>
      <c r="G320" s="56">
        <f t="shared" si="37"/>
        <v>3.8461538461538464E-2</v>
      </c>
      <c r="H320" s="56">
        <f t="shared" si="38"/>
        <v>9.2592592592592587E-2</v>
      </c>
      <c r="I320" s="56">
        <f t="shared" si="39"/>
        <v>6.7796610169491525E-2</v>
      </c>
      <c r="J320" s="56">
        <f t="shared" si="40"/>
        <v>6.6666666666666666E-2</v>
      </c>
      <c r="K320" s="51">
        <v>50</v>
      </c>
      <c r="L320" s="51">
        <v>2</v>
      </c>
      <c r="M320" s="51">
        <v>52</v>
      </c>
      <c r="N320" s="51">
        <v>49</v>
      </c>
      <c r="O320" s="51">
        <v>5</v>
      </c>
      <c r="P320" s="51">
        <v>54</v>
      </c>
      <c r="Q320" s="51">
        <v>55</v>
      </c>
      <c r="R320" s="51">
        <v>4</v>
      </c>
      <c r="S320" s="51">
        <v>59</v>
      </c>
      <c r="T320" s="51">
        <f t="shared" si="41"/>
        <v>11</v>
      </c>
      <c r="U320" s="51">
        <f t="shared" si="41"/>
        <v>165</v>
      </c>
      <c r="V320" s="57">
        <f t="shared" si="42"/>
        <v>6.666666666666667</v>
      </c>
      <c r="W320" s="51" t="e">
        <f>SUMIF(#REF!,'Pupils5-15'!$B320,#REF!)</f>
        <v>#REF!</v>
      </c>
      <c r="X320" s="51" t="e">
        <f>SUMIF(#REF!,'Pupils5-15'!$B320,#REF!)</f>
        <v>#REF!</v>
      </c>
      <c r="Y320" s="51" t="e">
        <f>SUMIF(#REF!,'Pupils5-15'!$B320,#REF!)</f>
        <v>#REF!</v>
      </c>
      <c r="Z320" s="51" t="e">
        <f t="shared" si="43"/>
        <v>#REF!</v>
      </c>
      <c r="AA320" s="51" t="e">
        <f t="shared" si="44"/>
        <v>#REF!</v>
      </c>
      <c r="AB320" s="51" t="e">
        <f t="shared" si="45"/>
        <v>#REF!</v>
      </c>
    </row>
    <row r="321" spans="1:28" x14ac:dyDescent="0.2">
      <c r="A321" s="51">
        <v>314</v>
      </c>
      <c r="B321" s="51">
        <v>6642068</v>
      </c>
      <c r="C321" s="51" t="s">
        <v>563</v>
      </c>
      <c r="D321" s="51" t="s">
        <v>515</v>
      </c>
      <c r="E321" s="51" t="s">
        <v>3322</v>
      </c>
      <c r="F321" s="51" t="s">
        <v>3324</v>
      </c>
      <c r="G321" s="56">
        <f t="shared" si="37"/>
        <v>0.24242424242424243</v>
      </c>
      <c r="H321" s="56">
        <f t="shared" si="38"/>
        <v>0.34502923976608185</v>
      </c>
      <c r="I321" s="56">
        <f t="shared" si="39"/>
        <v>0.37278106508875741</v>
      </c>
      <c r="J321" s="56">
        <f t="shared" si="40"/>
        <v>0.3207920792079208</v>
      </c>
      <c r="K321" s="51">
        <v>125</v>
      </c>
      <c r="L321" s="51">
        <v>40</v>
      </c>
      <c r="M321" s="51">
        <v>165</v>
      </c>
      <c r="N321" s="51">
        <v>112</v>
      </c>
      <c r="O321" s="51">
        <v>59</v>
      </c>
      <c r="P321" s="51">
        <v>171</v>
      </c>
      <c r="Q321" s="51">
        <v>106</v>
      </c>
      <c r="R321" s="51">
        <v>63</v>
      </c>
      <c r="S321" s="51">
        <v>169</v>
      </c>
      <c r="T321" s="51">
        <f t="shared" si="41"/>
        <v>162</v>
      </c>
      <c r="U321" s="51">
        <f t="shared" si="41"/>
        <v>505</v>
      </c>
      <c r="V321" s="57">
        <f t="shared" si="42"/>
        <v>32.079207920792079</v>
      </c>
      <c r="W321" s="51" t="e">
        <f>SUMIF(#REF!,'Pupils5-15'!$B321,#REF!)</f>
        <v>#REF!</v>
      </c>
      <c r="X321" s="51" t="e">
        <f>SUMIF(#REF!,'Pupils5-15'!$B321,#REF!)</f>
        <v>#REF!</v>
      </c>
      <c r="Y321" s="51" t="e">
        <f>SUMIF(#REF!,'Pupils5-15'!$B321,#REF!)</f>
        <v>#REF!</v>
      </c>
      <c r="Z321" s="51" t="e">
        <f t="shared" si="43"/>
        <v>#REF!</v>
      </c>
      <c r="AA321" s="51" t="e">
        <f t="shared" si="44"/>
        <v>#REF!</v>
      </c>
      <c r="AB321" s="51" t="e">
        <f t="shared" si="45"/>
        <v>#REF!</v>
      </c>
    </row>
    <row r="322" spans="1:28" x14ac:dyDescent="0.2">
      <c r="A322" s="51">
        <v>315</v>
      </c>
      <c r="B322" s="51">
        <v>6642077</v>
      </c>
      <c r="C322" s="51" t="s">
        <v>565</v>
      </c>
      <c r="D322" s="51" t="s">
        <v>515</v>
      </c>
      <c r="E322" s="51" t="s">
        <v>3322</v>
      </c>
      <c r="F322" s="51" t="s">
        <v>3324</v>
      </c>
      <c r="G322" s="56">
        <f t="shared" si="37"/>
        <v>0.1620795107033639</v>
      </c>
      <c r="H322" s="56">
        <f t="shared" si="38"/>
        <v>0.17771084337349397</v>
      </c>
      <c r="I322" s="56">
        <f t="shared" si="39"/>
        <v>0.19104477611940299</v>
      </c>
      <c r="J322" s="56">
        <f t="shared" si="40"/>
        <v>0.17706237424547283</v>
      </c>
      <c r="K322" s="51">
        <v>274</v>
      </c>
      <c r="L322" s="51">
        <v>53</v>
      </c>
      <c r="M322" s="51">
        <v>327</v>
      </c>
      <c r="N322" s="51">
        <v>273</v>
      </c>
      <c r="O322" s="51">
        <v>59</v>
      </c>
      <c r="P322" s="51">
        <v>332</v>
      </c>
      <c r="Q322" s="51">
        <v>271</v>
      </c>
      <c r="R322" s="51">
        <v>64</v>
      </c>
      <c r="S322" s="51">
        <v>335</v>
      </c>
      <c r="T322" s="51">
        <f t="shared" si="41"/>
        <v>176</v>
      </c>
      <c r="U322" s="51">
        <f t="shared" si="41"/>
        <v>994</v>
      </c>
      <c r="V322" s="57">
        <f t="shared" si="42"/>
        <v>17.706237424547282</v>
      </c>
      <c r="W322" s="51" t="e">
        <f>SUMIF(#REF!,'Pupils5-15'!$B322,#REF!)</f>
        <v>#REF!</v>
      </c>
      <c r="X322" s="51" t="e">
        <f>SUMIF(#REF!,'Pupils5-15'!$B322,#REF!)</f>
        <v>#REF!</v>
      </c>
      <c r="Y322" s="51" t="e">
        <f>SUMIF(#REF!,'Pupils5-15'!$B322,#REF!)</f>
        <v>#REF!</v>
      </c>
      <c r="Z322" s="51" t="e">
        <f t="shared" si="43"/>
        <v>#REF!</v>
      </c>
      <c r="AA322" s="51" t="e">
        <f t="shared" si="44"/>
        <v>#REF!</v>
      </c>
      <c r="AB322" s="51" t="e">
        <f t="shared" si="45"/>
        <v>#REF!</v>
      </c>
    </row>
    <row r="323" spans="1:28" x14ac:dyDescent="0.2">
      <c r="A323" s="51">
        <v>316</v>
      </c>
      <c r="B323" s="51">
        <v>6642078</v>
      </c>
      <c r="C323" s="51" t="s">
        <v>566</v>
      </c>
      <c r="D323" s="51" t="s">
        <v>515</v>
      </c>
      <c r="E323" s="51" t="s">
        <v>3322</v>
      </c>
      <c r="F323" s="51" t="s">
        <v>3324</v>
      </c>
      <c r="G323" s="56">
        <f t="shared" si="37"/>
        <v>0.28125</v>
      </c>
      <c r="H323" s="56">
        <f t="shared" si="38"/>
        <v>0.27160493827160492</v>
      </c>
      <c r="I323" s="56">
        <f t="shared" si="39"/>
        <v>0.31944444444444442</v>
      </c>
      <c r="J323" s="56">
        <f t="shared" si="40"/>
        <v>0.28915662650602408</v>
      </c>
      <c r="K323" s="51">
        <v>69</v>
      </c>
      <c r="L323" s="51">
        <v>27</v>
      </c>
      <c r="M323" s="51">
        <v>96</v>
      </c>
      <c r="N323" s="51">
        <v>59</v>
      </c>
      <c r="O323" s="51">
        <v>22</v>
      </c>
      <c r="P323" s="51">
        <v>81</v>
      </c>
      <c r="Q323" s="51">
        <v>49</v>
      </c>
      <c r="R323" s="51">
        <v>23</v>
      </c>
      <c r="S323" s="51">
        <v>72</v>
      </c>
      <c r="T323" s="51">
        <f t="shared" si="41"/>
        <v>72</v>
      </c>
      <c r="U323" s="51">
        <f t="shared" si="41"/>
        <v>249</v>
      </c>
      <c r="V323" s="57">
        <f t="shared" si="42"/>
        <v>28.915662650602407</v>
      </c>
      <c r="W323" s="51" t="e">
        <f>SUMIF(#REF!,'Pupils5-15'!$B323,#REF!)</f>
        <v>#REF!</v>
      </c>
      <c r="X323" s="51" t="e">
        <f>SUMIF(#REF!,'Pupils5-15'!$B323,#REF!)</f>
        <v>#REF!</v>
      </c>
      <c r="Y323" s="51" t="e">
        <f>SUMIF(#REF!,'Pupils5-15'!$B323,#REF!)</f>
        <v>#REF!</v>
      </c>
      <c r="Z323" s="51" t="e">
        <f t="shared" si="43"/>
        <v>#REF!</v>
      </c>
      <c r="AA323" s="51" t="e">
        <f t="shared" si="44"/>
        <v>#REF!</v>
      </c>
      <c r="AB323" s="51" t="e">
        <f t="shared" si="45"/>
        <v>#REF!</v>
      </c>
    </row>
    <row r="324" spans="1:28" x14ac:dyDescent="0.2">
      <c r="A324" s="51">
        <v>317</v>
      </c>
      <c r="B324" s="51">
        <v>6642081</v>
      </c>
      <c r="C324" s="51" t="s">
        <v>567</v>
      </c>
      <c r="D324" s="51" t="s">
        <v>515</v>
      </c>
      <c r="E324" s="51" t="s">
        <v>3322</v>
      </c>
      <c r="F324" s="51" t="s">
        <v>3324</v>
      </c>
      <c r="G324" s="56">
        <f t="shared" si="37"/>
        <v>6.7796610169491525E-2</v>
      </c>
      <c r="H324" s="56">
        <f t="shared" si="38"/>
        <v>0.13043478260869565</v>
      </c>
      <c r="I324" s="56">
        <f t="shared" si="39"/>
        <v>6.8493150684931503E-2</v>
      </c>
      <c r="J324" s="56">
        <f t="shared" si="40"/>
        <v>8.9552238805970144E-2</v>
      </c>
      <c r="K324" s="51">
        <v>55</v>
      </c>
      <c r="L324" s="51">
        <v>4</v>
      </c>
      <c r="M324" s="51">
        <v>59</v>
      </c>
      <c r="N324" s="51">
        <v>60</v>
      </c>
      <c r="O324" s="51">
        <v>9</v>
      </c>
      <c r="P324" s="51">
        <v>69</v>
      </c>
      <c r="Q324" s="51">
        <v>68</v>
      </c>
      <c r="R324" s="51">
        <v>5</v>
      </c>
      <c r="S324" s="51">
        <v>73</v>
      </c>
      <c r="T324" s="51">
        <f t="shared" si="41"/>
        <v>18</v>
      </c>
      <c r="U324" s="51">
        <f t="shared" si="41"/>
        <v>201</v>
      </c>
      <c r="V324" s="57">
        <f t="shared" si="42"/>
        <v>8.9552238805970141</v>
      </c>
      <c r="W324" s="51" t="e">
        <f>SUMIF(#REF!,'Pupils5-15'!$B324,#REF!)</f>
        <v>#REF!</v>
      </c>
      <c r="X324" s="51" t="e">
        <f>SUMIF(#REF!,'Pupils5-15'!$B324,#REF!)</f>
        <v>#REF!</v>
      </c>
      <c r="Y324" s="51" t="e">
        <f>SUMIF(#REF!,'Pupils5-15'!$B324,#REF!)</f>
        <v>#REF!</v>
      </c>
      <c r="Z324" s="51" t="e">
        <f t="shared" si="43"/>
        <v>#REF!</v>
      </c>
      <c r="AA324" s="51" t="e">
        <f t="shared" si="44"/>
        <v>#REF!</v>
      </c>
      <c r="AB324" s="51" t="e">
        <f t="shared" si="45"/>
        <v>#REF!</v>
      </c>
    </row>
    <row r="325" spans="1:28" x14ac:dyDescent="0.2">
      <c r="A325" s="51">
        <v>318</v>
      </c>
      <c r="B325" s="51">
        <v>6642082</v>
      </c>
      <c r="C325" s="51" t="s">
        <v>569</v>
      </c>
      <c r="D325" s="51" t="s">
        <v>515</v>
      </c>
      <c r="E325" s="51" t="s">
        <v>3322</v>
      </c>
      <c r="F325" s="51" t="s">
        <v>3323</v>
      </c>
      <c r="G325" s="56">
        <f t="shared" si="37"/>
        <v>8.6419753086419748E-2</v>
      </c>
      <c r="H325" s="56">
        <f t="shared" si="38"/>
        <v>0.10975609756097561</v>
      </c>
      <c r="I325" s="56">
        <f t="shared" si="39"/>
        <v>0.10465116279069768</v>
      </c>
      <c r="J325" s="56">
        <f t="shared" si="40"/>
        <v>0.10040160642570281</v>
      </c>
      <c r="K325" s="51">
        <v>148</v>
      </c>
      <c r="L325" s="51">
        <v>14</v>
      </c>
      <c r="M325" s="51">
        <v>162</v>
      </c>
      <c r="N325" s="51">
        <v>146</v>
      </c>
      <c r="O325" s="51">
        <v>18</v>
      </c>
      <c r="P325" s="51">
        <v>164</v>
      </c>
      <c r="Q325" s="51">
        <v>154</v>
      </c>
      <c r="R325" s="51">
        <v>18</v>
      </c>
      <c r="S325" s="51">
        <v>172</v>
      </c>
      <c r="T325" s="51">
        <f t="shared" si="41"/>
        <v>50</v>
      </c>
      <c r="U325" s="51">
        <f t="shared" si="41"/>
        <v>498</v>
      </c>
      <c r="V325" s="57">
        <f t="shared" si="42"/>
        <v>10.040160642570282</v>
      </c>
      <c r="W325" s="51" t="e">
        <f>SUMIF(#REF!,'Pupils5-15'!$B325,#REF!)</f>
        <v>#REF!</v>
      </c>
      <c r="X325" s="51" t="e">
        <f>SUMIF(#REF!,'Pupils5-15'!$B325,#REF!)</f>
        <v>#REF!</v>
      </c>
      <c r="Y325" s="51" t="e">
        <f>SUMIF(#REF!,'Pupils5-15'!$B325,#REF!)</f>
        <v>#REF!</v>
      </c>
      <c r="Z325" s="51" t="e">
        <f t="shared" si="43"/>
        <v>#REF!</v>
      </c>
      <c r="AA325" s="51" t="e">
        <f t="shared" si="44"/>
        <v>#REF!</v>
      </c>
      <c r="AB325" s="51" t="e">
        <f t="shared" si="45"/>
        <v>#REF!</v>
      </c>
    </row>
    <row r="326" spans="1:28" x14ac:dyDescent="0.2">
      <c r="A326" s="51">
        <v>319</v>
      </c>
      <c r="B326" s="51">
        <v>6642084</v>
      </c>
      <c r="C326" s="51" t="s">
        <v>571</v>
      </c>
      <c r="D326" s="51" t="s">
        <v>515</v>
      </c>
      <c r="E326" s="51" t="s">
        <v>3322</v>
      </c>
      <c r="F326" s="51" t="s">
        <v>3324</v>
      </c>
      <c r="G326" s="56">
        <f t="shared" si="37"/>
        <v>9.6385542168674704E-2</v>
      </c>
      <c r="H326" s="56">
        <f t="shared" si="38"/>
        <v>8.8757396449704137E-2</v>
      </c>
      <c r="I326" s="56">
        <f t="shared" si="39"/>
        <v>4.2944785276073622E-2</v>
      </c>
      <c r="J326" s="56">
        <f t="shared" si="40"/>
        <v>7.6305220883534142E-2</v>
      </c>
      <c r="K326" s="51">
        <v>150</v>
      </c>
      <c r="L326" s="51">
        <v>16</v>
      </c>
      <c r="M326" s="51">
        <v>166</v>
      </c>
      <c r="N326" s="51">
        <v>154</v>
      </c>
      <c r="O326" s="51">
        <v>15</v>
      </c>
      <c r="P326" s="51">
        <v>169</v>
      </c>
      <c r="Q326" s="51">
        <v>156</v>
      </c>
      <c r="R326" s="51">
        <v>7</v>
      </c>
      <c r="S326" s="51">
        <v>163</v>
      </c>
      <c r="T326" s="51">
        <f t="shared" si="41"/>
        <v>38</v>
      </c>
      <c r="U326" s="51">
        <f t="shared" si="41"/>
        <v>498</v>
      </c>
      <c r="V326" s="57">
        <f t="shared" si="42"/>
        <v>7.6305220883534144</v>
      </c>
      <c r="W326" s="51" t="e">
        <f>SUMIF(#REF!,'Pupils5-15'!$B326,#REF!)</f>
        <v>#REF!</v>
      </c>
      <c r="X326" s="51" t="e">
        <f>SUMIF(#REF!,'Pupils5-15'!$B326,#REF!)</f>
        <v>#REF!</v>
      </c>
      <c r="Y326" s="51" t="e">
        <f>SUMIF(#REF!,'Pupils5-15'!$B326,#REF!)</f>
        <v>#REF!</v>
      </c>
      <c r="Z326" s="51" t="e">
        <f t="shared" si="43"/>
        <v>#REF!</v>
      </c>
      <c r="AA326" s="51" t="e">
        <f t="shared" si="44"/>
        <v>#REF!</v>
      </c>
      <c r="AB326" s="51" t="e">
        <f t="shared" si="45"/>
        <v>#REF!</v>
      </c>
    </row>
    <row r="327" spans="1:28" x14ac:dyDescent="0.2">
      <c r="A327" s="51">
        <v>320</v>
      </c>
      <c r="B327" s="51">
        <v>6642085</v>
      </c>
      <c r="C327" s="51" t="s">
        <v>572</v>
      </c>
      <c r="D327" s="51" t="s">
        <v>515</v>
      </c>
      <c r="E327" s="51" t="s">
        <v>3322</v>
      </c>
      <c r="F327" s="51" t="s">
        <v>3324</v>
      </c>
      <c r="G327" s="56">
        <f t="shared" si="37"/>
        <v>0.13291139240506328</v>
      </c>
      <c r="H327" s="56">
        <f t="shared" si="38"/>
        <v>0.13183279742765272</v>
      </c>
      <c r="I327" s="56">
        <f t="shared" si="39"/>
        <v>0.13071895424836602</v>
      </c>
      <c r="J327" s="56">
        <f t="shared" si="40"/>
        <v>0.13183279742765272</v>
      </c>
      <c r="K327" s="51">
        <v>274</v>
      </c>
      <c r="L327" s="51">
        <v>42</v>
      </c>
      <c r="M327" s="51">
        <v>316</v>
      </c>
      <c r="N327" s="51">
        <v>270</v>
      </c>
      <c r="O327" s="51">
        <v>41</v>
      </c>
      <c r="P327" s="51">
        <v>311</v>
      </c>
      <c r="Q327" s="51">
        <v>266</v>
      </c>
      <c r="R327" s="51">
        <v>40</v>
      </c>
      <c r="S327" s="51">
        <v>306</v>
      </c>
      <c r="T327" s="51">
        <f t="shared" si="41"/>
        <v>123</v>
      </c>
      <c r="U327" s="51">
        <f t="shared" si="41"/>
        <v>933</v>
      </c>
      <c r="V327" s="57">
        <f t="shared" si="42"/>
        <v>13.183279742765272</v>
      </c>
      <c r="W327" s="51" t="e">
        <f>SUMIF(#REF!,'Pupils5-15'!$B327,#REF!)</f>
        <v>#REF!</v>
      </c>
      <c r="X327" s="51" t="e">
        <f>SUMIF(#REF!,'Pupils5-15'!$B327,#REF!)</f>
        <v>#REF!</v>
      </c>
      <c r="Y327" s="51" t="e">
        <f>SUMIF(#REF!,'Pupils5-15'!$B327,#REF!)</f>
        <v>#REF!</v>
      </c>
      <c r="Z327" s="51" t="e">
        <f t="shared" si="43"/>
        <v>#REF!</v>
      </c>
      <c r="AA327" s="51" t="e">
        <f t="shared" si="44"/>
        <v>#REF!</v>
      </c>
      <c r="AB327" s="51" t="e">
        <f t="shared" si="45"/>
        <v>#REF!</v>
      </c>
    </row>
    <row r="328" spans="1:28" x14ac:dyDescent="0.2">
      <c r="A328" s="51">
        <v>321</v>
      </c>
      <c r="B328" s="51">
        <v>6642086</v>
      </c>
      <c r="C328" s="51" t="s">
        <v>573</v>
      </c>
      <c r="D328" s="51" t="s">
        <v>515</v>
      </c>
      <c r="E328" s="51" t="s">
        <v>3322</v>
      </c>
      <c r="F328" s="51" t="s">
        <v>3324</v>
      </c>
      <c r="G328" s="56">
        <f t="shared" ref="G328:G391" si="46">L328/M328</f>
        <v>6.589147286821706E-2</v>
      </c>
      <c r="H328" s="56">
        <f t="shared" ref="H328:H391" si="47">O328/P328</f>
        <v>0.13026819923371646</v>
      </c>
      <c r="I328" s="56">
        <f t="shared" ref="I328:I391" si="48">R328/S328</f>
        <v>7.7551020408163265E-2</v>
      </c>
      <c r="J328" s="56">
        <f t="shared" ref="J328:J391" si="49">(L328+O328+R328)/(M328+P328+S328)</f>
        <v>9.1623036649214659E-2</v>
      </c>
      <c r="K328" s="51">
        <v>241</v>
      </c>
      <c r="L328" s="51">
        <v>17</v>
      </c>
      <c r="M328" s="51">
        <v>258</v>
      </c>
      <c r="N328" s="51">
        <v>227</v>
      </c>
      <c r="O328" s="51">
        <v>34</v>
      </c>
      <c r="P328" s="51">
        <v>261</v>
      </c>
      <c r="Q328" s="51">
        <v>226</v>
      </c>
      <c r="R328" s="51">
        <v>19</v>
      </c>
      <c r="S328" s="51">
        <v>245</v>
      </c>
      <c r="T328" s="51">
        <f t="shared" ref="T328:U391" si="50">+L328+O328+R328</f>
        <v>70</v>
      </c>
      <c r="U328" s="51">
        <f t="shared" si="50"/>
        <v>764</v>
      </c>
      <c r="V328" s="57">
        <f t="shared" ref="V328:V391" si="51">+T328/U328*100</f>
        <v>9.1623036649214651</v>
      </c>
      <c r="W328" s="51" t="e">
        <f>SUMIF(#REF!,'Pupils5-15'!$B328,#REF!)</f>
        <v>#REF!</v>
      </c>
      <c r="X328" s="51" t="e">
        <f>SUMIF(#REF!,'Pupils5-15'!$B328,#REF!)</f>
        <v>#REF!</v>
      </c>
      <c r="Y328" s="51" t="e">
        <f>SUMIF(#REF!,'Pupils5-15'!$B328,#REF!)</f>
        <v>#REF!</v>
      </c>
      <c r="Z328" s="51" t="e">
        <f t="shared" si="43"/>
        <v>#REF!</v>
      </c>
      <c r="AA328" s="51" t="e">
        <f t="shared" si="44"/>
        <v>#REF!</v>
      </c>
      <c r="AB328" s="51" t="e">
        <f t="shared" si="45"/>
        <v>#REF!</v>
      </c>
    </row>
    <row r="329" spans="1:28" x14ac:dyDescent="0.2">
      <c r="A329" s="51">
        <v>322</v>
      </c>
      <c r="B329" s="51">
        <v>6642089</v>
      </c>
      <c r="C329" s="51" t="s">
        <v>574</v>
      </c>
      <c r="D329" s="51" t="s">
        <v>515</v>
      </c>
      <c r="E329" s="51" t="s">
        <v>3322</v>
      </c>
      <c r="F329" s="51" t="s">
        <v>3324</v>
      </c>
      <c r="G329" s="56">
        <f t="shared" si="46"/>
        <v>6.6666666666666666E-2</v>
      </c>
      <c r="H329" s="56">
        <f t="shared" si="47"/>
        <v>8.4112149532710276E-2</v>
      </c>
      <c r="I329" s="56">
        <f t="shared" si="48"/>
        <v>5.8823529411764705E-2</v>
      </c>
      <c r="J329" s="56">
        <f t="shared" si="49"/>
        <v>6.9486404833836862E-2</v>
      </c>
      <c r="K329" s="51">
        <v>98</v>
      </c>
      <c r="L329" s="51">
        <v>7</v>
      </c>
      <c r="M329" s="51">
        <v>105</v>
      </c>
      <c r="N329" s="51">
        <v>98</v>
      </c>
      <c r="O329" s="51">
        <v>9</v>
      </c>
      <c r="P329" s="51">
        <v>107</v>
      </c>
      <c r="Q329" s="51">
        <v>112</v>
      </c>
      <c r="R329" s="51">
        <v>7</v>
      </c>
      <c r="S329" s="51">
        <v>119</v>
      </c>
      <c r="T329" s="51">
        <f t="shared" si="50"/>
        <v>23</v>
      </c>
      <c r="U329" s="51">
        <f t="shared" si="50"/>
        <v>331</v>
      </c>
      <c r="V329" s="57">
        <f t="shared" si="51"/>
        <v>6.9486404833836861</v>
      </c>
      <c r="W329" s="51" t="e">
        <f>SUMIF(#REF!,'Pupils5-15'!$B329,#REF!)</f>
        <v>#REF!</v>
      </c>
      <c r="X329" s="51" t="e">
        <f>SUMIF(#REF!,'Pupils5-15'!$B329,#REF!)</f>
        <v>#REF!</v>
      </c>
      <c r="Y329" s="51" t="e">
        <f>SUMIF(#REF!,'Pupils5-15'!$B329,#REF!)</f>
        <v>#REF!</v>
      </c>
      <c r="Z329" s="51" t="e">
        <f t="shared" ref="Z329:Z392" si="52">W329=L329</f>
        <v>#REF!</v>
      </c>
      <c r="AA329" s="51" t="e">
        <f t="shared" ref="AA329:AA392" si="53">X329=O329</f>
        <v>#REF!</v>
      </c>
      <c r="AB329" s="51" t="e">
        <f t="shared" ref="AB329:AB392" si="54">Y329=R329</f>
        <v>#REF!</v>
      </c>
    </row>
    <row r="330" spans="1:28" x14ac:dyDescent="0.2">
      <c r="A330" s="51">
        <v>323</v>
      </c>
      <c r="B330" s="51">
        <v>6642091</v>
      </c>
      <c r="C330" s="51" t="s">
        <v>576</v>
      </c>
      <c r="D330" s="51" t="s">
        <v>515</v>
      </c>
      <c r="E330" s="51" t="s">
        <v>3322</v>
      </c>
      <c r="F330" s="51" t="s">
        <v>3324</v>
      </c>
      <c r="G330" s="56">
        <f t="shared" si="46"/>
        <v>0.16810344827586207</v>
      </c>
      <c r="H330" s="56">
        <f t="shared" si="47"/>
        <v>0.15584415584415584</v>
      </c>
      <c r="I330" s="56">
        <f t="shared" si="48"/>
        <v>0.13306451612903225</v>
      </c>
      <c r="J330" s="56">
        <f t="shared" si="49"/>
        <v>0.15189873417721519</v>
      </c>
      <c r="K330" s="51">
        <v>193</v>
      </c>
      <c r="L330" s="51">
        <v>39</v>
      </c>
      <c r="M330" s="51">
        <v>232</v>
      </c>
      <c r="N330" s="51">
        <v>195</v>
      </c>
      <c r="O330" s="51">
        <v>36</v>
      </c>
      <c r="P330" s="51">
        <v>231</v>
      </c>
      <c r="Q330" s="51">
        <v>215</v>
      </c>
      <c r="R330" s="51">
        <v>33</v>
      </c>
      <c r="S330" s="51">
        <v>248</v>
      </c>
      <c r="T330" s="51">
        <f t="shared" si="50"/>
        <v>108</v>
      </c>
      <c r="U330" s="51">
        <f t="shared" si="50"/>
        <v>711</v>
      </c>
      <c r="V330" s="57">
        <f t="shared" si="51"/>
        <v>15.18987341772152</v>
      </c>
      <c r="W330" s="51" t="e">
        <f>SUMIF(#REF!,'Pupils5-15'!$B330,#REF!)</f>
        <v>#REF!</v>
      </c>
      <c r="X330" s="51" t="e">
        <f>SUMIF(#REF!,'Pupils5-15'!$B330,#REF!)</f>
        <v>#REF!</v>
      </c>
      <c r="Y330" s="51" t="e">
        <f>SUMIF(#REF!,'Pupils5-15'!$B330,#REF!)</f>
        <v>#REF!</v>
      </c>
      <c r="Z330" s="51" t="e">
        <f t="shared" si="52"/>
        <v>#REF!</v>
      </c>
      <c r="AA330" s="51" t="e">
        <f t="shared" si="53"/>
        <v>#REF!</v>
      </c>
      <c r="AB330" s="51" t="e">
        <f t="shared" si="54"/>
        <v>#REF!</v>
      </c>
    </row>
    <row r="331" spans="1:28" x14ac:dyDescent="0.2">
      <c r="A331" s="51">
        <v>324</v>
      </c>
      <c r="B331" s="51">
        <v>6642092</v>
      </c>
      <c r="C331" s="51" t="s">
        <v>578</v>
      </c>
      <c r="D331" s="51" t="s">
        <v>515</v>
      </c>
      <c r="E331" s="51" t="s">
        <v>3322</v>
      </c>
      <c r="F331" s="51" t="s">
        <v>3324</v>
      </c>
      <c r="G331" s="56">
        <f t="shared" si="46"/>
        <v>0.19801980198019803</v>
      </c>
      <c r="H331" s="56">
        <f t="shared" si="47"/>
        <v>0.20754716981132076</v>
      </c>
      <c r="I331" s="56">
        <f t="shared" si="48"/>
        <v>0.27450980392156865</v>
      </c>
      <c r="J331" s="56">
        <f t="shared" si="49"/>
        <v>0.22653721682847897</v>
      </c>
      <c r="K331" s="51">
        <v>81</v>
      </c>
      <c r="L331" s="51">
        <v>20</v>
      </c>
      <c r="M331" s="51">
        <v>101</v>
      </c>
      <c r="N331" s="51">
        <v>84</v>
      </c>
      <c r="O331" s="51">
        <v>22</v>
      </c>
      <c r="P331" s="51">
        <v>106</v>
      </c>
      <c r="Q331" s="51">
        <v>74</v>
      </c>
      <c r="R331" s="51">
        <v>28</v>
      </c>
      <c r="S331" s="51">
        <v>102</v>
      </c>
      <c r="T331" s="51">
        <f t="shared" si="50"/>
        <v>70</v>
      </c>
      <c r="U331" s="51">
        <f t="shared" si="50"/>
        <v>309</v>
      </c>
      <c r="V331" s="57">
        <f t="shared" si="51"/>
        <v>22.653721682847898</v>
      </c>
      <c r="W331" s="51" t="e">
        <f>SUMIF(#REF!,'Pupils5-15'!$B331,#REF!)</f>
        <v>#REF!</v>
      </c>
      <c r="X331" s="51" t="e">
        <f>SUMIF(#REF!,'Pupils5-15'!$B331,#REF!)</f>
        <v>#REF!</v>
      </c>
      <c r="Y331" s="51" t="e">
        <f>SUMIF(#REF!,'Pupils5-15'!$B331,#REF!)</f>
        <v>#REF!</v>
      </c>
      <c r="Z331" s="51" t="e">
        <f t="shared" si="52"/>
        <v>#REF!</v>
      </c>
      <c r="AA331" s="51" t="e">
        <f t="shared" si="53"/>
        <v>#REF!</v>
      </c>
      <c r="AB331" s="51" t="e">
        <f t="shared" si="54"/>
        <v>#REF!</v>
      </c>
    </row>
    <row r="332" spans="1:28" x14ac:dyDescent="0.2">
      <c r="A332" s="51">
        <v>325</v>
      </c>
      <c r="B332" s="51">
        <v>6642093</v>
      </c>
      <c r="C332" s="51" t="s">
        <v>579</v>
      </c>
      <c r="D332" s="51" t="s">
        <v>515</v>
      </c>
      <c r="E332" s="51" t="s">
        <v>3322</v>
      </c>
      <c r="F332" s="51" t="s">
        <v>3324</v>
      </c>
      <c r="G332" s="56">
        <f t="shared" si="46"/>
        <v>9.8765432098765427E-2</v>
      </c>
      <c r="H332" s="56">
        <f t="shared" si="47"/>
        <v>0.11585365853658537</v>
      </c>
      <c r="I332" s="56">
        <f t="shared" si="48"/>
        <v>0.12727272727272726</v>
      </c>
      <c r="J332" s="56">
        <f t="shared" si="49"/>
        <v>0.11405295315682282</v>
      </c>
      <c r="K332" s="51">
        <v>146</v>
      </c>
      <c r="L332" s="51">
        <v>16</v>
      </c>
      <c r="M332" s="51">
        <v>162</v>
      </c>
      <c r="N332" s="51">
        <v>145</v>
      </c>
      <c r="O332" s="51">
        <v>19</v>
      </c>
      <c r="P332" s="51">
        <v>164</v>
      </c>
      <c r="Q332" s="51">
        <v>144</v>
      </c>
      <c r="R332" s="51">
        <v>21</v>
      </c>
      <c r="S332" s="51">
        <v>165</v>
      </c>
      <c r="T332" s="51">
        <f t="shared" si="50"/>
        <v>56</v>
      </c>
      <c r="U332" s="51">
        <f t="shared" si="50"/>
        <v>491</v>
      </c>
      <c r="V332" s="57">
        <f t="shared" si="51"/>
        <v>11.405295315682281</v>
      </c>
      <c r="W332" s="51" t="e">
        <f>SUMIF(#REF!,'Pupils5-15'!$B332,#REF!)</f>
        <v>#REF!</v>
      </c>
      <c r="X332" s="51" t="e">
        <f>SUMIF(#REF!,'Pupils5-15'!$B332,#REF!)</f>
        <v>#REF!</v>
      </c>
      <c r="Y332" s="51" t="e">
        <f>SUMIF(#REF!,'Pupils5-15'!$B332,#REF!)</f>
        <v>#REF!</v>
      </c>
      <c r="Z332" s="51" t="e">
        <f t="shared" si="52"/>
        <v>#REF!</v>
      </c>
      <c r="AA332" s="51" t="e">
        <f t="shared" si="53"/>
        <v>#REF!</v>
      </c>
      <c r="AB332" s="51" t="e">
        <f t="shared" si="54"/>
        <v>#REF!</v>
      </c>
    </row>
    <row r="333" spans="1:28" x14ac:dyDescent="0.2">
      <c r="A333" s="51">
        <v>326</v>
      </c>
      <c r="B333" s="51">
        <v>6642094</v>
      </c>
      <c r="C333" s="51" t="s">
        <v>581</v>
      </c>
      <c r="D333" s="51" t="s">
        <v>515</v>
      </c>
      <c r="E333" s="51" t="s">
        <v>3322</v>
      </c>
      <c r="F333" s="51" t="s">
        <v>3324</v>
      </c>
      <c r="G333" s="56">
        <f t="shared" si="46"/>
        <v>6.7567567567567571E-2</v>
      </c>
      <c r="H333" s="56">
        <f t="shared" si="47"/>
        <v>3.4482758620689655E-2</v>
      </c>
      <c r="I333" s="56">
        <f t="shared" si="48"/>
        <v>6.1224489795918366E-2</v>
      </c>
      <c r="J333" s="56">
        <f t="shared" si="49"/>
        <v>5.4054054054054057E-2</v>
      </c>
      <c r="K333" s="51">
        <v>69</v>
      </c>
      <c r="L333" s="51">
        <v>5</v>
      </c>
      <c r="M333" s="51">
        <v>74</v>
      </c>
      <c r="N333" s="51">
        <v>84</v>
      </c>
      <c r="O333" s="51">
        <v>3</v>
      </c>
      <c r="P333" s="51">
        <v>87</v>
      </c>
      <c r="Q333" s="51">
        <v>92</v>
      </c>
      <c r="R333" s="51">
        <v>6</v>
      </c>
      <c r="S333" s="51">
        <v>98</v>
      </c>
      <c r="T333" s="51">
        <f t="shared" si="50"/>
        <v>14</v>
      </c>
      <c r="U333" s="51">
        <f t="shared" si="50"/>
        <v>259</v>
      </c>
      <c r="V333" s="57">
        <f t="shared" si="51"/>
        <v>5.4054054054054053</v>
      </c>
      <c r="W333" s="51" t="e">
        <f>SUMIF(#REF!,'Pupils5-15'!$B333,#REF!)</f>
        <v>#REF!</v>
      </c>
      <c r="X333" s="51" t="e">
        <f>SUMIF(#REF!,'Pupils5-15'!$B333,#REF!)</f>
        <v>#REF!</v>
      </c>
      <c r="Y333" s="51" t="e">
        <f>SUMIF(#REF!,'Pupils5-15'!$B333,#REF!)</f>
        <v>#REF!</v>
      </c>
      <c r="Z333" s="51" t="e">
        <f t="shared" si="52"/>
        <v>#REF!</v>
      </c>
      <c r="AA333" s="51" t="e">
        <f t="shared" si="53"/>
        <v>#REF!</v>
      </c>
      <c r="AB333" s="51" t="e">
        <f t="shared" si="54"/>
        <v>#REF!</v>
      </c>
    </row>
    <row r="334" spans="1:28" x14ac:dyDescent="0.2">
      <c r="A334" s="51">
        <v>327</v>
      </c>
      <c r="B334" s="51">
        <v>6642237</v>
      </c>
      <c r="C334" s="51" t="s">
        <v>583</v>
      </c>
      <c r="D334" s="51" t="s">
        <v>515</v>
      </c>
      <c r="E334" s="51" t="s">
        <v>3322</v>
      </c>
      <c r="F334" s="51" t="s">
        <v>3324</v>
      </c>
      <c r="G334" s="56">
        <f t="shared" si="46"/>
        <v>0.36170212765957449</v>
      </c>
      <c r="H334" s="56">
        <f t="shared" si="47"/>
        <v>0.38775510204081631</v>
      </c>
      <c r="I334" s="56">
        <f t="shared" si="48"/>
        <v>0.42553191489361702</v>
      </c>
      <c r="J334" s="56">
        <f t="shared" si="49"/>
        <v>0.39160839160839161</v>
      </c>
      <c r="K334" s="51">
        <v>30</v>
      </c>
      <c r="L334" s="51">
        <v>17</v>
      </c>
      <c r="M334" s="51">
        <v>47</v>
      </c>
      <c r="N334" s="51">
        <v>30</v>
      </c>
      <c r="O334" s="51">
        <v>19</v>
      </c>
      <c r="P334" s="51">
        <v>49</v>
      </c>
      <c r="Q334" s="51">
        <v>27</v>
      </c>
      <c r="R334" s="51">
        <v>20</v>
      </c>
      <c r="S334" s="51">
        <v>47</v>
      </c>
      <c r="T334" s="51">
        <f t="shared" si="50"/>
        <v>56</v>
      </c>
      <c r="U334" s="51">
        <f t="shared" si="50"/>
        <v>143</v>
      </c>
      <c r="V334" s="57">
        <f t="shared" si="51"/>
        <v>39.16083916083916</v>
      </c>
      <c r="W334" s="51" t="e">
        <f>SUMIF(#REF!,'Pupils5-15'!$B334,#REF!)</f>
        <v>#REF!</v>
      </c>
      <c r="X334" s="51" t="e">
        <f>SUMIF(#REF!,'Pupils5-15'!$B334,#REF!)</f>
        <v>#REF!</v>
      </c>
      <c r="Y334" s="51" t="e">
        <f>SUMIF(#REF!,'Pupils5-15'!$B334,#REF!)</f>
        <v>#REF!</v>
      </c>
      <c r="Z334" s="51" t="e">
        <f t="shared" si="52"/>
        <v>#REF!</v>
      </c>
      <c r="AA334" s="51" t="e">
        <f t="shared" si="53"/>
        <v>#REF!</v>
      </c>
      <c r="AB334" s="51" t="e">
        <f t="shared" si="54"/>
        <v>#REF!</v>
      </c>
    </row>
    <row r="335" spans="1:28" x14ac:dyDescent="0.2">
      <c r="A335" s="51">
        <v>328</v>
      </c>
      <c r="B335" s="51">
        <v>6642257</v>
      </c>
      <c r="C335" s="51" t="s">
        <v>585</v>
      </c>
      <c r="D335" s="51" t="s">
        <v>515</v>
      </c>
      <c r="E335" s="51" t="s">
        <v>3322</v>
      </c>
      <c r="F335" s="51" t="s">
        <v>3323</v>
      </c>
      <c r="G335" s="56">
        <f t="shared" si="46"/>
        <v>6.6666666666666666E-2</v>
      </c>
      <c r="H335" s="56">
        <f t="shared" si="47"/>
        <v>0.11180124223602485</v>
      </c>
      <c r="I335" s="56">
        <f t="shared" si="48"/>
        <v>0.125</v>
      </c>
      <c r="J335" s="56">
        <f t="shared" si="49"/>
        <v>0.1022964509394572</v>
      </c>
      <c r="K335" s="51">
        <v>140</v>
      </c>
      <c r="L335" s="51">
        <v>10</v>
      </c>
      <c r="M335" s="51">
        <v>150</v>
      </c>
      <c r="N335" s="51">
        <v>143</v>
      </c>
      <c r="O335" s="51">
        <v>18</v>
      </c>
      <c r="P335" s="51">
        <v>161</v>
      </c>
      <c r="Q335" s="51">
        <v>147</v>
      </c>
      <c r="R335" s="51">
        <v>21</v>
      </c>
      <c r="S335" s="51">
        <v>168</v>
      </c>
      <c r="T335" s="51">
        <f t="shared" si="50"/>
        <v>49</v>
      </c>
      <c r="U335" s="51">
        <f t="shared" si="50"/>
        <v>479</v>
      </c>
      <c r="V335" s="57">
        <f t="shared" si="51"/>
        <v>10.22964509394572</v>
      </c>
      <c r="W335" s="51" t="e">
        <f>SUMIF(#REF!,'Pupils5-15'!$B335,#REF!)</f>
        <v>#REF!</v>
      </c>
      <c r="X335" s="51" t="e">
        <f>SUMIF(#REF!,'Pupils5-15'!$B335,#REF!)</f>
        <v>#REF!</v>
      </c>
      <c r="Y335" s="51" t="e">
        <f>SUMIF(#REF!,'Pupils5-15'!$B335,#REF!)</f>
        <v>#REF!</v>
      </c>
      <c r="Z335" s="51" t="e">
        <f t="shared" si="52"/>
        <v>#REF!</v>
      </c>
      <c r="AA335" s="51" t="e">
        <f t="shared" si="53"/>
        <v>#REF!</v>
      </c>
      <c r="AB335" s="51" t="e">
        <f t="shared" si="54"/>
        <v>#REF!</v>
      </c>
    </row>
    <row r="336" spans="1:28" x14ac:dyDescent="0.2">
      <c r="A336" s="51">
        <v>329</v>
      </c>
      <c r="B336" s="51">
        <v>6642266</v>
      </c>
      <c r="C336" s="51" t="s">
        <v>586</v>
      </c>
      <c r="D336" s="51" t="s">
        <v>515</v>
      </c>
      <c r="E336" s="51" t="s">
        <v>3322</v>
      </c>
      <c r="F336" s="51" t="s">
        <v>3324</v>
      </c>
      <c r="G336" s="56">
        <f t="shared" si="46"/>
        <v>0.14864864864864866</v>
      </c>
      <c r="H336" s="56">
        <f t="shared" si="47"/>
        <v>0.11688311688311688</v>
      </c>
      <c r="I336" s="56">
        <f t="shared" si="48"/>
        <v>0.15492957746478872</v>
      </c>
      <c r="J336" s="56">
        <f t="shared" si="49"/>
        <v>0.13963963963963963</v>
      </c>
      <c r="K336" s="51">
        <v>63</v>
      </c>
      <c r="L336" s="51">
        <v>11</v>
      </c>
      <c r="M336" s="51">
        <v>74</v>
      </c>
      <c r="N336" s="51">
        <v>68</v>
      </c>
      <c r="O336" s="51">
        <v>9</v>
      </c>
      <c r="P336" s="51">
        <v>77</v>
      </c>
      <c r="Q336" s="51">
        <v>60</v>
      </c>
      <c r="R336" s="51">
        <v>11</v>
      </c>
      <c r="S336" s="51">
        <v>71</v>
      </c>
      <c r="T336" s="51">
        <f t="shared" si="50"/>
        <v>31</v>
      </c>
      <c r="U336" s="51">
        <f t="shared" si="50"/>
        <v>222</v>
      </c>
      <c r="V336" s="57">
        <f t="shared" si="51"/>
        <v>13.963963963963963</v>
      </c>
      <c r="W336" s="51" t="e">
        <f>SUMIF(#REF!,'Pupils5-15'!$B336,#REF!)</f>
        <v>#REF!</v>
      </c>
      <c r="X336" s="51" t="e">
        <f>SUMIF(#REF!,'Pupils5-15'!$B336,#REF!)</f>
        <v>#REF!</v>
      </c>
      <c r="Y336" s="51" t="e">
        <f>SUMIF(#REF!,'Pupils5-15'!$B336,#REF!)</f>
        <v>#REF!</v>
      </c>
      <c r="Z336" s="51" t="e">
        <f t="shared" si="52"/>
        <v>#REF!</v>
      </c>
      <c r="AA336" s="51" t="e">
        <f t="shared" si="53"/>
        <v>#REF!</v>
      </c>
      <c r="AB336" s="51" t="e">
        <f t="shared" si="54"/>
        <v>#REF!</v>
      </c>
    </row>
    <row r="337" spans="1:28" x14ac:dyDescent="0.2">
      <c r="A337" s="51">
        <v>330</v>
      </c>
      <c r="B337" s="51">
        <v>6642267</v>
      </c>
      <c r="C337" s="51" t="s">
        <v>587</v>
      </c>
      <c r="D337" s="51" t="s">
        <v>515</v>
      </c>
      <c r="E337" s="51" t="s">
        <v>3322</v>
      </c>
      <c r="F337" s="51" t="s">
        <v>3324</v>
      </c>
      <c r="G337" s="56">
        <f t="shared" si="46"/>
        <v>8.9411764705882357E-2</v>
      </c>
      <c r="H337" s="56">
        <f t="shared" si="47"/>
        <v>0.10501193317422435</v>
      </c>
      <c r="I337" s="56">
        <f t="shared" si="48"/>
        <v>9.2682926829268292E-2</v>
      </c>
      <c r="J337" s="56">
        <f t="shared" si="49"/>
        <v>9.569377990430622E-2</v>
      </c>
      <c r="K337" s="51">
        <v>387</v>
      </c>
      <c r="L337" s="51">
        <v>38</v>
      </c>
      <c r="M337" s="51">
        <v>425</v>
      </c>
      <c r="N337" s="51">
        <v>375</v>
      </c>
      <c r="O337" s="51">
        <v>44</v>
      </c>
      <c r="P337" s="51">
        <v>419</v>
      </c>
      <c r="Q337" s="51">
        <v>372</v>
      </c>
      <c r="R337" s="51">
        <v>38</v>
      </c>
      <c r="S337" s="51">
        <v>410</v>
      </c>
      <c r="T337" s="51">
        <f t="shared" si="50"/>
        <v>120</v>
      </c>
      <c r="U337" s="51">
        <f t="shared" si="50"/>
        <v>1254</v>
      </c>
      <c r="V337" s="57">
        <f t="shared" si="51"/>
        <v>9.5693779904306222</v>
      </c>
      <c r="W337" s="51" t="e">
        <f>SUMIF(#REF!,'Pupils5-15'!$B337,#REF!)</f>
        <v>#REF!</v>
      </c>
      <c r="X337" s="51" t="e">
        <f>SUMIF(#REF!,'Pupils5-15'!$B337,#REF!)</f>
        <v>#REF!</v>
      </c>
      <c r="Y337" s="51" t="e">
        <f>SUMIF(#REF!,'Pupils5-15'!$B337,#REF!)</f>
        <v>#REF!</v>
      </c>
      <c r="Z337" s="51" t="e">
        <f t="shared" si="52"/>
        <v>#REF!</v>
      </c>
      <c r="AA337" s="51" t="e">
        <f t="shared" si="53"/>
        <v>#REF!</v>
      </c>
      <c r="AB337" s="51" t="e">
        <f t="shared" si="54"/>
        <v>#REF!</v>
      </c>
    </row>
    <row r="338" spans="1:28" x14ac:dyDescent="0.2">
      <c r="A338" s="51">
        <v>331</v>
      </c>
      <c r="B338" s="51">
        <v>6642268</v>
      </c>
      <c r="C338" s="51" t="s">
        <v>588</v>
      </c>
      <c r="D338" s="51" t="s">
        <v>515</v>
      </c>
      <c r="E338" s="51" t="s">
        <v>3322</v>
      </c>
      <c r="F338" s="51" t="s">
        <v>3324</v>
      </c>
      <c r="G338" s="56">
        <f t="shared" si="46"/>
        <v>7.71513353115727E-2</v>
      </c>
      <c r="H338" s="56">
        <f t="shared" si="47"/>
        <v>0.11142857142857143</v>
      </c>
      <c r="I338" s="56">
        <f t="shared" si="48"/>
        <v>0.13896457765667575</v>
      </c>
      <c r="J338" s="56">
        <f t="shared" si="49"/>
        <v>0.11005692599620494</v>
      </c>
      <c r="K338" s="51">
        <v>311</v>
      </c>
      <c r="L338" s="51">
        <v>26</v>
      </c>
      <c r="M338" s="51">
        <v>337</v>
      </c>
      <c r="N338" s="51">
        <v>311</v>
      </c>
      <c r="O338" s="51">
        <v>39</v>
      </c>
      <c r="P338" s="51">
        <v>350</v>
      </c>
      <c r="Q338" s="51">
        <v>316</v>
      </c>
      <c r="R338" s="51">
        <v>51</v>
      </c>
      <c r="S338" s="51">
        <v>367</v>
      </c>
      <c r="T338" s="51">
        <f t="shared" si="50"/>
        <v>116</v>
      </c>
      <c r="U338" s="51">
        <f t="shared" si="50"/>
        <v>1054</v>
      </c>
      <c r="V338" s="57">
        <f t="shared" si="51"/>
        <v>11.005692599620494</v>
      </c>
      <c r="W338" s="51" t="e">
        <f>SUMIF(#REF!,'Pupils5-15'!$B338,#REF!)</f>
        <v>#REF!</v>
      </c>
      <c r="X338" s="51" t="e">
        <f>SUMIF(#REF!,'Pupils5-15'!$B338,#REF!)</f>
        <v>#REF!</v>
      </c>
      <c r="Y338" s="51" t="e">
        <f>SUMIF(#REF!,'Pupils5-15'!$B338,#REF!)</f>
        <v>#REF!</v>
      </c>
      <c r="Z338" s="51" t="e">
        <f t="shared" si="52"/>
        <v>#REF!</v>
      </c>
      <c r="AA338" s="51" t="e">
        <f t="shared" si="53"/>
        <v>#REF!</v>
      </c>
      <c r="AB338" s="51" t="e">
        <f t="shared" si="54"/>
        <v>#REF!</v>
      </c>
    </row>
    <row r="339" spans="1:28" x14ac:dyDescent="0.2">
      <c r="A339" s="51">
        <v>332</v>
      </c>
      <c r="B339" s="51">
        <v>6642269</v>
      </c>
      <c r="C339" s="51" t="s">
        <v>590</v>
      </c>
      <c r="D339" s="51" t="s">
        <v>515</v>
      </c>
      <c r="E339" s="51" t="s">
        <v>3322</v>
      </c>
      <c r="F339" s="51" t="s">
        <v>3324</v>
      </c>
      <c r="G339" s="56">
        <f t="shared" si="46"/>
        <v>0.1828793774319066</v>
      </c>
      <c r="H339" s="56">
        <f t="shared" si="47"/>
        <v>0.17472118959107807</v>
      </c>
      <c r="I339" s="56">
        <f t="shared" si="48"/>
        <v>0.16967509025270758</v>
      </c>
      <c r="J339" s="56">
        <f t="shared" si="49"/>
        <v>0.17559153175591533</v>
      </c>
      <c r="K339" s="51">
        <v>210</v>
      </c>
      <c r="L339" s="51">
        <v>47</v>
      </c>
      <c r="M339" s="51">
        <v>257</v>
      </c>
      <c r="N339" s="51">
        <v>222</v>
      </c>
      <c r="O339" s="51">
        <v>47</v>
      </c>
      <c r="P339" s="51">
        <v>269</v>
      </c>
      <c r="Q339" s="51">
        <v>230</v>
      </c>
      <c r="R339" s="51">
        <v>47</v>
      </c>
      <c r="S339" s="51">
        <v>277</v>
      </c>
      <c r="T339" s="51">
        <f t="shared" si="50"/>
        <v>141</v>
      </c>
      <c r="U339" s="51">
        <f t="shared" si="50"/>
        <v>803</v>
      </c>
      <c r="V339" s="57">
        <f t="shared" si="51"/>
        <v>17.559153175591533</v>
      </c>
      <c r="W339" s="51" t="e">
        <f>SUMIF(#REF!,'Pupils5-15'!$B339,#REF!)</f>
        <v>#REF!</v>
      </c>
      <c r="X339" s="51" t="e">
        <f>SUMIF(#REF!,'Pupils5-15'!$B339,#REF!)</f>
        <v>#REF!</v>
      </c>
      <c r="Y339" s="51" t="e">
        <f>SUMIF(#REF!,'Pupils5-15'!$B339,#REF!)</f>
        <v>#REF!</v>
      </c>
      <c r="Z339" s="51" t="e">
        <f t="shared" si="52"/>
        <v>#REF!</v>
      </c>
      <c r="AA339" s="51" t="e">
        <f t="shared" si="53"/>
        <v>#REF!</v>
      </c>
      <c r="AB339" s="51" t="e">
        <f t="shared" si="54"/>
        <v>#REF!</v>
      </c>
    </row>
    <row r="340" spans="1:28" x14ac:dyDescent="0.2">
      <c r="A340" s="51">
        <v>333</v>
      </c>
      <c r="B340" s="51">
        <v>6642270</v>
      </c>
      <c r="C340" s="51" t="s">
        <v>591</v>
      </c>
      <c r="D340" s="51" t="s">
        <v>515</v>
      </c>
      <c r="E340" s="51" t="s">
        <v>3322</v>
      </c>
      <c r="F340" s="51" t="s">
        <v>3324</v>
      </c>
      <c r="G340" s="56">
        <f t="shared" si="46"/>
        <v>3.0456852791878174E-2</v>
      </c>
      <c r="H340" s="56">
        <f t="shared" si="47"/>
        <v>5.3398058252427182E-2</v>
      </c>
      <c r="I340" s="56">
        <f t="shared" si="48"/>
        <v>7.2463768115942032E-2</v>
      </c>
      <c r="J340" s="56">
        <f t="shared" si="49"/>
        <v>5.2459016393442623E-2</v>
      </c>
      <c r="K340" s="51">
        <v>191</v>
      </c>
      <c r="L340" s="51">
        <v>6</v>
      </c>
      <c r="M340" s="51">
        <v>197</v>
      </c>
      <c r="N340" s="51">
        <v>195</v>
      </c>
      <c r="O340" s="51">
        <v>11</v>
      </c>
      <c r="P340" s="51">
        <v>206</v>
      </c>
      <c r="Q340" s="51">
        <v>192</v>
      </c>
      <c r="R340" s="51">
        <v>15</v>
      </c>
      <c r="S340" s="51">
        <v>207</v>
      </c>
      <c r="T340" s="51">
        <f t="shared" si="50"/>
        <v>32</v>
      </c>
      <c r="U340" s="51">
        <f t="shared" si="50"/>
        <v>610</v>
      </c>
      <c r="V340" s="57">
        <f t="shared" si="51"/>
        <v>5.2459016393442619</v>
      </c>
      <c r="W340" s="51" t="e">
        <f>SUMIF(#REF!,'Pupils5-15'!$B340,#REF!)</f>
        <v>#REF!</v>
      </c>
      <c r="X340" s="51" t="e">
        <f>SUMIF(#REF!,'Pupils5-15'!$B340,#REF!)</f>
        <v>#REF!</v>
      </c>
      <c r="Y340" s="51" t="e">
        <f>SUMIF(#REF!,'Pupils5-15'!$B340,#REF!)</f>
        <v>#REF!</v>
      </c>
      <c r="Z340" s="51" t="e">
        <f t="shared" si="52"/>
        <v>#REF!</v>
      </c>
      <c r="AA340" s="51" t="e">
        <f t="shared" si="53"/>
        <v>#REF!</v>
      </c>
      <c r="AB340" s="51" t="e">
        <f t="shared" si="54"/>
        <v>#REF!</v>
      </c>
    </row>
    <row r="341" spans="1:28" x14ac:dyDescent="0.2">
      <c r="A341" s="51">
        <v>334</v>
      </c>
      <c r="B341" s="51">
        <v>6642271</v>
      </c>
      <c r="C341" s="51" t="s">
        <v>592</v>
      </c>
      <c r="D341" s="51" t="s">
        <v>515</v>
      </c>
      <c r="E341" s="51" t="s">
        <v>3322</v>
      </c>
      <c r="F341" s="51" t="s">
        <v>3324</v>
      </c>
      <c r="G341" s="56">
        <f t="shared" si="46"/>
        <v>0.24324324324324326</v>
      </c>
      <c r="H341" s="56">
        <f t="shared" si="47"/>
        <v>0.27536231884057971</v>
      </c>
      <c r="I341" s="56">
        <f t="shared" si="48"/>
        <v>0.25888324873096447</v>
      </c>
      <c r="J341" s="56">
        <f t="shared" si="49"/>
        <v>0.25976230899830222</v>
      </c>
      <c r="K341" s="51">
        <v>140</v>
      </c>
      <c r="L341" s="51">
        <v>45</v>
      </c>
      <c r="M341" s="51">
        <v>185</v>
      </c>
      <c r="N341" s="51">
        <v>150</v>
      </c>
      <c r="O341" s="51">
        <v>57</v>
      </c>
      <c r="P341" s="51">
        <v>207</v>
      </c>
      <c r="Q341" s="51">
        <v>146</v>
      </c>
      <c r="R341" s="51">
        <v>51</v>
      </c>
      <c r="S341" s="51">
        <v>197</v>
      </c>
      <c r="T341" s="51">
        <f t="shared" si="50"/>
        <v>153</v>
      </c>
      <c r="U341" s="51">
        <f t="shared" si="50"/>
        <v>589</v>
      </c>
      <c r="V341" s="57">
        <f t="shared" si="51"/>
        <v>25.97623089983022</v>
      </c>
      <c r="W341" s="51" t="e">
        <f>SUMIF(#REF!,'Pupils5-15'!$B341,#REF!)</f>
        <v>#REF!</v>
      </c>
      <c r="X341" s="51" t="e">
        <f>SUMIF(#REF!,'Pupils5-15'!$B341,#REF!)</f>
        <v>#REF!</v>
      </c>
      <c r="Y341" s="51" t="e">
        <f>SUMIF(#REF!,'Pupils5-15'!$B341,#REF!)</f>
        <v>#REF!</v>
      </c>
      <c r="Z341" s="51" t="e">
        <f t="shared" si="52"/>
        <v>#REF!</v>
      </c>
      <c r="AA341" s="51" t="e">
        <f t="shared" si="53"/>
        <v>#REF!</v>
      </c>
      <c r="AB341" s="51" t="e">
        <f t="shared" si="54"/>
        <v>#REF!</v>
      </c>
    </row>
    <row r="342" spans="1:28" x14ac:dyDescent="0.2">
      <c r="A342" s="51">
        <v>335</v>
      </c>
      <c r="B342" s="51">
        <v>6643002</v>
      </c>
      <c r="C342" s="51" t="s">
        <v>594</v>
      </c>
      <c r="D342" s="51" t="s">
        <v>515</v>
      </c>
      <c r="E342" s="51" t="s">
        <v>3322</v>
      </c>
      <c r="F342" s="51" t="s">
        <v>3324</v>
      </c>
      <c r="G342" s="56">
        <f t="shared" si="46"/>
        <v>0.02</v>
      </c>
      <c r="H342" s="56">
        <f t="shared" si="47"/>
        <v>1.9607843137254902E-2</v>
      </c>
      <c r="I342" s="56">
        <f t="shared" si="48"/>
        <v>1.8867924528301886E-2</v>
      </c>
      <c r="J342" s="56">
        <f t="shared" si="49"/>
        <v>1.948051948051948E-2</v>
      </c>
      <c r="K342" s="51">
        <v>49</v>
      </c>
      <c r="L342" s="51">
        <v>1</v>
      </c>
      <c r="M342" s="51">
        <v>50</v>
      </c>
      <c r="N342" s="51">
        <v>50</v>
      </c>
      <c r="O342" s="51">
        <v>1</v>
      </c>
      <c r="P342" s="51">
        <v>51</v>
      </c>
      <c r="Q342" s="51">
        <v>52</v>
      </c>
      <c r="R342" s="51">
        <v>1</v>
      </c>
      <c r="S342" s="51">
        <v>53</v>
      </c>
      <c r="T342" s="51">
        <f t="shared" si="50"/>
        <v>3</v>
      </c>
      <c r="U342" s="51">
        <f t="shared" si="50"/>
        <v>154</v>
      </c>
      <c r="V342" s="57">
        <f t="shared" si="51"/>
        <v>1.948051948051948</v>
      </c>
      <c r="W342" s="51" t="e">
        <f>SUMIF(#REF!,'Pupils5-15'!$B342,#REF!)</f>
        <v>#REF!</v>
      </c>
      <c r="X342" s="51" t="e">
        <f>SUMIF(#REF!,'Pupils5-15'!$B342,#REF!)</f>
        <v>#REF!</v>
      </c>
      <c r="Y342" s="51" t="e">
        <f>SUMIF(#REF!,'Pupils5-15'!$B342,#REF!)</f>
        <v>#REF!</v>
      </c>
      <c r="Z342" s="51" t="e">
        <f t="shared" si="52"/>
        <v>#REF!</v>
      </c>
      <c r="AA342" s="51" t="e">
        <f t="shared" si="53"/>
        <v>#REF!</v>
      </c>
      <c r="AB342" s="51" t="e">
        <f t="shared" si="54"/>
        <v>#REF!</v>
      </c>
    </row>
    <row r="343" spans="1:28" x14ac:dyDescent="0.2">
      <c r="A343" s="51">
        <v>336</v>
      </c>
      <c r="B343" s="51">
        <v>6643303</v>
      </c>
      <c r="C343" s="51" t="s">
        <v>595</v>
      </c>
      <c r="D343" s="51" t="s">
        <v>515</v>
      </c>
      <c r="E343" s="51" t="s">
        <v>3322</v>
      </c>
      <c r="F343" s="51" t="s">
        <v>3324</v>
      </c>
      <c r="G343" s="56">
        <f t="shared" si="46"/>
        <v>0.08</v>
      </c>
      <c r="H343" s="56">
        <f t="shared" si="47"/>
        <v>9.2592592592592587E-2</v>
      </c>
      <c r="I343" s="56">
        <f t="shared" si="48"/>
        <v>0.18367346938775511</v>
      </c>
      <c r="J343" s="56">
        <f t="shared" si="49"/>
        <v>0.11764705882352941</v>
      </c>
      <c r="K343" s="51">
        <v>46</v>
      </c>
      <c r="L343" s="51">
        <v>4</v>
      </c>
      <c r="M343" s="51">
        <v>50</v>
      </c>
      <c r="N343" s="51">
        <v>49</v>
      </c>
      <c r="O343" s="51">
        <v>5</v>
      </c>
      <c r="P343" s="51">
        <v>54</v>
      </c>
      <c r="Q343" s="51">
        <v>40</v>
      </c>
      <c r="R343" s="51">
        <v>9</v>
      </c>
      <c r="S343" s="51">
        <v>49</v>
      </c>
      <c r="T343" s="51">
        <f t="shared" si="50"/>
        <v>18</v>
      </c>
      <c r="U343" s="51">
        <f t="shared" si="50"/>
        <v>153</v>
      </c>
      <c r="V343" s="57">
        <f t="shared" si="51"/>
        <v>11.76470588235294</v>
      </c>
      <c r="W343" s="51" t="e">
        <f>SUMIF(#REF!,'Pupils5-15'!$B343,#REF!)</f>
        <v>#REF!</v>
      </c>
      <c r="X343" s="51" t="e">
        <f>SUMIF(#REF!,'Pupils5-15'!$B343,#REF!)</f>
        <v>#REF!</v>
      </c>
      <c r="Y343" s="51" t="e">
        <f>SUMIF(#REF!,'Pupils5-15'!$B343,#REF!)</f>
        <v>#REF!</v>
      </c>
      <c r="Z343" s="51" t="e">
        <f t="shared" si="52"/>
        <v>#REF!</v>
      </c>
      <c r="AA343" s="51" t="e">
        <f t="shared" si="53"/>
        <v>#REF!</v>
      </c>
      <c r="AB343" s="51" t="e">
        <f t="shared" si="54"/>
        <v>#REF!</v>
      </c>
    </row>
    <row r="344" spans="1:28" x14ac:dyDescent="0.2">
      <c r="A344" s="51">
        <v>337</v>
      </c>
      <c r="B344" s="51">
        <v>6643306</v>
      </c>
      <c r="C344" s="51" t="s">
        <v>597</v>
      </c>
      <c r="D344" s="51" t="s">
        <v>515</v>
      </c>
      <c r="E344" s="51" t="s">
        <v>3322</v>
      </c>
      <c r="F344" s="51" t="s">
        <v>3324</v>
      </c>
      <c r="G344" s="56">
        <f t="shared" si="46"/>
        <v>8.5603112840466927E-2</v>
      </c>
      <c r="H344" s="56">
        <f t="shared" si="47"/>
        <v>0.11450381679389313</v>
      </c>
      <c r="I344" s="56">
        <f t="shared" si="48"/>
        <v>0.15139442231075698</v>
      </c>
      <c r="J344" s="56">
        <f t="shared" si="49"/>
        <v>0.11688311688311688</v>
      </c>
      <c r="K344" s="51">
        <v>235</v>
      </c>
      <c r="L344" s="51">
        <v>22</v>
      </c>
      <c r="M344" s="51">
        <v>257</v>
      </c>
      <c r="N344" s="51">
        <v>232</v>
      </c>
      <c r="O344" s="51">
        <v>30</v>
      </c>
      <c r="P344" s="51">
        <v>262</v>
      </c>
      <c r="Q344" s="51">
        <v>213</v>
      </c>
      <c r="R344" s="51">
        <v>38</v>
      </c>
      <c r="S344" s="51">
        <v>251</v>
      </c>
      <c r="T344" s="51">
        <f t="shared" si="50"/>
        <v>90</v>
      </c>
      <c r="U344" s="51">
        <f t="shared" si="50"/>
        <v>770</v>
      </c>
      <c r="V344" s="57">
        <f t="shared" si="51"/>
        <v>11.688311688311687</v>
      </c>
      <c r="W344" s="51" t="e">
        <f>SUMIF(#REF!,'Pupils5-15'!$B344,#REF!)</f>
        <v>#REF!</v>
      </c>
      <c r="X344" s="51" t="e">
        <f>SUMIF(#REF!,'Pupils5-15'!$B344,#REF!)</f>
        <v>#REF!</v>
      </c>
      <c r="Y344" s="51" t="e">
        <f>SUMIF(#REF!,'Pupils5-15'!$B344,#REF!)</f>
        <v>#REF!</v>
      </c>
      <c r="Z344" s="51" t="e">
        <f t="shared" si="52"/>
        <v>#REF!</v>
      </c>
      <c r="AA344" s="51" t="e">
        <f t="shared" si="53"/>
        <v>#REF!</v>
      </c>
      <c r="AB344" s="51" t="e">
        <f t="shared" si="54"/>
        <v>#REF!</v>
      </c>
    </row>
    <row r="345" spans="1:28" x14ac:dyDescent="0.2">
      <c r="A345" s="51">
        <v>338</v>
      </c>
      <c r="B345" s="51">
        <v>6643307</v>
      </c>
      <c r="C345" s="51" t="s">
        <v>598</v>
      </c>
      <c r="D345" s="51" t="s">
        <v>515</v>
      </c>
      <c r="E345" s="51" t="s">
        <v>3322</v>
      </c>
      <c r="F345" s="51" t="s">
        <v>3324</v>
      </c>
      <c r="G345" s="56">
        <f t="shared" si="46"/>
        <v>0.20149253731343283</v>
      </c>
      <c r="H345" s="56">
        <f t="shared" si="47"/>
        <v>0.22463768115942029</v>
      </c>
      <c r="I345" s="56">
        <f t="shared" si="48"/>
        <v>0.23846153846153847</v>
      </c>
      <c r="J345" s="56">
        <f t="shared" si="49"/>
        <v>0.22139303482587064</v>
      </c>
      <c r="K345" s="51">
        <v>107</v>
      </c>
      <c r="L345" s="51">
        <v>27</v>
      </c>
      <c r="M345" s="51">
        <v>134</v>
      </c>
      <c r="N345" s="51">
        <v>107</v>
      </c>
      <c r="O345" s="51">
        <v>31</v>
      </c>
      <c r="P345" s="51">
        <v>138</v>
      </c>
      <c r="Q345" s="51">
        <v>99</v>
      </c>
      <c r="R345" s="51">
        <v>31</v>
      </c>
      <c r="S345" s="51">
        <v>130</v>
      </c>
      <c r="T345" s="51">
        <f t="shared" si="50"/>
        <v>89</v>
      </c>
      <c r="U345" s="51">
        <f t="shared" si="50"/>
        <v>402</v>
      </c>
      <c r="V345" s="57">
        <f t="shared" si="51"/>
        <v>22.139303482587064</v>
      </c>
      <c r="W345" s="51" t="e">
        <f>SUMIF(#REF!,'Pupils5-15'!$B345,#REF!)</f>
        <v>#REF!</v>
      </c>
      <c r="X345" s="51" t="e">
        <f>SUMIF(#REF!,'Pupils5-15'!$B345,#REF!)</f>
        <v>#REF!</v>
      </c>
      <c r="Y345" s="51" t="e">
        <f>SUMIF(#REF!,'Pupils5-15'!$B345,#REF!)</f>
        <v>#REF!</v>
      </c>
      <c r="Z345" s="51" t="e">
        <f t="shared" si="52"/>
        <v>#REF!</v>
      </c>
      <c r="AA345" s="51" t="e">
        <f t="shared" si="53"/>
        <v>#REF!</v>
      </c>
      <c r="AB345" s="51" t="e">
        <f t="shared" si="54"/>
        <v>#REF!</v>
      </c>
    </row>
    <row r="346" spans="1:28" x14ac:dyDescent="0.2">
      <c r="A346" s="51">
        <v>339</v>
      </c>
      <c r="B346" s="51">
        <v>6643308</v>
      </c>
      <c r="C346" s="51" t="s">
        <v>600</v>
      </c>
      <c r="D346" s="51" t="s">
        <v>515</v>
      </c>
      <c r="E346" s="51" t="s">
        <v>3322</v>
      </c>
      <c r="F346" s="51" t="s">
        <v>3324</v>
      </c>
      <c r="G346" s="56">
        <f t="shared" si="46"/>
        <v>0.10975609756097561</v>
      </c>
      <c r="H346" s="56">
        <f t="shared" si="47"/>
        <v>0.15189873417721519</v>
      </c>
      <c r="I346" s="56">
        <f t="shared" si="48"/>
        <v>0.10606060606060606</v>
      </c>
      <c r="J346" s="56">
        <f t="shared" si="49"/>
        <v>0.12334801762114538</v>
      </c>
      <c r="K346" s="51">
        <v>73</v>
      </c>
      <c r="L346" s="51">
        <v>9</v>
      </c>
      <c r="M346" s="51">
        <v>82</v>
      </c>
      <c r="N346" s="51">
        <v>67</v>
      </c>
      <c r="O346" s="51">
        <v>12</v>
      </c>
      <c r="P346" s="51">
        <v>79</v>
      </c>
      <c r="Q346" s="51">
        <v>59</v>
      </c>
      <c r="R346" s="51">
        <v>7</v>
      </c>
      <c r="S346" s="51">
        <v>66</v>
      </c>
      <c r="T346" s="51">
        <f t="shared" si="50"/>
        <v>28</v>
      </c>
      <c r="U346" s="51">
        <f t="shared" si="50"/>
        <v>227</v>
      </c>
      <c r="V346" s="57">
        <f t="shared" si="51"/>
        <v>12.334801762114537</v>
      </c>
      <c r="W346" s="51" t="e">
        <f>SUMIF(#REF!,'Pupils5-15'!$B346,#REF!)</f>
        <v>#REF!</v>
      </c>
      <c r="X346" s="51" t="e">
        <f>SUMIF(#REF!,'Pupils5-15'!$B346,#REF!)</f>
        <v>#REF!</v>
      </c>
      <c r="Y346" s="51" t="e">
        <f>SUMIF(#REF!,'Pupils5-15'!$B346,#REF!)</f>
        <v>#REF!</v>
      </c>
      <c r="Z346" s="51" t="e">
        <f t="shared" si="52"/>
        <v>#REF!</v>
      </c>
      <c r="AA346" s="51" t="e">
        <f t="shared" si="53"/>
        <v>#REF!</v>
      </c>
      <c r="AB346" s="51" t="e">
        <f t="shared" si="54"/>
        <v>#REF!</v>
      </c>
    </row>
    <row r="347" spans="1:28" x14ac:dyDescent="0.2">
      <c r="A347" s="51">
        <v>340</v>
      </c>
      <c r="B347" s="51">
        <v>6643311</v>
      </c>
      <c r="C347" s="51" t="s">
        <v>602</v>
      </c>
      <c r="D347" s="51" t="s">
        <v>515</v>
      </c>
      <c r="E347" s="51" t="s">
        <v>3322</v>
      </c>
      <c r="F347" s="51" t="s">
        <v>3324</v>
      </c>
      <c r="G347" s="56">
        <f t="shared" si="46"/>
        <v>0.140625</v>
      </c>
      <c r="H347" s="56">
        <f t="shared" si="47"/>
        <v>0.13846153846153847</v>
      </c>
      <c r="I347" s="56">
        <f t="shared" si="48"/>
        <v>0.16393442622950818</v>
      </c>
      <c r="J347" s="56">
        <f t="shared" si="49"/>
        <v>0.14736842105263157</v>
      </c>
      <c r="K347" s="51">
        <v>110</v>
      </c>
      <c r="L347" s="51">
        <v>18</v>
      </c>
      <c r="M347" s="51">
        <v>128</v>
      </c>
      <c r="N347" s="51">
        <v>112</v>
      </c>
      <c r="O347" s="51">
        <v>18</v>
      </c>
      <c r="P347" s="51">
        <v>130</v>
      </c>
      <c r="Q347" s="51">
        <v>102</v>
      </c>
      <c r="R347" s="51">
        <v>20</v>
      </c>
      <c r="S347" s="51">
        <v>122</v>
      </c>
      <c r="T347" s="51">
        <f t="shared" si="50"/>
        <v>56</v>
      </c>
      <c r="U347" s="51">
        <f t="shared" si="50"/>
        <v>380</v>
      </c>
      <c r="V347" s="57">
        <f t="shared" si="51"/>
        <v>14.736842105263156</v>
      </c>
      <c r="W347" s="51" t="e">
        <f>SUMIF(#REF!,'Pupils5-15'!$B347,#REF!)</f>
        <v>#REF!</v>
      </c>
      <c r="X347" s="51" t="e">
        <f>SUMIF(#REF!,'Pupils5-15'!$B347,#REF!)</f>
        <v>#REF!</v>
      </c>
      <c r="Y347" s="51" t="e">
        <f>SUMIF(#REF!,'Pupils5-15'!$B347,#REF!)</f>
        <v>#REF!</v>
      </c>
      <c r="Z347" s="51" t="e">
        <f t="shared" si="52"/>
        <v>#REF!</v>
      </c>
      <c r="AA347" s="51" t="e">
        <f t="shared" si="53"/>
        <v>#REF!</v>
      </c>
      <c r="AB347" s="51" t="e">
        <f t="shared" si="54"/>
        <v>#REF!</v>
      </c>
    </row>
    <row r="348" spans="1:28" x14ac:dyDescent="0.2">
      <c r="A348" s="51">
        <v>341</v>
      </c>
      <c r="B348" s="51">
        <v>6643312</v>
      </c>
      <c r="C348" s="51" t="s">
        <v>604</v>
      </c>
      <c r="D348" s="51" t="s">
        <v>515</v>
      </c>
      <c r="E348" s="51" t="s">
        <v>3322</v>
      </c>
      <c r="F348" s="51" t="s">
        <v>3324</v>
      </c>
      <c r="G348" s="56">
        <f t="shared" si="46"/>
        <v>0.17272727272727273</v>
      </c>
      <c r="H348" s="56">
        <f t="shared" si="47"/>
        <v>0.19130434782608696</v>
      </c>
      <c r="I348" s="56">
        <f t="shared" si="48"/>
        <v>0.14814814814814814</v>
      </c>
      <c r="J348" s="56">
        <f t="shared" si="49"/>
        <v>0.17027417027417027</v>
      </c>
      <c r="K348" s="51">
        <v>182</v>
      </c>
      <c r="L348" s="51">
        <v>38</v>
      </c>
      <c r="M348" s="51">
        <v>220</v>
      </c>
      <c r="N348" s="51">
        <v>186</v>
      </c>
      <c r="O348" s="51">
        <v>44</v>
      </c>
      <c r="P348" s="51">
        <v>230</v>
      </c>
      <c r="Q348" s="51">
        <v>207</v>
      </c>
      <c r="R348" s="51">
        <v>36</v>
      </c>
      <c r="S348" s="51">
        <v>243</v>
      </c>
      <c r="T348" s="51">
        <f t="shared" si="50"/>
        <v>118</v>
      </c>
      <c r="U348" s="51">
        <f t="shared" si="50"/>
        <v>693</v>
      </c>
      <c r="V348" s="57">
        <f t="shared" si="51"/>
        <v>17.027417027417027</v>
      </c>
      <c r="W348" s="51" t="e">
        <f>SUMIF(#REF!,'Pupils5-15'!$B348,#REF!)</f>
        <v>#REF!</v>
      </c>
      <c r="X348" s="51" t="e">
        <f>SUMIF(#REF!,'Pupils5-15'!$B348,#REF!)</f>
        <v>#REF!</v>
      </c>
      <c r="Y348" s="51" t="e">
        <f>SUMIF(#REF!,'Pupils5-15'!$B348,#REF!)</f>
        <v>#REF!</v>
      </c>
      <c r="Z348" s="51" t="e">
        <f t="shared" si="52"/>
        <v>#REF!</v>
      </c>
      <c r="AA348" s="51" t="e">
        <f t="shared" si="53"/>
        <v>#REF!</v>
      </c>
      <c r="AB348" s="51" t="e">
        <f t="shared" si="54"/>
        <v>#REF!</v>
      </c>
    </row>
    <row r="349" spans="1:28" x14ac:dyDescent="0.2">
      <c r="A349" s="51">
        <v>342</v>
      </c>
      <c r="B349" s="51">
        <v>6643316</v>
      </c>
      <c r="C349" s="51" t="s">
        <v>605</v>
      </c>
      <c r="D349" s="51" t="s">
        <v>515</v>
      </c>
      <c r="E349" s="51" t="s">
        <v>3322</v>
      </c>
      <c r="F349" s="51" t="s">
        <v>3324</v>
      </c>
      <c r="G349" s="56">
        <f t="shared" si="46"/>
        <v>7.4999999999999997E-2</v>
      </c>
      <c r="H349" s="56">
        <f t="shared" si="47"/>
        <v>6.5789473684210523E-2</v>
      </c>
      <c r="I349" s="56">
        <f t="shared" si="48"/>
        <v>0.10144927536231885</v>
      </c>
      <c r="J349" s="56">
        <f t="shared" si="49"/>
        <v>0.08</v>
      </c>
      <c r="K349" s="51">
        <v>74</v>
      </c>
      <c r="L349" s="51">
        <v>6</v>
      </c>
      <c r="M349" s="51">
        <v>80</v>
      </c>
      <c r="N349" s="51">
        <v>71</v>
      </c>
      <c r="O349" s="51">
        <v>5</v>
      </c>
      <c r="P349" s="51">
        <v>76</v>
      </c>
      <c r="Q349" s="51">
        <v>62</v>
      </c>
      <c r="R349" s="51">
        <v>7</v>
      </c>
      <c r="S349" s="51">
        <v>69</v>
      </c>
      <c r="T349" s="51">
        <f t="shared" si="50"/>
        <v>18</v>
      </c>
      <c r="U349" s="51">
        <f t="shared" si="50"/>
        <v>225</v>
      </c>
      <c r="V349" s="57">
        <f t="shared" si="51"/>
        <v>8</v>
      </c>
      <c r="W349" s="51" t="e">
        <f>SUMIF(#REF!,'Pupils5-15'!$B349,#REF!)</f>
        <v>#REF!</v>
      </c>
      <c r="X349" s="51" t="e">
        <f>SUMIF(#REF!,'Pupils5-15'!$B349,#REF!)</f>
        <v>#REF!</v>
      </c>
      <c r="Y349" s="51" t="e">
        <f>SUMIF(#REF!,'Pupils5-15'!$B349,#REF!)</f>
        <v>#REF!</v>
      </c>
      <c r="Z349" s="51" t="e">
        <f t="shared" si="52"/>
        <v>#REF!</v>
      </c>
      <c r="AA349" s="51" t="e">
        <f t="shared" si="53"/>
        <v>#REF!</v>
      </c>
      <c r="AB349" s="51" t="e">
        <f t="shared" si="54"/>
        <v>#REF!</v>
      </c>
    </row>
    <row r="350" spans="1:28" x14ac:dyDescent="0.2">
      <c r="A350" s="51">
        <v>343</v>
      </c>
      <c r="B350" s="51">
        <v>6643320</v>
      </c>
      <c r="C350" s="51" t="s">
        <v>607</v>
      </c>
      <c r="D350" s="51" t="s">
        <v>515</v>
      </c>
      <c r="E350" s="51" t="s">
        <v>3322</v>
      </c>
      <c r="F350" s="51" t="s">
        <v>3324</v>
      </c>
      <c r="G350" s="56">
        <f t="shared" si="46"/>
        <v>3.896103896103896E-2</v>
      </c>
      <c r="H350" s="56">
        <f t="shared" si="47"/>
        <v>5.8823529411764705E-2</v>
      </c>
      <c r="I350" s="56">
        <f t="shared" si="48"/>
        <v>4.4444444444444446E-2</v>
      </c>
      <c r="J350" s="56">
        <f t="shared" si="49"/>
        <v>4.7619047619047616E-2</v>
      </c>
      <c r="K350" s="51">
        <v>74</v>
      </c>
      <c r="L350" s="51">
        <v>3</v>
      </c>
      <c r="M350" s="51">
        <v>77</v>
      </c>
      <c r="N350" s="51">
        <v>80</v>
      </c>
      <c r="O350" s="51">
        <v>5</v>
      </c>
      <c r="P350" s="51">
        <v>85</v>
      </c>
      <c r="Q350" s="51">
        <v>86</v>
      </c>
      <c r="R350" s="51">
        <v>4</v>
      </c>
      <c r="S350" s="51">
        <v>90</v>
      </c>
      <c r="T350" s="51">
        <f t="shared" si="50"/>
        <v>12</v>
      </c>
      <c r="U350" s="51">
        <f t="shared" si="50"/>
        <v>252</v>
      </c>
      <c r="V350" s="57">
        <f t="shared" si="51"/>
        <v>4.7619047619047619</v>
      </c>
      <c r="W350" s="51" t="e">
        <f>SUMIF(#REF!,'Pupils5-15'!$B350,#REF!)</f>
        <v>#REF!</v>
      </c>
      <c r="X350" s="51" t="e">
        <f>SUMIF(#REF!,'Pupils5-15'!$B350,#REF!)</f>
        <v>#REF!</v>
      </c>
      <c r="Y350" s="51" t="e">
        <f>SUMIF(#REF!,'Pupils5-15'!$B350,#REF!)</f>
        <v>#REF!</v>
      </c>
      <c r="Z350" s="51" t="e">
        <f t="shared" si="52"/>
        <v>#REF!</v>
      </c>
      <c r="AA350" s="51" t="e">
        <f t="shared" si="53"/>
        <v>#REF!</v>
      </c>
      <c r="AB350" s="51" t="e">
        <f t="shared" si="54"/>
        <v>#REF!</v>
      </c>
    </row>
    <row r="351" spans="1:28" x14ac:dyDescent="0.2">
      <c r="A351" s="51">
        <v>344</v>
      </c>
      <c r="B351" s="51">
        <v>6643330</v>
      </c>
      <c r="C351" s="51" t="s">
        <v>609</v>
      </c>
      <c r="D351" s="51" t="s">
        <v>515</v>
      </c>
      <c r="E351" s="51" t="s">
        <v>3322</v>
      </c>
      <c r="F351" s="51" t="s">
        <v>3324</v>
      </c>
      <c r="G351" s="56">
        <f t="shared" si="46"/>
        <v>0.32432432432432434</v>
      </c>
      <c r="H351" s="56">
        <f t="shared" si="47"/>
        <v>0.33750000000000002</v>
      </c>
      <c r="I351" s="56">
        <f t="shared" si="48"/>
        <v>0.23456790123456789</v>
      </c>
      <c r="J351" s="56">
        <f t="shared" si="49"/>
        <v>0.2978723404255319</v>
      </c>
      <c r="K351" s="51">
        <v>50</v>
      </c>
      <c r="L351" s="51">
        <v>24</v>
      </c>
      <c r="M351" s="51">
        <v>74</v>
      </c>
      <c r="N351" s="51">
        <v>53</v>
      </c>
      <c r="O351" s="51">
        <v>27</v>
      </c>
      <c r="P351" s="51">
        <v>80</v>
      </c>
      <c r="Q351" s="51">
        <v>62</v>
      </c>
      <c r="R351" s="51">
        <v>19</v>
      </c>
      <c r="S351" s="51">
        <v>81</v>
      </c>
      <c r="T351" s="51">
        <f t="shared" si="50"/>
        <v>70</v>
      </c>
      <c r="U351" s="51">
        <f t="shared" si="50"/>
        <v>235</v>
      </c>
      <c r="V351" s="57">
        <f t="shared" si="51"/>
        <v>29.787234042553191</v>
      </c>
      <c r="W351" s="51" t="e">
        <f>SUMIF(#REF!,'Pupils5-15'!$B351,#REF!)</f>
        <v>#REF!</v>
      </c>
      <c r="X351" s="51" t="e">
        <f>SUMIF(#REF!,'Pupils5-15'!$B351,#REF!)</f>
        <v>#REF!</v>
      </c>
      <c r="Y351" s="51" t="e">
        <f>SUMIF(#REF!,'Pupils5-15'!$B351,#REF!)</f>
        <v>#REF!</v>
      </c>
      <c r="Z351" s="51" t="e">
        <f t="shared" si="52"/>
        <v>#REF!</v>
      </c>
      <c r="AA351" s="51" t="e">
        <f t="shared" si="53"/>
        <v>#REF!</v>
      </c>
      <c r="AB351" s="51" t="e">
        <f t="shared" si="54"/>
        <v>#REF!</v>
      </c>
    </row>
    <row r="352" spans="1:28" x14ac:dyDescent="0.2">
      <c r="A352" s="51">
        <v>345</v>
      </c>
      <c r="B352" s="51">
        <v>6643331</v>
      </c>
      <c r="C352" s="51" t="s">
        <v>611</v>
      </c>
      <c r="D352" s="51" t="s">
        <v>515</v>
      </c>
      <c r="E352" s="51" t="s">
        <v>3322</v>
      </c>
      <c r="F352" s="51" t="s">
        <v>3324</v>
      </c>
      <c r="G352" s="56">
        <f t="shared" si="46"/>
        <v>5.128205128205128E-2</v>
      </c>
      <c r="H352" s="56">
        <f t="shared" si="47"/>
        <v>4.1666666666666664E-2</v>
      </c>
      <c r="I352" s="56">
        <f t="shared" si="48"/>
        <v>2.5974025974025976E-2</v>
      </c>
      <c r="J352" s="56">
        <f t="shared" si="49"/>
        <v>3.9647577092511016E-2</v>
      </c>
      <c r="K352" s="51">
        <v>74</v>
      </c>
      <c r="L352" s="51">
        <v>4</v>
      </c>
      <c r="M352" s="51">
        <v>78</v>
      </c>
      <c r="N352" s="51">
        <v>69</v>
      </c>
      <c r="O352" s="51">
        <v>3</v>
      </c>
      <c r="P352" s="51">
        <v>72</v>
      </c>
      <c r="Q352" s="51">
        <v>75</v>
      </c>
      <c r="R352" s="51">
        <v>2</v>
      </c>
      <c r="S352" s="51">
        <v>77</v>
      </c>
      <c r="T352" s="51">
        <f t="shared" si="50"/>
        <v>9</v>
      </c>
      <c r="U352" s="51">
        <f t="shared" si="50"/>
        <v>227</v>
      </c>
      <c r="V352" s="57">
        <f t="shared" si="51"/>
        <v>3.9647577092511015</v>
      </c>
      <c r="W352" s="51" t="e">
        <f>SUMIF(#REF!,'Pupils5-15'!$B352,#REF!)</f>
        <v>#REF!</v>
      </c>
      <c r="X352" s="51" t="e">
        <f>SUMIF(#REF!,'Pupils5-15'!$B352,#REF!)</f>
        <v>#REF!</v>
      </c>
      <c r="Y352" s="51" t="e">
        <f>SUMIF(#REF!,'Pupils5-15'!$B352,#REF!)</f>
        <v>#REF!</v>
      </c>
      <c r="Z352" s="51" t="e">
        <f t="shared" si="52"/>
        <v>#REF!</v>
      </c>
      <c r="AA352" s="51" t="e">
        <f t="shared" si="53"/>
        <v>#REF!</v>
      </c>
      <c r="AB352" s="51" t="e">
        <f t="shared" si="54"/>
        <v>#REF!</v>
      </c>
    </row>
    <row r="353" spans="1:28" x14ac:dyDescent="0.2">
      <c r="A353" s="51">
        <v>346</v>
      </c>
      <c r="B353" s="51">
        <v>6643332</v>
      </c>
      <c r="C353" s="51" t="s">
        <v>613</v>
      </c>
      <c r="D353" s="51" t="s">
        <v>515</v>
      </c>
      <c r="E353" s="51" t="s">
        <v>3322</v>
      </c>
      <c r="F353" s="51" t="s">
        <v>3324</v>
      </c>
      <c r="G353" s="56">
        <f t="shared" si="46"/>
        <v>0.13157894736842105</v>
      </c>
      <c r="H353" s="56">
        <f t="shared" si="47"/>
        <v>0.15909090909090909</v>
      </c>
      <c r="I353" s="56">
        <f t="shared" si="48"/>
        <v>0.12820512820512819</v>
      </c>
      <c r="J353" s="56">
        <f t="shared" si="49"/>
        <v>0.14049586776859505</v>
      </c>
      <c r="K353" s="51">
        <v>33</v>
      </c>
      <c r="L353" s="51">
        <v>5</v>
      </c>
      <c r="M353" s="51">
        <v>38</v>
      </c>
      <c r="N353" s="51">
        <v>37</v>
      </c>
      <c r="O353" s="51">
        <v>7</v>
      </c>
      <c r="P353" s="51">
        <v>44</v>
      </c>
      <c r="Q353" s="51">
        <v>34</v>
      </c>
      <c r="R353" s="51">
        <v>5</v>
      </c>
      <c r="S353" s="51">
        <v>39</v>
      </c>
      <c r="T353" s="51">
        <f t="shared" si="50"/>
        <v>17</v>
      </c>
      <c r="U353" s="51">
        <f t="shared" si="50"/>
        <v>121</v>
      </c>
      <c r="V353" s="57">
        <f t="shared" si="51"/>
        <v>14.049586776859504</v>
      </c>
      <c r="W353" s="51" t="e">
        <f>SUMIF(#REF!,'Pupils5-15'!$B353,#REF!)</f>
        <v>#REF!</v>
      </c>
      <c r="X353" s="51" t="e">
        <f>SUMIF(#REF!,'Pupils5-15'!$B353,#REF!)</f>
        <v>#REF!</v>
      </c>
      <c r="Y353" s="51" t="e">
        <f>SUMIF(#REF!,'Pupils5-15'!$B353,#REF!)</f>
        <v>#REF!</v>
      </c>
      <c r="Z353" s="51" t="e">
        <f t="shared" si="52"/>
        <v>#REF!</v>
      </c>
      <c r="AA353" s="51" t="e">
        <f t="shared" si="53"/>
        <v>#REF!</v>
      </c>
      <c r="AB353" s="51" t="e">
        <f t="shared" si="54"/>
        <v>#REF!</v>
      </c>
    </row>
    <row r="354" spans="1:28" x14ac:dyDescent="0.2">
      <c r="A354" s="51">
        <v>347</v>
      </c>
      <c r="B354" s="51">
        <v>6643333</v>
      </c>
      <c r="C354" s="51" t="s">
        <v>614</v>
      </c>
      <c r="D354" s="51" t="s">
        <v>515</v>
      </c>
      <c r="E354" s="51" t="s">
        <v>3322</v>
      </c>
      <c r="F354" s="51" t="s">
        <v>3324</v>
      </c>
      <c r="G354" s="56">
        <f t="shared" si="46"/>
        <v>7.2072072072072071E-2</v>
      </c>
      <c r="H354" s="56">
        <f t="shared" si="47"/>
        <v>5.232558139534884E-2</v>
      </c>
      <c r="I354" s="56">
        <f t="shared" si="48"/>
        <v>6.4139941690962099E-2</v>
      </c>
      <c r="J354" s="56">
        <f t="shared" si="49"/>
        <v>6.2745098039215685E-2</v>
      </c>
      <c r="K354" s="51">
        <v>309</v>
      </c>
      <c r="L354" s="51">
        <v>24</v>
      </c>
      <c r="M354" s="51">
        <v>333</v>
      </c>
      <c r="N354" s="51">
        <v>326</v>
      </c>
      <c r="O354" s="51">
        <v>18</v>
      </c>
      <c r="P354" s="51">
        <v>344</v>
      </c>
      <c r="Q354" s="51">
        <v>321</v>
      </c>
      <c r="R354" s="51">
        <v>22</v>
      </c>
      <c r="S354" s="51">
        <v>343</v>
      </c>
      <c r="T354" s="51">
        <f t="shared" si="50"/>
        <v>64</v>
      </c>
      <c r="U354" s="51">
        <f t="shared" si="50"/>
        <v>1020</v>
      </c>
      <c r="V354" s="57">
        <f t="shared" si="51"/>
        <v>6.2745098039215685</v>
      </c>
      <c r="W354" s="51" t="e">
        <f>SUMIF(#REF!,'Pupils5-15'!$B354,#REF!)</f>
        <v>#REF!</v>
      </c>
      <c r="X354" s="51" t="e">
        <f>SUMIF(#REF!,'Pupils5-15'!$B354,#REF!)</f>
        <v>#REF!</v>
      </c>
      <c r="Y354" s="51" t="e">
        <f>SUMIF(#REF!,'Pupils5-15'!$B354,#REF!)</f>
        <v>#REF!</v>
      </c>
      <c r="Z354" s="51" t="e">
        <f t="shared" si="52"/>
        <v>#REF!</v>
      </c>
      <c r="AA354" s="51" t="e">
        <f t="shared" si="53"/>
        <v>#REF!</v>
      </c>
      <c r="AB354" s="51" t="e">
        <f t="shared" si="54"/>
        <v>#REF!</v>
      </c>
    </row>
    <row r="355" spans="1:28" x14ac:dyDescent="0.2">
      <c r="A355" s="51">
        <v>348</v>
      </c>
      <c r="B355" s="51">
        <v>6644000</v>
      </c>
      <c r="C355" s="51" t="s">
        <v>3379</v>
      </c>
      <c r="D355" s="51" t="s">
        <v>515</v>
      </c>
      <c r="E355" s="51" t="s">
        <v>3326</v>
      </c>
      <c r="F355" s="51" t="s">
        <v>3324</v>
      </c>
      <c r="G355" s="56">
        <f t="shared" si="46"/>
        <v>8.4033613445378158E-2</v>
      </c>
      <c r="H355" s="56">
        <f t="shared" si="47"/>
        <v>8.6458333333333331E-2</v>
      </c>
      <c r="I355" s="56">
        <f t="shared" si="48"/>
        <v>9.4069529652351741E-2</v>
      </c>
      <c r="J355" s="56">
        <f t="shared" si="49"/>
        <v>8.8235294117647065E-2</v>
      </c>
      <c r="K355" s="51">
        <v>872</v>
      </c>
      <c r="L355" s="51">
        <v>80</v>
      </c>
      <c r="M355" s="51">
        <v>952</v>
      </c>
      <c r="N355" s="51">
        <v>877</v>
      </c>
      <c r="O355" s="51">
        <v>83</v>
      </c>
      <c r="P355" s="51">
        <v>960</v>
      </c>
      <c r="Q355" s="51">
        <v>886</v>
      </c>
      <c r="R355" s="51">
        <v>92</v>
      </c>
      <c r="S355" s="51">
        <v>978</v>
      </c>
      <c r="T355" s="51">
        <f t="shared" si="50"/>
        <v>255</v>
      </c>
      <c r="U355" s="51">
        <f t="shared" si="50"/>
        <v>2890</v>
      </c>
      <c r="V355" s="57">
        <f t="shared" si="51"/>
        <v>8.8235294117647065</v>
      </c>
      <c r="W355" s="51" t="e">
        <f>SUMIF(#REF!,'Pupils5-15'!$B355,#REF!)</f>
        <v>#REF!</v>
      </c>
      <c r="X355" s="51" t="e">
        <f>SUMIF(#REF!,'Pupils5-15'!$B355,#REF!)</f>
        <v>#REF!</v>
      </c>
      <c r="Y355" s="51" t="e">
        <f>SUMIF(#REF!,'Pupils5-15'!$B355,#REF!)</f>
        <v>#REF!</v>
      </c>
      <c r="Z355" s="51" t="e">
        <f t="shared" si="52"/>
        <v>#REF!</v>
      </c>
      <c r="AA355" s="51" t="e">
        <f t="shared" si="53"/>
        <v>#REF!</v>
      </c>
      <c r="AB355" s="51" t="e">
        <f t="shared" si="54"/>
        <v>#REF!</v>
      </c>
    </row>
    <row r="356" spans="1:28" x14ac:dyDescent="0.2">
      <c r="A356" s="51">
        <v>349</v>
      </c>
      <c r="B356" s="51">
        <v>6644006</v>
      </c>
      <c r="C356" s="51" t="s">
        <v>3380</v>
      </c>
      <c r="D356" s="51" t="s">
        <v>515</v>
      </c>
      <c r="E356" s="51" t="s">
        <v>3326</v>
      </c>
      <c r="F356" s="51" t="s">
        <v>3324</v>
      </c>
      <c r="G356" s="56">
        <f t="shared" si="46"/>
        <v>9.4605809128630702E-2</v>
      </c>
      <c r="H356" s="56">
        <f t="shared" si="47"/>
        <v>9.8236775818639793E-2</v>
      </c>
      <c r="I356" s="56">
        <f t="shared" si="48"/>
        <v>0.11101766190075694</v>
      </c>
      <c r="J356" s="56">
        <f t="shared" si="49"/>
        <v>0.10125523012552301</v>
      </c>
      <c r="K356" s="51">
        <v>1091</v>
      </c>
      <c r="L356" s="51">
        <v>114</v>
      </c>
      <c r="M356" s="51">
        <v>1205</v>
      </c>
      <c r="N356" s="51">
        <v>1074</v>
      </c>
      <c r="O356" s="51">
        <v>117</v>
      </c>
      <c r="P356" s="51">
        <v>1191</v>
      </c>
      <c r="Q356" s="51">
        <v>1057</v>
      </c>
      <c r="R356" s="51">
        <v>132</v>
      </c>
      <c r="S356" s="51">
        <v>1189</v>
      </c>
      <c r="T356" s="51">
        <f t="shared" si="50"/>
        <v>363</v>
      </c>
      <c r="U356" s="51">
        <f t="shared" si="50"/>
        <v>3585</v>
      </c>
      <c r="V356" s="57">
        <f t="shared" si="51"/>
        <v>10.125523012552302</v>
      </c>
      <c r="W356" s="51" t="e">
        <f>SUMIF(#REF!,'Pupils5-15'!$B356,#REF!)</f>
        <v>#REF!</v>
      </c>
      <c r="X356" s="51" t="e">
        <f>SUMIF(#REF!,'Pupils5-15'!$B356,#REF!)</f>
        <v>#REF!</v>
      </c>
      <c r="Y356" s="51" t="e">
        <f>SUMIF(#REF!,'Pupils5-15'!$B356,#REF!)</f>
        <v>#REF!</v>
      </c>
      <c r="Z356" s="51" t="e">
        <f t="shared" si="52"/>
        <v>#REF!</v>
      </c>
      <c r="AA356" s="51" t="e">
        <f t="shared" si="53"/>
        <v>#REF!</v>
      </c>
      <c r="AB356" s="51" t="e">
        <f t="shared" si="54"/>
        <v>#REF!</v>
      </c>
    </row>
    <row r="357" spans="1:28" x14ac:dyDescent="0.2">
      <c r="A357" s="51">
        <v>350</v>
      </c>
      <c r="B357" s="51">
        <v>6644011</v>
      </c>
      <c r="C357" s="51" t="s">
        <v>3381</v>
      </c>
      <c r="D357" s="51" t="s">
        <v>515</v>
      </c>
      <c r="E357" s="51" t="s">
        <v>3326</v>
      </c>
      <c r="F357" s="51" t="s">
        <v>3324</v>
      </c>
      <c r="G357" s="56">
        <f t="shared" si="46"/>
        <v>0.16257088846880907</v>
      </c>
      <c r="H357" s="56">
        <f t="shared" si="47"/>
        <v>0.16032064128256512</v>
      </c>
      <c r="I357" s="56">
        <f t="shared" si="48"/>
        <v>0.17533718689788053</v>
      </c>
      <c r="J357" s="56">
        <f t="shared" si="49"/>
        <v>0.16612798965740141</v>
      </c>
      <c r="K357" s="51">
        <v>443</v>
      </c>
      <c r="L357" s="51">
        <v>86</v>
      </c>
      <c r="M357" s="51">
        <v>529</v>
      </c>
      <c r="N357" s="51">
        <v>419</v>
      </c>
      <c r="O357" s="51">
        <v>80</v>
      </c>
      <c r="P357" s="51">
        <v>499</v>
      </c>
      <c r="Q357" s="51">
        <v>428</v>
      </c>
      <c r="R357" s="51">
        <v>91</v>
      </c>
      <c r="S357" s="51">
        <v>519</v>
      </c>
      <c r="T357" s="51">
        <f t="shared" si="50"/>
        <v>257</v>
      </c>
      <c r="U357" s="51">
        <f t="shared" si="50"/>
        <v>1547</v>
      </c>
      <c r="V357" s="57">
        <f t="shared" si="51"/>
        <v>16.61279896574014</v>
      </c>
      <c r="W357" s="51" t="e">
        <f>SUMIF(#REF!,'Pupils5-15'!$B357,#REF!)</f>
        <v>#REF!</v>
      </c>
      <c r="X357" s="51" t="e">
        <f>SUMIF(#REF!,'Pupils5-15'!$B357,#REF!)</f>
        <v>#REF!</v>
      </c>
      <c r="Y357" s="51" t="e">
        <f>SUMIF(#REF!,'Pupils5-15'!$B357,#REF!)</f>
        <v>#REF!</v>
      </c>
      <c r="Z357" s="51" t="e">
        <f t="shared" si="52"/>
        <v>#REF!</v>
      </c>
      <c r="AA357" s="51" t="e">
        <f t="shared" si="53"/>
        <v>#REF!</v>
      </c>
      <c r="AB357" s="51" t="e">
        <f t="shared" si="54"/>
        <v>#REF!</v>
      </c>
    </row>
    <row r="358" spans="1:28" x14ac:dyDescent="0.2">
      <c r="A358" s="51">
        <v>351</v>
      </c>
      <c r="B358" s="51">
        <v>6644012</v>
      </c>
      <c r="C358" s="51" t="s">
        <v>3382</v>
      </c>
      <c r="D358" s="51" t="s">
        <v>515</v>
      </c>
      <c r="E358" s="51" t="s">
        <v>3326</v>
      </c>
      <c r="F358" s="51" t="s">
        <v>3324</v>
      </c>
      <c r="G358" s="56">
        <f t="shared" si="46"/>
        <v>0.26530612244897961</v>
      </c>
      <c r="H358" s="56">
        <f t="shared" si="47"/>
        <v>0.27520435967302453</v>
      </c>
      <c r="I358" s="56">
        <f t="shared" si="48"/>
        <v>0.2638888888888889</v>
      </c>
      <c r="J358" s="56">
        <f t="shared" si="49"/>
        <v>0.26809651474530832</v>
      </c>
      <c r="K358" s="51">
        <v>288</v>
      </c>
      <c r="L358" s="51">
        <v>104</v>
      </c>
      <c r="M358" s="51">
        <v>392</v>
      </c>
      <c r="N358" s="51">
        <v>266</v>
      </c>
      <c r="O358" s="51">
        <v>101</v>
      </c>
      <c r="P358" s="51">
        <v>367</v>
      </c>
      <c r="Q358" s="51">
        <v>265</v>
      </c>
      <c r="R358" s="51">
        <v>95</v>
      </c>
      <c r="S358" s="51">
        <v>360</v>
      </c>
      <c r="T358" s="51">
        <f t="shared" si="50"/>
        <v>300</v>
      </c>
      <c r="U358" s="51">
        <f t="shared" si="50"/>
        <v>1119</v>
      </c>
      <c r="V358" s="57">
        <f t="shared" si="51"/>
        <v>26.809651474530831</v>
      </c>
      <c r="W358" s="51" t="e">
        <f>SUMIF(#REF!,'Pupils5-15'!$B358,#REF!)</f>
        <v>#REF!</v>
      </c>
      <c r="X358" s="51" t="e">
        <f>SUMIF(#REF!,'Pupils5-15'!$B358,#REF!)</f>
        <v>#REF!</v>
      </c>
      <c r="Y358" s="51" t="e">
        <f>SUMIF(#REF!,'Pupils5-15'!$B358,#REF!)</f>
        <v>#REF!</v>
      </c>
      <c r="Z358" s="51" t="e">
        <f t="shared" si="52"/>
        <v>#REF!</v>
      </c>
      <c r="AA358" s="51" t="e">
        <f t="shared" si="53"/>
        <v>#REF!</v>
      </c>
      <c r="AB358" s="51" t="e">
        <f t="shared" si="54"/>
        <v>#REF!</v>
      </c>
    </row>
    <row r="359" spans="1:28" x14ac:dyDescent="0.2">
      <c r="A359" s="51">
        <v>352</v>
      </c>
      <c r="B359" s="51">
        <v>6644013</v>
      </c>
      <c r="C359" s="51" t="s">
        <v>3383</v>
      </c>
      <c r="D359" s="51" t="s">
        <v>515</v>
      </c>
      <c r="E359" s="51" t="s">
        <v>3326</v>
      </c>
      <c r="F359" s="51" t="s">
        <v>3324</v>
      </c>
      <c r="G359" s="56">
        <f t="shared" si="46"/>
        <v>0.16075650118203311</v>
      </c>
      <c r="H359" s="56">
        <f t="shared" si="47"/>
        <v>0.18052256532066507</v>
      </c>
      <c r="I359" s="56">
        <f t="shared" si="48"/>
        <v>0.16306954436450841</v>
      </c>
      <c r="J359" s="56">
        <f t="shared" si="49"/>
        <v>0.16812053925455989</v>
      </c>
      <c r="K359" s="51">
        <v>355</v>
      </c>
      <c r="L359" s="51">
        <v>68</v>
      </c>
      <c r="M359" s="51">
        <v>423</v>
      </c>
      <c r="N359" s="51">
        <v>345</v>
      </c>
      <c r="O359" s="51">
        <v>76</v>
      </c>
      <c r="P359" s="51">
        <v>421</v>
      </c>
      <c r="Q359" s="51">
        <v>349</v>
      </c>
      <c r="R359" s="51">
        <v>68</v>
      </c>
      <c r="S359" s="51">
        <v>417</v>
      </c>
      <c r="T359" s="51">
        <f t="shared" si="50"/>
        <v>212</v>
      </c>
      <c r="U359" s="51">
        <f t="shared" si="50"/>
        <v>1261</v>
      </c>
      <c r="V359" s="57">
        <f t="shared" si="51"/>
        <v>16.812053925455988</v>
      </c>
      <c r="W359" s="51" t="e">
        <f>SUMIF(#REF!,'Pupils5-15'!$B359,#REF!)</f>
        <v>#REF!</v>
      </c>
      <c r="X359" s="51" t="e">
        <f>SUMIF(#REF!,'Pupils5-15'!$B359,#REF!)</f>
        <v>#REF!</v>
      </c>
      <c r="Y359" s="51" t="e">
        <f>SUMIF(#REF!,'Pupils5-15'!$B359,#REF!)</f>
        <v>#REF!</v>
      </c>
      <c r="Z359" s="51" t="e">
        <f t="shared" si="52"/>
        <v>#REF!</v>
      </c>
      <c r="AA359" s="51" t="e">
        <f t="shared" si="53"/>
        <v>#REF!</v>
      </c>
      <c r="AB359" s="51" t="e">
        <f t="shared" si="54"/>
        <v>#REF!</v>
      </c>
    </row>
    <row r="360" spans="1:28" x14ac:dyDescent="0.2">
      <c r="A360" s="51">
        <v>353</v>
      </c>
      <c r="B360" s="51">
        <v>6644017</v>
      </c>
      <c r="C360" s="51" t="s">
        <v>3384</v>
      </c>
      <c r="D360" s="51" t="s">
        <v>515</v>
      </c>
      <c r="E360" s="51" t="s">
        <v>3326</v>
      </c>
      <c r="F360" s="51" t="s">
        <v>3324</v>
      </c>
      <c r="G360" s="56">
        <f t="shared" si="46"/>
        <v>4.3273753527751646E-2</v>
      </c>
      <c r="H360" s="56">
        <f t="shared" si="47"/>
        <v>6.7101584342963649E-2</v>
      </c>
      <c r="I360" s="56">
        <f t="shared" si="48"/>
        <v>6.9745523091423192E-2</v>
      </c>
      <c r="J360" s="56">
        <f t="shared" si="49"/>
        <v>6.0056302783859872E-2</v>
      </c>
      <c r="K360" s="51">
        <v>1017</v>
      </c>
      <c r="L360" s="51">
        <v>46</v>
      </c>
      <c r="M360" s="51">
        <v>1063</v>
      </c>
      <c r="N360" s="51">
        <v>1001</v>
      </c>
      <c r="O360" s="51">
        <v>72</v>
      </c>
      <c r="P360" s="51">
        <v>1073</v>
      </c>
      <c r="Q360" s="51">
        <v>987</v>
      </c>
      <c r="R360" s="51">
        <v>74</v>
      </c>
      <c r="S360" s="51">
        <v>1061</v>
      </c>
      <c r="T360" s="51">
        <f t="shared" si="50"/>
        <v>192</v>
      </c>
      <c r="U360" s="51">
        <f t="shared" si="50"/>
        <v>3197</v>
      </c>
      <c r="V360" s="57">
        <f t="shared" si="51"/>
        <v>6.0056302783859872</v>
      </c>
      <c r="W360" s="51" t="e">
        <f>SUMIF(#REF!,'Pupils5-15'!$B360,#REF!)</f>
        <v>#REF!</v>
      </c>
      <c r="X360" s="51" t="e">
        <f>SUMIF(#REF!,'Pupils5-15'!$B360,#REF!)</f>
        <v>#REF!</v>
      </c>
      <c r="Y360" s="51" t="e">
        <f>SUMIF(#REF!,'Pupils5-15'!$B360,#REF!)</f>
        <v>#REF!</v>
      </c>
      <c r="Z360" s="51" t="e">
        <f t="shared" si="52"/>
        <v>#REF!</v>
      </c>
      <c r="AA360" s="51" t="e">
        <f t="shared" si="53"/>
        <v>#REF!</v>
      </c>
      <c r="AB360" s="51" t="e">
        <f t="shared" si="54"/>
        <v>#REF!</v>
      </c>
    </row>
    <row r="361" spans="1:28" x14ac:dyDescent="0.2">
      <c r="A361" s="51">
        <v>354</v>
      </c>
      <c r="B361" s="51">
        <v>6644018</v>
      </c>
      <c r="C361" s="51" t="s">
        <v>3385</v>
      </c>
      <c r="D361" s="51" t="s">
        <v>515</v>
      </c>
      <c r="E361" s="51" t="s">
        <v>3326</v>
      </c>
      <c r="F361" s="51" t="s">
        <v>3323</v>
      </c>
      <c r="G361" s="56">
        <f t="shared" si="46"/>
        <v>7.0175438596491224E-2</v>
      </c>
      <c r="H361" s="56">
        <f t="shared" si="47"/>
        <v>8.8888888888888892E-2</v>
      </c>
      <c r="I361" s="56">
        <f t="shared" si="48"/>
        <v>0.1037037037037037</v>
      </c>
      <c r="J361" s="56">
        <f t="shared" si="49"/>
        <v>8.7675765095119929E-2</v>
      </c>
      <c r="K361" s="51">
        <v>371</v>
      </c>
      <c r="L361" s="51">
        <v>28</v>
      </c>
      <c r="M361" s="51">
        <v>399</v>
      </c>
      <c r="N361" s="51">
        <v>369</v>
      </c>
      <c r="O361" s="51">
        <v>36</v>
      </c>
      <c r="P361" s="51">
        <v>405</v>
      </c>
      <c r="Q361" s="51">
        <v>363</v>
      </c>
      <c r="R361" s="51">
        <v>42</v>
      </c>
      <c r="S361" s="51">
        <v>405</v>
      </c>
      <c r="T361" s="51">
        <f t="shared" si="50"/>
        <v>106</v>
      </c>
      <c r="U361" s="51">
        <f t="shared" si="50"/>
        <v>1209</v>
      </c>
      <c r="V361" s="57">
        <f t="shared" si="51"/>
        <v>8.7675765095119935</v>
      </c>
      <c r="W361" s="51" t="e">
        <f>SUMIF(#REF!,'Pupils5-15'!$B361,#REF!)</f>
        <v>#REF!</v>
      </c>
      <c r="X361" s="51" t="e">
        <f>SUMIF(#REF!,'Pupils5-15'!$B361,#REF!)</f>
        <v>#REF!</v>
      </c>
      <c r="Y361" s="51" t="e">
        <f>SUMIF(#REF!,'Pupils5-15'!$B361,#REF!)</f>
        <v>#REF!</v>
      </c>
      <c r="Z361" s="51" t="e">
        <f t="shared" si="52"/>
        <v>#REF!</v>
      </c>
      <c r="AA361" s="51" t="e">
        <f t="shared" si="53"/>
        <v>#REF!</v>
      </c>
      <c r="AB361" s="51" t="e">
        <f t="shared" si="54"/>
        <v>#REF!</v>
      </c>
    </row>
    <row r="362" spans="1:28" x14ac:dyDescent="0.2">
      <c r="A362" s="51">
        <v>355</v>
      </c>
      <c r="B362" s="51">
        <v>6644019</v>
      </c>
      <c r="C362" s="51" t="s">
        <v>3386</v>
      </c>
      <c r="D362" s="51" t="s">
        <v>515</v>
      </c>
      <c r="E362" s="51" t="s">
        <v>3326</v>
      </c>
      <c r="F362" s="51" t="s">
        <v>3324</v>
      </c>
      <c r="G362" s="56">
        <f t="shared" si="46"/>
        <v>0.31888544891640869</v>
      </c>
      <c r="H362" s="56">
        <f t="shared" si="47"/>
        <v>0.33012820512820512</v>
      </c>
      <c r="I362" s="56">
        <f t="shared" si="48"/>
        <v>0.33980582524271846</v>
      </c>
      <c r="J362" s="56">
        <f t="shared" si="49"/>
        <v>0.32944915254237289</v>
      </c>
      <c r="K362" s="51">
        <v>220</v>
      </c>
      <c r="L362" s="51">
        <v>103</v>
      </c>
      <c r="M362" s="51">
        <v>323</v>
      </c>
      <c r="N362" s="51">
        <v>209</v>
      </c>
      <c r="O362" s="51">
        <v>103</v>
      </c>
      <c r="P362" s="51">
        <v>312</v>
      </c>
      <c r="Q362" s="51">
        <v>204</v>
      </c>
      <c r="R362" s="51">
        <v>105</v>
      </c>
      <c r="S362" s="51">
        <v>309</v>
      </c>
      <c r="T362" s="51">
        <f t="shared" si="50"/>
        <v>311</v>
      </c>
      <c r="U362" s="51">
        <f t="shared" si="50"/>
        <v>944</v>
      </c>
      <c r="V362" s="57">
        <f t="shared" si="51"/>
        <v>32.944915254237287</v>
      </c>
      <c r="W362" s="51" t="e">
        <f>SUMIF(#REF!,'Pupils5-15'!$B362,#REF!)</f>
        <v>#REF!</v>
      </c>
      <c r="X362" s="51" t="e">
        <f>SUMIF(#REF!,'Pupils5-15'!$B362,#REF!)</f>
        <v>#REF!</v>
      </c>
      <c r="Y362" s="51" t="e">
        <f>SUMIF(#REF!,'Pupils5-15'!$B362,#REF!)</f>
        <v>#REF!</v>
      </c>
      <c r="Z362" s="51" t="e">
        <f t="shared" si="52"/>
        <v>#REF!</v>
      </c>
      <c r="AA362" s="51" t="e">
        <f t="shared" si="53"/>
        <v>#REF!</v>
      </c>
      <c r="AB362" s="51" t="e">
        <f t="shared" si="54"/>
        <v>#REF!</v>
      </c>
    </row>
    <row r="363" spans="1:28" x14ac:dyDescent="0.2">
      <c r="A363" s="51">
        <v>356</v>
      </c>
      <c r="B363" s="51">
        <v>6644021</v>
      </c>
      <c r="C363" s="51" t="s">
        <v>3387</v>
      </c>
      <c r="D363" s="51" t="s">
        <v>515</v>
      </c>
      <c r="E363" s="51" t="s">
        <v>3326</v>
      </c>
      <c r="F363" s="51" t="s">
        <v>3324</v>
      </c>
      <c r="G363" s="56">
        <f t="shared" si="46"/>
        <v>0.19873817034700317</v>
      </c>
      <c r="H363" s="56">
        <f t="shared" si="47"/>
        <v>0.17806041335453099</v>
      </c>
      <c r="I363" s="56">
        <f t="shared" si="48"/>
        <v>0.19329073482428116</v>
      </c>
      <c r="J363" s="56">
        <f t="shared" si="49"/>
        <v>0.19004764425622023</v>
      </c>
      <c r="K363" s="51">
        <v>508</v>
      </c>
      <c r="L363" s="51">
        <v>126</v>
      </c>
      <c r="M363" s="51">
        <v>634</v>
      </c>
      <c r="N363" s="51">
        <v>517</v>
      </c>
      <c r="O363" s="51">
        <v>112</v>
      </c>
      <c r="P363" s="51">
        <v>629</v>
      </c>
      <c r="Q363" s="51">
        <v>505</v>
      </c>
      <c r="R363" s="51">
        <v>121</v>
      </c>
      <c r="S363" s="51">
        <v>626</v>
      </c>
      <c r="T363" s="51">
        <f t="shared" si="50"/>
        <v>359</v>
      </c>
      <c r="U363" s="51">
        <f t="shared" si="50"/>
        <v>1889</v>
      </c>
      <c r="V363" s="57">
        <f t="shared" si="51"/>
        <v>19.004764425622021</v>
      </c>
      <c r="W363" s="51" t="e">
        <f>SUMIF(#REF!,'Pupils5-15'!$B363,#REF!)</f>
        <v>#REF!</v>
      </c>
      <c r="X363" s="51" t="e">
        <f>SUMIF(#REF!,'Pupils5-15'!$B363,#REF!)</f>
        <v>#REF!</v>
      </c>
      <c r="Y363" s="51" t="e">
        <f>SUMIF(#REF!,'Pupils5-15'!$B363,#REF!)</f>
        <v>#REF!</v>
      </c>
      <c r="Z363" s="51" t="e">
        <f t="shared" si="52"/>
        <v>#REF!</v>
      </c>
      <c r="AA363" s="51" t="e">
        <f t="shared" si="53"/>
        <v>#REF!</v>
      </c>
      <c r="AB363" s="51" t="e">
        <f t="shared" si="54"/>
        <v>#REF!</v>
      </c>
    </row>
    <row r="364" spans="1:28" x14ac:dyDescent="0.2">
      <c r="A364" s="51">
        <v>357</v>
      </c>
      <c r="B364" s="51">
        <v>6644022</v>
      </c>
      <c r="C364" s="51" t="s">
        <v>3388</v>
      </c>
      <c r="D364" s="51" t="s">
        <v>515</v>
      </c>
      <c r="E364" s="51" t="s">
        <v>3326</v>
      </c>
      <c r="F364" s="51" t="s">
        <v>3324</v>
      </c>
      <c r="G364" s="56">
        <f t="shared" si="46"/>
        <v>0.13857677902621723</v>
      </c>
      <c r="H364" s="56">
        <f t="shared" si="47"/>
        <v>0.13850063532401524</v>
      </c>
      <c r="I364" s="56">
        <f t="shared" si="48"/>
        <v>0.1372093023255814</v>
      </c>
      <c r="J364" s="56">
        <f t="shared" si="49"/>
        <v>0.13807189542483661</v>
      </c>
      <c r="K364" s="51">
        <v>690</v>
      </c>
      <c r="L364" s="51">
        <v>111</v>
      </c>
      <c r="M364" s="51">
        <v>801</v>
      </c>
      <c r="N364" s="51">
        <v>678</v>
      </c>
      <c r="O364" s="51">
        <v>109</v>
      </c>
      <c r="P364" s="51">
        <v>787</v>
      </c>
      <c r="Q364" s="51">
        <v>742</v>
      </c>
      <c r="R364" s="51">
        <v>118</v>
      </c>
      <c r="S364" s="51">
        <v>860</v>
      </c>
      <c r="T364" s="51">
        <f t="shared" si="50"/>
        <v>338</v>
      </c>
      <c r="U364" s="51">
        <f t="shared" si="50"/>
        <v>2448</v>
      </c>
      <c r="V364" s="57">
        <f t="shared" si="51"/>
        <v>13.807189542483661</v>
      </c>
      <c r="W364" s="51" t="e">
        <f>SUMIF(#REF!,'Pupils5-15'!$B364,#REF!)</f>
        <v>#REF!</v>
      </c>
      <c r="X364" s="51" t="e">
        <f>SUMIF(#REF!,'Pupils5-15'!$B364,#REF!)</f>
        <v>#REF!</v>
      </c>
      <c r="Y364" s="51" t="e">
        <f>SUMIF(#REF!,'Pupils5-15'!$B364,#REF!)</f>
        <v>#REF!</v>
      </c>
      <c r="Z364" s="51" t="e">
        <f t="shared" si="52"/>
        <v>#REF!</v>
      </c>
      <c r="AA364" s="51" t="e">
        <f t="shared" si="53"/>
        <v>#REF!</v>
      </c>
      <c r="AB364" s="51" t="e">
        <f t="shared" si="54"/>
        <v>#REF!</v>
      </c>
    </row>
    <row r="365" spans="1:28" x14ac:dyDescent="0.2">
      <c r="A365" s="51">
        <v>358</v>
      </c>
      <c r="B365" s="51">
        <v>6644042</v>
      </c>
      <c r="C365" s="51" t="s">
        <v>3389</v>
      </c>
      <c r="D365" s="51" t="s">
        <v>515</v>
      </c>
      <c r="E365" s="51" t="s">
        <v>3326</v>
      </c>
      <c r="F365" s="51" t="s">
        <v>3324</v>
      </c>
      <c r="G365" s="56">
        <f t="shared" si="46"/>
        <v>6.9609507640067916E-2</v>
      </c>
      <c r="H365" s="56">
        <f t="shared" si="47"/>
        <v>9.3264248704663211E-2</v>
      </c>
      <c r="I365" s="56">
        <f t="shared" si="48"/>
        <v>7.8364565587734247E-2</v>
      </c>
      <c r="J365" s="56">
        <f t="shared" si="49"/>
        <v>8.0341880341880348E-2</v>
      </c>
      <c r="K365" s="51">
        <v>548</v>
      </c>
      <c r="L365" s="51">
        <v>41</v>
      </c>
      <c r="M365" s="51">
        <v>589</v>
      </c>
      <c r="N365" s="51">
        <v>525</v>
      </c>
      <c r="O365" s="51">
        <v>54</v>
      </c>
      <c r="P365" s="51">
        <v>579</v>
      </c>
      <c r="Q365" s="51">
        <v>541</v>
      </c>
      <c r="R365" s="51">
        <v>46</v>
      </c>
      <c r="S365" s="51">
        <v>587</v>
      </c>
      <c r="T365" s="51">
        <f t="shared" si="50"/>
        <v>141</v>
      </c>
      <c r="U365" s="51">
        <f t="shared" si="50"/>
        <v>1755</v>
      </c>
      <c r="V365" s="57">
        <f t="shared" si="51"/>
        <v>8.0341880341880341</v>
      </c>
      <c r="W365" s="51" t="e">
        <f>SUMIF(#REF!,'Pupils5-15'!$B365,#REF!)</f>
        <v>#REF!</v>
      </c>
      <c r="X365" s="51" t="e">
        <f>SUMIF(#REF!,'Pupils5-15'!$B365,#REF!)</f>
        <v>#REF!</v>
      </c>
      <c r="Y365" s="51" t="e">
        <f>SUMIF(#REF!,'Pupils5-15'!$B365,#REF!)</f>
        <v>#REF!</v>
      </c>
      <c r="Z365" s="51" t="e">
        <f t="shared" si="52"/>
        <v>#REF!</v>
      </c>
      <c r="AA365" s="51" t="e">
        <f t="shared" si="53"/>
        <v>#REF!</v>
      </c>
      <c r="AB365" s="51" t="e">
        <f t="shared" si="54"/>
        <v>#REF!</v>
      </c>
    </row>
    <row r="366" spans="1:28" x14ac:dyDescent="0.2">
      <c r="A366" s="51">
        <v>359</v>
      </c>
      <c r="B366" s="51">
        <v>6644600</v>
      </c>
      <c r="C366" s="51" t="s">
        <v>3390</v>
      </c>
      <c r="D366" s="51" t="s">
        <v>515</v>
      </c>
      <c r="E366" s="51" t="s">
        <v>3326</v>
      </c>
      <c r="F366" s="51" t="s">
        <v>3324</v>
      </c>
      <c r="G366" s="56">
        <f t="shared" si="46"/>
        <v>0.10387984981226533</v>
      </c>
      <c r="H366" s="56">
        <f t="shared" si="47"/>
        <v>0.11548913043478261</v>
      </c>
      <c r="I366" s="56">
        <f t="shared" si="48"/>
        <v>0.10735294117647058</v>
      </c>
      <c r="J366" s="56">
        <f t="shared" si="49"/>
        <v>0.10880361173814898</v>
      </c>
      <c r="K366" s="51">
        <v>716</v>
      </c>
      <c r="L366" s="51">
        <v>83</v>
      </c>
      <c r="M366" s="51">
        <v>799</v>
      </c>
      <c r="N366" s="51">
        <v>651</v>
      </c>
      <c r="O366" s="51">
        <v>85</v>
      </c>
      <c r="P366" s="51">
        <v>736</v>
      </c>
      <c r="Q366" s="51">
        <v>607</v>
      </c>
      <c r="R366" s="51">
        <v>73</v>
      </c>
      <c r="S366" s="51">
        <v>680</v>
      </c>
      <c r="T366" s="51">
        <f t="shared" si="50"/>
        <v>241</v>
      </c>
      <c r="U366" s="51">
        <f t="shared" si="50"/>
        <v>2215</v>
      </c>
      <c r="V366" s="57">
        <f t="shared" si="51"/>
        <v>10.880361173814897</v>
      </c>
      <c r="W366" s="51" t="e">
        <f>SUMIF(#REF!,'Pupils5-15'!$B366,#REF!)</f>
        <v>#REF!</v>
      </c>
      <c r="X366" s="51" t="e">
        <f>SUMIF(#REF!,'Pupils5-15'!$B366,#REF!)</f>
        <v>#REF!</v>
      </c>
      <c r="Y366" s="51" t="e">
        <f>SUMIF(#REF!,'Pupils5-15'!$B366,#REF!)</f>
        <v>#REF!</v>
      </c>
      <c r="Z366" s="51" t="e">
        <f t="shared" si="52"/>
        <v>#REF!</v>
      </c>
      <c r="AA366" s="51" t="e">
        <f t="shared" si="53"/>
        <v>#REF!</v>
      </c>
      <c r="AB366" s="51" t="e">
        <f t="shared" si="54"/>
        <v>#REF!</v>
      </c>
    </row>
    <row r="367" spans="1:28" x14ac:dyDescent="0.2">
      <c r="A367" s="51">
        <v>360</v>
      </c>
      <c r="B367" s="51">
        <v>6645200</v>
      </c>
      <c r="C367" s="51" t="s">
        <v>615</v>
      </c>
      <c r="D367" s="51" t="s">
        <v>515</v>
      </c>
      <c r="E367" s="51" t="s">
        <v>3322</v>
      </c>
      <c r="F367" s="51" t="s">
        <v>3324</v>
      </c>
      <c r="G367" s="56">
        <f t="shared" si="46"/>
        <v>1.8292682926829267E-2</v>
      </c>
      <c r="H367" s="56">
        <f t="shared" si="47"/>
        <v>1.8181818181818181E-2</v>
      </c>
      <c r="I367" s="56">
        <f t="shared" si="48"/>
        <v>6.0606060606060606E-3</v>
      </c>
      <c r="J367" s="56">
        <f t="shared" si="49"/>
        <v>1.417004048582996E-2</v>
      </c>
      <c r="K367" s="51">
        <v>161</v>
      </c>
      <c r="L367" s="51">
        <v>3</v>
      </c>
      <c r="M367" s="51">
        <v>164</v>
      </c>
      <c r="N367" s="51">
        <v>162</v>
      </c>
      <c r="O367" s="51">
        <v>3</v>
      </c>
      <c r="P367" s="51">
        <v>165</v>
      </c>
      <c r="Q367" s="51">
        <v>164</v>
      </c>
      <c r="R367" s="51">
        <v>1</v>
      </c>
      <c r="S367" s="51">
        <v>165</v>
      </c>
      <c r="T367" s="51">
        <f t="shared" si="50"/>
        <v>7</v>
      </c>
      <c r="U367" s="51">
        <f t="shared" si="50"/>
        <v>494</v>
      </c>
      <c r="V367" s="57">
        <f t="shared" si="51"/>
        <v>1.417004048582996</v>
      </c>
      <c r="W367" s="51" t="e">
        <f>SUMIF(#REF!,'Pupils5-15'!$B367,#REF!)</f>
        <v>#REF!</v>
      </c>
      <c r="X367" s="51" t="e">
        <f>SUMIF(#REF!,'Pupils5-15'!$B367,#REF!)</f>
        <v>#REF!</v>
      </c>
      <c r="Y367" s="51" t="e">
        <f>SUMIF(#REF!,'Pupils5-15'!$B367,#REF!)</f>
        <v>#REF!</v>
      </c>
      <c r="Z367" s="51" t="e">
        <f t="shared" si="52"/>
        <v>#REF!</v>
      </c>
      <c r="AA367" s="51" t="e">
        <f t="shared" si="53"/>
        <v>#REF!</v>
      </c>
      <c r="AB367" s="51" t="e">
        <f t="shared" si="54"/>
        <v>#REF!</v>
      </c>
    </row>
    <row r="368" spans="1:28" x14ac:dyDescent="0.2">
      <c r="A368" s="51">
        <v>361</v>
      </c>
      <c r="B368" s="51">
        <v>6647020</v>
      </c>
      <c r="C368" s="51" t="s">
        <v>617</v>
      </c>
      <c r="D368" s="51" t="s">
        <v>515</v>
      </c>
      <c r="E368" s="51" t="s">
        <v>3334</v>
      </c>
      <c r="G368" s="56">
        <f t="shared" si="46"/>
        <v>0.32857142857142857</v>
      </c>
      <c r="H368" s="56">
        <f t="shared" si="47"/>
        <v>0.38571428571428573</v>
      </c>
      <c r="I368" s="56">
        <f t="shared" si="48"/>
        <v>0.36231884057971014</v>
      </c>
      <c r="J368" s="56">
        <f t="shared" si="49"/>
        <v>0.35885167464114831</v>
      </c>
      <c r="K368" s="51">
        <v>47</v>
      </c>
      <c r="L368" s="51">
        <v>23</v>
      </c>
      <c r="M368" s="51">
        <v>70</v>
      </c>
      <c r="N368" s="51">
        <v>43</v>
      </c>
      <c r="O368" s="51">
        <v>27</v>
      </c>
      <c r="P368" s="51">
        <v>70</v>
      </c>
      <c r="Q368" s="51">
        <v>44</v>
      </c>
      <c r="R368" s="51">
        <v>25</v>
      </c>
      <c r="S368" s="51">
        <v>69</v>
      </c>
      <c r="T368" s="51">
        <f t="shared" si="50"/>
        <v>75</v>
      </c>
      <c r="U368" s="51">
        <f t="shared" si="50"/>
        <v>209</v>
      </c>
      <c r="V368" s="57">
        <f t="shared" si="51"/>
        <v>35.885167464114829</v>
      </c>
      <c r="W368" s="51" t="e">
        <f>SUMIF(#REF!,'Pupils5-15'!$B368,#REF!)</f>
        <v>#REF!</v>
      </c>
      <c r="X368" s="51" t="e">
        <f>SUMIF(#REF!,'Pupils5-15'!$B368,#REF!)</f>
        <v>#REF!</v>
      </c>
      <c r="Y368" s="51" t="e">
        <f>SUMIF(#REF!,'Pupils5-15'!$B368,#REF!)</f>
        <v>#REF!</v>
      </c>
      <c r="Z368" s="51" t="e">
        <f t="shared" si="52"/>
        <v>#REF!</v>
      </c>
      <c r="AA368" s="51" t="e">
        <f t="shared" si="53"/>
        <v>#REF!</v>
      </c>
      <c r="AB368" s="51" t="e">
        <f t="shared" si="54"/>
        <v>#REF!</v>
      </c>
    </row>
    <row r="369" spans="1:28" x14ac:dyDescent="0.2">
      <c r="A369" s="51">
        <v>362</v>
      </c>
      <c r="B369" s="51">
        <v>6647021</v>
      </c>
      <c r="C369" s="51" t="s">
        <v>3391</v>
      </c>
      <c r="D369" s="51" t="s">
        <v>515</v>
      </c>
      <c r="E369" s="51" t="s">
        <v>3334</v>
      </c>
      <c r="G369" s="56">
        <f t="shared" si="46"/>
        <v>0.41176470588235292</v>
      </c>
      <c r="H369" s="56">
        <f t="shared" si="47"/>
        <v>0.48780487804878048</v>
      </c>
      <c r="I369" s="56">
        <f t="shared" si="48"/>
        <v>0.43835616438356162</v>
      </c>
      <c r="J369" s="56">
        <f t="shared" si="49"/>
        <v>0.44583333333333336</v>
      </c>
      <c r="K369" s="51">
        <v>50</v>
      </c>
      <c r="L369" s="51">
        <v>35</v>
      </c>
      <c r="M369" s="51">
        <v>85</v>
      </c>
      <c r="N369" s="51">
        <v>42</v>
      </c>
      <c r="O369" s="51">
        <v>40</v>
      </c>
      <c r="P369" s="51">
        <v>82</v>
      </c>
      <c r="Q369" s="51">
        <v>41</v>
      </c>
      <c r="R369" s="51">
        <v>32</v>
      </c>
      <c r="S369" s="51">
        <v>73</v>
      </c>
      <c r="T369" s="51">
        <f t="shared" si="50"/>
        <v>107</v>
      </c>
      <c r="U369" s="51">
        <f t="shared" si="50"/>
        <v>240</v>
      </c>
      <c r="V369" s="57">
        <f t="shared" si="51"/>
        <v>44.583333333333336</v>
      </c>
      <c r="W369" s="51" t="e">
        <f>SUMIF(#REF!,'Pupils5-15'!$B369,#REF!)</f>
        <v>#REF!</v>
      </c>
      <c r="X369" s="51" t="e">
        <f>SUMIF(#REF!,'Pupils5-15'!$B369,#REF!)</f>
        <v>#REF!</v>
      </c>
      <c r="Y369" s="51" t="e">
        <f>SUMIF(#REF!,'Pupils5-15'!$B369,#REF!)</f>
        <v>#REF!</v>
      </c>
      <c r="Z369" s="51" t="e">
        <f t="shared" si="52"/>
        <v>#REF!</v>
      </c>
      <c r="AA369" s="51" t="e">
        <f t="shared" si="53"/>
        <v>#REF!</v>
      </c>
      <c r="AB369" s="51" t="e">
        <f t="shared" si="54"/>
        <v>#REF!</v>
      </c>
    </row>
    <row r="370" spans="1:28" x14ac:dyDescent="0.2">
      <c r="A370" s="51">
        <v>363</v>
      </c>
      <c r="B370" s="51">
        <v>6652076</v>
      </c>
      <c r="C370" s="51" t="s">
        <v>619</v>
      </c>
      <c r="D370" s="51" t="s">
        <v>21</v>
      </c>
      <c r="E370" s="51" t="s">
        <v>3322</v>
      </c>
      <c r="F370" s="51" t="s">
        <v>3324</v>
      </c>
      <c r="G370" s="56">
        <f t="shared" si="46"/>
        <v>4.4117647058823532E-2</v>
      </c>
      <c r="H370" s="56">
        <f t="shared" si="47"/>
        <v>4.3956043956043959E-2</v>
      </c>
      <c r="I370" s="56">
        <f t="shared" si="48"/>
        <v>5.3763440860215055E-2</v>
      </c>
      <c r="J370" s="56">
        <f t="shared" si="49"/>
        <v>4.72027972027972E-2</v>
      </c>
      <c r="K370" s="51">
        <v>195</v>
      </c>
      <c r="L370" s="51">
        <v>9</v>
      </c>
      <c r="M370" s="51">
        <v>204</v>
      </c>
      <c r="N370" s="51">
        <v>174</v>
      </c>
      <c r="O370" s="51">
        <v>8</v>
      </c>
      <c r="P370" s="51">
        <v>182</v>
      </c>
      <c r="Q370" s="51">
        <v>176</v>
      </c>
      <c r="R370" s="51">
        <v>10</v>
      </c>
      <c r="S370" s="51">
        <v>186</v>
      </c>
      <c r="T370" s="51">
        <f t="shared" si="50"/>
        <v>27</v>
      </c>
      <c r="U370" s="51">
        <f t="shared" si="50"/>
        <v>572</v>
      </c>
      <c r="V370" s="57">
        <f t="shared" si="51"/>
        <v>4.72027972027972</v>
      </c>
      <c r="W370" s="51" t="e">
        <f>SUMIF(#REF!,'Pupils5-15'!$B370,#REF!)</f>
        <v>#REF!</v>
      </c>
      <c r="X370" s="51" t="e">
        <f>SUMIF(#REF!,'Pupils5-15'!$B370,#REF!)</f>
        <v>#REF!</v>
      </c>
      <c r="Y370" s="51" t="e">
        <f>SUMIF(#REF!,'Pupils5-15'!$B370,#REF!)</f>
        <v>#REF!</v>
      </c>
      <c r="Z370" s="51" t="e">
        <f t="shared" si="52"/>
        <v>#REF!</v>
      </c>
      <c r="AA370" s="51" t="e">
        <f t="shared" si="53"/>
        <v>#REF!</v>
      </c>
      <c r="AB370" s="51" t="e">
        <f t="shared" si="54"/>
        <v>#REF!</v>
      </c>
    </row>
    <row r="371" spans="1:28" x14ac:dyDescent="0.2">
      <c r="A371" s="51">
        <v>364</v>
      </c>
      <c r="B371" s="51">
        <v>6652137</v>
      </c>
      <c r="C371" s="51" t="s">
        <v>621</v>
      </c>
      <c r="D371" s="51" t="s">
        <v>21</v>
      </c>
      <c r="E371" s="51" t="s">
        <v>3322</v>
      </c>
      <c r="F371" s="51" t="s">
        <v>3324</v>
      </c>
      <c r="G371" s="56">
        <f t="shared" si="46"/>
        <v>0.13157894736842105</v>
      </c>
      <c r="H371" s="56">
        <f t="shared" si="47"/>
        <v>0.16666666666666666</v>
      </c>
      <c r="I371" s="56">
        <f t="shared" si="48"/>
        <v>8.3333333333333329E-2</v>
      </c>
      <c r="J371" s="56">
        <f t="shared" si="49"/>
        <v>0.12931034482758622</v>
      </c>
      <c r="K371" s="51">
        <v>33</v>
      </c>
      <c r="L371" s="51">
        <v>5</v>
      </c>
      <c r="M371" s="51">
        <v>38</v>
      </c>
      <c r="N371" s="51">
        <v>35</v>
      </c>
      <c r="O371" s="51">
        <v>7</v>
      </c>
      <c r="P371" s="51">
        <v>42</v>
      </c>
      <c r="Q371" s="51">
        <v>33</v>
      </c>
      <c r="R371" s="51">
        <v>3</v>
      </c>
      <c r="S371" s="51">
        <v>36</v>
      </c>
      <c r="T371" s="51">
        <f t="shared" si="50"/>
        <v>15</v>
      </c>
      <c r="U371" s="51">
        <f t="shared" si="50"/>
        <v>116</v>
      </c>
      <c r="V371" s="57">
        <f t="shared" si="51"/>
        <v>12.931034482758621</v>
      </c>
      <c r="W371" s="51" t="e">
        <f>SUMIF(#REF!,'Pupils5-15'!$B371,#REF!)</f>
        <v>#REF!</v>
      </c>
      <c r="X371" s="51" t="e">
        <f>SUMIF(#REF!,'Pupils5-15'!$B371,#REF!)</f>
        <v>#REF!</v>
      </c>
      <c r="Y371" s="51" t="e">
        <f>SUMIF(#REF!,'Pupils5-15'!$B371,#REF!)</f>
        <v>#REF!</v>
      </c>
      <c r="Z371" s="51" t="e">
        <f t="shared" si="52"/>
        <v>#REF!</v>
      </c>
      <c r="AA371" s="51" t="e">
        <f t="shared" si="53"/>
        <v>#REF!</v>
      </c>
      <c r="AB371" s="51" t="e">
        <f t="shared" si="54"/>
        <v>#REF!</v>
      </c>
    </row>
    <row r="372" spans="1:28" x14ac:dyDescent="0.2">
      <c r="A372" s="51">
        <v>365</v>
      </c>
      <c r="B372" s="51">
        <v>6652138</v>
      </c>
      <c r="C372" s="51" t="s">
        <v>622</v>
      </c>
      <c r="D372" s="51" t="s">
        <v>21</v>
      </c>
      <c r="E372" s="51" t="s">
        <v>3322</v>
      </c>
      <c r="F372" s="51" t="s">
        <v>3324</v>
      </c>
      <c r="G372" s="56">
        <f t="shared" si="46"/>
        <v>3.4883720930232558E-2</v>
      </c>
      <c r="H372" s="56">
        <f t="shared" si="47"/>
        <v>0</v>
      </c>
      <c r="I372" s="56">
        <f t="shared" si="48"/>
        <v>2.6666666666666668E-2</v>
      </c>
      <c r="J372" s="56">
        <f t="shared" si="49"/>
        <v>2.0242914979757085E-2</v>
      </c>
      <c r="K372" s="51">
        <v>83</v>
      </c>
      <c r="L372" s="51">
        <v>3</v>
      </c>
      <c r="M372" s="51">
        <v>86</v>
      </c>
      <c r="N372" s="51">
        <v>86</v>
      </c>
      <c r="P372" s="51">
        <v>86</v>
      </c>
      <c r="Q372" s="51">
        <v>73</v>
      </c>
      <c r="R372" s="51">
        <v>2</v>
      </c>
      <c r="S372" s="51">
        <v>75</v>
      </c>
      <c r="T372" s="51">
        <f t="shared" si="50"/>
        <v>5</v>
      </c>
      <c r="U372" s="51">
        <f t="shared" si="50"/>
        <v>247</v>
      </c>
      <c r="V372" s="57">
        <f t="shared" si="51"/>
        <v>2.0242914979757085</v>
      </c>
      <c r="W372" s="51" t="e">
        <f>SUMIF(#REF!,'Pupils5-15'!$B372,#REF!)</f>
        <v>#REF!</v>
      </c>
      <c r="X372" s="51" t="e">
        <f>SUMIF(#REF!,'Pupils5-15'!$B372,#REF!)</f>
        <v>#REF!</v>
      </c>
      <c r="Y372" s="51" t="e">
        <f>SUMIF(#REF!,'Pupils5-15'!$B372,#REF!)</f>
        <v>#REF!</v>
      </c>
      <c r="Z372" s="51" t="e">
        <f t="shared" si="52"/>
        <v>#REF!</v>
      </c>
      <c r="AA372" s="51" t="e">
        <f t="shared" si="53"/>
        <v>#REF!</v>
      </c>
      <c r="AB372" s="51" t="e">
        <f t="shared" si="54"/>
        <v>#REF!</v>
      </c>
    </row>
    <row r="373" spans="1:28" x14ac:dyDescent="0.2">
      <c r="A373" s="51">
        <v>366</v>
      </c>
      <c r="B373" s="51">
        <v>6652139</v>
      </c>
      <c r="C373" s="51" t="s">
        <v>623</v>
      </c>
      <c r="D373" s="51" t="s">
        <v>21</v>
      </c>
      <c r="E373" s="51" t="s">
        <v>3322</v>
      </c>
      <c r="F373" s="51" t="s">
        <v>3333</v>
      </c>
      <c r="G373" s="56">
        <f t="shared" si="46"/>
        <v>0.125</v>
      </c>
      <c r="H373" s="56">
        <f t="shared" si="47"/>
        <v>0.12</v>
      </c>
      <c r="I373" s="56">
        <f t="shared" si="48"/>
        <v>8.2352941176470587E-2</v>
      </c>
      <c r="J373" s="56">
        <f t="shared" si="49"/>
        <v>0.10775862068965517</v>
      </c>
      <c r="K373" s="51">
        <v>63</v>
      </c>
      <c r="L373" s="51">
        <v>9</v>
      </c>
      <c r="M373" s="51">
        <v>72</v>
      </c>
      <c r="N373" s="51">
        <v>66</v>
      </c>
      <c r="O373" s="51">
        <v>9</v>
      </c>
      <c r="P373" s="51">
        <v>75</v>
      </c>
      <c r="Q373" s="51">
        <v>78</v>
      </c>
      <c r="R373" s="51">
        <v>7</v>
      </c>
      <c r="S373" s="51">
        <v>85</v>
      </c>
      <c r="T373" s="51">
        <f t="shared" si="50"/>
        <v>25</v>
      </c>
      <c r="U373" s="51">
        <f t="shared" si="50"/>
        <v>232</v>
      </c>
      <c r="V373" s="57">
        <f t="shared" si="51"/>
        <v>10.775862068965516</v>
      </c>
      <c r="W373" s="51" t="e">
        <f>SUMIF(#REF!,'Pupils5-15'!$B373,#REF!)</f>
        <v>#REF!</v>
      </c>
      <c r="X373" s="51" t="e">
        <f>SUMIF(#REF!,'Pupils5-15'!$B373,#REF!)</f>
        <v>#REF!</v>
      </c>
      <c r="Y373" s="51" t="e">
        <f>SUMIF(#REF!,'Pupils5-15'!$B373,#REF!)</f>
        <v>#REF!</v>
      </c>
      <c r="Z373" s="51" t="e">
        <f t="shared" si="52"/>
        <v>#REF!</v>
      </c>
      <c r="AA373" s="51" t="e">
        <f t="shared" si="53"/>
        <v>#REF!</v>
      </c>
      <c r="AB373" s="51" t="e">
        <f t="shared" si="54"/>
        <v>#REF!</v>
      </c>
    </row>
    <row r="374" spans="1:28" x14ac:dyDescent="0.2">
      <c r="A374" s="51">
        <v>367</v>
      </c>
      <c r="B374" s="51">
        <v>6652140</v>
      </c>
      <c r="C374" s="51" t="s">
        <v>624</v>
      </c>
      <c r="D374" s="51" t="s">
        <v>21</v>
      </c>
      <c r="E374" s="51" t="s">
        <v>3322</v>
      </c>
      <c r="F374" s="51" t="s">
        <v>3323</v>
      </c>
      <c r="G374" s="56">
        <f t="shared" si="46"/>
        <v>0.1111111111111111</v>
      </c>
      <c r="H374" s="56">
        <f t="shared" si="47"/>
        <v>0.13333333333333333</v>
      </c>
      <c r="I374" s="56">
        <f t="shared" si="48"/>
        <v>0</v>
      </c>
      <c r="J374" s="56">
        <f t="shared" si="49"/>
        <v>0.08</v>
      </c>
      <c r="K374" s="51">
        <v>16</v>
      </c>
      <c r="L374" s="51">
        <v>2</v>
      </c>
      <c r="M374" s="51">
        <v>18</v>
      </c>
      <c r="N374" s="51">
        <v>13</v>
      </c>
      <c r="O374" s="51">
        <v>2</v>
      </c>
      <c r="P374" s="51">
        <v>15</v>
      </c>
      <c r="Q374" s="51">
        <v>17</v>
      </c>
      <c r="S374" s="51">
        <v>17</v>
      </c>
      <c r="T374" s="51">
        <f t="shared" si="50"/>
        <v>4</v>
      </c>
      <c r="U374" s="51">
        <f t="shared" si="50"/>
        <v>50</v>
      </c>
      <c r="V374" s="57">
        <f t="shared" si="51"/>
        <v>8</v>
      </c>
      <c r="W374" s="51" t="e">
        <f>SUMIF(#REF!,'Pupils5-15'!$B374,#REF!)</f>
        <v>#REF!</v>
      </c>
      <c r="X374" s="51" t="e">
        <f>SUMIF(#REF!,'Pupils5-15'!$B374,#REF!)</f>
        <v>#REF!</v>
      </c>
      <c r="Y374" s="51" t="e">
        <f>SUMIF(#REF!,'Pupils5-15'!$B374,#REF!)</f>
        <v>#REF!</v>
      </c>
      <c r="Z374" s="51" t="e">
        <f t="shared" si="52"/>
        <v>#REF!</v>
      </c>
      <c r="AA374" s="51" t="e">
        <f t="shared" si="53"/>
        <v>#REF!</v>
      </c>
      <c r="AB374" s="51" t="e">
        <f t="shared" si="54"/>
        <v>#REF!</v>
      </c>
    </row>
    <row r="375" spans="1:28" x14ac:dyDescent="0.2">
      <c r="A375" s="51">
        <v>368</v>
      </c>
      <c r="B375" s="51">
        <v>6652143</v>
      </c>
      <c r="C375" s="51" t="s">
        <v>626</v>
      </c>
      <c r="D375" s="51" t="s">
        <v>21</v>
      </c>
      <c r="E375" s="51" t="s">
        <v>3322</v>
      </c>
      <c r="F375" s="51" t="s">
        <v>3324</v>
      </c>
      <c r="G375" s="56">
        <f t="shared" si="46"/>
        <v>0</v>
      </c>
      <c r="H375" s="56">
        <f t="shared" si="47"/>
        <v>0</v>
      </c>
      <c r="I375" s="56">
        <f t="shared" si="48"/>
        <v>0.14285714285714285</v>
      </c>
      <c r="J375" s="56">
        <f t="shared" si="49"/>
        <v>0.05</v>
      </c>
      <c r="K375" s="51">
        <v>14</v>
      </c>
      <c r="M375" s="51">
        <v>14</v>
      </c>
      <c r="N375" s="51">
        <v>12</v>
      </c>
      <c r="P375" s="51">
        <v>12</v>
      </c>
      <c r="Q375" s="51">
        <v>12</v>
      </c>
      <c r="R375" s="51">
        <v>2</v>
      </c>
      <c r="S375" s="51">
        <v>14</v>
      </c>
      <c r="T375" s="51">
        <f t="shared" si="50"/>
        <v>2</v>
      </c>
      <c r="U375" s="51">
        <f t="shared" si="50"/>
        <v>40</v>
      </c>
      <c r="V375" s="57">
        <f t="shared" si="51"/>
        <v>5</v>
      </c>
      <c r="W375" s="51" t="e">
        <f>SUMIF(#REF!,'Pupils5-15'!$B375,#REF!)</f>
        <v>#REF!</v>
      </c>
      <c r="X375" s="51" t="e">
        <f>SUMIF(#REF!,'Pupils5-15'!$B375,#REF!)</f>
        <v>#REF!</v>
      </c>
      <c r="Y375" s="51" t="e">
        <f>SUMIF(#REF!,'Pupils5-15'!$B375,#REF!)</f>
        <v>#REF!</v>
      </c>
      <c r="Z375" s="51" t="e">
        <f t="shared" si="52"/>
        <v>#REF!</v>
      </c>
      <c r="AA375" s="51" t="e">
        <f t="shared" si="53"/>
        <v>#REF!</v>
      </c>
      <c r="AB375" s="51" t="e">
        <f t="shared" si="54"/>
        <v>#REF!</v>
      </c>
    </row>
    <row r="376" spans="1:28" x14ac:dyDescent="0.2">
      <c r="A376" s="51">
        <v>369</v>
      </c>
      <c r="B376" s="51">
        <v>6652149</v>
      </c>
      <c r="C376" s="51" t="s">
        <v>628</v>
      </c>
      <c r="D376" s="51" t="s">
        <v>21</v>
      </c>
      <c r="E376" s="51" t="s">
        <v>3322</v>
      </c>
      <c r="F376" s="51" t="s">
        <v>3324</v>
      </c>
      <c r="G376" s="56">
        <f t="shared" si="46"/>
        <v>0.17543859649122806</v>
      </c>
      <c r="H376" s="56">
        <f t="shared" si="47"/>
        <v>0.11627906976744186</v>
      </c>
      <c r="I376" s="56">
        <f t="shared" si="48"/>
        <v>0.15340909090909091</v>
      </c>
      <c r="J376" s="56">
        <f t="shared" si="49"/>
        <v>0.14836223506743737</v>
      </c>
      <c r="K376" s="51">
        <v>141</v>
      </c>
      <c r="L376" s="51">
        <v>30</v>
      </c>
      <c r="M376" s="51">
        <v>171</v>
      </c>
      <c r="N376" s="51">
        <v>152</v>
      </c>
      <c r="O376" s="51">
        <v>20</v>
      </c>
      <c r="P376" s="51">
        <v>172</v>
      </c>
      <c r="Q376" s="51">
        <v>149</v>
      </c>
      <c r="R376" s="51">
        <v>27</v>
      </c>
      <c r="S376" s="51">
        <v>176</v>
      </c>
      <c r="T376" s="51">
        <f t="shared" si="50"/>
        <v>77</v>
      </c>
      <c r="U376" s="51">
        <f t="shared" si="50"/>
        <v>519</v>
      </c>
      <c r="V376" s="57">
        <f t="shared" si="51"/>
        <v>14.836223506743737</v>
      </c>
      <c r="W376" s="51" t="e">
        <f>SUMIF(#REF!,'Pupils5-15'!$B376,#REF!)</f>
        <v>#REF!</v>
      </c>
      <c r="X376" s="51" t="e">
        <f>SUMIF(#REF!,'Pupils5-15'!$B376,#REF!)</f>
        <v>#REF!</v>
      </c>
      <c r="Y376" s="51" t="e">
        <f>SUMIF(#REF!,'Pupils5-15'!$B376,#REF!)</f>
        <v>#REF!</v>
      </c>
      <c r="Z376" s="51" t="e">
        <f t="shared" si="52"/>
        <v>#REF!</v>
      </c>
      <c r="AA376" s="51" t="e">
        <f t="shared" si="53"/>
        <v>#REF!</v>
      </c>
      <c r="AB376" s="51" t="e">
        <f t="shared" si="54"/>
        <v>#REF!</v>
      </c>
    </row>
    <row r="377" spans="1:28" x14ac:dyDescent="0.2">
      <c r="A377" s="51">
        <v>370</v>
      </c>
      <c r="B377" s="51">
        <v>6652151</v>
      </c>
      <c r="C377" s="51" t="s">
        <v>629</v>
      </c>
      <c r="D377" s="51" t="s">
        <v>21</v>
      </c>
      <c r="E377" s="51" t="s">
        <v>3322</v>
      </c>
      <c r="F377" s="51" t="s">
        <v>3324</v>
      </c>
      <c r="G377" s="56">
        <f t="shared" si="46"/>
        <v>0.24731182795698925</v>
      </c>
      <c r="H377" s="56">
        <f t="shared" si="47"/>
        <v>0.24022346368715083</v>
      </c>
      <c r="I377" s="56">
        <f t="shared" si="48"/>
        <v>0.19767441860465115</v>
      </c>
      <c r="J377" s="56">
        <f t="shared" si="49"/>
        <v>0.22905027932960895</v>
      </c>
      <c r="K377" s="51">
        <v>140</v>
      </c>
      <c r="L377" s="51">
        <v>46</v>
      </c>
      <c r="M377" s="51">
        <v>186</v>
      </c>
      <c r="N377" s="51">
        <v>136</v>
      </c>
      <c r="O377" s="51">
        <v>43</v>
      </c>
      <c r="P377" s="51">
        <v>179</v>
      </c>
      <c r="Q377" s="51">
        <v>138</v>
      </c>
      <c r="R377" s="51">
        <v>34</v>
      </c>
      <c r="S377" s="51">
        <v>172</v>
      </c>
      <c r="T377" s="51">
        <f t="shared" si="50"/>
        <v>123</v>
      </c>
      <c r="U377" s="51">
        <f t="shared" si="50"/>
        <v>537</v>
      </c>
      <c r="V377" s="57">
        <f t="shared" si="51"/>
        <v>22.905027932960895</v>
      </c>
      <c r="W377" s="51" t="e">
        <f>SUMIF(#REF!,'Pupils5-15'!$B377,#REF!)</f>
        <v>#REF!</v>
      </c>
      <c r="X377" s="51" t="e">
        <f>SUMIF(#REF!,'Pupils5-15'!$B377,#REF!)</f>
        <v>#REF!</v>
      </c>
      <c r="Y377" s="51" t="e">
        <f>SUMIF(#REF!,'Pupils5-15'!$B377,#REF!)</f>
        <v>#REF!</v>
      </c>
      <c r="Z377" s="51" t="e">
        <f t="shared" si="52"/>
        <v>#REF!</v>
      </c>
      <c r="AA377" s="51" t="e">
        <f t="shared" si="53"/>
        <v>#REF!</v>
      </c>
      <c r="AB377" s="51" t="e">
        <f t="shared" si="54"/>
        <v>#REF!</v>
      </c>
    </row>
    <row r="378" spans="1:28" x14ac:dyDescent="0.2">
      <c r="A378" s="51">
        <v>371</v>
      </c>
      <c r="B378" s="51">
        <v>6652160</v>
      </c>
      <c r="C378" s="51" t="s">
        <v>630</v>
      </c>
      <c r="D378" s="51" t="s">
        <v>21</v>
      </c>
      <c r="E378" s="51" t="s">
        <v>3322</v>
      </c>
      <c r="F378" s="51" t="s">
        <v>3324</v>
      </c>
      <c r="G378" s="56">
        <f t="shared" si="46"/>
        <v>0.11904761904761904</v>
      </c>
      <c r="H378" s="56">
        <f t="shared" si="47"/>
        <v>0.13114754098360656</v>
      </c>
      <c r="I378" s="56">
        <f t="shared" si="48"/>
        <v>0.12413793103448276</v>
      </c>
      <c r="J378" s="56">
        <f t="shared" si="49"/>
        <v>0.12468193384223919</v>
      </c>
      <c r="K378" s="51">
        <v>111</v>
      </c>
      <c r="L378" s="51">
        <v>15</v>
      </c>
      <c r="M378" s="51">
        <v>126</v>
      </c>
      <c r="N378" s="51">
        <v>106</v>
      </c>
      <c r="O378" s="51">
        <v>16</v>
      </c>
      <c r="P378" s="51">
        <v>122</v>
      </c>
      <c r="Q378" s="51">
        <v>127</v>
      </c>
      <c r="R378" s="51">
        <v>18</v>
      </c>
      <c r="S378" s="51">
        <v>145</v>
      </c>
      <c r="T378" s="51">
        <f t="shared" si="50"/>
        <v>49</v>
      </c>
      <c r="U378" s="51">
        <f t="shared" si="50"/>
        <v>393</v>
      </c>
      <c r="V378" s="57">
        <f t="shared" si="51"/>
        <v>12.46819338422392</v>
      </c>
      <c r="W378" s="51" t="e">
        <f>SUMIF(#REF!,'Pupils5-15'!$B378,#REF!)</f>
        <v>#REF!</v>
      </c>
      <c r="X378" s="51" t="e">
        <f>SUMIF(#REF!,'Pupils5-15'!$B378,#REF!)</f>
        <v>#REF!</v>
      </c>
      <c r="Y378" s="51" t="e">
        <f>SUMIF(#REF!,'Pupils5-15'!$B378,#REF!)</f>
        <v>#REF!</v>
      </c>
      <c r="Z378" s="51" t="e">
        <f t="shared" si="52"/>
        <v>#REF!</v>
      </c>
      <c r="AA378" s="51" t="e">
        <f t="shared" si="53"/>
        <v>#REF!</v>
      </c>
      <c r="AB378" s="51" t="e">
        <f t="shared" si="54"/>
        <v>#REF!</v>
      </c>
    </row>
    <row r="379" spans="1:28" x14ac:dyDescent="0.2">
      <c r="A379" s="51">
        <v>372</v>
      </c>
      <c r="B379" s="51">
        <v>6652162</v>
      </c>
      <c r="C379" s="51" t="s">
        <v>631</v>
      </c>
      <c r="D379" s="51" t="s">
        <v>21</v>
      </c>
      <c r="E379" s="51" t="s">
        <v>3322</v>
      </c>
      <c r="F379" s="51" t="s">
        <v>3323</v>
      </c>
      <c r="G379" s="56">
        <f t="shared" si="46"/>
        <v>0.21621621621621623</v>
      </c>
      <c r="H379" s="56">
        <f t="shared" si="47"/>
        <v>0.11764705882352941</v>
      </c>
      <c r="I379" s="56">
        <f t="shared" si="48"/>
        <v>0.11538461538461539</v>
      </c>
      <c r="J379" s="56">
        <f t="shared" si="49"/>
        <v>0.14285714285714285</v>
      </c>
      <c r="K379" s="51">
        <v>29</v>
      </c>
      <c r="L379" s="51">
        <v>8</v>
      </c>
      <c r="M379" s="51">
        <v>37</v>
      </c>
      <c r="N379" s="51">
        <v>45</v>
      </c>
      <c r="O379" s="51">
        <v>6</v>
      </c>
      <c r="P379" s="51">
        <v>51</v>
      </c>
      <c r="Q379" s="51">
        <v>46</v>
      </c>
      <c r="R379" s="51">
        <v>6</v>
      </c>
      <c r="S379" s="51">
        <v>52</v>
      </c>
      <c r="T379" s="51">
        <f t="shared" si="50"/>
        <v>20</v>
      </c>
      <c r="U379" s="51">
        <f t="shared" si="50"/>
        <v>140</v>
      </c>
      <c r="V379" s="57">
        <f t="shared" si="51"/>
        <v>14.285714285714285</v>
      </c>
      <c r="W379" s="51" t="e">
        <f>SUMIF(#REF!,'Pupils5-15'!$B379,#REF!)</f>
        <v>#REF!</v>
      </c>
      <c r="X379" s="51" t="e">
        <f>SUMIF(#REF!,'Pupils5-15'!$B379,#REF!)</f>
        <v>#REF!</v>
      </c>
      <c r="Y379" s="51" t="e">
        <f>SUMIF(#REF!,'Pupils5-15'!$B379,#REF!)</f>
        <v>#REF!</v>
      </c>
      <c r="Z379" s="51" t="e">
        <f t="shared" si="52"/>
        <v>#REF!</v>
      </c>
      <c r="AA379" s="51" t="e">
        <f t="shared" si="53"/>
        <v>#REF!</v>
      </c>
      <c r="AB379" s="51" t="e">
        <f t="shared" si="54"/>
        <v>#REF!</v>
      </c>
    </row>
    <row r="380" spans="1:28" x14ac:dyDescent="0.2">
      <c r="A380" s="51">
        <v>373</v>
      </c>
      <c r="B380" s="51">
        <v>6652173</v>
      </c>
      <c r="C380" s="51" t="s">
        <v>632</v>
      </c>
      <c r="D380" s="51" t="s">
        <v>21</v>
      </c>
      <c r="E380" s="51" t="s">
        <v>3322</v>
      </c>
      <c r="F380" s="51" t="s">
        <v>3324</v>
      </c>
      <c r="G380" s="56">
        <f t="shared" si="46"/>
        <v>0.36683417085427134</v>
      </c>
      <c r="H380" s="56">
        <f t="shared" si="47"/>
        <v>0.29081632653061223</v>
      </c>
      <c r="I380" s="56">
        <f t="shared" si="48"/>
        <v>0.31753554502369669</v>
      </c>
      <c r="J380" s="56">
        <f t="shared" si="49"/>
        <v>0.32508250825082508</v>
      </c>
      <c r="K380" s="51">
        <v>126</v>
      </c>
      <c r="L380" s="51">
        <v>73</v>
      </c>
      <c r="M380" s="51">
        <v>199</v>
      </c>
      <c r="N380" s="51">
        <v>139</v>
      </c>
      <c r="O380" s="51">
        <v>57</v>
      </c>
      <c r="P380" s="51">
        <v>196</v>
      </c>
      <c r="Q380" s="51">
        <v>144</v>
      </c>
      <c r="R380" s="51">
        <v>67</v>
      </c>
      <c r="S380" s="51">
        <v>211</v>
      </c>
      <c r="T380" s="51">
        <f t="shared" si="50"/>
        <v>197</v>
      </c>
      <c r="U380" s="51">
        <f t="shared" si="50"/>
        <v>606</v>
      </c>
      <c r="V380" s="57">
        <f t="shared" si="51"/>
        <v>32.508250825082506</v>
      </c>
      <c r="W380" s="51" t="e">
        <f>SUMIF(#REF!,'Pupils5-15'!$B380,#REF!)</f>
        <v>#REF!</v>
      </c>
      <c r="X380" s="51" t="e">
        <f>SUMIF(#REF!,'Pupils5-15'!$B380,#REF!)</f>
        <v>#REF!</v>
      </c>
      <c r="Y380" s="51" t="e">
        <f>SUMIF(#REF!,'Pupils5-15'!$B380,#REF!)</f>
        <v>#REF!</v>
      </c>
      <c r="Z380" s="51" t="e">
        <f t="shared" si="52"/>
        <v>#REF!</v>
      </c>
      <c r="AA380" s="51" t="e">
        <f t="shared" si="53"/>
        <v>#REF!</v>
      </c>
      <c r="AB380" s="51" t="e">
        <f t="shared" si="54"/>
        <v>#REF!</v>
      </c>
    </row>
    <row r="381" spans="1:28" x14ac:dyDescent="0.2">
      <c r="A381" s="51">
        <v>374</v>
      </c>
      <c r="B381" s="51">
        <v>6652176</v>
      </c>
      <c r="C381" s="51" t="s">
        <v>633</v>
      </c>
      <c r="D381" s="51" t="s">
        <v>21</v>
      </c>
      <c r="E381" s="51" t="s">
        <v>3322</v>
      </c>
      <c r="F381" s="51" t="s">
        <v>3324</v>
      </c>
      <c r="G381" s="56">
        <f t="shared" si="46"/>
        <v>0.3543307086614173</v>
      </c>
      <c r="H381" s="56">
        <f t="shared" si="47"/>
        <v>0.35766423357664234</v>
      </c>
      <c r="I381" s="56">
        <f t="shared" si="48"/>
        <v>0.29104477611940299</v>
      </c>
      <c r="J381" s="56">
        <f t="shared" si="49"/>
        <v>0.33417085427135679</v>
      </c>
      <c r="K381" s="51">
        <v>82</v>
      </c>
      <c r="L381" s="51">
        <v>45</v>
      </c>
      <c r="M381" s="51">
        <v>127</v>
      </c>
      <c r="N381" s="51">
        <v>88</v>
      </c>
      <c r="O381" s="51">
        <v>49</v>
      </c>
      <c r="P381" s="51">
        <v>137</v>
      </c>
      <c r="Q381" s="51">
        <v>95</v>
      </c>
      <c r="R381" s="51">
        <v>39</v>
      </c>
      <c r="S381" s="51">
        <v>134</v>
      </c>
      <c r="T381" s="51">
        <f t="shared" si="50"/>
        <v>133</v>
      </c>
      <c r="U381" s="51">
        <f t="shared" si="50"/>
        <v>398</v>
      </c>
      <c r="V381" s="57">
        <f t="shared" si="51"/>
        <v>33.417085427135682</v>
      </c>
      <c r="W381" s="51" t="e">
        <f>SUMIF(#REF!,'Pupils5-15'!$B381,#REF!)</f>
        <v>#REF!</v>
      </c>
      <c r="X381" s="51" t="e">
        <f>SUMIF(#REF!,'Pupils5-15'!$B381,#REF!)</f>
        <v>#REF!</v>
      </c>
      <c r="Y381" s="51" t="e">
        <f>SUMIF(#REF!,'Pupils5-15'!$B381,#REF!)</f>
        <v>#REF!</v>
      </c>
      <c r="Z381" s="51" t="e">
        <f t="shared" si="52"/>
        <v>#REF!</v>
      </c>
      <c r="AA381" s="51" t="e">
        <f t="shared" si="53"/>
        <v>#REF!</v>
      </c>
      <c r="AB381" s="51" t="e">
        <f t="shared" si="54"/>
        <v>#REF!</v>
      </c>
    </row>
    <row r="382" spans="1:28" x14ac:dyDescent="0.2">
      <c r="A382" s="51">
        <v>375</v>
      </c>
      <c r="B382" s="51">
        <v>6652178</v>
      </c>
      <c r="C382" s="51" t="s">
        <v>635</v>
      </c>
      <c r="D382" s="51" t="s">
        <v>21</v>
      </c>
      <c r="E382" s="51" t="s">
        <v>3322</v>
      </c>
      <c r="F382" s="51" t="s">
        <v>3324</v>
      </c>
      <c r="G382" s="56">
        <f t="shared" si="46"/>
        <v>2.4096385542168676E-2</v>
      </c>
      <c r="H382" s="56">
        <f t="shared" si="47"/>
        <v>0</v>
      </c>
      <c r="I382" s="56">
        <f t="shared" si="48"/>
        <v>5.128205128205128E-2</v>
      </c>
      <c r="J382" s="56">
        <f t="shared" si="49"/>
        <v>2.5210084033613446E-2</v>
      </c>
      <c r="K382" s="51">
        <v>81</v>
      </c>
      <c r="L382" s="51">
        <v>2</v>
      </c>
      <c r="M382" s="51">
        <v>83</v>
      </c>
      <c r="N382" s="51">
        <v>77</v>
      </c>
      <c r="P382" s="51">
        <v>77</v>
      </c>
      <c r="Q382" s="51">
        <v>74</v>
      </c>
      <c r="R382" s="51">
        <v>4</v>
      </c>
      <c r="S382" s="51">
        <v>78</v>
      </c>
      <c r="T382" s="51">
        <f t="shared" si="50"/>
        <v>6</v>
      </c>
      <c r="U382" s="51">
        <f t="shared" si="50"/>
        <v>238</v>
      </c>
      <c r="V382" s="57">
        <f t="shared" si="51"/>
        <v>2.5210084033613445</v>
      </c>
      <c r="W382" s="51" t="e">
        <f>SUMIF(#REF!,'Pupils5-15'!$B382,#REF!)</f>
        <v>#REF!</v>
      </c>
      <c r="X382" s="51" t="e">
        <f>SUMIF(#REF!,'Pupils5-15'!$B382,#REF!)</f>
        <v>#REF!</v>
      </c>
      <c r="Y382" s="51" t="e">
        <f>SUMIF(#REF!,'Pupils5-15'!$B382,#REF!)</f>
        <v>#REF!</v>
      </c>
      <c r="Z382" s="51" t="e">
        <f t="shared" si="52"/>
        <v>#REF!</v>
      </c>
      <c r="AA382" s="51" t="e">
        <f t="shared" si="53"/>
        <v>#REF!</v>
      </c>
      <c r="AB382" s="51" t="e">
        <f t="shared" si="54"/>
        <v>#REF!</v>
      </c>
    </row>
    <row r="383" spans="1:28" x14ac:dyDescent="0.2">
      <c r="A383" s="51">
        <v>376</v>
      </c>
      <c r="B383" s="51">
        <v>6652179</v>
      </c>
      <c r="C383" s="51" t="s">
        <v>637</v>
      </c>
      <c r="D383" s="51" t="s">
        <v>21</v>
      </c>
      <c r="E383" s="51" t="s">
        <v>3322</v>
      </c>
      <c r="F383" s="51" t="s">
        <v>3324</v>
      </c>
      <c r="G383" s="56">
        <f t="shared" si="46"/>
        <v>0.10714285714285714</v>
      </c>
      <c r="H383" s="56">
        <f t="shared" si="47"/>
        <v>9.8901098901098897E-2</v>
      </c>
      <c r="I383" s="56">
        <f t="shared" si="48"/>
        <v>9.2783505154639179E-2</v>
      </c>
      <c r="J383" s="56">
        <f t="shared" si="49"/>
        <v>9.9264705882352935E-2</v>
      </c>
      <c r="K383" s="51">
        <v>75</v>
      </c>
      <c r="L383" s="51">
        <v>9</v>
      </c>
      <c r="M383" s="51">
        <v>84</v>
      </c>
      <c r="N383" s="51">
        <v>82</v>
      </c>
      <c r="O383" s="51">
        <v>9</v>
      </c>
      <c r="P383" s="51">
        <v>91</v>
      </c>
      <c r="Q383" s="51">
        <v>88</v>
      </c>
      <c r="R383" s="51">
        <v>9</v>
      </c>
      <c r="S383" s="51">
        <v>97</v>
      </c>
      <c r="T383" s="51">
        <f t="shared" si="50"/>
        <v>27</v>
      </c>
      <c r="U383" s="51">
        <f t="shared" si="50"/>
        <v>272</v>
      </c>
      <c r="V383" s="57">
        <f t="shared" si="51"/>
        <v>9.9264705882352935</v>
      </c>
      <c r="W383" s="51" t="e">
        <f>SUMIF(#REF!,'Pupils5-15'!$B383,#REF!)</f>
        <v>#REF!</v>
      </c>
      <c r="X383" s="51" t="e">
        <f>SUMIF(#REF!,'Pupils5-15'!$B383,#REF!)</f>
        <v>#REF!</v>
      </c>
      <c r="Y383" s="51" t="e">
        <f>SUMIF(#REF!,'Pupils5-15'!$B383,#REF!)</f>
        <v>#REF!</v>
      </c>
      <c r="Z383" s="51" t="e">
        <f t="shared" si="52"/>
        <v>#REF!</v>
      </c>
      <c r="AA383" s="51" t="e">
        <f t="shared" si="53"/>
        <v>#REF!</v>
      </c>
      <c r="AB383" s="51" t="e">
        <f t="shared" si="54"/>
        <v>#REF!</v>
      </c>
    </row>
    <row r="384" spans="1:28" x14ac:dyDescent="0.2">
      <c r="A384" s="51">
        <v>377</v>
      </c>
      <c r="B384" s="51">
        <v>6652187</v>
      </c>
      <c r="C384" s="51" t="s">
        <v>638</v>
      </c>
      <c r="D384" s="51" t="s">
        <v>21</v>
      </c>
      <c r="E384" s="51" t="s">
        <v>3322</v>
      </c>
      <c r="F384" s="51" t="s">
        <v>3324</v>
      </c>
      <c r="G384" s="56">
        <f t="shared" si="46"/>
        <v>0.15596330275229359</v>
      </c>
      <c r="H384" s="56">
        <f t="shared" si="47"/>
        <v>0.13513513513513514</v>
      </c>
      <c r="I384" s="56">
        <f t="shared" si="48"/>
        <v>0.17</v>
      </c>
      <c r="J384" s="56">
        <f t="shared" si="49"/>
        <v>0.15312500000000001</v>
      </c>
      <c r="K384" s="51">
        <v>92</v>
      </c>
      <c r="L384" s="51">
        <v>17</v>
      </c>
      <c r="M384" s="51">
        <v>109</v>
      </c>
      <c r="N384" s="51">
        <v>96</v>
      </c>
      <c r="O384" s="51">
        <v>15</v>
      </c>
      <c r="P384" s="51">
        <v>111</v>
      </c>
      <c r="Q384" s="51">
        <v>83</v>
      </c>
      <c r="R384" s="51">
        <v>17</v>
      </c>
      <c r="S384" s="51">
        <v>100</v>
      </c>
      <c r="T384" s="51">
        <f t="shared" si="50"/>
        <v>49</v>
      </c>
      <c r="U384" s="51">
        <f t="shared" si="50"/>
        <v>320</v>
      </c>
      <c r="V384" s="57">
        <f t="shared" si="51"/>
        <v>15.312500000000002</v>
      </c>
      <c r="W384" s="51" t="e">
        <f>SUMIF(#REF!,'Pupils5-15'!$B384,#REF!)</f>
        <v>#REF!</v>
      </c>
      <c r="X384" s="51" t="e">
        <f>SUMIF(#REF!,'Pupils5-15'!$B384,#REF!)</f>
        <v>#REF!</v>
      </c>
      <c r="Y384" s="51" t="e">
        <f>SUMIF(#REF!,'Pupils5-15'!$B384,#REF!)</f>
        <v>#REF!</v>
      </c>
      <c r="Z384" s="51" t="e">
        <f t="shared" si="52"/>
        <v>#REF!</v>
      </c>
      <c r="AA384" s="51" t="e">
        <f t="shared" si="53"/>
        <v>#REF!</v>
      </c>
      <c r="AB384" s="51" t="e">
        <f t="shared" si="54"/>
        <v>#REF!</v>
      </c>
    </row>
    <row r="385" spans="1:28" x14ac:dyDescent="0.2">
      <c r="A385" s="51">
        <v>378</v>
      </c>
      <c r="B385" s="51">
        <v>6652191</v>
      </c>
      <c r="C385" s="51" t="s">
        <v>639</v>
      </c>
      <c r="D385" s="51" t="s">
        <v>21</v>
      </c>
      <c r="E385" s="51" t="s">
        <v>3322</v>
      </c>
      <c r="F385" s="51" t="s">
        <v>3324</v>
      </c>
      <c r="G385" s="56">
        <f t="shared" si="46"/>
        <v>0.17226890756302521</v>
      </c>
      <c r="H385" s="56">
        <f t="shared" si="47"/>
        <v>0.14847161572052403</v>
      </c>
      <c r="I385" s="56">
        <f t="shared" si="48"/>
        <v>0.19327731092436976</v>
      </c>
      <c r="J385" s="56">
        <f t="shared" si="49"/>
        <v>0.17163120567375886</v>
      </c>
      <c r="K385" s="51">
        <v>197</v>
      </c>
      <c r="L385" s="51">
        <v>41</v>
      </c>
      <c r="M385" s="51">
        <v>238</v>
      </c>
      <c r="N385" s="51">
        <v>195</v>
      </c>
      <c r="O385" s="51">
        <v>34</v>
      </c>
      <c r="P385" s="51">
        <v>229</v>
      </c>
      <c r="Q385" s="51">
        <v>192</v>
      </c>
      <c r="R385" s="51">
        <v>46</v>
      </c>
      <c r="S385" s="51">
        <v>238</v>
      </c>
      <c r="T385" s="51">
        <f t="shared" si="50"/>
        <v>121</v>
      </c>
      <c r="U385" s="51">
        <f t="shared" si="50"/>
        <v>705</v>
      </c>
      <c r="V385" s="57">
        <f t="shared" si="51"/>
        <v>17.163120567375888</v>
      </c>
      <c r="W385" s="51" t="e">
        <f>SUMIF(#REF!,'Pupils5-15'!$B385,#REF!)</f>
        <v>#REF!</v>
      </c>
      <c r="X385" s="51" t="e">
        <f>SUMIF(#REF!,'Pupils5-15'!$B385,#REF!)</f>
        <v>#REF!</v>
      </c>
      <c r="Y385" s="51" t="e">
        <f>SUMIF(#REF!,'Pupils5-15'!$B385,#REF!)</f>
        <v>#REF!</v>
      </c>
      <c r="Z385" s="51" t="e">
        <f t="shared" si="52"/>
        <v>#REF!</v>
      </c>
      <c r="AA385" s="51" t="e">
        <f t="shared" si="53"/>
        <v>#REF!</v>
      </c>
      <c r="AB385" s="51" t="e">
        <f t="shared" si="54"/>
        <v>#REF!</v>
      </c>
    </row>
    <row r="386" spans="1:28" x14ac:dyDescent="0.2">
      <c r="A386" s="51">
        <v>379</v>
      </c>
      <c r="B386" s="51">
        <v>6652200</v>
      </c>
      <c r="C386" s="51" t="s">
        <v>641</v>
      </c>
      <c r="D386" s="51" t="s">
        <v>21</v>
      </c>
      <c r="E386" s="51" t="s">
        <v>3322</v>
      </c>
      <c r="F386" s="51" t="s">
        <v>3324</v>
      </c>
      <c r="G386" s="56">
        <f t="shared" si="46"/>
        <v>0.14965986394557823</v>
      </c>
      <c r="H386" s="56">
        <f t="shared" si="47"/>
        <v>0.13422818791946309</v>
      </c>
      <c r="I386" s="56">
        <f t="shared" si="48"/>
        <v>0.13461538461538461</v>
      </c>
      <c r="J386" s="56">
        <f t="shared" si="49"/>
        <v>0.13938053097345132</v>
      </c>
      <c r="K386" s="51">
        <v>125</v>
      </c>
      <c r="L386" s="51">
        <v>22</v>
      </c>
      <c r="M386" s="51">
        <v>147</v>
      </c>
      <c r="N386" s="51">
        <v>129</v>
      </c>
      <c r="O386" s="51">
        <v>20</v>
      </c>
      <c r="P386" s="51">
        <v>149</v>
      </c>
      <c r="Q386" s="51">
        <v>135</v>
      </c>
      <c r="R386" s="51">
        <v>21</v>
      </c>
      <c r="S386" s="51">
        <v>156</v>
      </c>
      <c r="T386" s="51">
        <f t="shared" si="50"/>
        <v>63</v>
      </c>
      <c r="U386" s="51">
        <f t="shared" si="50"/>
        <v>452</v>
      </c>
      <c r="V386" s="57">
        <f t="shared" si="51"/>
        <v>13.938053097345133</v>
      </c>
      <c r="W386" s="51" t="e">
        <f>SUMIF(#REF!,'Pupils5-15'!$B386,#REF!)</f>
        <v>#REF!</v>
      </c>
      <c r="X386" s="51" t="e">
        <f>SUMIF(#REF!,'Pupils5-15'!$B386,#REF!)</f>
        <v>#REF!</v>
      </c>
      <c r="Y386" s="51" t="e">
        <f>SUMIF(#REF!,'Pupils5-15'!$B386,#REF!)</f>
        <v>#REF!</v>
      </c>
      <c r="Z386" s="51" t="e">
        <f t="shared" si="52"/>
        <v>#REF!</v>
      </c>
      <c r="AA386" s="51" t="e">
        <f t="shared" si="53"/>
        <v>#REF!</v>
      </c>
      <c r="AB386" s="51" t="e">
        <f t="shared" si="54"/>
        <v>#REF!</v>
      </c>
    </row>
    <row r="387" spans="1:28" x14ac:dyDescent="0.2">
      <c r="A387" s="51">
        <v>380</v>
      </c>
      <c r="B387" s="51">
        <v>6652203</v>
      </c>
      <c r="C387" s="51" t="s">
        <v>643</v>
      </c>
      <c r="D387" s="51" t="s">
        <v>21</v>
      </c>
      <c r="E387" s="51" t="s">
        <v>3322</v>
      </c>
      <c r="F387" s="51" t="s">
        <v>3324</v>
      </c>
      <c r="G387" s="56">
        <f t="shared" si="46"/>
        <v>0.11382113821138211</v>
      </c>
      <c r="H387" s="56">
        <f t="shared" si="47"/>
        <v>8.1300813008130079E-2</v>
      </c>
      <c r="I387" s="56">
        <f t="shared" si="48"/>
        <v>0.14166666666666666</v>
      </c>
      <c r="J387" s="56">
        <f t="shared" si="49"/>
        <v>0.11202185792349727</v>
      </c>
      <c r="K387" s="51">
        <v>109</v>
      </c>
      <c r="L387" s="51">
        <v>14</v>
      </c>
      <c r="M387" s="51">
        <v>123</v>
      </c>
      <c r="N387" s="51">
        <v>113</v>
      </c>
      <c r="O387" s="51">
        <v>10</v>
      </c>
      <c r="P387" s="51">
        <v>123</v>
      </c>
      <c r="Q387" s="51">
        <v>103</v>
      </c>
      <c r="R387" s="51">
        <v>17</v>
      </c>
      <c r="S387" s="51">
        <v>120</v>
      </c>
      <c r="T387" s="51">
        <f t="shared" si="50"/>
        <v>41</v>
      </c>
      <c r="U387" s="51">
        <f t="shared" si="50"/>
        <v>366</v>
      </c>
      <c r="V387" s="57">
        <f t="shared" si="51"/>
        <v>11.202185792349727</v>
      </c>
      <c r="W387" s="51" t="e">
        <f>SUMIF(#REF!,'Pupils5-15'!$B387,#REF!)</f>
        <v>#REF!</v>
      </c>
      <c r="X387" s="51" t="e">
        <f>SUMIF(#REF!,'Pupils5-15'!$B387,#REF!)</f>
        <v>#REF!</v>
      </c>
      <c r="Y387" s="51" t="e">
        <f>SUMIF(#REF!,'Pupils5-15'!$B387,#REF!)</f>
        <v>#REF!</v>
      </c>
      <c r="Z387" s="51" t="e">
        <f t="shared" si="52"/>
        <v>#REF!</v>
      </c>
      <c r="AA387" s="51" t="e">
        <f t="shared" si="53"/>
        <v>#REF!</v>
      </c>
      <c r="AB387" s="51" t="e">
        <f t="shared" si="54"/>
        <v>#REF!</v>
      </c>
    </row>
    <row r="388" spans="1:28" x14ac:dyDescent="0.2">
      <c r="A388" s="51">
        <v>381</v>
      </c>
      <c r="B388" s="51">
        <v>6652204</v>
      </c>
      <c r="C388" s="51" t="s">
        <v>645</v>
      </c>
      <c r="D388" s="51" t="s">
        <v>21</v>
      </c>
      <c r="E388" s="51" t="s">
        <v>3322</v>
      </c>
      <c r="F388" s="51" t="s">
        <v>3324</v>
      </c>
      <c r="G388" s="56">
        <f t="shared" si="46"/>
        <v>0.13709677419354838</v>
      </c>
      <c r="H388" s="56">
        <f t="shared" si="47"/>
        <v>8.9552238805970144E-2</v>
      </c>
      <c r="I388" s="56">
        <f t="shared" si="48"/>
        <v>9.2198581560283682E-2</v>
      </c>
      <c r="J388" s="56">
        <f t="shared" si="49"/>
        <v>0.10526315789473684</v>
      </c>
      <c r="K388" s="51">
        <v>107</v>
      </c>
      <c r="L388" s="51">
        <v>17</v>
      </c>
      <c r="M388" s="51">
        <v>124</v>
      </c>
      <c r="N388" s="51">
        <v>122</v>
      </c>
      <c r="O388" s="51">
        <v>12</v>
      </c>
      <c r="P388" s="51">
        <v>134</v>
      </c>
      <c r="Q388" s="51">
        <v>128</v>
      </c>
      <c r="R388" s="51">
        <v>13</v>
      </c>
      <c r="S388" s="51">
        <v>141</v>
      </c>
      <c r="T388" s="51">
        <f t="shared" si="50"/>
        <v>42</v>
      </c>
      <c r="U388" s="51">
        <f t="shared" si="50"/>
        <v>399</v>
      </c>
      <c r="V388" s="57">
        <f t="shared" si="51"/>
        <v>10.526315789473683</v>
      </c>
      <c r="W388" s="51" t="e">
        <f>SUMIF(#REF!,'Pupils5-15'!$B388,#REF!)</f>
        <v>#REF!</v>
      </c>
      <c r="X388" s="51" t="e">
        <f>SUMIF(#REF!,'Pupils5-15'!$B388,#REF!)</f>
        <v>#REF!</v>
      </c>
      <c r="Y388" s="51" t="e">
        <f>SUMIF(#REF!,'Pupils5-15'!$B388,#REF!)</f>
        <v>#REF!</v>
      </c>
      <c r="Z388" s="51" t="e">
        <f t="shared" si="52"/>
        <v>#REF!</v>
      </c>
      <c r="AA388" s="51" t="e">
        <f t="shared" si="53"/>
        <v>#REF!</v>
      </c>
      <c r="AB388" s="51" t="e">
        <f t="shared" si="54"/>
        <v>#REF!</v>
      </c>
    </row>
    <row r="389" spans="1:28" x14ac:dyDescent="0.2">
      <c r="A389" s="51">
        <v>382</v>
      </c>
      <c r="B389" s="51">
        <v>6652205</v>
      </c>
      <c r="C389" s="51" t="s">
        <v>3392</v>
      </c>
      <c r="D389" s="51" t="s">
        <v>21</v>
      </c>
      <c r="E389" s="51" t="s">
        <v>3322</v>
      </c>
      <c r="F389" s="51" t="s">
        <v>3324</v>
      </c>
      <c r="G389" s="56">
        <f t="shared" si="46"/>
        <v>0.1</v>
      </c>
      <c r="H389" s="56">
        <f t="shared" si="47"/>
        <v>9.3617021276595741E-2</v>
      </c>
      <c r="I389" s="56">
        <f t="shared" si="48"/>
        <v>0.11063829787234042</v>
      </c>
      <c r="J389" s="56">
        <f t="shared" si="49"/>
        <v>0.10142857142857142</v>
      </c>
      <c r="K389" s="51">
        <v>207</v>
      </c>
      <c r="L389" s="51">
        <v>23</v>
      </c>
      <c r="M389" s="51">
        <v>230</v>
      </c>
      <c r="N389" s="51">
        <v>213</v>
      </c>
      <c r="O389" s="51">
        <v>22</v>
      </c>
      <c r="P389" s="51">
        <v>235</v>
      </c>
      <c r="Q389" s="51">
        <v>209</v>
      </c>
      <c r="R389" s="51">
        <v>26</v>
      </c>
      <c r="S389" s="51">
        <v>235</v>
      </c>
      <c r="T389" s="51">
        <f t="shared" si="50"/>
        <v>71</v>
      </c>
      <c r="U389" s="51">
        <f t="shared" si="50"/>
        <v>700</v>
      </c>
      <c r="V389" s="57">
        <f t="shared" si="51"/>
        <v>10.142857142857142</v>
      </c>
      <c r="W389" s="51" t="e">
        <f>SUMIF(#REF!,'Pupils5-15'!$B389,#REF!)</f>
        <v>#REF!</v>
      </c>
      <c r="X389" s="51" t="e">
        <f>SUMIF(#REF!,'Pupils5-15'!$B389,#REF!)</f>
        <v>#REF!</v>
      </c>
      <c r="Y389" s="51" t="e">
        <f>SUMIF(#REF!,'Pupils5-15'!$B389,#REF!)</f>
        <v>#REF!</v>
      </c>
      <c r="Z389" s="51" t="e">
        <f t="shared" si="52"/>
        <v>#REF!</v>
      </c>
      <c r="AA389" s="51" t="e">
        <f t="shared" si="53"/>
        <v>#REF!</v>
      </c>
      <c r="AB389" s="51" t="e">
        <f t="shared" si="54"/>
        <v>#REF!</v>
      </c>
    </row>
    <row r="390" spans="1:28" x14ac:dyDescent="0.2">
      <c r="A390" s="51">
        <v>383</v>
      </c>
      <c r="B390" s="51">
        <v>6652208</v>
      </c>
      <c r="C390" s="51" t="s">
        <v>646</v>
      </c>
      <c r="D390" s="51" t="s">
        <v>21</v>
      </c>
      <c r="E390" s="51" t="s">
        <v>3322</v>
      </c>
      <c r="F390" s="51" t="s">
        <v>3324</v>
      </c>
      <c r="G390" s="56">
        <f t="shared" si="46"/>
        <v>7.9754601226993863E-2</v>
      </c>
      <c r="H390" s="56">
        <f t="shared" si="47"/>
        <v>5.4878048780487805E-2</v>
      </c>
      <c r="I390" s="56">
        <f t="shared" si="48"/>
        <v>6.5476190476190479E-2</v>
      </c>
      <c r="J390" s="56">
        <f t="shared" si="49"/>
        <v>6.6666666666666666E-2</v>
      </c>
      <c r="K390" s="51">
        <v>150</v>
      </c>
      <c r="L390" s="51">
        <v>13</v>
      </c>
      <c r="M390" s="51">
        <v>163</v>
      </c>
      <c r="N390" s="51">
        <v>155</v>
      </c>
      <c r="O390" s="51">
        <v>9</v>
      </c>
      <c r="P390" s="51">
        <v>164</v>
      </c>
      <c r="Q390" s="51">
        <v>157</v>
      </c>
      <c r="R390" s="51">
        <v>11</v>
      </c>
      <c r="S390" s="51">
        <v>168</v>
      </c>
      <c r="T390" s="51">
        <f t="shared" si="50"/>
        <v>33</v>
      </c>
      <c r="U390" s="51">
        <f t="shared" si="50"/>
        <v>495</v>
      </c>
      <c r="V390" s="57">
        <f t="shared" si="51"/>
        <v>6.666666666666667</v>
      </c>
      <c r="W390" s="51" t="e">
        <f>SUMIF(#REF!,'Pupils5-15'!$B390,#REF!)</f>
        <v>#REF!</v>
      </c>
      <c r="X390" s="51" t="e">
        <f>SUMIF(#REF!,'Pupils5-15'!$B390,#REF!)</f>
        <v>#REF!</v>
      </c>
      <c r="Y390" s="51" t="e">
        <f>SUMIF(#REF!,'Pupils5-15'!$B390,#REF!)</f>
        <v>#REF!</v>
      </c>
      <c r="Z390" s="51" t="e">
        <f t="shared" si="52"/>
        <v>#REF!</v>
      </c>
      <c r="AA390" s="51" t="e">
        <f t="shared" si="53"/>
        <v>#REF!</v>
      </c>
      <c r="AB390" s="51" t="e">
        <f t="shared" si="54"/>
        <v>#REF!</v>
      </c>
    </row>
    <row r="391" spans="1:28" x14ac:dyDescent="0.2">
      <c r="A391" s="51">
        <v>384</v>
      </c>
      <c r="B391" s="51">
        <v>6652209</v>
      </c>
      <c r="C391" s="51" t="s">
        <v>648</v>
      </c>
      <c r="D391" s="51" t="s">
        <v>21</v>
      </c>
      <c r="E391" s="51" t="s">
        <v>3322</v>
      </c>
      <c r="F391" s="51" t="s">
        <v>3324</v>
      </c>
      <c r="G391" s="56">
        <f t="shared" si="46"/>
        <v>6.8825910931174086E-2</v>
      </c>
      <c r="H391" s="56">
        <f t="shared" si="47"/>
        <v>5.4166666666666669E-2</v>
      </c>
      <c r="I391" s="56">
        <f t="shared" si="48"/>
        <v>6.4102564102564097E-2</v>
      </c>
      <c r="J391" s="56">
        <f t="shared" si="49"/>
        <v>6.2413314840499307E-2</v>
      </c>
      <c r="K391" s="51">
        <v>230</v>
      </c>
      <c r="L391" s="51">
        <v>17</v>
      </c>
      <c r="M391" s="51">
        <v>247</v>
      </c>
      <c r="N391" s="51">
        <v>227</v>
      </c>
      <c r="O391" s="51">
        <v>13</v>
      </c>
      <c r="P391" s="51">
        <v>240</v>
      </c>
      <c r="Q391" s="51">
        <v>219</v>
      </c>
      <c r="R391" s="51">
        <v>15</v>
      </c>
      <c r="S391" s="51">
        <v>234</v>
      </c>
      <c r="T391" s="51">
        <f t="shared" si="50"/>
        <v>45</v>
      </c>
      <c r="U391" s="51">
        <f t="shared" si="50"/>
        <v>721</v>
      </c>
      <c r="V391" s="57">
        <f t="shared" si="51"/>
        <v>6.2413314840499305</v>
      </c>
      <c r="W391" s="51" t="e">
        <f>SUMIF(#REF!,'Pupils5-15'!$B391,#REF!)</f>
        <v>#REF!</v>
      </c>
      <c r="X391" s="51" t="e">
        <f>SUMIF(#REF!,'Pupils5-15'!$B391,#REF!)</f>
        <v>#REF!</v>
      </c>
      <c r="Y391" s="51" t="e">
        <f>SUMIF(#REF!,'Pupils5-15'!$B391,#REF!)</f>
        <v>#REF!</v>
      </c>
      <c r="Z391" s="51" t="e">
        <f t="shared" si="52"/>
        <v>#REF!</v>
      </c>
      <c r="AA391" s="51" t="e">
        <f t="shared" si="53"/>
        <v>#REF!</v>
      </c>
      <c r="AB391" s="51" t="e">
        <f t="shared" si="54"/>
        <v>#REF!</v>
      </c>
    </row>
    <row r="392" spans="1:28" x14ac:dyDescent="0.2">
      <c r="A392" s="51">
        <v>385</v>
      </c>
      <c r="B392" s="51">
        <v>6652224</v>
      </c>
      <c r="C392" s="51" t="s">
        <v>651</v>
      </c>
      <c r="D392" s="51" t="s">
        <v>21</v>
      </c>
      <c r="E392" s="51" t="s">
        <v>3322</v>
      </c>
      <c r="F392" s="51" t="s">
        <v>3323</v>
      </c>
      <c r="G392" s="56">
        <f t="shared" ref="G392:G455" si="55">L392/M392</f>
        <v>0.1005586592178771</v>
      </c>
      <c r="H392" s="56">
        <f t="shared" ref="H392:H455" si="56">O392/P392</f>
        <v>8.8082901554404139E-2</v>
      </c>
      <c r="I392" s="56">
        <f t="shared" ref="I392:I455" si="57">R392/S392</f>
        <v>9.1836734693877556E-2</v>
      </c>
      <c r="J392" s="56">
        <f t="shared" ref="J392:J455" si="58">(L392+O392+R392)/(M392+P392+S392)</f>
        <v>9.3309859154929578E-2</v>
      </c>
      <c r="K392" s="51">
        <v>161</v>
      </c>
      <c r="L392" s="51">
        <v>18</v>
      </c>
      <c r="M392" s="51">
        <v>179</v>
      </c>
      <c r="N392" s="51">
        <v>176</v>
      </c>
      <c r="O392" s="51">
        <v>17</v>
      </c>
      <c r="P392" s="51">
        <v>193</v>
      </c>
      <c r="Q392" s="51">
        <v>178</v>
      </c>
      <c r="R392" s="51">
        <v>18</v>
      </c>
      <c r="S392" s="51">
        <v>196</v>
      </c>
      <c r="T392" s="51">
        <f t="shared" ref="T392:U455" si="59">+L392+O392+R392</f>
        <v>53</v>
      </c>
      <c r="U392" s="51">
        <f t="shared" si="59"/>
        <v>568</v>
      </c>
      <c r="V392" s="57">
        <f t="shared" ref="V392:V455" si="60">+T392/U392*100</f>
        <v>9.330985915492958</v>
      </c>
      <c r="W392" s="51" t="e">
        <f>SUMIF(#REF!,'Pupils5-15'!$B392,#REF!)</f>
        <v>#REF!</v>
      </c>
      <c r="X392" s="51" t="e">
        <f>SUMIF(#REF!,'Pupils5-15'!$B392,#REF!)</f>
        <v>#REF!</v>
      </c>
      <c r="Y392" s="51" t="e">
        <f>SUMIF(#REF!,'Pupils5-15'!$B392,#REF!)</f>
        <v>#REF!</v>
      </c>
      <c r="Z392" s="51" t="e">
        <f t="shared" si="52"/>
        <v>#REF!</v>
      </c>
      <c r="AA392" s="51" t="e">
        <f t="shared" si="53"/>
        <v>#REF!</v>
      </c>
      <c r="AB392" s="51" t="e">
        <f t="shared" si="54"/>
        <v>#REF!</v>
      </c>
    </row>
    <row r="393" spans="1:28" x14ac:dyDescent="0.2">
      <c r="A393" s="51">
        <v>386</v>
      </c>
      <c r="B393" s="51">
        <v>6652232</v>
      </c>
      <c r="C393" s="51" t="s">
        <v>653</v>
      </c>
      <c r="D393" s="51" t="s">
        <v>21</v>
      </c>
      <c r="E393" s="51" t="s">
        <v>3322</v>
      </c>
      <c r="F393" s="51" t="s">
        <v>3324</v>
      </c>
      <c r="G393" s="56">
        <f t="shared" si="55"/>
        <v>9.2783505154639179E-2</v>
      </c>
      <c r="H393" s="56">
        <f t="shared" si="56"/>
        <v>6.6666666666666666E-2</v>
      </c>
      <c r="I393" s="56">
        <f t="shared" si="57"/>
        <v>4.2105263157894736E-2</v>
      </c>
      <c r="J393" s="56">
        <f t="shared" si="58"/>
        <v>6.7375886524822695E-2</v>
      </c>
      <c r="K393" s="51">
        <v>88</v>
      </c>
      <c r="L393" s="51">
        <v>9</v>
      </c>
      <c r="M393" s="51">
        <v>97</v>
      </c>
      <c r="N393" s="51">
        <v>84</v>
      </c>
      <c r="O393" s="51">
        <v>6</v>
      </c>
      <c r="P393" s="51">
        <v>90</v>
      </c>
      <c r="Q393" s="51">
        <v>91</v>
      </c>
      <c r="R393" s="51">
        <v>4</v>
      </c>
      <c r="S393" s="51">
        <v>95</v>
      </c>
      <c r="T393" s="51">
        <f t="shared" si="59"/>
        <v>19</v>
      </c>
      <c r="U393" s="51">
        <f t="shared" si="59"/>
        <v>282</v>
      </c>
      <c r="V393" s="57">
        <f t="shared" si="60"/>
        <v>6.7375886524822697</v>
      </c>
      <c r="W393" s="51" t="e">
        <f>SUMIF(#REF!,'Pupils5-15'!$B393,#REF!)</f>
        <v>#REF!</v>
      </c>
      <c r="X393" s="51" t="e">
        <f>SUMIF(#REF!,'Pupils5-15'!$B393,#REF!)</f>
        <v>#REF!</v>
      </c>
      <c r="Y393" s="51" t="e">
        <f>SUMIF(#REF!,'Pupils5-15'!$B393,#REF!)</f>
        <v>#REF!</v>
      </c>
      <c r="Z393" s="51" t="e">
        <f t="shared" ref="Z393:Z456" si="61">W393=L393</f>
        <v>#REF!</v>
      </c>
      <c r="AA393" s="51" t="e">
        <f t="shared" ref="AA393:AA456" si="62">X393=O393</f>
        <v>#REF!</v>
      </c>
      <c r="AB393" s="51" t="e">
        <f t="shared" ref="AB393:AB456" si="63">Y393=R393</f>
        <v>#REF!</v>
      </c>
    </row>
    <row r="394" spans="1:28" x14ac:dyDescent="0.2">
      <c r="A394" s="51">
        <v>387</v>
      </c>
      <c r="B394" s="51">
        <v>6652235</v>
      </c>
      <c r="C394" s="51" t="s">
        <v>655</v>
      </c>
      <c r="D394" s="51" t="s">
        <v>21</v>
      </c>
      <c r="E394" s="51" t="s">
        <v>3322</v>
      </c>
      <c r="F394" s="51" t="s">
        <v>3324</v>
      </c>
      <c r="G394" s="56">
        <f t="shared" si="55"/>
        <v>2.5316455696202531E-2</v>
      </c>
      <c r="H394" s="56">
        <f t="shared" si="56"/>
        <v>3.896103896103896E-2</v>
      </c>
      <c r="I394" s="56">
        <f t="shared" si="57"/>
        <v>2.5974025974025976E-2</v>
      </c>
      <c r="J394" s="56">
        <f t="shared" si="58"/>
        <v>3.0042918454935622E-2</v>
      </c>
      <c r="K394" s="51">
        <v>77</v>
      </c>
      <c r="L394" s="51">
        <v>2</v>
      </c>
      <c r="M394" s="51">
        <v>79</v>
      </c>
      <c r="N394" s="51">
        <v>74</v>
      </c>
      <c r="O394" s="51">
        <v>3</v>
      </c>
      <c r="P394" s="51">
        <v>77</v>
      </c>
      <c r="Q394" s="51">
        <v>75</v>
      </c>
      <c r="R394" s="51">
        <v>2</v>
      </c>
      <c r="S394" s="51">
        <v>77</v>
      </c>
      <c r="T394" s="51">
        <f t="shared" si="59"/>
        <v>7</v>
      </c>
      <c r="U394" s="51">
        <f t="shared" si="59"/>
        <v>233</v>
      </c>
      <c r="V394" s="57">
        <f t="shared" si="60"/>
        <v>3.0042918454935621</v>
      </c>
      <c r="W394" s="51" t="e">
        <f>SUMIF(#REF!,'Pupils5-15'!$B394,#REF!)</f>
        <v>#REF!</v>
      </c>
      <c r="X394" s="51" t="e">
        <f>SUMIF(#REF!,'Pupils5-15'!$B394,#REF!)</f>
        <v>#REF!</v>
      </c>
      <c r="Y394" s="51" t="e">
        <f>SUMIF(#REF!,'Pupils5-15'!$B394,#REF!)</f>
        <v>#REF!</v>
      </c>
      <c r="Z394" s="51" t="e">
        <f t="shared" si="61"/>
        <v>#REF!</v>
      </c>
      <c r="AA394" s="51" t="e">
        <f t="shared" si="62"/>
        <v>#REF!</v>
      </c>
      <c r="AB394" s="51" t="e">
        <f t="shared" si="63"/>
        <v>#REF!</v>
      </c>
    </row>
    <row r="395" spans="1:28" x14ac:dyDescent="0.2">
      <c r="A395" s="51">
        <v>388</v>
      </c>
      <c r="B395" s="51">
        <v>6652238</v>
      </c>
      <c r="C395" s="51" t="s">
        <v>657</v>
      </c>
      <c r="D395" s="51" t="s">
        <v>21</v>
      </c>
      <c r="E395" s="51" t="s">
        <v>3322</v>
      </c>
      <c r="F395" s="51" t="s">
        <v>3323</v>
      </c>
      <c r="G395" s="56">
        <f t="shared" si="55"/>
        <v>0.19762845849802371</v>
      </c>
      <c r="H395" s="56">
        <f t="shared" si="56"/>
        <v>0.16226415094339622</v>
      </c>
      <c r="I395" s="56">
        <f t="shared" si="57"/>
        <v>0.16666666666666666</v>
      </c>
      <c r="J395" s="56">
        <f t="shared" si="58"/>
        <v>0.17512690355329949</v>
      </c>
      <c r="K395" s="51">
        <v>203</v>
      </c>
      <c r="L395" s="51">
        <v>50</v>
      </c>
      <c r="M395" s="51">
        <v>253</v>
      </c>
      <c r="N395" s="51">
        <v>222</v>
      </c>
      <c r="O395" s="51">
        <v>43</v>
      </c>
      <c r="P395" s="51">
        <v>265</v>
      </c>
      <c r="Q395" s="51">
        <v>225</v>
      </c>
      <c r="R395" s="51">
        <v>45</v>
      </c>
      <c r="S395" s="51">
        <v>270</v>
      </c>
      <c r="T395" s="51">
        <f t="shared" si="59"/>
        <v>138</v>
      </c>
      <c r="U395" s="51">
        <f t="shared" si="59"/>
        <v>788</v>
      </c>
      <c r="V395" s="57">
        <f t="shared" si="60"/>
        <v>17.512690355329948</v>
      </c>
      <c r="W395" s="51" t="e">
        <f>SUMIF(#REF!,'Pupils5-15'!$B395,#REF!)</f>
        <v>#REF!</v>
      </c>
      <c r="X395" s="51" t="e">
        <f>SUMIF(#REF!,'Pupils5-15'!$B395,#REF!)</f>
        <v>#REF!</v>
      </c>
      <c r="Y395" s="51" t="e">
        <f>SUMIF(#REF!,'Pupils5-15'!$B395,#REF!)</f>
        <v>#REF!</v>
      </c>
      <c r="Z395" s="51" t="e">
        <f t="shared" si="61"/>
        <v>#REF!</v>
      </c>
      <c r="AA395" s="51" t="e">
        <f t="shared" si="62"/>
        <v>#REF!</v>
      </c>
      <c r="AB395" s="51" t="e">
        <f t="shared" si="63"/>
        <v>#REF!</v>
      </c>
    </row>
    <row r="396" spans="1:28" x14ac:dyDescent="0.2">
      <c r="A396" s="51">
        <v>389</v>
      </c>
      <c r="B396" s="51">
        <v>6652259</v>
      </c>
      <c r="C396" s="51" t="s">
        <v>659</v>
      </c>
      <c r="D396" s="51" t="s">
        <v>21</v>
      </c>
      <c r="E396" s="51" t="s">
        <v>3322</v>
      </c>
      <c r="F396" s="51" t="s">
        <v>3323</v>
      </c>
      <c r="G396" s="56">
        <f t="shared" si="55"/>
        <v>0.15948275862068967</v>
      </c>
      <c r="H396" s="56">
        <f t="shared" si="56"/>
        <v>0.13877551020408163</v>
      </c>
      <c r="I396" s="56">
        <f t="shared" si="57"/>
        <v>0.11715481171548117</v>
      </c>
      <c r="J396" s="56">
        <f t="shared" si="58"/>
        <v>0.13826815642458101</v>
      </c>
      <c r="K396" s="51">
        <v>195</v>
      </c>
      <c r="L396" s="51">
        <v>37</v>
      </c>
      <c r="M396" s="51">
        <v>232</v>
      </c>
      <c r="N396" s="51">
        <v>211</v>
      </c>
      <c r="O396" s="51">
        <v>34</v>
      </c>
      <c r="P396" s="51">
        <v>245</v>
      </c>
      <c r="Q396" s="51">
        <v>211</v>
      </c>
      <c r="R396" s="51">
        <v>28</v>
      </c>
      <c r="S396" s="51">
        <v>239</v>
      </c>
      <c r="T396" s="51">
        <f t="shared" si="59"/>
        <v>99</v>
      </c>
      <c r="U396" s="51">
        <f t="shared" si="59"/>
        <v>716</v>
      </c>
      <c r="V396" s="57">
        <f t="shared" si="60"/>
        <v>13.826815642458101</v>
      </c>
      <c r="W396" s="51" t="e">
        <f>SUMIF(#REF!,'Pupils5-15'!$B396,#REF!)</f>
        <v>#REF!</v>
      </c>
      <c r="X396" s="51" t="e">
        <f>SUMIF(#REF!,'Pupils5-15'!$B396,#REF!)</f>
        <v>#REF!</v>
      </c>
      <c r="Y396" s="51" t="e">
        <f>SUMIF(#REF!,'Pupils5-15'!$B396,#REF!)</f>
        <v>#REF!</v>
      </c>
      <c r="Z396" s="51" t="e">
        <f t="shared" si="61"/>
        <v>#REF!</v>
      </c>
      <c r="AA396" s="51" t="e">
        <f t="shared" si="62"/>
        <v>#REF!</v>
      </c>
      <c r="AB396" s="51" t="e">
        <f t="shared" si="63"/>
        <v>#REF!</v>
      </c>
    </row>
    <row r="397" spans="1:28" x14ac:dyDescent="0.2">
      <c r="A397" s="51">
        <v>390</v>
      </c>
      <c r="B397" s="51">
        <v>6652263</v>
      </c>
      <c r="C397" s="51" t="s">
        <v>660</v>
      </c>
      <c r="D397" s="51" t="s">
        <v>21</v>
      </c>
      <c r="E397" s="51" t="s">
        <v>3322</v>
      </c>
      <c r="F397" s="51" t="s">
        <v>3323</v>
      </c>
      <c r="G397" s="56">
        <f t="shared" si="55"/>
        <v>9.4545454545454544E-2</v>
      </c>
      <c r="H397" s="56">
        <f t="shared" si="56"/>
        <v>6.2043795620437957E-2</v>
      </c>
      <c r="I397" s="56">
        <f t="shared" si="57"/>
        <v>7.3943661971830985E-2</v>
      </c>
      <c r="J397" s="56">
        <f t="shared" si="58"/>
        <v>7.6830732292917162E-2</v>
      </c>
      <c r="K397" s="51">
        <v>249</v>
      </c>
      <c r="L397" s="51">
        <v>26</v>
      </c>
      <c r="M397" s="51">
        <v>275</v>
      </c>
      <c r="N397" s="51">
        <v>257</v>
      </c>
      <c r="O397" s="51">
        <v>17</v>
      </c>
      <c r="P397" s="51">
        <v>274</v>
      </c>
      <c r="Q397" s="51">
        <v>263</v>
      </c>
      <c r="R397" s="51">
        <v>21</v>
      </c>
      <c r="S397" s="51">
        <v>284</v>
      </c>
      <c r="T397" s="51">
        <f t="shared" si="59"/>
        <v>64</v>
      </c>
      <c r="U397" s="51">
        <f t="shared" si="59"/>
        <v>833</v>
      </c>
      <c r="V397" s="57">
        <f t="shared" si="60"/>
        <v>7.6830732292917165</v>
      </c>
      <c r="W397" s="51" t="e">
        <f>SUMIF(#REF!,'Pupils5-15'!$B397,#REF!)</f>
        <v>#REF!</v>
      </c>
      <c r="X397" s="51" t="e">
        <f>SUMIF(#REF!,'Pupils5-15'!$B397,#REF!)</f>
        <v>#REF!</v>
      </c>
      <c r="Y397" s="51" t="e">
        <f>SUMIF(#REF!,'Pupils5-15'!$B397,#REF!)</f>
        <v>#REF!</v>
      </c>
      <c r="Z397" s="51" t="e">
        <f t="shared" si="61"/>
        <v>#REF!</v>
      </c>
      <c r="AA397" s="51" t="e">
        <f t="shared" si="62"/>
        <v>#REF!</v>
      </c>
      <c r="AB397" s="51" t="e">
        <f t="shared" si="63"/>
        <v>#REF!</v>
      </c>
    </row>
    <row r="398" spans="1:28" x14ac:dyDescent="0.2">
      <c r="A398" s="51">
        <v>391</v>
      </c>
      <c r="B398" s="51">
        <v>6652266</v>
      </c>
      <c r="C398" s="51" t="s">
        <v>661</v>
      </c>
      <c r="D398" s="51" t="s">
        <v>21</v>
      </c>
      <c r="E398" s="51" t="s">
        <v>3322</v>
      </c>
      <c r="F398" s="51" t="s">
        <v>3324</v>
      </c>
      <c r="G398" s="56">
        <f t="shared" si="55"/>
        <v>0.21578947368421053</v>
      </c>
      <c r="H398" s="56">
        <f t="shared" si="56"/>
        <v>0.21287128712871287</v>
      </c>
      <c r="I398" s="56">
        <f t="shared" si="57"/>
        <v>0.17788461538461539</v>
      </c>
      <c r="J398" s="56">
        <f t="shared" si="58"/>
        <v>0.20166666666666666</v>
      </c>
      <c r="K398" s="51">
        <v>149</v>
      </c>
      <c r="L398" s="51">
        <v>41</v>
      </c>
      <c r="M398" s="51">
        <v>190</v>
      </c>
      <c r="N398" s="51">
        <v>159</v>
      </c>
      <c r="O398" s="51">
        <v>43</v>
      </c>
      <c r="P398" s="51">
        <v>202</v>
      </c>
      <c r="Q398" s="51">
        <v>171</v>
      </c>
      <c r="R398" s="51">
        <v>37</v>
      </c>
      <c r="S398" s="51">
        <v>208</v>
      </c>
      <c r="T398" s="51">
        <f t="shared" si="59"/>
        <v>121</v>
      </c>
      <c r="U398" s="51">
        <f t="shared" si="59"/>
        <v>600</v>
      </c>
      <c r="V398" s="57">
        <f t="shared" si="60"/>
        <v>20.166666666666664</v>
      </c>
      <c r="W398" s="51" t="e">
        <f>SUMIF(#REF!,'Pupils5-15'!$B398,#REF!)</f>
        <v>#REF!</v>
      </c>
      <c r="X398" s="51" t="e">
        <f>SUMIF(#REF!,'Pupils5-15'!$B398,#REF!)</f>
        <v>#REF!</v>
      </c>
      <c r="Y398" s="51" t="e">
        <f>SUMIF(#REF!,'Pupils5-15'!$B398,#REF!)</f>
        <v>#REF!</v>
      </c>
      <c r="Z398" s="51" t="e">
        <f t="shared" si="61"/>
        <v>#REF!</v>
      </c>
      <c r="AA398" s="51" t="e">
        <f t="shared" si="62"/>
        <v>#REF!</v>
      </c>
      <c r="AB398" s="51" t="e">
        <f t="shared" si="63"/>
        <v>#REF!</v>
      </c>
    </row>
    <row r="399" spans="1:28" x14ac:dyDescent="0.2">
      <c r="A399" s="51">
        <v>392</v>
      </c>
      <c r="B399" s="51">
        <v>6652267</v>
      </c>
      <c r="C399" s="51" t="s">
        <v>662</v>
      </c>
      <c r="D399" s="51" t="s">
        <v>21</v>
      </c>
      <c r="E399" s="51" t="s">
        <v>3322</v>
      </c>
      <c r="F399" s="51" t="s">
        <v>3324</v>
      </c>
      <c r="G399" s="56">
        <f t="shared" si="55"/>
        <v>0.26744186046511625</v>
      </c>
      <c r="H399" s="56">
        <f t="shared" si="56"/>
        <v>0.21301775147928995</v>
      </c>
      <c r="I399" s="56">
        <f t="shared" si="57"/>
        <v>0.20481927710843373</v>
      </c>
      <c r="J399" s="56">
        <f t="shared" si="58"/>
        <v>0.22879684418145957</v>
      </c>
      <c r="K399" s="51">
        <v>126</v>
      </c>
      <c r="L399" s="51">
        <v>46</v>
      </c>
      <c r="M399" s="51">
        <v>172</v>
      </c>
      <c r="N399" s="51">
        <v>133</v>
      </c>
      <c r="O399" s="51">
        <v>36</v>
      </c>
      <c r="P399" s="51">
        <v>169</v>
      </c>
      <c r="Q399" s="51">
        <v>132</v>
      </c>
      <c r="R399" s="51">
        <v>34</v>
      </c>
      <c r="S399" s="51">
        <v>166</v>
      </c>
      <c r="T399" s="51">
        <f t="shared" si="59"/>
        <v>116</v>
      </c>
      <c r="U399" s="51">
        <f t="shared" si="59"/>
        <v>507</v>
      </c>
      <c r="V399" s="57">
        <f t="shared" si="60"/>
        <v>22.879684418145956</v>
      </c>
      <c r="W399" s="51" t="e">
        <f>SUMIF(#REF!,'Pupils5-15'!$B399,#REF!)</f>
        <v>#REF!</v>
      </c>
      <c r="X399" s="51" t="e">
        <f>SUMIF(#REF!,'Pupils5-15'!$B399,#REF!)</f>
        <v>#REF!</v>
      </c>
      <c r="Y399" s="51" t="e">
        <f>SUMIF(#REF!,'Pupils5-15'!$B399,#REF!)</f>
        <v>#REF!</v>
      </c>
      <c r="Z399" s="51" t="e">
        <f t="shared" si="61"/>
        <v>#REF!</v>
      </c>
      <c r="AA399" s="51" t="e">
        <f t="shared" si="62"/>
        <v>#REF!</v>
      </c>
      <c r="AB399" s="51" t="e">
        <f t="shared" si="63"/>
        <v>#REF!</v>
      </c>
    </row>
    <row r="400" spans="1:28" x14ac:dyDescent="0.2">
      <c r="A400" s="51">
        <v>393</v>
      </c>
      <c r="B400" s="51">
        <v>6652268</v>
      </c>
      <c r="C400" s="51" t="s">
        <v>663</v>
      </c>
      <c r="D400" s="51" t="s">
        <v>21</v>
      </c>
      <c r="E400" s="51" t="s">
        <v>3322</v>
      </c>
      <c r="F400" s="51" t="s">
        <v>3324</v>
      </c>
      <c r="G400" s="56">
        <f t="shared" si="55"/>
        <v>0.30416666666666664</v>
      </c>
      <c r="H400" s="56">
        <f t="shared" si="56"/>
        <v>0.31343283582089554</v>
      </c>
      <c r="I400" s="56">
        <f t="shared" si="57"/>
        <v>0.3140794223826715</v>
      </c>
      <c r="J400" s="56">
        <f t="shared" si="58"/>
        <v>0.31082802547770699</v>
      </c>
      <c r="K400" s="51">
        <v>167</v>
      </c>
      <c r="L400" s="51">
        <v>73</v>
      </c>
      <c r="M400" s="51">
        <v>240</v>
      </c>
      <c r="N400" s="51">
        <v>184</v>
      </c>
      <c r="O400" s="51">
        <v>84</v>
      </c>
      <c r="P400" s="51">
        <v>268</v>
      </c>
      <c r="Q400" s="51">
        <v>190</v>
      </c>
      <c r="R400" s="51">
        <v>87</v>
      </c>
      <c r="S400" s="51">
        <v>277</v>
      </c>
      <c r="T400" s="51">
        <f t="shared" si="59"/>
        <v>244</v>
      </c>
      <c r="U400" s="51">
        <f t="shared" si="59"/>
        <v>785</v>
      </c>
      <c r="V400" s="57">
        <f t="shared" si="60"/>
        <v>31.082802547770701</v>
      </c>
      <c r="W400" s="51" t="e">
        <f>SUMIF(#REF!,'Pupils5-15'!$B400,#REF!)</f>
        <v>#REF!</v>
      </c>
      <c r="X400" s="51" t="e">
        <f>SUMIF(#REF!,'Pupils5-15'!$B400,#REF!)</f>
        <v>#REF!</v>
      </c>
      <c r="Y400" s="51" t="e">
        <f>SUMIF(#REF!,'Pupils5-15'!$B400,#REF!)</f>
        <v>#REF!</v>
      </c>
      <c r="Z400" s="51" t="e">
        <f t="shared" si="61"/>
        <v>#REF!</v>
      </c>
      <c r="AA400" s="51" t="e">
        <f t="shared" si="62"/>
        <v>#REF!</v>
      </c>
      <c r="AB400" s="51" t="e">
        <f t="shared" si="63"/>
        <v>#REF!</v>
      </c>
    </row>
    <row r="401" spans="1:28" x14ac:dyDescent="0.2">
      <c r="A401" s="51">
        <v>394</v>
      </c>
      <c r="B401" s="51">
        <v>6652269</v>
      </c>
      <c r="C401" s="51" t="s">
        <v>664</v>
      </c>
      <c r="D401" s="51" t="s">
        <v>21</v>
      </c>
      <c r="E401" s="51" t="s">
        <v>3322</v>
      </c>
      <c r="F401" s="51" t="s">
        <v>3324</v>
      </c>
      <c r="G401" s="56">
        <f t="shared" si="55"/>
        <v>0.60846560846560849</v>
      </c>
      <c r="H401" s="56">
        <f t="shared" si="56"/>
        <v>0.62068965517241381</v>
      </c>
      <c r="I401" s="56">
        <f t="shared" si="57"/>
        <v>0.52863436123348018</v>
      </c>
      <c r="J401" s="56">
        <f t="shared" si="58"/>
        <v>0.58319870759289172</v>
      </c>
      <c r="K401" s="51">
        <v>74</v>
      </c>
      <c r="L401" s="51">
        <v>115</v>
      </c>
      <c r="M401" s="51">
        <v>189</v>
      </c>
      <c r="N401" s="51">
        <v>77</v>
      </c>
      <c r="O401" s="51">
        <v>126</v>
      </c>
      <c r="P401" s="51">
        <v>203</v>
      </c>
      <c r="Q401" s="51">
        <v>107</v>
      </c>
      <c r="R401" s="51">
        <v>120</v>
      </c>
      <c r="S401" s="51">
        <v>227</v>
      </c>
      <c r="T401" s="51">
        <f t="shared" si="59"/>
        <v>361</v>
      </c>
      <c r="U401" s="51">
        <f t="shared" si="59"/>
        <v>619</v>
      </c>
      <c r="V401" s="57">
        <f t="shared" si="60"/>
        <v>58.319870759289174</v>
      </c>
      <c r="W401" s="51" t="e">
        <f>SUMIF(#REF!,'Pupils5-15'!$B401,#REF!)</f>
        <v>#REF!</v>
      </c>
      <c r="X401" s="51" t="e">
        <f>SUMIF(#REF!,'Pupils5-15'!$B401,#REF!)</f>
        <v>#REF!</v>
      </c>
      <c r="Y401" s="51" t="e">
        <f>SUMIF(#REF!,'Pupils5-15'!$B401,#REF!)</f>
        <v>#REF!</v>
      </c>
      <c r="Z401" s="51" t="e">
        <f t="shared" si="61"/>
        <v>#REF!</v>
      </c>
      <c r="AA401" s="51" t="e">
        <f t="shared" si="62"/>
        <v>#REF!</v>
      </c>
      <c r="AB401" s="51" t="e">
        <f t="shared" si="63"/>
        <v>#REF!</v>
      </c>
    </row>
    <row r="402" spans="1:28" x14ac:dyDescent="0.2">
      <c r="A402" s="51">
        <v>395</v>
      </c>
      <c r="B402" s="51">
        <v>6652270</v>
      </c>
      <c r="C402" s="51" t="s">
        <v>665</v>
      </c>
      <c r="D402" s="51" t="s">
        <v>21</v>
      </c>
      <c r="E402" s="51" t="s">
        <v>3322</v>
      </c>
      <c r="F402" s="51" t="s">
        <v>3324</v>
      </c>
      <c r="G402" s="56">
        <f t="shared" si="55"/>
        <v>0.5113122171945701</v>
      </c>
      <c r="H402" s="56">
        <f t="shared" si="56"/>
        <v>0.43404255319148938</v>
      </c>
      <c r="I402" s="56">
        <f t="shared" si="57"/>
        <v>0.45344129554655871</v>
      </c>
      <c r="J402" s="56">
        <f t="shared" si="58"/>
        <v>0.46514935988620199</v>
      </c>
      <c r="K402" s="51">
        <v>108</v>
      </c>
      <c r="L402" s="51">
        <v>113</v>
      </c>
      <c r="M402" s="51">
        <v>221</v>
      </c>
      <c r="N402" s="51">
        <v>133</v>
      </c>
      <c r="O402" s="51">
        <v>102</v>
      </c>
      <c r="P402" s="51">
        <v>235</v>
      </c>
      <c r="Q402" s="51">
        <v>135</v>
      </c>
      <c r="R402" s="51">
        <v>112</v>
      </c>
      <c r="S402" s="51">
        <v>247</v>
      </c>
      <c r="T402" s="51">
        <f t="shared" si="59"/>
        <v>327</v>
      </c>
      <c r="U402" s="51">
        <f t="shared" si="59"/>
        <v>703</v>
      </c>
      <c r="V402" s="57">
        <f t="shared" si="60"/>
        <v>46.514935988620195</v>
      </c>
      <c r="W402" s="51" t="e">
        <f>SUMIF(#REF!,'Pupils5-15'!$B402,#REF!)</f>
        <v>#REF!</v>
      </c>
      <c r="X402" s="51" t="e">
        <f>SUMIF(#REF!,'Pupils5-15'!$B402,#REF!)</f>
        <v>#REF!</v>
      </c>
      <c r="Y402" s="51" t="e">
        <f>SUMIF(#REF!,'Pupils5-15'!$B402,#REF!)</f>
        <v>#REF!</v>
      </c>
      <c r="Z402" s="51" t="e">
        <f t="shared" si="61"/>
        <v>#REF!</v>
      </c>
      <c r="AA402" s="51" t="e">
        <f t="shared" si="62"/>
        <v>#REF!</v>
      </c>
      <c r="AB402" s="51" t="e">
        <f t="shared" si="63"/>
        <v>#REF!</v>
      </c>
    </row>
    <row r="403" spans="1:28" x14ac:dyDescent="0.2">
      <c r="A403" s="51">
        <v>396</v>
      </c>
      <c r="B403" s="51">
        <v>6652271</v>
      </c>
      <c r="C403" s="51" t="s">
        <v>666</v>
      </c>
      <c r="D403" s="51" t="s">
        <v>21</v>
      </c>
      <c r="E403" s="51" t="s">
        <v>3322</v>
      </c>
      <c r="F403" s="51" t="s">
        <v>3324</v>
      </c>
      <c r="G403" s="56">
        <f t="shared" si="55"/>
        <v>0.27058823529411763</v>
      </c>
      <c r="H403" s="56">
        <f t="shared" si="56"/>
        <v>0.23282442748091603</v>
      </c>
      <c r="I403" s="56">
        <f t="shared" si="57"/>
        <v>0.21532846715328466</v>
      </c>
      <c r="J403" s="56">
        <f t="shared" si="58"/>
        <v>0.23893805309734514</v>
      </c>
      <c r="K403" s="51">
        <v>186</v>
      </c>
      <c r="L403" s="51">
        <v>69</v>
      </c>
      <c r="M403" s="51">
        <v>255</v>
      </c>
      <c r="N403" s="51">
        <v>201</v>
      </c>
      <c r="O403" s="51">
        <v>61</v>
      </c>
      <c r="P403" s="51">
        <v>262</v>
      </c>
      <c r="Q403" s="51">
        <v>215</v>
      </c>
      <c r="R403" s="51">
        <v>59</v>
      </c>
      <c r="S403" s="51">
        <v>274</v>
      </c>
      <c r="T403" s="51">
        <f t="shared" si="59"/>
        <v>189</v>
      </c>
      <c r="U403" s="51">
        <f t="shared" si="59"/>
        <v>791</v>
      </c>
      <c r="V403" s="57">
        <f t="shared" si="60"/>
        <v>23.893805309734514</v>
      </c>
      <c r="W403" s="51" t="e">
        <f>SUMIF(#REF!,'Pupils5-15'!$B403,#REF!)</f>
        <v>#REF!</v>
      </c>
      <c r="X403" s="51" t="e">
        <f>SUMIF(#REF!,'Pupils5-15'!$B403,#REF!)</f>
        <v>#REF!</v>
      </c>
      <c r="Y403" s="51" t="e">
        <f>SUMIF(#REF!,'Pupils5-15'!$B403,#REF!)</f>
        <v>#REF!</v>
      </c>
      <c r="Z403" s="51" t="e">
        <f t="shared" si="61"/>
        <v>#REF!</v>
      </c>
      <c r="AA403" s="51" t="e">
        <f t="shared" si="62"/>
        <v>#REF!</v>
      </c>
      <c r="AB403" s="51" t="e">
        <f t="shared" si="63"/>
        <v>#REF!</v>
      </c>
    </row>
    <row r="404" spans="1:28" x14ac:dyDescent="0.2">
      <c r="A404" s="51">
        <v>397</v>
      </c>
      <c r="B404" s="51">
        <v>6652272</v>
      </c>
      <c r="C404" s="51" t="s">
        <v>668</v>
      </c>
      <c r="D404" s="51" t="s">
        <v>21</v>
      </c>
      <c r="E404" s="51" t="s">
        <v>3322</v>
      </c>
      <c r="F404" s="51" t="s">
        <v>3324</v>
      </c>
      <c r="G404" s="56">
        <f t="shared" si="55"/>
        <v>0.50602409638554213</v>
      </c>
      <c r="H404" s="56">
        <f t="shared" si="56"/>
        <v>0.45054945054945056</v>
      </c>
      <c r="I404" s="56">
        <f t="shared" si="57"/>
        <v>0.43258426966292135</v>
      </c>
      <c r="J404" s="56">
        <f t="shared" si="58"/>
        <v>0.46197718631178708</v>
      </c>
      <c r="K404" s="51">
        <v>82</v>
      </c>
      <c r="L404" s="51">
        <v>84</v>
      </c>
      <c r="M404" s="51">
        <v>166</v>
      </c>
      <c r="N404" s="51">
        <v>100</v>
      </c>
      <c r="O404" s="51">
        <v>82</v>
      </c>
      <c r="P404" s="51">
        <v>182</v>
      </c>
      <c r="Q404" s="51">
        <v>101</v>
      </c>
      <c r="R404" s="51">
        <v>77</v>
      </c>
      <c r="S404" s="51">
        <v>178</v>
      </c>
      <c r="T404" s="51">
        <f t="shared" si="59"/>
        <v>243</v>
      </c>
      <c r="U404" s="51">
        <f t="shared" si="59"/>
        <v>526</v>
      </c>
      <c r="V404" s="57">
        <f t="shared" si="60"/>
        <v>46.197718631178709</v>
      </c>
      <c r="W404" s="51" t="e">
        <f>SUMIF(#REF!,'Pupils5-15'!$B404,#REF!)</f>
        <v>#REF!</v>
      </c>
      <c r="X404" s="51" t="e">
        <f>SUMIF(#REF!,'Pupils5-15'!$B404,#REF!)</f>
        <v>#REF!</v>
      </c>
      <c r="Y404" s="51" t="e">
        <f>SUMIF(#REF!,'Pupils5-15'!$B404,#REF!)</f>
        <v>#REF!</v>
      </c>
      <c r="Z404" s="51" t="e">
        <f t="shared" si="61"/>
        <v>#REF!</v>
      </c>
      <c r="AA404" s="51" t="e">
        <f t="shared" si="62"/>
        <v>#REF!</v>
      </c>
      <c r="AB404" s="51" t="e">
        <f t="shared" si="63"/>
        <v>#REF!</v>
      </c>
    </row>
    <row r="405" spans="1:28" x14ac:dyDescent="0.2">
      <c r="A405" s="51">
        <v>398</v>
      </c>
      <c r="B405" s="51">
        <v>6652273</v>
      </c>
      <c r="C405" s="51" t="s">
        <v>670</v>
      </c>
      <c r="D405" s="51" t="s">
        <v>21</v>
      </c>
      <c r="E405" s="51" t="s">
        <v>3322</v>
      </c>
      <c r="F405" s="51" t="s">
        <v>3324</v>
      </c>
      <c r="G405" s="56">
        <f t="shared" si="55"/>
        <v>0.36764705882352944</v>
      </c>
      <c r="H405" s="56">
        <f t="shared" si="56"/>
        <v>0.33962264150943394</v>
      </c>
      <c r="I405" s="56">
        <f t="shared" si="57"/>
        <v>0.36491228070175441</v>
      </c>
      <c r="J405" s="56">
        <f t="shared" si="58"/>
        <v>0.35766423357664234</v>
      </c>
      <c r="K405" s="51">
        <v>172</v>
      </c>
      <c r="L405" s="51">
        <v>100</v>
      </c>
      <c r="M405" s="51">
        <v>272</v>
      </c>
      <c r="N405" s="51">
        <v>175</v>
      </c>
      <c r="O405" s="51">
        <v>90</v>
      </c>
      <c r="P405" s="51">
        <v>265</v>
      </c>
      <c r="Q405" s="51">
        <v>181</v>
      </c>
      <c r="R405" s="51">
        <v>104</v>
      </c>
      <c r="S405" s="51">
        <v>285</v>
      </c>
      <c r="T405" s="51">
        <f t="shared" si="59"/>
        <v>294</v>
      </c>
      <c r="U405" s="51">
        <f t="shared" si="59"/>
        <v>822</v>
      </c>
      <c r="V405" s="57">
        <f t="shared" si="60"/>
        <v>35.766423357664237</v>
      </c>
      <c r="W405" s="51" t="e">
        <f>SUMIF(#REF!,'Pupils5-15'!$B405,#REF!)</f>
        <v>#REF!</v>
      </c>
      <c r="X405" s="51" t="e">
        <f>SUMIF(#REF!,'Pupils5-15'!$B405,#REF!)</f>
        <v>#REF!</v>
      </c>
      <c r="Y405" s="51" t="e">
        <f>SUMIF(#REF!,'Pupils5-15'!$B405,#REF!)</f>
        <v>#REF!</v>
      </c>
      <c r="Z405" s="51" t="e">
        <f t="shared" si="61"/>
        <v>#REF!</v>
      </c>
      <c r="AA405" s="51" t="e">
        <f t="shared" si="62"/>
        <v>#REF!</v>
      </c>
      <c r="AB405" s="51" t="e">
        <f t="shared" si="63"/>
        <v>#REF!</v>
      </c>
    </row>
    <row r="406" spans="1:28" x14ac:dyDescent="0.2">
      <c r="A406" s="51">
        <v>399</v>
      </c>
      <c r="B406" s="51">
        <v>6652274</v>
      </c>
      <c r="C406" s="51" t="s">
        <v>672</v>
      </c>
      <c r="D406" s="51" t="s">
        <v>21</v>
      </c>
      <c r="E406" s="51" t="s">
        <v>3322</v>
      </c>
      <c r="F406" s="51" t="s">
        <v>3324</v>
      </c>
      <c r="G406" s="56">
        <f t="shared" si="55"/>
        <v>0.16877637130801687</v>
      </c>
      <c r="H406" s="56">
        <f t="shared" si="56"/>
        <v>0.13168724279835392</v>
      </c>
      <c r="I406" s="56">
        <f t="shared" si="57"/>
        <v>0.10548523206751055</v>
      </c>
      <c r="J406" s="56">
        <f t="shared" si="58"/>
        <v>0.13528591352859135</v>
      </c>
      <c r="K406" s="51">
        <v>197</v>
      </c>
      <c r="L406" s="51">
        <v>40</v>
      </c>
      <c r="M406" s="51">
        <v>237</v>
      </c>
      <c r="N406" s="51">
        <v>211</v>
      </c>
      <c r="O406" s="51">
        <v>32</v>
      </c>
      <c r="P406" s="51">
        <v>243</v>
      </c>
      <c r="Q406" s="51">
        <v>212</v>
      </c>
      <c r="R406" s="51">
        <v>25</v>
      </c>
      <c r="S406" s="51">
        <v>237</v>
      </c>
      <c r="T406" s="51">
        <f t="shared" si="59"/>
        <v>97</v>
      </c>
      <c r="U406" s="51">
        <f t="shared" si="59"/>
        <v>717</v>
      </c>
      <c r="V406" s="57">
        <f t="shared" si="60"/>
        <v>13.528591352859134</v>
      </c>
      <c r="W406" s="51" t="e">
        <f>SUMIF(#REF!,'Pupils5-15'!$B406,#REF!)</f>
        <v>#REF!</v>
      </c>
      <c r="X406" s="51" t="e">
        <f>SUMIF(#REF!,'Pupils5-15'!$B406,#REF!)</f>
        <v>#REF!</v>
      </c>
      <c r="Y406" s="51" t="e">
        <f>SUMIF(#REF!,'Pupils5-15'!$B406,#REF!)</f>
        <v>#REF!</v>
      </c>
      <c r="Z406" s="51" t="e">
        <f t="shared" si="61"/>
        <v>#REF!</v>
      </c>
      <c r="AA406" s="51" t="e">
        <f t="shared" si="62"/>
        <v>#REF!</v>
      </c>
      <c r="AB406" s="51" t="e">
        <f t="shared" si="63"/>
        <v>#REF!</v>
      </c>
    </row>
    <row r="407" spans="1:28" x14ac:dyDescent="0.2">
      <c r="A407" s="51">
        <v>400</v>
      </c>
      <c r="B407" s="51">
        <v>6652275</v>
      </c>
      <c r="C407" s="51" t="s">
        <v>674</v>
      </c>
      <c r="D407" s="51" t="s">
        <v>21</v>
      </c>
      <c r="E407" s="51" t="s">
        <v>3322</v>
      </c>
      <c r="F407" s="51" t="s">
        <v>3324</v>
      </c>
      <c r="G407" s="56">
        <f t="shared" si="55"/>
        <v>0.32500000000000001</v>
      </c>
      <c r="H407" s="56">
        <f t="shared" si="56"/>
        <v>0.31481481481481483</v>
      </c>
      <c r="I407" s="56">
        <f t="shared" si="57"/>
        <v>0.3032258064516129</v>
      </c>
      <c r="J407" s="56">
        <f t="shared" si="58"/>
        <v>0.31446540880503143</v>
      </c>
      <c r="K407" s="51">
        <v>108</v>
      </c>
      <c r="L407" s="51">
        <v>52</v>
      </c>
      <c r="M407" s="51">
        <v>160</v>
      </c>
      <c r="N407" s="51">
        <v>111</v>
      </c>
      <c r="O407" s="51">
        <v>51</v>
      </c>
      <c r="P407" s="51">
        <v>162</v>
      </c>
      <c r="Q407" s="51">
        <v>108</v>
      </c>
      <c r="R407" s="51">
        <v>47</v>
      </c>
      <c r="S407" s="51">
        <v>155</v>
      </c>
      <c r="T407" s="51">
        <f t="shared" si="59"/>
        <v>150</v>
      </c>
      <c r="U407" s="51">
        <f t="shared" si="59"/>
        <v>477</v>
      </c>
      <c r="V407" s="57">
        <f t="shared" si="60"/>
        <v>31.446540880503143</v>
      </c>
      <c r="W407" s="51" t="e">
        <f>SUMIF(#REF!,'Pupils5-15'!$B407,#REF!)</f>
        <v>#REF!</v>
      </c>
      <c r="X407" s="51" t="e">
        <f>SUMIF(#REF!,'Pupils5-15'!$B407,#REF!)</f>
        <v>#REF!</v>
      </c>
      <c r="Y407" s="51" t="e">
        <f>SUMIF(#REF!,'Pupils5-15'!$B407,#REF!)</f>
        <v>#REF!</v>
      </c>
      <c r="Z407" s="51" t="e">
        <f t="shared" si="61"/>
        <v>#REF!</v>
      </c>
      <c r="AA407" s="51" t="e">
        <f t="shared" si="62"/>
        <v>#REF!</v>
      </c>
      <c r="AB407" s="51" t="e">
        <f t="shared" si="63"/>
        <v>#REF!</v>
      </c>
    </row>
    <row r="408" spans="1:28" x14ac:dyDescent="0.2">
      <c r="A408" s="51">
        <v>401</v>
      </c>
      <c r="B408" s="51">
        <v>6652276</v>
      </c>
      <c r="C408" s="51" t="s">
        <v>676</v>
      </c>
      <c r="D408" s="51" t="s">
        <v>21</v>
      </c>
      <c r="E408" s="51" t="s">
        <v>3322</v>
      </c>
      <c r="F408" s="51" t="s">
        <v>3324</v>
      </c>
      <c r="G408" s="56">
        <f t="shared" si="55"/>
        <v>0.11357340720221606</v>
      </c>
      <c r="H408" s="56">
        <f t="shared" si="56"/>
        <v>0.11813186813186813</v>
      </c>
      <c r="I408" s="56">
        <f t="shared" si="57"/>
        <v>0.14571428571428571</v>
      </c>
      <c r="J408" s="56">
        <f t="shared" si="58"/>
        <v>0.12558139534883722</v>
      </c>
      <c r="K408" s="51">
        <v>320</v>
      </c>
      <c r="L408" s="51">
        <v>41</v>
      </c>
      <c r="M408" s="51">
        <v>361</v>
      </c>
      <c r="N408" s="51">
        <v>321</v>
      </c>
      <c r="O408" s="51">
        <v>43</v>
      </c>
      <c r="P408" s="51">
        <v>364</v>
      </c>
      <c r="Q408" s="51">
        <v>299</v>
      </c>
      <c r="R408" s="51">
        <v>51</v>
      </c>
      <c r="S408" s="51">
        <v>350</v>
      </c>
      <c r="T408" s="51">
        <f t="shared" si="59"/>
        <v>135</v>
      </c>
      <c r="U408" s="51">
        <f t="shared" si="59"/>
        <v>1075</v>
      </c>
      <c r="V408" s="57">
        <f t="shared" si="60"/>
        <v>12.558139534883722</v>
      </c>
      <c r="W408" s="51" t="e">
        <f>SUMIF(#REF!,'Pupils5-15'!$B408,#REF!)</f>
        <v>#REF!</v>
      </c>
      <c r="X408" s="51" t="e">
        <f>SUMIF(#REF!,'Pupils5-15'!$B408,#REF!)</f>
        <v>#REF!</v>
      </c>
      <c r="Y408" s="51" t="e">
        <f>SUMIF(#REF!,'Pupils5-15'!$B408,#REF!)</f>
        <v>#REF!</v>
      </c>
      <c r="Z408" s="51" t="e">
        <f t="shared" si="61"/>
        <v>#REF!</v>
      </c>
      <c r="AA408" s="51" t="e">
        <f t="shared" si="62"/>
        <v>#REF!</v>
      </c>
      <c r="AB408" s="51" t="e">
        <f t="shared" si="63"/>
        <v>#REF!</v>
      </c>
    </row>
    <row r="409" spans="1:28" x14ac:dyDescent="0.2">
      <c r="A409" s="51">
        <v>402</v>
      </c>
      <c r="B409" s="51">
        <v>6652277</v>
      </c>
      <c r="C409" s="51" t="s">
        <v>678</v>
      </c>
      <c r="D409" s="51" t="s">
        <v>21</v>
      </c>
      <c r="E409" s="51" t="s">
        <v>3322</v>
      </c>
      <c r="F409" s="51" t="s">
        <v>3324</v>
      </c>
      <c r="G409" s="56">
        <f t="shared" si="55"/>
        <v>0.12462006079027356</v>
      </c>
      <c r="H409" s="56">
        <f t="shared" si="56"/>
        <v>0.12048192771084337</v>
      </c>
      <c r="I409" s="56">
        <f t="shared" si="57"/>
        <v>0.14450867052023122</v>
      </c>
      <c r="J409" s="56">
        <f t="shared" si="58"/>
        <v>0.13008937437934459</v>
      </c>
      <c r="K409" s="51">
        <v>288</v>
      </c>
      <c r="L409" s="51">
        <v>41</v>
      </c>
      <c r="M409" s="51">
        <v>329</v>
      </c>
      <c r="N409" s="51">
        <v>292</v>
      </c>
      <c r="O409" s="51">
        <v>40</v>
      </c>
      <c r="P409" s="51">
        <v>332</v>
      </c>
      <c r="Q409" s="51">
        <v>296</v>
      </c>
      <c r="R409" s="51">
        <v>50</v>
      </c>
      <c r="S409" s="51">
        <v>346</v>
      </c>
      <c r="T409" s="51">
        <f t="shared" si="59"/>
        <v>131</v>
      </c>
      <c r="U409" s="51">
        <f t="shared" si="59"/>
        <v>1007</v>
      </c>
      <c r="V409" s="57">
        <f t="shared" si="60"/>
        <v>13.00893743793446</v>
      </c>
      <c r="W409" s="51" t="e">
        <f>SUMIF(#REF!,'Pupils5-15'!$B409,#REF!)</f>
        <v>#REF!</v>
      </c>
      <c r="X409" s="51" t="e">
        <f>SUMIF(#REF!,'Pupils5-15'!$B409,#REF!)</f>
        <v>#REF!</v>
      </c>
      <c r="Y409" s="51" t="e">
        <f>SUMIF(#REF!,'Pupils5-15'!$B409,#REF!)</f>
        <v>#REF!</v>
      </c>
      <c r="Z409" s="51" t="e">
        <f t="shared" si="61"/>
        <v>#REF!</v>
      </c>
      <c r="AA409" s="51" t="e">
        <f t="shared" si="62"/>
        <v>#REF!</v>
      </c>
      <c r="AB409" s="51" t="e">
        <f t="shared" si="63"/>
        <v>#REF!</v>
      </c>
    </row>
    <row r="410" spans="1:28" x14ac:dyDescent="0.2">
      <c r="A410" s="51">
        <v>403</v>
      </c>
      <c r="B410" s="51">
        <v>6652278</v>
      </c>
      <c r="C410" s="51" t="s">
        <v>680</v>
      </c>
      <c r="D410" s="51" t="s">
        <v>21</v>
      </c>
      <c r="E410" s="51" t="s">
        <v>3322</v>
      </c>
      <c r="F410" s="51" t="s">
        <v>3324</v>
      </c>
      <c r="G410" s="56">
        <f t="shared" si="55"/>
        <v>0.19913419913419914</v>
      </c>
      <c r="H410" s="56">
        <f t="shared" si="56"/>
        <v>0.17269076305220885</v>
      </c>
      <c r="I410" s="56">
        <f t="shared" si="57"/>
        <v>0.16030534351145037</v>
      </c>
      <c r="J410" s="56">
        <f t="shared" si="58"/>
        <v>0.17654986522911051</v>
      </c>
      <c r="K410" s="51">
        <v>185</v>
      </c>
      <c r="L410" s="51">
        <v>46</v>
      </c>
      <c r="M410" s="51">
        <v>231</v>
      </c>
      <c r="N410" s="51">
        <v>206</v>
      </c>
      <c r="O410" s="51">
        <v>43</v>
      </c>
      <c r="P410" s="51">
        <v>249</v>
      </c>
      <c r="Q410" s="51">
        <v>220</v>
      </c>
      <c r="R410" s="51">
        <v>42</v>
      </c>
      <c r="S410" s="51">
        <v>262</v>
      </c>
      <c r="T410" s="51">
        <f t="shared" si="59"/>
        <v>131</v>
      </c>
      <c r="U410" s="51">
        <f t="shared" si="59"/>
        <v>742</v>
      </c>
      <c r="V410" s="57">
        <f t="shared" si="60"/>
        <v>17.654986522911052</v>
      </c>
      <c r="W410" s="51" t="e">
        <f>SUMIF(#REF!,'Pupils5-15'!$B410,#REF!)</f>
        <v>#REF!</v>
      </c>
      <c r="X410" s="51" t="e">
        <f>SUMIF(#REF!,'Pupils5-15'!$B410,#REF!)</f>
        <v>#REF!</v>
      </c>
      <c r="Y410" s="51" t="e">
        <f>SUMIF(#REF!,'Pupils5-15'!$B410,#REF!)</f>
        <v>#REF!</v>
      </c>
      <c r="Z410" s="51" t="e">
        <f t="shared" si="61"/>
        <v>#REF!</v>
      </c>
      <c r="AA410" s="51" t="e">
        <f t="shared" si="62"/>
        <v>#REF!</v>
      </c>
      <c r="AB410" s="51" t="e">
        <f t="shared" si="63"/>
        <v>#REF!</v>
      </c>
    </row>
    <row r="411" spans="1:28" x14ac:dyDescent="0.2">
      <c r="A411" s="51">
        <v>404</v>
      </c>
      <c r="B411" s="51">
        <v>6652279</v>
      </c>
      <c r="C411" s="51" t="s">
        <v>682</v>
      </c>
      <c r="D411" s="51" t="s">
        <v>21</v>
      </c>
      <c r="E411" s="51" t="s">
        <v>3322</v>
      </c>
      <c r="F411" s="51" t="s">
        <v>3323</v>
      </c>
      <c r="G411" s="56" t="e">
        <f t="shared" si="55"/>
        <v>#DIV/0!</v>
      </c>
      <c r="H411" s="56">
        <f t="shared" si="56"/>
        <v>3.3333333333333333E-2</v>
      </c>
      <c r="I411" s="56">
        <f t="shared" si="57"/>
        <v>8.3333333333333329E-2</v>
      </c>
      <c r="J411" s="56">
        <f t="shared" si="58"/>
        <v>6.6666666666666666E-2</v>
      </c>
      <c r="N411" s="51">
        <v>29</v>
      </c>
      <c r="O411" s="51">
        <v>1</v>
      </c>
      <c r="P411" s="51">
        <v>30</v>
      </c>
      <c r="Q411" s="51">
        <v>55</v>
      </c>
      <c r="R411" s="51">
        <v>5</v>
      </c>
      <c r="S411" s="51">
        <v>60</v>
      </c>
      <c r="T411" s="51">
        <f t="shared" si="59"/>
        <v>6</v>
      </c>
      <c r="U411" s="51">
        <f t="shared" si="59"/>
        <v>90</v>
      </c>
      <c r="V411" s="57">
        <f t="shared" si="60"/>
        <v>6.666666666666667</v>
      </c>
      <c r="W411" s="51" t="e">
        <f>SUMIF(#REF!,'Pupils5-15'!$B411,#REF!)</f>
        <v>#REF!</v>
      </c>
      <c r="X411" s="51" t="e">
        <f>SUMIF(#REF!,'Pupils5-15'!$B411,#REF!)</f>
        <v>#REF!</v>
      </c>
      <c r="Y411" s="51" t="e">
        <f>SUMIF(#REF!,'Pupils5-15'!$B411,#REF!)</f>
        <v>#REF!</v>
      </c>
      <c r="Z411" s="51" t="e">
        <f t="shared" si="61"/>
        <v>#REF!</v>
      </c>
      <c r="AA411" s="51" t="e">
        <f t="shared" si="62"/>
        <v>#REF!</v>
      </c>
      <c r="AB411" s="51" t="e">
        <f t="shared" si="63"/>
        <v>#REF!</v>
      </c>
    </row>
    <row r="412" spans="1:28" x14ac:dyDescent="0.2">
      <c r="A412" s="51">
        <v>405</v>
      </c>
      <c r="B412" s="51">
        <v>6652280</v>
      </c>
      <c r="C412" s="51" t="s">
        <v>3393</v>
      </c>
      <c r="D412" s="51" t="s">
        <v>21</v>
      </c>
      <c r="E412" s="51" t="s">
        <v>3322</v>
      </c>
      <c r="F412" s="51" t="s">
        <v>3324</v>
      </c>
      <c r="G412" s="56">
        <f t="shared" si="55"/>
        <v>0.19066147859922178</v>
      </c>
      <c r="H412" s="56">
        <f t="shared" si="56"/>
        <v>0.1423076923076923</v>
      </c>
      <c r="I412" s="56">
        <f t="shared" si="57"/>
        <v>0.13127413127413126</v>
      </c>
      <c r="J412" s="56">
        <f t="shared" si="58"/>
        <v>0.15463917525773196</v>
      </c>
      <c r="K412" s="51">
        <v>208</v>
      </c>
      <c r="L412" s="51">
        <v>49</v>
      </c>
      <c r="M412" s="51">
        <v>257</v>
      </c>
      <c r="N412" s="51">
        <v>223</v>
      </c>
      <c r="O412" s="51">
        <v>37</v>
      </c>
      <c r="P412" s="51">
        <v>260</v>
      </c>
      <c r="Q412" s="51">
        <v>225</v>
      </c>
      <c r="R412" s="51">
        <v>34</v>
      </c>
      <c r="S412" s="51">
        <v>259</v>
      </c>
      <c r="T412" s="51">
        <f t="shared" si="59"/>
        <v>120</v>
      </c>
      <c r="U412" s="51">
        <f t="shared" si="59"/>
        <v>776</v>
      </c>
      <c r="V412" s="57">
        <f t="shared" si="60"/>
        <v>15.463917525773196</v>
      </c>
      <c r="W412" s="51" t="e">
        <f>SUMIF(#REF!,'Pupils5-15'!$B412,#REF!)</f>
        <v>#REF!</v>
      </c>
      <c r="X412" s="51" t="e">
        <f>SUMIF(#REF!,'Pupils5-15'!$B412,#REF!)</f>
        <v>#REF!</v>
      </c>
      <c r="Y412" s="51" t="e">
        <f>SUMIF(#REF!,'Pupils5-15'!$B412,#REF!)</f>
        <v>#REF!</v>
      </c>
      <c r="Z412" s="51" t="e">
        <f t="shared" si="61"/>
        <v>#REF!</v>
      </c>
      <c r="AA412" s="51" t="e">
        <f t="shared" si="62"/>
        <v>#REF!</v>
      </c>
      <c r="AB412" s="51" t="e">
        <f t="shared" si="63"/>
        <v>#REF!</v>
      </c>
    </row>
    <row r="413" spans="1:28" x14ac:dyDescent="0.2">
      <c r="A413" s="51">
        <v>406</v>
      </c>
      <c r="B413" s="51">
        <v>6653028</v>
      </c>
      <c r="C413" s="51" t="s">
        <v>684</v>
      </c>
      <c r="D413" s="51" t="s">
        <v>21</v>
      </c>
      <c r="E413" s="51" t="s">
        <v>3322</v>
      </c>
      <c r="F413" s="51" t="s">
        <v>3324</v>
      </c>
      <c r="G413" s="56">
        <f t="shared" si="55"/>
        <v>5.6497175141242938E-2</v>
      </c>
      <c r="H413" s="56">
        <f t="shared" si="56"/>
        <v>6.1797752808988762E-2</v>
      </c>
      <c r="I413" s="56">
        <f t="shared" si="57"/>
        <v>5.113636363636364E-2</v>
      </c>
      <c r="J413" s="56">
        <f t="shared" si="58"/>
        <v>5.6497175141242938E-2</v>
      </c>
      <c r="K413" s="51">
        <v>167</v>
      </c>
      <c r="L413" s="51">
        <v>10</v>
      </c>
      <c r="M413" s="51">
        <v>177</v>
      </c>
      <c r="N413" s="51">
        <v>167</v>
      </c>
      <c r="O413" s="51">
        <v>11</v>
      </c>
      <c r="P413" s="51">
        <v>178</v>
      </c>
      <c r="Q413" s="51">
        <v>167</v>
      </c>
      <c r="R413" s="51">
        <v>9</v>
      </c>
      <c r="S413" s="51">
        <v>176</v>
      </c>
      <c r="T413" s="51">
        <f t="shared" si="59"/>
        <v>30</v>
      </c>
      <c r="U413" s="51">
        <f t="shared" si="59"/>
        <v>531</v>
      </c>
      <c r="V413" s="57">
        <f t="shared" si="60"/>
        <v>5.6497175141242941</v>
      </c>
      <c r="W413" s="51" t="e">
        <f>SUMIF(#REF!,'Pupils5-15'!$B413,#REF!)</f>
        <v>#REF!</v>
      </c>
      <c r="X413" s="51" t="e">
        <f>SUMIF(#REF!,'Pupils5-15'!$B413,#REF!)</f>
        <v>#REF!</v>
      </c>
      <c r="Y413" s="51" t="e">
        <f>SUMIF(#REF!,'Pupils5-15'!$B413,#REF!)</f>
        <v>#REF!</v>
      </c>
      <c r="Z413" s="51" t="e">
        <f t="shared" si="61"/>
        <v>#REF!</v>
      </c>
      <c r="AA413" s="51" t="e">
        <f t="shared" si="62"/>
        <v>#REF!</v>
      </c>
      <c r="AB413" s="51" t="e">
        <f t="shared" si="63"/>
        <v>#REF!</v>
      </c>
    </row>
    <row r="414" spans="1:28" x14ac:dyDescent="0.2">
      <c r="A414" s="51">
        <v>407</v>
      </c>
      <c r="B414" s="51">
        <v>6653036</v>
      </c>
      <c r="C414" s="51" t="s">
        <v>686</v>
      </c>
      <c r="D414" s="51" t="s">
        <v>21</v>
      </c>
      <c r="E414" s="51" t="s">
        <v>3322</v>
      </c>
      <c r="F414" s="51" t="s">
        <v>3324</v>
      </c>
      <c r="G414" s="56">
        <f t="shared" si="55"/>
        <v>0.15384615384615385</v>
      </c>
      <c r="H414" s="56">
        <f t="shared" si="56"/>
        <v>0.11666666666666667</v>
      </c>
      <c r="I414" s="56">
        <f t="shared" si="57"/>
        <v>8.6206896551724144E-2</v>
      </c>
      <c r="J414" s="56">
        <f t="shared" si="58"/>
        <v>0.12021857923497267</v>
      </c>
      <c r="K414" s="51">
        <v>55</v>
      </c>
      <c r="L414" s="51">
        <v>10</v>
      </c>
      <c r="M414" s="51">
        <v>65</v>
      </c>
      <c r="N414" s="51">
        <v>53</v>
      </c>
      <c r="O414" s="51">
        <v>7</v>
      </c>
      <c r="P414" s="51">
        <v>60</v>
      </c>
      <c r="Q414" s="51">
        <v>53</v>
      </c>
      <c r="R414" s="51">
        <v>5</v>
      </c>
      <c r="S414" s="51">
        <v>58</v>
      </c>
      <c r="T414" s="51">
        <f t="shared" si="59"/>
        <v>22</v>
      </c>
      <c r="U414" s="51">
        <f t="shared" si="59"/>
        <v>183</v>
      </c>
      <c r="V414" s="57">
        <f t="shared" si="60"/>
        <v>12.021857923497267</v>
      </c>
      <c r="W414" s="51" t="e">
        <f>SUMIF(#REF!,'Pupils5-15'!$B414,#REF!)</f>
        <v>#REF!</v>
      </c>
      <c r="X414" s="51" t="e">
        <f>SUMIF(#REF!,'Pupils5-15'!$B414,#REF!)</f>
        <v>#REF!</v>
      </c>
      <c r="Y414" s="51" t="e">
        <f>SUMIF(#REF!,'Pupils5-15'!$B414,#REF!)</f>
        <v>#REF!</v>
      </c>
      <c r="Z414" s="51" t="e">
        <f t="shared" si="61"/>
        <v>#REF!</v>
      </c>
      <c r="AA414" s="51" t="e">
        <f t="shared" si="62"/>
        <v>#REF!</v>
      </c>
      <c r="AB414" s="51" t="e">
        <f t="shared" si="63"/>
        <v>#REF!</v>
      </c>
    </row>
    <row r="415" spans="1:28" x14ac:dyDescent="0.2">
      <c r="A415" s="51">
        <v>408</v>
      </c>
      <c r="B415" s="51">
        <v>6653042</v>
      </c>
      <c r="C415" s="51" t="s">
        <v>688</v>
      </c>
      <c r="D415" s="51" t="s">
        <v>21</v>
      </c>
      <c r="E415" s="51" t="s">
        <v>3322</v>
      </c>
      <c r="F415" s="51" t="s">
        <v>3324</v>
      </c>
      <c r="G415" s="56">
        <f t="shared" si="55"/>
        <v>9.2307692307692313E-2</v>
      </c>
      <c r="H415" s="56">
        <f t="shared" si="56"/>
        <v>9.0909090909090912E-2</v>
      </c>
      <c r="I415" s="56">
        <f t="shared" si="57"/>
        <v>7.6923076923076927E-2</v>
      </c>
      <c r="J415" s="56">
        <f t="shared" si="58"/>
        <v>8.673469387755102E-2</v>
      </c>
      <c r="K415" s="51">
        <v>59</v>
      </c>
      <c r="L415" s="51">
        <v>6</v>
      </c>
      <c r="M415" s="51">
        <v>65</v>
      </c>
      <c r="N415" s="51">
        <v>60</v>
      </c>
      <c r="O415" s="51">
        <v>6</v>
      </c>
      <c r="P415" s="51">
        <v>66</v>
      </c>
      <c r="Q415" s="51">
        <v>60</v>
      </c>
      <c r="R415" s="51">
        <v>5</v>
      </c>
      <c r="S415" s="51">
        <v>65</v>
      </c>
      <c r="T415" s="51">
        <f t="shared" si="59"/>
        <v>17</v>
      </c>
      <c r="U415" s="51">
        <f t="shared" si="59"/>
        <v>196</v>
      </c>
      <c r="V415" s="57">
        <f t="shared" si="60"/>
        <v>8.6734693877551017</v>
      </c>
      <c r="W415" s="51" t="e">
        <f>SUMIF(#REF!,'Pupils5-15'!$B415,#REF!)</f>
        <v>#REF!</v>
      </c>
      <c r="X415" s="51" t="e">
        <f>SUMIF(#REF!,'Pupils5-15'!$B415,#REF!)</f>
        <v>#REF!</v>
      </c>
      <c r="Y415" s="51" t="e">
        <f>SUMIF(#REF!,'Pupils5-15'!$B415,#REF!)</f>
        <v>#REF!</v>
      </c>
      <c r="Z415" s="51" t="e">
        <f t="shared" si="61"/>
        <v>#REF!</v>
      </c>
      <c r="AA415" s="51" t="e">
        <f t="shared" si="62"/>
        <v>#REF!</v>
      </c>
      <c r="AB415" s="51" t="e">
        <f t="shared" si="63"/>
        <v>#REF!</v>
      </c>
    </row>
    <row r="416" spans="1:28" x14ac:dyDescent="0.2">
      <c r="A416" s="51">
        <v>409</v>
      </c>
      <c r="B416" s="51">
        <v>6653054</v>
      </c>
      <c r="C416" s="51" t="s">
        <v>690</v>
      </c>
      <c r="D416" s="51" t="s">
        <v>21</v>
      </c>
      <c r="E416" s="51" t="s">
        <v>3322</v>
      </c>
      <c r="F416" s="51" t="s">
        <v>3324</v>
      </c>
      <c r="G416" s="56">
        <f t="shared" si="55"/>
        <v>7.6923076923076927E-2</v>
      </c>
      <c r="H416" s="56">
        <f t="shared" si="56"/>
        <v>3.5714285714285712E-2</v>
      </c>
      <c r="I416" s="56">
        <f t="shared" si="57"/>
        <v>7.6923076923076927E-2</v>
      </c>
      <c r="J416" s="56">
        <f t="shared" si="58"/>
        <v>6.25E-2</v>
      </c>
      <c r="K416" s="51">
        <v>24</v>
      </c>
      <c r="L416" s="51">
        <v>2</v>
      </c>
      <c r="M416" s="51">
        <v>26</v>
      </c>
      <c r="N416" s="51">
        <v>27</v>
      </c>
      <c r="O416" s="51">
        <v>1</v>
      </c>
      <c r="P416" s="51">
        <v>28</v>
      </c>
      <c r="Q416" s="51">
        <v>24</v>
      </c>
      <c r="R416" s="51">
        <v>2</v>
      </c>
      <c r="S416" s="51">
        <v>26</v>
      </c>
      <c r="T416" s="51">
        <f t="shared" si="59"/>
        <v>5</v>
      </c>
      <c r="U416" s="51">
        <f t="shared" si="59"/>
        <v>80</v>
      </c>
      <c r="V416" s="57">
        <f t="shared" si="60"/>
        <v>6.25</v>
      </c>
      <c r="W416" s="51" t="e">
        <f>SUMIF(#REF!,'Pupils5-15'!$B416,#REF!)</f>
        <v>#REF!</v>
      </c>
      <c r="X416" s="51" t="e">
        <f>SUMIF(#REF!,'Pupils5-15'!$B416,#REF!)</f>
        <v>#REF!</v>
      </c>
      <c r="Y416" s="51" t="e">
        <f>SUMIF(#REF!,'Pupils5-15'!$B416,#REF!)</f>
        <v>#REF!</v>
      </c>
      <c r="Z416" s="51" t="e">
        <f t="shared" si="61"/>
        <v>#REF!</v>
      </c>
      <c r="AA416" s="51" t="e">
        <f t="shared" si="62"/>
        <v>#REF!</v>
      </c>
      <c r="AB416" s="51" t="e">
        <f t="shared" si="63"/>
        <v>#REF!</v>
      </c>
    </row>
    <row r="417" spans="1:28" x14ac:dyDescent="0.2">
      <c r="A417" s="51">
        <v>410</v>
      </c>
      <c r="B417" s="51">
        <v>6653055</v>
      </c>
      <c r="C417" s="51" t="s">
        <v>692</v>
      </c>
      <c r="D417" s="51" t="s">
        <v>21</v>
      </c>
      <c r="E417" s="51" t="s">
        <v>3322</v>
      </c>
      <c r="F417" s="51" t="s">
        <v>3324</v>
      </c>
      <c r="G417" s="56">
        <f t="shared" si="55"/>
        <v>0.28158844765342961</v>
      </c>
      <c r="H417" s="56">
        <f t="shared" si="56"/>
        <v>0.19798657718120805</v>
      </c>
      <c r="I417" s="56">
        <f t="shared" si="57"/>
        <v>0.21428571428571427</v>
      </c>
      <c r="J417" s="56">
        <f t="shared" si="58"/>
        <v>0.22965440356744704</v>
      </c>
      <c r="K417" s="51">
        <v>199</v>
      </c>
      <c r="L417" s="51">
        <v>78</v>
      </c>
      <c r="M417" s="51">
        <v>277</v>
      </c>
      <c r="N417" s="51">
        <v>239</v>
      </c>
      <c r="O417" s="51">
        <v>59</v>
      </c>
      <c r="P417" s="51">
        <v>298</v>
      </c>
      <c r="Q417" s="51">
        <v>253</v>
      </c>
      <c r="R417" s="51">
        <v>69</v>
      </c>
      <c r="S417" s="51">
        <v>322</v>
      </c>
      <c r="T417" s="51">
        <f t="shared" si="59"/>
        <v>206</v>
      </c>
      <c r="U417" s="51">
        <f t="shared" si="59"/>
        <v>897</v>
      </c>
      <c r="V417" s="57">
        <f t="shared" si="60"/>
        <v>22.965440356744704</v>
      </c>
      <c r="W417" s="51" t="e">
        <f>SUMIF(#REF!,'Pupils5-15'!$B417,#REF!)</f>
        <v>#REF!</v>
      </c>
      <c r="X417" s="51" t="e">
        <f>SUMIF(#REF!,'Pupils5-15'!$B417,#REF!)</f>
        <v>#REF!</v>
      </c>
      <c r="Y417" s="51" t="e">
        <f>SUMIF(#REF!,'Pupils5-15'!$B417,#REF!)</f>
        <v>#REF!</v>
      </c>
      <c r="Z417" s="51" t="e">
        <f t="shared" si="61"/>
        <v>#REF!</v>
      </c>
      <c r="AA417" s="51" t="e">
        <f t="shared" si="62"/>
        <v>#REF!</v>
      </c>
      <c r="AB417" s="51" t="e">
        <f t="shared" si="63"/>
        <v>#REF!</v>
      </c>
    </row>
    <row r="418" spans="1:28" x14ac:dyDescent="0.2">
      <c r="A418" s="51">
        <v>411</v>
      </c>
      <c r="B418" s="51">
        <v>6653301</v>
      </c>
      <c r="C418" s="51" t="s">
        <v>693</v>
      </c>
      <c r="D418" s="51" t="s">
        <v>21</v>
      </c>
      <c r="E418" s="51" t="s">
        <v>3322</v>
      </c>
      <c r="F418" s="51" t="s">
        <v>3324</v>
      </c>
      <c r="G418" s="56">
        <f t="shared" si="55"/>
        <v>1.3157894736842105E-2</v>
      </c>
      <c r="H418" s="56">
        <f t="shared" si="56"/>
        <v>3.8461538461538464E-2</v>
      </c>
      <c r="I418" s="56">
        <f t="shared" si="57"/>
        <v>1.1627906976744186E-2</v>
      </c>
      <c r="J418" s="56">
        <f t="shared" si="58"/>
        <v>2.0833333333333332E-2</v>
      </c>
      <c r="K418" s="51">
        <v>75</v>
      </c>
      <c r="L418" s="51">
        <v>1</v>
      </c>
      <c r="M418" s="51">
        <v>76</v>
      </c>
      <c r="N418" s="51">
        <v>75</v>
      </c>
      <c r="O418" s="51">
        <v>3</v>
      </c>
      <c r="P418" s="51">
        <v>78</v>
      </c>
      <c r="Q418" s="51">
        <v>85</v>
      </c>
      <c r="R418" s="51">
        <v>1</v>
      </c>
      <c r="S418" s="51">
        <v>86</v>
      </c>
      <c r="T418" s="51">
        <f t="shared" si="59"/>
        <v>5</v>
      </c>
      <c r="U418" s="51">
        <f t="shared" si="59"/>
        <v>240</v>
      </c>
      <c r="V418" s="57">
        <f t="shared" si="60"/>
        <v>2.083333333333333</v>
      </c>
      <c r="W418" s="51" t="e">
        <f>SUMIF(#REF!,'Pupils5-15'!$B418,#REF!)</f>
        <v>#REF!</v>
      </c>
      <c r="X418" s="51" t="e">
        <f>SUMIF(#REF!,'Pupils5-15'!$B418,#REF!)</f>
        <v>#REF!</v>
      </c>
      <c r="Y418" s="51" t="e">
        <f>SUMIF(#REF!,'Pupils5-15'!$B418,#REF!)</f>
        <v>#REF!</v>
      </c>
      <c r="Z418" s="51" t="e">
        <f t="shared" si="61"/>
        <v>#REF!</v>
      </c>
      <c r="AA418" s="51" t="e">
        <f t="shared" si="62"/>
        <v>#REF!</v>
      </c>
      <c r="AB418" s="51" t="e">
        <f t="shared" si="63"/>
        <v>#REF!</v>
      </c>
    </row>
    <row r="419" spans="1:28" x14ac:dyDescent="0.2">
      <c r="A419" s="51">
        <v>412</v>
      </c>
      <c r="B419" s="51">
        <v>6653305</v>
      </c>
      <c r="C419" s="51" t="s">
        <v>694</v>
      </c>
      <c r="D419" s="51" t="s">
        <v>21</v>
      </c>
      <c r="E419" s="51" t="s">
        <v>3322</v>
      </c>
      <c r="F419" s="51" t="s">
        <v>3324</v>
      </c>
      <c r="G419" s="56">
        <f t="shared" si="55"/>
        <v>8.1632653061224483E-2</v>
      </c>
      <c r="H419" s="56">
        <f t="shared" si="56"/>
        <v>6.8627450980392163E-2</v>
      </c>
      <c r="I419" s="56">
        <f t="shared" si="57"/>
        <v>3.7735849056603772E-2</v>
      </c>
      <c r="J419" s="56">
        <f t="shared" si="58"/>
        <v>6.2091503267973858E-2</v>
      </c>
      <c r="K419" s="51">
        <v>90</v>
      </c>
      <c r="L419" s="51">
        <v>8</v>
      </c>
      <c r="M419" s="51">
        <v>98</v>
      </c>
      <c r="N419" s="51">
        <v>95</v>
      </c>
      <c r="O419" s="51">
        <v>7</v>
      </c>
      <c r="P419" s="51">
        <v>102</v>
      </c>
      <c r="Q419" s="51">
        <v>102</v>
      </c>
      <c r="R419" s="51">
        <v>4</v>
      </c>
      <c r="S419" s="51">
        <v>106</v>
      </c>
      <c r="T419" s="51">
        <f t="shared" si="59"/>
        <v>19</v>
      </c>
      <c r="U419" s="51">
        <f t="shared" si="59"/>
        <v>306</v>
      </c>
      <c r="V419" s="57">
        <f t="shared" si="60"/>
        <v>6.2091503267973858</v>
      </c>
      <c r="W419" s="51" t="e">
        <f>SUMIF(#REF!,'Pupils5-15'!$B419,#REF!)</f>
        <v>#REF!</v>
      </c>
      <c r="X419" s="51" t="e">
        <f>SUMIF(#REF!,'Pupils5-15'!$B419,#REF!)</f>
        <v>#REF!</v>
      </c>
      <c r="Y419" s="51" t="e">
        <f>SUMIF(#REF!,'Pupils5-15'!$B419,#REF!)</f>
        <v>#REF!</v>
      </c>
      <c r="Z419" s="51" t="e">
        <f t="shared" si="61"/>
        <v>#REF!</v>
      </c>
      <c r="AA419" s="51" t="e">
        <f t="shared" si="62"/>
        <v>#REF!</v>
      </c>
      <c r="AB419" s="51" t="e">
        <f t="shared" si="63"/>
        <v>#REF!</v>
      </c>
    </row>
    <row r="420" spans="1:28" x14ac:dyDescent="0.2">
      <c r="A420" s="51">
        <v>413</v>
      </c>
      <c r="B420" s="51">
        <v>6653326</v>
      </c>
      <c r="C420" s="51" t="s">
        <v>696</v>
      </c>
      <c r="D420" s="51" t="s">
        <v>21</v>
      </c>
      <c r="E420" s="51" t="s">
        <v>3322</v>
      </c>
      <c r="F420" s="51" t="s">
        <v>3324</v>
      </c>
      <c r="G420" s="56">
        <f t="shared" si="55"/>
        <v>1.6949152542372881E-2</v>
      </c>
      <c r="H420" s="56">
        <f t="shared" si="56"/>
        <v>3.3898305084745763E-2</v>
      </c>
      <c r="I420" s="56">
        <f t="shared" si="57"/>
        <v>3.6363636363636362E-2</v>
      </c>
      <c r="J420" s="56">
        <f t="shared" si="58"/>
        <v>2.8901734104046242E-2</v>
      </c>
      <c r="K420" s="51">
        <v>58</v>
      </c>
      <c r="L420" s="51">
        <v>1</v>
      </c>
      <c r="M420" s="51">
        <v>59</v>
      </c>
      <c r="N420" s="51">
        <v>57</v>
      </c>
      <c r="O420" s="51">
        <v>2</v>
      </c>
      <c r="P420" s="51">
        <v>59</v>
      </c>
      <c r="Q420" s="51">
        <v>53</v>
      </c>
      <c r="R420" s="51">
        <v>2</v>
      </c>
      <c r="S420" s="51">
        <v>55</v>
      </c>
      <c r="T420" s="51">
        <f t="shared" si="59"/>
        <v>5</v>
      </c>
      <c r="U420" s="51">
        <f t="shared" si="59"/>
        <v>173</v>
      </c>
      <c r="V420" s="57">
        <f t="shared" si="60"/>
        <v>2.8901734104046244</v>
      </c>
      <c r="W420" s="51" t="e">
        <f>SUMIF(#REF!,'Pupils5-15'!$B420,#REF!)</f>
        <v>#REF!</v>
      </c>
      <c r="X420" s="51" t="e">
        <f>SUMIF(#REF!,'Pupils5-15'!$B420,#REF!)</f>
        <v>#REF!</v>
      </c>
      <c r="Y420" s="51" t="e">
        <f>SUMIF(#REF!,'Pupils5-15'!$B420,#REF!)</f>
        <v>#REF!</v>
      </c>
      <c r="Z420" s="51" t="e">
        <f t="shared" si="61"/>
        <v>#REF!</v>
      </c>
      <c r="AA420" s="51" t="e">
        <f t="shared" si="62"/>
        <v>#REF!</v>
      </c>
      <c r="AB420" s="51" t="e">
        <f t="shared" si="63"/>
        <v>#REF!</v>
      </c>
    </row>
    <row r="421" spans="1:28" x14ac:dyDescent="0.2">
      <c r="A421" s="51">
        <v>414</v>
      </c>
      <c r="B421" s="51">
        <v>6653334</v>
      </c>
      <c r="C421" s="51" t="s">
        <v>698</v>
      </c>
      <c r="D421" s="51" t="s">
        <v>21</v>
      </c>
      <c r="E421" s="51" t="s">
        <v>3322</v>
      </c>
      <c r="F421" s="51" t="s">
        <v>3324</v>
      </c>
      <c r="G421" s="56">
        <f t="shared" si="55"/>
        <v>7.9584775086505188E-2</v>
      </c>
      <c r="H421" s="56">
        <f t="shared" si="56"/>
        <v>6.0200668896321072E-2</v>
      </c>
      <c r="I421" s="56">
        <f t="shared" si="57"/>
        <v>4.7770700636942678E-2</v>
      </c>
      <c r="J421" s="56">
        <f t="shared" si="58"/>
        <v>6.2084257206208429E-2</v>
      </c>
      <c r="K421" s="51">
        <v>266</v>
      </c>
      <c r="L421" s="51">
        <v>23</v>
      </c>
      <c r="M421" s="51">
        <v>289</v>
      </c>
      <c r="N421" s="51">
        <v>281</v>
      </c>
      <c r="O421" s="51">
        <v>18</v>
      </c>
      <c r="P421" s="51">
        <v>299</v>
      </c>
      <c r="Q421" s="51">
        <v>299</v>
      </c>
      <c r="R421" s="51">
        <v>15</v>
      </c>
      <c r="S421" s="51">
        <v>314</v>
      </c>
      <c r="T421" s="51">
        <f t="shared" si="59"/>
        <v>56</v>
      </c>
      <c r="U421" s="51">
        <f t="shared" si="59"/>
        <v>902</v>
      </c>
      <c r="V421" s="57">
        <f t="shared" si="60"/>
        <v>6.2084257206208431</v>
      </c>
      <c r="W421" s="51" t="e">
        <f>SUMIF(#REF!,'Pupils5-15'!$B421,#REF!)</f>
        <v>#REF!</v>
      </c>
      <c r="X421" s="51" t="e">
        <f>SUMIF(#REF!,'Pupils5-15'!$B421,#REF!)</f>
        <v>#REF!</v>
      </c>
      <c r="Y421" s="51" t="e">
        <f>SUMIF(#REF!,'Pupils5-15'!$B421,#REF!)</f>
        <v>#REF!</v>
      </c>
      <c r="Z421" s="51" t="e">
        <f t="shared" si="61"/>
        <v>#REF!</v>
      </c>
      <c r="AA421" s="51" t="e">
        <f t="shared" si="62"/>
        <v>#REF!</v>
      </c>
      <c r="AB421" s="51" t="e">
        <f t="shared" si="63"/>
        <v>#REF!</v>
      </c>
    </row>
    <row r="422" spans="1:28" x14ac:dyDescent="0.2">
      <c r="A422" s="51">
        <v>415</v>
      </c>
      <c r="B422" s="51">
        <v>6653337</v>
      </c>
      <c r="C422" s="51" t="s">
        <v>700</v>
      </c>
      <c r="D422" s="51" t="s">
        <v>21</v>
      </c>
      <c r="E422" s="51" t="s">
        <v>3322</v>
      </c>
      <c r="F422" s="51" t="s">
        <v>3324</v>
      </c>
      <c r="G422" s="56">
        <f t="shared" si="55"/>
        <v>8.98876404494382E-2</v>
      </c>
      <c r="H422" s="56">
        <f t="shared" si="56"/>
        <v>7.3170731707317069E-2</v>
      </c>
      <c r="I422" s="56">
        <f t="shared" si="57"/>
        <v>7.4999999999999997E-2</v>
      </c>
      <c r="J422" s="56">
        <f t="shared" si="58"/>
        <v>7.9681274900398405E-2</v>
      </c>
      <c r="K422" s="51">
        <v>81</v>
      </c>
      <c r="L422" s="51">
        <v>8</v>
      </c>
      <c r="M422" s="51">
        <v>89</v>
      </c>
      <c r="N422" s="51">
        <v>76</v>
      </c>
      <c r="O422" s="51">
        <v>6</v>
      </c>
      <c r="P422" s="51">
        <v>82</v>
      </c>
      <c r="Q422" s="51">
        <v>74</v>
      </c>
      <c r="R422" s="51">
        <v>6</v>
      </c>
      <c r="S422" s="51">
        <v>80</v>
      </c>
      <c r="T422" s="51">
        <f t="shared" si="59"/>
        <v>20</v>
      </c>
      <c r="U422" s="51">
        <f t="shared" si="59"/>
        <v>251</v>
      </c>
      <c r="V422" s="57">
        <f t="shared" si="60"/>
        <v>7.9681274900398407</v>
      </c>
      <c r="W422" s="51" t="e">
        <f>SUMIF(#REF!,'Pupils5-15'!$B422,#REF!)</f>
        <v>#REF!</v>
      </c>
      <c r="X422" s="51" t="e">
        <f>SUMIF(#REF!,'Pupils5-15'!$B422,#REF!)</f>
        <v>#REF!</v>
      </c>
      <c r="Y422" s="51" t="e">
        <f>SUMIF(#REF!,'Pupils5-15'!$B422,#REF!)</f>
        <v>#REF!</v>
      </c>
      <c r="Z422" s="51" t="e">
        <f t="shared" si="61"/>
        <v>#REF!</v>
      </c>
      <c r="AA422" s="51" t="e">
        <f t="shared" si="62"/>
        <v>#REF!</v>
      </c>
      <c r="AB422" s="51" t="e">
        <f t="shared" si="63"/>
        <v>#REF!</v>
      </c>
    </row>
    <row r="423" spans="1:28" x14ac:dyDescent="0.2">
      <c r="A423" s="51">
        <v>416</v>
      </c>
      <c r="B423" s="51">
        <v>6653338</v>
      </c>
      <c r="C423" s="51" t="s">
        <v>702</v>
      </c>
      <c r="D423" s="51" t="s">
        <v>21</v>
      </c>
      <c r="E423" s="51" t="s">
        <v>3322</v>
      </c>
      <c r="F423" s="51" t="s">
        <v>3324</v>
      </c>
      <c r="G423" s="56">
        <f t="shared" si="55"/>
        <v>4.1198501872659173E-2</v>
      </c>
      <c r="H423" s="56">
        <f t="shared" si="56"/>
        <v>5.3846153846153849E-2</v>
      </c>
      <c r="I423" s="56">
        <f t="shared" si="57"/>
        <v>4.230769230769231E-2</v>
      </c>
      <c r="J423" s="56">
        <f t="shared" si="58"/>
        <v>4.5743329097839895E-2</v>
      </c>
      <c r="K423" s="51">
        <v>256</v>
      </c>
      <c r="L423" s="51">
        <v>11</v>
      </c>
      <c r="M423" s="51">
        <v>267</v>
      </c>
      <c r="N423" s="51">
        <v>246</v>
      </c>
      <c r="O423" s="51">
        <v>14</v>
      </c>
      <c r="P423" s="51">
        <v>260</v>
      </c>
      <c r="Q423" s="51">
        <v>249</v>
      </c>
      <c r="R423" s="51">
        <v>11</v>
      </c>
      <c r="S423" s="51">
        <v>260</v>
      </c>
      <c r="T423" s="51">
        <f t="shared" si="59"/>
        <v>36</v>
      </c>
      <c r="U423" s="51">
        <f t="shared" si="59"/>
        <v>787</v>
      </c>
      <c r="V423" s="57">
        <f t="shared" si="60"/>
        <v>4.5743329097839895</v>
      </c>
      <c r="W423" s="51" t="e">
        <f>SUMIF(#REF!,'Pupils5-15'!$B423,#REF!)</f>
        <v>#REF!</v>
      </c>
      <c r="X423" s="51" t="e">
        <f>SUMIF(#REF!,'Pupils5-15'!$B423,#REF!)</f>
        <v>#REF!</v>
      </c>
      <c r="Y423" s="51" t="e">
        <f>SUMIF(#REF!,'Pupils5-15'!$B423,#REF!)</f>
        <v>#REF!</v>
      </c>
      <c r="Z423" s="51" t="e">
        <f t="shared" si="61"/>
        <v>#REF!</v>
      </c>
      <c r="AA423" s="51" t="e">
        <f t="shared" si="62"/>
        <v>#REF!</v>
      </c>
      <c r="AB423" s="51" t="e">
        <f t="shared" si="63"/>
        <v>#REF!</v>
      </c>
    </row>
    <row r="424" spans="1:28" x14ac:dyDescent="0.2">
      <c r="A424" s="51">
        <v>417</v>
      </c>
      <c r="B424" s="51">
        <v>6653341</v>
      </c>
      <c r="C424" s="51" t="s">
        <v>704</v>
      </c>
      <c r="D424" s="51" t="s">
        <v>21</v>
      </c>
      <c r="E424" s="51" t="s">
        <v>3322</v>
      </c>
      <c r="F424" s="51" t="s">
        <v>3324</v>
      </c>
      <c r="G424" s="56">
        <f t="shared" si="55"/>
        <v>0.1476510067114094</v>
      </c>
      <c r="H424" s="56">
        <f t="shared" si="56"/>
        <v>0.10897435897435898</v>
      </c>
      <c r="I424" s="56">
        <f t="shared" si="57"/>
        <v>0.10909090909090909</v>
      </c>
      <c r="J424" s="56">
        <f t="shared" si="58"/>
        <v>0.12127659574468085</v>
      </c>
      <c r="K424" s="51">
        <v>127</v>
      </c>
      <c r="L424" s="51">
        <v>22</v>
      </c>
      <c r="M424" s="51">
        <v>149</v>
      </c>
      <c r="N424" s="51">
        <v>139</v>
      </c>
      <c r="O424" s="51">
        <v>17</v>
      </c>
      <c r="P424" s="51">
        <v>156</v>
      </c>
      <c r="Q424" s="51">
        <v>147</v>
      </c>
      <c r="R424" s="51">
        <v>18</v>
      </c>
      <c r="S424" s="51">
        <v>165</v>
      </c>
      <c r="T424" s="51">
        <f t="shared" si="59"/>
        <v>57</v>
      </c>
      <c r="U424" s="51">
        <f t="shared" si="59"/>
        <v>470</v>
      </c>
      <c r="V424" s="57">
        <f t="shared" si="60"/>
        <v>12.127659574468085</v>
      </c>
      <c r="W424" s="51" t="e">
        <f>SUMIF(#REF!,'Pupils5-15'!$B424,#REF!)</f>
        <v>#REF!</v>
      </c>
      <c r="X424" s="51" t="e">
        <f>SUMIF(#REF!,'Pupils5-15'!$B424,#REF!)</f>
        <v>#REF!</v>
      </c>
      <c r="Y424" s="51" t="e">
        <f>SUMIF(#REF!,'Pupils5-15'!$B424,#REF!)</f>
        <v>#REF!</v>
      </c>
      <c r="Z424" s="51" t="e">
        <f t="shared" si="61"/>
        <v>#REF!</v>
      </c>
      <c r="AA424" s="51" t="e">
        <f t="shared" si="62"/>
        <v>#REF!</v>
      </c>
      <c r="AB424" s="51" t="e">
        <f t="shared" si="63"/>
        <v>#REF!</v>
      </c>
    </row>
    <row r="425" spans="1:28" x14ac:dyDescent="0.2">
      <c r="A425" s="51">
        <v>418</v>
      </c>
      <c r="B425" s="51">
        <v>6653342</v>
      </c>
      <c r="C425" s="51" t="s">
        <v>706</v>
      </c>
      <c r="D425" s="51" t="s">
        <v>21</v>
      </c>
      <c r="E425" s="51" t="s">
        <v>3322</v>
      </c>
      <c r="F425" s="51" t="s">
        <v>3324</v>
      </c>
      <c r="G425" s="56">
        <f t="shared" si="55"/>
        <v>0.18518518518518517</v>
      </c>
      <c r="H425" s="56">
        <f t="shared" si="56"/>
        <v>0.17857142857142858</v>
      </c>
      <c r="I425" s="56">
        <f t="shared" si="57"/>
        <v>0.1553398058252427</v>
      </c>
      <c r="J425" s="56">
        <f t="shared" si="58"/>
        <v>0.17337461300309598</v>
      </c>
      <c r="K425" s="51">
        <v>88</v>
      </c>
      <c r="L425" s="51">
        <v>20</v>
      </c>
      <c r="M425" s="51">
        <v>108</v>
      </c>
      <c r="N425" s="51">
        <v>92</v>
      </c>
      <c r="O425" s="51">
        <v>20</v>
      </c>
      <c r="P425" s="51">
        <v>112</v>
      </c>
      <c r="Q425" s="51">
        <v>87</v>
      </c>
      <c r="R425" s="51">
        <v>16</v>
      </c>
      <c r="S425" s="51">
        <v>103</v>
      </c>
      <c r="T425" s="51">
        <f t="shared" si="59"/>
        <v>56</v>
      </c>
      <c r="U425" s="51">
        <f t="shared" si="59"/>
        <v>323</v>
      </c>
      <c r="V425" s="57">
        <f t="shared" si="60"/>
        <v>17.337461300309599</v>
      </c>
      <c r="W425" s="51" t="e">
        <f>SUMIF(#REF!,'Pupils5-15'!$B425,#REF!)</f>
        <v>#REF!</v>
      </c>
      <c r="X425" s="51" t="e">
        <f>SUMIF(#REF!,'Pupils5-15'!$B425,#REF!)</f>
        <v>#REF!</v>
      </c>
      <c r="Y425" s="51" t="e">
        <f>SUMIF(#REF!,'Pupils5-15'!$B425,#REF!)</f>
        <v>#REF!</v>
      </c>
      <c r="Z425" s="51" t="e">
        <f t="shared" si="61"/>
        <v>#REF!</v>
      </c>
      <c r="AA425" s="51" t="e">
        <f t="shared" si="62"/>
        <v>#REF!</v>
      </c>
      <c r="AB425" s="51" t="e">
        <f t="shared" si="63"/>
        <v>#REF!</v>
      </c>
    </row>
    <row r="426" spans="1:28" x14ac:dyDescent="0.2">
      <c r="A426" s="51">
        <v>419</v>
      </c>
      <c r="B426" s="51">
        <v>6653343</v>
      </c>
      <c r="C426" s="51" t="s">
        <v>708</v>
      </c>
      <c r="D426" s="51" t="s">
        <v>21</v>
      </c>
      <c r="E426" s="51" t="s">
        <v>3322</v>
      </c>
      <c r="F426" s="51" t="s">
        <v>3324</v>
      </c>
      <c r="G426" s="56">
        <f t="shared" si="55"/>
        <v>0.43939393939393939</v>
      </c>
      <c r="H426" s="56">
        <f t="shared" si="56"/>
        <v>0.35256410256410259</v>
      </c>
      <c r="I426" s="56">
        <f t="shared" si="57"/>
        <v>0.32236842105263158</v>
      </c>
      <c r="J426" s="56">
        <f t="shared" si="58"/>
        <v>0.36818181818181817</v>
      </c>
      <c r="K426" s="51">
        <v>74</v>
      </c>
      <c r="L426" s="51">
        <v>58</v>
      </c>
      <c r="M426" s="51">
        <v>132</v>
      </c>
      <c r="N426" s="51">
        <v>101</v>
      </c>
      <c r="O426" s="51">
        <v>55</v>
      </c>
      <c r="P426" s="51">
        <v>156</v>
      </c>
      <c r="Q426" s="51">
        <v>103</v>
      </c>
      <c r="R426" s="51">
        <v>49</v>
      </c>
      <c r="S426" s="51">
        <v>152</v>
      </c>
      <c r="T426" s="51">
        <f t="shared" si="59"/>
        <v>162</v>
      </c>
      <c r="U426" s="51">
        <f t="shared" si="59"/>
        <v>440</v>
      </c>
      <c r="V426" s="57">
        <f t="shared" si="60"/>
        <v>36.818181818181813</v>
      </c>
      <c r="W426" s="51" t="e">
        <f>SUMIF(#REF!,'Pupils5-15'!$B426,#REF!)</f>
        <v>#REF!</v>
      </c>
      <c r="X426" s="51" t="e">
        <f>SUMIF(#REF!,'Pupils5-15'!$B426,#REF!)</f>
        <v>#REF!</v>
      </c>
      <c r="Y426" s="51" t="e">
        <f>SUMIF(#REF!,'Pupils5-15'!$B426,#REF!)</f>
        <v>#REF!</v>
      </c>
      <c r="Z426" s="51" t="e">
        <f t="shared" si="61"/>
        <v>#REF!</v>
      </c>
      <c r="AA426" s="51" t="e">
        <f t="shared" si="62"/>
        <v>#REF!</v>
      </c>
      <c r="AB426" s="51" t="e">
        <f t="shared" si="63"/>
        <v>#REF!</v>
      </c>
    </row>
    <row r="427" spans="1:28" x14ac:dyDescent="0.2">
      <c r="A427" s="51">
        <v>420</v>
      </c>
      <c r="B427" s="51">
        <v>6653346</v>
      </c>
      <c r="C427" s="51" t="s">
        <v>710</v>
      </c>
      <c r="D427" s="51" t="s">
        <v>21</v>
      </c>
      <c r="E427" s="51" t="s">
        <v>3322</v>
      </c>
      <c r="F427" s="51" t="s">
        <v>3324</v>
      </c>
      <c r="G427" s="56">
        <f t="shared" si="55"/>
        <v>3.2894736842105261E-2</v>
      </c>
      <c r="H427" s="56">
        <f t="shared" si="56"/>
        <v>5.3691275167785234E-2</v>
      </c>
      <c r="I427" s="56">
        <f t="shared" si="57"/>
        <v>6.535947712418301E-2</v>
      </c>
      <c r="J427" s="56">
        <f t="shared" si="58"/>
        <v>5.0660792951541848E-2</v>
      </c>
      <c r="K427" s="51">
        <v>147</v>
      </c>
      <c r="L427" s="51">
        <v>5</v>
      </c>
      <c r="M427" s="51">
        <v>152</v>
      </c>
      <c r="N427" s="51">
        <v>141</v>
      </c>
      <c r="O427" s="51">
        <v>8</v>
      </c>
      <c r="P427" s="51">
        <v>149</v>
      </c>
      <c r="Q427" s="51">
        <v>143</v>
      </c>
      <c r="R427" s="51">
        <v>10</v>
      </c>
      <c r="S427" s="51">
        <v>153</v>
      </c>
      <c r="T427" s="51">
        <f t="shared" si="59"/>
        <v>23</v>
      </c>
      <c r="U427" s="51">
        <f t="shared" si="59"/>
        <v>454</v>
      </c>
      <c r="V427" s="57">
        <f t="shared" si="60"/>
        <v>5.0660792951541849</v>
      </c>
      <c r="W427" s="51" t="e">
        <f>SUMIF(#REF!,'Pupils5-15'!$B427,#REF!)</f>
        <v>#REF!</v>
      </c>
      <c r="X427" s="51" t="e">
        <f>SUMIF(#REF!,'Pupils5-15'!$B427,#REF!)</f>
        <v>#REF!</v>
      </c>
      <c r="Y427" s="51" t="e">
        <f>SUMIF(#REF!,'Pupils5-15'!$B427,#REF!)</f>
        <v>#REF!</v>
      </c>
      <c r="Z427" s="51" t="e">
        <f t="shared" si="61"/>
        <v>#REF!</v>
      </c>
      <c r="AA427" s="51" t="e">
        <f t="shared" si="62"/>
        <v>#REF!</v>
      </c>
      <c r="AB427" s="51" t="e">
        <f t="shared" si="63"/>
        <v>#REF!</v>
      </c>
    </row>
    <row r="428" spans="1:28" x14ac:dyDescent="0.2">
      <c r="A428" s="51">
        <v>421</v>
      </c>
      <c r="B428" s="51">
        <v>6653347</v>
      </c>
      <c r="C428" s="51" t="s">
        <v>712</v>
      </c>
      <c r="D428" s="51" t="s">
        <v>21</v>
      </c>
      <c r="E428" s="51" t="s">
        <v>3322</v>
      </c>
      <c r="F428" s="51" t="s">
        <v>3324</v>
      </c>
      <c r="G428" s="56">
        <f t="shared" si="55"/>
        <v>0.1111111111111111</v>
      </c>
      <c r="H428" s="56">
        <f t="shared" si="56"/>
        <v>0.125</v>
      </c>
      <c r="I428" s="56">
        <f t="shared" si="57"/>
        <v>0.15384615384615385</v>
      </c>
      <c r="J428" s="56">
        <f t="shared" si="58"/>
        <v>0.13084112149532709</v>
      </c>
      <c r="K428" s="51">
        <v>32</v>
      </c>
      <c r="L428" s="51">
        <v>4</v>
      </c>
      <c r="M428" s="51">
        <v>36</v>
      </c>
      <c r="N428" s="51">
        <v>28</v>
      </c>
      <c r="O428" s="51">
        <v>4</v>
      </c>
      <c r="P428" s="51">
        <v>32</v>
      </c>
      <c r="Q428" s="51">
        <v>33</v>
      </c>
      <c r="R428" s="51">
        <v>6</v>
      </c>
      <c r="S428" s="51">
        <v>39</v>
      </c>
      <c r="T428" s="51">
        <f t="shared" si="59"/>
        <v>14</v>
      </c>
      <c r="U428" s="51">
        <f t="shared" si="59"/>
        <v>107</v>
      </c>
      <c r="V428" s="57">
        <f t="shared" si="60"/>
        <v>13.084112149532709</v>
      </c>
      <c r="W428" s="51" t="e">
        <f>SUMIF(#REF!,'Pupils5-15'!$B428,#REF!)</f>
        <v>#REF!</v>
      </c>
      <c r="X428" s="51" t="e">
        <f>SUMIF(#REF!,'Pupils5-15'!$B428,#REF!)</f>
        <v>#REF!</v>
      </c>
      <c r="Y428" s="51" t="e">
        <f>SUMIF(#REF!,'Pupils5-15'!$B428,#REF!)</f>
        <v>#REF!</v>
      </c>
      <c r="Z428" s="51" t="e">
        <f t="shared" si="61"/>
        <v>#REF!</v>
      </c>
      <c r="AA428" s="51" t="e">
        <f t="shared" si="62"/>
        <v>#REF!</v>
      </c>
      <c r="AB428" s="51" t="e">
        <f t="shared" si="63"/>
        <v>#REF!</v>
      </c>
    </row>
    <row r="429" spans="1:28" x14ac:dyDescent="0.2">
      <c r="A429" s="51">
        <v>422</v>
      </c>
      <c r="B429" s="51">
        <v>6654029</v>
      </c>
      <c r="C429" s="51" t="s">
        <v>3394</v>
      </c>
      <c r="D429" s="51" t="s">
        <v>21</v>
      </c>
      <c r="E429" s="51" t="s">
        <v>3326</v>
      </c>
      <c r="F429" s="51" t="s">
        <v>3324</v>
      </c>
      <c r="G429" s="56">
        <f t="shared" si="55"/>
        <v>0.22103004291845493</v>
      </c>
      <c r="H429" s="56">
        <f t="shared" si="56"/>
        <v>0.2318840579710145</v>
      </c>
      <c r="I429" s="56">
        <f t="shared" si="57"/>
        <v>0.22879684418145957</v>
      </c>
      <c r="J429" s="56">
        <f t="shared" si="58"/>
        <v>0.22733516483516483</v>
      </c>
      <c r="K429" s="51">
        <v>363</v>
      </c>
      <c r="L429" s="51">
        <v>103</v>
      </c>
      <c r="M429" s="51">
        <v>466</v>
      </c>
      <c r="N429" s="51">
        <v>371</v>
      </c>
      <c r="O429" s="51">
        <v>112</v>
      </c>
      <c r="P429" s="51">
        <v>483</v>
      </c>
      <c r="Q429" s="51">
        <v>391</v>
      </c>
      <c r="R429" s="51">
        <v>116</v>
      </c>
      <c r="S429" s="51">
        <v>507</v>
      </c>
      <c r="T429" s="51">
        <f t="shared" si="59"/>
        <v>331</v>
      </c>
      <c r="U429" s="51">
        <f t="shared" si="59"/>
        <v>1456</v>
      </c>
      <c r="V429" s="57">
        <f t="shared" si="60"/>
        <v>22.733516483516482</v>
      </c>
      <c r="W429" s="51" t="e">
        <f>SUMIF(#REF!,'Pupils5-15'!$B429,#REF!)</f>
        <v>#REF!</v>
      </c>
      <c r="X429" s="51" t="e">
        <f>SUMIF(#REF!,'Pupils5-15'!$B429,#REF!)</f>
        <v>#REF!</v>
      </c>
      <c r="Y429" s="51" t="e">
        <f>SUMIF(#REF!,'Pupils5-15'!$B429,#REF!)</f>
        <v>#REF!</v>
      </c>
      <c r="Z429" s="51" t="e">
        <f t="shared" si="61"/>
        <v>#REF!</v>
      </c>
      <c r="AA429" s="51" t="e">
        <f t="shared" si="62"/>
        <v>#REF!</v>
      </c>
      <c r="AB429" s="51" t="e">
        <f t="shared" si="63"/>
        <v>#REF!</v>
      </c>
    </row>
    <row r="430" spans="1:28" x14ac:dyDescent="0.2">
      <c r="A430" s="51">
        <v>423</v>
      </c>
      <c r="B430" s="51">
        <v>6654032</v>
      </c>
      <c r="C430" s="51" t="s">
        <v>3395</v>
      </c>
      <c r="D430" s="51" t="s">
        <v>21</v>
      </c>
      <c r="E430" s="51" t="s">
        <v>3326</v>
      </c>
      <c r="F430" s="51" t="s">
        <v>3323</v>
      </c>
      <c r="G430" s="56">
        <f t="shared" si="55"/>
        <v>8.6124401913875603E-2</v>
      </c>
      <c r="H430" s="56">
        <f t="shared" si="56"/>
        <v>8.7804878048780483E-2</v>
      </c>
      <c r="I430" s="56">
        <f t="shared" si="57"/>
        <v>8.8852988691437804E-2</v>
      </c>
      <c r="J430" s="56">
        <f t="shared" si="58"/>
        <v>8.7587318645889312E-2</v>
      </c>
      <c r="K430" s="51">
        <v>573</v>
      </c>
      <c r="L430" s="51">
        <v>54</v>
      </c>
      <c r="M430" s="51">
        <v>627</v>
      </c>
      <c r="N430" s="51">
        <v>561</v>
      </c>
      <c r="O430" s="51">
        <v>54</v>
      </c>
      <c r="P430" s="51">
        <v>615</v>
      </c>
      <c r="Q430" s="51">
        <v>564</v>
      </c>
      <c r="R430" s="51">
        <v>55</v>
      </c>
      <c r="S430" s="51">
        <v>619</v>
      </c>
      <c r="T430" s="51">
        <f t="shared" si="59"/>
        <v>163</v>
      </c>
      <c r="U430" s="51">
        <f t="shared" si="59"/>
        <v>1861</v>
      </c>
      <c r="V430" s="57">
        <f t="shared" si="60"/>
        <v>8.7587318645889312</v>
      </c>
      <c r="W430" s="51" t="e">
        <f>SUMIF(#REF!,'Pupils5-15'!$B430,#REF!)</f>
        <v>#REF!</v>
      </c>
      <c r="X430" s="51" t="e">
        <f>SUMIF(#REF!,'Pupils5-15'!$B430,#REF!)</f>
        <v>#REF!</v>
      </c>
      <c r="Y430" s="51" t="e">
        <f>SUMIF(#REF!,'Pupils5-15'!$B430,#REF!)</f>
        <v>#REF!</v>
      </c>
      <c r="Z430" s="51" t="e">
        <f t="shared" si="61"/>
        <v>#REF!</v>
      </c>
      <c r="AA430" s="51" t="e">
        <f t="shared" si="62"/>
        <v>#REF!</v>
      </c>
      <c r="AB430" s="51" t="e">
        <f t="shared" si="63"/>
        <v>#REF!</v>
      </c>
    </row>
    <row r="431" spans="1:28" x14ac:dyDescent="0.2">
      <c r="A431" s="51">
        <v>424</v>
      </c>
      <c r="B431" s="51">
        <v>6654033</v>
      </c>
      <c r="C431" s="51" t="s">
        <v>3396</v>
      </c>
      <c r="D431" s="51" t="s">
        <v>21</v>
      </c>
      <c r="E431" s="51" t="s">
        <v>3326</v>
      </c>
      <c r="F431" s="51" t="s">
        <v>3324</v>
      </c>
      <c r="G431" s="56">
        <f t="shared" si="55"/>
        <v>0.1927536231884058</v>
      </c>
      <c r="H431" s="56">
        <f t="shared" si="56"/>
        <v>0.20402298850574713</v>
      </c>
      <c r="I431" s="56">
        <f t="shared" si="57"/>
        <v>0.19803370786516855</v>
      </c>
      <c r="J431" s="56">
        <f t="shared" si="58"/>
        <v>0.19828408007626311</v>
      </c>
      <c r="K431" s="51">
        <v>557</v>
      </c>
      <c r="L431" s="51">
        <v>133</v>
      </c>
      <c r="M431" s="51">
        <v>690</v>
      </c>
      <c r="N431" s="51">
        <v>554</v>
      </c>
      <c r="O431" s="51">
        <v>142</v>
      </c>
      <c r="P431" s="51">
        <v>696</v>
      </c>
      <c r="Q431" s="51">
        <v>571</v>
      </c>
      <c r="R431" s="51">
        <v>141</v>
      </c>
      <c r="S431" s="51">
        <v>712</v>
      </c>
      <c r="T431" s="51">
        <f t="shared" si="59"/>
        <v>416</v>
      </c>
      <c r="U431" s="51">
        <f t="shared" si="59"/>
        <v>2098</v>
      </c>
      <c r="V431" s="57">
        <f t="shared" si="60"/>
        <v>19.828408007626312</v>
      </c>
      <c r="W431" s="51" t="e">
        <f>SUMIF(#REF!,'Pupils5-15'!$B431,#REF!)</f>
        <v>#REF!</v>
      </c>
      <c r="X431" s="51" t="e">
        <f>SUMIF(#REF!,'Pupils5-15'!$B431,#REF!)</f>
        <v>#REF!</v>
      </c>
      <c r="Y431" s="51" t="e">
        <f>SUMIF(#REF!,'Pupils5-15'!$B431,#REF!)</f>
        <v>#REF!</v>
      </c>
      <c r="Z431" s="51" t="e">
        <f t="shared" si="61"/>
        <v>#REF!</v>
      </c>
      <c r="AA431" s="51" t="e">
        <f t="shared" si="62"/>
        <v>#REF!</v>
      </c>
      <c r="AB431" s="51" t="e">
        <f t="shared" si="63"/>
        <v>#REF!</v>
      </c>
    </row>
    <row r="432" spans="1:28" x14ac:dyDescent="0.2">
      <c r="A432" s="51">
        <v>425</v>
      </c>
      <c r="B432" s="51">
        <v>6654034</v>
      </c>
      <c r="C432" s="51" t="s">
        <v>3397</v>
      </c>
      <c r="D432" s="51" t="s">
        <v>21</v>
      </c>
      <c r="E432" s="51" t="s">
        <v>3326</v>
      </c>
      <c r="F432" s="51" t="s">
        <v>3324</v>
      </c>
      <c r="G432" s="56">
        <f t="shared" si="55"/>
        <v>8.6230876216968011E-2</v>
      </c>
      <c r="H432" s="56">
        <f t="shared" si="56"/>
        <v>8.7696335078534027E-2</v>
      </c>
      <c r="I432" s="56">
        <f t="shared" si="57"/>
        <v>9.8062953995157381E-2</v>
      </c>
      <c r="J432" s="56">
        <f t="shared" si="58"/>
        <v>9.0948462537895194E-2</v>
      </c>
      <c r="K432" s="51">
        <v>657</v>
      </c>
      <c r="L432" s="51">
        <v>62</v>
      </c>
      <c r="M432" s="51">
        <v>719</v>
      </c>
      <c r="N432" s="51">
        <v>697</v>
      </c>
      <c r="O432" s="51">
        <v>67</v>
      </c>
      <c r="P432" s="51">
        <v>764</v>
      </c>
      <c r="Q432" s="51">
        <v>745</v>
      </c>
      <c r="R432" s="51">
        <v>81</v>
      </c>
      <c r="S432" s="51">
        <v>826</v>
      </c>
      <c r="T432" s="51">
        <f t="shared" si="59"/>
        <v>210</v>
      </c>
      <c r="U432" s="51">
        <f t="shared" si="59"/>
        <v>2309</v>
      </c>
      <c r="V432" s="57">
        <f t="shared" si="60"/>
        <v>9.0948462537895196</v>
      </c>
      <c r="W432" s="51" t="e">
        <f>SUMIF(#REF!,'Pupils5-15'!$B432,#REF!)</f>
        <v>#REF!</v>
      </c>
      <c r="X432" s="51" t="e">
        <f>SUMIF(#REF!,'Pupils5-15'!$B432,#REF!)</f>
        <v>#REF!</v>
      </c>
      <c r="Y432" s="51" t="e">
        <f>SUMIF(#REF!,'Pupils5-15'!$B432,#REF!)</f>
        <v>#REF!</v>
      </c>
      <c r="Z432" s="51" t="e">
        <f t="shared" si="61"/>
        <v>#REF!</v>
      </c>
      <c r="AA432" s="51" t="e">
        <f t="shared" si="62"/>
        <v>#REF!</v>
      </c>
      <c r="AB432" s="51" t="e">
        <f t="shared" si="63"/>
        <v>#REF!</v>
      </c>
    </row>
    <row r="433" spans="1:28" x14ac:dyDescent="0.2">
      <c r="A433" s="51">
        <v>426</v>
      </c>
      <c r="B433" s="51">
        <v>6654044</v>
      </c>
      <c r="C433" s="51" t="s">
        <v>3398</v>
      </c>
      <c r="D433" s="51" t="s">
        <v>21</v>
      </c>
      <c r="E433" s="51" t="s">
        <v>3326</v>
      </c>
      <c r="F433" s="51" t="s">
        <v>3324</v>
      </c>
      <c r="G433" s="56">
        <f t="shared" si="55"/>
        <v>0.22556390977443608</v>
      </c>
      <c r="H433" s="56">
        <f t="shared" si="56"/>
        <v>0.20866141732283464</v>
      </c>
      <c r="I433" s="56">
        <f t="shared" si="57"/>
        <v>0.17752808988764046</v>
      </c>
      <c r="J433" s="56">
        <f t="shared" si="58"/>
        <v>0.2053872053872054</v>
      </c>
      <c r="K433" s="51">
        <v>412</v>
      </c>
      <c r="L433" s="51">
        <v>120</v>
      </c>
      <c r="M433" s="51">
        <v>532</v>
      </c>
      <c r="N433" s="51">
        <v>402</v>
      </c>
      <c r="O433" s="51">
        <v>106</v>
      </c>
      <c r="P433" s="51">
        <v>508</v>
      </c>
      <c r="Q433" s="51">
        <v>366</v>
      </c>
      <c r="R433" s="51">
        <v>79</v>
      </c>
      <c r="S433" s="51">
        <v>445</v>
      </c>
      <c r="T433" s="51">
        <f t="shared" si="59"/>
        <v>305</v>
      </c>
      <c r="U433" s="51">
        <f t="shared" si="59"/>
        <v>1485</v>
      </c>
      <c r="V433" s="57">
        <f t="shared" si="60"/>
        <v>20.53872053872054</v>
      </c>
      <c r="W433" s="51" t="e">
        <f>SUMIF(#REF!,'Pupils5-15'!$B433,#REF!)</f>
        <v>#REF!</v>
      </c>
      <c r="X433" s="51" t="e">
        <f>SUMIF(#REF!,'Pupils5-15'!$B433,#REF!)</f>
        <v>#REF!</v>
      </c>
      <c r="Y433" s="51" t="e">
        <f>SUMIF(#REF!,'Pupils5-15'!$B433,#REF!)</f>
        <v>#REF!</v>
      </c>
      <c r="Z433" s="51" t="e">
        <f t="shared" si="61"/>
        <v>#REF!</v>
      </c>
      <c r="AA433" s="51" t="e">
        <f t="shared" si="62"/>
        <v>#REF!</v>
      </c>
      <c r="AB433" s="51" t="e">
        <f t="shared" si="63"/>
        <v>#REF!</v>
      </c>
    </row>
    <row r="434" spans="1:28" x14ac:dyDescent="0.2">
      <c r="A434" s="51">
        <v>427</v>
      </c>
      <c r="B434" s="51">
        <v>6654048</v>
      </c>
      <c r="C434" s="51" t="s">
        <v>3399</v>
      </c>
      <c r="D434" s="51" t="s">
        <v>21</v>
      </c>
      <c r="E434" s="51" t="s">
        <v>3326</v>
      </c>
      <c r="F434" s="51" t="s">
        <v>3324</v>
      </c>
      <c r="G434" s="56">
        <f t="shared" si="55"/>
        <v>0.23203769140164901</v>
      </c>
      <c r="H434" s="56">
        <f t="shared" si="56"/>
        <v>0.25192802056555269</v>
      </c>
      <c r="I434" s="56">
        <f t="shared" si="57"/>
        <v>0.2369186046511628</v>
      </c>
      <c r="J434" s="56">
        <f t="shared" si="58"/>
        <v>0.24017278617710583</v>
      </c>
      <c r="K434" s="51">
        <v>652</v>
      </c>
      <c r="L434" s="51">
        <v>197</v>
      </c>
      <c r="M434" s="51">
        <v>849</v>
      </c>
      <c r="N434" s="51">
        <v>582</v>
      </c>
      <c r="O434" s="51">
        <v>196</v>
      </c>
      <c r="P434" s="51">
        <v>778</v>
      </c>
      <c r="Q434" s="51">
        <v>525</v>
      </c>
      <c r="R434" s="51">
        <v>163</v>
      </c>
      <c r="S434" s="51">
        <v>688</v>
      </c>
      <c r="T434" s="51">
        <f t="shared" si="59"/>
        <v>556</v>
      </c>
      <c r="U434" s="51">
        <f t="shared" si="59"/>
        <v>2315</v>
      </c>
      <c r="V434" s="57">
        <f t="shared" si="60"/>
        <v>24.017278617710584</v>
      </c>
      <c r="W434" s="51" t="e">
        <f>SUMIF(#REF!,'Pupils5-15'!$B434,#REF!)</f>
        <v>#REF!</v>
      </c>
      <c r="X434" s="51" t="e">
        <f>SUMIF(#REF!,'Pupils5-15'!$B434,#REF!)</f>
        <v>#REF!</v>
      </c>
      <c r="Y434" s="51" t="e">
        <f>SUMIF(#REF!,'Pupils5-15'!$B434,#REF!)</f>
        <v>#REF!</v>
      </c>
      <c r="Z434" s="51" t="e">
        <f t="shared" si="61"/>
        <v>#REF!</v>
      </c>
      <c r="AA434" s="51" t="e">
        <f t="shared" si="62"/>
        <v>#REF!</v>
      </c>
      <c r="AB434" s="51" t="e">
        <f t="shared" si="63"/>
        <v>#REF!</v>
      </c>
    </row>
    <row r="435" spans="1:28" x14ac:dyDescent="0.2">
      <c r="A435" s="51">
        <v>428</v>
      </c>
      <c r="B435" s="51">
        <v>6654049</v>
      </c>
      <c r="C435" s="51" t="s">
        <v>3400</v>
      </c>
      <c r="D435" s="51" t="s">
        <v>21</v>
      </c>
      <c r="E435" s="51" t="s">
        <v>3326</v>
      </c>
      <c r="F435" s="51" t="s">
        <v>3324</v>
      </c>
      <c r="G435" s="56">
        <f t="shared" si="55"/>
        <v>0.22208737864077671</v>
      </c>
      <c r="H435" s="56">
        <f t="shared" si="56"/>
        <v>0.18725099601593626</v>
      </c>
      <c r="I435" s="56">
        <f t="shared" si="57"/>
        <v>0.18259629101283881</v>
      </c>
      <c r="J435" s="56">
        <f t="shared" si="58"/>
        <v>0.19841966637401229</v>
      </c>
      <c r="K435" s="51">
        <v>641</v>
      </c>
      <c r="L435" s="51">
        <v>183</v>
      </c>
      <c r="M435" s="51">
        <v>824</v>
      </c>
      <c r="N435" s="51">
        <v>612</v>
      </c>
      <c r="O435" s="51">
        <v>141</v>
      </c>
      <c r="P435" s="51">
        <v>753</v>
      </c>
      <c r="Q435" s="51">
        <v>573</v>
      </c>
      <c r="R435" s="51">
        <v>128</v>
      </c>
      <c r="S435" s="51">
        <v>701</v>
      </c>
      <c r="T435" s="51">
        <f t="shared" si="59"/>
        <v>452</v>
      </c>
      <c r="U435" s="51">
        <f t="shared" si="59"/>
        <v>2278</v>
      </c>
      <c r="V435" s="57">
        <f t="shared" si="60"/>
        <v>19.841966637401228</v>
      </c>
      <c r="W435" s="51" t="e">
        <f>SUMIF(#REF!,'Pupils5-15'!$B435,#REF!)</f>
        <v>#REF!</v>
      </c>
      <c r="X435" s="51" t="e">
        <f>SUMIF(#REF!,'Pupils5-15'!$B435,#REF!)</f>
        <v>#REF!</v>
      </c>
      <c r="Y435" s="51" t="e">
        <f>SUMIF(#REF!,'Pupils5-15'!$B435,#REF!)</f>
        <v>#REF!</v>
      </c>
      <c r="Z435" s="51" t="e">
        <f t="shared" si="61"/>
        <v>#REF!</v>
      </c>
      <c r="AA435" s="51" t="e">
        <f t="shared" si="62"/>
        <v>#REF!</v>
      </c>
      <c r="AB435" s="51" t="e">
        <f t="shared" si="63"/>
        <v>#REF!</v>
      </c>
    </row>
    <row r="436" spans="1:28" x14ac:dyDescent="0.2">
      <c r="A436" s="51">
        <v>429</v>
      </c>
      <c r="B436" s="51">
        <v>6654603</v>
      </c>
      <c r="C436" s="51" t="s">
        <v>3401</v>
      </c>
      <c r="D436" s="51" t="s">
        <v>21</v>
      </c>
      <c r="E436" s="51" t="s">
        <v>3326</v>
      </c>
      <c r="F436" s="51" t="s">
        <v>3324</v>
      </c>
      <c r="G436" s="56">
        <f t="shared" si="55"/>
        <v>9.3023255813953487E-2</v>
      </c>
      <c r="H436" s="56">
        <f t="shared" si="56"/>
        <v>0.10189228529839883</v>
      </c>
      <c r="I436" s="56">
        <f t="shared" si="57"/>
        <v>9.1569767441860461E-2</v>
      </c>
      <c r="J436" s="56">
        <f t="shared" si="58"/>
        <v>9.5492001938923904E-2</v>
      </c>
      <c r="K436" s="51">
        <v>624</v>
      </c>
      <c r="L436" s="51">
        <v>64</v>
      </c>
      <c r="M436" s="51">
        <v>688</v>
      </c>
      <c r="N436" s="51">
        <v>617</v>
      </c>
      <c r="O436" s="51">
        <v>70</v>
      </c>
      <c r="P436" s="51">
        <v>687</v>
      </c>
      <c r="Q436" s="51">
        <v>625</v>
      </c>
      <c r="R436" s="51">
        <v>63</v>
      </c>
      <c r="S436" s="51">
        <v>688</v>
      </c>
      <c r="T436" s="51">
        <f t="shared" si="59"/>
        <v>197</v>
      </c>
      <c r="U436" s="51">
        <f t="shared" si="59"/>
        <v>2063</v>
      </c>
      <c r="V436" s="57">
        <f t="shared" si="60"/>
        <v>9.5492001938923909</v>
      </c>
      <c r="W436" s="51" t="e">
        <f>SUMIF(#REF!,'Pupils5-15'!$B436,#REF!)</f>
        <v>#REF!</v>
      </c>
      <c r="X436" s="51" t="e">
        <f>SUMIF(#REF!,'Pupils5-15'!$B436,#REF!)</f>
        <v>#REF!</v>
      </c>
      <c r="Y436" s="51" t="e">
        <f>SUMIF(#REF!,'Pupils5-15'!$B436,#REF!)</f>
        <v>#REF!</v>
      </c>
      <c r="Z436" s="51" t="e">
        <f t="shared" si="61"/>
        <v>#REF!</v>
      </c>
      <c r="AA436" s="51" t="e">
        <f t="shared" si="62"/>
        <v>#REF!</v>
      </c>
      <c r="AB436" s="51" t="e">
        <f t="shared" si="63"/>
        <v>#REF!</v>
      </c>
    </row>
    <row r="437" spans="1:28" x14ac:dyDescent="0.2">
      <c r="A437" s="51">
        <v>430</v>
      </c>
      <c r="B437" s="51">
        <v>6655401</v>
      </c>
      <c r="C437" s="51" t="s">
        <v>3402</v>
      </c>
      <c r="D437" s="51" t="s">
        <v>21</v>
      </c>
      <c r="E437" s="51" t="s">
        <v>3326</v>
      </c>
      <c r="F437" s="51" t="s">
        <v>3324</v>
      </c>
      <c r="G437" s="56">
        <f t="shared" si="55"/>
        <v>6.1469265367316339E-2</v>
      </c>
      <c r="H437" s="56">
        <f t="shared" si="56"/>
        <v>3.5398230088495575E-2</v>
      </c>
      <c r="I437" s="56">
        <f t="shared" si="57"/>
        <v>5.4814814814814816E-2</v>
      </c>
      <c r="J437" s="56">
        <f t="shared" si="58"/>
        <v>5.0495049504950498E-2</v>
      </c>
      <c r="K437" s="51">
        <v>626</v>
      </c>
      <c r="L437" s="51">
        <v>41</v>
      </c>
      <c r="M437" s="51">
        <v>667</v>
      </c>
      <c r="N437" s="51">
        <v>654</v>
      </c>
      <c r="O437" s="51">
        <v>24</v>
      </c>
      <c r="P437" s="51">
        <v>678</v>
      </c>
      <c r="Q437" s="51">
        <v>638</v>
      </c>
      <c r="R437" s="51">
        <v>37</v>
      </c>
      <c r="S437" s="51">
        <v>675</v>
      </c>
      <c r="T437" s="51">
        <f t="shared" si="59"/>
        <v>102</v>
      </c>
      <c r="U437" s="51">
        <f t="shared" si="59"/>
        <v>2020</v>
      </c>
      <c r="V437" s="57">
        <f t="shared" si="60"/>
        <v>5.0495049504950495</v>
      </c>
      <c r="W437" s="51" t="e">
        <f>SUMIF(#REF!,'Pupils5-15'!$B437,#REF!)</f>
        <v>#REF!</v>
      </c>
      <c r="X437" s="51" t="e">
        <f>SUMIF(#REF!,'Pupils5-15'!$B437,#REF!)</f>
        <v>#REF!</v>
      </c>
      <c r="Y437" s="51" t="e">
        <f>SUMIF(#REF!,'Pupils5-15'!$B437,#REF!)</f>
        <v>#REF!</v>
      </c>
      <c r="Z437" s="51" t="e">
        <f t="shared" si="61"/>
        <v>#REF!</v>
      </c>
      <c r="AA437" s="51" t="e">
        <f t="shared" si="62"/>
        <v>#REF!</v>
      </c>
      <c r="AB437" s="51" t="e">
        <f t="shared" si="63"/>
        <v>#REF!</v>
      </c>
    </row>
    <row r="438" spans="1:28" x14ac:dyDescent="0.2">
      <c r="A438" s="51">
        <v>431</v>
      </c>
      <c r="B438" s="51">
        <v>6657005</v>
      </c>
      <c r="C438" s="51" t="s">
        <v>3403</v>
      </c>
      <c r="D438" s="51" t="s">
        <v>21</v>
      </c>
      <c r="E438" s="51" t="s">
        <v>3334</v>
      </c>
      <c r="G438" s="56">
        <f t="shared" si="55"/>
        <v>0.51442307692307687</v>
      </c>
      <c r="H438" s="56">
        <f t="shared" si="56"/>
        <v>0.49333333333333335</v>
      </c>
      <c r="I438" s="56">
        <f t="shared" si="57"/>
        <v>0.45871559633027525</v>
      </c>
      <c r="J438" s="56">
        <f t="shared" si="58"/>
        <v>0.48847926267281105</v>
      </c>
      <c r="K438" s="51">
        <v>101</v>
      </c>
      <c r="L438" s="51">
        <v>107</v>
      </c>
      <c r="M438" s="51">
        <v>208</v>
      </c>
      <c r="N438" s="51">
        <v>114</v>
      </c>
      <c r="O438" s="51">
        <v>111</v>
      </c>
      <c r="P438" s="51">
        <v>225</v>
      </c>
      <c r="Q438" s="51">
        <v>118</v>
      </c>
      <c r="R438" s="51">
        <v>100</v>
      </c>
      <c r="S438" s="51">
        <v>218</v>
      </c>
      <c r="T438" s="51">
        <f t="shared" si="59"/>
        <v>318</v>
      </c>
      <c r="U438" s="51">
        <f t="shared" si="59"/>
        <v>651</v>
      </c>
      <c r="V438" s="57">
        <f t="shared" si="60"/>
        <v>48.847926267281103</v>
      </c>
      <c r="W438" s="51" t="e">
        <f>SUMIF(#REF!,'Pupils5-15'!$B438,#REF!)</f>
        <v>#REF!</v>
      </c>
      <c r="X438" s="51" t="e">
        <f>SUMIF(#REF!,'Pupils5-15'!$B438,#REF!)</f>
        <v>#REF!</v>
      </c>
      <c r="Y438" s="51" t="e">
        <f>SUMIF(#REF!,'Pupils5-15'!$B438,#REF!)</f>
        <v>#REF!</v>
      </c>
      <c r="Z438" s="51" t="e">
        <f t="shared" si="61"/>
        <v>#REF!</v>
      </c>
      <c r="AA438" s="51" t="e">
        <f t="shared" si="62"/>
        <v>#REF!</v>
      </c>
      <c r="AB438" s="51" t="e">
        <f t="shared" si="63"/>
        <v>#REF!</v>
      </c>
    </row>
    <row r="439" spans="1:28" x14ac:dyDescent="0.2">
      <c r="A439" s="51">
        <v>432</v>
      </c>
      <c r="B439" s="51">
        <v>6662002</v>
      </c>
      <c r="C439" s="51" t="s">
        <v>714</v>
      </c>
      <c r="D439" s="51" t="s">
        <v>713</v>
      </c>
      <c r="E439" s="51" t="s">
        <v>3322</v>
      </c>
      <c r="F439" s="51" t="s">
        <v>3324</v>
      </c>
      <c r="G439" s="56">
        <f t="shared" si="55"/>
        <v>3.0303030303030304E-2</v>
      </c>
      <c r="H439" s="56">
        <f t="shared" si="56"/>
        <v>0.14285714285714285</v>
      </c>
      <c r="I439" s="56">
        <f t="shared" si="57"/>
        <v>0.17307692307692307</v>
      </c>
      <c r="J439" s="56">
        <f t="shared" si="58"/>
        <v>0.11049723756906077</v>
      </c>
      <c r="K439" s="51">
        <v>64</v>
      </c>
      <c r="L439" s="51">
        <v>2</v>
      </c>
      <c r="M439" s="51">
        <v>66</v>
      </c>
      <c r="N439" s="51">
        <v>54</v>
      </c>
      <c r="O439" s="51">
        <v>9</v>
      </c>
      <c r="P439" s="51">
        <v>63</v>
      </c>
      <c r="Q439" s="51">
        <v>43</v>
      </c>
      <c r="R439" s="51">
        <v>9</v>
      </c>
      <c r="S439" s="51">
        <v>52</v>
      </c>
      <c r="T439" s="51">
        <f t="shared" si="59"/>
        <v>20</v>
      </c>
      <c r="U439" s="51">
        <f t="shared" si="59"/>
        <v>181</v>
      </c>
      <c r="V439" s="57">
        <f t="shared" si="60"/>
        <v>11.049723756906078</v>
      </c>
      <c r="W439" s="51" t="e">
        <f>SUMIF(#REF!,'Pupils5-15'!$B439,#REF!)</f>
        <v>#REF!</v>
      </c>
      <c r="X439" s="51" t="e">
        <f>SUMIF(#REF!,'Pupils5-15'!$B439,#REF!)</f>
        <v>#REF!</v>
      </c>
      <c r="Y439" s="51" t="e">
        <f>SUMIF(#REF!,'Pupils5-15'!$B439,#REF!)</f>
        <v>#REF!</v>
      </c>
      <c r="Z439" s="51" t="e">
        <f t="shared" si="61"/>
        <v>#REF!</v>
      </c>
      <c r="AA439" s="51" t="e">
        <f t="shared" si="62"/>
        <v>#REF!</v>
      </c>
      <c r="AB439" s="51" t="e">
        <f t="shared" si="63"/>
        <v>#REF!</v>
      </c>
    </row>
    <row r="440" spans="1:28" x14ac:dyDescent="0.2">
      <c r="A440" s="51">
        <v>433</v>
      </c>
      <c r="B440" s="51">
        <v>6662003</v>
      </c>
      <c r="C440" s="51" t="s">
        <v>716</v>
      </c>
      <c r="D440" s="51" t="s">
        <v>713</v>
      </c>
      <c r="E440" s="51" t="s">
        <v>3322</v>
      </c>
      <c r="F440" s="51" t="s">
        <v>3324</v>
      </c>
      <c r="G440" s="56">
        <f t="shared" si="55"/>
        <v>4.1095890410958902E-2</v>
      </c>
      <c r="H440" s="56">
        <f t="shared" si="56"/>
        <v>9.8591549295774641E-2</v>
      </c>
      <c r="I440" s="56">
        <f t="shared" si="57"/>
        <v>1.5625E-2</v>
      </c>
      <c r="J440" s="56">
        <f t="shared" si="58"/>
        <v>5.2884615384615384E-2</v>
      </c>
      <c r="K440" s="51">
        <v>70</v>
      </c>
      <c r="L440" s="51">
        <v>3</v>
      </c>
      <c r="M440" s="51">
        <v>73</v>
      </c>
      <c r="N440" s="51">
        <v>64</v>
      </c>
      <c r="O440" s="51">
        <v>7</v>
      </c>
      <c r="P440" s="51">
        <v>71</v>
      </c>
      <c r="Q440" s="51">
        <v>63</v>
      </c>
      <c r="R440" s="51">
        <v>1</v>
      </c>
      <c r="S440" s="51">
        <v>64</v>
      </c>
      <c r="T440" s="51">
        <f t="shared" si="59"/>
        <v>11</v>
      </c>
      <c r="U440" s="51">
        <f t="shared" si="59"/>
        <v>208</v>
      </c>
      <c r="V440" s="57">
        <f t="shared" si="60"/>
        <v>5.2884615384615383</v>
      </c>
      <c r="W440" s="51" t="e">
        <f>SUMIF(#REF!,'Pupils5-15'!$B440,#REF!)</f>
        <v>#REF!</v>
      </c>
      <c r="X440" s="51" t="e">
        <f>SUMIF(#REF!,'Pupils5-15'!$B440,#REF!)</f>
        <v>#REF!</v>
      </c>
      <c r="Y440" s="51" t="e">
        <f>SUMIF(#REF!,'Pupils5-15'!$B440,#REF!)</f>
        <v>#REF!</v>
      </c>
      <c r="Z440" s="51" t="e">
        <f t="shared" si="61"/>
        <v>#REF!</v>
      </c>
      <c r="AA440" s="51" t="e">
        <f t="shared" si="62"/>
        <v>#REF!</v>
      </c>
      <c r="AB440" s="51" t="e">
        <f t="shared" si="63"/>
        <v>#REF!</v>
      </c>
    </row>
    <row r="441" spans="1:28" x14ac:dyDescent="0.2">
      <c r="A441" s="51">
        <v>434</v>
      </c>
      <c r="B441" s="51">
        <v>6662004</v>
      </c>
      <c r="C441" s="51" t="s">
        <v>717</v>
      </c>
      <c r="D441" s="51" t="s">
        <v>713</v>
      </c>
      <c r="E441" s="51" t="s">
        <v>3322</v>
      </c>
      <c r="F441" s="51" t="s">
        <v>3323</v>
      </c>
      <c r="G441" s="56">
        <f t="shared" si="55"/>
        <v>0</v>
      </c>
      <c r="H441" s="56">
        <f t="shared" si="56"/>
        <v>0.13793103448275862</v>
      </c>
      <c r="I441" s="56">
        <f t="shared" si="57"/>
        <v>0.15625</v>
      </c>
      <c r="J441" s="56">
        <f t="shared" si="58"/>
        <v>9.4736842105263161E-2</v>
      </c>
      <c r="K441" s="51">
        <v>34</v>
      </c>
      <c r="M441" s="51">
        <v>34</v>
      </c>
      <c r="N441" s="51">
        <v>25</v>
      </c>
      <c r="O441" s="51">
        <v>4</v>
      </c>
      <c r="P441" s="51">
        <v>29</v>
      </c>
      <c r="Q441" s="51">
        <v>27</v>
      </c>
      <c r="R441" s="51">
        <v>5</v>
      </c>
      <c r="S441" s="51">
        <v>32</v>
      </c>
      <c r="T441" s="51">
        <f t="shared" si="59"/>
        <v>9</v>
      </c>
      <c r="U441" s="51">
        <f t="shared" si="59"/>
        <v>95</v>
      </c>
      <c r="V441" s="57">
        <f t="shared" si="60"/>
        <v>9.4736842105263168</v>
      </c>
      <c r="W441" s="51" t="e">
        <f>SUMIF(#REF!,'Pupils5-15'!$B441,#REF!)</f>
        <v>#REF!</v>
      </c>
      <c r="X441" s="51" t="e">
        <f>SUMIF(#REF!,'Pupils5-15'!$B441,#REF!)</f>
        <v>#REF!</v>
      </c>
      <c r="Y441" s="51" t="e">
        <f>SUMIF(#REF!,'Pupils5-15'!$B441,#REF!)</f>
        <v>#REF!</v>
      </c>
      <c r="Z441" s="51" t="e">
        <f t="shared" si="61"/>
        <v>#REF!</v>
      </c>
      <c r="AA441" s="51" t="e">
        <f t="shared" si="62"/>
        <v>#REF!</v>
      </c>
      <c r="AB441" s="51" t="e">
        <f t="shared" si="63"/>
        <v>#REF!</v>
      </c>
    </row>
    <row r="442" spans="1:28" x14ac:dyDescent="0.2">
      <c r="A442" s="51">
        <v>435</v>
      </c>
      <c r="B442" s="51">
        <v>6662005</v>
      </c>
      <c r="C442" s="51" t="s">
        <v>719</v>
      </c>
      <c r="D442" s="51" t="s">
        <v>713</v>
      </c>
      <c r="E442" s="51" t="s">
        <v>3322</v>
      </c>
      <c r="F442" s="51" t="s">
        <v>3324</v>
      </c>
      <c r="G442" s="56">
        <f t="shared" si="55"/>
        <v>1.4492753623188406E-2</v>
      </c>
      <c r="H442" s="56">
        <f t="shared" si="56"/>
        <v>2.7777777777777776E-2</v>
      </c>
      <c r="I442" s="56">
        <f t="shared" si="57"/>
        <v>4.8387096774193547E-2</v>
      </c>
      <c r="J442" s="56">
        <f t="shared" si="58"/>
        <v>2.9556650246305417E-2</v>
      </c>
      <c r="K442" s="51">
        <v>68</v>
      </c>
      <c r="L442" s="51">
        <v>1</v>
      </c>
      <c r="M442" s="51">
        <v>69</v>
      </c>
      <c r="N442" s="51">
        <v>70</v>
      </c>
      <c r="O442" s="51">
        <v>2</v>
      </c>
      <c r="P442" s="51">
        <v>72</v>
      </c>
      <c r="Q442" s="51">
        <v>59</v>
      </c>
      <c r="R442" s="51">
        <v>3</v>
      </c>
      <c r="S442" s="51">
        <v>62</v>
      </c>
      <c r="T442" s="51">
        <f t="shared" si="59"/>
        <v>6</v>
      </c>
      <c r="U442" s="51">
        <f t="shared" si="59"/>
        <v>203</v>
      </c>
      <c r="V442" s="57">
        <f t="shared" si="60"/>
        <v>2.9556650246305418</v>
      </c>
      <c r="W442" s="51" t="e">
        <f>SUMIF(#REF!,'Pupils5-15'!$B442,#REF!)</f>
        <v>#REF!</v>
      </c>
      <c r="X442" s="51" t="e">
        <f>SUMIF(#REF!,'Pupils5-15'!$B442,#REF!)</f>
        <v>#REF!</v>
      </c>
      <c r="Y442" s="51" t="e">
        <f>SUMIF(#REF!,'Pupils5-15'!$B442,#REF!)</f>
        <v>#REF!</v>
      </c>
      <c r="Z442" s="51" t="e">
        <f t="shared" si="61"/>
        <v>#REF!</v>
      </c>
      <c r="AA442" s="51" t="e">
        <f t="shared" si="62"/>
        <v>#REF!</v>
      </c>
      <c r="AB442" s="51" t="e">
        <f t="shared" si="63"/>
        <v>#REF!</v>
      </c>
    </row>
    <row r="443" spans="1:28" x14ac:dyDescent="0.2">
      <c r="A443" s="51">
        <v>436</v>
      </c>
      <c r="B443" s="51">
        <v>6662008</v>
      </c>
      <c r="C443" s="51" t="s">
        <v>720</v>
      </c>
      <c r="D443" s="51" t="s">
        <v>713</v>
      </c>
      <c r="E443" s="51" t="s">
        <v>3322</v>
      </c>
      <c r="F443" s="51" t="s">
        <v>3324</v>
      </c>
      <c r="G443" s="56">
        <f t="shared" si="55"/>
        <v>0.203125</v>
      </c>
      <c r="H443" s="56">
        <f t="shared" si="56"/>
        <v>0.20689655172413793</v>
      </c>
      <c r="I443" s="56">
        <f t="shared" si="57"/>
        <v>0.1702127659574468</v>
      </c>
      <c r="J443" s="56">
        <f t="shared" si="58"/>
        <v>0.19526627218934911</v>
      </c>
      <c r="K443" s="51">
        <v>51</v>
      </c>
      <c r="L443" s="51">
        <v>13</v>
      </c>
      <c r="M443" s="51">
        <v>64</v>
      </c>
      <c r="N443" s="51">
        <v>46</v>
      </c>
      <c r="O443" s="51">
        <v>12</v>
      </c>
      <c r="P443" s="51">
        <v>58</v>
      </c>
      <c r="Q443" s="51">
        <v>39</v>
      </c>
      <c r="R443" s="51">
        <v>8</v>
      </c>
      <c r="S443" s="51">
        <v>47</v>
      </c>
      <c r="T443" s="51">
        <f t="shared" si="59"/>
        <v>33</v>
      </c>
      <c r="U443" s="51">
        <f t="shared" si="59"/>
        <v>169</v>
      </c>
      <c r="V443" s="57">
        <f t="shared" si="60"/>
        <v>19.526627218934912</v>
      </c>
      <c r="W443" s="51" t="e">
        <f>SUMIF(#REF!,'Pupils5-15'!$B443,#REF!)</f>
        <v>#REF!</v>
      </c>
      <c r="X443" s="51" t="e">
        <f>SUMIF(#REF!,'Pupils5-15'!$B443,#REF!)</f>
        <v>#REF!</v>
      </c>
      <c r="Y443" s="51" t="e">
        <f>SUMIF(#REF!,'Pupils5-15'!$B443,#REF!)</f>
        <v>#REF!</v>
      </c>
      <c r="Z443" s="51" t="e">
        <f t="shared" si="61"/>
        <v>#REF!</v>
      </c>
      <c r="AA443" s="51" t="e">
        <f t="shared" si="62"/>
        <v>#REF!</v>
      </c>
      <c r="AB443" s="51" t="e">
        <f t="shared" si="63"/>
        <v>#REF!</v>
      </c>
    </row>
    <row r="444" spans="1:28" x14ac:dyDescent="0.2">
      <c r="A444" s="51">
        <v>437</v>
      </c>
      <c r="B444" s="51">
        <v>6662009</v>
      </c>
      <c r="C444" s="51" t="s">
        <v>721</v>
      </c>
      <c r="D444" s="51" t="s">
        <v>713</v>
      </c>
      <c r="E444" s="51" t="s">
        <v>3322</v>
      </c>
      <c r="F444" s="51" t="s">
        <v>3323</v>
      </c>
      <c r="G444" s="56">
        <f t="shared" si="55"/>
        <v>0</v>
      </c>
      <c r="H444" s="56">
        <f t="shared" si="56"/>
        <v>0</v>
      </c>
      <c r="I444" s="56">
        <f t="shared" si="57"/>
        <v>0</v>
      </c>
      <c r="J444" s="56">
        <f t="shared" si="58"/>
        <v>0</v>
      </c>
      <c r="K444" s="51">
        <v>27</v>
      </c>
      <c r="M444" s="51">
        <v>27</v>
      </c>
      <c r="N444" s="51">
        <v>32</v>
      </c>
      <c r="P444" s="51">
        <v>32</v>
      </c>
      <c r="Q444" s="51">
        <v>31</v>
      </c>
      <c r="S444" s="51">
        <v>31</v>
      </c>
      <c r="T444" s="51">
        <f t="shared" si="59"/>
        <v>0</v>
      </c>
      <c r="U444" s="51">
        <f t="shared" si="59"/>
        <v>90</v>
      </c>
      <c r="V444" s="57">
        <f t="shared" si="60"/>
        <v>0</v>
      </c>
      <c r="W444" s="51" t="e">
        <f>SUMIF(#REF!,'Pupils5-15'!$B444,#REF!)</f>
        <v>#REF!</v>
      </c>
      <c r="X444" s="51" t="e">
        <f>SUMIF(#REF!,'Pupils5-15'!$B444,#REF!)</f>
        <v>#REF!</v>
      </c>
      <c r="Y444" s="51" t="e">
        <f>SUMIF(#REF!,'Pupils5-15'!$B444,#REF!)</f>
        <v>#REF!</v>
      </c>
      <c r="Z444" s="51" t="e">
        <f t="shared" si="61"/>
        <v>#REF!</v>
      </c>
      <c r="AA444" s="51" t="e">
        <f t="shared" si="62"/>
        <v>#REF!</v>
      </c>
      <c r="AB444" s="51" t="e">
        <f t="shared" si="63"/>
        <v>#REF!</v>
      </c>
    </row>
    <row r="445" spans="1:28" x14ac:dyDescent="0.2">
      <c r="A445" s="51">
        <v>438</v>
      </c>
      <c r="B445" s="51">
        <v>6662010</v>
      </c>
      <c r="C445" s="51" t="s">
        <v>722</v>
      </c>
      <c r="D445" s="51" t="s">
        <v>713</v>
      </c>
      <c r="E445" s="51" t="s">
        <v>3322</v>
      </c>
      <c r="F445" s="51" t="s">
        <v>3324</v>
      </c>
      <c r="G445" s="56">
        <f t="shared" si="55"/>
        <v>5.434782608695652E-2</v>
      </c>
      <c r="H445" s="56">
        <f t="shared" si="56"/>
        <v>7.9545454545454544E-2</v>
      </c>
      <c r="I445" s="56">
        <f t="shared" si="57"/>
        <v>7.7777777777777779E-2</v>
      </c>
      <c r="J445" s="56">
        <f t="shared" si="58"/>
        <v>7.0370370370370375E-2</v>
      </c>
      <c r="K445" s="51">
        <v>87</v>
      </c>
      <c r="L445" s="51">
        <v>5</v>
      </c>
      <c r="M445" s="51">
        <v>92</v>
      </c>
      <c r="N445" s="51">
        <v>81</v>
      </c>
      <c r="O445" s="51">
        <v>7</v>
      </c>
      <c r="P445" s="51">
        <v>88</v>
      </c>
      <c r="Q445" s="51">
        <v>83</v>
      </c>
      <c r="R445" s="51">
        <v>7</v>
      </c>
      <c r="S445" s="51">
        <v>90</v>
      </c>
      <c r="T445" s="51">
        <f t="shared" si="59"/>
        <v>19</v>
      </c>
      <c r="U445" s="51">
        <f t="shared" si="59"/>
        <v>270</v>
      </c>
      <c r="V445" s="57">
        <f t="shared" si="60"/>
        <v>7.0370370370370372</v>
      </c>
      <c r="W445" s="51" t="e">
        <f>SUMIF(#REF!,'Pupils5-15'!$B445,#REF!)</f>
        <v>#REF!</v>
      </c>
      <c r="X445" s="51" t="e">
        <f>SUMIF(#REF!,'Pupils5-15'!$B445,#REF!)</f>
        <v>#REF!</v>
      </c>
      <c r="Y445" s="51" t="e">
        <f>SUMIF(#REF!,'Pupils5-15'!$B445,#REF!)</f>
        <v>#REF!</v>
      </c>
      <c r="Z445" s="51" t="e">
        <f t="shared" si="61"/>
        <v>#REF!</v>
      </c>
      <c r="AA445" s="51" t="e">
        <f t="shared" si="62"/>
        <v>#REF!</v>
      </c>
      <c r="AB445" s="51" t="e">
        <f t="shared" si="63"/>
        <v>#REF!</v>
      </c>
    </row>
    <row r="446" spans="1:28" x14ac:dyDescent="0.2">
      <c r="A446" s="51">
        <v>439</v>
      </c>
      <c r="B446" s="51">
        <v>6662018</v>
      </c>
      <c r="C446" s="51" t="s">
        <v>723</v>
      </c>
      <c r="D446" s="51" t="s">
        <v>713</v>
      </c>
      <c r="E446" s="51" t="s">
        <v>3322</v>
      </c>
      <c r="F446" s="51" t="s">
        <v>3324</v>
      </c>
      <c r="G446" s="56">
        <f t="shared" si="55"/>
        <v>0.18571428571428572</v>
      </c>
      <c r="H446" s="56">
        <f t="shared" si="56"/>
        <v>0.1</v>
      </c>
      <c r="I446" s="56">
        <f t="shared" si="57"/>
        <v>0.13559322033898305</v>
      </c>
      <c r="J446" s="56">
        <f t="shared" si="58"/>
        <v>0.14285714285714285</v>
      </c>
      <c r="K446" s="51">
        <v>57</v>
      </c>
      <c r="L446" s="51">
        <v>13</v>
      </c>
      <c r="M446" s="51">
        <v>70</v>
      </c>
      <c r="N446" s="51">
        <v>54</v>
      </c>
      <c r="O446" s="51">
        <v>6</v>
      </c>
      <c r="P446" s="51">
        <v>60</v>
      </c>
      <c r="Q446" s="51">
        <v>51</v>
      </c>
      <c r="R446" s="51">
        <v>8</v>
      </c>
      <c r="S446" s="51">
        <v>59</v>
      </c>
      <c r="T446" s="51">
        <f t="shared" si="59"/>
        <v>27</v>
      </c>
      <c r="U446" s="51">
        <f t="shared" si="59"/>
        <v>189</v>
      </c>
      <c r="V446" s="57">
        <f t="shared" si="60"/>
        <v>14.285714285714285</v>
      </c>
      <c r="W446" s="51" t="e">
        <f>SUMIF(#REF!,'Pupils5-15'!$B446,#REF!)</f>
        <v>#REF!</v>
      </c>
      <c r="X446" s="51" t="e">
        <f>SUMIF(#REF!,'Pupils5-15'!$B446,#REF!)</f>
        <v>#REF!</v>
      </c>
      <c r="Y446" s="51" t="e">
        <f>SUMIF(#REF!,'Pupils5-15'!$B446,#REF!)</f>
        <v>#REF!</v>
      </c>
      <c r="Z446" s="51" t="e">
        <f t="shared" si="61"/>
        <v>#REF!</v>
      </c>
      <c r="AA446" s="51" t="e">
        <f t="shared" si="62"/>
        <v>#REF!</v>
      </c>
      <c r="AB446" s="51" t="e">
        <f t="shared" si="63"/>
        <v>#REF!</v>
      </c>
    </row>
    <row r="447" spans="1:28" x14ac:dyDescent="0.2">
      <c r="A447" s="51">
        <v>440</v>
      </c>
      <c r="B447" s="51">
        <v>6662019</v>
      </c>
      <c r="C447" s="51" t="s">
        <v>725</v>
      </c>
      <c r="D447" s="51" t="s">
        <v>713</v>
      </c>
      <c r="E447" s="51" t="s">
        <v>3322</v>
      </c>
      <c r="F447" s="51" t="s">
        <v>3323</v>
      </c>
      <c r="G447" s="56">
        <f t="shared" si="55"/>
        <v>8.8235294117647065E-2</v>
      </c>
      <c r="H447" s="56">
        <f t="shared" si="56"/>
        <v>9.5238095238095233E-2</v>
      </c>
      <c r="I447" s="56">
        <f t="shared" si="57"/>
        <v>4.4444444444444446E-2</v>
      </c>
      <c r="J447" s="56">
        <f t="shared" si="58"/>
        <v>7.43801652892562E-2</v>
      </c>
      <c r="K447" s="51">
        <v>31</v>
      </c>
      <c r="L447" s="51">
        <v>3</v>
      </c>
      <c r="M447" s="51">
        <v>34</v>
      </c>
      <c r="N447" s="51">
        <v>38</v>
      </c>
      <c r="O447" s="51">
        <v>4</v>
      </c>
      <c r="P447" s="51">
        <v>42</v>
      </c>
      <c r="Q447" s="51">
        <v>43</v>
      </c>
      <c r="R447" s="51">
        <v>2</v>
      </c>
      <c r="S447" s="51">
        <v>45</v>
      </c>
      <c r="T447" s="51">
        <f t="shared" si="59"/>
        <v>9</v>
      </c>
      <c r="U447" s="51">
        <f t="shared" si="59"/>
        <v>121</v>
      </c>
      <c r="V447" s="57">
        <f t="shared" si="60"/>
        <v>7.4380165289256199</v>
      </c>
      <c r="W447" s="51" t="e">
        <f>SUMIF(#REF!,'Pupils5-15'!$B447,#REF!)</f>
        <v>#REF!</v>
      </c>
      <c r="X447" s="51" t="e">
        <f>SUMIF(#REF!,'Pupils5-15'!$B447,#REF!)</f>
        <v>#REF!</v>
      </c>
      <c r="Y447" s="51" t="e">
        <f>SUMIF(#REF!,'Pupils5-15'!$B447,#REF!)</f>
        <v>#REF!</v>
      </c>
      <c r="Z447" s="51" t="e">
        <f t="shared" si="61"/>
        <v>#REF!</v>
      </c>
      <c r="AA447" s="51" t="e">
        <f t="shared" si="62"/>
        <v>#REF!</v>
      </c>
      <c r="AB447" s="51" t="e">
        <f t="shared" si="63"/>
        <v>#REF!</v>
      </c>
    </row>
    <row r="448" spans="1:28" x14ac:dyDescent="0.2">
      <c r="A448" s="51">
        <v>441</v>
      </c>
      <c r="B448" s="51">
        <v>6662020</v>
      </c>
      <c r="C448" s="51" t="s">
        <v>727</v>
      </c>
      <c r="D448" s="51" t="s">
        <v>713</v>
      </c>
      <c r="E448" s="51" t="s">
        <v>3322</v>
      </c>
      <c r="F448" s="51" t="s">
        <v>3324</v>
      </c>
      <c r="G448" s="56">
        <f t="shared" si="55"/>
        <v>8.3333333333333329E-2</v>
      </c>
      <c r="H448" s="56">
        <f t="shared" si="56"/>
        <v>5.8823529411764705E-2</v>
      </c>
      <c r="I448" s="56">
        <f t="shared" si="57"/>
        <v>2.5000000000000001E-2</v>
      </c>
      <c r="J448" s="56">
        <f t="shared" si="58"/>
        <v>5.4545454545454543E-2</v>
      </c>
      <c r="K448" s="51">
        <v>33</v>
      </c>
      <c r="L448" s="51">
        <v>3</v>
      </c>
      <c r="M448" s="51">
        <v>36</v>
      </c>
      <c r="N448" s="51">
        <v>32</v>
      </c>
      <c r="O448" s="51">
        <v>2</v>
      </c>
      <c r="P448" s="51">
        <v>34</v>
      </c>
      <c r="Q448" s="51">
        <v>39</v>
      </c>
      <c r="R448" s="51">
        <v>1</v>
      </c>
      <c r="S448" s="51">
        <v>40</v>
      </c>
      <c r="T448" s="51">
        <f t="shared" si="59"/>
        <v>6</v>
      </c>
      <c r="U448" s="51">
        <f t="shared" si="59"/>
        <v>110</v>
      </c>
      <c r="V448" s="57">
        <f t="shared" si="60"/>
        <v>5.4545454545454541</v>
      </c>
      <c r="W448" s="51" t="e">
        <f>SUMIF(#REF!,'Pupils5-15'!$B448,#REF!)</f>
        <v>#REF!</v>
      </c>
      <c r="X448" s="51" t="e">
        <f>SUMIF(#REF!,'Pupils5-15'!$B448,#REF!)</f>
        <v>#REF!</v>
      </c>
      <c r="Y448" s="51" t="e">
        <f>SUMIF(#REF!,'Pupils5-15'!$B448,#REF!)</f>
        <v>#REF!</v>
      </c>
      <c r="Z448" s="51" t="e">
        <f t="shared" si="61"/>
        <v>#REF!</v>
      </c>
      <c r="AA448" s="51" t="e">
        <f t="shared" si="62"/>
        <v>#REF!</v>
      </c>
      <c r="AB448" s="51" t="e">
        <f t="shared" si="63"/>
        <v>#REF!</v>
      </c>
    </row>
    <row r="449" spans="1:28" x14ac:dyDescent="0.2">
      <c r="A449" s="51">
        <v>442</v>
      </c>
      <c r="B449" s="51">
        <v>6662021</v>
      </c>
      <c r="C449" s="51" t="s">
        <v>728</v>
      </c>
      <c r="D449" s="51" t="s">
        <v>713</v>
      </c>
      <c r="E449" s="51" t="s">
        <v>3322</v>
      </c>
      <c r="F449" s="51" t="s">
        <v>3333</v>
      </c>
      <c r="G449" s="56">
        <f t="shared" si="55"/>
        <v>9.2592592592592587E-2</v>
      </c>
      <c r="H449" s="56">
        <f t="shared" si="56"/>
        <v>7.8787878787878782E-2</v>
      </c>
      <c r="I449" s="56">
        <f t="shared" si="57"/>
        <v>8.9171974522292988E-2</v>
      </c>
      <c r="J449" s="56">
        <f t="shared" si="58"/>
        <v>8.6776859504132234E-2</v>
      </c>
      <c r="K449" s="51">
        <v>147</v>
      </c>
      <c r="L449" s="51">
        <v>15</v>
      </c>
      <c r="M449" s="51">
        <v>162</v>
      </c>
      <c r="N449" s="51">
        <v>152</v>
      </c>
      <c r="O449" s="51">
        <v>13</v>
      </c>
      <c r="P449" s="51">
        <v>165</v>
      </c>
      <c r="Q449" s="51">
        <v>143</v>
      </c>
      <c r="R449" s="51">
        <v>14</v>
      </c>
      <c r="S449" s="51">
        <v>157</v>
      </c>
      <c r="T449" s="51">
        <f t="shared" si="59"/>
        <v>42</v>
      </c>
      <c r="U449" s="51">
        <f t="shared" si="59"/>
        <v>484</v>
      </c>
      <c r="V449" s="57">
        <f t="shared" si="60"/>
        <v>8.677685950413224</v>
      </c>
      <c r="W449" s="51" t="e">
        <f>SUMIF(#REF!,'Pupils5-15'!$B449,#REF!)</f>
        <v>#REF!</v>
      </c>
      <c r="X449" s="51" t="e">
        <f>SUMIF(#REF!,'Pupils5-15'!$B449,#REF!)</f>
        <v>#REF!</v>
      </c>
      <c r="Y449" s="51" t="e">
        <f>SUMIF(#REF!,'Pupils5-15'!$B449,#REF!)</f>
        <v>#REF!</v>
      </c>
      <c r="Z449" s="51" t="e">
        <f t="shared" si="61"/>
        <v>#REF!</v>
      </c>
      <c r="AA449" s="51" t="e">
        <f t="shared" si="62"/>
        <v>#REF!</v>
      </c>
      <c r="AB449" s="51" t="e">
        <f t="shared" si="63"/>
        <v>#REF!</v>
      </c>
    </row>
    <row r="450" spans="1:28" x14ac:dyDescent="0.2">
      <c r="A450" s="51">
        <v>443</v>
      </c>
      <c r="B450" s="51">
        <v>6662033</v>
      </c>
      <c r="C450" s="51" t="s">
        <v>729</v>
      </c>
      <c r="D450" s="51" t="s">
        <v>713</v>
      </c>
      <c r="E450" s="51" t="s">
        <v>3322</v>
      </c>
      <c r="F450" s="51" t="s">
        <v>3324</v>
      </c>
      <c r="G450" s="56">
        <f t="shared" si="55"/>
        <v>8.5714285714285715E-2</v>
      </c>
      <c r="H450" s="56">
        <f t="shared" si="56"/>
        <v>5.0847457627118647E-2</v>
      </c>
      <c r="I450" s="56">
        <f t="shared" si="57"/>
        <v>8.1967213114754092E-2</v>
      </c>
      <c r="J450" s="56">
        <f t="shared" si="58"/>
        <v>7.3684210526315783E-2</v>
      </c>
      <c r="K450" s="51">
        <v>64</v>
      </c>
      <c r="L450" s="51">
        <v>6</v>
      </c>
      <c r="M450" s="51">
        <v>70</v>
      </c>
      <c r="N450" s="51">
        <v>56</v>
      </c>
      <c r="O450" s="51">
        <v>3</v>
      </c>
      <c r="P450" s="51">
        <v>59</v>
      </c>
      <c r="Q450" s="51">
        <v>56</v>
      </c>
      <c r="R450" s="51">
        <v>5</v>
      </c>
      <c r="S450" s="51">
        <v>61</v>
      </c>
      <c r="T450" s="51">
        <f t="shared" si="59"/>
        <v>14</v>
      </c>
      <c r="U450" s="51">
        <f t="shared" si="59"/>
        <v>190</v>
      </c>
      <c r="V450" s="57">
        <f t="shared" si="60"/>
        <v>7.3684210526315779</v>
      </c>
      <c r="W450" s="51" t="e">
        <f>SUMIF(#REF!,'Pupils5-15'!$B450,#REF!)</f>
        <v>#REF!</v>
      </c>
      <c r="X450" s="51" t="e">
        <f>SUMIF(#REF!,'Pupils5-15'!$B450,#REF!)</f>
        <v>#REF!</v>
      </c>
      <c r="Y450" s="51" t="e">
        <f>SUMIF(#REF!,'Pupils5-15'!$B450,#REF!)</f>
        <v>#REF!</v>
      </c>
      <c r="Z450" s="51" t="e">
        <f t="shared" si="61"/>
        <v>#REF!</v>
      </c>
      <c r="AA450" s="51" t="e">
        <f t="shared" si="62"/>
        <v>#REF!</v>
      </c>
      <c r="AB450" s="51" t="e">
        <f t="shared" si="63"/>
        <v>#REF!</v>
      </c>
    </row>
    <row r="451" spans="1:28" x14ac:dyDescent="0.2">
      <c r="A451" s="51">
        <v>444</v>
      </c>
      <c r="B451" s="51">
        <v>6662040</v>
      </c>
      <c r="C451" s="51" t="s">
        <v>730</v>
      </c>
      <c r="D451" s="51" t="s">
        <v>713</v>
      </c>
      <c r="E451" s="51" t="s">
        <v>3322</v>
      </c>
      <c r="F451" s="51" t="s">
        <v>3324</v>
      </c>
      <c r="G451" s="56">
        <f t="shared" si="55"/>
        <v>8.4745762711864403E-2</v>
      </c>
      <c r="H451" s="56">
        <f t="shared" si="56"/>
        <v>5.7613168724279837E-2</v>
      </c>
      <c r="I451" s="56">
        <f t="shared" si="57"/>
        <v>5.8823529411764705E-2</v>
      </c>
      <c r="J451" s="56">
        <f t="shared" si="58"/>
        <v>6.67574931880109E-2</v>
      </c>
      <c r="K451" s="51">
        <v>216</v>
      </c>
      <c r="L451" s="51">
        <v>20</v>
      </c>
      <c r="M451" s="51">
        <v>236</v>
      </c>
      <c r="N451" s="51">
        <v>229</v>
      </c>
      <c r="O451" s="51">
        <v>14</v>
      </c>
      <c r="P451" s="51">
        <v>243</v>
      </c>
      <c r="Q451" s="51">
        <v>240</v>
      </c>
      <c r="R451" s="51">
        <v>15</v>
      </c>
      <c r="S451" s="51">
        <v>255</v>
      </c>
      <c r="T451" s="51">
        <f t="shared" si="59"/>
        <v>49</v>
      </c>
      <c r="U451" s="51">
        <f t="shared" si="59"/>
        <v>734</v>
      </c>
      <c r="V451" s="57">
        <f t="shared" si="60"/>
        <v>6.6757493188010901</v>
      </c>
      <c r="W451" s="51" t="e">
        <f>SUMIF(#REF!,'Pupils5-15'!$B451,#REF!)</f>
        <v>#REF!</v>
      </c>
      <c r="X451" s="51" t="e">
        <f>SUMIF(#REF!,'Pupils5-15'!$B451,#REF!)</f>
        <v>#REF!</v>
      </c>
      <c r="Y451" s="51" t="e">
        <f>SUMIF(#REF!,'Pupils5-15'!$B451,#REF!)</f>
        <v>#REF!</v>
      </c>
      <c r="Z451" s="51" t="e">
        <f t="shared" si="61"/>
        <v>#REF!</v>
      </c>
      <c r="AA451" s="51" t="e">
        <f t="shared" si="62"/>
        <v>#REF!</v>
      </c>
      <c r="AB451" s="51" t="e">
        <f t="shared" si="63"/>
        <v>#REF!</v>
      </c>
    </row>
    <row r="452" spans="1:28" x14ac:dyDescent="0.2">
      <c r="A452" s="51">
        <v>445</v>
      </c>
      <c r="B452" s="51">
        <v>6662041</v>
      </c>
      <c r="C452" s="51" t="s">
        <v>731</v>
      </c>
      <c r="D452" s="51" t="s">
        <v>713</v>
      </c>
      <c r="E452" s="51" t="s">
        <v>3322</v>
      </c>
      <c r="F452" s="51" t="s">
        <v>3323</v>
      </c>
      <c r="G452" s="56">
        <f t="shared" si="55"/>
        <v>0</v>
      </c>
      <c r="H452" s="56">
        <f t="shared" si="56"/>
        <v>0</v>
      </c>
      <c r="I452" s="56">
        <f t="shared" si="57"/>
        <v>0</v>
      </c>
      <c r="J452" s="56">
        <f t="shared" si="58"/>
        <v>0</v>
      </c>
      <c r="K452" s="51">
        <v>30</v>
      </c>
      <c r="M452" s="51">
        <v>30</v>
      </c>
      <c r="N452" s="51">
        <v>27</v>
      </c>
      <c r="P452" s="51">
        <v>27</v>
      </c>
      <c r="Q452" s="51">
        <v>30</v>
      </c>
      <c r="S452" s="51">
        <v>30</v>
      </c>
      <c r="T452" s="51">
        <f t="shared" si="59"/>
        <v>0</v>
      </c>
      <c r="U452" s="51">
        <f t="shared" si="59"/>
        <v>87</v>
      </c>
      <c r="V452" s="57">
        <f t="shared" si="60"/>
        <v>0</v>
      </c>
      <c r="W452" s="51" t="e">
        <f>SUMIF(#REF!,'Pupils5-15'!$B452,#REF!)</f>
        <v>#REF!</v>
      </c>
      <c r="X452" s="51" t="e">
        <f>SUMIF(#REF!,'Pupils5-15'!$B452,#REF!)</f>
        <v>#REF!</v>
      </c>
      <c r="Y452" s="51" t="e">
        <f>SUMIF(#REF!,'Pupils5-15'!$B452,#REF!)</f>
        <v>#REF!</v>
      </c>
      <c r="Z452" s="51" t="e">
        <f t="shared" si="61"/>
        <v>#REF!</v>
      </c>
      <c r="AA452" s="51" t="e">
        <f t="shared" si="62"/>
        <v>#REF!</v>
      </c>
      <c r="AB452" s="51" t="e">
        <f t="shared" si="63"/>
        <v>#REF!</v>
      </c>
    </row>
    <row r="453" spans="1:28" x14ac:dyDescent="0.2">
      <c r="A453" s="51">
        <v>446</v>
      </c>
      <c r="B453" s="51">
        <v>6662044</v>
      </c>
      <c r="C453" s="51" t="s">
        <v>732</v>
      </c>
      <c r="D453" s="51" t="s">
        <v>713</v>
      </c>
      <c r="E453" s="51" t="s">
        <v>3322</v>
      </c>
      <c r="F453" s="51" t="s">
        <v>3333</v>
      </c>
      <c r="G453" s="56">
        <f t="shared" si="55"/>
        <v>2.3529411764705882E-2</v>
      </c>
      <c r="H453" s="56">
        <f t="shared" si="56"/>
        <v>3.4482758620689655E-2</v>
      </c>
      <c r="I453" s="56">
        <f t="shared" si="57"/>
        <v>4.5454545454545456E-2</v>
      </c>
      <c r="J453" s="56">
        <f t="shared" si="58"/>
        <v>3.4615384615384617E-2</v>
      </c>
      <c r="K453" s="51">
        <v>83</v>
      </c>
      <c r="L453" s="51">
        <v>2</v>
      </c>
      <c r="M453" s="51">
        <v>85</v>
      </c>
      <c r="N453" s="51">
        <v>84</v>
      </c>
      <c r="O453" s="51">
        <v>3</v>
      </c>
      <c r="P453" s="51">
        <v>87</v>
      </c>
      <c r="Q453" s="51">
        <v>84</v>
      </c>
      <c r="R453" s="51">
        <v>4</v>
      </c>
      <c r="S453" s="51">
        <v>88</v>
      </c>
      <c r="T453" s="51">
        <f t="shared" si="59"/>
        <v>9</v>
      </c>
      <c r="U453" s="51">
        <f t="shared" si="59"/>
        <v>260</v>
      </c>
      <c r="V453" s="57">
        <f t="shared" si="60"/>
        <v>3.4615384615384617</v>
      </c>
      <c r="W453" s="51" t="e">
        <f>SUMIF(#REF!,'Pupils5-15'!$B453,#REF!)</f>
        <v>#REF!</v>
      </c>
      <c r="X453" s="51" t="e">
        <f>SUMIF(#REF!,'Pupils5-15'!$B453,#REF!)</f>
        <v>#REF!</v>
      </c>
      <c r="Y453" s="51" t="e">
        <f>SUMIF(#REF!,'Pupils5-15'!$B453,#REF!)</f>
        <v>#REF!</v>
      </c>
      <c r="Z453" s="51" t="e">
        <f t="shared" si="61"/>
        <v>#REF!</v>
      </c>
      <c r="AA453" s="51" t="e">
        <f t="shared" si="62"/>
        <v>#REF!</v>
      </c>
      <c r="AB453" s="51" t="e">
        <f t="shared" si="63"/>
        <v>#REF!</v>
      </c>
    </row>
    <row r="454" spans="1:28" x14ac:dyDescent="0.2">
      <c r="A454" s="51">
        <v>447</v>
      </c>
      <c r="B454" s="51">
        <v>6662047</v>
      </c>
      <c r="C454" s="51" t="s">
        <v>733</v>
      </c>
      <c r="D454" s="51" t="s">
        <v>713</v>
      </c>
      <c r="E454" s="51" t="s">
        <v>3322</v>
      </c>
      <c r="F454" s="51" t="s">
        <v>3333</v>
      </c>
      <c r="G454" s="56">
        <f t="shared" si="55"/>
        <v>0.10526315789473684</v>
      </c>
      <c r="H454" s="56">
        <f t="shared" si="56"/>
        <v>0.15151515151515152</v>
      </c>
      <c r="I454" s="56">
        <f t="shared" si="57"/>
        <v>5.7142857142857141E-2</v>
      </c>
      <c r="J454" s="56">
        <f t="shared" si="58"/>
        <v>0.10377358490566038</v>
      </c>
      <c r="K454" s="51">
        <v>34</v>
      </c>
      <c r="L454" s="51">
        <v>4</v>
      </c>
      <c r="M454" s="51">
        <v>38</v>
      </c>
      <c r="N454" s="51">
        <v>28</v>
      </c>
      <c r="O454" s="51">
        <v>5</v>
      </c>
      <c r="P454" s="51">
        <v>33</v>
      </c>
      <c r="Q454" s="51">
        <v>33</v>
      </c>
      <c r="R454" s="51">
        <v>2</v>
      </c>
      <c r="S454" s="51">
        <v>35</v>
      </c>
      <c r="T454" s="51">
        <f t="shared" si="59"/>
        <v>11</v>
      </c>
      <c r="U454" s="51">
        <f t="shared" si="59"/>
        <v>106</v>
      </c>
      <c r="V454" s="57">
        <f t="shared" si="60"/>
        <v>10.377358490566039</v>
      </c>
      <c r="W454" s="51" t="e">
        <f>SUMIF(#REF!,'Pupils5-15'!$B454,#REF!)</f>
        <v>#REF!</v>
      </c>
      <c r="X454" s="51" t="e">
        <f>SUMIF(#REF!,'Pupils5-15'!$B454,#REF!)</f>
        <v>#REF!</v>
      </c>
      <c r="Y454" s="51" t="e">
        <f>SUMIF(#REF!,'Pupils5-15'!$B454,#REF!)</f>
        <v>#REF!</v>
      </c>
      <c r="Z454" s="51" t="e">
        <f t="shared" si="61"/>
        <v>#REF!</v>
      </c>
      <c r="AA454" s="51" t="e">
        <f t="shared" si="62"/>
        <v>#REF!</v>
      </c>
      <c r="AB454" s="51" t="e">
        <f t="shared" si="63"/>
        <v>#REF!</v>
      </c>
    </row>
    <row r="455" spans="1:28" x14ac:dyDescent="0.2">
      <c r="A455" s="51">
        <v>448</v>
      </c>
      <c r="B455" s="51">
        <v>6662048</v>
      </c>
      <c r="C455" s="51" t="s">
        <v>734</v>
      </c>
      <c r="D455" s="51" t="s">
        <v>713</v>
      </c>
      <c r="E455" s="51" t="s">
        <v>3322</v>
      </c>
      <c r="F455" s="51" t="s">
        <v>3324</v>
      </c>
      <c r="G455" s="56">
        <f t="shared" si="55"/>
        <v>0.2978723404255319</v>
      </c>
      <c r="H455" s="56">
        <f t="shared" si="56"/>
        <v>0.33707865168539325</v>
      </c>
      <c r="I455" s="56">
        <f t="shared" si="57"/>
        <v>0.24675324675324675</v>
      </c>
      <c r="J455" s="56">
        <f t="shared" si="58"/>
        <v>0.29615384615384616</v>
      </c>
      <c r="K455" s="51">
        <v>66</v>
      </c>
      <c r="L455" s="51">
        <v>28</v>
      </c>
      <c r="M455" s="51">
        <v>94</v>
      </c>
      <c r="N455" s="51">
        <v>59</v>
      </c>
      <c r="O455" s="51">
        <v>30</v>
      </c>
      <c r="P455" s="51">
        <v>89</v>
      </c>
      <c r="Q455" s="51">
        <v>58</v>
      </c>
      <c r="R455" s="51">
        <v>19</v>
      </c>
      <c r="S455" s="51">
        <v>77</v>
      </c>
      <c r="T455" s="51">
        <f t="shared" si="59"/>
        <v>77</v>
      </c>
      <c r="U455" s="51">
        <f t="shared" si="59"/>
        <v>260</v>
      </c>
      <c r="V455" s="57">
        <f t="shared" si="60"/>
        <v>29.615384615384617</v>
      </c>
      <c r="W455" s="51" t="e">
        <f>SUMIF(#REF!,'Pupils5-15'!$B455,#REF!)</f>
        <v>#REF!</v>
      </c>
      <c r="X455" s="51" t="e">
        <f>SUMIF(#REF!,'Pupils5-15'!$B455,#REF!)</f>
        <v>#REF!</v>
      </c>
      <c r="Y455" s="51" t="e">
        <f>SUMIF(#REF!,'Pupils5-15'!$B455,#REF!)</f>
        <v>#REF!</v>
      </c>
      <c r="Z455" s="51" t="e">
        <f t="shared" si="61"/>
        <v>#REF!</v>
      </c>
      <c r="AA455" s="51" t="e">
        <f t="shared" si="62"/>
        <v>#REF!</v>
      </c>
      <c r="AB455" s="51" t="e">
        <f t="shared" si="63"/>
        <v>#REF!</v>
      </c>
    </row>
    <row r="456" spans="1:28" x14ac:dyDescent="0.2">
      <c r="A456" s="51">
        <v>449</v>
      </c>
      <c r="B456" s="51">
        <v>6662049</v>
      </c>
      <c r="C456" s="51" t="s">
        <v>735</v>
      </c>
      <c r="D456" s="51" t="s">
        <v>713</v>
      </c>
      <c r="E456" s="51" t="s">
        <v>3322</v>
      </c>
      <c r="F456" s="51" t="s">
        <v>3324</v>
      </c>
      <c r="G456" s="56">
        <f t="shared" ref="G456:G519" si="64">L456/M456</f>
        <v>0.13934426229508196</v>
      </c>
      <c r="H456" s="56">
        <f t="shared" ref="H456:H519" si="65">O456/P456</f>
        <v>0.13114754098360656</v>
      </c>
      <c r="I456" s="56">
        <f t="shared" ref="I456:I519" si="66">R456/S456</f>
        <v>8.0357142857142863E-2</v>
      </c>
      <c r="J456" s="56">
        <f t="shared" ref="J456:J519" si="67">(L456+O456+R456)/(M456+P456+S456)</f>
        <v>0.11797752808988764</v>
      </c>
      <c r="K456" s="51">
        <v>105</v>
      </c>
      <c r="L456" s="51">
        <v>17</v>
      </c>
      <c r="M456" s="51">
        <v>122</v>
      </c>
      <c r="N456" s="51">
        <v>106</v>
      </c>
      <c r="O456" s="51">
        <v>16</v>
      </c>
      <c r="P456" s="51">
        <v>122</v>
      </c>
      <c r="Q456" s="51">
        <v>103</v>
      </c>
      <c r="R456" s="51">
        <v>9</v>
      </c>
      <c r="S456" s="51">
        <v>112</v>
      </c>
      <c r="T456" s="51">
        <f t="shared" ref="T456:U519" si="68">+L456+O456+R456</f>
        <v>42</v>
      </c>
      <c r="U456" s="51">
        <f t="shared" si="68"/>
        <v>356</v>
      </c>
      <c r="V456" s="57">
        <f t="shared" ref="V456:V519" si="69">+T456/U456*100</f>
        <v>11.797752808988763</v>
      </c>
      <c r="W456" s="51" t="e">
        <f>SUMIF(#REF!,'Pupils5-15'!$B456,#REF!)</f>
        <v>#REF!</v>
      </c>
      <c r="X456" s="51" t="e">
        <f>SUMIF(#REF!,'Pupils5-15'!$B456,#REF!)</f>
        <v>#REF!</v>
      </c>
      <c r="Y456" s="51" t="e">
        <f>SUMIF(#REF!,'Pupils5-15'!$B456,#REF!)</f>
        <v>#REF!</v>
      </c>
      <c r="Z456" s="51" t="e">
        <f t="shared" si="61"/>
        <v>#REF!</v>
      </c>
      <c r="AA456" s="51" t="e">
        <f t="shared" si="62"/>
        <v>#REF!</v>
      </c>
      <c r="AB456" s="51" t="e">
        <f t="shared" si="63"/>
        <v>#REF!</v>
      </c>
    </row>
    <row r="457" spans="1:28" x14ac:dyDescent="0.2">
      <c r="A457" s="51">
        <v>450</v>
      </c>
      <c r="B457" s="51">
        <v>6662050</v>
      </c>
      <c r="C457" s="51" t="s">
        <v>736</v>
      </c>
      <c r="D457" s="51" t="s">
        <v>713</v>
      </c>
      <c r="E457" s="51" t="s">
        <v>3322</v>
      </c>
      <c r="F457" s="51" t="s">
        <v>3324</v>
      </c>
      <c r="G457" s="56">
        <f t="shared" si="64"/>
        <v>0.10169491525423729</v>
      </c>
      <c r="H457" s="56">
        <f t="shared" si="65"/>
        <v>9.0196078431372548E-2</v>
      </c>
      <c r="I457" s="56">
        <f t="shared" si="66"/>
        <v>0.1148936170212766</v>
      </c>
      <c r="J457" s="56">
        <f t="shared" si="67"/>
        <v>0.10192837465564739</v>
      </c>
      <c r="K457" s="51">
        <v>212</v>
      </c>
      <c r="L457" s="51">
        <v>24</v>
      </c>
      <c r="M457" s="51">
        <v>236</v>
      </c>
      <c r="N457" s="51">
        <v>232</v>
      </c>
      <c r="O457" s="51">
        <v>23</v>
      </c>
      <c r="P457" s="51">
        <v>255</v>
      </c>
      <c r="Q457" s="51">
        <v>208</v>
      </c>
      <c r="R457" s="51">
        <v>27</v>
      </c>
      <c r="S457" s="51">
        <v>235</v>
      </c>
      <c r="T457" s="51">
        <f t="shared" si="68"/>
        <v>74</v>
      </c>
      <c r="U457" s="51">
        <f t="shared" si="68"/>
        <v>726</v>
      </c>
      <c r="V457" s="57">
        <f t="shared" si="69"/>
        <v>10.192837465564738</v>
      </c>
      <c r="W457" s="51" t="e">
        <f>SUMIF(#REF!,'Pupils5-15'!$B457,#REF!)</f>
        <v>#REF!</v>
      </c>
      <c r="X457" s="51" t="e">
        <f>SUMIF(#REF!,'Pupils5-15'!$B457,#REF!)</f>
        <v>#REF!</v>
      </c>
      <c r="Y457" s="51" t="e">
        <f>SUMIF(#REF!,'Pupils5-15'!$B457,#REF!)</f>
        <v>#REF!</v>
      </c>
      <c r="Z457" s="51" t="e">
        <f t="shared" ref="Z457:Z520" si="70">W457=L457</f>
        <v>#REF!</v>
      </c>
      <c r="AA457" s="51" t="e">
        <f t="shared" ref="AA457:AA520" si="71">X457=O457</f>
        <v>#REF!</v>
      </c>
      <c r="AB457" s="51" t="e">
        <f t="shared" ref="AB457:AB520" si="72">Y457=R457</f>
        <v>#REF!</v>
      </c>
    </row>
    <row r="458" spans="1:28" x14ac:dyDescent="0.2">
      <c r="A458" s="51">
        <v>451</v>
      </c>
      <c r="B458" s="51">
        <v>6662051</v>
      </c>
      <c r="C458" s="51" t="s">
        <v>737</v>
      </c>
      <c r="D458" s="51" t="s">
        <v>713</v>
      </c>
      <c r="E458" s="51" t="s">
        <v>3322</v>
      </c>
      <c r="F458" s="51" t="s">
        <v>3324</v>
      </c>
      <c r="G458" s="56">
        <f t="shared" si="64"/>
        <v>0.11971830985915492</v>
      </c>
      <c r="H458" s="56">
        <f t="shared" si="65"/>
        <v>4.72972972972973E-2</v>
      </c>
      <c r="I458" s="56">
        <f t="shared" si="66"/>
        <v>3.5211267605633804E-2</v>
      </c>
      <c r="J458" s="56">
        <f t="shared" si="67"/>
        <v>6.7129629629629636E-2</v>
      </c>
      <c r="K458" s="51">
        <v>125</v>
      </c>
      <c r="L458" s="51">
        <v>17</v>
      </c>
      <c r="M458" s="51">
        <v>142</v>
      </c>
      <c r="N458" s="51">
        <v>141</v>
      </c>
      <c r="O458" s="51">
        <v>7</v>
      </c>
      <c r="P458" s="51">
        <v>148</v>
      </c>
      <c r="Q458" s="51">
        <v>137</v>
      </c>
      <c r="R458" s="51">
        <v>5</v>
      </c>
      <c r="S458" s="51">
        <v>142</v>
      </c>
      <c r="T458" s="51">
        <f t="shared" si="68"/>
        <v>29</v>
      </c>
      <c r="U458" s="51">
        <f t="shared" si="68"/>
        <v>432</v>
      </c>
      <c r="V458" s="57">
        <f t="shared" si="69"/>
        <v>6.7129629629629637</v>
      </c>
      <c r="W458" s="51" t="e">
        <f>SUMIF(#REF!,'Pupils5-15'!$B458,#REF!)</f>
        <v>#REF!</v>
      </c>
      <c r="X458" s="51" t="e">
        <f>SUMIF(#REF!,'Pupils5-15'!$B458,#REF!)</f>
        <v>#REF!</v>
      </c>
      <c r="Y458" s="51" t="e">
        <f>SUMIF(#REF!,'Pupils5-15'!$B458,#REF!)</f>
        <v>#REF!</v>
      </c>
      <c r="Z458" s="51" t="e">
        <f t="shared" si="70"/>
        <v>#REF!</v>
      </c>
      <c r="AA458" s="51" t="e">
        <f t="shared" si="71"/>
        <v>#REF!</v>
      </c>
      <c r="AB458" s="51" t="e">
        <f t="shared" si="72"/>
        <v>#REF!</v>
      </c>
    </row>
    <row r="459" spans="1:28" x14ac:dyDescent="0.2">
      <c r="A459" s="51">
        <v>452</v>
      </c>
      <c r="B459" s="51">
        <v>6662053</v>
      </c>
      <c r="C459" s="51" t="s">
        <v>738</v>
      </c>
      <c r="D459" s="51" t="s">
        <v>713</v>
      </c>
      <c r="E459" s="51" t="s">
        <v>3322</v>
      </c>
      <c r="F459" s="51" t="s">
        <v>3324</v>
      </c>
      <c r="G459" s="56">
        <f t="shared" si="64"/>
        <v>0</v>
      </c>
      <c r="H459" s="56">
        <f t="shared" si="65"/>
        <v>4.3478260869565216E-2</v>
      </c>
      <c r="I459" s="56">
        <f t="shared" si="66"/>
        <v>0</v>
      </c>
      <c r="J459" s="56">
        <f t="shared" si="67"/>
        <v>1.4705882352941176E-2</v>
      </c>
      <c r="K459" s="51">
        <v>44</v>
      </c>
      <c r="M459" s="51">
        <v>44</v>
      </c>
      <c r="N459" s="51">
        <v>44</v>
      </c>
      <c r="O459" s="51">
        <v>2</v>
      </c>
      <c r="P459" s="51">
        <v>46</v>
      </c>
      <c r="Q459" s="51">
        <v>46</v>
      </c>
      <c r="S459" s="51">
        <v>46</v>
      </c>
      <c r="T459" s="51">
        <f t="shared" si="68"/>
        <v>2</v>
      </c>
      <c r="U459" s="51">
        <f t="shared" si="68"/>
        <v>136</v>
      </c>
      <c r="V459" s="57">
        <f t="shared" si="69"/>
        <v>1.4705882352941175</v>
      </c>
      <c r="W459" s="51" t="e">
        <f>SUMIF(#REF!,'Pupils5-15'!$B459,#REF!)</f>
        <v>#REF!</v>
      </c>
      <c r="X459" s="51" t="e">
        <f>SUMIF(#REF!,'Pupils5-15'!$B459,#REF!)</f>
        <v>#REF!</v>
      </c>
      <c r="Y459" s="51" t="e">
        <f>SUMIF(#REF!,'Pupils5-15'!$B459,#REF!)</f>
        <v>#REF!</v>
      </c>
      <c r="Z459" s="51" t="e">
        <f t="shared" si="70"/>
        <v>#REF!</v>
      </c>
      <c r="AA459" s="51" t="e">
        <f t="shared" si="71"/>
        <v>#REF!</v>
      </c>
      <c r="AB459" s="51" t="e">
        <f t="shared" si="72"/>
        <v>#REF!</v>
      </c>
    </row>
    <row r="460" spans="1:28" x14ac:dyDescent="0.2">
      <c r="A460" s="51">
        <v>453</v>
      </c>
      <c r="B460" s="51">
        <v>6662054</v>
      </c>
      <c r="C460" s="51" t="s">
        <v>740</v>
      </c>
      <c r="D460" s="51" t="s">
        <v>713</v>
      </c>
      <c r="E460" s="51" t="s">
        <v>3322</v>
      </c>
      <c r="F460" s="51" t="s">
        <v>3324</v>
      </c>
      <c r="G460" s="56">
        <f t="shared" si="64"/>
        <v>0.10526315789473684</v>
      </c>
      <c r="H460" s="56">
        <f t="shared" si="65"/>
        <v>0.10638297872340426</v>
      </c>
      <c r="I460" s="56">
        <f t="shared" si="66"/>
        <v>0.17499999999999999</v>
      </c>
      <c r="J460" s="56">
        <f t="shared" si="67"/>
        <v>0.125</v>
      </c>
      <c r="K460" s="51">
        <v>51</v>
      </c>
      <c r="L460" s="51">
        <v>6</v>
      </c>
      <c r="M460" s="51">
        <v>57</v>
      </c>
      <c r="N460" s="51">
        <v>42</v>
      </c>
      <c r="O460" s="51">
        <v>5</v>
      </c>
      <c r="P460" s="51">
        <v>47</v>
      </c>
      <c r="Q460" s="51">
        <v>33</v>
      </c>
      <c r="R460" s="51">
        <v>7</v>
      </c>
      <c r="S460" s="51">
        <v>40</v>
      </c>
      <c r="T460" s="51">
        <f t="shared" si="68"/>
        <v>18</v>
      </c>
      <c r="U460" s="51">
        <f t="shared" si="68"/>
        <v>144</v>
      </c>
      <c r="V460" s="57">
        <f t="shared" si="69"/>
        <v>12.5</v>
      </c>
      <c r="W460" s="51" t="e">
        <f>SUMIF(#REF!,'Pupils5-15'!$B460,#REF!)</f>
        <v>#REF!</v>
      </c>
      <c r="X460" s="51" t="e">
        <f>SUMIF(#REF!,'Pupils5-15'!$B460,#REF!)</f>
        <v>#REF!</v>
      </c>
      <c r="Y460" s="51" t="e">
        <f>SUMIF(#REF!,'Pupils5-15'!$B460,#REF!)</f>
        <v>#REF!</v>
      </c>
      <c r="Z460" s="51" t="e">
        <f t="shared" si="70"/>
        <v>#REF!</v>
      </c>
      <c r="AA460" s="51" t="e">
        <f t="shared" si="71"/>
        <v>#REF!</v>
      </c>
      <c r="AB460" s="51" t="e">
        <f t="shared" si="72"/>
        <v>#REF!</v>
      </c>
    </row>
    <row r="461" spans="1:28" x14ac:dyDescent="0.2">
      <c r="A461" s="51">
        <v>454</v>
      </c>
      <c r="B461" s="51">
        <v>6662055</v>
      </c>
      <c r="C461" s="51" t="s">
        <v>3404</v>
      </c>
      <c r="D461" s="51" t="s">
        <v>713</v>
      </c>
      <c r="E461" s="51" t="s">
        <v>3322</v>
      </c>
      <c r="F461" s="51" t="s">
        <v>3333</v>
      </c>
      <c r="G461" s="56">
        <f t="shared" si="64"/>
        <v>0.24590163934426229</v>
      </c>
      <c r="H461" s="56">
        <f t="shared" si="65"/>
        <v>0.21022727272727273</v>
      </c>
      <c r="I461" s="56">
        <f t="shared" si="66"/>
        <v>0.23626373626373626</v>
      </c>
      <c r="J461" s="56">
        <f t="shared" si="67"/>
        <v>0.23105360443622922</v>
      </c>
      <c r="K461" s="51">
        <v>138</v>
      </c>
      <c r="L461" s="51">
        <v>45</v>
      </c>
      <c r="M461" s="51">
        <v>183</v>
      </c>
      <c r="N461" s="51">
        <v>139</v>
      </c>
      <c r="O461" s="51">
        <v>37</v>
      </c>
      <c r="P461" s="51">
        <v>176</v>
      </c>
      <c r="Q461" s="51">
        <v>139</v>
      </c>
      <c r="R461" s="51">
        <v>43</v>
      </c>
      <c r="S461" s="51">
        <v>182</v>
      </c>
      <c r="T461" s="51">
        <f t="shared" si="68"/>
        <v>125</v>
      </c>
      <c r="U461" s="51">
        <f t="shared" si="68"/>
        <v>541</v>
      </c>
      <c r="V461" s="57">
        <f t="shared" si="69"/>
        <v>23.105360443622921</v>
      </c>
      <c r="W461" s="51" t="e">
        <f>SUMIF(#REF!,'Pupils5-15'!$B461,#REF!)</f>
        <v>#REF!</v>
      </c>
      <c r="X461" s="51" t="e">
        <f>SUMIF(#REF!,'Pupils5-15'!$B461,#REF!)</f>
        <v>#REF!</v>
      </c>
      <c r="Y461" s="51" t="e">
        <f>SUMIF(#REF!,'Pupils5-15'!$B461,#REF!)</f>
        <v>#REF!</v>
      </c>
      <c r="Z461" s="51" t="e">
        <f t="shared" si="70"/>
        <v>#REF!</v>
      </c>
      <c r="AA461" s="51" t="e">
        <f t="shared" si="71"/>
        <v>#REF!</v>
      </c>
      <c r="AB461" s="51" t="e">
        <f t="shared" si="72"/>
        <v>#REF!</v>
      </c>
    </row>
    <row r="462" spans="1:28" x14ac:dyDescent="0.2">
      <c r="A462" s="51">
        <v>455</v>
      </c>
      <c r="B462" s="51">
        <v>6662056</v>
      </c>
      <c r="C462" s="51" t="s">
        <v>3405</v>
      </c>
      <c r="D462" s="51" t="s">
        <v>713</v>
      </c>
      <c r="E462" s="51" t="s">
        <v>3322</v>
      </c>
      <c r="F462" s="51" t="s">
        <v>3324</v>
      </c>
      <c r="G462" s="56">
        <f t="shared" si="64"/>
        <v>0.27027027027027029</v>
      </c>
      <c r="H462" s="56">
        <f t="shared" si="65"/>
        <v>0.20422535211267606</v>
      </c>
      <c r="I462" s="56">
        <f t="shared" si="66"/>
        <v>0.23417721518987342</v>
      </c>
      <c r="J462" s="56">
        <f t="shared" si="67"/>
        <v>0.23660714285714285</v>
      </c>
      <c r="K462" s="51">
        <v>108</v>
      </c>
      <c r="L462" s="51">
        <v>40</v>
      </c>
      <c r="M462" s="51">
        <v>148</v>
      </c>
      <c r="N462" s="51">
        <v>113</v>
      </c>
      <c r="O462" s="51">
        <v>29</v>
      </c>
      <c r="P462" s="51">
        <v>142</v>
      </c>
      <c r="Q462" s="51">
        <v>121</v>
      </c>
      <c r="R462" s="51">
        <v>37</v>
      </c>
      <c r="S462" s="51">
        <v>158</v>
      </c>
      <c r="T462" s="51">
        <f t="shared" si="68"/>
        <v>106</v>
      </c>
      <c r="U462" s="51">
        <f t="shared" si="68"/>
        <v>448</v>
      </c>
      <c r="V462" s="57">
        <f t="shared" si="69"/>
        <v>23.660714285714285</v>
      </c>
      <c r="W462" s="51" t="e">
        <f>SUMIF(#REF!,'Pupils5-15'!$B462,#REF!)</f>
        <v>#REF!</v>
      </c>
      <c r="X462" s="51" t="e">
        <f>SUMIF(#REF!,'Pupils5-15'!$B462,#REF!)</f>
        <v>#REF!</v>
      </c>
      <c r="Y462" s="51" t="e">
        <f>SUMIF(#REF!,'Pupils5-15'!$B462,#REF!)</f>
        <v>#REF!</v>
      </c>
      <c r="Z462" s="51" t="e">
        <f t="shared" si="70"/>
        <v>#REF!</v>
      </c>
      <c r="AA462" s="51" t="e">
        <f t="shared" si="71"/>
        <v>#REF!</v>
      </c>
      <c r="AB462" s="51" t="e">
        <f t="shared" si="72"/>
        <v>#REF!</v>
      </c>
    </row>
    <row r="463" spans="1:28" x14ac:dyDescent="0.2">
      <c r="A463" s="51">
        <v>456</v>
      </c>
      <c r="B463" s="51">
        <v>6662057</v>
      </c>
      <c r="C463" s="51" t="s">
        <v>741</v>
      </c>
      <c r="D463" s="51" t="s">
        <v>713</v>
      </c>
      <c r="E463" s="51" t="s">
        <v>3322</v>
      </c>
      <c r="F463" s="51" t="s">
        <v>3333</v>
      </c>
      <c r="G463" s="56">
        <f t="shared" si="64"/>
        <v>0.11643835616438356</v>
      </c>
      <c r="H463" s="56">
        <f t="shared" si="65"/>
        <v>0.12582781456953643</v>
      </c>
      <c r="I463" s="56">
        <f t="shared" si="66"/>
        <v>0.13740458015267176</v>
      </c>
      <c r="J463" s="56">
        <f t="shared" si="67"/>
        <v>0.12616822429906541</v>
      </c>
      <c r="K463" s="51">
        <v>129</v>
      </c>
      <c r="L463" s="51">
        <v>17</v>
      </c>
      <c r="M463" s="51">
        <v>146</v>
      </c>
      <c r="N463" s="51">
        <v>132</v>
      </c>
      <c r="O463" s="51">
        <v>19</v>
      </c>
      <c r="P463" s="51">
        <v>151</v>
      </c>
      <c r="Q463" s="51">
        <v>113</v>
      </c>
      <c r="R463" s="51">
        <v>18</v>
      </c>
      <c r="S463" s="51">
        <v>131</v>
      </c>
      <c r="T463" s="51">
        <f t="shared" si="68"/>
        <v>54</v>
      </c>
      <c r="U463" s="51">
        <f t="shared" si="68"/>
        <v>428</v>
      </c>
      <c r="V463" s="57">
        <f t="shared" si="69"/>
        <v>12.616822429906541</v>
      </c>
      <c r="W463" s="51" t="e">
        <f>SUMIF(#REF!,'Pupils5-15'!$B463,#REF!)</f>
        <v>#REF!</v>
      </c>
      <c r="X463" s="51" t="e">
        <f>SUMIF(#REF!,'Pupils5-15'!$B463,#REF!)</f>
        <v>#REF!</v>
      </c>
      <c r="Y463" s="51" t="e">
        <f>SUMIF(#REF!,'Pupils5-15'!$B463,#REF!)</f>
        <v>#REF!</v>
      </c>
      <c r="Z463" s="51" t="e">
        <f t="shared" si="70"/>
        <v>#REF!</v>
      </c>
      <c r="AA463" s="51" t="e">
        <f t="shared" si="71"/>
        <v>#REF!</v>
      </c>
      <c r="AB463" s="51" t="e">
        <f t="shared" si="72"/>
        <v>#REF!</v>
      </c>
    </row>
    <row r="464" spans="1:28" x14ac:dyDescent="0.2">
      <c r="A464" s="51">
        <v>457</v>
      </c>
      <c r="B464" s="51">
        <v>6662058</v>
      </c>
      <c r="C464" s="51" t="s">
        <v>743</v>
      </c>
      <c r="D464" s="51" t="s">
        <v>713</v>
      </c>
      <c r="E464" s="51" t="s">
        <v>3322</v>
      </c>
      <c r="F464" s="51" t="s">
        <v>3323</v>
      </c>
      <c r="G464" s="56">
        <f t="shared" si="64"/>
        <v>3.4482758620689655E-2</v>
      </c>
      <c r="H464" s="56">
        <f t="shared" si="65"/>
        <v>0</v>
      </c>
      <c r="I464" s="56">
        <f t="shared" si="66"/>
        <v>0</v>
      </c>
      <c r="J464" s="56">
        <f t="shared" si="67"/>
        <v>1.1764705882352941E-2</v>
      </c>
      <c r="K464" s="51">
        <v>56</v>
      </c>
      <c r="L464" s="51">
        <v>2</v>
      </c>
      <c r="M464" s="51">
        <v>58</v>
      </c>
      <c r="N464" s="51">
        <v>58</v>
      </c>
      <c r="P464" s="51">
        <v>58</v>
      </c>
      <c r="Q464" s="51">
        <v>54</v>
      </c>
      <c r="S464" s="51">
        <v>54</v>
      </c>
      <c r="T464" s="51">
        <f t="shared" si="68"/>
        <v>2</v>
      </c>
      <c r="U464" s="51">
        <f t="shared" si="68"/>
        <v>170</v>
      </c>
      <c r="V464" s="57">
        <f t="shared" si="69"/>
        <v>1.1764705882352942</v>
      </c>
      <c r="W464" s="51" t="e">
        <f>SUMIF(#REF!,'Pupils5-15'!$B464,#REF!)</f>
        <v>#REF!</v>
      </c>
      <c r="X464" s="51" t="e">
        <f>SUMIF(#REF!,'Pupils5-15'!$B464,#REF!)</f>
        <v>#REF!</v>
      </c>
      <c r="Y464" s="51" t="e">
        <f>SUMIF(#REF!,'Pupils5-15'!$B464,#REF!)</f>
        <v>#REF!</v>
      </c>
      <c r="Z464" s="51" t="e">
        <f t="shared" si="70"/>
        <v>#REF!</v>
      </c>
      <c r="AA464" s="51" t="e">
        <f t="shared" si="71"/>
        <v>#REF!</v>
      </c>
      <c r="AB464" s="51" t="e">
        <f t="shared" si="72"/>
        <v>#REF!</v>
      </c>
    </row>
    <row r="465" spans="1:28" x14ac:dyDescent="0.2">
      <c r="A465" s="51">
        <v>458</v>
      </c>
      <c r="B465" s="51">
        <v>6662059</v>
      </c>
      <c r="C465" s="51" t="s">
        <v>744</v>
      </c>
      <c r="D465" s="51" t="s">
        <v>713</v>
      </c>
      <c r="E465" s="51" t="s">
        <v>3322</v>
      </c>
      <c r="F465" s="51" t="s">
        <v>3323</v>
      </c>
      <c r="G465" s="56">
        <f t="shared" si="64"/>
        <v>1.8867924528301886E-2</v>
      </c>
      <c r="H465" s="56">
        <f t="shared" si="65"/>
        <v>2.0408163265306121E-2</v>
      </c>
      <c r="I465" s="56">
        <f t="shared" si="66"/>
        <v>0</v>
      </c>
      <c r="J465" s="56">
        <f t="shared" si="67"/>
        <v>1.3245033112582781E-2</v>
      </c>
      <c r="K465" s="51">
        <v>52</v>
      </c>
      <c r="L465" s="51">
        <v>1</v>
      </c>
      <c r="M465" s="51">
        <v>53</v>
      </c>
      <c r="N465" s="51">
        <v>48</v>
      </c>
      <c r="O465" s="51">
        <v>1</v>
      </c>
      <c r="P465" s="51">
        <v>49</v>
      </c>
      <c r="Q465" s="51">
        <v>49</v>
      </c>
      <c r="S465" s="51">
        <v>49</v>
      </c>
      <c r="T465" s="51">
        <f t="shared" si="68"/>
        <v>2</v>
      </c>
      <c r="U465" s="51">
        <f t="shared" si="68"/>
        <v>151</v>
      </c>
      <c r="V465" s="57">
        <f t="shared" si="69"/>
        <v>1.3245033112582782</v>
      </c>
      <c r="W465" s="51" t="e">
        <f>SUMIF(#REF!,'Pupils5-15'!$B465,#REF!)</f>
        <v>#REF!</v>
      </c>
      <c r="X465" s="51" t="e">
        <f>SUMIF(#REF!,'Pupils5-15'!$B465,#REF!)</f>
        <v>#REF!</v>
      </c>
      <c r="Y465" s="51" t="e">
        <f>SUMIF(#REF!,'Pupils5-15'!$B465,#REF!)</f>
        <v>#REF!</v>
      </c>
      <c r="Z465" s="51" t="e">
        <f t="shared" si="70"/>
        <v>#REF!</v>
      </c>
      <c r="AA465" s="51" t="e">
        <f t="shared" si="71"/>
        <v>#REF!</v>
      </c>
      <c r="AB465" s="51" t="e">
        <f t="shared" si="72"/>
        <v>#REF!</v>
      </c>
    </row>
    <row r="466" spans="1:28" x14ac:dyDescent="0.2">
      <c r="A466" s="51">
        <v>459</v>
      </c>
      <c r="B466" s="51">
        <v>6662060</v>
      </c>
      <c r="C466" s="51" t="s">
        <v>745</v>
      </c>
      <c r="D466" s="51" t="s">
        <v>713</v>
      </c>
      <c r="E466" s="51" t="s">
        <v>3322</v>
      </c>
      <c r="F466" s="51" t="s">
        <v>3324</v>
      </c>
      <c r="G466" s="56">
        <f t="shared" si="64"/>
        <v>0.40277777777777779</v>
      </c>
      <c r="H466" s="56">
        <f t="shared" si="65"/>
        <v>0.40845070422535212</v>
      </c>
      <c r="I466" s="56">
        <f t="shared" si="66"/>
        <v>0.37588652482269502</v>
      </c>
      <c r="J466" s="56">
        <f t="shared" si="67"/>
        <v>0.39578454332552693</v>
      </c>
      <c r="K466" s="51">
        <v>86</v>
      </c>
      <c r="L466" s="51">
        <v>58</v>
      </c>
      <c r="M466" s="51">
        <v>144</v>
      </c>
      <c r="N466" s="51">
        <v>84</v>
      </c>
      <c r="O466" s="51">
        <v>58</v>
      </c>
      <c r="P466" s="51">
        <v>142</v>
      </c>
      <c r="Q466" s="51">
        <v>88</v>
      </c>
      <c r="R466" s="51">
        <v>53</v>
      </c>
      <c r="S466" s="51">
        <v>141</v>
      </c>
      <c r="T466" s="51">
        <f t="shared" si="68"/>
        <v>169</v>
      </c>
      <c r="U466" s="51">
        <f t="shared" si="68"/>
        <v>427</v>
      </c>
      <c r="V466" s="57">
        <f t="shared" si="69"/>
        <v>39.578454332552695</v>
      </c>
      <c r="W466" s="51" t="e">
        <f>SUMIF(#REF!,'Pupils5-15'!$B466,#REF!)</f>
        <v>#REF!</v>
      </c>
      <c r="X466" s="51" t="e">
        <f>SUMIF(#REF!,'Pupils5-15'!$B466,#REF!)</f>
        <v>#REF!</v>
      </c>
      <c r="Y466" s="51" t="e">
        <f>SUMIF(#REF!,'Pupils5-15'!$B466,#REF!)</f>
        <v>#REF!</v>
      </c>
      <c r="Z466" s="51" t="e">
        <f t="shared" si="70"/>
        <v>#REF!</v>
      </c>
      <c r="AA466" s="51" t="e">
        <f t="shared" si="71"/>
        <v>#REF!</v>
      </c>
      <c r="AB466" s="51" t="e">
        <f t="shared" si="72"/>
        <v>#REF!</v>
      </c>
    </row>
    <row r="467" spans="1:28" x14ac:dyDescent="0.2">
      <c r="A467" s="51">
        <v>460</v>
      </c>
      <c r="B467" s="51">
        <v>6662061</v>
      </c>
      <c r="C467" s="51" t="s">
        <v>746</v>
      </c>
      <c r="D467" s="51" t="s">
        <v>713</v>
      </c>
      <c r="E467" s="51" t="s">
        <v>3322</v>
      </c>
      <c r="F467" s="51" t="s">
        <v>3324</v>
      </c>
      <c r="G467" s="56">
        <f t="shared" si="64"/>
        <v>0.31034482758620691</v>
      </c>
      <c r="H467" s="56">
        <f t="shared" si="65"/>
        <v>0.4</v>
      </c>
      <c r="I467" s="56">
        <f t="shared" si="66"/>
        <v>0.38709677419354838</v>
      </c>
      <c r="J467" s="56">
        <f t="shared" si="67"/>
        <v>0.36842105263157893</v>
      </c>
      <c r="K467" s="51">
        <v>20</v>
      </c>
      <c r="L467" s="51">
        <v>9</v>
      </c>
      <c r="M467" s="51">
        <v>29</v>
      </c>
      <c r="N467" s="51">
        <v>21</v>
      </c>
      <c r="O467" s="51">
        <v>14</v>
      </c>
      <c r="P467" s="51">
        <v>35</v>
      </c>
      <c r="Q467" s="51">
        <v>19</v>
      </c>
      <c r="R467" s="51">
        <v>12</v>
      </c>
      <c r="S467" s="51">
        <v>31</v>
      </c>
      <c r="T467" s="51">
        <f t="shared" si="68"/>
        <v>35</v>
      </c>
      <c r="U467" s="51">
        <f t="shared" si="68"/>
        <v>95</v>
      </c>
      <c r="V467" s="57">
        <f t="shared" si="69"/>
        <v>36.84210526315789</v>
      </c>
      <c r="W467" s="51" t="e">
        <f>SUMIF(#REF!,'Pupils5-15'!$B467,#REF!)</f>
        <v>#REF!</v>
      </c>
      <c r="X467" s="51" t="e">
        <f>SUMIF(#REF!,'Pupils5-15'!$B467,#REF!)</f>
        <v>#REF!</v>
      </c>
      <c r="Y467" s="51" t="e">
        <f>SUMIF(#REF!,'Pupils5-15'!$B467,#REF!)</f>
        <v>#REF!</v>
      </c>
      <c r="Z467" s="51" t="e">
        <f t="shared" si="70"/>
        <v>#REF!</v>
      </c>
      <c r="AA467" s="51" t="e">
        <f t="shared" si="71"/>
        <v>#REF!</v>
      </c>
      <c r="AB467" s="51" t="e">
        <f t="shared" si="72"/>
        <v>#REF!</v>
      </c>
    </row>
    <row r="468" spans="1:28" x14ac:dyDescent="0.2">
      <c r="A468" s="51">
        <v>461</v>
      </c>
      <c r="B468" s="51">
        <v>6662062</v>
      </c>
      <c r="C468" s="51" t="s">
        <v>747</v>
      </c>
      <c r="D468" s="51" t="s">
        <v>713</v>
      </c>
      <c r="E468" s="51" t="s">
        <v>3322</v>
      </c>
      <c r="F468" s="51" t="s">
        <v>3324</v>
      </c>
      <c r="G468" s="56">
        <f t="shared" si="64"/>
        <v>0.25</v>
      </c>
      <c r="H468" s="56">
        <f t="shared" si="65"/>
        <v>0.20833333333333334</v>
      </c>
      <c r="I468" s="56">
        <f t="shared" si="66"/>
        <v>0.18867924528301888</v>
      </c>
      <c r="J468" s="56">
        <f t="shared" si="67"/>
        <v>0.21276595744680851</v>
      </c>
      <c r="K468" s="51">
        <v>60</v>
      </c>
      <c r="L468" s="51">
        <v>20</v>
      </c>
      <c r="M468" s="51">
        <v>80</v>
      </c>
      <c r="N468" s="51">
        <v>76</v>
      </c>
      <c r="O468" s="51">
        <v>20</v>
      </c>
      <c r="P468" s="51">
        <v>96</v>
      </c>
      <c r="Q468" s="51">
        <v>86</v>
      </c>
      <c r="R468" s="51">
        <v>20</v>
      </c>
      <c r="S468" s="51">
        <v>106</v>
      </c>
      <c r="T468" s="51">
        <f t="shared" si="68"/>
        <v>60</v>
      </c>
      <c r="U468" s="51">
        <f t="shared" si="68"/>
        <v>282</v>
      </c>
      <c r="V468" s="57">
        <f t="shared" si="69"/>
        <v>21.276595744680851</v>
      </c>
      <c r="W468" s="51" t="e">
        <f>SUMIF(#REF!,'Pupils5-15'!$B468,#REF!)</f>
        <v>#REF!</v>
      </c>
      <c r="X468" s="51" t="e">
        <f>SUMIF(#REF!,'Pupils5-15'!$B468,#REF!)</f>
        <v>#REF!</v>
      </c>
      <c r="Y468" s="51" t="e">
        <f>SUMIF(#REF!,'Pupils5-15'!$B468,#REF!)</f>
        <v>#REF!</v>
      </c>
      <c r="Z468" s="51" t="e">
        <f t="shared" si="70"/>
        <v>#REF!</v>
      </c>
      <c r="AA468" s="51" t="e">
        <f t="shared" si="71"/>
        <v>#REF!</v>
      </c>
      <c r="AB468" s="51" t="e">
        <f t="shared" si="72"/>
        <v>#REF!</v>
      </c>
    </row>
    <row r="469" spans="1:28" x14ac:dyDescent="0.2">
      <c r="A469" s="51">
        <v>462</v>
      </c>
      <c r="B469" s="51">
        <v>6662066</v>
      </c>
      <c r="C469" s="51" t="s">
        <v>748</v>
      </c>
      <c r="D469" s="51" t="s">
        <v>713</v>
      </c>
      <c r="E469" s="51" t="s">
        <v>3322</v>
      </c>
      <c r="F469" s="51" t="s">
        <v>3324</v>
      </c>
      <c r="G469" s="56">
        <f t="shared" si="64"/>
        <v>0.17241379310344829</v>
      </c>
      <c r="H469" s="56">
        <f t="shared" si="65"/>
        <v>7.6923076923076927E-2</v>
      </c>
      <c r="I469" s="56">
        <f t="shared" si="66"/>
        <v>0</v>
      </c>
      <c r="J469" s="56">
        <f t="shared" si="67"/>
        <v>8.3333333333333329E-2</v>
      </c>
      <c r="K469" s="51">
        <v>24</v>
      </c>
      <c r="L469" s="51">
        <v>5</v>
      </c>
      <c r="M469" s="51">
        <v>29</v>
      </c>
      <c r="N469" s="51">
        <v>24</v>
      </c>
      <c r="O469" s="51">
        <v>2</v>
      </c>
      <c r="P469" s="51">
        <v>26</v>
      </c>
      <c r="Q469" s="51">
        <v>29</v>
      </c>
      <c r="S469" s="51">
        <v>29</v>
      </c>
      <c r="T469" s="51">
        <f t="shared" si="68"/>
        <v>7</v>
      </c>
      <c r="U469" s="51">
        <f t="shared" si="68"/>
        <v>84</v>
      </c>
      <c r="V469" s="57">
        <f t="shared" si="69"/>
        <v>8.3333333333333321</v>
      </c>
      <c r="W469" s="51" t="e">
        <f>SUMIF(#REF!,'Pupils5-15'!$B469,#REF!)</f>
        <v>#REF!</v>
      </c>
      <c r="X469" s="51" t="e">
        <f>SUMIF(#REF!,'Pupils5-15'!$B469,#REF!)</f>
        <v>#REF!</v>
      </c>
      <c r="Y469" s="51" t="e">
        <f>SUMIF(#REF!,'Pupils5-15'!$B469,#REF!)</f>
        <v>#REF!</v>
      </c>
      <c r="Z469" s="51" t="e">
        <f t="shared" si="70"/>
        <v>#REF!</v>
      </c>
      <c r="AA469" s="51" t="e">
        <f t="shared" si="71"/>
        <v>#REF!</v>
      </c>
      <c r="AB469" s="51" t="e">
        <f t="shared" si="72"/>
        <v>#REF!</v>
      </c>
    </row>
    <row r="470" spans="1:28" x14ac:dyDescent="0.2">
      <c r="A470" s="51">
        <v>463</v>
      </c>
      <c r="B470" s="51">
        <v>6662068</v>
      </c>
      <c r="C470" s="51" t="s">
        <v>749</v>
      </c>
      <c r="D470" s="51" t="s">
        <v>713</v>
      </c>
      <c r="E470" s="51" t="s">
        <v>3322</v>
      </c>
      <c r="F470" s="51" t="s">
        <v>3324</v>
      </c>
      <c r="G470" s="56">
        <f t="shared" si="64"/>
        <v>3.4482758620689655E-2</v>
      </c>
      <c r="H470" s="56">
        <f t="shared" si="65"/>
        <v>7.1428571428571425E-2</v>
      </c>
      <c r="I470" s="56">
        <f t="shared" si="66"/>
        <v>0</v>
      </c>
      <c r="J470" s="56">
        <f t="shared" si="67"/>
        <v>3.8461538461538464E-2</v>
      </c>
      <c r="K470" s="51">
        <v>28</v>
      </c>
      <c r="L470" s="51">
        <v>1</v>
      </c>
      <c r="M470" s="51">
        <v>29</v>
      </c>
      <c r="N470" s="51">
        <v>26</v>
      </c>
      <c r="O470" s="51">
        <v>2</v>
      </c>
      <c r="P470" s="51">
        <v>28</v>
      </c>
      <c r="Q470" s="51">
        <v>21</v>
      </c>
      <c r="S470" s="51">
        <v>21</v>
      </c>
      <c r="T470" s="51">
        <f t="shared" si="68"/>
        <v>3</v>
      </c>
      <c r="U470" s="51">
        <f t="shared" si="68"/>
        <v>78</v>
      </c>
      <c r="V470" s="57">
        <f t="shared" si="69"/>
        <v>3.8461538461538463</v>
      </c>
      <c r="W470" s="51" t="e">
        <f>SUMIF(#REF!,'Pupils5-15'!$B470,#REF!)</f>
        <v>#REF!</v>
      </c>
      <c r="X470" s="51" t="e">
        <f>SUMIF(#REF!,'Pupils5-15'!$B470,#REF!)</f>
        <v>#REF!</v>
      </c>
      <c r="Y470" s="51" t="e">
        <f>SUMIF(#REF!,'Pupils5-15'!$B470,#REF!)</f>
        <v>#REF!</v>
      </c>
      <c r="Z470" s="51" t="e">
        <f t="shared" si="70"/>
        <v>#REF!</v>
      </c>
      <c r="AA470" s="51" t="e">
        <f t="shared" si="71"/>
        <v>#REF!</v>
      </c>
      <c r="AB470" s="51" t="e">
        <f t="shared" si="72"/>
        <v>#REF!</v>
      </c>
    </row>
    <row r="471" spans="1:28" x14ac:dyDescent="0.2">
      <c r="A471" s="51">
        <v>464</v>
      </c>
      <c r="B471" s="51">
        <v>6662070</v>
      </c>
      <c r="C471" s="51" t="s">
        <v>750</v>
      </c>
      <c r="D471" s="51" t="s">
        <v>713</v>
      </c>
      <c r="E471" s="51" t="s">
        <v>3322</v>
      </c>
      <c r="F471" s="51" t="s">
        <v>3324</v>
      </c>
      <c r="G471" s="56">
        <f t="shared" si="64"/>
        <v>0.23036649214659685</v>
      </c>
      <c r="H471" s="56">
        <f t="shared" si="65"/>
        <v>0.16</v>
      </c>
      <c r="I471" s="56">
        <f t="shared" si="66"/>
        <v>0.1674641148325359</v>
      </c>
      <c r="J471" s="56">
        <f t="shared" si="67"/>
        <v>0.185</v>
      </c>
      <c r="K471" s="51">
        <v>147</v>
      </c>
      <c r="L471" s="51">
        <v>44</v>
      </c>
      <c r="M471" s="51">
        <v>191</v>
      </c>
      <c r="N471" s="51">
        <v>168</v>
      </c>
      <c r="O471" s="51">
        <v>32</v>
      </c>
      <c r="P471" s="51">
        <v>200</v>
      </c>
      <c r="Q471" s="51">
        <v>174</v>
      </c>
      <c r="R471" s="51">
        <v>35</v>
      </c>
      <c r="S471" s="51">
        <v>209</v>
      </c>
      <c r="T471" s="51">
        <f t="shared" si="68"/>
        <v>111</v>
      </c>
      <c r="U471" s="51">
        <f t="shared" si="68"/>
        <v>600</v>
      </c>
      <c r="V471" s="57">
        <f t="shared" si="69"/>
        <v>18.5</v>
      </c>
      <c r="W471" s="51" t="e">
        <f>SUMIF(#REF!,'Pupils5-15'!$B471,#REF!)</f>
        <v>#REF!</v>
      </c>
      <c r="X471" s="51" t="e">
        <f>SUMIF(#REF!,'Pupils5-15'!$B471,#REF!)</f>
        <v>#REF!</v>
      </c>
      <c r="Y471" s="51" t="e">
        <f>SUMIF(#REF!,'Pupils5-15'!$B471,#REF!)</f>
        <v>#REF!</v>
      </c>
      <c r="Z471" s="51" t="e">
        <f t="shared" si="70"/>
        <v>#REF!</v>
      </c>
      <c r="AA471" s="51" t="e">
        <f t="shared" si="71"/>
        <v>#REF!</v>
      </c>
      <c r="AB471" s="51" t="e">
        <f t="shared" si="72"/>
        <v>#REF!</v>
      </c>
    </row>
    <row r="472" spans="1:28" x14ac:dyDescent="0.2">
      <c r="A472" s="51">
        <v>465</v>
      </c>
      <c r="B472" s="51">
        <v>6662071</v>
      </c>
      <c r="C472" s="51" t="s">
        <v>752</v>
      </c>
      <c r="D472" s="51" t="s">
        <v>713</v>
      </c>
      <c r="E472" s="51" t="s">
        <v>3322</v>
      </c>
      <c r="F472" s="51" t="s">
        <v>3324</v>
      </c>
      <c r="G472" s="56">
        <f t="shared" si="64"/>
        <v>0.1</v>
      </c>
      <c r="H472" s="56">
        <f t="shared" si="65"/>
        <v>0</v>
      </c>
      <c r="I472" s="56">
        <f t="shared" si="66"/>
        <v>7.407407407407407E-2</v>
      </c>
      <c r="J472" s="56">
        <f t="shared" si="67"/>
        <v>6.0240963855421686E-2</v>
      </c>
      <c r="K472" s="51">
        <v>27</v>
      </c>
      <c r="L472" s="51">
        <v>3</v>
      </c>
      <c r="M472" s="51">
        <v>30</v>
      </c>
      <c r="N472" s="51">
        <v>26</v>
      </c>
      <c r="P472" s="51">
        <v>26</v>
      </c>
      <c r="Q472" s="51">
        <v>25</v>
      </c>
      <c r="R472" s="51">
        <v>2</v>
      </c>
      <c r="S472" s="51">
        <v>27</v>
      </c>
      <c r="T472" s="51">
        <f t="shared" si="68"/>
        <v>5</v>
      </c>
      <c r="U472" s="51">
        <f t="shared" si="68"/>
        <v>83</v>
      </c>
      <c r="V472" s="57">
        <f t="shared" si="69"/>
        <v>6.024096385542169</v>
      </c>
      <c r="W472" s="51" t="e">
        <f>SUMIF(#REF!,'Pupils5-15'!$B472,#REF!)</f>
        <v>#REF!</v>
      </c>
      <c r="X472" s="51" t="e">
        <f>SUMIF(#REF!,'Pupils5-15'!$B472,#REF!)</f>
        <v>#REF!</v>
      </c>
      <c r="Y472" s="51" t="e">
        <f>SUMIF(#REF!,'Pupils5-15'!$B472,#REF!)</f>
        <v>#REF!</v>
      </c>
      <c r="Z472" s="51" t="e">
        <f t="shared" si="70"/>
        <v>#REF!</v>
      </c>
      <c r="AA472" s="51" t="e">
        <f t="shared" si="71"/>
        <v>#REF!</v>
      </c>
      <c r="AB472" s="51" t="e">
        <f t="shared" si="72"/>
        <v>#REF!</v>
      </c>
    </row>
    <row r="473" spans="1:28" x14ac:dyDescent="0.2">
      <c r="A473" s="51">
        <v>466</v>
      </c>
      <c r="B473" s="51">
        <v>6662075</v>
      </c>
      <c r="C473" s="51" t="s">
        <v>753</v>
      </c>
      <c r="D473" s="51" t="s">
        <v>713</v>
      </c>
      <c r="E473" s="51" t="s">
        <v>3322</v>
      </c>
      <c r="F473" s="51" t="s">
        <v>3324</v>
      </c>
      <c r="G473" s="56">
        <f t="shared" si="64"/>
        <v>0.14583333333333334</v>
      </c>
      <c r="H473" s="56">
        <f t="shared" si="65"/>
        <v>0.10638297872340426</v>
      </c>
      <c r="I473" s="56">
        <f t="shared" si="66"/>
        <v>0.12925170068027211</v>
      </c>
      <c r="J473" s="56">
        <f t="shared" si="67"/>
        <v>0.12731481481481483</v>
      </c>
      <c r="K473" s="51">
        <v>123</v>
      </c>
      <c r="L473" s="51">
        <v>21</v>
      </c>
      <c r="M473" s="51">
        <v>144</v>
      </c>
      <c r="N473" s="51">
        <v>126</v>
      </c>
      <c r="O473" s="51">
        <v>15</v>
      </c>
      <c r="P473" s="51">
        <v>141</v>
      </c>
      <c r="Q473" s="51">
        <v>128</v>
      </c>
      <c r="R473" s="51">
        <v>19</v>
      </c>
      <c r="S473" s="51">
        <v>147</v>
      </c>
      <c r="T473" s="51">
        <f t="shared" si="68"/>
        <v>55</v>
      </c>
      <c r="U473" s="51">
        <f t="shared" si="68"/>
        <v>432</v>
      </c>
      <c r="V473" s="57">
        <f t="shared" si="69"/>
        <v>12.731481481481483</v>
      </c>
      <c r="W473" s="51" t="e">
        <f>SUMIF(#REF!,'Pupils5-15'!$B473,#REF!)</f>
        <v>#REF!</v>
      </c>
      <c r="X473" s="51" t="e">
        <f>SUMIF(#REF!,'Pupils5-15'!$B473,#REF!)</f>
        <v>#REF!</v>
      </c>
      <c r="Y473" s="51" t="e">
        <f>SUMIF(#REF!,'Pupils5-15'!$B473,#REF!)</f>
        <v>#REF!</v>
      </c>
      <c r="Z473" s="51" t="e">
        <f t="shared" si="70"/>
        <v>#REF!</v>
      </c>
      <c r="AA473" s="51" t="e">
        <f t="shared" si="71"/>
        <v>#REF!</v>
      </c>
      <c r="AB473" s="51" t="e">
        <f t="shared" si="72"/>
        <v>#REF!</v>
      </c>
    </row>
    <row r="474" spans="1:28" x14ac:dyDescent="0.2">
      <c r="A474" s="51">
        <v>467</v>
      </c>
      <c r="B474" s="51">
        <v>6662076</v>
      </c>
      <c r="C474" s="51" t="s">
        <v>754</v>
      </c>
      <c r="D474" s="51" t="s">
        <v>713</v>
      </c>
      <c r="E474" s="51" t="s">
        <v>3322</v>
      </c>
      <c r="F474" s="51" t="s">
        <v>3324</v>
      </c>
      <c r="G474" s="56">
        <f t="shared" si="64"/>
        <v>1.4705882352941176E-2</v>
      </c>
      <c r="H474" s="56">
        <f t="shared" si="65"/>
        <v>1.6393442622950821E-2</v>
      </c>
      <c r="I474" s="56">
        <f t="shared" si="66"/>
        <v>1.8867924528301886E-2</v>
      </c>
      <c r="J474" s="56">
        <f t="shared" si="67"/>
        <v>1.6483516483516484E-2</v>
      </c>
      <c r="K474" s="51">
        <v>67</v>
      </c>
      <c r="L474" s="51">
        <v>1</v>
      </c>
      <c r="M474" s="51">
        <v>68</v>
      </c>
      <c r="N474" s="51">
        <v>60</v>
      </c>
      <c r="O474" s="51">
        <v>1</v>
      </c>
      <c r="P474" s="51">
        <v>61</v>
      </c>
      <c r="Q474" s="51">
        <v>52</v>
      </c>
      <c r="R474" s="51">
        <v>1</v>
      </c>
      <c r="S474" s="51">
        <v>53</v>
      </c>
      <c r="T474" s="51">
        <f t="shared" si="68"/>
        <v>3</v>
      </c>
      <c r="U474" s="51">
        <f t="shared" si="68"/>
        <v>182</v>
      </c>
      <c r="V474" s="57">
        <f t="shared" si="69"/>
        <v>1.6483516483516485</v>
      </c>
      <c r="W474" s="51" t="e">
        <f>SUMIF(#REF!,'Pupils5-15'!$B474,#REF!)</f>
        <v>#REF!</v>
      </c>
      <c r="X474" s="51" t="e">
        <f>SUMIF(#REF!,'Pupils5-15'!$B474,#REF!)</f>
        <v>#REF!</v>
      </c>
      <c r="Y474" s="51" t="e">
        <f>SUMIF(#REF!,'Pupils5-15'!$B474,#REF!)</f>
        <v>#REF!</v>
      </c>
      <c r="Z474" s="51" t="e">
        <f t="shared" si="70"/>
        <v>#REF!</v>
      </c>
      <c r="AA474" s="51" t="e">
        <f t="shared" si="71"/>
        <v>#REF!</v>
      </c>
      <c r="AB474" s="51" t="e">
        <f t="shared" si="72"/>
        <v>#REF!</v>
      </c>
    </row>
    <row r="475" spans="1:28" x14ac:dyDescent="0.2">
      <c r="A475" s="51">
        <v>468</v>
      </c>
      <c r="B475" s="51">
        <v>6662077</v>
      </c>
      <c r="C475" s="51" t="s">
        <v>755</v>
      </c>
      <c r="D475" s="51" t="s">
        <v>713</v>
      </c>
      <c r="E475" s="51" t="s">
        <v>3322</v>
      </c>
      <c r="F475" s="51" t="s">
        <v>3329</v>
      </c>
      <c r="G475" s="56">
        <f t="shared" si="64"/>
        <v>8.6538461538461536E-2</v>
      </c>
      <c r="H475" s="56">
        <f t="shared" si="65"/>
        <v>9.3220338983050849E-2</v>
      </c>
      <c r="I475" s="56">
        <f t="shared" si="66"/>
        <v>8.3333333333333329E-2</v>
      </c>
      <c r="J475" s="56">
        <f t="shared" si="67"/>
        <v>8.771929824561403E-2</v>
      </c>
      <c r="K475" s="51">
        <v>95</v>
      </c>
      <c r="L475" s="51">
        <v>9</v>
      </c>
      <c r="M475" s="51">
        <v>104</v>
      </c>
      <c r="N475" s="51">
        <v>107</v>
      </c>
      <c r="O475" s="51">
        <v>11</v>
      </c>
      <c r="P475" s="51">
        <v>118</v>
      </c>
      <c r="Q475" s="51">
        <v>110</v>
      </c>
      <c r="R475" s="51">
        <v>10</v>
      </c>
      <c r="S475" s="51">
        <v>120</v>
      </c>
      <c r="T475" s="51">
        <f t="shared" si="68"/>
        <v>30</v>
      </c>
      <c r="U475" s="51">
        <f t="shared" si="68"/>
        <v>342</v>
      </c>
      <c r="V475" s="57">
        <f t="shared" si="69"/>
        <v>8.7719298245614024</v>
      </c>
      <c r="W475" s="51" t="e">
        <f>SUMIF(#REF!,'Pupils5-15'!$B475,#REF!)</f>
        <v>#REF!</v>
      </c>
      <c r="X475" s="51" t="e">
        <f>SUMIF(#REF!,'Pupils5-15'!$B475,#REF!)</f>
        <v>#REF!</v>
      </c>
      <c r="Y475" s="51" t="e">
        <f>SUMIF(#REF!,'Pupils5-15'!$B475,#REF!)</f>
        <v>#REF!</v>
      </c>
      <c r="Z475" s="51" t="e">
        <f t="shared" si="70"/>
        <v>#REF!</v>
      </c>
      <c r="AA475" s="51" t="e">
        <f t="shared" si="71"/>
        <v>#REF!</v>
      </c>
      <c r="AB475" s="51" t="e">
        <f t="shared" si="72"/>
        <v>#REF!</v>
      </c>
    </row>
    <row r="476" spans="1:28" x14ac:dyDescent="0.2">
      <c r="A476" s="51">
        <v>469</v>
      </c>
      <c r="B476" s="51">
        <v>6662079</v>
      </c>
      <c r="C476" s="51" t="s">
        <v>3406</v>
      </c>
      <c r="D476" s="51" t="s">
        <v>713</v>
      </c>
      <c r="E476" s="51" t="s">
        <v>3322</v>
      </c>
      <c r="F476" s="51" t="s">
        <v>3324</v>
      </c>
      <c r="G476" s="56">
        <f t="shared" si="64"/>
        <v>9.1503267973856203E-2</v>
      </c>
      <c r="H476" s="56">
        <f t="shared" si="65"/>
        <v>7.2580645161290328E-2</v>
      </c>
      <c r="I476" s="56">
        <f t="shared" si="66"/>
        <v>9.420289855072464E-2</v>
      </c>
      <c r="J476" s="56">
        <f t="shared" si="67"/>
        <v>8.6746987951807228E-2</v>
      </c>
      <c r="K476" s="51">
        <v>139</v>
      </c>
      <c r="L476" s="51">
        <v>14</v>
      </c>
      <c r="M476" s="51">
        <v>153</v>
      </c>
      <c r="N476" s="51">
        <v>115</v>
      </c>
      <c r="O476" s="51">
        <v>9</v>
      </c>
      <c r="P476" s="51">
        <v>124</v>
      </c>
      <c r="Q476" s="51">
        <v>125</v>
      </c>
      <c r="R476" s="51">
        <v>13</v>
      </c>
      <c r="S476" s="51">
        <v>138</v>
      </c>
      <c r="T476" s="51">
        <f t="shared" si="68"/>
        <v>36</v>
      </c>
      <c r="U476" s="51">
        <f t="shared" si="68"/>
        <v>415</v>
      </c>
      <c r="V476" s="57">
        <f t="shared" si="69"/>
        <v>8.6746987951807224</v>
      </c>
      <c r="W476" s="51" t="e">
        <f>SUMIF(#REF!,'Pupils5-15'!$B476,#REF!)</f>
        <v>#REF!</v>
      </c>
      <c r="X476" s="51" t="e">
        <f>SUMIF(#REF!,'Pupils5-15'!$B476,#REF!)</f>
        <v>#REF!</v>
      </c>
      <c r="Y476" s="51" t="e">
        <f>SUMIF(#REF!,'Pupils5-15'!$B476,#REF!)</f>
        <v>#REF!</v>
      </c>
      <c r="Z476" s="51" t="e">
        <f t="shared" si="70"/>
        <v>#REF!</v>
      </c>
      <c r="AA476" s="51" t="e">
        <f t="shared" si="71"/>
        <v>#REF!</v>
      </c>
      <c r="AB476" s="51" t="e">
        <f t="shared" si="72"/>
        <v>#REF!</v>
      </c>
    </row>
    <row r="477" spans="1:28" x14ac:dyDescent="0.2">
      <c r="A477" s="51">
        <v>470</v>
      </c>
      <c r="B477" s="51">
        <v>6662080</v>
      </c>
      <c r="C477" s="51" t="s">
        <v>757</v>
      </c>
      <c r="D477" s="51" t="s">
        <v>713</v>
      </c>
      <c r="E477" s="51" t="s">
        <v>3322</v>
      </c>
      <c r="F477" s="51" t="s">
        <v>3324</v>
      </c>
      <c r="G477" s="56">
        <f t="shared" si="64"/>
        <v>0.17391304347826086</v>
      </c>
      <c r="H477" s="56">
        <f t="shared" si="65"/>
        <v>0.14457831325301204</v>
      </c>
      <c r="I477" s="56">
        <f t="shared" si="66"/>
        <v>0.10344827586206896</v>
      </c>
      <c r="J477" s="56">
        <f t="shared" si="67"/>
        <v>0.13807531380753138</v>
      </c>
      <c r="K477" s="51">
        <v>57</v>
      </c>
      <c r="L477" s="51">
        <v>12</v>
      </c>
      <c r="M477" s="51">
        <v>69</v>
      </c>
      <c r="N477" s="51">
        <v>71</v>
      </c>
      <c r="O477" s="51">
        <v>12</v>
      </c>
      <c r="P477" s="51">
        <v>83</v>
      </c>
      <c r="Q477" s="51">
        <v>78</v>
      </c>
      <c r="R477" s="51">
        <v>9</v>
      </c>
      <c r="S477" s="51">
        <v>87</v>
      </c>
      <c r="T477" s="51">
        <f t="shared" si="68"/>
        <v>33</v>
      </c>
      <c r="U477" s="51">
        <f t="shared" si="68"/>
        <v>239</v>
      </c>
      <c r="V477" s="57">
        <f t="shared" si="69"/>
        <v>13.807531380753138</v>
      </c>
      <c r="W477" s="51" t="e">
        <f>SUMIF(#REF!,'Pupils5-15'!$B477,#REF!)</f>
        <v>#REF!</v>
      </c>
      <c r="X477" s="51" t="e">
        <f>SUMIF(#REF!,'Pupils5-15'!$B477,#REF!)</f>
        <v>#REF!</v>
      </c>
      <c r="Y477" s="51" t="e">
        <f>SUMIF(#REF!,'Pupils5-15'!$B477,#REF!)</f>
        <v>#REF!</v>
      </c>
      <c r="Z477" s="51" t="e">
        <f t="shared" si="70"/>
        <v>#REF!</v>
      </c>
      <c r="AA477" s="51" t="e">
        <f t="shared" si="71"/>
        <v>#REF!</v>
      </c>
      <c r="AB477" s="51" t="e">
        <f t="shared" si="72"/>
        <v>#REF!</v>
      </c>
    </row>
    <row r="478" spans="1:28" x14ac:dyDescent="0.2">
      <c r="A478" s="51">
        <v>471</v>
      </c>
      <c r="B478" s="51">
        <v>6662084</v>
      </c>
      <c r="C478" s="51" t="s">
        <v>758</v>
      </c>
      <c r="D478" s="51" t="s">
        <v>713</v>
      </c>
      <c r="E478" s="51" t="s">
        <v>3322</v>
      </c>
      <c r="F478" s="51" t="s">
        <v>3333</v>
      </c>
      <c r="G478" s="56">
        <f t="shared" si="64"/>
        <v>0.12244897959183673</v>
      </c>
      <c r="H478" s="56">
        <f t="shared" si="65"/>
        <v>2.0833333333333332E-2</v>
      </c>
      <c r="I478" s="56">
        <f t="shared" si="66"/>
        <v>0.17307692307692307</v>
      </c>
      <c r="J478" s="56">
        <f t="shared" si="67"/>
        <v>0.10738255033557047</v>
      </c>
      <c r="K478" s="51">
        <v>43</v>
      </c>
      <c r="L478" s="51">
        <v>6</v>
      </c>
      <c r="M478" s="51">
        <v>49</v>
      </c>
      <c r="N478" s="51">
        <v>47</v>
      </c>
      <c r="O478" s="51">
        <v>1</v>
      </c>
      <c r="P478" s="51">
        <v>48</v>
      </c>
      <c r="Q478" s="51">
        <v>43</v>
      </c>
      <c r="R478" s="51">
        <v>9</v>
      </c>
      <c r="S478" s="51">
        <v>52</v>
      </c>
      <c r="T478" s="51">
        <f t="shared" si="68"/>
        <v>16</v>
      </c>
      <c r="U478" s="51">
        <f t="shared" si="68"/>
        <v>149</v>
      </c>
      <c r="V478" s="57">
        <f t="shared" si="69"/>
        <v>10.738255033557047</v>
      </c>
      <c r="W478" s="51" t="e">
        <f>SUMIF(#REF!,'Pupils5-15'!$B478,#REF!)</f>
        <v>#REF!</v>
      </c>
      <c r="X478" s="51" t="e">
        <f>SUMIF(#REF!,'Pupils5-15'!$B478,#REF!)</f>
        <v>#REF!</v>
      </c>
      <c r="Y478" s="51" t="e">
        <f>SUMIF(#REF!,'Pupils5-15'!$B478,#REF!)</f>
        <v>#REF!</v>
      </c>
      <c r="Z478" s="51" t="e">
        <f t="shared" si="70"/>
        <v>#REF!</v>
      </c>
      <c r="AA478" s="51" t="e">
        <f t="shared" si="71"/>
        <v>#REF!</v>
      </c>
      <c r="AB478" s="51" t="e">
        <f t="shared" si="72"/>
        <v>#REF!</v>
      </c>
    </row>
    <row r="479" spans="1:28" x14ac:dyDescent="0.2">
      <c r="A479" s="51">
        <v>472</v>
      </c>
      <c r="B479" s="51">
        <v>6662089</v>
      </c>
      <c r="C479" s="51" t="s">
        <v>759</v>
      </c>
      <c r="D479" s="51" t="s">
        <v>713</v>
      </c>
      <c r="E479" s="51" t="s">
        <v>3322</v>
      </c>
      <c r="F479" s="51" t="s">
        <v>3333</v>
      </c>
      <c r="G479" s="56">
        <f t="shared" si="64"/>
        <v>7.9166666666666663E-2</v>
      </c>
      <c r="H479" s="56">
        <f t="shared" si="65"/>
        <v>8.4388185654008435E-2</v>
      </c>
      <c r="I479" s="56">
        <f t="shared" si="66"/>
        <v>6.363636363636363E-2</v>
      </c>
      <c r="J479" s="56">
        <f t="shared" si="67"/>
        <v>7.6040172166427542E-2</v>
      </c>
      <c r="K479" s="51">
        <v>221</v>
      </c>
      <c r="L479" s="51">
        <v>19</v>
      </c>
      <c r="M479" s="51">
        <v>240</v>
      </c>
      <c r="N479" s="51">
        <v>217</v>
      </c>
      <c r="O479" s="51">
        <v>20</v>
      </c>
      <c r="P479" s="51">
        <v>237</v>
      </c>
      <c r="Q479" s="51">
        <v>206</v>
      </c>
      <c r="R479" s="51">
        <v>14</v>
      </c>
      <c r="S479" s="51">
        <v>220</v>
      </c>
      <c r="T479" s="51">
        <f t="shared" si="68"/>
        <v>53</v>
      </c>
      <c r="U479" s="51">
        <f t="shared" si="68"/>
        <v>697</v>
      </c>
      <c r="V479" s="57">
        <f t="shared" si="69"/>
        <v>7.6040172166427542</v>
      </c>
      <c r="W479" s="51" t="e">
        <f>SUMIF(#REF!,'Pupils5-15'!$B479,#REF!)</f>
        <v>#REF!</v>
      </c>
      <c r="X479" s="51" t="e">
        <f>SUMIF(#REF!,'Pupils5-15'!$B479,#REF!)</f>
        <v>#REF!</v>
      </c>
      <c r="Y479" s="51" t="e">
        <f>SUMIF(#REF!,'Pupils5-15'!$B479,#REF!)</f>
        <v>#REF!</v>
      </c>
      <c r="Z479" s="51" t="e">
        <f t="shared" si="70"/>
        <v>#REF!</v>
      </c>
      <c r="AA479" s="51" t="e">
        <f t="shared" si="71"/>
        <v>#REF!</v>
      </c>
      <c r="AB479" s="51" t="e">
        <f t="shared" si="72"/>
        <v>#REF!</v>
      </c>
    </row>
    <row r="480" spans="1:28" x14ac:dyDescent="0.2">
      <c r="A480" s="51">
        <v>473</v>
      </c>
      <c r="B480" s="51">
        <v>6662092</v>
      </c>
      <c r="C480" s="51" t="s">
        <v>760</v>
      </c>
      <c r="D480" s="51" t="s">
        <v>713</v>
      </c>
      <c r="E480" s="51" t="s">
        <v>3322</v>
      </c>
      <c r="F480" s="51" t="s">
        <v>3333</v>
      </c>
      <c r="G480" s="56">
        <f t="shared" si="64"/>
        <v>3.5714285714285712E-2</v>
      </c>
      <c r="H480" s="56">
        <f t="shared" si="65"/>
        <v>4.5977011494252873E-2</v>
      </c>
      <c r="I480" s="56">
        <f t="shared" si="66"/>
        <v>8.4210526315789472E-2</v>
      </c>
      <c r="J480" s="56">
        <f t="shared" si="67"/>
        <v>5.6390977443609019E-2</v>
      </c>
      <c r="K480" s="51">
        <v>81</v>
      </c>
      <c r="L480" s="51">
        <v>3</v>
      </c>
      <c r="M480" s="51">
        <v>84</v>
      </c>
      <c r="N480" s="51">
        <v>83</v>
      </c>
      <c r="O480" s="51">
        <v>4</v>
      </c>
      <c r="P480" s="51">
        <v>87</v>
      </c>
      <c r="Q480" s="51">
        <v>87</v>
      </c>
      <c r="R480" s="51">
        <v>8</v>
      </c>
      <c r="S480" s="51">
        <v>95</v>
      </c>
      <c r="T480" s="51">
        <f t="shared" si="68"/>
        <v>15</v>
      </c>
      <c r="U480" s="51">
        <f t="shared" si="68"/>
        <v>266</v>
      </c>
      <c r="V480" s="57">
        <f t="shared" si="69"/>
        <v>5.6390977443609023</v>
      </c>
      <c r="W480" s="51" t="e">
        <f>SUMIF(#REF!,'Pupils5-15'!$B480,#REF!)</f>
        <v>#REF!</v>
      </c>
      <c r="X480" s="51" t="e">
        <f>SUMIF(#REF!,'Pupils5-15'!$B480,#REF!)</f>
        <v>#REF!</v>
      </c>
      <c r="Y480" s="51" t="e">
        <f>SUMIF(#REF!,'Pupils5-15'!$B480,#REF!)</f>
        <v>#REF!</v>
      </c>
      <c r="Z480" s="51" t="e">
        <f t="shared" si="70"/>
        <v>#REF!</v>
      </c>
      <c r="AA480" s="51" t="e">
        <f t="shared" si="71"/>
        <v>#REF!</v>
      </c>
      <c r="AB480" s="51" t="e">
        <f t="shared" si="72"/>
        <v>#REF!</v>
      </c>
    </row>
    <row r="481" spans="1:28" x14ac:dyDescent="0.2">
      <c r="A481" s="51">
        <v>474</v>
      </c>
      <c r="B481" s="51">
        <v>6662113</v>
      </c>
      <c r="C481" s="51" t="s">
        <v>761</v>
      </c>
      <c r="D481" s="51" t="s">
        <v>713</v>
      </c>
      <c r="E481" s="51" t="s">
        <v>3322</v>
      </c>
      <c r="F481" s="51" t="s">
        <v>3324</v>
      </c>
      <c r="G481" s="56">
        <f t="shared" si="64"/>
        <v>2.0942408376963352E-2</v>
      </c>
      <c r="H481" s="56">
        <f t="shared" si="65"/>
        <v>4.3478260869565216E-2</v>
      </c>
      <c r="I481" s="56">
        <f t="shared" si="66"/>
        <v>3.1088082901554404E-2</v>
      </c>
      <c r="J481" s="56">
        <f t="shared" si="67"/>
        <v>3.1690140845070422E-2</v>
      </c>
      <c r="K481" s="51">
        <v>187</v>
      </c>
      <c r="L481" s="51">
        <v>4</v>
      </c>
      <c r="M481" s="51">
        <v>191</v>
      </c>
      <c r="N481" s="51">
        <v>176</v>
      </c>
      <c r="O481" s="51">
        <v>8</v>
      </c>
      <c r="P481" s="51">
        <v>184</v>
      </c>
      <c r="Q481" s="51">
        <v>187</v>
      </c>
      <c r="R481" s="51">
        <v>6</v>
      </c>
      <c r="S481" s="51">
        <v>193</v>
      </c>
      <c r="T481" s="51">
        <f t="shared" si="68"/>
        <v>18</v>
      </c>
      <c r="U481" s="51">
        <f t="shared" si="68"/>
        <v>568</v>
      </c>
      <c r="V481" s="57">
        <f t="shared" si="69"/>
        <v>3.169014084507042</v>
      </c>
      <c r="W481" s="51" t="e">
        <f>SUMIF(#REF!,'Pupils5-15'!$B481,#REF!)</f>
        <v>#REF!</v>
      </c>
      <c r="X481" s="51" t="e">
        <f>SUMIF(#REF!,'Pupils5-15'!$B481,#REF!)</f>
        <v>#REF!</v>
      </c>
      <c r="Y481" s="51" t="e">
        <f>SUMIF(#REF!,'Pupils5-15'!$B481,#REF!)</f>
        <v>#REF!</v>
      </c>
      <c r="Z481" s="51" t="e">
        <f t="shared" si="70"/>
        <v>#REF!</v>
      </c>
      <c r="AA481" s="51" t="e">
        <f t="shared" si="71"/>
        <v>#REF!</v>
      </c>
      <c r="AB481" s="51" t="e">
        <f t="shared" si="72"/>
        <v>#REF!</v>
      </c>
    </row>
    <row r="482" spans="1:28" x14ac:dyDescent="0.2">
      <c r="A482" s="51">
        <v>475</v>
      </c>
      <c r="B482" s="51">
        <v>6662115</v>
      </c>
      <c r="C482" s="51" t="s">
        <v>763</v>
      </c>
      <c r="D482" s="51" t="s">
        <v>713</v>
      </c>
      <c r="E482" s="51" t="s">
        <v>3322</v>
      </c>
      <c r="F482" s="51" t="s">
        <v>3324</v>
      </c>
      <c r="G482" s="56">
        <f t="shared" si="64"/>
        <v>3.7383177570093455E-2</v>
      </c>
      <c r="H482" s="56">
        <f t="shared" si="65"/>
        <v>1.9607843137254902E-2</v>
      </c>
      <c r="I482" s="56">
        <f t="shared" si="66"/>
        <v>9.9009900990099011E-3</v>
      </c>
      <c r="J482" s="56">
        <f t="shared" si="67"/>
        <v>2.2580645161290321E-2</v>
      </c>
      <c r="K482" s="51">
        <v>103</v>
      </c>
      <c r="L482" s="51">
        <v>4</v>
      </c>
      <c r="M482" s="51">
        <v>107</v>
      </c>
      <c r="N482" s="51">
        <v>100</v>
      </c>
      <c r="O482" s="51">
        <v>2</v>
      </c>
      <c r="P482" s="51">
        <v>102</v>
      </c>
      <c r="Q482" s="51">
        <v>100</v>
      </c>
      <c r="R482" s="51">
        <v>1</v>
      </c>
      <c r="S482" s="51">
        <v>101</v>
      </c>
      <c r="T482" s="51">
        <f t="shared" si="68"/>
        <v>7</v>
      </c>
      <c r="U482" s="51">
        <f t="shared" si="68"/>
        <v>310</v>
      </c>
      <c r="V482" s="57">
        <f t="shared" si="69"/>
        <v>2.258064516129032</v>
      </c>
      <c r="W482" s="51" t="e">
        <f>SUMIF(#REF!,'Pupils5-15'!$B482,#REF!)</f>
        <v>#REF!</v>
      </c>
      <c r="X482" s="51" t="e">
        <f>SUMIF(#REF!,'Pupils5-15'!$B482,#REF!)</f>
        <v>#REF!</v>
      </c>
      <c r="Y482" s="51" t="e">
        <f>SUMIF(#REF!,'Pupils5-15'!$B482,#REF!)</f>
        <v>#REF!</v>
      </c>
      <c r="Z482" s="51" t="e">
        <f t="shared" si="70"/>
        <v>#REF!</v>
      </c>
      <c r="AA482" s="51" t="e">
        <f t="shared" si="71"/>
        <v>#REF!</v>
      </c>
      <c r="AB482" s="51" t="e">
        <f t="shared" si="72"/>
        <v>#REF!</v>
      </c>
    </row>
    <row r="483" spans="1:28" x14ac:dyDescent="0.2">
      <c r="A483" s="51">
        <v>476</v>
      </c>
      <c r="B483" s="51">
        <v>6662116</v>
      </c>
      <c r="C483" s="51" t="s">
        <v>764</v>
      </c>
      <c r="D483" s="51" t="s">
        <v>713</v>
      </c>
      <c r="E483" s="51" t="s">
        <v>3322</v>
      </c>
      <c r="F483" s="51" t="s">
        <v>3324</v>
      </c>
      <c r="G483" s="56">
        <f t="shared" si="64"/>
        <v>0.10714285714285714</v>
      </c>
      <c r="H483" s="56">
        <f t="shared" si="65"/>
        <v>9.0163934426229511E-2</v>
      </c>
      <c r="I483" s="56">
        <f t="shared" si="66"/>
        <v>4.6511627906976744E-2</v>
      </c>
      <c r="J483" s="56">
        <f t="shared" si="67"/>
        <v>7.9889807162534437E-2</v>
      </c>
      <c r="K483" s="51">
        <v>100</v>
      </c>
      <c r="L483" s="51">
        <v>12</v>
      </c>
      <c r="M483" s="51">
        <v>112</v>
      </c>
      <c r="N483" s="51">
        <v>111</v>
      </c>
      <c r="O483" s="51">
        <v>11</v>
      </c>
      <c r="P483" s="51">
        <v>122</v>
      </c>
      <c r="Q483" s="51">
        <v>123</v>
      </c>
      <c r="R483" s="51">
        <v>6</v>
      </c>
      <c r="S483" s="51">
        <v>129</v>
      </c>
      <c r="T483" s="51">
        <f t="shared" si="68"/>
        <v>29</v>
      </c>
      <c r="U483" s="51">
        <f t="shared" si="68"/>
        <v>363</v>
      </c>
      <c r="V483" s="57">
        <f t="shared" si="69"/>
        <v>7.9889807162534439</v>
      </c>
      <c r="W483" s="51" t="e">
        <f>SUMIF(#REF!,'Pupils5-15'!$B483,#REF!)</f>
        <v>#REF!</v>
      </c>
      <c r="X483" s="51" t="e">
        <f>SUMIF(#REF!,'Pupils5-15'!$B483,#REF!)</f>
        <v>#REF!</v>
      </c>
      <c r="Y483" s="51" t="e">
        <f>SUMIF(#REF!,'Pupils5-15'!$B483,#REF!)</f>
        <v>#REF!</v>
      </c>
      <c r="Z483" s="51" t="e">
        <f t="shared" si="70"/>
        <v>#REF!</v>
      </c>
      <c r="AA483" s="51" t="e">
        <f t="shared" si="71"/>
        <v>#REF!</v>
      </c>
      <c r="AB483" s="51" t="e">
        <f t="shared" si="72"/>
        <v>#REF!</v>
      </c>
    </row>
    <row r="484" spans="1:28" x14ac:dyDescent="0.2">
      <c r="A484" s="51">
        <v>477</v>
      </c>
      <c r="B484" s="51">
        <v>6662117</v>
      </c>
      <c r="C484" s="51" t="s">
        <v>765</v>
      </c>
      <c r="D484" s="51" t="s">
        <v>713</v>
      </c>
      <c r="E484" s="51" t="s">
        <v>3322</v>
      </c>
      <c r="F484" s="51" t="s">
        <v>3324</v>
      </c>
      <c r="G484" s="56">
        <f t="shared" si="64"/>
        <v>7.5268817204301078E-2</v>
      </c>
      <c r="H484" s="56">
        <f t="shared" si="65"/>
        <v>6.4516129032258063E-2</v>
      </c>
      <c r="I484" s="56">
        <f t="shared" si="66"/>
        <v>4.5045045045045043E-2</v>
      </c>
      <c r="J484" s="56">
        <f t="shared" si="67"/>
        <v>6.0606060606060608E-2</v>
      </c>
      <c r="K484" s="51">
        <v>86</v>
      </c>
      <c r="L484" s="51">
        <v>7</v>
      </c>
      <c r="M484" s="51">
        <v>93</v>
      </c>
      <c r="N484" s="51">
        <v>87</v>
      </c>
      <c r="O484" s="51">
        <v>6</v>
      </c>
      <c r="P484" s="51">
        <v>93</v>
      </c>
      <c r="Q484" s="51">
        <v>106</v>
      </c>
      <c r="R484" s="51">
        <v>5</v>
      </c>
      <c r="S484" s="51">
        <v>111</v>
      </c>
      <c r="T484" s="51">
        <f t="shared" si="68"/>
        <v>18</v>
      </c>
      <c r="U484" s="51">
        <f t="shared" si="68"/>
        <v>297</v>
      </c>
      <c r="V484" s="57">
        <f t="shared" si="69"/>
        <v>6.0606060606060606</v>
      </c>
      <c r="W484" s="51" t="e">
        <f>SUMIF(#REF!,'Pupils5-15'!$B484,#REF!)</f>
        <v>#REF!</v>
      </c>
      <c r="X484" s="51" t="e">
        <f>SUMIF(#REF!,'Pupils5-15'!$B484,#REF!)</f>
        <v>#REF!</v>
      </c>
      <c r="Y484" s="51" t="e">
        <f>SUMIF(#REF!,'Pupils5-15'!$B484,#REF!)</f>
        <v>#REF!</v>
      </c>
      <c r="Z484" s="51" t="e">
        <f t="shared" si="70"/>
        <v>#REF!</v>
      </c>
      <c r="AA484" s="51" t="e">
        <f t="shared" si="71"/>
        <v>#REF!</v>
      </c>
      <c r="AB484" s="51" t="e">
        <f t="shared" si="72"/>
        <v>#REF!</v>
      </c>
    </row>
    <row r="485" spans="1:28" x14ac:dyDescent="0.2">
      <c r="A485" s="51">
        <v>478</v>
      </c>
      <c r="B485" s="51">
        <v>6662119</v>
      </c>
      <c r="C485" s="51" t="s">
        <v>766</v>
      </c>
      <c r="D485" s="51" t="s">
        <v>713</v>
      </c>
      <c r="E485" s="51" t="s">
        <v>3322</v>
      </c>
      <c r="F485" s="51" t="s">
        <v>3324</v>
      </c>
      <c r="G485" s="56">
        <f t="shared" si="64"/>
        <v>0.13846153846153847</v>
      </c>
      <c r="H485" s="56">
        <f t="shared" si="65"/>
        <v>6.7796610169491525E-2</v>
      </c>
      <c r="I485" s="56">
        <f t="shared" si="66"/>
        <v>8.3333333333333329E-2</v>
      </c>
      <c r="J485" s="56">
        <f t="shared" si="67"/>
        <v>9.7826086956521743E-2</v>
      </c>
      <c r="K485" s="51">
        <v>56</v>
      </c>
      <c r="L485" s="51">
        <v>9</v>
      </c>
      <c r="M485" s="51">
        <v>65</v>
      </c>
      <c r="N485" s="51">
        <v>55</v>
      </c>
      <c r="O485" s="51">
        <v>4</v>
      </c>
      <c r="P485" s="51">
        <v>59</v>
      </c>
      <c r="Q485" s="51">
        <v>55</v>
      </c>
      <c r="R485" s="51">
        <v>5</v>
      </c>
      <c r="S485" s="51">
        <v>60</v>
      </c>
      <c r="T485" s="51">
        <f t="shared" si="68"/>
        <v>18</v>
      </c>
      <c r="U485" s="51">
        <f t="shared" si="68"/>
        <v>184</v>
      </c>
      <c r="V485" s="57">
        <f t="shared" si="69"/>
        <v>9.7826086956521738</v>
      </c>
      <c r="W485" s="51" t="e">
        <f>SUMIF(#REF!,'Pupils5-15'!$B485,#REF!)</f>
        <v>#REF!</v>
      </c>
      <c r="X485" s="51" t="e">
        <f>SUMIF(#REF!,'Pupils5-15'!$B485,#REF!)</f>
        <v>#REF!</v>
      </c>
      <c r="Y485" s="51" t="e">
        <f>SUMIF(#REF!,'Pupils5-15'!$B485,#REF!)</f>
        <v>#REF!</v>
      </c>
      <c r="Z485" s="51" t="e">
        <f t="shared" si="70"/>
        <v>#REF!</v>
      </c>
      <c r="AA485" s="51" t="e">
        <f t="shared" si="71"/>
        <v>#REF!</v>
      </c>
      <c r="AB485" s="51" t="e">
        <f t="shared" si="72"/>
        <v>#REF!</v>
      </c>
    </row>
    <row r="486" spans="1:28" x14ac:dyDescent="0.2">
      <c r="A486" s="51">
        <v>479</v>
      </c>
      <c r="B486" s="51">
        <v>6662122</v>
      </c>
      <c r="C486" s="51" t="s">
        <v>767</v>
      </c>
      <c r="D486" s="51" t="s">
        <v>713</v>
      </c>
      <c r="E486" s="51" t="s">
        <v>3322</v>
      </c>
      <c r="F486" s="51" t="s">
        <v>3324</v>
      </c>
      <c r="G486" s="56">
        <f t="shared" si="64"/>
        <v>2.3809523809523808E-2</v>
      </c>
      <c r="H486" s="56">
        <f t="shared" si="65"/>
        <v>0</v>
      </c>
      <c r="I486" s="56">
        <f t="shared" si="66"/>
        <v>0.11904761904761904</v>
      </c>
      <c r="J486" s="56">
        <f t="shared" si="67"/>
        <v>4.7619047619047616E-2</v>
      </c>
      <c r="K486" s="51">
        <v>41</v>
      </c>
      <c r="L486" s="51">
        <v>1</v>
      </c>
      <c r="M486" s="51">
        <v>42</v>
      </c>
      <c r="N486" s="51">
        <v>42</v>
      </c>
      <c r="P486" s="51">
        <v>42</v>
      </c>
      <c r="Q486" s="51">
        <v>37</v>
      </c>
      <c r="R486" s="51">
        <v>5</v>
      </c>
      <c r="S486" s="51">
        <v>42</v>
      </c>
      <c r="T486" s="51">
        <f t="shared" si="68"/>
        <v>6</v>
      </c>
      <c r="U486" s="51">
        <f t="shared" si="68"/>
        <v>126</v>
      </c>
      <c r="V486" s="57">
        <f t="shared" si="69"/>
        <v>4.7619047619047619</v>
      </c>
      <c r="W486" s="51" t="e">
        <f>SUMIF(#REF!,'Pupils5-15'!$B486,#REF!)</f>
        <v>#REF!</v>
      </c>
      <c r="X486" s="51" t="e">
        <f>SUMIF(#REF!,'Pupils5-15'!$B486,#REF!)</f>
        <v>#REF!</v>
      </c>
      <c r="Y486" s="51" t="e">
        <f>SUMIF(#REF!,'Pupils5-15'!$B486,#REF!)</f>
        <v>#REF!</v>
      </c>
      <c r="Z486" s="51" t="e">
        <f t="shared" si="70"/>
        <v>#REF!</v>
      </c>
      <c r="AA486" s="51" t="e">
        <f t="shared" si="71"/>
        <v>#REF!</v>
      </c>
      <c r="AB486" s="51" t="e">
        <f t="shared" si="72"/>
        <v>#REF!</v>
      </c>
    </row>
    <row r="487" spans="1:28" x14ac:dyDescent="0.2">
      <c r="A487" s="51">
        <v>480</v>
      </c>
      <c r="B487" s="51">
        <v>6662123</v>
      </c>
      <c r="C487" s="51" t="s">
        <v>768</v>
      </c>
      <c r="D487" s="51" t="s">
        <v>713</v>
      </c>
      <c r="E487" s="51" t="s">
        <v>3322</v>
      </c>
      <c r="F487" s="51" t="s">
        <v>3324</v>
      </c>
      <c r="G487" s="56">
        <f t="shared" si="64"/>
        <v>0.17647058823529413</v>
      </c>
      <c r="H487" s="56">
        <f t="shared" si="65"/>
        <v>0.17142857142857143</v>
      </c>
      <c r="I487" s="56">
        <f t="shared" si="66"/>
        <v>0.18181818181818182</v>
      </c>
      <c r="J487" s="56">
        <f t="shared" si="67"/>
        <v>0.17647058823529413</v>
      </c>
      <c r="K487" s="51">
        <v>28</v>
      </c>
      <c r="L487" s="51">
        <v>6</v>
      </c>
      <c r="M487" s="51">
        <v>34</v>
      </c>
      <c r="N487" s="51">
        <v>29</v>
      </c>
      <c r="O487" s="51">
        <v>6</v>
      </c>
      <c r="P487" s="51">
        <v>35</v>
      </c>
      <c r="Q487" s="51">
        <v>27</v>
      </c>
      <c r="R487" s="51">
        <v>6</v>
      </c>
      <c r="S487" s="51">
        <v>33</v>
      </c>
      <c r="T487" s="51">
        <f t="shared" si="68"/>
        <v>18</v>
      </c>
      <c r="U487" s="51">
        <f t="shared" si="68"/>
        <v>102</v>
      </c>
      <c r="V487" s="57">
        <f t="shared" si="69"/>
        <v>17.647058823529413</v>
      </c>
      <c r="W487" s="51" t="e">
        <f>SUMIF(#REF!,'Pupils5-15'!$B487,#REF!)</f>
        <v>#REF!</v>
      </c>
      <c r="X487" s="51" t="e">
        <f>SUMIF(#REF!,'Pupils5-15'!$B487,#REF!)</f>
        <v>#REF!</v>
      </c>
      <c r="Y487" s="51" t="e">
        <f>SUMIF(#REF!,'Pupils5-15'!$B487,#REF!)</f>
        <v>#REF!</v>
      </c>
      <c r="Z487" s="51" t="e">
        <f t="shared" si="70"/>
        <v>#REF!</v>
      </c>
      <c r="AA487" s="51" t="e">
        <f t="shared" si="71"/>
        <v>#REF!</v>
      </c>
      <c r="AB487" s="51" t="e">
        <f t="shared" si="72"/>
        <v>#REF!</v>
      </c>
    </row>
    <row r="488" spans="1:28" x14ac:dyDescent="0.2">
      <c r="A488" s="51">
        <v>481</v>
      </c>
      <c r="B488" s="51">
        <v>6662125</v>
      </c>
      <c r="C488" s="51" t="s">
        <v>769</v>
      </c>
      <c r="D488" s="51" t="s">
        <v>713</v>
      </c>
      <c r="E488" s="51" t="s">
        <v>3322</v>
      </c>
      <c r="F488" s="51" t="s">
        <v>3324</v>
      </c>
      <c r="G488" s="56">
        <f t="shared" si="64"/>
        <v>4.3956043956043959E-2</v>
      </c>
      <c r="H488" s="56">
        <f t="shared" si="65"/>
        <v>6.7796610169491525E-2</v>
      </c>
      <c r="I488" s="56">
        <f t="shared" si="66"/>
        <v>6.5088757396449703E-2</v>
      </c>
      <c r="J488" s="56">
        <f t="shared" si="67"/>
        <v>5.8712121212121215E-2</v>
      </c>
      <c r="K488" s="51">
        <v>174</v>
      </c>
      <c r="L488" s="51">
        <v>8</v>
      </c>
      <c r="M488" s="51">
        <v>182</v>
      </c>
      <c r="N488" s="51">
        <v>165</v>
      </c>
      <c r="O488" s="51">
        <v>12</v>
      </c>
      <c r="P488" s="51">
        <v>177</v>
      </c>
      <c r="Q488" s="51">
        <v>158</v>
      </c>
      <c r="R488" s="51">
        <v>11</v>
      </c>
      <c r="S488" s="51">
        <v>169</v>
      </c>
      <c r="T488" s="51">
        <f t="shared" si="68"/>
        <v>31</v>
      </c>
      <c r="U488" s="51">
        <f t="shared" si="68"/>
        <v>528</v>
      </c>
      <c r="V488" s="57">
        <f t="shared" si="69"/>
        <v>5.8712121212121211</v>
      </c>
      <c r="W488" s="51" t="e">
        <f>SUMIF(#REF!,'Pupils5-15'!$B488,#REF!)</f>
        <v>#REF!</v>
      </c>
      <c r="X488" s="51" t="e">
        <f>SUMIF(#REF!,'Pupils5-15'!$B488,#REF!)</f>
        <v>#REF!</v>
      </c>
      <c r="Y488" s="51" t="e">
        <f>SUMIF(#REF!,'Pupils5-15'!$B488,#REF!)</f>
        <v>#REF!</v>
      </c>
      <c r="Z488" s="51" t="e">
        <f t="shared" si="70"/>
        <v>#REF!</v>
      </c>
      <c r="AA488" s="51" t="e">
        <f t="shared" si="71"/>
        <v>#REF!</v>
      </c>
      <c r="AB488" s="51" t="e">
        <f t="shared" si="72"/>
        <v>#REF!</v>
      </c>
    </row>
    <row r="489" spans="1:28" x14ac:dyDescent="0.2">
      <c r="A489" s="51">
        <v>482</v>
      </c>
      <c r="B489" s="51">
        <v>6662127</v>
      </c>
      <c r="C489" s="51" t="s">
        <v>770</v>
      </c>
      <c r="D489" s="51" t="s">
        <v>713</v>
      </c>
      <c r="E489" s="51" t="s">
        <v>3322</v>
      </c>
      <c r="F489" s="51" t="s">
        <v>3323</v>
      </c>
      <c r="G489" s="56">
        <f t="shared" si="64"/>
        <v>4.2735042735042736E-2</v>
      </c>
      <c r="H489" s="56">
        <f t="shared" si="65"/>
        <v>8.2568807339449546E-2</v>
      </c>
      <c r="I489" s="56">
        <f t="shared" si="66"/>
        <v>5.5555555555555552E-2</v>
      </c>
      <c r="J489" s="56">
        <f t="shared" si="67"/>
        <v>5.9880239520958084E-2</v>
      </c>
      <c r="K489" s="51">
        <v>112</v>
      </c>
      <c r="L489" s="51">
        <v>5</v>
      </c>
      <c r="M489" s="51">
        <v>117</v>
      </c>
      <c r="N489" s="51">
        <v>100</v>
      </c>
      <c r="O489" s="51">
        <v>9</v>
      </c>
      <c r="P489" s="51">
        <v>109</v>
      </c>
      <c r="Q489" s="51">
        <v>102</v>
      </c>
      <c r="R489" s="51">
        <v>6</v>
      </c>
      <c r="S489" s="51">
        <v>108</v>
      </c>
      <c r="T489" s="51">
        <f t="shared" si="68"/>
        <v>20</v>
      </c>
      <c r="U489" s="51">
        <f t="shared" si="68"/>
        <v>334</v>
      </c>
      <c r="V489" s="57">
        <f t="shared" si="69"/>
        <v>5.9880239520958085</v>
      </c>
      <c r="W489" s="51" t="e">
        <f>SUMIF(#REF!,'Pupils5-15'!$B489,#REF!)</f>
        <v>#REF!</v>
      </c>
      <c r="X489" s="51" t="e">
        <f>SUMIF(#REF!,'Pupils5-15'!$B489,#REF!)</f>
        <v>#REF!</v>
      </c>
      <c r="Y489" s="51" t="e">
        <f>SUMIF(#REF!,'Pupils5-15'!$B489,#REF!)</f>
        <v>#REF!</v>
      </c>
      <c r="Z489" s="51" t="e">
        <f t="shared" si="70"/>
        <v>#REF!</v>
      </c>
      <c r="AA489" s="51" t="e">
        <f t="shared" si="71"/>
        <v>#REF!</v>
      </c>
      <c r="AB489" s="51" t="e">
        <f t="shared" si="72"/>
        <v>#REF!</v>
      </c>
    </row>
    <row r="490" spans="1:28" x14ac:dyDescent="0.2">
      <c r="A490" s="51">
        <v>483</v>
      </c>
      <c r="B490" s="51">
        <v>6662129</v>
      </c>
      <c r="C490" s="51" t="s">
        <v>772</v>
      </c>
      <c r="D490" s="51" t="s">
        <v>713</v>
      </c>
      <c r="E490" s="51" t="s">
        <v>3322</v>
      </c>
      <c r="F490" s="51" t="s">
        <v>3333</v>
      </c>
      <c r="G490" s="56">
        <f t="shared" si="64"/>
        <v>3.2258064516129031E-2</v>
      </c>
      <c r="H490" s="56">
        <f t="shared" si="65"/>
        <v>1.6949152542372881E-2</v>
      </c>
      <c r="I490" s="56">
        <f t="shared" si="66"/>
        <v>4.6875E-2</v>
      </c>
      <c r="J490" s="56">
        <f t="shared" si="67"/>
        <v>3.2432432432432434E-2</v>
      </c>
      <c r="K490" s="51">
        <v>120</v>
      </c>
      <c r="L490" s="51">
        <v>4</v>
      </c>
      <c r="M490" s="51">
        <v>124</v>
      </c>
      <c r="N490" s="51">
        <v>116</v>
      </c>
      <c r="O490" s="51">
        <v>2</v>
      </c>
      <c r="P490" s="51">
        <v>118</v>
      </c>
      <c r="Q490" s="51">
        <v>122</v>
      </c>
      <c r="R490" s="51">
        <v>6</v>
      </c>
      <c r="S490" s="51">
        <v>128</v>
      </c>
      <c r="T490" s="51">
        <f t="shared" si="68"/>
        <v>12</v>
      </c>
      <c r="U490" s="51">
        <f t="shared" si="68"/>
        <v>370</v>
      </c>
      <c r="V490" s="57">
        <f t="shared" si="69"/>
        <v>3.2432432432432434</v>
      </c>
      <c r="W490" s="51" t="e">
        <f>SUMIF(#REF!,'Pupils5-15'!$B490,#REF!)</f>
        <v>#REF!</v>
      </c>
      <c r="X490" s="51" t="e">
        <f>SUMIF(#REF!,'Pupils5-15'!$B490,#REF!)</f>
        <v>#REF!</v>
      </c>
      <c r="Y490" s="51" t="e">
        <f>SUMIF(#REF!,'Pupils5-15'!$B490,#REF!)</f>
        <v>#REF!</v>
      </c>
      <c r="Z490" s="51" t="e">
        <f t="shared" si="70"/>
        <v>#REF!</v>
      </c>
      <c r="AA490" s="51" t="e">
        <f t="shared" si="71"/>
        <v>#REF!</v>
      </c>
      <c r="AB490" s="51" t="e">
        <f t="shared" si="72"/>
        <v>#REF!</v>
      </c>
    </row>
    <row r="491" spans="1:28" x14ac:dyDescent="0.2">
      <c r="A491" s="51">
        <v>484</v>
      </c>
      <c r="B491" s="51">
        <v>6662146</v>
      </c>
      <c r="C491" s="51" t="s">
        <v>773</v>
      </c>
      <c r="D491" s="51" t="s">
        <v>713</v>
      </c>
      <c r="E491" s="51" t="s">
        <v>3322</v>
      </c>
      <c r="F491" s="51" t="s">
        <v>3333</v>
      </c>
      <c r="G491" s="56">
        <f t="shared" si="64"/>
        <v>3.0303030303030304E-2</v>
      </c>
      <c r="H491" s="56">
        <f t="shared" si="65"/>
        <v>5.7142857142857141E-2</v>
      </c>
      <c r="I491" s="56">
        <f t="shared" si="66"/>
        <v>4.7619047619047616E-2</v>
      </c>
      <c r="J491" s="56">
        <f t="shared" si="67"/>
        <v>4.5226130653266333E-2</v>
      </c>
      <c r="K491" s="51">
        <v>64</v>
      </c>
      <c r="L491" s="51">
        <v>2</v>
      </c>
      <c r="M491" s="51">
        <v>66</v>
      </c>
      <c r="N491" s="51">
        <v>66</v>
      </c>
      <c r="O491" s="51">
        <v>4</v>
      </c>
      <c r="P491" s="51">
        <v>70</v>
      </c>
      <c r="Q491" s="51">
        <v>60</v>
      </c>
      <c r="R491" s="51">
        <v>3</v>
      </c>
      <c r="S491" s="51">
        <v>63</v>
      </c>
      <c r="T491" s="51">
        <f t="shared" si="68"/>
        <v>9</v>
      </c>
      <c r="U491" s="51">
        <f t="shared" si="68"/>
        <v>199</v>
      </c>
      <c r="V491" s="57">
        <f t="shared" si="69"/>
        <v>4.5226130653266337</v>
      </c>
      <c r="W491" s="51" t="e">
        <f>SUMIF(#REF!,'Pupils5-15'!$B491,#REF!)</f>
        <v>#REF!</v>
      </c>
      <c r="X491" s="51" t="e">
        <f>SUMIF(#REF!,'Pupils5-15'!$B491,#REF!)</f>
        <v>#REF!</v>
      </c>
      <c r="Y491" s="51" t="e">
        <f>SUMIF(#REF!,'Pupils5-15'!$B491,#REF!)</f>
        <v>#REF!</v>
      </c>
      <c r="Z491" s="51" t="e">
        <f t="shared" si="70"/>
        <v>#REF!</v>
      </c>
      <c r="AA491" s="51" t="e">
        <f t="shared" si="71"/>
        <v>#REF!</v>
      </c>
      <c r="AB491" s="51" t="e">
        <f t="shared" si="72"/>
        <v>#REF!</v>
      </c>
    </row>
    <row r="492" spans="1:28" x14ac:dyDescent="0.2">
      <c r="A492" s="51">
        <v>485</v>
      </c>
      <c r="B492" s="51">
        <v>6662147</v>
      </c>
      <c r="C492" s="51" t="s">
        <v>775</v>
      </c>
      <c r="D492" s="51" t="s">
        <v>713</v>
      </c>
      <c r="E492" s="51" t="s">
        <v>3322</v>
      </c>
      <c r="F492" s="51" t="s">
        <v>3324</v>
      </c>
      <c r="G492" s="56">
        <f t="shared" si="64"/>
        <v>0.11428571428571428</v>
      </c>
      <c r="H492" s="56">
        <f t="shared" si="65"/>
        <v>0.11428571428571428</v>
      </c>
      <c r="I492" s="56">
        <f t="shared" si="66"/>
        <v>0.12121212121212122</v>
      </c>
      <c r="J492" s="56">
        <f t="shared" si="67"/>
        <v>0.11650485436893204</v>
      </c>
      <c r="K492" s="51">
        <v>31</v>
      </c>
      <c r="L492" s="51">
        <v>4</v>
      </c>
      <c r="M492" s="51">
        <v>35</v>
      </c>
      <c r="N492" s="51">
        <v>31</v>
      </c>
      <c r="O492" s="51">
        <v>4</v>
      </c>
      <c r="P492" s="51">
        <v>35</v>
      </c>
      <c r="Q492" s="51">
        <v>29</v>
      </c>
      <c r="R492" s="51">
        <v>4</v>
      </c>
      <c r="S492" s="51">
        <v>33</v>
      </c>
      <c r="T492" s="51">
        <f t="shared" si="68"/>
        <v>12</v>
      </c>
      <c r="U492" s="51">
        <f t="shared" si="68"/>
        <v>103</v>
      </c>
      <c r="V492" s="57">
        <f t="shared" si="69"/>
        <v>11.650485436893204</v>
      </c>
      <c r="W492" s="51" t="e">
        <f>SUMIF(#REF!,'Pupils5-15'!$B492,#REF!)</f>
        <v>#REF!</v>
      </c>
      <c r="X492" s="51" t="e">
        <f>SUMIF(#REF!,'Pupils5-15'!$B492,#REF!)</f>
        <v>#REF!</v>
      </c>
      <c r="Y492" s="51" t="e">
        <f>SUMIF(#REF!,'Pupils5-15'!$B492,#REF!)</f>
        <v>#REF!</v>
      </c>
      <c r="Z492" s="51" t="e">
        <f t="shared" si="70"/>
        <v>#REF!</v>
      </c>
      <c r="AA492" s="51" t="e">
        <f t="shared" si="71"/>
        <v>#REF!</v>
      </c>
      <c r="AB492" s="51" t="e">
        <f t="shared" si="72"/>
        <v>#REF!</v>
      </c>
    </row>
    <row r="493" spans="1:28" x14ac:dyDescent="0.2">
      <c r="A493" s="51">
        <v>486</v>
      </c>
      <c r="B493" s="51">
        <v>6662148</v>
      </c>
      <c r="C493" s="51" t="s">
        <v>776</v>
      </c>
      <c r="D493" s="51" t="s">
        <v>713</v>
      </c>
      <c r="E493" s="51" t="s">
        <v>3322</v>
      </c>
      <c r="F493" s="51" t="s">
        <v>3323</v>
      </c>
      <c r="G493" s="56">
        <f t="shared" si="64"/>
        <v>8.0291970802919707E-2</v>
      </c>
      <c r="H493" s="56">
        <f t="shared" si="65"/>
        <v>5.0724637681159424E-2</v>
      </c>
      <c r="I493" s="56">
        <f t="shared" si="66"/>
        <v>7.746478873239436E-2</v>
      </c>
      <c r="J493" s="56">
        <f t="shared" si="67"/>
        <v>6.9544364508393283E-2</v>
      </c>
      <c r="K493" s="51">
        <v>126</v>
      </c>
      <c r="L493" s="51">
        <v>11</v>
      </c>
      <c r="M493" s="51">
        <v>137</v>
      </c>
      <c r="N493" s="51">
        <v>131</v>
      </c>
      <c r="O493" s="51">
        <v>7</v>
      </c>
      <c r="P493" s="51">
        <v>138</v>
      </c>
      <c r="Q493" s="51">
        <v>131</v>
      </c>
      <c r="R493" s="51">
        <v>11</v>
      </c>
      <c r="S493" s="51">
        <v>142</v>
      </c>
      <c r="T493" s="51">
        <f t="shared" si="68"/>
        <v>29</v>
      </c>
      <c r="U493" s="51">
        <f t="shared" si="68"/>
        <v>417</v>
      </c>
      <c r="V493" s="57">
        <f t="shared" si="69"/>
        <v>6.9544364508393279</v>
      </c>
      <c r="W493" s="51" t="e">
        <f>SUMIF(#REF!,'Pupils5-15'!$B493,#REF!)</f>
        <v>#REF!</v>
      </c>
      <c r="X493" s="51" t="e">
        <f>SUMIF(#REF!,'Pupils5-15'!$B493,#REF!)</f>
        <v>#REF!</v>
      </c>
      <c r="Y493" s="51" t="e">
        <f>SUMIF(#REF!,'Pupils5-15'!$B493,#REF!)</f>
        <v>#REF!</v>
      </c>
      <c r="Z493" s="51" t="e">
        <f t="shared" si="70"/>
        <v>#REF!</v>
      </c>
      <c r="AA493" s="51" t="e">
        <f t="shared" si="71"/>
        <v>#REF!</v>
      </c>
      <c r="AB493" s="51" t="e">
        <f t="shared" si="72"/>
        <v>#REF!</v>
      </c>
    </row>
    <row r="494" spans="1:28" x14ac:dyDescent="0.2">
      <c r="A494" s="51">
        <v>487</v>
      </c>
      <c r="B494" s="51">
        <v>6662149</v>
      </c>
      <c r="C494" s="51" t="s">
        <v>777</v>
      </c>
      <c r="D494" s="51" t="s">
        <v>713</v>
      </c>
      <c r="E494" s="51" t="s">
        <v>3322</v>
      </c>
      <c r="F494" s="51" t="s">
        <v>3324</v>
      </c>
      <c r="G494" s="56">
        <f t="shared" si="64"/>
        <v>0.19387755102040816</v>
      </c>
      <c r="H494" s="56">
        <f t="shared" si="65"/>
        <v>0.23148148148148148</v>
      </c>
      <c r="I494" s="56">
        <f t="shared" si="66"/>
        <v>0.23931623931623933</v>
      </c>
      <c r="J494" s="56">
        <f t="shared" si="67"/>
        <v>0.22291021671826625</v>
      </c>
      <c r="K494" s="51">
        <v>79</v>
      </c>
      <c r="L494" s="51">
        <v>19</v>
      </c>
      <c r="M494" s="51">
        <v>98</v>
      </c>
      <c r="N494" s="51">
        <v>83</v>
      </c>
      <c r="O494" s="51">
        <v>25</v>
      </c>
      <c r="P494" s="51">
        <v>108</v>
      </c>
      <c r="Q494" s="51">
        <v>89</v>
      </c>
      <c r="R494" s="51">
        <v>28</v>
      </c>
      <c r="S494" s="51">
        <v>117</v>
      </c>
      <c r="T494" s="51">
        <f t="shared" si="68"/>
        <v>72</v>
      </c>
      <c r="U494" s="51">
        <f t="shared" si="68"/>
        <v>323</v>
      </c>
      <c r="V494" s="57">
        <f t="shared" si="69"/>
        <v>22.291021671826623</v>
      </c>
      <c r="W494" s="51" t="e">
        <f>SUMIF(#REF!,'Pupils5-15'!$B494,#REF!)</f>
        <v>#REF!</v>
      </c>
      <c r="X494" s="51" t="e">
        <f>SUMIF(#REF!,'Pupils5-15'!$B494,#REF!)</f>
        <v>#REF!</v>
      </c>
      <c r="Y494" s="51" t="e">
        <f>SUMIF(#REF!,'Pupils5-15'!$B494,#REF!)</f>
        <v>#REF!</v>
      </c>
      <c r="Z494" s="51" t="e">
        <f t="shared" si="70"/>
        <v>#REF!</v>
      </c>
      <c r="AA494" s="51" t="e">
        <f t="shared" si="71"/>
        <v>#REF!</v>
      </c>
      <c r="AB494" s="51" t="e">
        <f t="shared" si="72"/>
        <v>#REF!</v>
      </c>
    </row>
    <row r="495" spans="1:28" x14ac:dyDescent="0.2">
      <c r="A495" s="51">
        <v>488</v>
      </c>
      <c r="B495" s="51">
        <v>6662150</v>
      </c>
      <c r="C495" s="51" t="s">
        <v>778</v>
      </c>
      <c r="D495" s="51" t="s">
        <v>713</v>
      </c>
      <c r="E495" s="51" t="s">
        <v>3322</v>
      </c>
      <c r="F495" s="51" t="s">
        <v>3324</v>
      </c>
      <c r="G495" s="56">
        <f t="shared" si="64"/>
        <v>0.29655172413793102</v>
      </c>
      <c r="H495" s="56">
        <f t="shared" si="65"/>
        <v>0.34507042253521125</v>
      </c>
      <c r="I495" s="56">
        <f t="shared" si="66"/>
        <v>0.34482758620689657</v>
      </c>
      <c r="J495" s="56">
        <f t="shared" si="67"/>
        <v>0.32870370370370372</v>
      </c>
      <c r="K495" s="51">
        <v>102</v>
      </c>
      <c r="L495" s="51">
        <v>43</v>
      </c>
      <c r="M495" s="51">
        <v>145</v>
      </c>
      <c r="N495" s="51">
        <v>93</v>
      </c>
      <c r="O495" s="51">
        <v>49</v>
      </c>
      <c r="P495" s="51">
        <v>142</v>
      </c>
      <c r="Q495" s="51">
        <v>95</v>
      </c>
      <c r="R495" s="51">
        <v>50</v>
      </c>
      <c r="S495" s="51">
        <v>145</v>
      </c>
      <c r="T495" s="51">
        <f t="shared" si="68"/>
        <v>142</v>
      </c>
      <c r="U495" s="51">
        <f t="shared" si="68"/>
        <v>432</v>
      </c>
      <c r="V495" s="57">
        <f t="shared" si="69"/>
        <v>32.870370370370374</v>
      </c>
      <c r="W495" s="51" t="e">
        <f>SUMIF(#REF!,'Pupils5-15'!$B495,#REF!)</f>
        <v>#REF!</v>
      </c>
      <c r="X495" s="51" t="e">
        <f>SUMIF(#REF!,'Pupils5-15'!$B495,#REF!)</f>
        <v>#REF!</v>
      </c>
      <c r="Y495" s="51" t="e">
        <f>SUMIF(#REF!,'Pupils5-15'!$B495,#REF!)</f>
        <v>#REF!</v>
      </c>
      <c r="Z495" s="51" t="e">
        <f t="shared" si="70"/>
        <v>#REF!</v>
      </c>
      <c r="AA495" s="51" t="e">
        <f t="shared" si="71"/>
        <v>#REF!</v>
      </c>
      <c r="AB495" s="51" t="e">
        <f t="shared" si="72"/>
        <v>#REF!</v>
      </c>
    </row>
    <row r="496" spans="1:28" x14ac:dyDescent="0.2">
      <c r="A496" s="51">
        <v>489</v>
      </c>
      <c r="B496" s="51">
        <v>6662151</v>
      </c>
      <c r="C496" s="51" t="s">
        <v>779</v>
      </c>
      <c r="D496" s="51" t="s">
        <v>713</v>
      </c>
      <c r="E496" s="51" t="s">
        <v>3322</v>
      </c>
      <c r="F496" s="51" t="s">
        <v>3324</v>
      </c>
      <c r="G496" s="56">
        <f t="shared" si="64"/>
        <v>9.1891891891891897E-2</v>
      </c>
      <c r="H496" s="56">
        <f t="shared" si="65"/>
        <v>9.7142857142857142E-2</v>
      </c>
      <c r="I496" s="56">
        <f t="shared" si="66"/>
        <v>9.8837209302325577E-2</v>
      </c>
      <c r="J496" s="56">
        <f t="shared" si="67"/>
        <v>9.5864661654135333E-2</v>
      </c>
      <c r="K496" s="51">
        <v>168</v>
      </c>
      <c r="L496" s="51">
        <v>17</v>
      </c>
      <c r="M496" s="51">
        <v>185</v>
      </c>
      <c r="N496" s="51">
        <v>158</v>
      </c>
      <c r="O496" s="51">
        <v>17</v>
      </c>
      <c r="P496" s="51">
        <v>175</v>
      </c>
      <c r="Q496" s="51">
        <v>155</v>
      </c>
      <c r="R496" s="51">
        <v>17</v>
      </c>
      <c r="S496" s="51">
        <v>172</v>
      </c>
      <c r="T496" s="51">
        <f t="shared" si="68"/>
        <v>51</v>
      </c>
      <c r="U496" s="51">
        <f t="shared" si="68"/>
        <v>532</v>
      </c>
      <c r="V496" s="57">
        <f t="shared" si="69"/>
        <v>9.5864661654135332</v>
      </c>
      <c r="W496" s="51" t="e">
        <f>SUMIF(#REF!,'Pupils5-15'!$B496,#REF!)</f>
        <v>#REF!</v>
      </c>
      <c r="X496" s="51" t="e">
        <f>SUMIF(#REF!,'Pupils5-15'!$B496,#REF!)</f>
        <v>#REF!</v>
      </c>
      <c r="Y496" s="51" t="e">
        <f>SUMIF(#REF!,'Pupils5-15'!$B496,#REF!)</f>
        <v>#REF!</v>
      </c>
      <c r="Z496" s="51" t="e">
        <f t="shared" si="70"/>
        <v>#REF!</v>
      </c>
      <c r="AA496" s="51" t="e">
        <f t="shared" si="71"/>
        <v>#REF!</v>
      </c>
      <c r="AB496" s="51" t="e">
        <f t="shared" si="72"/>
        <v>#REF!</v>
      </c>
    </row>
    <row r="497" spans="1:28" x14ac:dyDescent="0.2">
      <c r="A497" s="51">
        <v>490</v>
      </c>
      <c r="B497" s="51">
        <v>6662152</v>
      </c>
      <c r="C497" s="51" t="s">
        <v>780</v>
      </c>
      <c r="D497" s="51" t="s">
        <v>713</v>
      </c>
      <c r="E497" s="51" t="s">
        <v>3322</v>
      </c>
      <c r="F497" s="51" t="s">
        <v>3323</v>
      </c>
      <c r="G497" s="56">
        <f t="shared" si="64"/>
        <v>8.2901554404145081E-2</v>
      </c>
      <c r="H497" s="56">
        <f t="shared" si="65"/>
        <v>8.673469387755102E-2</v>
      </c>
      <c r="I497" s="56">
        <f t="shared" si="66"/>
        <v>9.7674418604651161E-2</v>
      </c>
      <c r="J497" s="56">
        <f t="shared" si="67"/>
        <v>8.9403973509933773E-2</v>
      </c>
      <c r="K497" s="51">
        <v>177</v>
      </c>
      <c r="L497" s="51">
        <v>16</v>
      </c>
      <c r="M497" s="51">
        <v>193</v>
      </c>
      <c r="N497" s="51">
        <v>179</v>
      </c>
      <c r="O497" s="51">
        <v>17</v>
      </c>
      <c r="P497" s="51">
        <v>196</v>
      </c>
      <c r="Q497" s="51">
        <v>194</v>
      </c>
      <c r="R497" s="51">
        <v>21</v>
      </c>
      <c r="S497" s="51">
        <v>215</v>
      </c>
      <c r="T497" s="51">
        <f t="shared" si="68"/>
        <v>54</v>
      </c>
      <c r="U497" s="51">
        <f t="shared" si="68"/>
        <v>604</v>
      </c>
      <c r="V497" s="57">
        <f t="shared" si="69"/>
        <v>8.9403973509933774</v>
      </c>
      <c r="W497" s="51" t="e">
        <f>SUMIF(#REF!,'Pupils5-15'!$B497,#REF!)</f>
        <v>#REF!</v>
      </c>
      <c r="X497" s="51" t="e">
        <f>SUMIF(#REF!,'Pupils5-15'!$B497,#REF!)</f>
        <v>#REF!</v>
      </c>
      <c r="Y497" s="51" t="e">
        <f>SUMIF(#REF!,'Pupils5-15'!$B497,#REF!)</f>
        <v>#REF!</v>
      </c>
      <c r="Z497" s="51" t="e">
        <f t="shared" si="70"/>
        <v>#REF!</v>
      </c>
      <c r="AA497" s="51" t="e">
        <f t="shared" si="71"/>
        <v>#REF!</v>
      </c>
      <c r="AB497" s="51" t="e">
        <f t="shared" si="72"/>
        <v>#REF!</v>
      </c>
    </row>
    <row r="498" spans="1:28" x14ac:dyDescent="0.2">
      <c r="A498" s="51">
        <v>491</v>
      </c>
      <c r="B498" s="51">
        <v>6663000</v>
      </c>
      <c r="C498" s="51" t="s">
        <v>782</v>
      </c>
      <c r="D498" s="51" t="s">
        <v>713</v>
      </c>
      <c r="E498" s="51" t="s">
        <v>3322</v>
      </c>
      <c r="F498" s="51" t="s">
        <v>3324</v>
      </c>
      <c r="G498" s="56">
        <f t="shared" si="64"/>
        <v>0.125</v>
      </c>
      <c r="H498" s="56">
        <f t="shared" si="65"/>
        <v>0.1111111111111111</v>
      </c>
      <c r="I498" s="56">
        <f t="shared" si="66"/>
        <v>5.4054054054054057E-2</v>
      </c>
      <c r="J498" s="56">
        <f t="shared" si="67"/>
        <v>9.0909090909090912E-2</v>
      </c>
      <c r="K498" s="51">
        <v>21</v>
      </c>
      <c r="L498" s="51">
        <v>3</v>
      </c>
      <c r="M498" s="51">
        <v>24</v>
      </c>
      <c r="N498" s="51">
        <v>24</v>
      </c>
      <c r="O498" s="51">
        <v>3</v>
      </c>
      <c r="P498" s="51">
        <v>27</v>
      </c>
      <c r="Q498" s="51">
        <v>35</v>
      </c>
      <c r="R498" s="51">
        <v>2</v>
      </c>
      <c r="S498" s="51">
        <v>37</v>
      </c>
      <c r="T498" s="51">
        <f t="shared" si="68"/>
        <v>8</v>
      </c>
      <c r="U498" s="51">
        <f t="shared" si="68"/>
        <v>88</v>
      </c>
      <c r="V498" s="57">
        <f t="shared" si="69"/>
        <v>9.0909090909090917</v>
      </c>
      <c r="W498" s="51" t="e">
        <f>SUMIF(#REF!,'Pupils5-15'!$B498,#REF!)</f>
        <v>#REF!</v>
      </c>
      <c r="X498" s="51" t="e">
        <f>SUMIF(#REF!,'Pupils5-15'!$B498,#REF!)</f>
        <v>#REF!</v>
      </c>
      <c r="Y498" s="51" t="e">
        <f>SUMIF(#REF!,'Pupils5-15'!$B498,#REF!)</f>
        <v>#REF!</v>
      </c>
      <c r="Z498" s="51" t="e">
        <f t="shared" si="70"/>
        <v>#REF!</v>
      </c>
      <c r="AA498" s="51" t="e">
        <f t="shared" si="71"/>
        <v>#REF!</v>
      </c>
      <c r="AB498" s="51" t="e">
        <f t="shared" si="72"/>
        <v>#REF!</v>
      </c>
    </row>
    <row r="499" spans="1:28" x14ac:dyDescent="0.2">
      <c r="A499" s="51">
        <v>492</v>
      </c>
      <c r="B499" s="51">
        <v>6663002</v>
      </c>
      <c r="C499" s="51" t="s">
        <v>783</v>
      </c>
      <c r="D499" s="51" t="s">
        <v>713</v>
      </c>
      <c r="E499" s="51" t="s">
        <v>3322</v>
      </c>
      <c r="F499" s="51" t="s">
        <v>3324</v>
      </c>
      <c r="G499" s="56">
        <f t="shared" si="64"/>
        <v>4.3956043956043959E-2</v>
      </c>
      <c r="H499" s="56">
        <f t="shared" si="65"/>
        <v>2.1276595744680851E-2</v>
      </c>
      <c r="I499" s="56">
        <f t="shared" si="66"/>
        <v>1.0526315789473684E-2</v>
      </c>
      <c r="J499" s="56">
        <f t="shared" si="67"/>
        <v>2.5000000000000001E-2</v>
      </c>
      <c r="K499" s="51">
        <v>87</v>
      </c>
      <c r="L499" s="51">
        <v>4</v>
      </c>
      <c r="M499" s="51">
        <v>91</v>
      </c>
      <c r="N499" s="51">
        <v>92</v>
      </c>
      <c r="O499" s="51">
        <v>2</v>
      </c>
      <c r="P499" s="51">
        <v>94</v>
      </c>
      <c r="Q499" s="51">
        <v>94</v>
      </c>
      <c r="R499" s="51">
        <v>1</v>
      </c>
      <c r="S499" s="51">
        <v>95</v>
      </c>
      <c r="T499" s="51">
        <f t="shared" si="68"/>
        <v>7</v>
      </c>
      <c r="U499" s="51">
        <f t="shared" si="68"/>
        <v>280</v>
      </c>
      <c r="V499" s="57">
        <f t="shared" si="69"/>
        <v>2.5</v>
      </c>
      <c r="W499" s="51" t="e">
        <f>SUMIF(#REF!,'Pupils5-15'!$B499,#REF!)</f>
        <v>#REF!</v>
      </c>
      <c r="X499" s="51" t="e">
        <f>SUMIF(#REF!,'Pupils5-15'!$B499,#REF!)</f>
        <v>#REF!</v>
      </c>
      <c r="Y499" s="51" t="e">
        <f>SUMIF(#REF!,'Pupils5-15'!$B499,#REF!)</f>
        <v>#REF!</v>
      </c>
      <c r="Z499" s="51" t="e">
        <f t="shared" si="70"/>
        <v>#REF!</v>
      </c>
      <c r="AA499" s="51" t="e">
        <f t="shared" si="71"/>
        <v>#REF!</v>
      </c>
      <c r="AB499" s="51" t="e">
        <f t="shared" si="72"/>
        <v>#REF!</v>
      </c>
    </row>
    <row r="500" spans="1:28" x14ac:dyDescent="0.2">
      <c r="A500" s="51">
        <v>493</v>
      </c>
      <c r="B500" s="51">
        <v>6663005</v>
      </c>
      <c r="C500" s="51" t="s">
        <v>784</v>
      </c>
      <c r="D500" s="51" t="s">
        <v>713</v>
      </c>
      <c r="E500" s="51" t="s">
        <v>3322</v>
      </c>
      <c r="F500" s="51" t="s">
        <v>3324</v>
      </c>
      <c r="G500" s="56">
        <f t="shared" si="64"/>
        <v>0.4</v>
      </c>
      <c r="H500" s="56">
        <f t="shared" si="65"/>
        <v>0.28947368421052633</v>
      </c>
      <c r="I500" s="56">
        <f t="shared" si="66"/>
        <v>0.35897435897435898</v>
      </c>
      <c r="J500" s="56">
        <f t="shared" si="67"/>
        <v>0.3504273504273504</v>
      </c>
      <c r="K500" s="51">
        <v>24</v>
      </c>
      <c r="L500" s="51">
        <v>16</v>
      </c>
      <c r="M500" s="51">
        <v>40</v>
      </c>
      <c r="N500" s="51">
        <v>27</v>
      </c>
      <c r="O500" s="51">
        <v>11</v>
      </c>
      <c r="P500" s="51">
        <v>38</v>
      </c>
      <c r="Q500" s="51">
        <v>25</v>
      </c>
      <c r="R500" s="51">
        <v>14</v>
      </c>
      <c r="S500" s="51">
        <v>39</v>
      </c>
      <c r="T500" s="51">
        <f t="shared" si="68"/>
        <v>41</v>
      </c>
      <c r="U500" s="51">
        <f t="shared" si="68"/>
        <v>117</v>
      </c>
      <c r="V500" s="57">
        <f t="shared" si="69"/>
        <v>35.042735042735039</v>
      </c>
      <c r="W500" s="51" t="e">
        <f>SUMIF(#REF!,'Pupils5-15'!$B500,#REF!)</f>
        <v>#REF!</v>
      </c>
      <c r="X500" s="51" t="e">
        <f>SUMIF(#REF!,'Pupils5-15'!$B500,#REF!)</f>
        <v>#REF!</v>
      </c>
      <c r="Y500" s="51" t="e">
        <f>SUMIF(#REF!,'Pupils5-15'!$B500,#REF!)</f>
        <v>#REF!</v>
      </c>
      <c r="Z500" s="51" t="e">
        <f t="shared" si="70"/>
        <v>#REF!</v>
      </c>
      <c r="AA500" s="51" t="e">
        <f t="shared" si="71"/>
        <v>#REF!</v>
      </c>
      <c r="AB500" s="51" t="e">
        <f t="shared" si="72"/>
        <v>#REF!</v>
      </c>
    </row>
    <row r="501" spans="1:28" x14ac:dyDescent="0.2">
      <c r="A501" s="51">
        <v>494</v>
      </c>
      <c r="B501" s="51">
        <v>6663016</v>
      </c>
      <c r="C501" s="51" t="s">
        <v>786</v>
      </c>
      <c r="D501" s="51" t="s">
        <v>713</v>
      </c>
      <c r="E501" s="51" t="s">
        <v>3322</v>
      </c>
      <c r="F501" s="51" t="s">
        <v>3324</v>
      </c>
      <c r="G501" s="56">
        <f t="shared" si="64"/>
        <v>7.1428571428571425E-2</v>
      </c>
      <c r="H501" s="56">
        <f t="shared" si="65"/>
        <v>9.8591549295774641E-2</v>
      </c>
      <c r="I501" s="56">
        <f t="shared" si="66"/>
        <v>3.9473684210526314E-2</v>
      </c>
      <c r="J501" s="56">
        <f t="shared" si="67"/>
        <v>6.9124423963133647E-2</v>
      </c>
      <c r="K501" s="51">
        <v>65</v>
      </c>
      <c r="L501" s="51">
        <v>5</v>
      </c>
      <c r="M501" s="51">
        <v>70</v>
      </c>
      <c r="N501" s="51">
        <v>64</v>
      </c>
      <c r="O501" s="51">
        <v>7</v>
      </c>
      <c r="P501" s="51">
        <v>71</v>
      </c>
      <c r="Q501" s="51">
        <v>73</v>
      </c>
      <c r="R501" s="51">
        <v>3</v>
      </c>
      <c r="S501" s="51">
        <v>76</v>
      </c>
      <c r="T501" s="51">
        <f t="shared" si="68"/>
        <v>15</v>
      </c>
      <c r="U501" s="51">
        <f t="shared" si="68"/>
        <v>217</v>
      </c>
      <c r="V501" s="57">
        <f t="shared" si="69"/>
        <v>6.9124423963133648</v>
      </c>
      <c r="W501" s="51" t="e">
        <f>SUMIF(#REF!,'Pupils5-15'!$B501,#REF!)</f>
        <v>#REF!</v>
      </c>
      <c r="X501" s="51" t="e">
        <f>SUMIF(#REF!,'Pupils5-15'!$B501,#REF!)</f>
        <v>#REF!</v>
      </c>
      <c r="Y501" s="51" t="e">
        <f>SUMIF(#REF!,'Pupils5-15'!$B501,#REF!)</f>
        <v>#REF!</v>
      </c>
      <c r="Z501" s="51" t="e">
        <f t="shared" si="70"/>
        <v>#REF!</v>
      </c>
      <c r="AA501" s="51" t="e">
        <f t="shared" si="71"/>
        <v>#REF!</v>
      </c>
      <c r="AB501" s="51" t="e">
        <f t="shared" si="72"/>
        <v>#REF!</v>
      </c>
    </row>
    <row r="502" spans="1:28" x14ac:dyDescent="0.2">
      <c r="A502" s="51">
        <v>495</v>
      </c>
      <c r="B502" s="51">
        <v>6663021</v>
      </c>
      <c r="C502" s="51" t="s">
        <v>787</v>
      </c>
      <c r="D502" s="51" t="s">
        <v>713</v>
      </c>
      <c r="E502" s="51" t="s">
        <v>3322</v>
      </c>
      <c r="F502" s="51" t="s">
        <v>3324</v>
      </c>
      <c r="G502" s="56">
        <f t="shared" si="64"/>
        <v>6.5217391304347824E-2</v>
      </c>
      <c r="H502" s="56">
        <f t="shared" si="65"/>
        <v>5.7471264367816091E-2</v>
      </c>
      <c r="I502" s="56">
        <f t="shared" si="66"/>
        <v>9.3333333333333338E-2</v>
      </c>
      <c r="J502" s="56">
        <f t="shared" si="67"/>
        <v>7.0866141732283464E-2</v>
      </c>
      <c r="K502" s="51">
        <v>86</v>
      </c>
      <c r="L502" s="51">
        <v>6</v>
      </c>
      <c r="M502" s="51">
        <v>92</v>
      </c>
      <c r="N502" s="51">
        <v>82</v>
      </c>
      <c r="O502" s="51">
        <v>5</v>
      </c>
      <c r="P502" s="51">
        <v>87</v>
      </c>
      <c r="Q502" s="51">
        <v>68</v>
      </c>
      <c r="R502" s="51">
        <v>7</v>
      </c>
      <c r="S502" s="51">
        <v>75</v>
      </c>
      <c r="T502" s="51">
        <f t="shared" si="68"/>
        <v>18</v>
      </c>
      <c r="U502" s="51">
        <f t="shared" si="68"/>
        <v>254</v>
      </c>
      <c r="V502" s="57">
        <f t="shared" si="69"/>
        <v>7.0866141732283463</v>
      </c>
      <c r="W502" s="51" t="e">
        <f>SUMIF(#REF!,'Pupils5-15'!$B502,#REF!)</f>
        <v>#REF!</v>
      </c>
      <c r="X502" s="51" t="e">
        <f>SUMIF(#REF!,'Pupils5-15'!$B502,#REF!)</f>
        <v>#REF!</v>
      </c>
      <c r="Y502" s="51" t="e">
        <f>SUMIF(#REF!,'Pupils5-15'!$B502,#REF!)</f>
        <v>#REF!</v>
      </c>
      <c r="Z502" s="51" t="e">
        <f t="shared" si="70"/>
        <v>#REF!</v>
      </c>
      <c r="AA502" s="51" t="e">
        <f t="shared" si="71"/>
        <v>#REF!</v>
      </c>
      <c r="AB502" s="51" t="e">
        <f t="shared" si="72"/>
        <v>#REF!</v>
      </c>
    </row>
    <row r="503" spans="1:28" x14ac:dyDescent="0.2">
      <c r="A503" s="51">
        <v>496</v>
      </c>
      <c r="B503" s="51">
        <v>6663022</v>
      </c>
      <c r="C503" s="51" t="s">
        <v>789</v>
      </c>
      <c r="D503" s="51" t="s">
        <v>713</v>
      </c>
      <c r="E503" s="51" t="s">
        <v>3322</v>
      </c>
      <c r="F503" s="51" t="s">
        <v>3324</v>
      </c>
      <c r="G503" s="56">
        <f t="shared" si="64"/>
        <v>0</v>
      </c>
      <c r="H503" s="56">
        <f t="shared" si="65"/>
        <v>0.05</v>
      </c>
      <c r="I503" s="56">
        <f t="shared" si="66"/>
        <v>2.9411764705882353E-2</v>
      </c>
      <c r="J503" s="56">
        <f t="shared" si="67"/>
        <v>2.8037383177570093E-2</v>
      </c>
      <c r="K503" s="51">
        <v>33</v>
      </c>
      <c r="M503" s="51">
        <v>33</v>
      </c>
      <c r="N503" s="51">
        <v>38</v>
      </c>
      <c r="O503" s="51">
        <v>2</v>
      </c>
      <c r="P503" s="51">
        <v>40</v>
      </c>
      <c r="Q503" s="51">
        <v>33</v>
      </c>
      <c r="R503" s="51">
        <v>1</v>
      </c>
      <c r="S503" s="51">
        <v>34</v>
      </c>
      <c r="T503" s="51">
        <f t="shared" si="68"/>
        <v>3</v>
      </c>
      <c r="U503" s="51">
        <f t="shared" si="68"/>
        <v>107</v>
      </c>
      <c r="V503" s="57">
        <f t="shared" si="69"/>
        <v>2.8037383177570092</v>
      </c>
      <c r="W503" s="51" t="e">
        <f>SUMIF(#REF!,'Pupils5-15'!$B503,#REF!)</f>
        <v>#REF!</v>
      </c>
      <c r="X503" s="51" t="e">
        <f>SUMIF(#REF!,'Pupils5-15'!$B503,#REF!)</f>
        <v>#REF!</v>
      </c>
      <c r="Y503" s="51" t="e">
        <f>SUMIF(#REF!,'Pupils5-15'!$B503,#REF!)</f>
        <v>#REF!</v>
      </c>
      <c r="Z503" s="51" t="e">
        <f t="shared" si="70"/>
        <v>#REF!</v>
      </c>
      <c r="AA503" s="51" t="e">
        <f t="shared" si="71"/>
        <v>#REF!</v>
      </c>
      <c r="AB503" s="51" t="e">
        <f t="shared" si="72"/>
        <v>#REF!</v>
      </c>
    </row>
    <row r="504" spans="1:28" x14ac:dyDescent="0.2">
      <c r="A504" s="51">
        <v>497</v>
      </c>
      <c r="B504" s="51">
        <v>6663026</v>
      </c>
      <c r="C504" s="51" t="s">
        <v>791</v>
      </c>
      <c r="D504" s="51" t="s">
        <v>713</v>
      </c>
      <c r="E504" s="51" t="s">
        <v>3322</v>
      </c>
      <c r="F504" s="51" t="s">
        <v>3324</v>
      </c>
      <c r="G504" s="56">
        <f t="shared" si="64"/>
        <v>7.8947368421052627E-2</v>
      </c>
      <c r="H504" s="56">
        <f t="shared" si="65"/>
        <v>0.10526315789473684</v>
      </c>
      <c r="I504" s="56">
        <f t="shared" si="66"/>
        <v>0</v>
      </c>
      <c r="J504" s="56">
        <f t="shared" si="67"/>
        <v>6.0869565217391307E-2</v>
      </c>
      <c r="K504" s="51">
        <v>35</v>
      </c>
      <c r="L504" s="51">
        <v>3</v>
      </c>
      <c r="M504" s="51">
        <v>38</v>
      </c>
      <c r="N504" s="51">
        <v>34</v>
      </c>
      <c r="O504" s="51">
        <v>4</v>
      </c>
      <c r="P504" s="51">
        <v>38</v>
      </c>
      <c r="Q504" s="51">
        <v>39</v>
      </c>
      <c r="S504" s="51">
        <v>39</v>
      </c>
      <c r="T504" s="51">
        <f t="shared" si="68"/>
        <v>7</v>
      </c>
      <c r="U504" s="51">
        <f t="shared" si="68"/>
        <v>115</v>
      </c>
      <c r="V504" s="57">
        <f t="shared" si="69"/>
        <v>6.0869565217391308</v>
      </c>
      <c r="W504" s="51" t="e">
        <f>SUMIF(#REF!,'Pupils5-15'!$B504,#REF!)</f>
        <v>#REF!</v>
      </c>
      <c r="X504" s="51" t="e">
        <f>SUMIF(#REF!,'Pupils5-15'!$B504,#REF!)</f>
        <v>#REF!</v>
      </c>
      <c r="Y504" s="51" t="e">
        <f>SUMIF(#REF!,'Pupils5-15'!$B504,#REF!)</f>
        <v>#REF!</v>
      </c>
      <c r="Z504" s="51" t="e">
        <f t="shared" si="70"/>
        <v>#REF!</v>
      </c>
      <c r="AA504" s="51" t="e">
        <f t="shared" si="71"/>
        <v>#REF!</v>
      </c>
      <c r="AB504" s="51" t="e">
        <f t="shared" si="72"/>
        <v>#REF!</v>
      </c>
    </row>
    <row r="505" spans="1:28" x14ac:dyDescent="0.2">
      <c r="A505" s="51">
        <v>498</v>
      </c>
      <c r="B505" s="51">
        <v>6663030</v>
      </c>
      <c r="C505" s="51" t="s">
        <v>792</v>
      </c>
      <c r="D505" s="51" t="s">
        <v>713</v>
      </c>
      <c r="E505" s="51" t="s">
        <v>3322</v>
      </c>
      <c r="F505" s="51" t="s">
        <v>3333</v>
      </c>
      <c r="G505" s="56">
        <f t="shared" si="64"/>
        <v>0.25806451612903225</v>
      </c>
      <c r="H505" s="56">
        <f t="shared" si="65"/>
        <v>0.23026315789473684</v>
      </c>
      <c r="I505" s="56">
        <f t="shared" si="66"/>
        <v>0.22147651006711411</v>
      </c>
      <c r="J505" s="56">
        <f t="shared" si="67"/>
        <v>0.23684210526315788</v>
      </c>
      <c r="K505" s="51">
        <v>115</v>
      </c>
      <c r="L505" s="51">
        <v>40</v>
      </c>
      <c r="M505" s="51">
        <v>155</v>
      </c>
      <c r="N505" s="51">
        <v>117</v>
      </c>
      <c r="O505" s="51">
        <v>35</v>
      </c>
      <c r="P505" s="51">
        <v>152</v>
      </c>
      <c r="Q505" s="51">
        <v>116</v>
      </c>
      <c r="R505" s="51">
        <v>33</v>
      </c>
      <c r="S505" s="51">
        <v>149</v>
      </c>
      <c r="T505" s="51">
        <f t="shared" si="68"/>
        <v>108</v>
      </c>
      <c r="U505" s="51">
        <f t="shared" si="68"/>
        <v>456</v>
      </c>
      <c r="V505" s="57">
        <f t="shared" si="69"/>
        <v>23.684210526315788</v>
      </c>
      <c r="W505" s="51" t="e">
        <f>SUMIF(#REF!,'Pupils5-15'!$B505,#REF!)</f>
        <v>#REF!</v>
      </c>
      <c r="X505" s="51" t="e">
        <f>SUMIF(#REF!,'Pupils5-15'!$B505,#REF!)</f>
        <v>#REF!</v>
      </c>
      <c r="Y505" s="51" t="e">
        <f>SUMIF(#REF!,'Pupils5-15'!$B505,#REF!)</f>
        <v>#REF!</v>
      </c>
      <c r="Z505" s="51" t="e">
        <f t="shared" si="70"/>
        <v>#REF!</v>
      </c>
      <c r="AA505" s="51" t="e">
        <f t="shared" si="71"/>
        <v>#REF!</v>
      </c>
      <c r="AB505" s="51" t="e">
        <f t="shared" si="72"/>
        <v>#REF!</v>
      </c>
    </row>
    <row r="506" spans="1:28" x14ac:dyDescent="0.2">
      <c r="A506" s="51">
        <v>499</v>
      </c>
      <c r="B506" s="51">
        <v>6663031</v>
      </c>
      <c r="C506" s="51" t="s">
        <v>794</v>
      </c>
      <c r="D506" s="51" t="s">
        <v>713</v>
      </c>
      <c r="E506" s="51" t="s">
        <v>3322</v>
      </c>
      <c r="F506" s="51" t="s">
        <v>3324</v>
      </c>
      <c r="G506" s="56">
        <f t="shared" si="64"/>
        <v>0.11842105263157894</v>
      </c>
      <c r="H506" s="56">
        <f t="shared" si="65"/>
        <v>0.10526315789473684</v>
      </c>
      <c r="I506" s="56">
        <f t="shared" si="66"/>
        <v>0.10227272727272728</v>
      </c>
      <c r="J506" s="56">
        <f t="shared" si="67"/>
        <v>0.10833333333333334</v>
      </c>
      <c r="K506" s="51">
        <v>67</v>
      </c>
      <c r="L506" s="51">
        <v>9</v>
      </c>
      <c r="M506" s="51">
        <v>76</v>
      </c>
      <c r="N506" s="51">
        <v>68</v>
      </c>
      <c r="O506" s="51">
        <v>8</v>
      </c>
      <c r="P506" s="51">
        <v>76</v>
      </c>
      <c r="Q506" s="51">
        <v>79</v>
      </c>
      <c r="R506" s="51">
        <v>9</v>
      </c>
      <c r="S506" s="51">
        <v>88</v>
      </c>
      <c r="T506" s="51">
        <f t="shared" si="68"/>
        <v>26</v>
      </c>
      <c r="U506" s="51">
        <f t="shared" si="68"/>
        <v>240</v>
      </c>
      <c r="V506" s="57">
        <f t="shared" si="69"/>
        <v>10.833333333333334</v>
      </c>
      <c r="W506" s="51" t="e">
        <f>SUMIF(#REF!,'Pupils5-15'!$B506,#REF!)</f>
        <v>#REF!</v>
      </c>
      <c r="X506" s="51" t="e">
        <f>SUMIF(#REF!,'Pupils5-15'!$B506,#REF!)</f>
        <v>#REF!</v>
      </c>
      <c r="Y506" s="51" t="e">
        <f>SUMIF(#REF!,'Pupils5-15'!$B506,#REF!)</f>
        <v>#REF!</v>
      </c>
      <c r="Z506" s="51" t="e">
        <f t="shared" si="70"/>
        <v>#REF!</v>
      </c>
      <c r="AA506" s="51" t="e">
        <f t="shared" si="71"/>
        <v>#REF!</v>
      </c>
      <c r="AB506" s="51" t="e">
        <f t="shared" si="72"/>
        <v>#REF!</v>
      </c>
    </row>
    <row r="507" spans="1:28" x14ac:dyDescent="0.2">
      <c r="A507" s="51">
        <v>500</v>
      </c>
      <c r="B507" s="51">
        <v>6663032</v>
      </c>
      <c r="C507" s="51" t="s">
        <v>795</v>
      </c>
      <c r="D507" s="51" t="s">
        <v>713</v>
      </c>
      <c r="E507" s="51" t="s">
        <v>3322</v>
      </c>
      <c r="F507" s="51" t="s">
        <v>3324</v>
      </c>
      <c r="G507" s="56">
        <f t="shared" si="64"/>
        <v>0</v>
      </c>
      <c r="H507" s="56">
        <f t="shared" si="65"/>
        <v>0</v>
      </c>
      <c r="I507" s="56">
        <f t="shared" si="66"/>
        <v>3.4482758620689655E-2</v>
      </c>
      <c r="J507" s="56">
        <f t="shared" si="67"/>
        <v>1.3157894736842105E-2</v>
      </c>
      <c r="K507" s="51">
        <v>21</v>
      </c>
      <c r="M507" s="51">
        <v>21</v>
      </c>
      <c r="N507" s="51">
        <v>26</v>
      </c>
      <c r="P507" s="51">
        <v>26</v>
      </c>
      <c r="Q507" s="51">
        <v>28</v>
      </c>
      <c r="R507" s="51">
        <v>1</v>
      </c>
      <c r="S507" s="51">
        <v>29</v>
      </c>
      <c r="T507" s="51">
        <f t="shared" si="68"/>
        <v>1</v>
      </c>
      <c r="U507" s="51">
        <f t="shared" si="68"/>
        <v>76</v>
      </c>
      <c r="V507" s="57">
        <f t="shared" si="69"/>
        <v>1.3157894736842104</v>
      </c>
      <c r="W507" s="51" t="e">
        <f>SUMIF(#REF!,'Pupils5-15'!$B507,#REF!)</f>
        <v>#REF!</v>
      </c>
      <c r="X507" s="51" t="e">
        <f>SUMIF(#REF!,'Pupils5-15'!$B507,#REF!)</f>
        <v>#REF!</v>
      </c>
      <c r="Y507" s="51" t="e">
        <f>SUMIF(#REF!,'Pupils5-15'!$B507,#REF!)</f>
        <v>#REF!</v>
      </c>
      <c r="Z507" s="51" t="e">
        <f t="shared" si="70"/>
        <v>#REF!</v>
      </c>
      <c r="AA507" s="51" t="e">
        <f t="shared" si="71"/>
        <v>#REF!</v>
      </c>
      <c r="AB507" s="51" t="e">
        <f t="shared" si="72"/>
        <v>#REF!</v>
      </c>
    </row>
    <row r="508" spans="1:28" x14ac:dyDescent="0.2">
      <c r="A508" s="51">
        <v>501</v>
      </c>
      <c r="B508" s="51">
        <v>6663033</v>
      </c>
      <c r="C508" s="51" t="s">
        <v>796</v>
      </c>
      <c r="D508" s="51" t="s">
        <v>713</v>
      </c>
      <c r="E508" s="51" t="s">
        <v>3322</v>
      </c>
      <c r="F508" s="51" t="s">
        <v>3324</v>
      </c>
      <c r="G508" s="56">
        <f t="shared" si="64"/>
        <v>1.2345679012345678E-2</v>
      </c>
      <c r="H508" s="56">
        <f t="shared" si="65"/>
        <v>2.9702970297029702E-2</v>
      </c>
      <c r="I508" s="56">
        <f t="shared" si="66"/>
        <v>2.564102564102564E-2</v>
      </c>
      <c r="J508" s="56">
        <f t="shared" si="67"/>
        <v>2.3076923076923078E-2</v>
      </c>
      <c r="K508" s="51">
        <v>80</v>
      </c>
      <c r="L508" s="51">
        <v>1</v>
      </c>
      <c r="M508" s="51">
        <v>81</v>
      </c>
      <c r="N508" s="51">
        <v>98</v>
      </c>
      <c r="O508" s="51">
        <v>3</v>
      </c>
      <c r="P508" s="51">
        <v>101</v>
      </c>
      <c r="Q508" s="51">
        <v>76</v>
      </c>
      <c r="R508" s="51">
        <v>2</v>
      </c>
      <c r="S508" s="51">
        <v>78</v>
      </c>
      <c r="T508" s="51">
        <f t="shared" si="68"/>
        <v>6</v>
      </c>
      <c r="U508" s="51">
        <f t="shared" si="68"/>
        <v>260</v>
      </c>
      <c r="V508" s="57">
        <f t="shared" si="69"/>
        <v>2.3076923076923079</v>
      </c>
      <c r="W508" s="51" t="e">
        <f>SUMIF(#REF!,'Pupils5-15'!$B508,#REF!)</f>
        <v>#REF!</v>
      </c>
      <c r="X508" s="51" t="e">
        <f>SUMIF(#REF!,'Pupils5-15'!$B508,#REF!)</f>
        <v>#REF!</v>
      </c>
      <c r="Y508" s="51" t="e">
        <f>SUMIF(#REF!,'Pupils5-15'!$B508,#REF!)</f>
        <v>#REF!</v>
      </c>
      <c r="Z508" s="51" t="e">
        <f t="shared" si="70"/>
        <v>#REF!</v>
      </c>
      <c r="AA508" s="51" t="e">
        <f t="shared" si="71"/>
        <v>#REF!</v>
      </c>
      <c r="AB508" s="51" t="e">
        <f t="shared" si="72"/>
        <v>#REF!</v>
      </c>
    </row>
    <row r="509" spans="1:28" x14ac:dyDescent="0.2">
      <c r="A509" s="51">
        <v>502</v>
      </c>
      <c r="B509" s="51">
        <v>6663035</v>
      </c>
      <c r="C509" s="51" t="s">
        <v>797</v>
      </c>
      <c r="D509" s="51" t="s">
        <v>713</v>
      </c>
      <c r="E509" s="51" t="s">
        <v>3322</v>
      </c>
      <c r="F509" s="51" t="s">
        <v>3324</v>
      </c>
      <c r="G509" s="56">
        <f t="shared" si="64"/>
        <v>0.13855421686746988</v>
      </c>
      <c r="H509" s="56">
        <f t="shared" si="65"/>
        <v>9.8837209302325577E-2</v>
      </c>
      <c r="I509" s="56">
        <f t="shared" si="66"/>
        <v>7.7380952380952384E-2</v>
      </c>
      <c r="J509" s="56">
        <f t="shared" si="67"/>
        <v>0.10474308300395258</v>
      </c>
      <c r="K509" s="51">
        <v>143</v>
      </c>
      <c r="L509" s="51">
        <v>23</v>
      </c>
      <c r="M509" s="51">
        <v>166</v>
      </c>
      <c r="N509" s="51">
        <v>155</v>
      </c>
      <c r="O509" s="51">
        <v>17</v>
      </c>
      <c r="P509" s="51">
        <v>172</v>
      </c>
      <c r="Q509" s="51">
        <v>155</v>
      </c>
      <c r="R509" s="51">
        <v>13</v>
      </c>
      <c r="S509" s="51">
        <v>168</v>
      </c>
      <c r="T509" s="51">
        <f t="shared" si="68"/>
        <v>53</v>
      </c>
      <c r="U509" s="51">
        <f t="shared" si="68"/>
        <v>506</v>
      </c>
      <c r="V509" s="57">
        <f t="shared" si="69"/>
        <v>10.474308300395258</v>
      </c>
      <c r="W509" s="51" t="e">
        <f>SUMIF(#REF!,'Pupils5-15'!$B509,#REF!)</f>
        <v>#REF!</v>
      </c>
      <c r="X509" s="51" t="e">
        <f>SUMIF(#REF!,'Pupils5-15'!$B509,#REF!)</f>
        <v>#REF!</v>
      </c>
      <c r="Y509" s="51" t="e">
        <f>SUMIF(#REF!,'Pupils5-15'!$B509,#REF!)</f>
        <v>#REF!</v>
      </c>
      <c r="Z509" s="51" t="e">
        <f t="shared" si="70"/>
        <v>#REF!</v>
      </c>
      <c r="AA509" s="51" t="e">
        <f t="shared" si="71"/>
        <v>#REF!</v>
      </c>
      <c r="AB509" s="51" t="e">
        <f t="shared" si="72"/>
        <v>#REF!</v>
      </c>
    </row>
    <row r="510" spans="1:28" x14ac:dyDescent="0.2">
      <c r="A510" s="51">
        <v>503</v>
      </c>
      <c r="B510" s="51">
        <v>6663036</v>
      </c>
      <c r="C510" s="51" t="s">
        <v>798</v>
      </c>
      <c r="D510" s="51" t="s">
        <v>713</v>
      </c>
      <c r="E510" s="51" t="s">
        <v>3322</v>
      </c>
      <c r="F510" s="51" t="s">
        <v>3333</v>
      </c>
      <c r="G510" s="56">
        <f t="shared" si="64"/>
        <v>0.14173228346456693</v>
      </c>
      <c r="H510" s="56">
        <f t="shared" si="65"/>
        <v>0.15748031496062992</v>
      </c>
      <c r="I510" s="56">
        <f t="shared" si="66"/>
        <v>0.152</v>
      </c>
      <c r="J510" s="56">
        <f t="shared" si="67"/>
        <v>0.15039577836411611</v>
      </c>
      <c r="K510" s="51">
        <v>109</v>
      </c>
      <c r="L510" s="51">
        <v>18</v>
      </c>
      <c r="M510" s="51">
        <v>127</v>
      </c>
      <c r="N510" s="51">
        <v>107</v>
      </c>
      <c r="O510" s="51">
        <v>20</v>
      </c>
      <c r="P510" s="51">
        <v>127</v>
      </c>
      <c r="Q510" s="51">
        <v>106</v>
      </c>
      <c r="R510" s="51">
        <v>19</v>
      </c>
      <c r="S510" s="51">
        <v>125</v>
      </c>
      <c r="T510" s="51">
        <f t="shared" si="68"/>
        <v>57</v>
      </c>
      <c r="U510" s="51">
        <f t="shared" si="68"/>
        <v>379</v>
      </c>
      <c r="V510" s="57">
        <f t="shared" si="69"/>
        <v>15.03957783641161</v>
      </c>
      <c r="W510" s="51" t="e">
        <f>SUMIF(#REF!,'Pupils5-15'!$B510,#REF!)</f>
        <v>#REF!</v>
      </c>
      <c r="X510" s="51" t="e">
        <f>SUMIF(#REF!,'Pupils5-15'!$B510,#REF!)</f>
        <v>#REF!</v>
      </c>
      <c r="Y510" s="51" t="e">
        <f>SUMIF(#REF!,'Pupils5-15'!$B510,#REF!)</f>
        <v>#REF!</v>
      </c>
      <c r="Z510" s="51" t="e">
        <f t="shared" si="70"/>
        <v>#REF!</v>
      </c>
      <c r="AA510" s="51" t="e">
        <f t="shared" si="71"/>
        <v>#REF!</v>
      </c>
      <c r="AB510" s="51" t="e">
        <f t="shared" si="72"/>
        <v>#REF!</v>
      </c>
    </row>
    <row r="511" spans="1:28" x14ac:dyDescent="0.2">
      <c r="A511" s="51">
        <v>504</v>
      </c>
      <c r="B511" s="51">
        <v>6663037</v>
      </c>
      <c r="C511" s="51" t="s">
        <v>799</v>
      </c>
      <c r="D511" s="51" t="s">
        <v>713</v>
      </c>
      <c r="E511" s="51" t="s">
        <v>3322</v>
      </c>
      <c r="F511" s="51" t="s">
        <v>3324</v>
      </c>
      <c r="G511" s="56">
        <f t="shared" si="64"/>
        <v>0.11864406779661017</v>
      </c>
      <c r="H511" s="56">
        <f t="shared" si="65"/>
        <v>8.1967213114754092E-2</v>
      </c>
      <c r="I511" s="56">
        <f t="shared" si="66"/>
        <v>6.5573770491803282E-2</v>
      </c>
      <c r="J511" s="56">
        <f t="shared" si="67"/>
        <v>8.8397790055248615E-2</v>
      </c>
      <c r="K511" s="51">
        <v>52</v>
      </c>
      <c r="L511" s="51">
        <v>7</v>
      </c>
      <c r="M511" s="51">
        <v>59</v>
      </c>
      <c r="N511" s="51">
        <v>56</v>
      </c>
      <c r="O511" s="51">
        <v>5</v>
      </c>
      <c r="P511" s="51">
        <v>61</v>
      </c>
      <c r="Q511" s="51">
        <v>57</v>
      </c>
      <c r="R511" s="51">
        <v>4</v>
      </c>
      <c r="S511" s="51">
        <v>61</v>
      </c>
      <c r="T511" s="51">
        <f t="shared" si="68"/>
        <v>16</v>
      </c>
      <c r="U511" s="51">
        <f t="shared" si="68"/>
        <v>181</v>
      </c>
      <c r="V511" s="57">
        <f t="shared" si="69"/>
        <v>8.8397790055248606</v>
      </c>
      <c r="W511" s="51" t="e">
        <f>SUMIF(#REF!,'Pupils5-15'!$B511,#REF!)</f>
        <v>#REF!</v>
      </c>
      <c r="X511" s="51" t="e">
        <f>SUMIF(#REF!,'Pupils5-15'!$B511,#REF!)</f>
        <v>#REF!</v>
      </c>
      <c r="Y511" s="51" t="e">
        <f>SUMIF(#REF!,'Pupils5-15'!$B511,#REF!)</f>
        <v>#REF!</v>
      </c>
      <c r="Z511" s="51" t="e">
        <f t="shared" si="70"/>
        <v>#REF!</v>
      </c>
      <c r="AA511" s="51" t="e">
        <f t="shared" si="71"/>
        <v>#REF!</v>
      </c>
      <c r="AB511" s="51" t="e">
        <f t="shared" si="72"/>
        <v>#REF!</v>
      </c>
    </row>
    <row r="512" spans="1:28" x14ac:dyDescent="0.2">
      <c r="A512" s="51">
        <v>505</v>
      </c>
      <c r="B512" s="51">
        <v>6663046</v>
      </c>
      <c r="C512" s="51" t="s">
        <v>801</v>
      </c>
      <c r="D512" s="51" t="s">
        <v>713</v>
      </c>
      <c r="E512" s="51" t="s">
        <v>3322</v>
      </c>
      <c r="F512" s="51" t="s">
        <v>3324</v>
      </c>
      <c r="G512" s="56">
        <f t="shared" si="64"/>
        <v>0.17241379310344829</v>
      </c>
      <c r="H512" s="56">
        <f t="shared" si="65"/>
        <v>7.6923076923076927E-2</v>
      </c>
      <c r="I512" s="56">
        <f t="shared" si="66"/>
        <v>0.10714285714285714</v>
      </c>
      <c r="J512" s="56">
        <f t="shared" si="67"/>
        <v>0.12048192771084337</v>
      </c>
      <c r="K512" s="51">
        <v>24</v>
      </c>
      <c r="L512" s="51">
        <v>5</v>
      </c>
      <c r="M512" s="51">
        <v>29</v>
      </c>
      <c r="N512" s="51">
        <v>24</v>
      </c>
      <c r="O512" s="51">
        <v>2</v>
      </c>
      <c r="P512" s="51">
        <v>26</v>
      </c>
      <c r="Q512" s="51">
        <v>25</v>
      </c>
      <c r="R512" s="51">
        <v>3</v>
      </c>
      <c r="S512" s="51">
        <v>28</v>
      </c>
      <c r="T512" s="51">
        <f t="shared" si="68"/>
        <v>10</v>
      </c>
      <c r="U512" s="51">
        <f t="shared" si="68"/>
        <v>83</v>
      </c>
      <c r="V512" s="57">
        <f t="shared" si="69"/>
        <v>12.048192771084338</v>
      </c>
      <c r="W512" s="51" t="e">
        <f>SUMIF(#REF!,'Pupils5-15'!$B512,#REF!)</f>
        <v>#REF!</v>
      </c>
      <c r="X512" s="51" t="e">
        <f>SUMIF(#REF!,'Pupils5-15'!$B512,#REF!)</f>
        <v>#REF!</v>
      </c>
      <c r="Y512" s="51" t="e">
        <f>SUMIF(#REF!,'Pupils5-15'!$B512,#REF!)</f>
        <v>#REF!</v>
      </c>
      <c r="Z512" s="51" t="e">
        <f t="shared" si="70"/>
        <v>#REF!</v>
      </c>
      <c r="AA512" s="51" t="e">
        <f t="shared" si="71"/>
        <v>#REF!</v>
      </c>
      <c r="AB512" s="51" t="e">
        <f t="shared" si="72"/>
        <v>#REF!</v>
      </c>
    </row>
    <row r="513" spans="1:28" x14ac:dyDescent="0.2">
      <c r="A513" s="51">
        <v>506</v>
      </c>
      <c r="B513" s="51">
        <v>6663050</v>
      </c>
      <c r="C513" s="51" t="s">
        <v>3407</v>
      </c>
      <c r="D513" s="51" t="s">
        <v>713</v>
      </c>
      <c r="E513" s="51" t="s">
        <v>3322</v>
      </c>
      <c r="F513" s="51" t="s">
        <v>3324</v>
      </c>
      <c r="G513" s="56">
        <f t="shared" si="64"/>
        <v>7.9365079365079361E-2</v>
      </c>
      <c r="H513" s="56">
        <f t="shared" si="65"/>
        <v>9.0163934426229511E-2</v>
      </c>
      <c r="I513" s="56">
        <f t="shared" si="66"/>
        <v>2.6548672566371681E-2</v>
      </c>
      <c r="J513" s="56">
        <f t="shared" si="67"/>
        <v>6.6481994459833799E-2</v>
      </c>
      <c r="K513" s="51">
        <v>116</v>
      </c>
      <c r="L513" s="51">
        <v>10</v>
      </c>
      <c r="M513" s="51">
        <v>126</v>
      </c>
      <c r="N513" s="51">
        <v>111</v>
      </c>
      <c r="O513" s="51">
        <v>11</v>
      </c>
      <c r="P513" s="51">
        <v>122</v>
      </c>
      <c r="Q513" s="51">
        <v>110</v>
      </c>
      <c r="R513" s="51">
        <v>3</v>
      </c>
      <c r="S513" s="51">
        <v>113</v>
      </c>
      <c r="T513" s="51">
        <f t="shared" si="68"/>
        <v>24</v>
      </c>
      <c r="U513" s="51">
        <f t="shared" si="68"/>
        <v>361</v>
      </c>
      <c r="V513" s="57">
        <f t="shared" si="69"/>
        <v>6.64819944598338</v>
      </c>
      <c r="W513" s="51" t="e">
        <f>SUMIF(#REF!,'Pupils5-15'!$B513,#REF!)</f>
        <v>#REF!</v>
      </c>
      <c r="X513" s="51" t="e">
        <f>SUMIF(#REF!,'Pupils5-15'!$B513,#REF!)</f>
        <v>#REF!</v>
      </c>
      <c r="Y513" s="51" t="e">
        <f>SUMIF(#REF!,'Pupils5-15'!$B513,#REF!)</f>
        <v>#REF!</v>
      </c>
      <c r="Z513" s="51" t="e">
        <f t="shared" si="70"/>
        <v>#REF!</v>
      </c>
      <c r="AA513" s="51" t="e">
        <f t="shared" si="71"/>
        <v>#REF!</v>
      </c>
      <c r="AB513" s="51" t="e">
        <f t="shared" si="72"/>
        <v>#REF!</v>
      </c>
    </row>
    <row r="514" spans="1:28" x14ac:dyDescent="0.2">
      <c r="A514" s="51">
        <v>507</v>
      </c>
      <c r="B514" s="51">
        <v>6663301</v>
      </c>
      <c r="C514" s="51" t="s">
        <v>803</v>
      </c>
      <c r="D514" s="51" t="s">
        <v>713</v>
      </c>
      <c r="E514" s="51" t="s">
        <v>3322</v>
      </c>
      <c r="F514" s="51" t="s">
        <v>3324</v>
      </c>
      <c r="G514" s="56">
        <f t="shared" si="64"/>
        <v>5.128205128205128E-2</v>
      </c>
      <c r="H514" s="56">
        <f t="shared" si="65"/>
        <v>8.2644628099173556E-2</v>
      </c>
      <c r="I514" s="56">
        <f t="shared" si="66"/>
        <v>5.5555555555555552E-2</v>
      </c>
      <c r="J514" s="56">
        <f t="shared" si="67"/>
        <v>6.358381502890173E-2</v>
      </c>
      <c r="K514" s="51">
        <v>111</v>
      </c>
      <c r="L514" s="51">
        <v>6</v>
      </c>
      <c r="M514" s="51">
        <v>117</v>
      </c>
      <c r="N514" s="51">
        <v>111</v>
      </c>
      <c r="O514" s="51">
        <v>10</v>
      </c>
      <c r="P514" s="51">
        <v>121</v>
      </c>
      <c r="Q514" s="51">
        <v>102</v>
      </c>
      <c r="R514" s="51">
        <v>6</v>
      </c>
      <c r="S514" s="51">
        <v>108</v>
      </c>
      <c r="T514" s="51">
        <f t="shared" si="68"/>
        <v>22</v>
      </c>
      <c r="U514" s="51">
        <f t="shared" si="68"/>
        <v>346</v>
      </c>
      <c r="V514" s="57">
        <f t="shared" si="69"/>
        <v>6.3583815028901727</v>
      </c>
      <c r="W514" s="51" t="e">
        <f>SUMIF(#REF!,'Pupils5-15'!$B514,#REF!)</f>
        <v>#REF!</v>
      </c>
      <c r="X514" s="51" t="e">
        <f>SUMIF(#REF!,'Pupils5-15'!$B514,#REF!)</f>
        <v>#REF!</v>
      </c>
      <c r="Y514" s="51" t="e">
        <f>SUMIF(#REF!,'Pupils5-15'!$B514,#REF!)</f>
        <v>#REF!</v>
      </c>
      <c r="Z514" s="51" t="e">
        <f t="shared" si="70"/>
        <v>#REF!</v>
      </c>
      <c r="AA514" s="51" t="e">
        <f t="shared" si="71"/>
        <v>#REF!</v>
      </c>
      <c r="AB514" s="51" t="e">
        <f t="shared" si="72"/>
        <v>#REF!</v>
      </c>
    </row>
    <row r="515" spans="1:28" x14ac:dyDescent="0.2">
      <c r="A515" s="51">
        <v>508</v>
      </c>
      <c r="B515" s="51">
        <v>6663303</v>
      </c>
      <c r="C515" s="51" t="s">
        <v>804</v>
      </c>
      <c r="D515" s="51" t="s">
        <v>713</v>
      </c>
      <c r="E515" s="51" t="s">
        <v>3322</v>
      </c>
      <c r="F515" s="51" t="s">
        <v>3324</v>
      </c>
      <c r="G515" s="56">
        <f t="shared" si="64"/>
        <v>3.7499999999999999E-2</v>
      </c>
      <c r="H515" s="56">
        <f t="shared" si="65"/>
        <v>4.5977011494252873E-2</v>
      </c>
      <c r="I515" s="56">
        <f t="shared" si="66"/>
        <v>0.10227272727272728</v>
      </c>
      <c r="J515" s="56">
        <f t="shared" si="67"/>
        <v>6.2745098039215685E-2</v>
      </c>
      <c r="K515" s="51">
        <v>77</v>
      </c>
      <c r="L515" s="51">
        <v>3</v>
      </c>
      <c r="M515" s="51">
        <v>80</v>
      </c>
      <c r="N515" s="51">
        <v>83</v>
      </c>
      <c r="O515" s="51">
        <v>4</v>
      </c>
      <c r="P515" s="51">
        <v>87</v>
      </c>
      <c r="Q515" s="51">
        <v>79</v>
      </c>
      <c r="R515" s="51">
        <v>9</v>
      </c>
      <c r="S515" s="51">
        <v>88</v>
      </c>
      <c r="T515" s="51">
        <f t="shared" si="68"/>
        <v>16</v>
      </c>
      <c r="U515" s="51">
        <f t="shared" si="68"/>
        <v>255</v>
      </c>
      <c r="V515" s="57">
        <f t="shared" si="69"/>
        <v>6.2745098039215685</v>
      </c>
      <c r="W515" s="51" t="e">
        <f>SUMIF(#REF!,'Pupils5-15'!$B515,#REF!)</f>
        <v>#REF!</v>
      </c>
      <c r="X515" s="51" t="e">
        <f>SUMIF(#REF!,'Pupils5-15'!$B515,#REF!)</f>
        <v>#REF!</v>
      </c>
      <c r="Y515" s="51" t="e">
        <f>SUMIF(#REF!,'Pupils5-15'!$B515,#REF!)</f>
        <v>#REF!</v>
      </c>
      <c r="Z515" s="51" t="e">
        <f t="shared" si="70"/>
        <v>#REF!</v>
      </c>
      <c r="AA515" s="51" t="e">
        <f t="shared" si="71"/>
        <v>#REF!</v>
      </c>
      <c r="AB515" s="51" t="e">
        <f t="shared" si="72"/>
        <v>#REF!</v>
      </c>
    </row>
    <row r="516" spans="1:28" x14ac:dyDescent="0.2">
      <c r="A516" s="51">
        <v>509</v>
      </c>
      <c r="B516" s="51">
        <v>6663316</v>
      </c>
      <c r="C516" s="51" t="s">
        <v>806</v>
      </c>
      <c r="D516" s="51" t="s">
        <v>713</v>
      </c>
      <c r="E516" s="51" t="s">
        <v>3322</v>
      </c>
      <c r="F516" s="51" t="s">
        <v>3324</v>
      </c>
      <c r="G516" s="56">
        <f t="shared" si="64"/>
        <v>0.10714285714285714</v>
      </c>
      <c r="H516" s="56">
        <f t="shared" si="65"/>
        <v>9.375E-2</v>
      </c>
      <c r="I516" s="56">
        <f t="shared" si="66"/>
        <v>6.6666666666666666E-2</v>
      </c>
      <c r="J516" s="56">
        <f t="shared" si="67"/>
        <v>8.8888888888888892E-2</v>
      </c>
      <c r="K516" s="51">
        <v>25</v>
      </c>
      <c r="L516" s="51">
        <v>3</v>
      </c>
      <c r="M516" s="51">
        <v>28</v>
      </c>
      <c r="N516" s="51">
        <v>29</v>
      </c>
      <c r="O516" s="51">
        <v>3</v>
      </c>
      <c r="P516" s="51">
        <v>32</v>
      </c>
      <c r="Q516" s="51">
        <v>28</v>
      </c>
      <c r="R516" s="51">
        <v>2</v>
      </c>
      <c r="S516" s="51">
        <v>30</v>
      </c>
      <c r="T516" s="51">
        <f t="shared" si="68"/>
        <v>8</v>
      </c>
      <c r="U516" s="51">
        <f t="shared" si="68"/>
        <v>90</v>
      </c>
      <c r="V516" s="57">
        <f t="shared" si="69"/>
        <v>8.8888888888888893</v>
      </c>
      <c r="W516" s="51" t="e">
        <f>SUMIF(#REF!,'Pupils5-15'!$B516,#REF!)</f>
        <v>#REF!</v>
      </c>
      <c r="X516" s="51" t="e">
        <f>SUMIF(#REF!,'Pupils5-15'!$B516,#REF!)</f>
        <v>#REF!</v>
      </c>
      <c r="Y516" s="51" t="e">
        <f>SUMIF(#REF!,'Pupils5-15'!$B516,#REF!)</f>
        <v>#REF!</v>
      </c>
      <c r="Z516" s="51" t="e">
        <f t="shared" si="70"/>
        <v>#REF!</v>
      </c>
      <c r="AA516" s="51" t="e">
        <f t="shared" si="71"/>
        <v>#REF!</v>
      </c>
      <c r="AB516" s="51" t="e">
        <f t="shared" si="72"/>
        <v>#REF!</v>
      </c>
    </row>
    <row r="517" spans="1:28" x14ac:dyDescent="0.2">
      <c r="A517" s="51">
        <v>510</v>
      </c>
      <c r="B517" s="51">
        <v>6663317</v>
      </c>
      <c r="C517" s="51" t="s">
        <v>808</v>
      </c>
      <c r="D517" s="51" t="s">
        <v>713</v>
      </c>
      <c r="E517" s="51" t="s">
        <v>3322</v>
      </c>
      <c r="F517" s="51" t="s">
        <v>3324</v>
      </c>
      <c r="G517" s="56">
        <f t="shared" si="64"/>
        <v>3.2967032967032968E-2</v>
      </c>
      <c r="H517" s="56">
        <f t="shared" si="65"/>
        <v>1.2658227848101266E-2</v>
      </c>
      <c r="I517" s="56">
        <f t="shared" si="66"/>
        <v>2.2988505747126436E-2</v>
      </c>
      <c r="J517" s="56">
        <f t="shared" si="67"/>
        <v>2.3346303501945526E-2</v>
      </c>
      <c r="K517" s="51">
        <v>88</v>
      </c>
      <c r="L517" s="51">
        <v>3</v>
      </c>
      <c r="M517" s="51">
        <v>91</v>
      </c>
      <c r="N517" s="51">
        <v>78</v>
      </c>
      <c r="O517" s="51">
        <v>1</v>
      </c>
      <c r="P517" s="51">
        <v>79</v>
      </c>
      <c r="Q517" s="51">
        <v>85</v>
      </c>
      <c r="R517" s="51">
        <v>2</v>
      </c>
      <c r="S517" s="51">
        <v>87</v>
      </c>
      <c r="T517" s="51">
        <f t="shared" si="68"/>
        <v>6</v>
      </c>
      <c r="U517" s="51">
        <f t="shared" si="68"/>
        <v>257</v>
      </c>
      <c r="V517" s="57">
        <f t="shared" si="69"/>
        <v>2.3346303501945527</v>
      </c>
      <c r="W517" s="51" t="e">
        <f>SUMIF(#REF!,'Pupils5-15'!$B517,#REF!)</f>
        <v>#REF!</v>
      </c>
      <c r="X517" s="51" t="e">
        <f>SUMIF(#REF!,'Pupils5-15'!$B517,#REF!)</f>
        <v>#REF!</v>
      </c>
      <c r="Y517" s="51" t="e">
        <f>SUMIF(#REF!,'Pupils5-15'!$B517,#REF!)</f>
        <v>#REF!</v>
      </c>
      <c r="Z517" s="51" t="e">
        <f t="shared" si="70"/>
        <v>#REF!</v>
      </c>
      <c r="AA517" s="51" t="e">
        <f t="shared" si="71"/>
        <v>#REF!</v>
      </c>
      <c r="AB517" s="51" t="e">
        <f t="shared" si="72"/>
        <v>#REF!</v>
      </c>
    </row>
    <row r="518" spans="1:28" x14ac:dyDescent="0.2">
      <c r="A518" s="51">
        <v>511</v>
      </c>
      <c r="B518" s="51">
        <v>6663318</v>
      </c>
      <c r="C518" s="51" t="s">
        <v>810</v>
      </c>
      <c r="D518" s="51" t="s">
        <v>713</v>
      </c>
      <c r="E518" s="51" t="s">
        <v>3322</v>
      </c>
      <c r="F518" s="51" t="s">
        <v>3324</v>
      </c>
      <c r="G518" s="56">
        <f t="shared" si="64"/>
        <v>0.25862068965517243</v>
      </c>
      <c r="H518" s="56">
        <f t="shared" si="65"/>
        <v>0.25641025641025639</v>
      </c>
      <c r="I518" s="56">
        <f t="shared" si="66"/>
        <v>0.20689655172413793</v>
      </c>
      <c r="J518" s="56">
        <f t="shared" si="67"/>
        <v>0.24068767908309455</v>
      </c>
      <c r="K518" s="51">
        <v>86</v>
      </c>
      <c r="L518" s="51">
        <v>30</v>
      </c>
      <c r="M518" s="51">
        <v>116</v>
      </c>
      <c r="N518" s="51">
        <v>87</v>
      </c>
      <c r="O518" s="51">
        <v>30</v>
      </c>
      <c r="P518" s="51">
        <v>117</v>
      </c>
      <c r="Q518" s="51">
        <v>92</v>
      </c>
      <c r="R518" s="51">
        <v>24</v>
      </c>
      <c r="S518" s="51">
        <v>116</v>
      </c>
      <c r="T518" s="51">
        <f t="shared" si="68"/>
        <v>84</v>
      </c>
      <c r="U518" s="51">
        <f t="shared" si="68"/>
        <v>349</v>
      </c>
      <c r="V518" s="57">
        <f t="shared" si="69"/>
        <v>24.068767908309454</v>
      </c>
      <c r="W518" s="51" t="e">
        <f>SUMIF(#REF!,'Pupils5-15'!$B518,#REF!)</f>
        <v>#REF!</v>
      </c>
      <c r="X518" s="51" t="e">
        <f>SUMIF(#REF!,'Pupils5-15'!$B518,#REF!)</f>
        <v>#REF!</v>
      </c>
      <c r="Y518" s="51" t="e">
        <f>SUMIF(#REF!,'Pupils5-15'!$B518,#REF!)</f>
        <v>#REF!</v>
      </c>
      <c r="Z518" s="51" t="e">
        <f t="shared" si="70"/>
        <v>#REF!</v>
      </c>
      <c r="AA518" s="51" t="e">
        <f t="shared" si="71"/>
        <v>#REF!</v>
      </c>
      <c r="AB518" s="51" t="e">
        <f t="shared" si="72"/>
        <v>#REF!</v>
      </c>
    </row>
    <row r="519" spans="1:28" x14ac:dyDescent="0.2">
      <c r="A519" s="51">
        <v>512</v>
      </c>
      <c r="B519" s="51">
        <v>6663320</v>
      </c>
      <c r="C519" s="51" t="s">
        <v>811</v>
      </c>
      <c r="D519" s="51" t="s">
        <v>713</v>
      </c>
      <c r="E519" s="51" t="s">
        <v>3322</v>
      </c>
      <c r="F519" s="51" t="s">
        <v>3324</v>
      </c>
      <c r="G519" s="56">
        <f t="shared" si="64"/>
        <v>0.13131313131313133</v>
      </c>
      <c r="H519" s="56">
        <f t="shared" si="65"/>
        <v>0.13592233009708737</v>
      </c>
      <c r="I519" s="56">
        <f t="shared" si="66"/>
        <v>0.10204081632653061</v>
      </c>
      <c r="J519" s="56">
        <f t="shared" si="67"/>
        <v>0.12333333333333334</v>
      </c>
      <c r="K519" s="51">
        <v>86</v>
      </c>
      <c r="L519" s="51">
        <v>13</v>
      </c>
      <c r="M519" s="51">
        <v>99</v>
      </c>
      <c r="N519" s="51">
        <v>89</v>
      </c>
      <c r="O519" s="51">
        <v>14</v>
      </c>
      <c r="P519" s="51">
        <v>103</v>
      </c>
      <c r="Q519" s="51">
        <v>88</v>
      </c>
      <c r="R519" s="51">
        <v>10</v>
      </c>
      <c r="S519" s="51">
        <v>98</v>
      </c>
      <c r="T519" s="51">
        <f t="shared" si="68"/>
        <v>37</v>
      </c>
      <c r="U519" s="51">
        <f t="shared" si="68"/>
        <v>300</v>
      </c>
      <c r="V519" s="57">
        <f t="shared" si="69"/>
        <v>12.333333333333334</v>
      </c>
      <c r="W519" s="51" t="e">
        <f>SUMIF(#REF!,'Pupils5-15'!$B519,#REF!)</f>
        <v>#REF!</v>
      </c>
      <c r="X519" s="51" t="e">
        <f>SUMIF(#REF!,'Pupils5-15'!$B519,#REF!)</f>
        <v>#REF!</v>
      </c>
      <c r="Y519" s="51" t="e">
        <f>SUMIF(#REF!,'Pupils5-15'!$B519,#REF!)</f>
        <v>#REF!</v>
      </c>
      <c r="Z519" s="51" t="e">
        <f t="shared" si="70"/>
        <v>#REF!</v>
      </c>
      <c r="AA519" s="51" t="e">
        <f t="shared" si="71"/>
        <v>#REF!</v>
      </c>
      <c r="AB519" s="51" t="e">
        <f t="shared" si="72"/>
        <v>#REF!</v>
      </c>
    </row>
    <row r="520" spans="1:28" x14ac:dyDescent="0.2">
      <c r="A520" s="51">
        <v>513</v>
      </c>
      <c r="B520" s="51">
        <v>6663322</v>
      </c>
      <c r="C520" s="51" t="s">
        <v>813</v>
      </c>
      <c r="D520" s="51" t="s">
        <v>713</v>
      </c>
      <c r="E520" s="51" t="s">
        <v>3322</v>
      </c>
      <c r="F520" s="51" t="s">
        <v>3324</v>
      </c>
      <c r="G520" s="56">
        <f t="shared" ref="G520:G583" si="73">L520/M520</f>
        <v>0</v>
      </c>
      <c r="H520" s="56">
        <f t="shared" ref="H520:H583" si="74">O520/P520</f>
        <v>3.3333333333333333E-2</v>
      </c>
      <c r="I520" s="56">
        <f t="shared" ref="I520:I583" si="75">R520/S520</f>
        <v>0</v>
      </c>
      <c r="J520" s="56">
        <f t="shared" ref="J520:J583" si="76">(L520+O520+R520)/(M520+P520+S520)</f>
        <v>1.0869565217391304E-2</v>
      </c>
      <c r="K520" s="51">
        <v>91</v>
      </c>
      <c r="M520" s="51">
        <v>91</v>
      </c>
      <c r="N520" s="51">
        <v>87</v>
      </c>
      <c r="O520" s="51">
        <v>3</v>
      </c>
      <c r="P520" s="51">
        <v>90</v>
      </c>
      <c r="Q520" s="51">
        <v>95</v>
      </c>
      <c r="S520" s="51">
        <v>95</v>
      </c>
      <c r="T520" s="51">
        <f t="shared" ref="T520:U583" si="77">+L520+O520+R520</f>
        <v>3</v>
      </c>
      <c r="U520" s="51">
        <f t="shared" si="77"/>
        <v>276</v>
      </c>
      <c r="V520" s="57">
        <f t="shared" ref="V520:V583" si="78">+T520/U520*100</f>
        <v>1.0869565217391304</v>
      </c>
      <c r="W520" s="51" t="e">
        <f>SUMIF(#REF!,'Pupils5-15'!$B520,#REF!)</f>
        <v>#REF!</v>
      </c>
      <c r="X520" s="51" t="e">
        <f>SUMIF(#REF!,'Pupils5-15'!$B520,#REF!)</f>
        <v>#REF!</v>
      </c>
      <c r="Y520" s="51" t="e">
        <f>SUMIF(#REF!,'Pupils5-15'!$B520,#REF!)</f>
        <v>#REF!</v>
      </c>
      <c r="Z520" s="51" t="e">
        <f t="shared" si="70"/>
        <v>#REF!</v>
      </c>
      <c r="AA520" s="51" t="e">
        <f t="shared" si="71"/>
        <v>#REF!</v>
      </c>
      <c r="AB520" s="51" t="e">
        <f t="shared" si="72"/>
        <v>#REF!</v>
      </c>
    </row>
    <row r="521" spans="1:28" x14ac:dyDescent="0.2">
      <c r="A521" s="51">
        <v>514</v>
      </c>
      <c r="B521" s="51">
        <v>6664000</v>
      </c>
      <c r="C521" s="51" t="s">
        <v>3408</v>
      </c>
      <c r="D521" s="51" t="s">
        <v>713</v>
      </c>
      <c r="E521" s="51" t="s">
        <v>3326</v>
      </c>
      <c r="F521" s="51" t="s">
        <v>3327</v>
      </c>
      <c r="G521" s="56">
        <f t="shared" si="73"/>
        <v>6.7538126361655779E-2</v>
      </c>
      <c r="H521" s="56">
        <f t="shared" si="74"/>
        <v>7.2072072072072071E-2</v>
      </c>
      <c r="I521" s="56">
        <f t="shared" si="75"/>
        <v>8.1967213114754092E-2</v>
      </c>
      <c r="J521" s="56">
        <f t="shared" si="76"/>
        <v>7.3684210526315783E-2</v>
      </c>
      <c r="K521" s="51">
        <v>428</v>
      </c>
      <c r="L521" s="51">
        <v>31</v>
      </c>
      <c r="M521" s="51">
        <v>459</v>
      </c>
      <c r="N521" s="51">
        <v>412</v>
      </c>
      <c r="O521" s="51">
        <v>32</v>
      </c>
      <c r="P521" s="51">
        <v>444</v>
      </c>
      <c r="Q521" s="51">
        <v>392</v>
      </c>
      <c r="R521" s="51">
        <v>35</v>
      </c>
      <c r="S521" s="51">
        <v>427</v>
      </c>
      <c r="T521" s="51">
        <f t="shared" si="77"/>
        <v>98</v>
      </c>
      <c r="U521" s="51">
        <f t="shared" si="77"/>
        <v>1330</v>
      </c>
      <c r="V521" s="57">
        <f t="shared" si="78"/>
        <v>7.3684210526315779</v>
      </c>
      <c r="W521" s="51" t="e">
        <f>SUMIF(#REF!,'Pupils5-15'!$B521,#REF!)</f>
        <v>#REF!</v>
      </c>
      <c r="X521" s="51" t="e">
        <f>SUMIF(#REF!,'Pupils5-15'!$B521,#REF!)</f>
        <v>#REF!</v>
      </c>
      <c r="Y521" s="51" t="e">
        <f>SUMIF(#REF!,'Pupils5-15'!$B521,#REF!)</f>
        <v>#REF!</v>
      </c>
      <c r="Z521" s="51" t="e">
        <f t="shared" ref="Z521:Z584" si="79">W521=L521</f>
        <v>#REF!</v>
      </c>
      <c r="AA521" s="51" t="e">
        <f t="shared" ref="AA521:AA584" si="80">X521=O521</f>
        <v>#REF!</v>
      </c>
      <c r="AB521" s="51" t="e">
        <f t="shared" ref="AB521:AB584" si="81">Y521=R521</f>
        <v>#REF!</v>
      </c>
    </row>
    <row r="522" spans="1:28" x14ac:dyDescent="0.2">
      <c r="A522" s="51">
        <v>515</v>
      </c>
      <c r="B522" s="51">
        <v>6664001</v>
      </c>
      <c r="C522" s="51" t="s">
        <v>3409</v>
      </c>
      <c r="D522" s="51" t="s">
        <v>713</v>
      </c>
      <c r="E522" s="51" t="s">
        <v>3326</v>
      </c>
      <c r="F522" s="51" t="s">
        <v>3410</v>
      </c>
      <c r="G522" s="56">
        <f t="shared" si="73"/>
        <v>4.6801872074882997E-2</v>
      </c>
      <c r="H522" s="56">
        <f t="shared" si="74"/>
        <v>6.6964285714285712E-2</v>
      </c>
      <c r="I522" s="56">
        <f t="shared" si="75"/>
        <v>6.2865497076023388E-2</v>
      </c>
      <c r="J522" s="56">
        <f t="shared" si="76"/>
        <v>5.9088632949424139E-2</v>
      </c>
      <c r="K522" s="51">
        <v>611</v>
      </c>
      <c r="L522" s="51">
        <v>30</v>
      </c>
      <c r="M522" s="51">
        <v>641</v>
      </c>
      <c r="N522" s="51">
        <v>627</v>
      </c>
      <c r="O522" s="51">
        <v>45</v>
      </c>
      <c r="P522" s="51">
        <v>672</v>
      </c>
      <c r="Q522" s="51">
        <v>641</v>
      </c>
      <c r="R522" s="51">
        <v>43</v>
      </c>
      <c r="S522" s="51">
        <v>684</v>
      </c>
      <c r="T522" s="51">
        <f t="shared" si="77"/>
        <v>118</v>
      </c>
      <c r="U522" s="51">
        <f t="shared" si="77"/>
        <v>1997</v>
      </c>
      <c r="V522" s="57">
        <f t="shared" si="78"/>
        <v>5.9088632949424138</v>
      </c>
      <c r="W522" s="51" t="e">
        <f>SUMIF(#REF!,'Pupils5-15'!$B522,#REF!)</f>
        <v>#REF!</v>
      </c>
      <c r="X522" s="51" t="e">
        <f>SUMIF(#REF!,'Pupils5-15'!$B522,#REF!)</f>
        <v>#REF!</v>
      </c>
      <c r="Y522" s="51" t="e">
        <f>SUMIF(#REF!,'Pupils5-15'!$B522,#REF!)</f>
        <v>#REF!</v>
      </c>
      <c r="Z522" s="51" t="e">
        <f t="shared" si="79"/>
        <v>#REF!</v>
      </c>
      <c r="AA522" s="51" t="e">
        <f t="shared" si="80"/>
        <v>#REF!</v>
      </c>
      <c r="AB522" s="51" t="e">
        <f t="shared" si="81"/>
        <v>#REF!</v>
      </c>
    </row>
    <row r="523" spans="1:28" x14ac:dyDescent="0.2">
      <c r="A523" s="51">
        <v>516</v>
      </c>
      <c r="B523" s="51">
        <v>6664002</v>
      </c>
      <c r="C523" s="51" t="s">
        <v>3411</v>
      </c>
      <c r="D523" s="51" t="s">
        <v>713</v>
      </c>
      <c r="E523" s="51" t="s">
        <v>3326</v>
      </c>
      <c r="F523" s="51" t="s">
        <v>3329</v>
      </c>
      <c r="G523" s="56">
        <f t="shared" si="73"/>
        <v>0.10548523206751055</v>
      </c>
      <c r="H523" s="56">
        <f t="shared" si="74"/>
        <v>9.3220338983050849E-2</v>
      </c>
      <c r="I523" s="56">
        <f t="shared" si="75"/>
        <v>0.11920529801324503</v>
      </c>
      <c r="J523" s="56">
        <f t="shared" si="76"/>
        <v>0.10578984989278056</v>
      </c>
      <c r="K523" s="51">
        <v>424</v>
      </c>
      <c r="L523" s="51">
        <v>50</v>
      </c>
      <c r="M523" s="51">
        <v>474</v>
      </c>
      <c r="N523" s="51">
        <v>428</v>
      </c>
      <c r="O523" s="51">
        <v>44</v>
      </c>
      <c r="P523" s="51">
        <v>472</v>
      </c>
      <c r="Q523" s="51">
        <v>399</v>
      </c>
      <c r="R523" s="51">
        <v>54</v>
      </c>
      <c r="S523" s="51">
        <v>453</v>
      </c>
      <c r="T523" s="51">
        <f t="shared" si="77"/>
        <v>148</v>
      </c>
      <c r="U523" s="51">
        <f t="shared" si="77"/>
        <v>1399</v>
      </c>
      <c r="V523" s="57">
        <f t="shared" si="78"/>
        <v>10.578984989278057</v>
      </c>
      <c r="W523" s="51" t="e">
        <f>SUMIF(#REF!,'Pupils5-15'!$B523,#REF!)</f>
        <v>#REF!</v>
      </c>
      <c r="X523" s="51" t="e">
        <f>SUMIF(#REF!,'Pupils5-15'!$B523,#REF!)</f>
        <v>#REF!</v>
      </c>
      <c r="Y523" s="51" t="e">
        <f>SUMIF(#REF!,'Pupils5-15'!$B523,#REF!)</f>
        <v>#REF!</v>
      </c>
      <c r="Z523" s="51" t="e">
        <f t="shared" si="79"/>
        <v>#REF!</v>
      </c>
      <c r="AA523" s="51" t="e">
        <f t="shared" si="80"/>
        <v>#REF!</v>
      </c>
      <c r="AB523" s="51" t="e">
        <f t="shared" si="81"/>
        <v>#REF!</v>
      </c>
    </row>
    <row r="524" spans="1:28" x14ac:dyDescent="0.2">
      <c r="A524" s="51">
        <v>517</v>
      </c>
      <c r="B524" s="51">
        <v>6664011</v>
      </c>
      <c r="C524" s="51" t="s">
        <v>3412</v>
      </c>
      <c r="D524" s="51" t="s">
        <v>713</v>
      </c>
      <c r="E524" s="51" t="s">
        <v>3326</v>
      </c>
      <c r="F524" s="51" t="s">
        <v>3324</v>
      </c>
      <c r="G524" s="56">
        <f t="shared" si="73"/>
        <v>0.12158341187558906</v>
      </c>
      <c r="H524" s="56">
        <f t="shared" si="74"/>
        <v>0.12560386473429952</v>
      </c>
      <c r="I524" s="56">
        <f t="shared" si="75"/>
        <v>0.12512613521695257</v>
      </c>
      <c r="J524" s="56">
        <f t="shared" si="76"/>
        <v>0.12406867508908326</v>
      </c>
      <c r="K524" s="51">
        <v>932</v>
      </c>
      <c r="L524" s="51">
        <v>129</v>
      </c>
      <c r="M524" s="51">
        <v>1061</v>
      </c>
      <c r="N524" s="51">
        <v>905</v>
      </c>
      <c r="O524" s="51">
        <v>130</v>
      </c>
      <c r="P524" s="51">
        <v>1035</v>
      </c>
      <c r="Q524" s="51">
        <v>867</v>
      </c>
      <c r="R524" s="51">
        <v>124</v>
      </c>
      <c r="S524" s="51">
        <v>991</v>
      </c>
      <c r="T524" s="51">
        <f t="shared" si="77"/>
        <v>383</v>
      </c>
      <c r="U524" s="51">
        <f t="shared" si="77"/>
        <v>3087</v>
      </c>
      <c r="V524" s="57">
        <f t="shared" si="78"/>
        <v>12.406867508908325</v>
      </c>
      <c r="W524" s="51" t="e">
        <f>SUMIF(#REF!,'Pupils5-15'!$B524,#REF!)</f>
        <v>#REF!</v>
      </c>
      <c r="X524" s="51" t="e">
        <f>SUMIF(#REF!,'Pupils5-15'!$B524,#REF!)</f>
        <v>#REF!</v>
      </c>
      <c r="Y524" s="51" t="e">
        <f>SUMIF(#REF!,'Pupils5-15'!$B524,#REF!)</f>
        <v>#REF!</v>
      </c>
      <c r="Z524" s="51" t="e">
        <f t="shared" si="79"/>
        <v>#REF!</v>
      </c>
      <c r="AA524" s="51" t="e">
        <f t="shared" si="80"/>
        <v>#REF!</v>
      </c>
      <c r="AB524" s="51" t="e">
        <f t="shared" si="81"/>
        <v>#REF!</v>
      </c>
    </row>
    <row r="525" spans="1:28" x14ac:dyDescent="0.2">
      <c r="A525" s="51">
        <v>518</v>
      </c>
      <c r="B525" s="51">
        <v>6664013</v>
      </c>
      <c r="C525" s="51" t="s">
        <v>3413</v>
      </c>
      <c r="D525" s="51" t="s">
        <v>713</v>
      </c>
      <c r="E525" s="51" t="s">
        <v>3326</v>
      </c>
      <c r="F525" s="51" t="s">
        <v>3324</v>
      </c>
      <c r="G525" s="56">
        <f t="shared" si="73"/>
        <v>0.10776942355889724</v>
      </c>
      <c r="H525" s="56">
        <f t="shared" si="74"/>
        <v>0.12916111850865514</v>
      </c>
      <c r="I525" s="56">
        <f t="shared" si="75"/>
        <v>0.10733695652173914</v>
      </c>
      <c r="J525" s="56">
        <f t="shared" si="76"/>
        <v>0.11466083150984682</v>
      </c>
      <c r="K525" s="51">
        <v>712</v>
      </c>
      <c r="L525" s="51">
        <v>86</v>
      </c>
      <c r="M525" s="51">
        <v>798</v>
      </c>
      <c r="N525" s="51">
        <v>654</v>
      </c>
      <c r="O525" s="51">
        <v>97</v>
      </c>
      <c r="P525" s="51">
        <v>751</v>
      </c>
      <c r="Q525" s="51">
        <v>657</v>
      </c>
      <c r="R525" s="51">
        <v>79</v>
      </c>
      <c r="S525" s="51">
        <v>736</v>
      </c>
      <c r="T525" s="51">
        <f t="shared" si="77"/>
        <v>262</v>
      </c>
      <c r="U525" s="51">
        <f t="shared" si="77"/>
        <v>2285</v>
      </c>
      <c r="V525" s="57">
        <f t="shared" si="78"/>
        <v>11.466083150984682</v>
      </c>
      <c r="W525" s="51" t="e">
        <f>SUMIF(#REF!,'Pupils5-15'!$B525,#REF!)</f>
        <v>#REF!</v>
      </c>
      <c r="X525" s="51" t="e">
        <f>SUMIF(#REF!,'Pupils5-15'!$B525,#REF!)</f>
        <v>#REF!</v>
      </c>
      <c r="Y525" s="51" t="e">
        <f>SUMIF(#REF!,'Pupils5-15'!$B525,#REF!)</f>
        <v>#REF!</v>
      </c>
      <c r="Z525" s="51" t="e">
        <f t="shared" si="79"/>
        <v>#REF!</v>
      </c>
      <c r="AA525" s="51" t="e">
        <f t="shared" si="80"/>
        <v>#REF!</v>
      </c>
      <c r="AB525" s="51" t="e">
        <f t="shared" si="81"/>
        <v>#REF!</v>
      </c>
    </row>
    <row r="526" spans="1:28" x14ac:dyDescent="0.2">
      <c r="A526" s="51">
        <v>519</v>
      </c>
      <c r="B526" s="51">
        <v>6664019</v>
      </c>
      <c r="C526" s="51" t="s">
        <v>3414</v>
      </c>
      <c r="D526" s="51" t="s">
        <v>713</v>
      </c>
      <c r="E526" s="51" t="s">
        <v>3326</v>
      </c>
      <c r="F526" s="51" t="s">
        <v>3324</v>
      </c>
      <c r="G526" s="56">
        <f t="shared" si="73"/>
        <v>0.12753036437246965</v>
      </c>
      <c r="H526" s="56">
        <f t="shared" si="74"/>
        <v>0.13279678068410464</v>
      </c>
      <c r="I526" s="56">
        <f t="shared" si="75"/>
        <v>0.1371308016877637</v>
      </c>
      <c r="J526" s="56">
        <f t="shared" si="76"/>
        <v>0.13242320819112627</v>
      </c>
      <c r="K526" s="51">
        <v>431</v>
      </c>
      <c r="L526" s="51">
        <v>63</v>
      </c>
      <c r="M526" s="51">
        <v>494</v>
      </c>
      <c r="N526" s="51">
        <v>431</v>
      </c>
      <c r="O526" s="51">
        <v>66</v>
      </c>
      <c r="P526" s="51">
        <v>497</v>
      </c>
      <c r="Q526" s="51">
        <v>409</v>
      </c>
      <c r="R526" s="51">
        <v>65</v>
      </c>
      <c r="S526" s="51">
        <v>474</v>
      </c>
      <c r="T526" s="51">
        <f t="shared" si="77"/>
        <v>194</v>
      </c>
      <c r="U526" s="51">
        <f t="shared" si="77"/>
        <v>1465</v>
      </c>
      <c r="V526" s="57">
        <f t="shared" si="78"/>
        <v>13.242320819112626</v>
      </c>
      <c r="W526" s="51" t="e">
        <f>SUMIF(#REF!,'Pupils5-15'!$B526,#REF!)</f>
        <v>#REF!</v>
      </c>
      <c r="X526" s="51" t="e">
        <f>SUMIF(#REF!,'Pupils5-15'!$B526,#REF!)</f>
        <v>#REF!</v>
      </c>
      <c r="Y526" s="51" t="e">
        <f>SUMIF(#REF!,'Pupils5-15'!$B526,#REF!)</f>
        <v>#REF!</v>
      </c>
      <c r="Z526" s="51" t="e">
        <f t="shared" si="79"/>
        <v>#REF!</v>
      </c>
      <c r="AA526" s="51" t="e">
        <f t="shared" si="80"/>
        <v>#REF!</v>
      </c>
      <c r="AB526" s="51" t="e">
        <f t="shared" si="81"/>
        <v>#REF!</v>
      </c>
    </row>
    <row r="527" spans="1:28" x14ac:dyDescent="0.2">
      <c r="A527" s="51">
        <v>520</v>
      </c>
      <c r="B527" s="51">
        <v>6664020</v>
      </c>
      <c r="C527" s="51" t="s">
        <v>3415</v>
      </c>
      <c r="D527" s="51" t="s">
        <v>713</v>
      </c>
      <c r="E527" s="51" t="s">
        <v>3326</v>
      </c>
      <c r="F527" s="51" t="s">
        <v>3410</v>
      </c>
      <c r="G527" s="56">
        <f t="shared" si="73"/>
        <v>8.2589285714285712E-2</v>
      </c>
      <c r="H527" s="56">
        <f t="shared" si="74"/>
        <v>6.7146282973621102E-2</v>
      </c>
      <c r="I527" s="56">
        <f t="shared" si="75"/>
        <v>6.768558951965066E-2</v>
      </c>
      <c r="J527" s="56">
        <f t="shared" si="76"/>
        <v>7.2562358276643993E-2</v>
      </c>
      <c r="K527" s="51">
        <v>411</v>
      </c>
      <c r="L527" s="51">
        <v>37</v>
      </c>
      <c r="M527" s="51">
        <v>448</v>
      </c>
      <c r="N527" s="51">
        <v>389</v>
      </c>
      <c r="O527" s="51">
        <v>28</v>
      </c>
      <c r="P527" s="51">
        <v>417</v>
      </c>
      <c r="Q527" s="51">
        <v>427</v>
      </c>
      <c r="R527" s="51">
        <v>31</v>
      </c>
      <c r="S527" s="51">
        <v>458</v>
      </c>
      <c r="T527" s="51">
        <f t="shared" si="77"/>
        <v>96</v>
      </c>
      <c r="U527" s="51">
        <f t="shared" si="77"/>
        <v>1323</v>
      </c>
      <c r="V527" s="57">
        <f t="shared" si="78"/>
        <v>7.2562358276643995</v>
      </c>
      <c r="W527" s="51" t="e">
        <f>SUMIF(#REF!,'Pupils5-15'!$B527,#REF!)</f>
        <v>#REF!</v>
      </c>
      <c r="X527" s="51" t="e">
        <f>SUMIF(#REF!,'Pupils5-15'!$B527,#REF!)</f>
        <v>#REF!</v>
      </c>
      <c r="Y527" s="51" t="e">
        <f>SUMIF(#REF!,'Pupils5-15'!$B527,#REF!)</f>
        <v>#REF!</v>
      </c>
      <c r="Z527" s="51" t="e">
        <f t="shared" si="79"/>
        <v>#REF!</v>
      </c>
      <c r="AA527" s="51" t="e">
        <f t="shared" si="80"/>
        <v>#REF!</v>
      </c>
      <c r="AB527" s="51" t="e">
        <f t="shared" si="81"/>
        <v>#REF!</v>
      </c>
    </row>
    <row r="528" spans="1:28" x14ac:dyDescent="0.2">
      <c r="A528" s="51">
        <v>521</v>
      </c>
      <c r="B528" s="51">
        <v>6664021</v>
      </c>
      <c r="C528" s="51" t="s">
        <v>3416</v>
      </c>
      <c r="D528" s="51" t="s">
        <v>713</v>
      </c>
      <c r="E528" s="51" t="s">
        <v>3326</v>
      </c>
      <c r="F528" s="51" t="s">
        <v>3324</v>
      </c>
      <c r="G528" s="56">
        <f t="shared" si="73"/>
        <v>0.16152019002375298</v>
      </c>
      <c r="H528" s="56">
        <f t="shared" si="74"/>
        <v>0.1926829268292683</v>
      </c>
      <c r="I528" s="56">
        <f t="shared" si="75"/>
        <v>0.19379844961240311</v>
      </c>
      <c r="J528" s="56">
        <f t="shared" si="76"/>
        <v>0.18226600985221675</v>
      </c>
      <c r="K528" s="51">
        <v>353</v>
      </c>
      <c r="L528" s="51">
        <v>68</v>
      </c>
      <c r="M528" s="51">
        <v>421</v>
      </c>
      <c r="N528" s="51">
        <v>331</v>
      </c>
      <c r="O528" s="51">
        <v>79</v>
      </c>
      <c r="P528" s="51">
        <v>410</v>
      </c>
      <c r="Q528" s="51">
        <v>312</v>
      </c>
      <c r="R528" s="51">
        <v>75</v>
      </c>
      <c r="S528" s="51">
        <v>387</v>
      </c>
      <c r="T528" s="51">
        <f t="shared" si="77"/>
        <v>222</v>
      </c>
      <c r="U528" s="51">
        <f t="shared" si="77"/>
        <v>1218</v>
      </c>
      <c r="V528" s="57">
        <f t="shared" si="78"/>
        <v>18.226600985221676</v>
      </c>
      <c r="W528" s="51" t="e">
        <f>SUMIF(#REF!,'Pupils5-15'!$B528,#REF!)</f>
        <v>#REF!</v>
      </c>
      <c r="X528" s="51" t="e">
        <f>SUMIF(#REF!,'Pupils5-15'!$B528,#REF!)</f>
        <v>#REF!</v>
      </c>
      <c r="Y528" s="51" t="e">
        <f>SUMIF(#REF!,'Pupils5-15'!$B528,#REF!)</f>
        <v>#REF!</v>
      </c>
      <c r="Z528" s="51" t="e">
        <f t="shared" si="79"/>
        <v>#REF!</v>
      </c>
      <c r="AA528" s="51" t="e">
        <f t="shared" si="80"/>
        <v>#REF!</v>
      </c>
      <c r="AB528" s="51" t="e">
        <f t="shared" si="81"/>
        <v>#REF!</v>
      </c>
    </row>
    <row r="529" spans="1:28" x14ac:dyDescent="0.2">
      <c r="A529" s="51">
        <v>522</v>
      </c>
      <c r="B529" s="51">
        <v>6664022</v>
      </c>
      <c r="C529" s="51" t="s">
        <v>3417</v>
      </c>
      <c r="D529" s="51" t="s">
        <v>713</v>
      </c>
      <c r="E529" s="51" t="s">
        <v>3326</v>
      </c>
      <c r="F529" s="51" t="s">
        <v>3329</v>
      </c>
      <c r="G529" s="56">
        <f t="shared" si="73"/>
        <v>6.8181818181818177E-2</v>
      </c>
      <c r="H529" s="56">
        <f t="shared" si="74"/>
        <v>8.4229390681003588E-2</v>
      </c>
      <c r="I529" s="56">
        <f t="shared" si="75"/>
        <v>8.2802547770700632E-2</v>
      </c>
      <c r="J529" s="56">
        <f t="shared" si="76"/>
        <v>7.7811550151975689E-2</v>
      </c>
      <c r="K529" s="51">
        <v>574</v>
      </c>
      <c r="L529" s="51">
        <v>42</v>
      </c>
      <c r="M529" s="51">
        <v>616</v>
      </c>
      <c r="N529" s="51">
        <v>511</v>
      </c>
      <c r="O529" s="51">
        <v>47</v>
      </c>
      <c r="P529" s="51">
        <v>558</v>
      </c>
      <c r="Q529" s="51">
        <v>432</v>
      </c>
      <c r="R529" s="51">
        <v>39</v>
      </c>
      <c r="S529" s="51">
        <v>471</v>
      </c>
      <c r="T529" s="51">
        <f t="shared" si="77"/>
        <v>128</v>
      </c>
      <c r="U529" s="51">
        <f t="shared" si="77"/>
        <v>1645</v>
      </c>
      <c r="V529" s="57">
        <f t="shared" si="78"/>
        <v>7.7811550151975686</v>
      </c>
      <c r="W529" s="51" t="e">
        <f>SUMIF(#REF!,'Pupils5-15'!$B529,#REF!)</f>
        <v>#REF!</v>
      </c>
      <c r="X529" s="51" t="e">
        <f>SUMIF(#REF!,'Pupils5-15'!$B529,#REF!)</f>
        <v>#REF!</v>
      </c>
      <c r="Y529" s="51" t="e">
        <f>SUMIF(#REF!,'Pupils5-15'!$B529,#REF!)</f>
        <v>#REF!</v>
      </c>
      <c r="Z529" s="51" t="e">
        <f t="shared" si="79"/>
        <v>#REF!</v>
      </c>
      <c r="AA529" s="51" t="e">
        <f t="shared" si="80"/>
        <v>#REF!</v>
      </c>
      <c r="AB529" s="51" t="e">
        <f t="shared" si="81"/>
        <v>#REF!</v>
      </c>
    </row>
    <row r="530" spans="1:28" x14ac:dyDescent="0.2">
      <c r="A530" s="51">
        <v>523</v>
      </c>
      <c r="B530" s="51">
        <v>6664023</v>
      </c>
      <c r="C530" s="51" t="s">
        <v>3418</v>
      </c>
      <c r="D530" s="51" t="s">
        <v>713</v>
      </c>
      <c r="E530" s="51" t="s">
        <v>3326</v>
      </c>
      <c r="F530" s="51" t="s">
        <v>3324</v>
      </c>
      <c r="G530" s="56">
        <f t="shared" si="73"/>
        <v>4.702970297029703E-2</v>
      </c>
      <c r="H530" s="56">
        <f t="shared" si="74"/>
        <v>5.2770448548812667E-2</v>
      </c>
      <c r="I530" s="56">
        <f t="shared" si="75"/>
        <v>4.8648648648648651E-2</v>
      </c>
      <c r="J530" s="56">
        <f t="shared" si="76"/>
        <v>4.9436253252385085E-2</v>
      </c>
      <c r="K530" s="51">
        <v>385</v>
      </c>
      <c r="L530" s="51">
        <v>19</v>
      </c>
      <c r="M530" s="51">
        <v>404</v>
      </c>
      <c r="N530" s="51">
        <v>359</v>
      </c>
      <c r="O530" s="51">
        <v>20</v>
      </c>
      <c r="P530" s="51">
        <v>379</v>
      </c>
      <c r="Q530" s="51">
        <v>352</v>
      </c>
      <c r="R530" s="51">
        <v>18</v>
      </c>
      <c r="S530" s="51">
        <v>370</v>
      </c>
      <c r="T530" s="51">
        <f t="shared" si="77"/>
        <v>57</v>
      </c>
      <c r="U530" s="51">
        <f t="shared" si="77"/>
        <v>1153</v>
      </c>
      <c r="V530" s="57">
        <f t="shared" si="78"/>
        <v>4.9436253252385081</v>
      </c>
      <c r="W530" s="51" t="e">
        <f>SUMIF(#REF!,'Pupils5-15'!$B530,#REF!)</f>
        <v>#REF!</v>
      </c>
      <c r="X530" s="51" t="e">
        <f>SUMIF(#REF!,'Pupils5-15'!$B530,#REF!)</f>
        <v>#REF!</v>
      </c>
      <c r="Y530" s="51" t="e">
        <f>SUMIF(#REF!,'Pupils5-15'!$B530,#REF!)</f>
        <v>#REF!</v>
      </c>
      <c r="Z530" s="51" t="e">
        <f t="shared" si="79"/>
        <v>#REF!</v>
      </c>
      <c r="AA530" s="51" t="e">
        <f t="shared" si="80"/>
        <v>#REF!</v>
      </c>
      <c r="AB530" s="51" t="e">
        <f t="shared" si="81"/>
        <v>#REF!</v>
      </c>
    </row>
    <row r="531" spans="1:28" x14ac:dyDescent="0.2">
      <c r="A531" s="51">
        <v>524</v>
      </c>
      <c r="B531" s="51">
        <v>6664024</v>
      </c>
      <c r="C531" s="51" t="s">
        <v>3419</v>
      </c>
      <c r="D531" s="51" t="s">
        <v>713</v>
      </c>
      <c r="E531" s="51" t="s">
        <v>3326</v>
      </c>
      <c r="F531" s="51" t="s">
        <v>3324</v>
      </c>
      <c r="G531" s="56">
        <f t="shared" si="73"/>
        <v>4.6263345195729534E-2</v>
      </c>
      <c r="H531" s="56">
        <f t="shared" si="74"/>
        <v>5.5172413793103448E-2</v>
      </c>
      <c r="I531" s="56">
        <f t="shared" si="75"/>
        <v>7.512520868113523E-2</v>
      </c>
      <c r="J531" s="56">
        <f t="shared" si="76"/>
        <v>5.9161401493394598E-2</v>
      </c>
      <c r="K531" s="51">
        <v>536</v>
      </c>
      <c r="L531" s="51">
        <v>26</v>
      </c>
      <c r="M531" s="51">
        <v>562</v>
      </c>
      <c r="N531" s="51">
        <v>548</v>
      </c>
      <c r="O531" s="51">
        <v>32</v>
      </c>
      <c r="P531" s="51">
        <v>580</v>
      </c>
      <c r="Q531" s="51">
        <v>554</v>
      </c>
      <c r="R531" s="51">
        <v>45</v>
      </c>
      <c r="S531" s="51">
        <v>599</v>
      </c>
      <c r="T531" s="51">
        <f t="shared" si="77"/>
        <v>103</v>
      </c>
      <c r="U531" s="51">
        <f t="shared" si="77"/>
        <v>1741</v>
      </c>
      <c r="V531" s="57">
        <f t="shared" si="78"/>
        <v>5.9161401493394594</v>
      </c>
      <c r="W531" s="51" t="e">
        <f>SUMIF(#REF!,'Pupils5-15'!$B531,#REF!)</f>
        <v>#REF!</v>
      </c>
      <c r="X531" s="51" t="e">
        <f>SUMIF(#REF!,'Pupils5-15'!$B531,#REF!)</f>
        <v>#REF!</v>
      </c>
      <c r="Y531" s="51" t="e">
        <f>SUMIF(#REF!,'Pupils5-15'!$B531,#REF!)</f>
        <v>#REF!</v>
      </c>
      <c r="Z531" s="51" t="e">
        <f t="shared" si="79"/>
        <v>#REF!</v>
      </c>
      <c r="AA531" s="51" t="e">
        <f t="shared" si="80"/>
        <v>#REF!</v>
      </c>
      <c r="AB531" s="51" t="e">
        <f t="shared" si="81"/>
        <v>#REF!</v>
      </c>
    </row>
    <row r="532" spans="1:28" x14ac:dyDescent="0.2">
      <c r="A532" s="51">
        <v>525</v>
      </c>
      <c r="B532" s="51">
        <v>6665200</v>
      </c>
      <c r="C532" s="51" t="s">
        <v>814</v>
      </c>
      <c r="D532" s="51" t="s">
        <v>713</v>
      </c>
      <c r="E532" s="51" t="s">
        <v>3322</v>
      </c>
      <c r="F532" s="51" t="s">
        <v>3323</v>
      </c>
      <c r="G532" s="56">
        <f t="shared" si="73"/>
        <v>5.5555555555555552E-2</v>
      </c>
      <c r="H532" s="56">
        <f t="shared" si="74"/>
        <v>3.0303030303030304E-2</v>
      </c>
      <c r="I532" s="56">
        <f t="shared" si="75"/>
        <v>0</v>
      </c>
      <c r="J532" s="56">
        <f t="shared" si="76"/>
        <v>3.0303030303030304E-2</v>
      </c>
      <c r="K532" s="51">
        <v>34</v>
      </c>
      <c r="L532" s="51">
        <v>2</v>
      </c>
      <c r="M532" s="51">
        <v>36</v>
      </c>
      <c r="N532" s="51">
        <v>32</v>
      </c>
      <c r="O532" s="51">
        <v>1</v>
      </c>
      <c r="P532" s="51">
        <v>33</v>
      </c>
      <c r="Q532" s="51">
        <v>30</v>
      </c>
      <c r="S532" s="51">
        <v>30</v>
      </c>
      <c r="T532" s="51">
        <f t="shared" si="77"/>
        <v>3</v>
      </c>
      <c r="U532" s="51">
        <f t="shared" si="77"/>
        <v>99</v>
      </c>
      <c r="V532" s="57">
        <f t="shared" si="78"/>
        <v>3.0303030303030303</v>
      </c>
      <c r="W532" s="51" t="e">
        <f>SUMIF(#REF!,'Pupils5-15'!$B532,#REF!)</f>
        <v>#REF!</v>
      </c>
      <c r="X532" s="51" t="e">
        <f>SUMIF(#REF!,'Pupils5-15'!$B532,#REF!)</f>
        <v>#REF!</v>
      </c>
      <c r="Y532" s="51" t="e">
        <f>SUMIF(#REF!,'Pupils5-15'!$B532,#REF!)</f>
        <v>#REF!</v>
      </c>
      <c r="Z532" s="51" t="e">
        <f t="shared" si="79"/>
        <v>#REF!</v>
      </c>
      <c r="AA532" s="51" t="e">
        <f t="shared" si="80"/>
        <v>#REF!</v>
      </c>
      <c r="AB532" s="51" t="e">
        <f t="shared" si="81"/>
        <v>#REF!</v>
      </c>
    </row>
    <row r="533" spans="1:28" x14ac:dyDescent="0.2">
      <c r="A533" s="51">
        <v>526</v>
      </c>
      <c r="B533" s="51">
        <v>6665500</v>
      </c>
      <c r="C533" s="51" t="s">
        <v>816</v>
      </c>
      <c r="D533" s="51" t="s">
        <v>713</v>
      </c>
      <c r="E533" s="51" t="s">
        <v>3377</v>
      </c>
      <c r="F533" s="51" t="s">
        <v>3339</v>
      </c>
      <c r="G533" s="56">
        <f t="shared" si="73"/>
        <v>0.10421286031042129</v>
      </c>
      <c r="H533" s="56">
        <f t="shared" si="74"/>
        <v>0.10478359908883828</v>
      </c>
      <c r="I533" s="56">
        <f t="shared" si="75"/>
        <v>0.10948905109489052</v>
      </c>
      <c r="J533" s="56">
        <f t="shared" si="76"/>
        <v>0.10607225211375865</v>
      </c>
      <c r="K533" s="51">
        <v>404</v>
      </c>
      <c r="L533" s="51">
        <v>47</v>
      </c>
      <c r="M533" s="51">
        <v>451</v>
      </c>
      <c r="N533" s="51">
        <v>393</v>
      </c>
      <c r="O533" s="51">
        <v>46</v>
      </c>
      <c r="P533" s="51">
        <v>439</v>
      </c>
      <c r="Q533" s="51">
        <v>366</v>
      </c>
      <c r="R533" s="51">
        <v>45</v>
      </c>
      <c r="S533" s="51">
        <v>411</v>
      </c>
      <c r="T533" s="51">
        <f t="shared" si="77"/>
        <v>138</v>
      </c>
      <c r="U533" s="51">
        <f t="shared" si="77"/>
        <v>1301</v>
      </c>
      <c r="V533" s="57">
        <f t="shared" si="78"/>
        <v>10.607225211375864</v>
      </c>
      <c r="W533" s="51" t="e">
        <f>SUMIF(#REF!,'Pupils5-15'!$B533,#REF!)</f>
        <v>#REF!</v>
      </c>
      <c r="X533" s="51" t="e">
        <f>SUMIF(#REF!,'Pupils5-15'!$B533,#REF!)</f>
        <v>#REF!</v>
      </c>
      <c r="Y533" s="51" t="e">
        <f>SUMIF(#REF!,'Pupils5-15'!$B533,#REF!)</f>
        <v>#REF!</v>
      </c>
      <c r="Z533" s="51" t="e">
        <f t="shared" si="79"/>
        <v>#REF!</v>
      </c>
      <c r="AA533" s="51" t="e">
        <f t="shared" si="80"/>
        <v>#REF!</v>
      </c>
      <c r="AB533" s="51" t="e">
        <f t="shared" si="81"/>
        <v>#REF!</v>
      </c>
    </row>
    <row r="534" spans="1:28" x14ac:dyDescent="0.2">
      <c r="A534" s="51">
        <v>527</v>
      </c>
      <c r="B534" s="51">
        <v>6667001</v>
      </c>
      <c r="C534" s="51" t="s">
        <v>3420</v>
      </c>
      <c r="D534" s="51" t="s">
        <v>713</v>
      </c>
      <c r="E534" s="51" t="s">
        <v>3334</v>
      </c>
      <c r="G534" s="56">
        <f t="shared" si="73"/>
        <v>0.46938775510204084</v>
      </c>
      <c r="H534" s="56">
        <f t="shared" si="74"/>
        <v>0.47916666666666669</v>
      </c>
      <c r="I534" s="56">
        <f t="shared" si="75"/>
        <v>0.33333333333333331</v>
      </c>
      <c r="J534" s="56">
        <f t="shared" si="76"/>
        <v>0.42567567567567566</v>
      </c>
      <c r="K534" s="51">
        <v>26</v>
      </c>
      <c r="L534" s="51">
        <v>23</v>
      </c>
      <c r="M534" s="51">
        <v>49</v>
      </c>
      <c r="N534" s="51">
        <v>25</v>
      </c>
      <c r="O534" s="51">
        <v>23</v>
      </c>
      <c r="P534" s="51">
        <v>48</v>
      </c>
      <c r="Q534" s="51">
        <v>34</v>
      </c>
      <c r="R534" s="51">
        <v>17</v>
      </c>
      <c r="S534" s="51">
        <v>51</v>
      </c>
      <c r="T534" s="51">
        <f t="shared" si="77"/>
        <v>63</v>
      </c>
      <c r="U534" s="51">
        <f t="shared" si="77"/>
        <v>148</v>
      </c>
      <c r="V534" s="57">
        <f t="shared" si="78"/>
        <v>42.567567567567565</v>
      </c>
      <c r="W534" s="51" t="e">
        <f>SUMIF(#REF!,'Pupils5-15'!$B534,#REF!)</f>
        <v>#REF!</v>
      </c>
      <c r="X534" s="51" t="e">
        <f>SUMIF(#REF!,'Pupils5-15'!$B534,#REF!)</f>
        <v>#REF!</v>
      </c>
      <c r="Y534" s="51" t="e">
        <f>SUMIF(#REF!,'Pupils5-15'!$B534,#REF!)</f>
        <v>#REF!</v>
      </c>
      <c r="Z534" s="51" t="e">
        <f t="shared" si="79"/>
        <v>#REF!</v>
      </c>
      <c r="AA534" s="51" t="e">
        <f t="shared" si="80"/>
        <v>#REF!</v>
      </c>
      <c r="AB534" s="51" t="e">
        <f t="shared" si="81"/>
        <v>#REF!</v>
      </c>
    </row>
    <row r="535" spans="1:28" x14ac:dyDescent="0.2">
      <c r="A535" s="51">
        <v>528</v>
      </c>
      <c r="B535" s="51">
        <v>6667002</v>
      </c>
      <c r="C535" s="51" t="s">
        <v>817</v>
      </c>
      <c r="D535" s="51" t="s">
        <v>713</v>
      </c>
      <c r="E535" s="51" t="s">
        <v>3334</v>
      </c>
      <c r="G535" s="56">
        <f t="shared" si="73"/>
        <v>0.30927835051546393</v>
      </c>
      <c r="H535" s="56">
        <f t="shared" si="74"/>
        <v>0.34065934065934067</v>
      </c>
      <c r="I535" s="56">
        <f t="shared" si="75"/>
        <v>0.36470588235294116</v>
      </c>
      <c r="J535" s="56">
        <f t="shared" si="76"/>
        <v>0.33699633699633702</v>
      </c>
      <c r="K535" s="51">
        <v>67</v>
      </c>
      <c r="L535" s="51">
        <v>30</v>
      </c>
      <c r="M535" s="51">
        <v>97</v>
      </c>
      <c r="N535" s="51">
        <v>60</v>
      </c>
      <c r="O535" s="51">
        <v>31</v>
      </c>
      <c r="P535" s="51">
        <v>91</v>
      </c>
      <c r="Q535" s="51">
        <v>54</v>
      </c>
      <c r="R535" s="51">
        <v>31</v>
      </c>
      <c r="S535" s="51">
        <v>85</v>
      </c>
      <c r="T535" s="51">
        <f t="shared" si="77"/>
        <v>92</v>
      </c>
      <c r="U535" s="51">
        <f t="shared" si="77"/>
        <v>273</v>
      </c>
      <c r="V535" s="57">
        <f t="shared" si="78"/>
        <v>33.699633699633701</v>
      </c>
      <c r="W535" s="51" t="e">
        <f>SUMIF(#REF!,'Pupils5-15'!$B535,#REF!)</f>
        <v>#REF!</v>
      </c>
      <c r="X535" s="51" t="e">
        <f>SUMIF(#REF!,'Pupils5-15'!$B535,#REF!)</f>
        <v>#REF!</v>
      </c>
      <c r="Y535" s="51" t="e">
        <f>SUMIF(#REF!,'Pupils5-15'!$B535,#REF!)</f>
        <v>#REF!</v>
      </c>
      <c r="Z535" s="51" t="e">
        <f t="shared" si="79"/>
        <v>#REF!</v>
      </c>
      <c r="AA535" s="51" t="e">
        <f t="shared" si="80"/>
        <v>#REF!</v>
      </c>
      <c r="AB535" s="51" t="e">
        <f t="shared" si="81"/>
        <v>#REF!</v>
      </c>
    </row>
    <row r="536" spans="1:28" x14ac:dyDescent="0.2">
      <c r="A536" s="51">
        <v>529</v>
      </c>
      <c r="B536" s="51">
        <v>6667004</v>
      </c>
      <c r="C536" s="51" t="s">
        <v>819</v>
      </c>
      <c r="D536" s="51" t="s">
        <v>713</v>
      </c>
      <c r="E536" s="51" t="s">
        <v>3334</v>
      </c>
      <c r="G536" s="56">
        <f t="shared" si="73"/>
        <v>0.32051282051282054</v>
      </c>
      <c r="H536" s="56">
        <f t="shared" si="74"/>
        <v>0.29333333333333333</v>
      </c>
      <c r="I536" s="56">
        <f t="shared" si="75"/>
        <v>0.32500000000000001</v>
      </c>
      <c r="J536" s="56">
        <f t="shared" si="76"/>
        <v>0.31330472103004292</v>
      </c>
      <c r="K536" s="51">
        <v>53</v>
      </c>
      <c r="L536" s="51">
        <v>25</v>
      </c>
      <c r="M536" s="51">
        <v>78</v>
      </c>
      <c r="N536" s="51">
        <v>53</v>
      </c>
      <c r="O536" s="51">
        <v>22</v>
      </c>
      <c r="P536" s="51">
        <v>75</v>
      </c>
      <c r="Q536" s="51">
        <v>54</v>
      </c>
      <c r="R536" s="51">
        <v>26</v>
      </c>
      <c r="S536" s="51">
        <v>80</v>
      </c>
      <c r="T536" s="51">
        <f t="shared" si="77"/>
        <v>73</v>
      </c>
      <c r="U536" s="51">
        <f t="shared" si="77"/>
        <v>233</v>
      </c>
      <c r="V536" s="57">
        <f t="shared" si="78"/>
        <v>31.330472103004293</v>
      </c>
      <c r="W536" s="51" t="e">
        <f>SUMIF(#REF!,'Pupils5-15'!$B536,#REF!)</f>
        <v>#REF!</v>
      </c>
      <c r="X536" s="51" t="e">
        <f>SUMIF(#REF!,'Pupils5-15'!$B536,#REF!)</f>
        <v>#REF!</v>
      </c>
      <c r="Y536" s="51" t="e">
        <f>SUMIF(#REF!,'Pupils5-15'!$B536,#REF!)</f>
        <v>#REF!</v>
      </c>
      <c r="Z536" s="51" t="e">
        <f t="shared" si="79"/>
        <v>#REF!</v>
      </c>
      <c r="AA536" s="51" t="e">
        <f t="shared" si="80"/>
        <v>#REF!</v>
      </c>
      <c r="AB536" s="51" t="e">
        <f t="shared" si="81"/>
        <v>#REF!</v>
      </c>
    </row>
    <row r="537" spans="1:28" x14ac:dyDescent="0.2">
      <c r="A537" s="51">
        <v>530</v>
      </c>
      <c r="B537" s="51">
        <v>6672281</v>
      </c>
      <c r="C537" s="51" t="s">
        <v>822</v>
      </c>
      <c r="D537" s="51" t="s">
        <v>820</v>
      </c>
      <c r="E537" s="51" t="s">
        <v>3322</v>
      </c>
      <c r="F537" s="51" t="s">
        <v>3323</v>
      </c>
      <c r="G537" s="56">
        <f t="shared" si="73"/>
        <v>4.5112781954887216E-2</v>
      </c>
      <c r="H537" s="56">
        <f t="shared" si="74"/>
        <v>6.569343065693431E-2</v>
      </c>
      <c r="I537" s="56">
        <f t="shared" si="75"/>
        <v>7.3333333333333334E-2</v>
      </c>
      <c r="J537" s="56">
        <f t="shared" si="76"/>
        <v>6.1904761904761907E-2</v>
      </c>
      <c r="K537" s="51">
        <v>127</v>
      </c>
      <c r="L537" s="51">
        <v>6</v>
      </c>
      <c r="M537" s="51">
        <v>133</v>
      </c>
      <c r="N537" s="51">
        <v>128</v>
      </c>
      <c r="O537" s="51">
        <v>9</v>
      </c>
      <c r="P537" s="51">
        <v>137</v>
      </c>
      <c r="Q537" s="51">
        <v>139</v>
      </c>
      <c r="R537" s="51">
        <v>11</v>
      </c>
      <c r="S537" s="51">
        <v>150</v>
      </c>
      <c r="T537" s="51">
        <f t="shared" si="77"/>
        <v>26</v>
      </c>
      <c r="U537" s="51">
        <f t="shared" si="77"/>
        <v>420</v>
      </c>
      <c r="V537" s="57">
        <f t="shared" si="78"/>
        <v>6.1904761904761907</v>
      </c>
      <c r="W537" s="51" t="e">
        <f>SUMIF(#REF!,'Pupils5-15'!$B537,#REF!)</f>
        <v>#REF!</v>
      </c>
      <c r="X537" s="51" t="e">
        <f>SUMIF(#REF!,'Pupils5-15'!$B537,#REF!)</f>
        <v>#REF!</v>
      </c>
      <c r="Y537" s="51" t="e">
        <f>SUMIF(#REF!,'Pupils5-15'!$B537,#REF!)</f>
        <v>#REF!</v>
      </c>
      <c r="Z537" s="51" t="e">
        <f t="shared" si="79"/>
        <v>#REF!</v>
      </c>
      <c r="AA537" s="51" t="e">
        <f t="shared" si="80"/>
        <v>#REF!</v>
      </c>
      <c r="AB537" s="51" t="e">
        <f t="shared" si="81"/>
        <v>#REF!</v>
      </c>
    </row>
    <row r="538" spans="1:28" x14ac:dyDescent="0.2">
      <c r="A538" s="51">
        <v>531</v>
      </c>
      <c r="B538" s="51">
        <v>6672284</v>
      </c>
      <c r="C538" s="51" t="s">
        <v>825</v>
      </c>
      <c r="D538" s="51" t="s">
        <v>820</v>
      </c>
      <c r="E538" s="51" t="s">
        <v>3322</v>
      </c>
      <c r="F538" s="51" t="s">
        <v>3323</v>
      </c>
      <c r="G538" s="56">
        <f t="shared" si="73"/>
        <v>0.12121212121212122</v>
      </c>
      <c r="H538" s="56">
        <f t="shared" si="74"/>
        <v>4.3478260869565216E-2</v>
      </c>
      <c r="I538" s="56">
        <f t="shared" si="75"/>
        <v>0</v>
      </c>
      <c r="J538" s="56">
        <f t="shared" si="76"/>
        <v>6.6666666666666666E-2</v>
      </c>
      <c r="K538" s="51">
        <v>29</v>
      </c>
      <c r="L538" s="51">
        <v>4</v>
      </c>
      <c r="M538" s="51">
        <v>33</v>
      </c>
      <c r="N538" s="51">
        <v>22</v>
      </c>
      <c r="O538" s="51">
        <v>1</v>
      </c>
      <c r="P538" s="51">
        <v>23</v>
      </c>
      <c r="Q538" s="51">
        <v>19</v>
      </c>
      <c r="S538" s="51">
        <v>19</v>
      </c>
      <c r="T538" s="51">
        <f t="shared" si="77"/>
        <v>5</v>
      </c>
      <c r="U538" s="51">
        <f t="shared" si="77"/>
        <v>75</v>
      </c>
      <c r="V538" s="57">
        <f t="shared" si="78"/>
        <v>6.666666666666667</v>
      </c>
      <c r="W538" s="51" t="e">
        <f>SUMIF(#REF!,'Pupils5-15'!$B538,#REF!)</f>
        <v>#REF!</v>
      </c>
      <c r="X538" s="51" t="e">
        <f>SUMIF(#REF!,'Pupils5-15'!$B538,#REF!)</f>
        <v>#REF!</v>
      </c>
      <c r="Y538" s="51" t="e">
        <f>SUMIF(#REF!,'Pupils5-15'!$B538,#REF!)</f>
        <v>#REF!</v>
      </c>
      <c r="Z538" s="51" t="e">
        <f t="shared" si="79"/>
        <v>#REF!</v>
      </c>
      <c r="AA538" s="51" t="e">
        <f t="shared" si="80"/>
        <v>#REF!</v>
      </c>
      <c r="AB538" s="51" t="e">
        <f t="shared" si="81"/>
        <v>#REF!</v>
      </c>
    </row>
    <row r="539" spans="1:28" x14ac:dyDescent="0.2">
      <c r="A539" s="51">
        <v>532</v>
      </c>
      <c r="B539" s="51">
        <v>6672285</v>
      </c>
      <c r="C539" s="51" t="s">
        <v>827</v>
      </c>
      <c r="D539" s="51" t="s">
        <v>820</v>
      </c>
      <c r="E539" s="51" t="s">
        <v>3322</v>
      </c>
      <c r="F539" s="51" t="s">
        <v>3323</v>
      </c>
      <c r="G539" s="56">
        <f t="shared" si="73"/>
        <v>6.3829787234042548E-2</v>
      </c>
      <c r="H539" s="56">
        <f t="shared" si="74"/>
        <v>4.5454545454545456E-2</v>
      </c>
      <c r="I539" s="56">
        <f t="shared" si="75"/>
        <v>2.0833333333333332E-2</v>
      </c>
      <c r="J539" s="56">
        <f t="shared" si="76"/>
        <v>4.3165467625899283E-2</v>
      </c>
      <c r="K539" s="51">
        <v>44</v>
      </c>
      <c r="L539" s="51">
        <v>3</v>
      </c>
      <c r="M539" s="51">
        <v>47</v>
      </c>
      <c r="N539" s="51">
        <v>42</v>
      </c>
      <c r="O539" s="51">
        <v>2</v>
      </c>
      <c r="P539" s="51">
        <v>44</v>
      </c>
      <c r="Q539" s="51">
        <v>47</v>
      </c>
      <c r="R539" s="51">
        <v>1</v>
      </c>
      <c r="S539" s="51">
        <v>48</v>
      </c>
      <c r="T539" s="51">
        <f t="shared" si="77"/>
        <v>6</v>
      </c>
      <c r="U539" s="51">
        <f t="shared" si="77"/>
        <v>139</v>
      </c>
      <c r="V539" s="57">
        <f t="shared" si="78"/>
        <v>4.3165467625899279</v>
      </c>
      <c r="W539" s="51" t="e">
        <f>SUMIF(#REF!,'Pupils5-15'!$B539,#REF!)</f>
        <v>#REF!</v>
      </c>
      <c r="X539" s="51" t="e">
        <f>SUMIF(#REF!,'Pupils5-15'!$B539,#REF!)</f>
        <v>#REF!</v>
      </c>
      <c r="Y539" s="51" t="e">
        <f>SUMIF(#REF!,'Pupils5-15'!$B539,#REF!)</f>
        <v>#REF!</v>
      </c>
      <c r="Z539" s="51" t="e">
        <f t="shared" si="79"/>
        <v>#REF!</v>
      </c>
      <c r="AA539" s="51" t="e">
        <f t="shared" si="80"/>
        <v>#REF!</v>
      </c>
      <c r="AB539" s="51" t="e">
        <f t="shared" si="81"/>
        <v>#REF!</v>
      </c>
    </row>
    <row r="540" spans="1:28" x14ac:dyDescent="0.2">
      <c r="A540" s="51">
        <v>533</v>
      </c>
      <c r="B540" s="51">
        <v>6672288</v>
      </c>
      <c r="C540" s="51" t="s">
        <v>829</v>
      </c>
      <c r="D540" s="51" t="s">
        <v>820</v>
      </c>
      <c r="E540" s="51" t="s">
        <v>3322</v>
      </c>
      <c r="F540" s="51" t="s">
        <v>3323</v>
      </c>
      <c r="G540" s="56">
        <f t="shared" si="73"/>
        <v>0</v>
      </c>
      <c r="H540" s="56">
        <f t="shared" si="74"/>
        <v>0</v>
      </c>
      <c r="I540" s="56">
        <f t="shared" si="75"/>
        <v>0</v>
      </c>
      <c r="J540" s="56">
        <f t="shared" si="76"/>
        <v>0</v>
      </c>
      <c r="K540" s="51">
        <v>17</v>
      </c>
      <c r="M540" s="51">
        <v>17</v>
      </c>
      <c r="N540" s="51">
        <v>26</v>
      </c>
      <c r="P540" s="51">
        <v>26</v>
      </c>
      <c r="Q540" s="51">
        <v>26</v>
      </c>
      <c r="S540" s="51">
        <v>26</v>
      </c>
      <c r="T540" s="51">
        <f t="shared" si="77"/>
        <v>0</v>
      </c>
      <c r="U540" s="51">
        <f t="shared" si="77"/>
        <v>69</v>
      </c>
      <c r="V540" s="57">
        <f t="shared" si="78"/>
        <v>0</v>
      </c>
      <c r="W540" s="51" t="e">
        <f>SUMIF(#REF!,'Pupils5-15'!$B540,#REF!)</f>
        <v>#REF!</v>
      </c>
      <c r="X540" s="51" t="e">
        <f>SUMIF(#REF!,'Pupils5-15'!$B540,#REF!)</f>
        <v>#REF!</v>
      </c>
      <c r="Y540" s="51" t="e">
        <f>SUMIF(#REF!,'Pupils5-15'!$B540,#REF!)</f>
        <v>#REF!</v>
      </c>
      <c r="Z540" s="51" t="e">
        <f t="shared" si="79"/>
        <v>#REF!</v>
      </c>
      <c r="AA540" s="51" t="e">
        <f t="shared" si="80"/>
        <v>#REF!</v>
      </c>
      <c r="AB540" s="51" t="e">
        <f t="shared" si="81"/>
        <v>#REF!</v>
      </c>
    </row>
    <row r="541" spans="1:28" x14ac:dyDescent="0.2">
      <c r="A541" s="51">
        <v>534</v>
      </c>
      <c r="B541" s="51">
        <v>6672289</v>
      </c>
      <c r="C541" s="51" t="s">
        <v>831</v>
      </c>
      <c r="D541" s="51" t="s">
        <v>820</v>
      </c>
      <c r="E541" s="51" t="s">
        <v>3322</v>
      </c>
      <c r="F541" s="51" t="s">
        <v>3323</v>
      </c>
      <c r="G541" s="56">
        <f t="shared" si="73"/>
        <v>8.5106382978723402E-2</v>
      </c>
      <c r="H541" s="56">
        <f t="shared" si="74"/>
        <v>2.3809523809523808E-2</v>
      </c>
      <c r="I541" s="56">
        <f t="shared" si="75"/>
        <v>5.128205128205128E-2</v>
      </c>
      <c r="J541" s="56">
        <f t="shared" si="76"/>
        <v>5.46875E-2</v>
      </c>
      <c r="K541" s="51">
        <v>43</v>
      </c>
      <c r="L541" s="51">
        <v>4</v>
      </c>
      <c r="M541" s="51">
        <v>47</v>
      </c>
      <c r="N541" s="51">
        <v>41</v>
      </c>
      <c r="O541" s="51">
        <v>1</v>
      </c>
      <c r="P541" s="51">
        <v>42</v>
      </c>
      <c r="Q541" s="51">
        <v>37</v>
      </c>
      <c r="R541" s="51">
        <v>2</v>
      </c>
      <c r="S541" s="51">
        <v>39</v>
      </c>
      <c r="T541" s="51">
        <f t="shared" si="77"/>
        <v>7</v>
      </c>
      <c r="U541" s="51">
        <f t="shared" si="77"/>
        <v>128</v>
      </c>
      <c r="V541" s="57">
        <f t="shared" si="78"/>
        <v>5.46875</v>
      </c>
      <c r="W541" s="51" t="e">
        <f>SUMIF(#REF!,'Pupils5-15'!$B541,#REF!)</f>
        <v>#REF!</v>
      </c>
      <c r="X541" s="51" t="e">
        <f>SUMIF(#REF!,'Pupils5-15'!$B541,#REF!)</f>
        <v>#REF!</v>
      </c>
      <c r="Y541" s="51" t="e">
        <f>SUMIF(#REF!,'Pupils5-15'!$B541,#REF!)</f>
        <v>#REF!</v>
      </c>
      <c r="Z541" s="51" t="e">
        <f t="shared" si="79"/>
        <v>#REF!</v>
      </c>
      <c r="AA541" s="51" t="e">
        <f t="shared" si="80"/>
        <v>#REF!</v>
      </c>
      <c r="AB541" s="51" t="e">
        <f t="shared" si="81"/>
        <v>#REF!</v>
      </c>
    </row>
    <row r="542" spans="1:28" x14ac:dyDescent="0.2">
      <c r="A542" s="51">
        <v>535</v>
      </c>
      <c r="B542" s="51">
        <v>6672291</v>
      </c>
      <c r="C542" s="51" t="s">
        <v>833</v>
      </c>
      <c r="D542" s="51" t="s">
        <v>820</v>
      </c>
      <c r="E542" s="51" t="s">
        <v>3322</v>
      </c>
      <c r="F542" s="51" t="s">
        <v>3323</v>
      </c>
      <c r="G542" s="56">
        <f t="shared" si="73"/>
        <v>0.26415094339622641</v>
      </c>
      <c r="H542" s="56">
        <f t="shared" si="74"/>
        <v>0.24528301886792453</v>
      </c>
      <c r="I542" s="56">
        <f t="shared" si="75"/>
        <v>0.2391304347826087</v>
      </c>
      <c r="J542" s="56">
        <f t="shared" si="76"/>
        <v>0.25</v>
      </c>
      <c r="K542" s="51">
        <v>39</v>
      </c>
      <c r="L542" s="51">
        <v>14</v>
      </c>
      <c r="M542" s="51">
        <v>53</v>
      </c>
      <c r="N542" s="51">
        <v>40</v>
      </c>
      <c r="O542" s="51">
        <v>13</v>
      </c>
      <c r="P542" s="51">
        <v>53</v>
      </c>
      <c r="Q542" s="51">
        <v>35</v>
      </c>
      <c r="R542" s="51">
        <v>11</v>
      </c>
      <c r="S542" s="51">
        <v>46</v>
      </c>
      <c r="T542" s="51">
        <f t="shared" si="77"/>
        <v>38</v>
      </c>
      <c r="U542" s="51">
        <f t="shared" si="77"/>
        <v>152</v>
      </c>
      <c r="V542" s="57">
        <f t="shared" si="78"/>
        <v>25</v>
      </c>
      <c r="W542" s="51" t="e">
        <f>SUMIF(#REF!,'Pupils5-15'!$B542,#REF!)</f>
        <v>#REF!</v>
      </c>
      <c r="X542" s="51" t="e">
        <f>SUMIF(#REF!,'Pupils5-15'!$B542,#REF!)</f>
        <v>#REF!</v>
      </c>
      <c r="Y542" s="51" t="e">
        <f>SUMIF(#REF!,'Pupils5-15'!$B542,#REF!)</f>
        <v>#REF!</v>
      </c>
      <c r="Z542" s="51" t="e">
        <f t="shared" si="79"/>
        <v>#REF!</v>
      </c>
      <c r="AA542" s="51" t="e">
        <f t="shared" si="80"/>
        <v>#REF!</v>
      </c>
      <c r="AB542" s="51" t="e">
        <f t="shared" si="81"/>
        <v>#REF!</v>
      </c>
    </row>
    <row r="543" spans="1:28" x14ac:dyDescent="0.2">
      <c r="A543" s="51">
        <v>536</v>
      </c>
      <c r="B543" s="51">
        <v>6672293</v>
      </c>
      <c r="C543" s="51" t="s">
        <v>835</v>
      </c>
      <c r="D543" s="51" t="s">
        <v>820</v>
      </c>
      <c r="E543" s="51" t="s">
        <v>3322</v>
      </c>
      <c r="F543" s="51" t="s">
        <v>3323</v>
      </c>
      <c r="G543" s="56">
        <f t="shared" si="73"/>
        <v>0.18181818181818182</v>
      </c>
      <c r="H543" s="56">
        <f t="shared" si="74"/>
        <v>0.1875</v>
      </c>
      <c r="I543" s="56">
        <f t="shared" si="75"/>
        <v>7.8947368421052627E-2</v>
      </c>
      <c r="J543" s="56">
        <f t="shared" si="76"/>
        <v>0.14563106796116504</v>
      </c>
      <c r="K543" s="51">
        <v>27</v>
      </c>
      <c r="L543" s="51">
        <v>6</v>
      </c>
      <c r="M543" s="51">
        <v>33</v>
      </c>
      <c r="N543" s="51">
        <v>26</v>
      </c>
      <c r="O543" s="51">
        <v>6</v>
      </c>
      <c r="P543" s="51">
        <v>32</v>
      </c>
      <c r="Q543" s="51">
        <v>35</v>
      </c>
      <c r="R543" s="51">
        <v>3</v>
      </c>
      <c r="S543" s="51">
        <v>38</v>
      </c>
      <c r="T543" s="51">
        <f t="shared" si="77"/>
        <v>15</v>
      </c>
      <c r="U543" s="51">
        <f t="shared" si="77"/>
        <v>103</v>
      </c>
      <c r="V543" s="57">
        <f t="shared" si="78"/>
        <v>14.563106796116504</v>
      </c>
      <c r="W543" s="51" t="e">
        <f>SUMIF(#REF!,'Pupils5-15'!$B543,#REF!)</f>
        <v>#REF!</v>
      </c>
      <c r="X543" s="51" t="e">
        <f>SUMIF(#REF!,'Pupils5-15'!$B543,#REF!)</f>
        <v>#REF!</v>
      </c>
      <c r="Y543" s="51" t="e">
        <f>SUMIF(#REF!,'Pupils5-15'!$B543,#REF!)</f>
        <v>#REF!</v>
      </c>
      <c r="Z543" s="51" t="e">
        <f t="shared" si="79"/>
        <v>#REF!</v>
      </c>
      <c r="AA543" s="51" t="e">
        <f t="shared" si="80"/>
        <v>#REF!</v>
      </c>
      <c r="AB543" s="51" t="e">
        <f t="shared" si="81"/>
        <v>#REF!</v>
      </c>
    </row>
    <row r="544" spans="1:28" x14ac:dyDescent="0.2">
      <c r="A544" s="51">
        <v>537</v>
      </c>
      <c r="B544" s="51">
        <v>6672295</v>
      </c>
      <c r="C544" s="51" t="s">
        <v>837</v>
      </c>
      <c r="D544" s="51" t="s">
        <v>820</v>
      </c>
      <c r="E544" s="51" t="s">
        <v>3322</v>
      </c>
      <c r="F544" s="51" t="s">
        <v>3329</v>
      </c>
      <c r="G544" s="56">
        <f t="shared" si="73"/>
        <v>6.0606060606060608E-2</v>
      </c>
      <c r="H544" s="56">
        <f t="shared" si="74"/>
        <v>0.1038961038961039</v>
      </c>
      <c r="I544" s="56">
        <f t="shared" si="75"/>
        <v>0.125</v>
      </c>
      <c r="J544" s="56">
        <f t="shared" si="76"/>
        <v>9.7674418604651161E-2</v>
      </c>
      <c r="K544" s="51">
        <v>62</v>
      </c>
      <c r="L544" s="51">
        <v>4</v>
      </c>
      <c r="M544" s="51">
        <v>66</v>
      </c>
      <c r="N544" s="51">
        <v>69</v>
      </c>
      <c r="O544" s="51">
        <v>8</v>
      </c>
      <c r="P544" s="51">
        <v>77</v>
      </c>
      <c r="Q544" s="51">
        <v>63</v>
      </c>
      <c r="R544" s="51">
        <v>9</v>
      </c>
      <c r="S544" s="51">
        <v>72</v>
      </c>
      <c r="T544" s="51">
        <f t="shared" si="77"/>
        <v>21</v>
      </c>
      <c r="U544" s="51">
        <f t="shared" si="77"/>
        <v>215</v>
      </c>
      <c r="V544" s="57">
        <f t="shared" si="78"/>
        <v>9.7674418604651159</v>
      </c>
      <c r="W544" s="51" t="e">
        <f>SUMIF(#REF!,'Pupils5-15'!$B544,#REF!)</f>
        <v>#REF!</v>
      </c>
      <c r="X544" s="51" t="e">
        <f>SUMIF(#REF!,'Pupils5-15'!$B544,#REF!)</f>
        <v>#REF!</v>
      </c>
      <c r="Y544" s="51" t="e">
        <f>SUMIF(#REF!,'Pupils5-15'!$B544,#REF!)</f>
        <v>#REF!</v>
      </c>
      <c r="Z544" s="51" t="e">
        <f t="shared" si="79"/>
        <v>#REF!</v>
      </c>
      <c r="AA544" s="51" t="e">
        <f t="shared" si="80"/>
        <v>#REF!</v>
      </c>
      <c r="AB544" s="51" t="e">
        <f t="shared" si="81"/>
        <v>#REF!</v>
      </c>
    </row>
    <row r="545" spans="1:28" x14ac:dyDescent="0.2">
      <c r="A545" s="51">
        <v>538</v>
      </c>
      <c r="B545" s="51">
        <v>6672298</v>
      </c>
      <c r="C545" s="51" t="s">
        <v>839</v>
      </c>
      <c r="D545" s="51" t="s">
        <v>820</v>
      </c>
      <c r="E545" s="51" t="s">
        <v>3322</v>
      </c>
      <c r="F545" s="51" t="s">
        <v>3323</v>
      </c>
      <c r="G545" s="56">
        <f t="shared" si="73"/>
        <v>0.15</v>
      </c>
      <c r="H545" s="56">
        <f t="shared" si="74"/>
        <v>4.878048780487805E-2</v>
      </c>
      <c r="I545" s="56">
        <f t="shared" si="75"/>
        <v>9.0909090909090912E-2</v>
      </c>
      <c r="J545" s="56">
        <f t="shared" si="76"/>
        <v>9.6000000000000002E-2</v>
      </c>
      <c r="K545" s="51">
        <v>34</v>
      </c>
      <c r="L545" s="51">
        <v>6</v>
      </c>
      <c r="M545" s="51">
        <v>40</v>
      </c>
      <c r="N545" s="51">
        <v>39</v>
      </c>
      <c r="O545" s="51">
        <v>2</v>
      </c>
      <c r="P545" s="51">
        <v>41</v>
      </c>
      <c r="Q545" s="51">
        <v>40</v>
      </c>
      <c r="R545" s="51">
        <v>4</v>
      </c>
      <c r="S545" s="51">
        <v>44</v>
      </c>
      <c r="T545" s="51">
        <f t="shared" si="77"/>
        <v>12</v>
      </c>
      <c r="U545" s="51">
        <f t="shared" si="77"/>
        <v>125</v>
      </c>
      <c r="V545" s="57">
        <f t="shared" si="78"/>
        <v>9.6</v>
      </c>
      <c r="W545" s="51" t="e">
        <f>SUMIF(#REF!,'Pupils5-15'!$B545,#REF!)</f>
        <v>#REF!</v>
      </c>
      <c r="X545" s="51" t="e">
        <f>SUMIF(#REF!,'Pupils5-15'!$B545,#REF!)</f>
        <v>#REF!</v>
      </c>
      <c r="Y545" s="51" t="e">
        <f>SUMIF(#REF!,'Pupils5-15'!$B545,#REF!)</f>
        <v>#REF!</v>
      </c>
      <c r="Z545" s="51" t="e">
        <f t="shared" si="79"/>
        <v>#REF!</v>
      </c>
      <c r="AA545" s="51" t="e">
        <f t="shared" si="80"/>
        <v>#REF!</v>
      </c>
      <c r="AB545" s="51" t="e">
        <f t="shared" si="81"/>
        <v>#REF!</v>
      </c>
    </row>
    <row r="546" spans="1:28" x14ac:dyDescent="0.2">
      <c r="A546" s="51">
        <v>539</v>
      </c>
      <c r="B546" s="51">
        <v>6672299</v>
      </c>
      <c r="C546" s="51" t="s">
        <v>841</v>
      </c>
      <c r="D546" s="51" t="s">
        <v>820</v>
      </c>
      <c r="E546" s="51" t="s">
        <v>3322</v>
      </c>
      <c r="F546" s="51" t="s">
        <v>3323</v>
      </c>
      <c r="G546" s="56">
        <f t="shared" si="73"/>
        <v>4.8275862068965517E-2</v>
      </c>
      <c r="H546" s="56">
        <f t="shared" si="74"/>
        <v>3.3112582781456956E-2</v>
      </c>
      <c r="I546" s="56">
        <f t="shared" si="75"/>
        <v>3.7288135593220341E-2</v>
      </c>
      <c r="J546" s="56">
        <f t="shared" si="76"/>
        <v>3.9458850056369787E-2</v>
      </c>
      <c r="K546" s="51">
        <v>276</v>
      </c>
      <c r="L546" s="51">
        <v>14</v>
      </c>
      <c r="M546" s="51">
        <v>290</v>
      </c>
      <c r="N546" s="51">
        <v>292</v>
      </c>
      <c r="O546" s="51">
        <v>10</v>
      </c>
      <c r="P546" s="51">
        <v>302</v>
      </c>
      <c r="Q546" s="51">
        <v>284</v>
      </c>
      <c r="R546" s="51">
        <v>11</v>
      </c>
      <c r="S546" s="51">
        <v>295</v>
      </c>
      <c r="T546" s="51">
        <f t="shared" si="77"/>
        <v>35</v>
      </c>
      <c r="U546" s="51">
        <f t="shared" si="77"/>
        <v>887</v>
      </c>
      <c r="V546" s="57">
        <f t="shared" si="78"/>
        <v>3.9458850056369785</v>
      </c>
      <c r="W546" s="51" t="e">
        <f>SUMIF(#REF!,'Pupils5-15'!$B546,#REF!)</f>
        <v>#REF!</v>
      </c>
      <c r="X546" s="51" t="e">
        <f>SUMIF(#REF!,'Pupils5-15'!$B546,#REF!)</f>
        <v>#REF!</v>
      </c>
      <c r="Y546" s="51" t="e">
        <f>SUMIF(#REF!,'Pupils5-15'!$B546,#REF!)</f>
        <v>#REF!</v>
      </c>
      <c r="Z546" s="51" t="e">
        <f t="shared" si="79"/>
        <v>#REF!</v>
      </c>
      <c r="AA546" s="51" t="e">
        <f t="shared" si="80"/>
        <v>#REF!</v>
      </c>
      <c r="AB546" s="51" t="e">
        <f t="shared" si="81"/>
        <v>#REF!</v>
      </c>
    </row>
    <row r="547" spans="1:28" x14ac:dyDescent="0.2">
      <c r="A547" s="51">
        <v>540</v>
      </c>
      <c r="B547" s="51">
        <v>6672303</v>
      </c>
      <c r="C547" s="51" t="s">
        <v>843</v>
      </c>
      <c r="D547" s="51" t="s">
        <v>820</v>
      </c>
      <c r="E547" s="51" t="s">
        <v>3322</v>
      </c>
      <c r="F547" s="51" t="s">
        <v>3329</v>
      </c>
      <c r="G547" s="56">
        <f t="shared" si="73"/>
        <v>4.1379310344827586E-2</v>
      </c>
      <c r="H547" s="56">
        <f t="shared" si="74"/>
        <v>4.4117647058823532E-2</v>
      </c>
      <c r="I547" s="56">
        <f t="shared" si="75"/>
        <v>9.0909090909090912E-2</v>
      </c>
      <c r="J547" s="56">
        <f t="shared" si="76"/>
        <v>5.8962264150943397E-2</v>
      </c>
      <c r="K547" s="51">
        <v>139</v>
      </c>
      <c r="L547" s="51">
        <v>6</v>
      </c>
      <c r="M547" s="51">
        <v>145</v>
      </c>
      <c r="N547" s="51">
        <v>130</v>
      </c>
      <c r="O547" s="51">
        <v>6</v>
      </c>
      <c r="P547" s="51">
        <v>136</v>
      </c>
      <c r="Q547" s="51">
        <v>130</v>
      </c>
      <c r="R547" s="51">
        <v>13</v>
      </c>
      <c r="S547" s="51">
        <v>143</v>
      </c>
      <c r="T547" s="51">
        <f t="shared" si="77"/>
        <v>25</v>
      </c>
      <c r="U547" s="51">
        <f t="shared" si="77"/>
        <v>424</v>
      </c>
      <c r="V547" s="57">
        <f t="shared" si="78"/>
        <v>5.8962264150943398</v>
      </c>
      <c r="W547" s="51" t="e">
        <f>SUMIF(#REF!,'Pupils5-15'!$B547,#REF!)</f>
        <v>#REF!</v>
      </c>
      <c r="X547" s="51" t="e">
        <f>SUMIF(#REF!,'Pupils5-15'!$B547,#REF!)</f>
        <v>#REF!</v>
      </c>
      <c r="Y547" s="51" t="e">
        <f>SUMIF(#REF!,'Pupils5-15'!$B547,#REF!)</f>
        <v>#REF!</v>
      </c>
      <c r="Z547" s="51" t="e">
        <f t="shared" si="79"/>
        <v>#REF!</v>
      </c>
      <c r="AA547" s="51" t="e">
        <f t="shared" si="80"/>
        <v>#REF!</v>
      </c>
      <c r="AB547" s="51" t="e">
        <f t="shared" si="81"/>
        <v>#REF!</v>
      </c>
    </row>
    <row r="548" spans="1:28" x14ac:dyDescent="0.2">
      <c r="A548" s="51">
        <v>541</v>
      </c>
      <c r="B548" s="51">
        <v>6672304</v>
      </c>
      <c r="C548" s="51" t="s">
        <v>845</v>
      </c>
      <c r="D548" s="51" t="s">
        <v>820</v>
      </c>
      <c r="E548" s="51" t="s">
        <v>3322</v>
      </c>
      <c r="F548" s="51" t="s">
        <v>3329</v>
      </c>
      <c r="G548" s="56">
        <f t="shared" si="73"/>
        <v>0.18181818181818182</v>
      </c>
      <c r="H548" s="56">
        <f t="shared" si="74"/>
        <v>0.18</v>
      </c>
      <c r="I548" s="56">
        <f t="shared" si="75"/>
        <v>0.14814814814814814</v>
      </c>
      <c r="J548" s="56">
        <f t="shared" si="76"/>
        <v>0.17482517482517482</v>
      </c>
      <c r="K548" s="51">
        <v>54</v>
      </c>
      <c r="L548" s="51">
        <v>12</v>
      </c>
      <c r="M548" s="51">
        <v>66</v>
      </c>
      <c r="N548" s="51">
        <v>41</v>
      </c>
      <c r="O548" s="51">
        <v>9</v>
      </c>
      <c r="P548" s="51">
        <v>50</v>
      </c>
      <c r="Q548" s="51">
        <v>23</v>
      </c>
      <c r="R548" s="51">
        <v>4</v>
      </c>
      <c r="S548" s="51">
        <v>27</v>
      </c>
      <c r="T548" s="51">
        <f t="shared" si="77"/>
        <v>25</v>
      </c>
      <c r="U548" s="51">
        <f t="shared" si="77"/>
        <v>143</v>
      </c>
      <c r="V548" s="57">
        <f t="shared" si="78"/>
        <v>17.482517482517483</v>
      </c>
      <c r="W548" s="51" t="e">
        <f>SUMIF(#REF!,'Pupils5-15'!$B548,#REF!)</f>
        <v>#REF!</v>
      </c>
      <c r="X548" s="51" t="e">
        <f>SUMIF(#REF!,'Pupils5-15'!$B548,#REF!)</f>
        <v>#REF!</v>
      </c>
      <c r="Y548" s="51" t="e">
        <f>SUMIF(#REF!,'Pupils5-15'!$B548,#REF!)</f>
        <v>#REF!</v>
      </c>
      <c r="Z548" s="51" t="e">
        <f t="shared" si="79"/>
        <v>#REF!</v>
      </c>
      <c r="AA548" s="51" t="e">
        <f t="shared" si="80"/>
        <v>#REF!</v>
      </c>
      <c r="AB548" s="51" t="e">
        <f t="shared" si="81"/>
        <v>#REF!</v>
      </c>
    </row>
    <row r="549" spans="1:28" x14ac:dyDescent="0.2">
      <c r="A549" s="51">
        <v>542</v>
      </c>
      <c r="B549" s="51">
        <v>6672307</v>
      </c>
      <c r="C549" s="51" t="s">
        <v>847</v>
      </c>
      <c r="D549" s="51" t="s">
        <v>820</v>
      </c>
      <c r="E549" s="51" t="s">
        <v>3322</v>
      </c>
      <c r="F549" s="51" t="s">
        <v>3323</v>
      </c>
      <c r="G549" s="56">
        <f t="shared" si="73"/>
        <v>4.1666666666666664E-2</v>
      </c>
      <c r="H549" s="56">
        <f t="shared" si="74"/>
        <v>0.13636363636363635</v>
      </c>
      <c r="I549" s="56">
        <f t="shared" si="75"/>
        <v>6.25E-2</v>
      </c>
      <c r="J549" s="56">
        <f t="shared" si="76"/>
        <v>8.0645161290322578E-2</v>
      </c>
      <c r="K549" s="51">
        <v>23</v>
      </c>
      <c r="L549" s="51">
        <v>1</v>
      </c>
      <c r="M549" s="51">
        <v>24</v>
      </c>
      <c r="N549" s="51">
        <v>19</v>
      </c>
      <c r="O549" s="51">
        <v>3</v>
      </c>
      <c r="P549" s="51">
        <v>22</v>
      </c>
      <c r="Q549" s="51">
        <v>15</v>
      </c>
      <c r="R549" s="51">
        <v>1</v>
      </c>
      <c r="S549" s="51">
        <v>16</v>
      </c>
      <c r="T549" s="51">
        <f t="shared" si="77"/>
        <v>5</v>
      </c>
      <c r="U549" s="51">
        <f t="shared" si="77"/>
        <v>62</v>
      </c>
      <c r="V549" s="57">
        <f t="shared" si="78"/>
        <v>8.064516129032258</v>
      </c>
      <c r="W549" s="51" t="e">
        <f>SUMIF(#REF!,'Pupils5-15'!$B549,#REF!)</f>
        <v>#REF!</v>
      </c>
      <c r="X549" s="51" t="e">
        <f>SUMIF(#REF!,'Pupils5-15'!$B549,#REF!)</f>
        <v>#REF!</v>
      </c>
      <c r="Y549" s="51" t="e">
        <f>SUMIF(#REF!,'Pupils5-15'!$B549,#REF!)</f>
        <v>#REF!</v>
      </c>
      <c r="Z549" s="51" t="e">
        <f t="shared" si="79"/>
        <v>#REF!</v>
      </c>
      <c r="AA549" s="51" t="e">
        <f t="shared" si="80"/>
        <v>#REF!</v>
      </c>
      <c r="AB549" s="51" t="e">
        <f t="shared" si="81"/>
        <v>#REF!</v>
      </c>
    </row>
    <row r="550" spans="1:28" x14ac:dyDescent="0.2">
      <c r="A550" s="51">
        <v>543</v>
      </c>
      <c r="B550" s="51">
        <v>6672308</v>
      </c>
      <c r="C550" s="51" t="s">
        <v>849</v>
      </c>
      <c r="D550" s="51" t="s">
        <v>820</v>
      </c>
      <c r="E550" s="51" t="s">
        <v>3322</v>
      </c>
      <c r="F550" s="51" t="s">
        <v>3323</v>
      </c>
      <c r="G550" s="56">
        <f t="shared" si="73"/>
        <v>2.3809523809523808E-2</v>
      </c>
      <c r="H550" s="56">
        <f t="shared" si="74"/>
        <v>0.2</v>
      </c>
      <c r="I550" s="56">
        <f t="shared" si="75"/>
        <v>0.1951219512195122</v>
      </c>
      <c r="J550" s="56">
        <f t="shared" si="76"/>
        <v>0.13821138211382114</v>
      </c>
      <c r="K550" s="51">
        <v>41</v>
      </c>
      <c r="L550" s="51">
        <v>1</v>
      </c>
      <c r="M550" s="51">
        <v>42</v>
      </c>
      <c r="N550" s="51">
        <v>32</v>
      </c>
      <c r="O550" s="51">
        <v>8</v>
      </c>
      <c r="P550" s="51">
        <v>40</v>
      </c>
      <c r="Q550" s="51">
        <v>33</v>
      </c>
      <c r="R550" s="51">
        <v>8</v>
      </c>
      <c r="S550" s="51">
        <v>41</v>
      </c>
      <c r="T550" s="51">
        <f t="shared" si="77"/>
        <v>17</v>
      </c>
      <c r="U550" s="51">
        <f t="shared" si="77"/>
        <v>123</v>
      </c>
      <c r="V550" s="57">
        <f t="shared" si="78"/>
        <v>13.821138211382115</v>
      </c>
      <c r="W550" s="51" t="e">
        <f>SUMIF(#REF!,'Pupils5-15'!$B550,#REF!)</f>
        <v>#REF!</v>
      </c>
      <c r="X550" s="51" t="e">
        <f>SUMIF(#REF!,'Pupils5-15'!$B550,#REF!)</f>
        <v>#REF!</v>
      </c>
      <c r="Y550" s="51" t="e">
        <f>SUMIF(#REF!,'Pupils5-15'!$B550,#REF!)</f>
        <v>#REF!</v>
      </c>
      <c r="Z550" s="51" t="e">
        <f t="shared" si="79"/>
        <v>#REF!</v>
      </c>
      <c r="AA550" s="51" t="e">
        <f t="shared" si="80"/>
        <v>#REF!</v>
      </c>
      <c r="AB550" s="51" t="e">
        <f t="shared" si="81"/>
        <v>#REF!</v>
      </c>
    </row>
    <row r="551" spans="1:28" x14ac:dyDescent="0.2">
      <c r="A551" s="51">
        <v>544</v>
      </c>
      <c r="B551" s="51">
        <v>6672309</v>
      </c>
      <c r="C551" s="51" t="s">
        <v>851</v>
      </c>
      <c r="D551" s="51" t="s">
        <v>820</v>
      </c>
      <c r="E551" s="51" t="s">
        <v>3322</v>
      </c>
      <c r="F551" s="51" t="s">
        <v>3323</v>
      </c>
      <c r="G551" s="56">
        <f t="shared" si="73"/>
        <v>0.14285714285714285</v>
      </c>
      <c r="H551" s="56">
        <f t="shared" si="74"/>
        <v>0.16</v>
      </c>
      <c r="I551" s="56">
        <f t="shared" si="75"/>
        <v>0.20833333333333334</v>
      </c>
      <c r="J551" s="56">
        <f t="shared" si="76"/>
        <v>0.16883116883116883</v>
      </c>
      <c r="K551" s="51">
        <v>24</v>
      </c>
      <c r="L551" s="51">
        <v>4</v>
      </c>
      <c r="M551" s="51">
        <v>28</v>
      </c>
      <c r="N551" s="51">
        <v>21</v>
      </c>
      <c r="O551" s="51">
        <v>4</v>
      </c>
      <c r="P551" s="51">
        <v>25</v>
      </c>
      <c r="Q551" s="51">
        <v>19</v>
      </c>
      <c r="R551" s="51">
        <v>5</v>
      </c>
      <c r="S551" s="51">
        <v>24</v>
      </c>
      <c r="T551" s="51">
        <f t="shared" si="77"/>
        <v>13</v>
      </c>
      <c r="U551" s="51">
        <f t="shared" si="77"/>
        <v>77</v>
      </c>
      <c r="V551" s="57">
        <f t="shared" si="78"/>
        <v>16.883116883116884</v>
      </c>
      <c r="W551" s="51" t="e">
        <f>SUMIF(#REF!,'Pupils5-15'!$B551,#REF!)</f>
        <v>#REF!</v>
      </c>
      <c r="X551" s="51" t="e">
        <f>SUMIF(#REF!,'Pupils5-15'!$B551,#REF!)</f>
        <v>#REF!</v>
      </c>
      <c r="Y551" s="51" t="e">
        <f>SUMIF(#REF!,'Pupils5-15'!$B551,#REF!)</f>
        <v>#REF!</v>
      </c>
      <c r="Z551" s="51" t="e">
        <f t="shared" si="79"/>
        <v>#REF!</v>
      </c>
      <c r="AA551" s="51" t="e">
        <f t="shared" si="80"/>
        <v>#REF!</v>
      </c>
      <c r="AB551" s="51" t="e">
        <f t="shared" si="81"/>
        <v>#REF!</v>
      </c>
    </row>
    <row r="552" spans="1:28" x14ac:dyDescent="0.2">
      <c r="A552" s="51">
        <v>545</v>
      </c>
      <c r="B552" s="51">
        <v>6672310</v>
      </c>
      <c r="C552" s="51" t="s">
        <v>853</v>
      </c>
      <c r="D552" s="51" t="s">
        <v>820</v>
      </c>
      <c r="E552" s="51" t="s">
        <v>3322</v>
      </c>
      <c r="F552" s="51" t="s">
        <v>3323</v>
      </c>
      <c r="G552" s="56">
        <f t="shared" si="73"/>
        <v>0</v>
      </c>
      <c r="H552" s="56">
        <f t="shared" si="74"/>
        <v>0</v>
      </c>
      <c r="I552" s="56">
        <f t="shared" si="75"/>
        <v>7.4999999999999997E-2</v>
      </c>
      <c r="J552" s="56">
        <f t="shared" si="76"/>
        <v>2.7522935779816515E-2</v>
      </c>
      <c r="K552" s="51">
        <v>33</v>
      </c>
      <c r="M552" s="51">
        <v>33</v>
      </c>
      <c r="N552" s="51">
        <v>36</v>
      </c>
      <c r="P552" s="51">
        <v>36</v>
      </c>
      <c r="Q552" s="51">
        <v>37</v>
      </c>
      <c r="R552" s="51">
        <v>3</v>
      </c>
      <c r="S552" s="51">
        <v>40</v>
      </c>
      <c r="T552" s="51">
        <f t="shared" si="77"/>
        <v>3</v>
      </c>
      <c r="U552" s="51">
        <f t="shared" si="77"/>
        <v>109</v>
      </c>
      <c r="V552" s="57">
        <f t="shared" si="78"/>
        <v>2.7522935779816518</v>
      </c>
      <c r="W552" s="51" t="e">
        <f>SUMIF(#REF!,'Pupils5-15'!$B552,#REF!)</f>
        <v>#REF!</v>
      </c>
      <c r="X552" s="51" t="e">
        <f>SUMIF(#REF!,'Pupils5-15'!$B552,#REF!)</f>
        <v>#REF!</v>
      </c>
      <c r="Y552" s="51" t="e">
        <f>SUMIF(#REF!,'Pupils5-15'!$B552,#REF!)</f>
        <v>#REF!</v>
      </c>
      <c r="Z552" s="51" t="e">
        <f t="shared" si="79"/>
        <v>#REF!</v>
      </c>
      <c r="AA552" s="51" t="e">
        <f t="shared" si="80"/>
        <v>#REF!</v>
      </c>
      <c r="AB552" s="51" t="e">
        <f t="shared" si="81"/>
        <v>#REF!</v>
      </c>
    </row>
    <row r="553" spans="1:28" x14ac:dyDescent="0.2">
      <c r="A553" s="51">
        <v>546</v>
      </c>
      <c r="B553" s="51">
        <v>6672311</v>
      </c>
      <c r="C553" s="51" t="s">
        <v>855</v>
      </c>
      <c r="D553" s="51" t="s">
        <v>820</v>
      </c>
      <c r="E553" s="51" t="s">
        <v>3322</v>
      </c>
      <c r="F553" s="51" t="s">
        <v>3323</v>
      </c>
      <c r="G553" s="56">
        <f t="shared" si="73"/>
        <v>5.8823529411764705E-2</v>
      </c>
      <c r="H553" s="56">
        <f t="shared" si="74"/>
        <v>6.1224489795918366E-2</v>
      </c>
      <c r="I553" s="56">
        <f t="shared" si="75"/>
        <v>2.0408163265306121E-2</v>
      </c>
      <c r="J553" s="56">
        <f t="shared" si="76"/>
        <v>4.6263345195729534E-2</v>
      </c>
      <c r="K553" s="51">
        <v>80</v>
      </c>
      <c r="L553" s="51">
        <v>5</v>
      </c>
      <c r="M553" s="51">
        <v>85</v>
      </c>
      <c r="N553" s="51">
        <v>92</v>
      </c>
      <c r="O553" s="51">
        <v>6</v>
      </c>
      <c r="P553" s="51">
        <v>98</v>
      </c>
      <c r="Q553" s="51">
        <v>96</v>
      </c>
      <c r="R553" s="51">
        <v>2</v>
      </c>
      <c r="S553" s="51">
        <v>98</v>
      </c>
      <c r="T553" s="51">
        <f t="shared" si="77"/>
        <v>13</v>
      </c>
      <c r="U553" s="51">
        <f t="shared" si="77"/>
        <v>281</v>
      </c>
      <c r="V553" s="57">
        <f t="shared" si="78"/>
        <v>4.6263345195729535</v>
      </c>
      <c r="W553" s="51" t="e">
        <f>SUMIF(#REF!,'Pupils5-15'!$B553,#REF!)</f>
        <v>#REF!</v>
      </c>
      <c r="X553" s="51" t="e">
        <f>SUMIF(#REF!,'Pupils5-15'!$B553,#REF!)</f>
        <v>#REF!</v>
      </c>
      <c r="Y553" s="51" t="e">
        <f>SUMIF(#REF!,'Pupils5-15'!$B553,#REF!)</f>
        <v>#REF!</v>
      </c>
      <c r="Z553" s="51" t="e">
        <f t="shared" si="79"/>
        <v>#REF!</v>
      </c>
      <c r="AA553" s="51" t="e">
        <f t="shared" si="80"/>
        <v>#REF!</v>
      </c>
      <c r="AB553" s="51" t="e">
        <f t="shared" si="81"/>
        <v>#REF!</v>
      </c>
    </row>
    <row r="554" spans="1:28" x14ac:dyDescent="0.2">
      <c r="A554" s="51">
        <v>547</v>
      </c>
      <c r="B554" s="51">
        <v>6672312</v>
      </c>
      <c r="C554" s="51" t="s">
        <v>857</v>
      </c>
      <c r="D554" s="51" t="s">
        <v>820</v>
      </c>
      <c r="E554" s="51" t="s">
        <v>3322</v>
      </c>
      <c r="F554" s="51" t="s">
        <v>3323</v>
      </c>
      <c r="G554" s="56">
        <f t="shared" si="73"/>
        <v>7.6923076923076927E-2</v>
      </c>
      <c r="H554" s="56">
        <f t="shared" si="74"/>
        <v>3.8461538461538464E-2</v>
      </c>
      <c r="I554" s="56">
        <f t="shared" si="75"/>
        <v>0.13043478260869565</v>
      </c>
      <c r="J554" s="56">
        <f t="shared" si="76"/>
        <v>0.08</v>
      </c>
      <c r="K554" s="51">
        <v>24</v>
      </c>
      <c r="L554" s="51">
        <v>2</v>
      </c>
      <c r="M554" s="51">
        <v>26</v>
      </c>
      <c r="N554" s="51">
        <v>25</v>
      </c>
      <c r="O554" s="51">
        <v>1</v>
      </c>
      <c r="P554" s="51">
        <v>26</v>
      </c>
      <c r="Q554" s="51">
        <v>20</v>
      </c>
      <c r="R554" s="51">
        <v>3</v>
      </c>
      <c r="S554" s="51">
        <v>23</v>
      </c>
      <c r="T554" s="51">
        <f t="shared" si="77"/>
        <v>6</v>
      </c>
      <c r="U554" s="51">
        <f t="shared" si="77"/>
        <v>75</v>
      </c>
      <c r="V554" s="57">
        <f t="shared" si="78"/>
        <v>8</v>
      </c>
      <c r="W554" s="51" t="e">
        <f>SUMIF(#REF!,'Pupils5-15'!$B554,#REF!)</f>
        <v>#REF!</v>
      </c>
      <c r="X554" s="51" t="e">
        <f>SUMIF(#REF!,'Pupils5-15'!$B554,#REF!)</f>
        <v>#REF!</v>
      </c>
      <c r="Y554" s="51" t="e">
        <f>SUMIF(#REF!,'Pupils5-15'!$B554,#REF!)</f>
        <v>#REF!</v>
      </c>
      <c r="Z554" s="51" t="e">
        <f t="shared" si="79"/>
        <v>#REF!</v>
      </c>
      <c r="AA554" s="51" t="e">
        <f t="shared" si="80"/>
        <v>#REF!</v>
      </c>
      <c r="AB554" s="51" t="e">
        <f t="shared" si="81"/>
        <v>#REF!</v>
      </c>
    </row>
    <row r="555" spans="1:28" x14ac:dyDescent="0.2">
      <c r="A555" s="51">
        <v>548</v>
      </c>
      <c r="B555" s="51">
        <v>6672313</v>
      </c>
      <c r="C555" s="51" t="s">
        <v>859</v>
      </c>
      <c r="D555" s="51" t="s">
        <v>820</v>
      </c>
      <c r="E555" s="51" t="s">
        <v>3322</v>
      </c>
      <c r="F555" s="51" t="s">
        <v>3323</v>
      </c>
      <c r="G555" s="56">
        <f t="shared" si="73"/>
        <v>0.23333333333333334</v>
      </c>
      <c r="H555" s="56">
        <f t="shared" si="74"/>
        <v>0.27272727272727271</v>
      </c>
      <c r="I555" s="56">
        <f t="shared" si="75"/>
        <v>0.23255813953488372</v>
      </c>
      <c r="J555" s="56">
        <f t="shared" si="76"/>
        <v>0.24528301886792453</v>
      </c>
      <c r="K555" s="51">
        <v>23</v>
      </c>
      <c r="L555" s="51">
        <v>7</v>
      </c>
      <c r="M555" s="51">
        <v>30</v>
      </c>
      <c r="N555" s="51">
        <v>24</v>
      </c>
      <c r="O555" s="51">
        <v>9</v>
      </c>
      <c r="P555" s="51">
        <v>33</v>
      </c>
      <c r="Q555" s="51">
        <v>33</v>
      </c>
      <c r="R555" s="51">
        <v>10</v>
      </c>
      <c r="S555" s="51">
        <v>43</v>
      </c>
      <c r="T555" s="51">
        <f t="shared" si="77"/>
        <v>26</v>
      </c>
      <c r="U555" s="51">
        <f t="shared" si="77"/>
        <v>106</v>
      </c>
      <c r="V555" s="57">
        <f t="shared" si="78"/>
        <v>24.528301886792452</v>
      </c>
      <c r="W555" s="51" t="e">
        <f>SUMIF(#REF!,'Pupils5-15'!$B555,#REF!)</f>
        <v>#REF!</v>
      </c>
      <c r="X555" s="51" t="e">
        <f>SUMIF(#REF!,'Pupils5-15'!$B555,#REF!)</f>
        <v>#REF!</v>
      </c>
      <c r="Y555" s="51" t="e">
        <f>SUMIF(#REF!,'Pupils5-15'!$B555,#REF!)</f>
        <v>#REF!</v>
      </c>
      <c r="Z555" s="51" t="e">
        <f t="shared" si="79"/>
        <v>#REF!</v>
      </c>
      <c r="AA555" s="51" t="e">
        <f t="shared" si="80"/>
        <v>#REF!</v>
      </c>
      <c r="AB555" s="51" t="e">
        <f t="shared" si="81"/>
        <v>#REF!</v>
      </c>
    </row>
    <row r="556" spans="1:28" x14ac:dyDescent="0.2">
      <c r="A556" s="51">
        <v>549</v>
      </c>
      <c r="B556" s="51">
        <v>6672314</v>
      </c>
      <c r="C556" s="51" t="s">
        <v>861</v>
      </c>
      <c r="D556" s="51" t="s">
        <v>820</v>
      </c>
      <c r="E556" s="51" t="s">
        <v>3322</v>
      </c>
      <c r="F556" s="51" t="s">
        <v>3329</v>
      </c>
      <c r="G556" s="56">
        <f t="shared" si="73"/>
        <v>0.38993710691823902</v>
      </c>
      <c r="H556" s="56">
        <f t="shared" si="74"/>
        <v>0.4437869822485207</v>
      </c>
      <c r="I556" s="56">
        <f t="shared" si="75"/>
        <v>0.35135135135135137</v>
      </c>
      <c r="J556" s="56">
        <f t="shared" si="76"/>
        <v>0.39376218323586742</v>
      </c>
      <c r="K556" s="51">
        <v>97</v>
      </c>
      <c r="L556" s="51">
        <v>62</v>
      </c>
      <c r="M556" s="51">
        <v>159</v>
      </c>
      <c r="N556" s="51">
        <v>94</v>
      </c>
      <c r="O556" s="51">
        <v>75</v>
      </c>
      <c r="P556" s="51">
        <v>169</v>
      </c>
      <c r="Q556" s="51">
        <v>120</v>
      </c>
      <c r="R556" s="51">
        <v>65</v>
      </c>
      <c r="S556" s="51">
        <v>185</v>
      </c>
      <c r="T556" s="51">
        <f t="shared" si="77"/>
        <v>202</v>
      </c>
      <c r="U556" s="51">
        <f t="shared" si="77"/>
        <v>513</v>
      </c>
      <c r="V556" s="57">
        <f t="shared" si="78"/>
        <v>39.376218323586741</v>
      </c>
      <c r="W556" s="51" t="e">
        <f>SUMIF(#REF!,'Pupils5-15'!$B556,#REF!)</f>
        <v>#REF!</v>
      </c>
      <c r="X556" s="51" t="e">
        <f>SUMIF(#REF!,'Pupils5-15'!$B556,#REF!)</f>
        <v>#REF!</v>
      </c>
      <c r="Y556" s="51" t="e">
        <f>SUMIF(#REF!,'Pupils5-15'!$B556,#REF!)</f>
        <v>#REF!</v>
      </c>
      <c r="Z556" s="51" t="e">
        <f t="shared" si="79"/>
        <v>#REF!</v>
      </c>
      <c r="AA556" s="51" t="e">
        <f t="shared" si="80"/>
        <v>#REF!</v>
      </c>
      <c r="AB556" s="51" t="e">
        <f t="shared" si="81"/>
        <v>#REF!</v>
      </c>
    </row>
    <row r="557" spans="1:28" x14ac:dyDescent="0.2">
      <c r="A557" s="51">
        <v>550</v>
      </c>
      <c r="B557" s="51">
        <v>6672315</v>
      </c>
      <c r="C557" s="51" t="s">
        <v>863</v>
      </c>
      <c r="D557" s="51" t="s">
        <v>820</v>
      </c>
      <c r="E557" s="51" t="s">
        <v>3322</v>
      </c>
      <c r="F557" s="51" t="s">
        <v>3323</v>
      </c>
      <c r="G557" s="56">
        <f t="shared" si="73"/>
        <v>0.47058823529411764</v>
      </c>
      <c r="H557" s="56">
        <f t="shared" si="74"/>
        <v>0.25</v>
      </c>
      <c r="I557" s="56">
        <f t="shared" si="75"/>
        <v>0.23529411764705882</v>
      </c>
      <c r="J557" s="56">
        <f t="shared" si="76"/>
        <v>0.32</v>
      </c>
      <c r="K557" s="51">
        <v>9</v>
      </c>
      <c r="L557" s="51">
        <v>8</v>
      </c>
      <c r="M557" s="51">
        <v>17</v>
      </c>
      <c r="N557" s="51">
        <v>12</v>
      </c>
      <c r="O557" s="51">
        <v>4</v>
      </c>
      <c r="P557" s="51">
        <v>16</v>
      </c>
      <c r="Q557" s="51">
        <v>13</v>
      </c>
      <c r="R557" s="51">
        <v>4</v>
      </c>
      <c r="S557" s="51">
        <v>17</v>
      </c>
      <c r="T557" s="51">
        <f t="shared" si="77"/>
        <v>16</v>
      </c>
      <c r="U557" s="51">
        <f t="shared" si="77"/>
        <v>50</v>
      </c>
      <c r="V557" s="57">
        <f t="shared" si="78"/>
        <v>32</v>
      </c>
      <c r="W557" s="51" t="e">
        <f>SUMIF(#REF!,'Pupils5-15'!$B557,#REF!)</f>
        <v>#REF!</v>
      </c>
      <c r="X557" s="51" t="e">
        <f>SUMIF(#REF!,'Pupils5-15'!$B557,#REF!)</f>
        <v>#REF!</v>
      </c>
      <c r="Y557" s="51" t="e">
        <f>SUMIF(#REF!,'Pupils5-15'!$B557,#REF!)</f>
        <v>#REF!</v>
      </c>
      <c r="Z557" s="51" t="e">
        <f t="shared" si="79"/>
        <v>#REF!</v>
      </c>
      <c r="AA557" s="51" t="e">
        <f t="shared" si="80"/>
        <v>#REF!</v>
      </c>
      <c r="AB557" s="51" t="e">
        <f t="shared" si="81"/>
        <v>#REF!</v>
      </c>
    </row>
    <row r="558" spans="1:28" x14ac:dyDescent="0.2">
      <c r="A558" s="51">
        <v>551</v>
      </c>
      <c r="B558" s="51">
        <v>6672316</v>
      </c>
      <c r="C558" s="51" t="s">
        <v>865</v>
      </c>
      <c r="D558" s="51" t="s">
        <v>820</v>
      </c>
      <c r="E558" s="51" t="s">
        <v>3322</v>
      </c>
      <c r="F558" s="51" t="s">
        <v>3323</v>
      </c>
      <c r="G558" s="56">
        <f t="shared" si="73"/>
        <v>4.6875E-2</v>
      </c>
      <c r="H558" s="56">
        <f t="shared" si="74"/>
        <v>4.0983606557377046E-2</v>
      </c>
      <c r="I558" s="56">
        <f t="shared" si="75"/>
        <v>7.9365079365079361E-2</v>
      </c>
      <c r="J558" s="56">
        <f t="shared" si="76"/>
        <v>5.5851063829787231E-2</v>
      </c>
      <c r="K558" s="51">
        <v>122</v>
      </c>
      <c r="L558" s="51">
        <v>6</v>
      </c>
      <c r="M558" s="51">
        <v>128</v>
      </c>
      <c r="N558" s="51">
        <v>117</v>
      </c>
      <c r="O558" s="51">
        <v>5</v>
      </c>
      <c r="P558" s="51">
        <v>122</v>
      </c>
      <c r="Q558" s="51">
        <v>116</v>
      </c>
      <c r="R558" s="51">
        <v>10</v>
      </c>
      <c r="S558" s="51">
        <v>126</v>
      </c>
      <c r="T558" s="51">
        <f t="shared" si="77"/>
        <v>21</v>
      </c>
      <c r="U558" s="51">
        <f t="shared" si="77"/>
        <v>376</v>
      </c>
      <c r="V558" s="57">
        <f t="shared" si="78"/>
        <v>5.5851063829787231</v>
      </c>
      <c r="W558" s="51" t="e">
        <f>SUMIF(#REF!,'Pupils5-15'!$B558,#REF!)</f>
        <v>#REF!</v>
      </c>
      <c r="X558" s="51" t="e">
        <f>SUMIF(#REF!,'Pupils5-15'!$B558,#REF!)</f>
        <v>#REF!</v>
      </c>
      <c r="Y558" s="51" t="e">
        <f>SUMIF(#REF!,'Pupils5-15'!$B558,#REF!)</f>
        <v>#REF!</v>
      </c>
      <c r="Z558" s="51" t="e">
        <f t="shared" si="79"/>
        <v>#REF!</v>
      </c>
      <c r="AA558" s="51" t="e">
        <f t="shared" si="80"/>
        <v>#REF!</v>
      </c>
      <c r="AB558" s="51" t="e">
        <f t="shared" si="81"/>
        <v>#REF!</v>
      </c>
    </row>
    <row r="559" spans="1:28" x14ac:dyDescent="0.2">
      <c r="A559" s="51">
        <v>552</v>
      </c>
      <c r="B559" s="51">
        <v>6672317</v>
      </c>
      <c r="C559" s="51" t="s">
        <v>867</v>
      </c>
      <c r="D559" s="51" t="s">
        <v>820</v>
      </c>
      <c r="E559" s="51" t="s">
        <v>3322</v>
      </c>
      <c r="F559" s="51" t="s">
        <v>3323</v>
      </c>
      <c r="G559" s="56">
        <f t="shared" si="73"/>
        <v>0.19607843137254902</v>
      </c>
      <c r="H559" s="56">
        <f t="shared" si="74"/>
        <v>0.17543859649122806</v>
      </c>
      <c r="I559" s="56">
        <f t="shared" si="75"/>
        <v>0.19642857142857142</v>
      </c>
      <c r="J559" s="56">
        <f t="shared" si="76"/>
        <v>0.18902439024390244</v>
      </c>
      <c r="K559" s="51">
        <v>41</v>
      </c>
      <c r="L559" s="51">
        <v>10</v>
      </c>
      <c r="M559" s="51">
        <v>51</v>
      </c>
      <c r="N559" s="51">
        <v>47</v>
      </c>
      <c r="O559" s="51">
        <v>10</v>
      </c>
      <c r="P559" s="51">
        <v>57</v>
      </c>
      <c r="Q559" s="51">
        <v>45</v>
      </c>
      <c r="R559" s="51">
        <v>11</v>
      </c>
      <c r="S559" s="51">
        <v>56</v>
      </c>
      <c r="T559" s="51">
        <f t="shared" si="77"/>
        <v>31</v>
      </c>
      <c r="U559" s="51">
        <f t="shared" si="77"/>
        <v>164</v>
      </c>
      <c r="V559" s="57">
        <f t="shared" si="78"/>
        <v>18.902439024390244</v>
      </c>
      <c r="W559" s="51" t="e">
        <f>SUMIF(#REF!,'Pupils5-15'!$B559,#REF!)</f>
        <v>#REF!</v>
      </c>
      <c r="X559" s="51" t="e">
        <f>SUMIF(#REF!,'Pupils5-15'!$B559,#REF!)</f>
        <v>#REF!</v>
      </c>
      <c r="Y559" s="51" t="e">
        <f>SUMIF(#REF!,'Pupils5-15'!$B559,#REF!)</f>
        <v>#REF!</v>
      </c>
      <c r="Z559" s="51" t="e">
        <f t="shared" si="79"/>
        <v>#REF!</v>
      </c>
      <c r="AA559" s="51" t="e">
        <f t="shared" si="80"/>
        <v>#REF!</v>
      </c>
      <c r="AB559" s="51" t="e">
        <f t="shared" si="81"/>
        <v>#REF!</v>
      </c>
    </row>
    <row r="560" spans="1:28" x14ac:dyDescent="0.2">
      <c r="A560" s="51">
        <v>553</v>
      </c>
      <c r="B560" s="51">
        <v>6672319</v>
      </c>
      <c r="C560" s="51" t="s">
        <v>869</v>
      </c>
      <c r="D560" s="51" t="s">
        <v>820</v>
      </c>
      <c r="E560" s="51" t="s">
        <v>3322</v>
      </c>
      <c r="F560" s="51" t="s">
        <v>3323</v>
      </c>
      <c r="G560" s="56">
        <f t="shared" si="73"/>
        <v>0.15730337078651685</v>
      </c>
      <c r="H560" s="56">
        <f t="shared" si="74"/>
        <v>0.14772727272727273</v>
      </c>
      <c r="I560" s="56">
        <f t="shared" si="75"/>
        <v>0.20454545454545456</v>
      </c>
      <c r="J560" s="56">
        <f t="shared" si="76"/>
        <v>0.16981132075471697</v>
      </c>
      <c r="K560" s="51">
        <v>75</v>
      </c>
      <c r="L560" s="51">
        <v>14</v>
      </c>
      <c r="M560" s="51">
        <v>89</v>
      </c>
      <c r="N560" s="51">
        <v>75</v>
      </c>
      <c r="O560" s="51">
        <v>13</v>
      </c>
      <c r="P560" s="51">
        <v>88</v>
      </c>
      <c r="Q560" s="51">
        <v>70</v>
      </c>
      <c r="R560" s="51">
        <v>18</v>
      </c>
      <c r="S560" s="51">
        <v>88</v>
      </c>
      <c r="T560" s="51">
        <f t="shared" si="77"/>
        <v>45</v>
      </c>
      <c r="U560" s="51">
        <f t="shared" si="77"/>
        <v>265</v>
      </c>
      <c r="V560" s="57">
        <f t="shared" si="78"/>
        <v>16.981132075471699</v>
      </c>
      <c r="W560" s="51" t="e">
        <f>SUMIF(#REF!,'Pupils5-15'!$B560,#REF!)</f>
        <v>#REF!</v>
      </c>
      <c r="X560" s="51" t="e">
        <f>SUMIF(#REF!,'Pupils5-15'!$B560,#REF!)</f>
        <v>#REF!</v>
      </c>
      <c r="Y560" s="51" t="e">
        <f>SUMIF(#REF!,'Pupils5-15'!$B560,#REF!)</f>
        <v>#REF!</v>
      </c>
      <c r="Z560" s="51" t="e">
        <f t="shared" si="79"/>
        <v>#REF!</v>
      </c>
      <c r="AA560" s="51" t="e">
        <f t="shared" si="80"/>
        <v>#REF!</v>
      </c>
      <c r="AB560" s="51" t="e">
        <f t="shared" si="81"/>
        <v>#REF!</v>
      </c>
    </row>
    <row r="561" spans="1:28" x14ac:dyDescent="0.2">
      <c r="A561" s="51">
        <v>554</v>
      </c>
      <c r="B561" s="51">
        <v>6672320</v>
      </c>
      <c r="C561" s="51" t="s">
        <v>871</v>
      </c>
      <c r="D561" s="51" t="s">
        <v>820</v>
      </c>
      <c r="E561" s="51" t="s">
        <v>3322</v>
      </c>
      <c r="F561" s="51" t="s">
        <v>3323</v>
      </c>
      <c r="G561" s="56">
        <f t="shared" si="73"/>
        <v>0.16666666666666666</v>
      </c>
      <c r="H561" s="56">
        <f t="shared" si="74"/>
        <v>0.08</v>
      </c>
      <c r="I561" s="56">
        <f t="shared" si="75"/>
        <v>0.13043478260869565</v>
      </c>
      <c r="J561" s="56">
        <f t="shared" si="76"/>
        <v>0.125</v>
      </c>
      <c r="K561" s="51">
        <v>20</v>
      </c>
      <c r="L561" s="51">
        <v>4</v>
      </c>
      <c r="M561" s="51">
        <v>24</v>
      </c>
      <c r="N561" s="51">
        <v>23</v>
      </c>
      <c r="O561" s="51">
        <v>2</v>
      </c>
      <c r="P561" s="51">
        <v>25</v>
      </c>
      <c r="Q561" s="51">
        <v>20</v>
      </c>
      <c r="R561" s="51">
        <v>3</v>
      </c>
      <c r="S561" s="51">
        <v>23</v>
      </c>
      <c r="T561" s="51">
        <f t="shared" si="77"/>
        <v>9</v>
      </c>
      <c r="U561" s="51">
        <f t="shared" si="77"/>
        <v>72</v>
      </c>
      <c r="V561" s="57">
        <f t="shared" si="78"/>
        <v>12.5</v>
      </c>
      <c r="W561" s="51" t="e">
        <f>SUMIF(#REF!,'Pupils5-15'!$B561,#REF!)</f>
        <v>#REF!</v>
      </c>
      <c r="X561" s="51" t="e">
        <f>SUMIF(#REF!,'Pupils5-15'!$B561,#REF!)</f>
        <v>#REF!</v>
      </c>
      <c r="Y561" s="51" t="e">
        <f>SUMIF(#REF!,'Pupils5-15'!$B561,#REF!)</f>
        <v>#REF!</v>
      </c>
      <c r="Z561" s="51" t="e">
        <f t="shared" si="79"/>
        <v>#REF!</v>
      </c>
      <c r="AA561" s="51" t="e">
        <f t="shared" si="80"/>
        <v>#REF!</v>
      </c>
      <c r="AB561" s="51" t="e">
        <f t="shared" si="81"/>
        <v>#REF!</v>
      </c>
    </row>
    <row r="562" spans="1:28" x14ac:dyDescent="0.2">
      <c r="A562" s="51">
        <v>555</v>
      </c>
      <c r="B562" s="51">
        <v>6672323</v>
      </c>
      <c r="C562" s="51" t="s">
        <v>873</v>
      </c>
      <c r="D562" s="51" t="s">
        <v>820</v>
      </c>
      <c r="E562" s="51" t="s">
        <v>3322</v>
      </c>
      <c r="F562" s="51" t="s">
        <v>3323</v>
      </c>
      <c r="G562" s="56">
        <f t="shared" si="73"/>
        <v>0.20588235294117646</v>
      </c>
      <c r="H562" s="56">
        <f t="shared" si="74"/>
        <v>0.3125</v>
      </c>
      <c r="I562" s="56">
        <f t="shared" si="75"/>
        <v>0.3235294117647059</v>
      </c>
      <c r="J562" s="56">
        <f t="shared" si="76"/>
        <v>0.28000000000000003</v>
      </c>
      <c r="K562" s="51">
        <v>27</v>
      </c>
      <c r="L562" s="51">
        <v>7</v>
      </c>
      <c r="M562" s="51">
        <v>34</v>
      </c>
      <c r="N562" s="51">
        <v>22</v>
      </c>
      <c r="O562" s="51">
        <v>10</v>
      </c>
      <c r="P562" s="51">
        <v>32</v>
      </c>
      <c r="Q562" s="51">
        <v>23</v>
      </c>
      <c r="R562" s="51">
        <v>11</v>
      </c>
      <c r="S562" s="51">
        <v>34</v>
      </c>
      <c r="T562" s="51">
        <f t="shared" si="77"/>
        <v>28</v>
      </c>
      <c r="U562" s="51">
        <f t="shared" si="77"/>
        <v>100</v>
      </c>
      <c r="V562" s="57">
        <f t="shared" si="78"/>
        <v>28.000000000000004</v>
      </c>
      <c r="W562" s="51" t="e">
        <f>SUMIF(#REF!,'Pupils5-15'!$B562,#REF!)</f>
        <v>#REF!</v>
      </c>
      <c r="X562" s="51" t="e">
        <f>SUMIF(#REF!,'Pupils5-15'!$B562,#REF!)</f>
        <v>#REF!</v>
      </c>
      <c r="Y562" s="51" t="e">
        <f>SUMIF(#REF!,'Pupils5-15'!$B562,#REF!)</f>
        <v>#REF!</v>
      </c>
      <c r="Z562" s="51" t="e">
        <f t="shared" si="79"/>
        <v>#REF!</v>
      </c>
      <c r="AA562" s="51" t="e">
        <f t="shared" si="80"/>
        <v>#REF!</v>
      </c>
      <c r="AB562" s="51" t="e">
        <f t="shared" si="81"/>
        <v>#REF!</v>
      </c>
    </row>
    <row r="563" spans="1:28" x14ac:dyDescent="0.2">
      <c r="A563" s="51">
        <v>556</v>
      </c>
      <c r="B563" s="51">
        <v>6672324</v>
      </c>
      <c r="C563" s="51" t="s">
        <v>875</v>
      </c>
      <c r="D563" s="51" t="s">
        <v>820</v>
      </c>
      <c r="E563" s="51" t="s">
        <v>3322</v>
      </c>
      <c r="F563" s="51" t="s">
        <v>3323</v>
      </c>
      <c r="G563" s="56">
        <f t="shared" si="73"/>
        <v>3.0927835051546393E-2</v>
      </c>
      <c r="H563" s="56">
        <f t="shared" si="74"/>
        <v>2.1276595744680851E-2</v>
      </c>
      <c r="I563" s="56">
        <f t="shared" si="75"/>
        <v>1.0309278350515464E-2</v>
      </c>
      <c r="J563" s="56">
        <f t="shared" si="76"/>
        <v>2.0833333333333332E-2</v>
      </c>
      <c r="K563" s="51">
        <v>94</v>
      </c>
      <c r="L563" s="51">
        <v>3</v>
      </c>
      <c r="M563" s="51">
        <v>97</v>
      </c>
      <c r="N563" s="51">
        <v>92</v>
      </c>
      <c r="O563" s="51">
        <v>2</v>
      </c>
      <c r="P563" s="51">
        <v>94</v>
      </c>
      <c r="Q563" s="51">
        <v>96</v>
      </c>
      <c r="R563" s="51">
        <v>1</v>
      </c>
      <c r="S563" s="51">
        <v>97</v>
      </c>
      <c r="T563" s="51">
        <f t="shared" si="77"/>
        <v>6</v>
      </c>
      <c r="U563" s="51">
        <f t="shared" si="77"/>
        <v>288</v>
      </c>
      <c r="V563" s="57">
        <f t="shared" si="78"/>
        <v>2.083333333333333</v>
      </c>
      <c r="W563" s="51" t="e">
        <f>SUMIF(#REF!,'Pupils5-15'!$B563,#REF!)</f>
        <v>#REF!</v>
      </c>
      <c r="X563" s="51" t="e">
        <f>SUMIF(#REF!,'Pupils5-15'!$B563,#REF!)</f>
        <v>#REF!</v>
      </c>
      <c r="Y563" s="51" t="e">
        <f>SUMIF(#REF!,'Pupils5-15'!$B563,#REF!)</f>
        <v>#REF!</v>
      </c>
      <c r="Z563" s="51" t="e">
        <f t="shared" si="79"/>
        <v>#REF!</v>
      </c>
      <c r="AA563" s="51" t="e">
        <f t="shared" si="80"/>
        <v>#REF!</v>
      </c>
      <c r="AB563" s="51" t="e">
        <f t="shared" si="81"/>
        <v>#REF!</v>
      </c>
    </row>
    <row r="564" spans="1:28" x14ac:dyDescent="0.2">
      <c r="A564" s="51">
        <v>557</v>
      </c>
      <c r="B564" s="51">
        <v>6672328</v>
      </c>
      <c r="C564" s="51" t="s">
        <v>877</v>
      </c>
      <c r="D564" s="51" t="s">
        <v>820</v>
      </c>
      <c r="E564" s="51" t="s">
        <v>3322</v>
      </c>
      <c r="F564" s="51" t="s">
        <v>3323</v>
      </c>
      <c r="G564" s="56">
        <f t="shared" si="73"/>
        <v>0.19354838709677419</v>
      </c>
      <c r="H564" s="56">
        <f t="shared" si="74"/>
        <v>0.19230769230769232</v>
      </c>
      <c r="I564" s="56">
        <f t="shared" si="75"/>
        <v>0.27777777777777779</v>
      </c>
      <c r="J564" s="56">
        <f t="shared" si="76"/>
        <v>0.21333333333333335</v>
      </c>
      <c r="K564" s="51">
        <v>25</v>
      </c>
      <c r="L564" s="51">
        <v>6</v>
      </c>
      <c r="M564" s="51">
        <v>31</v>
      </c>
      <c r="N564" s="51">
        <v>21</v>
      </c>
      <c r="O564" s="51">
        <v>5</v>
      </c>
      <c r="P564" s="51">
        <v>26</v>
      </c>
      <c r="Q564" s="51">
        <v>13</v>
      </c>
      <c r="R564" s="51">
        <v>5</v>
      </c>
      <c r="S564" s="51">
        <v>18</v>
      </c>
      <c r="T564" s="51">
        <f t="shared" si="77"/>
        <v>16</v>
      </c>
      <c r="U564" s="51">
        <f t="shared" si="77"/>
        <v>75</v>
      </c>
      <c r="V564" s="57">
        <f t="shared" si="78"/>
        <v>21.333333333333336</v>
      </c>
      <c r="W564" s="51" t="e">
        <f>SUMIF(#REF!,'Pupils5-15'!$B564,#REF!)</f>
        <v>#REF!</v>
      </c>
      <c r="X564" s="51" t="e">
        <f>SUMIF(#REF!,'Pupils5-15'!$B564,#REF!)</f>
        <v>#REF!</v>
      </c>
      <c r="Y564" s="51" t="e">
        <f>SUMIF(#REF!,'Pupils5-15'!$B564,#REF!)</f>
        <v>#REF!</v>
      </c>
      <c r="Z564" s="51" t="e">
        <f t="shared" si="79"/>
        <v>#REF!</v>
      </c>
      <c r="AA564" s="51" t="e">
        <f t="shared" si="80"/>
        <v>#REF!</v>
      </c>
      <c r="AB564" s="51" t="e">
        <f t="shared" si="81"/>
        <v>#REF!</v>
      </c>
    </row>
    <row r="565" spans="1:28" x14ac:dyDescent="0.2">
      <c r="A565" s="51">
        <v>558</v>
      </c>
      <c r="B565" s="51">
        <v>6672332</v>
      </c>
      <c r="C565" s="51" t="s">
        <v>879</v>
      </c>
      <c r="D565" s="51" t="s">
        <v>820</v>
      </c>
      <c r="E565" s="51" t="s">
        <v>3322</v>
      </c>
      <c r="F565" s="51" t="s">
        <v>3323</v>
      </c>
      <c r="G565" s="56">
        <f t="shared" si="73"/>
        <v>0</v>
      </c>
      <c r="H565" s="56">
        <f t="shared" si="74"/>
        <v>0</v>
      </c>
      <c r="I565" s="56">
        <f t="shared" si="75"/>
        <v>0</v>
      </c>
      <c r="J565" s="56">
        <f t="shared" si="76"/>
        <v>0</v>
      </c>
      <c r="K565" s="51">
        <v>26</v>
      </c>
      <c r="M565" s="51">
        <v>26</v>
      </c>
      <c r="N565" s="51">
        <v>29</v>
      </c>
      <c r="P565" s="51">
        <v>29</v>
      </c>
      <c r="Q565" s="51">
        <v>32</v>
      </c>
      <c r="S565" s="51">
        <v>32</v>
      </c>
      <c r="T565" s="51">
        <f t="shared" si="77"/>
        <v>0</v>
      </c>
      <c r="U565" s="51">
        <f t="shared" si="77"/>
        <v>87</v>
      </c>
      <c r="V565" s="57">
        <f t="shared" si="78"/>
        <v>0</v>
      </c>
      <c r="W565" s="51" t="e">
        <f>SUMIF(#REF!,'Pupils5-15'!$B565,#REF!)</f>
        <v>#REF!</v>
      </c>
      <c r="X565" s="51" t="e">
        <f>SUMIF(#REF!,'Pupils5-15'!$B565,#REF!)</f>
        <v>#REF!</v>
      </c>
      <c r="Y565" s="51" t="e">
        <f>SUMIF(#REF!,'Pupils5-15'!$B565,#REF!)</f>
        <v>#REF!</v>
      </c>
      <c r="Z565" s="51" t="e">
        <f t="shared" si="79"/>
        <v>#REF!</v>
      </c>
      <c r="AA565" s="51" t="e">
        <f t="shared" si="80"/>
        <v>#REF!</v>
      </c>
      <c r="AB565" s="51" t="e">
        <f t="shared" si="81"/>
        <v>#REF!</v>
      </c>
    </row>
    <row r="566" spans="1:28" x14ac:dyDescent="0.2">
      <c r="A566" s="51">
        <v>559</v>
      </c>
      <c r="B566" s="51">
        <v>6672337</v>
      </c>
      <c r="C566" s="51" t="s">
        <v>881</v>
      </c>
      <c r="D566" s="51" t="s">
        <v>820</v>
      </c>
      <c r="E566" s="51" t="s">
        <v>3322</v>
      </c>
      <c r="F566" s="51" t="s">
        <v>3323</v>
      </c>
      <c r="G566" s="56">
        <f t="shared" si="73"/>
        <v>0.2857142857142857</v>
      </c>
      <c r="H566" s="56">
        <f t="shared" si="74"/>
        <v>0.11538461538461539</v>
      </c>
      <c r="I566" s="56">
        <f t="shared" si="75"/>
        <v>0</v>
      </c>
      <c r="J566" s="56">
        <f t="shared" si="76"/>
        <v>0.15942028985507245</v>
      </c>
      <c r="K566" s="51">
        <v>20</v>
      </c>
      <c r="L566" s="51">
        <v>8</v>
      </c>
      <c r="M566" s="51">
        <v>28</v>
      </c>
      <c r="N566" s="51">
        <v>23</v>
      </c>
      <c r="O566" s="51">
        <v>3</v>
      </c>
      <c r="P566" s="51">
        <v>26</v>
      </c>
      <c r="Q566" s="51">
        <v>15</v>
      </c>
      <c r="S566" s="51">
        <v>15</v>
      </c>
      <c r="T566" s="51">
        <f t="shared" si="77"/>
        <v>11</v>
      </c>
      <c r="U566" s="51">
        <f t="shared" si="77"/>
        <v>69</v>
      </c>
      <c r="V566" s="57">
        <f t="shared" si="78"/>
        <v>15.942028985507244</v>
      </c>
      <c r="W566" s="51" t="e">
        <f>SUMIF(#REF!,'Pupils5-15'!$B566,#REF!)</f>
        <v>#REF!</v>
      </c>
      <c r="X566" s="51" t="e">
        <f>SUMIF(#REF!,'Pupils5-15'!$B566,#REF!)</f>
        <v>#REF!</v>
      </c>
      <c r="Y566" s="51" t="e">
        <f>SUMIF(#REF!,'Pupils5-15'!$B566,#REF!)</f>
        <v>#REF!</v>
      </c>
      <c r="Z566" s="51" t="e">
        <f t="shared" si="79"/>
        <v>#REF!</v>
      </c>
      <c r="AA566" s="51" t="e">
        <f t="shared" si="80"/>
        <v>#REF!</v>
      </c>
      <c r="AB566" s="51" t="e">
        <f t="shared" si="81"/>
        <v>#REF!</v>
      </c>
    </row>
    <row r="567" spans="1:28" x14ac:dyDescent="0.2">
      <c r="A567" s="51">
        <v>560</v>
      </c>
      <c r="B567" s="51">
        <v>6672339</v>
      </c>
      <c r="C567" s="51" t="s">
        <v>883</v>
      </c>
      <c r="D567" s="51" t="s">
        <v>820</v>
      </c>
      <c r="E567" s="51" t="s">
        <v>3322</v>
      </c>
      <c r="F567" s="51" t="s">
        <v>3323</v>
      </c>
      <c r="G567" s="56">
        <f t="shared" si="73"/>
        <v>0.13333333333333333</v>
      </c>
      <c r="H567" s="56">
        <f t="shared" si="74"/>
        <v>0.12738853503184713</v>
      </c>
      <c r="I567" s="56">
        <f t="shared" si="75"/>
        <v>0.12162162162162163</v>
      </c>
      <c r="J567" s="56">
        <f t="shared" si="76"/>
        <v>0.1276595744680851</v>
      </c>
      <c r="K567" s="51">
        <v>143</v>
      </c>
      <c r="L567" s="51">
        <v>22</v>
      </c>
      <c r="M567" s="51">
        <v>165</v>
      </c>
      <c r="N567" s="51">
        <v>137</v>
      </c>
      <c r="O567" s="51">
        <v>20</v>
      </c>
      <c r="P567" s="51">
        <v>157</v>
      </c>
      <c r="Q567" s="51">
        <v>130</v>
      </c>
      <c r="R567" s="51">
        <v>18</v>
      </c>
      <c r="S567" s="51">
        <v>148</v>
      </c>
      <c r="T567" s="51">
        <f t="shared" si="77"/>
        <v>60</v>
      </c>
      <c r="U567" s="51">
        <f t="shared" si="77"/>
        <v>470</v>
      </c>
      <c r="V567" s="57">
        <f t="shared" si="78"/>
        <v>12.76595744680851</v>
      </c>
      <c r="W567" s="51" t="e">
        <f>SUMIF(#REF!,'Pupils5-15'!$B567,#REF!)</f>
        <v>#REF!</v>
      </c>
      <c r="X567" s="51" t="e">
        <f>SUMIF(#REF!,'Pupils5-15'!$B567,#REF!)</f>
        <v>#REF!</v>
      </c>
      <c r="Y567" s="51" t="e">
        <f>SUMIF(#REF!,'Pupils5-15'!$B567,#REF!)</f>
        <v>#REF!</v>
      </c>
      <c r="Z567" s="51" t="e">
        <f t="shared" si="79"/>
        <v>#REF!</v>
      </c>
      <c r="AA567" s="51" t="e">
        <f t="shared" si="80"/>
        <v>#REF!</v>
      </c>
      <c r="AB567" s="51" t="e">
        <f t="shared" si="81"/>
        <v>#REF!</v>
      </c>
    </row>
    <row r="568" spans="1:28" x14ac:dyDescent="0.2">
      <c r="A568" s="51">
        <v>561</v>
      </c>
      <c r="B568" s="51">
        <v>6672342</v>
      </c>
      <c r="C568" s="51" t="s">
        <v>885</v>
      </c>
      <c r="D568" s="51" t="s">
        <v>820</v>
      </c>
      <c r="E568" s="51" t="s">
        <v>3322</v>
      </c>
      <c r="F568" s="51" t="s">
        <v>3323</v>
      </c>
      <c r="G568" s="56">
        <f t="shared" si="73"/>
        <v>0.12</v>
      </c>
      <c r="H568" s="56">
        <f t="shared" si="74"/>
        <v>9.5238095238095233E-2</v>
      </c>
      <c r="I568" s="56">
        <f t="shared" si="75"/>
        <v>4.5454545454545456E-2</v>
      </c>
      <c r="J568" s="56">
        <f t="shared" si="76"/>
        <v>8.8235294117647065E-2</v>
      </c>
      <c r="K568" s="51">
        <v>22</v>
      </c>
      <c r="L568" s="51">
        <v>3</v>
      </c>
      <c r="M568" s="51">
        <v>25</v>
      </c>
      <c r="N568" s="51">
        <v>19</v>
      </c>
      <c r="O568" s="51">
        <v>2</v>
      </c>
      <c r="P568" s="51">
        <v>21</v>
      </c>
      <c r="Q568" s="51">
        <v>21</v>
      </c>
      <c r="R568" s="51">
        <v>1</v>
      </c>
      <c r="S568" s="51">
        <v>22</v>
      </c>
      <c r="T568" s="51">
        <f t="shared" si="77"/>
        <v>6</v>
      </c>
      <c r="U568" s="51">
        <f t="shared" si="77"/>
        <v>68</v>
      </c>
      <c r="V568" s="57">
        <f t="shared" si="78"/>
        <v>8.8235294117647065</v>
      </c>
      <c r="W568" s="51" t="e">
        <f>SUMIF(#REF!,'Pupils5-15'!$B568,#REF!)</f>
        <v>#REF!</v>
      </c>
      <c r="X568" s="51" t="e">
        <f>SUMIF(#REF!,'Pupils5-15'!$B568,#REF!)</f>
        <v>#REF!</v>
      </c>
      <c r="Y568" s="51" t="e">
        <f>SUMIF(#REF!,'Pupils5-15'!$B568,#REF!)</f>
        <v>#REF!</v>
      </c>
      <c r="Z568" s="51" t="e">
        <f t="shared" si="79"/>
        <v>#REF!</v>
      </c>
      <c r="AA568" s="51" t="e">
        <f t="shared" si="80"/>
        <v>#REF!</v>
      </c>
      <c r="AB568" s="51" t="e">
        <f t="shared" si="81"/>
        <v>#REF!</v>
      </c>
    </row>
    <row r="569" spans="1:28" x14ac:dyDescent="0.2">
      <c r="A569" s="51">
        <v>562</v>
      </c>
      <c r="B569" s="51">
        <v>6672345</v>
      </c>
      <c r="C569" s="51" t="s">
        <v>887</v>
      </c>
      <c r="D569" s="51" t="s">
        <v>820</v>
      </c>
      <c r="E569" s="51" t="s">
        <v>3322</v>
      </c>
      <c r="F569" s="51" t="s">
        <v>3323</v>
      </c>
      <c r="G569" s="56">
        <f t="shared" si="73"/>
        <v>2.4390243902439025E-2</v>
      </c>
      <c r="H569" s="56">
        <f t="shared" si="74"/>
        <v>2.7027027027027029E-2</v>
      </c>
      <c r="I569" s="56">
        <f t="shared" si="75"/>
        <v>7.3170731707317069E-2</v>
      </c>
      <c r="J569" s="56">
        <f t="shared" si="76"/>
        <v>4.2016806722689079E-2</v>
      </c>
      <c r="K569" s="51">
        <v>40</v>
      </c>
      <c r="L569" s="51">
        <v>1</v>
      </c>
      <c r="M569" s="51">
        <v>41</v>
      </c>
      <c r="N569" s="51">
        <v>36</v>
      </c>
      <c r="O569" s="51">
        <v>1</v>
      </c>
      <c r="P569" s="51">
        <v>37</v>
      </c>
      <c r="Q569" s="51">
        <v>38</v>
      </c>
      <c r="R569" s="51">
        <v>3</v>
      </c>
      <c r="S569" s="51">
        <v>41</v>
      </c>
      <c r="T569" s="51">
        <f t="shared" si="77"/>
        <v>5</v>
      </c>
      <c r="U569" s="51">
        <f t="shared" si="77"/>
        <v>119</v>
      </c>
      <c r="V569" s="57">
        <f t="shared" si="78"/>
        <v>4.2016806722689077</v>
      </c>
      <c r="W569" s="51" t="e">
        <f>SUMIF(#REF!,'Pupils5-15'!$B569,#REF!)</f>
        <v>#REF!</v>
      </c>
      <c r="X569" s="51" t="e">
        <f>SUMIF(#REF!,'Pupils5-15'!$B569,#REF!)</f>
        <v>#REF!</v>
      </c>
      <c r="Y569" s="51" t="e">
        <f>SUMIF(#REF!,'Pupils5-15'!$B569,#REF!)</f>
        <v>#REF!</v>
      </c>
      <c r="Z569" s="51" t="e">
        <f t="shared" si="79"/>
        <v>#REF!</v>
      </c>
      <c r="AA569" s="51" t="e">
        <f t="shared" si="80"/>
        <v>#REF!</v>
      </c>
      <c r="AB569" s="51" t="e">
        <f t="shared" si="81"/>
        <v>#REF!</v>
      </c>
    </row>
    <row r="570" spans="1:28" x14ac:dyDescent="0.2">
      <c r="A570" s="51">
        <v>563</v>
      </c>
      <c r="B570" s="51">
        <v>6672353</v>
      </c>
      <c r="C570" s="51" t="s">
        <v>889</v>
      </c>
      <c r="D570" s="51" t="s">
        <v>820</v>
      </c>
      <c r="E570" s="51" t="s">
        <v>3322</v>
      </c>
      <c r="F570" s="51" t="s">
        <v>3323</v>
      </c>
      <c r="G570" s="56">
        <f t="shared" si="73"/>
        <v>6.1224489795918366E-2</v>
      </c>
      <c r="H570" s="56">
        <f t="shared" si="74"/>
        <v>0.14814814814814814</v>
      </c>
      <c r="I570" s="56">
        <f t="shared" si="75"/>
        <v>0.13333333333333333</v>
      </c>
      <c r="J570" s="56">
        <f t="shared" si="76"/>
        <v>0.1165644171779141</v>
      </c>
      <c r="K570" s="51">
        <v>46</v>
      </c>
      <c r="L570" s="51">
        <v>3</v>
      </c>
      <c r="M570" s="51">
        <v>49</v>
      </c>
      <c r="N570" s="51">
        <v>46</v>
      </c>
      <c r="O570" s="51">
        <v>8</v>
      </c>
      <c r="P570" s="51">
        <v>54</v>
      </c>
      <c r="Q570" s="51">
        <v>52</v>
      </c>
      <c r="R570" s="51">
        <v>8</v>
      </c>
      <c r="S570" s="51">
        <v>60</v>
      </c>
      <c r="T570" s="51">
        <f t="shared" si="77"/>
        <v>19</v>
      </c>
      <c r="U570" s="51">
        <f t="shared" si="77"/>
        <v>163</v>
      </c>
      <c r="V570" s="57">
        <f t="shared" si="78"/>
        <v>11.656441717791409</v>
      </c>
      <c r="W570" s="51" t="e">
        <f>SUMIF(#REF!,'Pupils5-15'!$B570,#REF!)</f>
        <v>#REF!</v>
      </c>
      <c r="X570" s="51" t="e">
        <f>SUMIF(#REF!,'Pupils5-15'!$B570,#REF!)</f>
        <v>#REF!</v>
      </c>
      <c r="Y570" s="51" t="e">
        <f>SUMIF(#REF!,'Pupils5-15'!$B570,#REF!)</f>
        <v>#REF!</v>
      </c>
      <c r="Z570" s="51" t="e">
        <f t="shared" si="79"/>
        <v>#REF!</v>
      </c>
      <c r="AA570" s="51" t="e">
        <f t="shared" si="80"/>
        <v>#REF!</v>
      </c>
      <c r="AB570" s="51" t="e">
        <f t="shared" si="81"/>
        <v>#REF!</v>
      </c>
    </row>
    <row r="571" spans="1:28" x14ac:dyDescent="0.2">
      <c r="A571" s="51">
        <v>564</v>
      </c>
      <c r="B571" s="51">
        <v>6672361</v>
      </c>
      <c r="C571" s="51" t="s">
        <v>891</v>
      </c>
      <c r="D571" s="51" t="s">
        <v>820</v>
      </c>
      <c r="E571" s="51" t="s">
        <v>3322</v>
      </c>
      <c r="F571" s="51" t="s">
        <v>3329</v>
      </c>
      <c r="G571" s="56">
        <f t="shared" si="73"/>
        <v>0.1</v>
      </c>
      <c r="H571" s="56">
        <f t="shared" si="74"/>
        <v>0.10749185667752444</v>
      </c>
      <c r="I571" s="56">
        <f t="shared" si="75"/>
        <v>0.1125</v>
      </c>
      <c r="J571" s="56">
        <f t="shared" si="76"/>
        <v>0.10658307210031348</v>
      </c>
      <c r="K571" s="51">
        <v>297</v>
      </c>
      <c r="L571" s="51">
        <v>33</v>
      </c>
      <c r="M571" s="51">
        <v>330</v>
      </c>
      <c r="N571" s="51">
        <v>274</v>
      </c>
      <c r="O571" s="51">
        <v>33</v>
      </c>
      <c r="P571" s="51">
        <v>307</v>
      </c>
      <c r="Q571" s="51">
        <v>284</v>
      </c>
      <c r="R571" s="51">
        <v>36</v>
      </c>
      <c r="S571" s="51">
        <v>320</v>
      </c>
      <c r="T571" s="51">
        <f t="shared" si="77"/>
        <v>102</v>
      </c>
      <c r="U571" s="51">
        <f t="shared" si="77"/>
        <v>957</v>
      </c>
      <c r="V571" s="57">
        <f t="shared" si="78"/>
        <v>10.658307210031348</v>
      </c>
      <c r="W571" s="51" t="e">
        <f>SUMIF(#REF!,'Pupils5-15'!$B571,#REF!)</f>
        <v>#REF!</v>
      </c>
      <c r="X571" s="51" t="e">
        <f>SUMIF(#REF!,'Pupils5-15'!$B571,#REF!)</f>
        <v>#REF!</v>
      </c>
      <c r="Y571" s="51" t="e">
        <f>SUMIF(#REF!,'Pupils5-15'!$B571,#REF!)</f>
        <v>#REF!</v>
      </c>
      <c r="Z571" s="51" t="e">
        <f t="shared" si="79"/>
        <v>#REF!</v>
      </c>
      <c r="AA571" s="51" t="e">
        <f t="shared" si="80"/>
        <v>#REF!</v>
      </c>
      <c r="AB571" s="51" t="e">
        <f t="shared" si="81"/>
        <v>#REF!</v>
      </c>
    </row>
    <row r="572" spans="1:28" x14ac:dyDescent="0.2">
      <c r="A572" s="51">
        <v>565</v>
      </c>
      <c r="B572" s="51">
        <v>6672362</v>
      </c>
      <c r="C572" s="51" t="s">
        <v>893</v>
      </c>
      <c r="D572" s="51" t="s">
        <v>820</v>
      </c>
      <c r="E572" s="51" t="s">
        <v>3322</v>
      </c>
      <c r="F572" s="51" t="s">
        <v>3323</v>
      </c>
      <c r="G572" s="56">
        <f t="shared" si="73"/>
        <v>0.29032258064516131</v>
      </c>
      <c r="H572" s="56">
        <f t="shared" si="74"/>
        <v>0.22222222222222221</v>
      </c>
      <c r="I572" s="56">
        <f t="shared" si="75"/>
        <v>0.20689655172413793</v>
      </c>
      <c r="J572" s="56">
        <f t="shared" si="76"/>
        <v>0.2413793103448276</v>
      </c>
      <c r="K572" s="51">
        <v>22</v>
      </c>
      <c r="L572" s="51">
        <v>9</v>
      </c>
      <c r="M572" s="51">
        <v>31</v>
      </c>
      <c r="N572" s="51">
        <v>21</v>
      </c>
      <c r="O572" s="51">
        <v>6</v>
      </c>
      <c r="P572" s="51">
        <v>27</v>
      </c>
      <c r="Q572" s="51">
        <v>23</v>
      </c>
      <c r="R572" s="51">
        <v>6</v>
      </c>
      <c r="S572" s="51">
        <v>29</v>
      </c>
      <c r="T572" s="51">
        <f t="shared" si="77"/>
        <v>21</v>
      </c>
      <c r="U572" s="51">
        <f t="shared" si="77"/>
        <v>87</v>
      </c>
      <c r="V572" s="57">
        <f t="shared" si="78"/>
        <v>24.137931034482758</v>
      </c>
      <c r="W572" s="51" t="e">
        <f>SUMIF(#REF!,'Pupils5-15'!$B572,#REF!)</f>
        <v>#REF!</v>
      </c>
      <c r="X572" s="51" t="e">
        <f>SUMIF(#REF!,'Pupils5-15'!$B572,#REF!)</f>
        <v>#REF!</v>
      </c>
      <c r="Y572" s="51" t="e">
        <f>SUMIF(#REF!,'Pupils5-15'!$B572,#REF!)</f>
        <v>#REF!</v>
      </c>
      <c r="Z572" s="51" t="e">
        <f t="shared" si="79"/>
        <v>#REF!</v>
      </c>
      <c r="AA572" s="51" t="e">
        <f t="shared" si="80"/>
        <v>#REF!</v>
      </c>
      <c r="AB572" s="51" t="e">
        <f t="shared" si="81"/>
        <v>#REF!</v>
      </c>
    </row>
    <row r="573" spans="1:28" x14ac:dyDescent="0.2">
      <c r="A573" s="51">
        <v>566</v>
      </c>
      <c r="B573" s="51">
        <v>6672363</v>
      </c>
      <c r="C573" s="51" t="s">
        <v>895</v>
      </c>
      <c r="D573" s="51" t="s">
        <v>820</v>
      </c>
      <c r="E573" s="51" t="s">
        <v>3322</v>
      </c>
      <c r="F573" s="51" t="s">
        <v>3323</v>
      </c>
      <c r="G573" s="56">
        <f t="shared" si="73"/>
        <v>4.1095890410958902E-2</v>
      </c>
      <c r="H573" s="56">
        <f t="shared" si="74"/>
        <v>7.4626865671641784E-2</v>
      </c>
      <c r="I573" s="56">
        <f t="shared" si="75"/>
        <v>6.5789473684210523E-2</v>
      </c>
      <c r="J573" s="56">
        <f t="shared" si="76"/>
        <v>6.0185185185185182E-2</v>
      </c>
      <c r="K573" s="51">
        <v>70</v>
      </c>
      <c r="L573" s="51">
        <v>3</v>
      </c>
      <c r="M573" s="51">
        <v>73</v>
      </c>
      <c r="N573" s="51">
        <v>62</v>
      </c>
      <c r="O573" s="51">
        <v>5</v>
      </c>
      <c r="P573" s="51">
        <v>67</v>
      </c>
      <c r="Q573" s="51">
        <v>71</v>
      </c>
      <c r="R573" s="51">
        <v>5</v>
      </c>
      <c r="S573" s="51">
        <v>76</v>
      </c>
      <c r="T573" s="51">
        <f t="shared" si="77"/>
        <v>13</v>
      </c>
      <c r="U573" s="51">
        <f t="shared" si="77"/>
        <v>216</v>
      </c>
      <c r="V573" s="57">
        <f t="shared" si="78"/>
        <v>6.0185185185185182</v>
      </c>
      <c r="W573" s="51" t="e">
        <f>SUMIF(#REF!,'Pupils5-15'!$B573,#REF!)</f>
        <v>#REF!</v>
      </c>
      <c r="X573" s="51" t="e">
        <f>SUMIF(#REF!,'Pupils5-15'!$B573,#REF!)</f>
        <v>#REF!</v>
      </c>
      <c r="Y573" s="51" t="e">
        <f>SUMIF(#REF!,'Pupils5-15'!$B573,#REF!)</f>
        <v>#REF!</v>
      </c>
      <c r="Z573" s="51" t="e">
        <f t="shared" si="79"/>
        <v>#REF!</v>
      </c>
      <c r="AA573" s="51" t="e">
        <f t="shared" si="80"/>
        <v>#REF!</v>
      </c>
      <c r="AB573" s="51" t="e">
        <f t="shared" si="81"/>
        <v>#REF!</v>
      </c>
    </row>
    <row r="574" spans="1:28" x14ac:dyDescent="0.2">
      <c r="A574" s="51">
        <v>567</v>
      </c>
      <c r="B574" s="51">
        <v>6672364</v>
      </c>
      <c r="C574" s="51" t="s">
        <v>897</v>
      </c>
      <c r="D574" s="51" t="s">
        <v>820</v>
      </c>
      <c r="E574" s="51" t="s">
        <v>3322</v>
      </c>
      <c r="F574" s="51" t="s">
        <v>3323</v>
      </c>
      <c r="G574" s="56">
        <f t="shared" si="73"/>
        <v>8.8235294117647065E-2</v>
      </c>
      <c r="H574" s="56">
        <f t="shared" si="74"/>
        <v>0</v>
      </c>
      <c r="I574" s="56">
        <f t="shared" si="75"/>
        <v>4.1666666666666664E-2</v>
      </c>
      <c r="J574" s="56">
        <f t="shared" si="76"/>
        <v>4.7058823529411764E-2</v>
      </c>
      <c r="K574" s="51">
        <v>31</v>
      </c>
      <c r="L574" s="51">
        <v>3</v>
      </c>
      <c r="M574" s="51">
        <v>34</v>
      </c>
      <c r="N574" s="51">
        <v>27</v>
      </c>
      <c r="P574" s="51">
        <v>27</v>
      </c>
      <c r="Q574" s="51">
        <v>23</v>
      </c>
      <c r="R574" s="51">
        <v>1</v>
      </c>
      <c r="S574" s="51">
        <v>24</v>
      </c>
      <c r="T574" s="51">
        <f t="shared" si="77"/>
        <v>4</v>
      </c>
      <c r="U574" s="51">
        <f t="shared" si="77"/>
        <v>85</v>
      </c>
      <c r="V574" s="57">
        <f t="shared" si="78"/>
        <v>4.7058823529411766</v>
      </c>
      <c r="W574" s="51" t="e">
        <f>SUMIF(#REF!,'Pupils5-15'!$B574,#REF!)</f>
        <v>#REF!</v>
      </c>
      <c r="X574" s="51" t="e">
        <f>SUMIF(#REF!,'Pupils5-15'!$B574,#REF!)</f>
        <v>#REF!</v>
      </c>
      <c r="Y574" s="51" t="e">
        <f>SUMIF(#REF!,'Pupils5-15'!$B574,#REF!)</f>
        <v>#REF!</v>
      </c>
      <c r="Z574" s="51" t="e">
        <f t="shared" si="79"/>
        <v>#REF!</v>
      </c>
      <c r="AA574" s="51" t="e">
        <f t="shared" si="80"/>
        <v>#REF!</v>
      </c>
      <c r="AB574" s="51" t="e">
        <f t="shared" si="81"/>
        <v>#REF!</v>
      </c>
    </row>
    <row r="575" spans="1:28" x14ac:dyDescent="0.2">
      <c r="A575" s="51">
        <v>568</v>
      </c>
      <c r="B575" s="51">
        <v>6672366</v>
      </c>
      <c r="C575" s="51" t="s">
        <v>899</v>
      </c>
      <c r="D575" s="51" t="s">
        <v>820</v>
      </c>
      <c r="E575" s="51" t="s">
        <v>3322</v>
      </c>
      <c r="F575" s="51" t="s">
        <v>3323</v>
      </c>
      <c r="G575" s="56">
        <f t="shared" si="73"/>
        <v>0.20202020202020202</v>
      </c>
      <c r="H575" s="56">
        <f t="shared" si="74"/>
        <v>0.20652173913043478</v>
      </c>
      <c r="I575" s="56">
        <f t="shared" si="75"/>
        <v>0.13829787234042554</v>
      </c>
      <c r="J575" s="56">
        <f t="shared" si="76"/>
        <v>0.18245614035087721</v>
      </c>
      <c r="K575" s="51">
        <v>79</v>
      </c>
      <c r="L575" s="51">
        <v>20</v>
      </c>
      <c r="M575" s="51">
        <v>99</v>
      </c>
      <c r="N575" s="51">
        <v>73</v>
      </c>
      <c r="O575" s="51">
        <v>19</v>
      </c>
      <c r="P575" s="51">
        <v>92</v>
      </c>
      <c r="Q575" s="51">
        <v>81</v>
      </c>
      <c r="R575" s="51">
        <v>13</v>
      </c>
      <c r="S575" s="51">
        <v>94</v>
      </c>
      <c r="T575" s="51">
        <f t="shared" si="77"/>
        <v>52</v>
      </c>
      <c r="U575" s="51">
        <f t="shared" si="77"/>
        <v>285</v>
      </c>
      <c r="V575" s="57">
        <f t="shared" si="78"/>
        <v>18.245614035087719</v>
      </c>
      <c r="W575" s="51" t="e">
        <f>SUMIF(#REF!,'Pupils5-15'!$B575,#REF!)</f>
        <v>#REF!</v>
      </c>
      <c r="X575" s="51" t="e">
        <f>SUMIF(#REF!,'Pupils5-15'!$B575,#REF!)</f>
        <v>#REF!</v>
      </c>
      <c r="Y575" s="51" t="e">
        <f>SUMIF(#REF!,'Pupils5-15'!$B575,#REF!)</f>
        <v>#REF!</v>
      </c>
      <c r="Z575" s="51" t="e">
        <f t="shared" si="79"/>
        <v>#REF!</v>
      </c>
      <c r="AA575" s="51" t="e">
        <f t="shared" si="80"/>
        <v>#REF!</v>
      </c>
      <c r="AB575" s="51" t="e">
        <f t="shared" si="81"/>
        <v>#REF!</v>
      </c>
    </row>
    <row r="576" spans="1:28" x14ac:dyDescent="0.2">
      <c r="A576" s="51">
        <v>569</v>
      </c>
      <c r="B576" s="51">
        <v>6672367</v>
      </c>
      <c r="C576" s="51" t="s">
        <v>901</v>
      </c>
      <c r="D576" s="51" t="s">
        <v>820</v>
      </c>
      <c r="E576" s="51" t="s">
        <v>3322</v>
      </c>
      <c r="F576" s="51" t="s">
        <v>3323</v>
      </c>
      <c r="G576" s="56">
        <f t="shared" si="73"/>
        <v>0.14285714285714285</v>
      </c>
      <c r="H576" s="56">
        <f t="shared" si="74"/>
        <v>8.9285714285714288E-2</v>
      </c>
      <c r="I576" s="56">
        <f t="shared" si="75"/>
        <v>7.407407407407407E-2</v>
      </c>
      <c r="J576" s="56">
        <f t="shared" si="76"/>
        <v>0.10240963855421686</v>
      </c>
      <c r="K576" s="51">
        <v>48</v>
      </c>
      <c r="L576" s="51">
        <v>8</v>
      </c>
      <c r="M576" s="51">
        <v>56</v>
      </c>
      <c r="N576" s="51">
        <v>51</v>
      </c>
      <c r="O576" s="51">
        <v>5</v>
      </c>
      <c r="P576" s="51">
        <v>56</v>
      </c>
      <c r="Q576" s="51">
        <v>50</v>
      </c>
      <c r="R576" s="51">
        <v>4</v>
      </c>
      <c r="S576" s="51">
        <v>54</v>
      </c>
      <c r="T576" s="51">
        <f t="shared" si="77"/>
        <v>17</v>
      </c>
      <c r="U576" s="51">
        <f t="shared" si="77"/>
        <v>166</v>
      </c>
      <c r="V576" s="57">
        <f t="shared" si="78"/>
        <v>10.240963855421686</v>
      </c>
      <c r="W576" s="51" t="e">
        <f>SUMIF(#REF!,'Pupils5-15'!$B576,#REF!)</f>
        <v>#REF!</v>
      </c>
      <c r="X576" s="51" t="e">
        <f>SUMIF(#REF!,'Pupils5-15'!$B576,#REF!)</f>
        <v>#REF!</v>
      </c>
      <c r="Y576" s="51" t="e">
        <f>SUMIF(#REF!,'Pupils5-15'!$B576,#REF!)</f>
        <v>#REF!</v>
      </c>
      <c r="Z576" s="51" t="e">
        <f t="shared" si="79"/>
        <v>#REF!</v>
      </c>
      <c r="AA576" s="51" t="e">
        <f t="shared" si="80"/>
        <v>#REF!</v>
      </c>
      <c r="AB576" s="51" t="e">
        <f t="shared" si="81"/>
        <v>#REF!</v>
      </c>
    </row>
    <row r="577" spans="1:28" x14ac:dyDescent="0.2">
      <c r="A577" s="51">
        <v>570</v>
      </c>
      <c r="B577" s="51">
        <v>6672368</v>
      </c>
      <c r="C577" s="51" t="s">
        <v>903</v>
      </c>
      <c r="D577" s="51" t="s">
        <v>820</v>
      </c>
      <c r="E577" s="51" t="s">
        <v>3322</v>
      </c>
      <c r="F577" s="51" t="s">
        <v>3323</v>
      </c>
      <c r="G577" s="56">
        <f t="shared" si="73"/>
        <v>0.23897058823529413</v>
      </c>
      <c r="H577" s="56">
        <f t="shared" si="74"/>
        <v>0.24253731343283583</v>
      </c>
      <c r="I577" s="56">
        <f t="shared" si="75"/>
        <v>0.2326388888888889</v>
      </c>
      <c r="J577" s="56">
        <f t="shared" si="76"/>
        <v>0.23792270531400966</v>
      </c>
      <c r="K577" s="51">
        <v>207</v>
      </c>
      <c r="L577" s="51">
        <v>65</v>
      </c>
      <c r="M577" s="51">
        <v>272</v>
      </c>
      <c r="N577" s="51">
        <v>203</v>
      </c>
      <c r="O577" s="51">
        <v>65</v>
      </c>
      <c r="P577" s="51">
        <v>268</v>
      </c>
      <c r="Q577" s="51">
        <v>221</v>
      </c>
      <c r="R577" s="51">
        <v>67</v>
      </c>
      <c r="S577" s="51">
        <v>288</v>
      </c>
      <c r="T577" s="51">
        <f t="shared" si="77"/>
        <v>197</v>
      </c>
      <c r="U577" s="51">
        <f t="shared" si="77"/>
        <v>828</v>
      </c>
      <c r="V577" s="57">
        <f t="shared" si="78"/>
        <v>23.792270531400966</v>
      </c>
      <c r="W577" s="51" t="e">
        <f>SUMIF(#REF!,'Pupils5-15'!$B577,#REF!)</f>
        <v>#REF!</v>
      </c>
      <c r="X577" s="51" t="e">
        <f>SUMIF(#REF!,'Pupils5-15'!$B577,#REF!)</f>
        <v>#REF!</v>
      </c>
      <c r="Y577" s="51" t="e">
        <f>SUMIF(#REF!,'Pupils5-15'!$B577,#REF!)</f>
        <v>#REF!</v>
      </c>
      <c r="Z577" s="51" t="e">
        <f t="shared" si="79"/>
        <v>#REF!</v>
      </c>
      <c r="AA577" s="51" t="e">
        <f t="shared" si="80"/>
        <v>#REF!</v>
      </c>
      <c r="AB577" s="51" t="e">
        <f t="shared" si="81"/>
        <v>#REF!</v>
      </c>
    </row>
    <row r="578" spans="1:28" x14ac:dyDescent="0.2">
      <c r="A578" s="51">
        <v>571</v>
      </c>
      <c r="B578" s="51">
        <v>6672369</v>
      </c>
      <c r="C578" s="51" t="s">
        <v>905</v>
      </c>
      <c r="D578" s="51" t="s">
        <v>820</v>
      </c>
      <c r="E578" s="51" t="s">
        <v>3322</v>
      </c>
      <c r="F578" s="51" t="s">
        <v>3323</v>
      </c>
      <c r="G578" s="56">
        <f t="shared" si="73"/>
        <v>6.6666666666666666E-2</v>
      </c>
      <c r="H578" s="56">
        <f t="shared" si="74"/>
        <v>6.5217391304347824E-2</v>
      </c>
      <c r="I578" s="56">
        <f t="shared" si="75"/>
        <v>7.3684210526315783E-2</v>
      </c>
      <c r="J578" s="56">
        <f t="shared" si="76"/>
        <v>6.8592057761732855E-2</v>
      </c>
      <c r="K578" s="51">
        <v>84</v>
      </c>
      <c r="L578" s="51">
        <v>6</v>
      </c>
      <c r="M578" s="51">
        <v>90</v>
      </c>
      <c r="N578" s="51">
        <v>86</v>
      </c>
      <c r="O578" s="51">
        <v>6</v>
      </c>
      <c r="P578" s="51">
        <v>92</v>
      </c>
      <c r="Q578" s="51">
        <v>88</v>
      </c>
      <c r="R578" s="51">
        <v>7</v>
      </c>
      <c r="S578" s="51">
        <v>95</v>
      </c>
      <c r="T578" s="51">
        <f t="shared" si="77"/>
        <v>19</v>
      </c>
      <c r="U578" s="51">
        <f t="shared" si="77"/>
        <v>277</v>
      </c>
      <c r="V578" s="57">
        <f t="shared" si="78"/>
        <v>6.8592057761732859</v>
      </c>
      <c r="W578" s="51" t="e">
        <f>SUMIF(#REF!,'Pupils5-15'!$B578,#REF!)</f>
        <v>#REF!</v>
      </c>
      <c r="X578" s="51" t="e">
        <f>SUMIF(#REF!,'Pupils5-15'!$B578,#REF!)</f>
        <v>#REF!</v>
      </c>
      <c r="Y578" s="51" t="e">
        <f>SUMIF(#REF!,'Pupils5-15'!$B578,#REF!)</f>
        <v>#REF!</v>
      </c>
      <c r="Z578" s="51" t="e">
        <f t="shared" si="79"/>
        <v>#REF!</v>
      </c>
      <c r="AA578" s="51" t="e">
        <f t="shared" si="80"/>
        <v>#REF!</v>
      </c>
      <c r="AB578" s="51" t="e">
        <f t="shared" si="81"/>
        <v>#REF!</v>
      </c>
    </row>
    <row r="579" spans="1:28" x14ac:dyDescent="0.2">
      <c r="A579" s="51">
        <v>572</v>
      </c>
      <c r="B579" s="51">
        <v>6672371</v>
      </c>
      <c r="C579" s="51" t="s">
        <v>907</v>
      </c>
      <c r="D579" s="51" t="s">
        <v>820</v>
      </c>
      <c r="E579" s="51" t="s">
        <v>3322</v>
      </c>
      <c r="F579" s="51" t="s">
        <v>3323</v>
      </c>
      <c r="G579" s="56">
        <f t="shared" si="73"/>
        <v>0.12903225806451613</v>
      </c>
      <c r="H579" s="56">
        <f t="shared" si="74"/>
        <v>0.12903225806451613</v>
      </c>
      <c r="I579" s="56">
        <f t="shared" si="75"/>
        <v>8.5271317829457363E-2</v>
      </c>
      <c r="J579" s="56">
        <f t="shared" si="76"/>
        <v>0.11405835543766578</v>
      </c>
      <c r="K579" s="51">
        <v>108</v>
      </c>
      <c r="L579" s="51">
        <v>16</v>
      </c>
      <c r="M579" s="51">
        <v>124</v>
      </c>
      <c r="N579" s="51">
        <v>108</v>
      </c>
      <c r="O579" s="51">
        <v>16</v>
      </c>
      <c r="P579" s="51">
        <v>124</v>
      </c>
      <c r="Q579" s="51">
        <v>118</v>
      </c>
      <c r="R579" s="51">
        <v>11</v>
      </c>
      <c r="S579" s="51">
        <v>129</v>
      </c>
      <c r="T579" s="51">
        <f t="shared" si="77"/>
        <v>43</v>
      </c>
      <c r="U579" s="51">
        <f t="shared" si="77"/>
        <v>377</v>
      </c>
      <c r="V579" s="57">
        <f t="shared" si="78"/>
        <v>11.405835543766578</v>
      </c>
      <c r="W579" s="51" t="e">
        <f>SUMIF(#REF!,'Pupils5-15'!$B579,#REF!)</f>
        <v>#REF!</v>
      </c>
      <c r="X579" s="51" t="e">
        <f>SUMIF(#REF!,'Pupils5-15'!$B579,#REF!)</f>
        <v>#REF!</v>
      </c>
      <c r="Y579" s="51" t="e">
        <f>SUMIF(#REF!,'Pupils5-15'!$B579,#REF!)</f>
        <v>#REF!</v>
      </c>
      <c r="Z579" s="51" t="e">
        <f t="shared" si="79"/>
        <v>#REF!</v>
      </c>
      <c r="AA579" s="51" t="e">
        <f t="shared" si="80"/>
        <v>#REF!</v>
      </c>
      <c r="AB579" s="51" t="e">
        <f t="shared" si="81"/>
        <v>#REF!</v>
      </c>
    </row>
    <row r="580" spans="1:28" x14ac:dyDescent="0.2">
      <c r="A580" s="51">
        <v>573</v>
      </c>
      <c r="B580" s="51">
        <v>6672372</v>
      </c>
      <c r="C580" s="51" t="s">
        <v>909</v>
      </c>
      <c r="D580" s="51" t="s">
        <v>820</v>
      </c>
      <c r="E580" s="51" t="s">
        <v>3322</v>
      </c>
      <c r="F580" s="51" t="s">
        <v>3323</v>
      </c>
      <c r="G580" s="56">
        <f t="shared" si="73"/>
        <v>0.10606060606060606</v>
      </c>
      <c r="H580" s="56">
        <f t="shared" si="74"/>
        <v>7.407407407407407E-2</v>
      </c>
      <c r="I580" s="56">
        <f t="shared" si="75"/>
        <v>7.8431372549019607E-2</v>
      </c>
      <c r="J580" s="56">
        <f t="shared" si="76"/>
        <v>8.771929824561403E-2</v>
      </c>
      <c r="K580" s="51">
        <v>59</v>
      </c>
      <c r="L580" s="51">
        <v>7</v>
      </c>
      <c r="M580" s="51">
        <v>66</v>
      </c>
      <c r="N580" s="51">
        <v>50</v>
      </c>
      <c r="O580" s="51">
        <v>4</v>
      </c>
      <c r="P580" s="51">
        <v>54</v>
      </c>
      <c r="Q580" s="51">
        <v>47</v>
      </c>
      <c r="R580" s="51">
        <v>4</v>
      </c>
      <c r="S580" s="51">
        <v>51</v>
      </c>
      <c r="T580" s="51">
        <f t="shared" si="77"/>
        <v>15</v>
      </c>
      <c r="U580" s="51">
        <f t="shared" si="77"/>
        <v>171</v>
      </c>
      <c r="V580" s="57">
        <f t="shared" si="78"/>
        <v>8.7719298245614024</v>
      </c>
      <c r="W580" s="51" t="e">
        <f>SUMIF(#REF!,'Pupils5-15'!$B580,#REF!)</f>
        <v>#REF!</v>
      </c>
      <c r="X580" s="51" t="e">
        <f>SUMIF(#REF!,'Pupils5-15'!$B580,#REF!)</f>
        <v>#REF!</v>
      </c>
      <c r="Y580" s="51" t="e">
        <f>SUMIF(#REF!,'Pupils5-15'!$B580,#REF!)</f>
        <v>#REF!</v>
      </c>
      <c r="Z580" s="51" t="e">
        <f t="shared" si="79"/>
        <v>#REF!</v>
      </c>
      <c r="AA580" s="51" t="e">
        <f t="shared" si="80"/>
        <v>#REF!</v>
      </c>
      <c r="AB580" s="51" t="e">
        <f t="shared" si="81"/>
        <v>#REF!</v>
      </c>
    </row>
    <row r="581" spans="1:28" x14ac:dyDescent="0.2">
      <c r="A581" s="51">
        <v>574</v>
      </c>
      <c r="B581" s="51">
        <v>6673058</v>
      </c>
      <c r="C581" s="51" t="s">
        <v>911</v>
      </c>
      <c r="D581" s="51" t="s">
        <v>820</v>
      </c>
      <c r="E581" s="51" t="s">
        <v>3322</v>
      </c>
      <c r="F581" s="51" t="s">
        <v>3323</v>
      </c>
      <c r="G581" s="56">
        <f t="shared" si="73"/>
        <v>7.575757575757576E-2</v>
      </c>
      <c r="H581" s="56">
        <f t="shared" si="74"/>
        <v>0.13513513513513514</v>
      </c>
      <c r="I581" s="56">
        <f t="shared" si="75"/>
        <v>5.4054054054054057E-2</v>
      </c>
      <c r="J581" s="56">
        <f t="shared" si="76"/>
        <v>8.8785046728971959E-2</v>
      </c>
      <c r="K581" s="51">
        <v>61</v>
      </c>
      <c r="L581" s="51">
        <v>5</v>
      </c>
      <c r="M581" s="51">
        <v>66</v>
      </c>
      <c r="N581" s="51">
        <v>64</v>
      </c>
      <c r="O581" s="51">
        <v>10</v>
      </c>
      <c r="P581" s="51">
        <v>74</v>
      </c>
      <c r="Q581" s="51">
        <v>70</v>
      </c>
      <c r="R581" s="51">
        <v>4</v>
      </c>
      <c r="S581" s="51">
        <v>74</v>
      </c>
      <c r="T581" s="51">
        <f t="shared" si="77"/>
        <v>19</v>
      </c>
      <c r="U581" s="51">
        <f t="shared" si="77"/>
        <v>214</v>
      </c>
      <c r="V581" s="57">
        <f t="shared" si="78"/>
        <v>8.8785046728971952</v>
      </c>
      <c r="W581" s="51" t="e">
        <f>SUMIF(#REF!,'Pupils5-15'!$B581,#REF!)</f>
        <v>#REF!</v>
      </c>
      <c r="X581" s="51" t="e">
        <f>SUMIF(#REF!,'Pupils5-15'!$B581,#REF!)</f>
        <v>#REF!</v>
      </c>
      <c r="Y581" s="51" t="e">
        <f>SUMIF(#REF!,'Pupils5-15'!$B581,#REF!)</f>
        <v>#REF!</v>
      </c>
      <c r="Z581" s="51" t="e">
        <f t="shared" si="79"/>
        <v>#REF!</v>
      </c>
      <c r="AA581" s="51" t="e">
        <f t="shared" si="80"/>
        <v>#REF!</v>
      </c>
      <c r="AB581" s="51" t="e">
        <f t="shared" si="81"/>
        <v>#REF!</v>
      </c>
    </row>
    <row r="582" spans="1:28" x14ac:dyDescent="0.2">
      <c r="A582" s="51">
        <v>575</v>
      </c>
      <c r="B582" s="51">
        <v>6673317</v>
      </c>
      <c r="C582" s="51" t="s">
        <v>912</v>
      </c>
      <c r="D582" s="51" t="s">
        <v>820</v>
      </c>
      <c r="E582" s="51" t="s">
        <v>3322</v>
      </c>
      <c r="F582" s="51" t="s">
        <v>3323</v>
      </c>
      <c r="G582" s="56">
        <f t="shared" si="73"/>
        <v>7.6923076923076927E-2</v>
      </c>
      <c r="H582" s="56">
        <f t="shared" si="74"/>
        <v>0</v>
      </c>
      <c r="I582" s="56">
        <f t="shared" si="75"/>
        <v>0.04</v>
      </c>
      <c r="J582" s="56">
        <f t="shared" si="76"/>
        <v>3.8461538461538464E-2</v>
      </c>
      <c r="K582" s="51">
        <v>24</v>
      </c>
      <c r="L582" s="51">
        <v>2</v>
      </c>
      <c r="M582" s="51">
        <v>26</v>
      </c>
      <c r="N582" s="51">
        <v>27</v>
      </c>
      <c r="P582" s="51">
        <v>27</v>
      </c>
      <c r="Q582" s="51">
        <v>24</v>
      </c>
      <c r="R582" s="51">
        <v>1</v>
      </c>
      <c r="S582" s="51">
        <v>25</v>
      </c>
      <c r="T582" s="51">
        <f t="shared" si="77"/>
        <v>3</v>
      </c>
      <c r="U582" s="51">
        <f t="shared" si="77"/>
        <v>78</v>
      </c>
      <c r="V582" s="57">
        <f t="shared" si="78"/>
        <v>3.8461538461538463</v>
      </c>
      <c r="W582" s="51" t="e">
        <f>SUMIF(#REF!,'Pupils5-15'!$B582,#REF!)</f>
        <v>#REF!</v>
      </c>
      <c r="X582" s="51" t="e">
        <f>SUMIF(#REF!,'Pupils5-15'!$B582,#REF!)</f>
        <v>#REF!</v>
      </c>
      <c r="Y582" s="51" t="e">
        <f>SUMIF(#REF!,'Pupils5-15'!$B582,#REF!)</f>
        <v>#REF!</v>
      </c>
      <c r="Z582" s="51" t="e">
        <f t="shared" si="79"/>
        <v>#REF!</v>
      </c>
      <c r="AA582" s="51" t="e">
        <f t="shared" si="80"/>
        <v>#REF!</v>
      </c>
      <c r="AB582" s="51" t="e">
        <f t="shared" si="81"/>
        <v>#REF!</v>
      </c>
    </row>
    <row r="583" spans="1:28" x14ac:dyDescent="0.2">
      <c r="A583" s="51">
        <v>576</v>
      </c>
      <c r="B583" s="51">
        <v>6673318</v>
      </c>
      <c r="C583" s="51" t="s">
        <v>913</v>
      </c>
      <c r="D583" s="51" t="s">
        <v>820</v>
      </c>
      <c r="E583" s="51" t="s">
        <v>3322</v>
      </c>
      <c r="F583" s="51" t="s">
        <v>3329</v>
      </c>
      <c r="G583" s="56">
        <f t="shared" si="73"/>
        <v>0.06</v>
      </c>
      <c r="H583" s="56">
        <f t="shared" si="74"/>
        <v>8.0808080808080815E-2</v>
      </c>
      <c r="I583" s="56">
        <f t="shared" si="75"/>
        <v>8.771929824561403E-2</v>
      </c>
      <c r="J583" s="56">
        <f t="shared" si="76"/>
        <v>7.6677316293929709E-2</v>
      </c>
      <c r="K583" s="51">
        <v>94</v>
      </c>
      <c r="L583" s="51">
        <v>6</v>
      </c>
      <c r="M583" s="51">
        <v>100</v>
      </c>
      <c r="N583" s="51">
        <v>91</v>
      </c>
      <c r="O583" s="51">
        <v>8</v>
      </c>
      <c r="P583" s="51">
        <v>99</v>
      </c>
      <c r="Q583" s="51">
        <v>104</v>
      </c>
      <c r="R583" s="51">
        <v>10</v>
      </c>
      <c r="S583" s="51">
        <v>114</v>
      </c>
      <c r="T583" s="51">
        <f t="shared" si="77"/>
        <v>24</v>
      </c>
      <c r="U583" s="51">
        <f t="shared" si="77"/>
        <v>313</v>
      </c>
      <c r="V583" s="57">
        <f t="shared" si="78"/>
        <v>7.6677316293929714</v>
      </c>
      <c r="W583" s="51" t="e">
        <f>SUMIF(#REF!,'Pupils5-15'!$B583,#REF!)</f>
        <v>#REF!</v>
      </c>
      <c r="X583" s="51" t="e">
        <f>SUMIF(#REF!,'Pupils5-15'!$B583,#REF!)</f>
        <v>#REF!</v>
      </c>
      <c r="Y583" s="51" t="e">
        <f>SUMIF(#REF!,'Pupils5-15'!$B583,#REF!)</f>
        <v>#REF!</v>
      </c>
      <c r="Z583" s="51" t="e">
        <f t="shared" si="79"/>
        <v>#REF!</v>
      </c>
      <c r="AA583" s="51" t="e">
        <f t="shared" si="80"/>
        <v>#REF!</v>
      </c>
      <c r="AB583" s="51" t="e">
        <f t="shared" si="81"/>
        <v>#REF!</v>
      </c>
    </row>
    <row r="584" spans="1:28" x14ac:dyDescent="0.2">
      <c r="A584" s="51">
        <v>577</v>
      </c>
      <c r="B584" s="51">
        <v>6674042</v>
      </c>
      <c r="C584" s="51" t="s">
        <v>3421</v>
      </c>
      <c r="D584" s="51" t="s">
        <v>820</v>
      </c>
      <c r="E584" s="51" t="s">
        <v>3326</v>
      </c>
      <c r="F584" s="51" t="s">
        <v>3410</v>
      </c>
      <c r="G584" s="56">
        <f t="shared" ref="G584:G647" si="82">L584/M584</f>
        <v>8.2164328657314628E-2</v>
      </c>
      <c r="H584" s="56">
        <f t="shared" ref="H584:H647" si="83">O584/P584</f>
        <v>9.110169491525423E-2</v>
      </c>
      <c r="I584" s="56">
        <f t="shared" ref="I584:I647" si="84">R584/S584</f>
        <v>8.294930875576037E-2</v>
      </c>
      <c r="J584" s="56">
        <f t="shared" ref="J584:J647" si="85">(L584+O584+R584)/(M584+P584+S584)</f>
        <v>8.5409252669039148E-2</v>
      </c>
      <c r="K584" s="51">
        <v>458</v>
      </c>
      <c r="L584" s="51">
        <v>41</v>
      </c>
      <c r="M584" s="51">
        <v>499</v>
      </c>
      <c r="N584" s="51">
        <v>429</v>
      </c>
      <c r="O584" s="51">
        <v>43</v>
      </c>
      <c r="P584" s="51">
        <v>472</v>
      </c>
      <c r="Q584" s="51">
        <v>398</v>
      </c>
      <c r="R584" s="51">
        <v>36</v>
      </c>
      <c r="S584" s="51">
        <v>434</v>
      </c>
      <c r="T584" s="51">
        <f t="shared" ref="T584:U647" si="86">+L584+O584+R584</f>
        <v>120</v>
      </c>
      <c r="U584" s="51">
        <f t="shared" si="86"/>
        <v>1405</v>
      </c>
      <c r="V584" s="57">
        <f t="shared" ref="V584:V647" si="87">+T584/U584*100</f>
        <v>8.5409252669039155</v>
      </c>
      <c r="W584" s="51" t="e">
        <f>SUMIF(#REF!,'Pupils5-15'!$B584,#REF!)</f>
        <v>#REF!</v>
      </c>
      <c r="X584" s="51" t="e">
        <f>SUMIF(#REF!,'Pupils5-15'!$B584,#REF!)</f>
        <v>#REF!</v>
      </c>
      <c r="Y584" s="51" t="e">
        <f>SUMIF(#REF!,'Pupils5-15'!$B584,#REF!)</f>
        <v>#REF!</v>
      </c>
      <c r="Z584" s="51" t="e">
        <f t="shared" si="79"/>
        <v>#REF!</v>
      </c>
      <c r="AA584" s="51" t="e">
        <f t="shared" si="80"/>
        <v>#REF!</v>
      </c>
      <c r="AB584" s="51" t="e">
        <f t="shared" si="81"/>
        <v>#REF!</v>
      </c>
    </row>
    <row r="585" spans="1:28" x14ac:dyDescent="0.2">
      <c r="A585" s="51">
        <v>578</v>
      </c>
      <c r="B585" s="51">
        <v>6674044</v>
      </c>
      <c r="C585" s="51" t="s">
        <v>3422</v>
      </c>
      <c r="D585" s="51" t="s">
        <v>820</v>
      </c>
      <c r="E585" s="51" t="s">
        <v>3326</v>
      </c>
      <c r="F585" s="51" t="s">
        <v>3410</v>
      </c>
      <c r="G585" s="56">
        <f t="shared" si="82"/>
        <v>0.20135746606334842</v>
      </c>
      <c r="H585" s="56">
        <f t="shared" si="83"/>
        <v>0.17201834862385321</v>
      </c>
      <c r="I585" s="56">
        <f t="shared" si="84"/>
        <v>0.17551020408163265</v>
      </c>
      <c r="J585" s="56">
        <f t="shared" si="85"/>
        <v>0.18274853801169591</v>
      </c>
      <c r="K585" s="51">
        <v>353</v>
      </c>
      <c r="L585" s="51">
        <v>89</v>
      </c>
      <c r="M585" s="51">
        <v>442</v>
      </c>
      <c r="N585" s="51">
        <v>361</v>
      </c>
      <c r="O585" s="51">
        <v>75</v>
      </c>
      <c r="P585" s="51">
        <v>436</v>
      </c>
      <c r="Q585" s="51">
        <v>404</v>
      </c>
      <c r="R585" s="51">
        <v>86</v>
      </c>
      <c r="S585" s="51">
        <v>490</v>
      </c>
      <c r="T585" s="51">
        <f t="shared" si="86"/>
        <v>250</v>
      </c>
      <c r="U585" s="51">
        <f t="shared" si="86"/>
        <v>1368</v>
      </c>
      <c r="V585" s="57">
        <f t="shared" si="87"/>
        <v>18.274853801169591</v>
      </c>
      <c r="W585" s="51" t="e">
        <f>SUMIF(#REF!,'Pupils5-15'!$B585,#REF!)</f>
        <v>#REF!</v>
      </c>
      <c r="X585" s="51" t="e">
        <f>SUMIF(#REF!,'Pupils5-15'!$B585,#REF!)</f>
        <v>#REF!</v>
      </c>
      <c r="Y585" s="51" t="e">
        <f>SUMIF(#REF!,'Pupils5-15'!$B585,#REF!)</f>
        <v>#REF!</v>
      </c>
      <c r="Z585" s="51" t="e">
        <f t="shared" ref="Z585:Z648" si="88">W585=L585</f>
        <v>#REF!</v>
      </c>
      <c r="AA585" s="51" t="e">
        <f t="shared" ref="AA585:AA648" si="89">X585=O585</f>
        <v>#REF!</v>
      </c>
      <c r="AB585" s="51" t="e">
        <f t="shared" ref="AB585:AB648" si="90">Y585=R585</f>
        <v>#REF!</v>
      </c>
    </row>
    <row r="586" spans="1:28" x14ac:dyDescent="0.2">
      <c r="A586" s="51">
        <v>579</v>
      </c>
      <c r="B586" s="51">
        <v>6674047</v>
      </c>
      <c r="C586" s="51" t="s">
        <v>3423</v>
      </c>
      <c r="D586" s="51" t="s">
        <v>820</v>
      </c>
      <c r="E586" s="51" t="s">
        <v>3326</v>
      </c>
      <c r="F586" s="51" t="s">
        <v>3324</v>
      </c>
      <c r="G586" s="56">
        <f t="shared" si="82"/>
        <v>0.11134453781512606</v>
      </c>
      <c r="H586" s="56">
        <f t="shared" si="83"/>
        <v>0.11954261954261955</v>
      </c>
      <c r="I586" s="56">
        <f t="shared" si="84"/>
        <v>0.11018711018711019</v>
      </c>
      <c r="J586" s="56">
        <f t="shared" si="85"/>
        <v>0.11369958275382476</v>
      </c>
      <c r="K586" s="51">
        <v>846</v>
      </c>
      <c r="L586" s="51">
        <v>106</v>
      </c>
      <c r="M586" s="51">
        <v>952</v>
      </c>
      <c r="N586" s="51">
        <v>847</v>
      </c>
      <c r="O586" s="51">
        <v>115</v>
      </c>
      <c r="P586" s="51">
        <v>962</v>
      </c>
      <c r="Q586" s="51">
        <v>856</v>
      </c>
      <c r="R586" s="51">
        <v>106</v>
      </c>
      <c r="S586" s="51">
        <v>962</v>
      </c>
      <c r="T586" s="51">
        <f t="shared" si="86"/>
        <v>327</v>
      </c>
      <c r="U586" s="51">
        <f t="shared" si="86"/>
        <v>2876</v>
      </c>
      <c r="V586" s="57">
        <f t="shared" si="87"/>
        <v>11.369958275382476</v>
      </c>
      <c r="W586" s="51" t="e">
        <f>SUMIF(#REF!,'Pupils5-15'!$B586,#REF!)</f>
        <v>#REF!</v>
      </c>
      <c r="X586" s="51" t="e">
        <f>SUMIF(#REF!,'Pupils5-15'!$B586,#REF!)</f>
        <v>#REF!</v>
      </c>
      <c r="Y586" s="51" t="e">
        <f>SUMIF(#REF!,'Pupils5-15'!$B586,#REF!)</f>
        <v>#REF!</v>
      </c>
      <c r="Z586" s="51" t="e">
        <f t="shared" si="88"/>
        <v>#REF!</v>
      </c>
      <c r="AA586" s="51" t="e">
        <f t="shared" si="89"/>
        <v>#REF!</v>
      </c>
      <c r="AB586" s="51" t="e">
        <f t="shared" si="90"/>
        <v>#REF!</v>
      </c>
    </row>
    <row r="587" spans="1:28" x14ac:dyDescent="0.2">
      <c r="A587" s="51">
        <v>580</v>
      </c>
      <c r="B587" s="51">
        <v>6674048</v>
      </c>
      <c r="C587" s="51" t="s">
        <v>3424</v>
      </c>
      <c r="D587" s="51" t="s">
        <v>820</v>
      </c>
      <c r="E587" s="51" t="s">
        <v>3326</v>
      </c>
      <c r="F587" s="51" t="s">
        <v>3339</v>
      </c>
      <c r="G587" s="56">
        <f t="shared" si="82"/>
        <v>0.05</v>
      </c>
      <c r="H587" s="56">
        <f t="shared" si="83"/>
        <v>5.458515283842795E-2</v>
      </c>
      <c r="I587" s="56">
        <f t="shared" si="84"/>
        <v>5.6399132321041212E-2</v>
      </c>
      <c r="J587" s="56">
        <f t="shared" si="85"/>
        <v>5.3609721229449604E-2</v>
      </c>
      <c r="K587" s="51">
        <v>456</v>
      </c>
      <c r="L587" s="51">
        <v>24</v>
      </c>
      <c r="M587" s="51">
        <v>480</v>
      </c>
      <c r="N587" s="51">
        <v>433</v>
      </c>
      <c r="O587" s="51">
        <v>25</v>
      </c>
      <c r="P587" s="51">
        <v>458</v>
      </c>
      <c r="Q587" s="51">
        <v>435</v>
      </c>
      <c r="R587" s="51">
        <v>26</v>
      </c>
      <c r="S587" s="51">
        <v>461</v>
      </c>
      <c r="T587" s="51">
        <f t="shared" si="86"/>
        <v>75</v>
      </c>
      <c r="U587" s="51">
        <f t="shared" si="86"/>
        <v>1399</v>
      </c>
      <c r="V587" s="57">
        <f t="shared" si="87"/>
        <v>5.3609721229449603</v>
      </c>
      <c r="W587" s="51" t="e">
        <f>SUMIF(#REF!,'Pupils5-15'!$B587,#REF!)</f>
        <v>#REF!</v>
      </c>
      <c r="X587" s="51" t="e">
        <f>SUMIF(#REF!,'Pupils5-15'!$B587,#REF!)</f>
        <v>#REF!</v>
      </c>
      <c r="Y587" s="51" t="e">
        <f>SUMIF(#REF!,'Pupils5-15'!$B587,#REF!)</f>
        <v>#REF!</v>
      </c>
      <c r="Z587" s="51" t="e">
        <f t="shared" si="88"/>
        <v>#REF!</v>
      </c>
      <c r="AA587" s="51" t="e">
        <f t="shared" si="89"/>
        <v>#REF!</v>
      </c>
      <c r="AB587" s="51" t="e">
        <f t="shared" si="90"/>
        <v>#REF!</v>
      </c>
    </row>
    <row r="588" spans="1:28" x14ac:dyDescent="0.2">
      <c r="A588" s="51">
        <v>581</v>
      </c>
      <c r="B588" s="51">
        <v>6674059</v>
      </c>
      <c r="C588" s="51" t="s">
        <v>3425</v>
      </c>
      <c r="D588" s="51" t="s">
        <v>820</v>
      </c>
      <c r="E588" s="51" t="s">
        <v>3326</v>
      </c>
      <c r="F588" s="51" t="s">
        <v>3339</v>
      </c>
      <c r="G588" s="56">
        <f t="shared" si="82"/>
        <v>8.2887700534759357E-2</v>
      </c>
      <c r="H588" s="56">
        <f t="shared" si="83"/>
        <v>8.4010840108401083E-2</v>
      </c>
      <c r="I588" s="56">
        <f t="shared" si="84"/>
        <v>6.1797752808988762E-2</v>
      </c>
      <c r="J588" s="56">
        <f t="shared" si="85"/>
        <v>7.6433121019108277E-2</v>
      </c>
      <c r="K588" s="51">
        <v>343</v>
      </c>
      <c r="L588" s="51">
        <v>31</v>
      </c>
      <c r="M588" s="51">
        <v>374</v>
      </c>
      <c r="N588" s="51">
        <v>338</v>
      </c>
      <c r="O588" s="51">
        <v>31</v>
      </c>
      <c r="P588" s="51">
        <v>369</v>
      </c>
      <c r="Q588" s="51">
        <v>334</v>
      </c>
      <c r="R588" s="51">
        <v>22</v>
      </c>
      <c r="S588" s="51">
        <v>356</v>
      </c>
      <c r="T588" s="51">
        <f t="shared" si="86"/>
        <v>84</v>
      </c>
      <c r="U588" s="51">
        <f t="shared" si="86"/>
        <v>1099</v>
      </c>
      <c r="V588" s="57">
        <f t="shared" si="87"/>
        <v>7.6433121019108281</v>
      </c>
      <c r="W588" s="51" t="e">
        <f>SUMIF(#REF!,'Pupils5-15'!$B588,#REF!)</f>
        <v>#REF!</v>
      </c>
      <c r="X588" s="51" t="e">
        <f>SUMIF(#REF!,'Pupils5-15'!$B588,#REF!)</f>
        <v>#REF!</v>
      </c>
      <c r="Y588" s="51" t="e">
        <f>SUMIF(#REF!,'Pupils5-15'!$B588,#REF!)</f>
        <v>#REF!</v>
      </c>
      <c r="Z588" s="51" t="e">
        <f t="shared" si="88"/>
        <v>#REF!</v>
      </c>
      <c r="AA588" s="51" t="e">
        <f t="shared" si="89"/>
        <v>#REF!</v>
      </c>
      <c r="AB588" s="51" t="e">
        <f t="shared" si="90"/>
        <v>#REF!</v>
      </c>
    </row>
    <row r="589" spans="1:28" x14ac:dyDescent="0.2">
      <c r="A589" s="51">
        <v>582</v>
      </c>
      <c r="B589" s="51">
        <v>6675500</v>
      </c>
      <c r="C589" s="51" t="s">
        <v>914</v>
      </c>
      <c r="D589" s="51" t="s">
        <v>820</v>
      </c>
      <c r="E589" s="51" t="s">
        <v>3377</v>
      </c>
      <c r="F589" s="51" t="s">
        <v>3327</v>
      </c>
      <c r="G589" s="56">
        <f t="shared" si="82"/>
        <v>0.14423076923076922</v>
      </c>
      <c r="H589" s="56">
        <f t="shared" si="83"/>
        <v>0.15338882282996433</v>
      </c>
      <c r="I589" s="56">
        <f t="shared" si="84"/>
        <v>0.13516746411483255</v>
      </c>
      <c r="J589" s="56">
        <f t="shared" si="85"/>
        <v>0.14428058987644479</v>
      </c>
      <c r="K589" s="51">
        <v>712</v>
      </c>
      <c r="L589" s="51">
        <v>120</v>
      </c>
      <c r="M589" s="51">
        <v>832</v>
      </c>
      <c r="N589" s="51">
        <v>712</v>
      </c>
      <c r="O589" s="51">
        <v>129</v>
      </c>
      <c r="P589" s="51">
        <v>841</v>
      </c>
      <c r="Q589" s="51">
        <v>723</v>
      </c>
      <c r="R589" s="51">
        <v>113</v>
      </c>
      <c r="S589" s="51">
        <v>836</v>
      </c>
      <c r="T589" s="51">
        <f t="shared" si="86"/>
        <v>362</v>
      </c>
      <c r="U589" s="51">
        <f t="shared" si="86"/>
        <v>2509</v>
      </c>
      <c r="V589" s="57">
        <f t="shared" si="87"/>
        <v>14.42805898764448</v>
      </c>
      <c r="W589" s="51" t="e">
        <f>SUMIF(#REF!,'Pupils5-15'!$B589,#REF!)</f>
        <v>#REF!</v>
      </c>
      <c r="X589" s="51" t="e">
        <f>SUMIF(#REF!,'Pupils5-15'!$B589,#REF!)</f>
        <v>#REF!</v>
      </c>
      <c r="Y589" s="51" t="e">
        <f>SUMIF(#REF!,'Pupils5-15'!$B589,#REF!)</f>
        <v>#REF!</v>
      </c>
      <c r="Z589" s="51" t="e">
        <f t="shared" si="88"/>
        <v>#REF!</v>
      </c>
      <c r="AA589" s="51" t="e">
        <f t="shared" si="89"/>
        <v>#REF!</v>
      </c>
      <c r="AB589" s="51" t="e">
        <f t="shared" si="90"/>
        <v>#REF!</v>
      </c>
    </row>
    <row r="590" spans="1:28" x14ac:dyDescent="0.2">
      <c r="A590" s="51">
        <v>583</v>
      </c>
      <c r="B590" s="51">
        <v>6675501</v>
      </c>
      <c r="C590" s="51" t="s">
        <v>916</v>
      </c>
      <c r="D590" s="51" t="s">
        <v>820</v>
      </c>
      <c r="E590" s="51" t="s">
        <v>3377</v>
      </c>
      <c r="F590" s="51" t="s">
        <v>3327</v>
      </c>
      <c r="G590" s="56">
        <f t="shared" si="82"/>
        <v>8.9108910891089105E-2</v>
      </c>
      <c r="H590" s="56">
        <f t="shared" si="83"/>
        <v>7.746478873239436E-2</v>
      </c>
      <c r="I590" s="56">
        <f t="shared" si="84"/>
        <v>6.3670411985018729E-2</v>
      </c>
      <c r="J590" s="56">
        <f t="shared" si="85"/>
        <v>7.7283372365339581E-2</v>
      </c>
      <c r="K590" s="51">
        <v>276</v>
      </c>
      <c r="L590" s="51">
        <v>27</v>
      </c>
      <c r="M590" s="51">
        <v>303</v>
      </c>
      <c r="N590" s="51">
        <v>262</v>
      </c>
      <c r="O590" s="51">
        <v>22</v>
      </c>
      <c r="P590" s="51">
        <v>284</v>
      </c>
      <c r="Q590" s="51">
        <v>250</v>
      </c>
      <c r="R590" s="51">
        <v>17</v>
      </c>
      <c r="S590" s="51">
        <v>267</v>
      </c>
      <c r="T590" s="51">
        <f t="shared" si="86"/>
        <v>66</v>
      </c>
      <c r="U590" s="51">
        <f t="shared" si="86"/>
        <v>854</v>
      </c>
      <c r="V590" s="57">
        <f t="shared" si="87"/>
        <v>7.7283372365339584</v>
      </c>
      <c r="W590" s="51" t="e">
        <f>SUMIF(#REF!,'Pupils5-15'!$B590,#REF!)</f>
        <v>#REF!</v>
      </c>
      <c r="X590" s="51" t="e">
        <f>SUMIF(#REF!,'Pupils5-15'!$B590,#REF!)</f>
        <v>#REF!</v>
      </c>
      <c r="Y590" s="51" t="e">
        <f>SUMIF(#REF!,'Pupils5-15'!$B590,#REF!)</f>
        <v>#REF!</v>
      </c>
      <c r="Z590" s="51" t="e">
        <f t="shared" si="88"/>
        <v>#REF!</v>
      </c>
      <c r="AA590" s="51" t="e">
        <f t="shared" si="89"/>
        <v>#REF!</v>
      </c>
      <c r="AB590" s="51" t="e">
        <f t="shared" si="90"/>
        <v>#REF!</v>
      </c>
    </row>
    <row r="591" spans="1:28" x14ac:dyDescent="0.2">
      <c r="A591" s="51">
        <v>584</v>
      </c>
      <c r="B591" s="51">
        <v>6682203</v>
      </c>
      <c r="C591" s="51" t="s">
        <v>918</v>
      </c>
      <c r="D591" s="51" t="s">
        <v>917</v>
      </c>
      <c r="E591" s="51" t="s">
        <v>3322</v>
      </c>
      <c r="F591" s="51" t="s">
        <v>3324</v>
      </c>
      <c r="G591" s="56">
        <f t="shared" si="82"/>
        <v>9.8765432098765427E-2</v>
      </c>
      <c r="H591" s="56">
        <f t="shared" si="83"/>
        <v>8.9743589743589744E-2</v>
      </c>
      <c r="I591" s="56">
        <f t="shared" si="84"/>
        <v>5.6179775280898875E-2</v>
      </c>
      <c r="J591" s="56">
        <f t="shared" si="85"/>
        <v>8.0645161290322578E-2</v>
      </c>
      <c r="K591" s="51">
        <v>73</v>
      </c>
      <c r="L591" s="51">
        <v>8</v>
      </c>
      <c r="M591" s="51">
        <v>81</v>
      </c>
      <c r="N591" s="51">
        <v>71</v>
      </c>
      <c r="O591" s="51">
        <v>7</v>
      </c>
      <c r="P591" s="51">
        <v>78</v>
      </c>
      <c r="Q591" s="51">
        <v>84</v>
      </c>
      <c r="R591" s="51">
        <v>5</v>
      </c>
      <c r="S591" s="51">
        <v>89</v>
      </c>
      <c r="T591" s="51">
        <f t="shared" si="86"/>
        <v>20</v>
      </c>
      <c r="U591" s="51">
        <f t="shared" si="86"/>
        <v>248</v>
      </c>
      <c r="V591" s="57">
        <f t="shared" si="87"/>
        <v>8.064516129032258</v>
      </c>
      <c r="W591" s="51" t="e">
        <f>SUMIF(#REF!,'Pupils5-15'!$B591,#REF!)</f>
        <v>#REF!</v>
      </c>
      <c r="X591" s="51" t="e">
        <f>SUMIF(#REF!,'Pupils5-15'!$B591,#REF!)</f>
        <v>#REF!</v>
      </c>
      <c r="Y591" s="51" t="e">
        <f>SUMIF(#REF!,'Pupils5-15'!$B591,#REF!)</f>
        <v>#REF!</v>
      </c>
      <c r="Z591" s="51" t="e">
        <f t="shared" si="88"/>
        <v>#REF!</v>
      </c>
      <c r="AA591" s="51" t="e">
        <f t="shared" si="89"/>
        <v>#REF!</v>
      </c>
      <c r="AB591" s="51" t="e">
        <f t="shared" si="90"/>
        <v>#REF!</v>
      </c>
    </row>
    <row r="592" spans="1:28" x14ac:dyDescent="0.2">
      <c r="A592" s="51">
        <v>585</v>
      </c>
      <c r="B592" s="51">
        <v>6682209</v>
      </c>
      <c r="C592" s="51" t="s">
        <v>920</v>
      </c>
      <c r="D592" s="51" t="s">
        <v>917</v>
      </c>
      <c r="E592" s="51" t="s">
        <v>3322</v>
      </c>
      <c r="F592" s="51" t="s">
        <v>3323</v>
      </c>
      <c r="G592" s="56">
        <f t="shared" si="82"/>
        <v>3.2608695652173912E-2</v>
      </c>
      <c r="H592" s="56">
        <f t="shared" si="83"/>
        <v>4.1237113402061855E-2</v>
      </c>
      <c r="I592" s="56">
        <f t="shared" si="84"/>
        <v>1.0101010101010102E-2</v>
      </c>
      <c r="J592" s="56">
        <f t="shared" si="85"/>
        <v>2.7777777777777776E-2</v>
      </c>
      <c r="K592" s="51">
        <v>89</v>
      </c>
      <c r="L592" s="51">
        <v>3</v>
      </c>
      <c r="M592" s="51">
        <v>92</v>
      </c>
      <c r="N592" s="51">
        <v>93</v>
      </c>
      <c r="O592" s="51">
        <v>4</v>
      </c>
      <c r="P592" s="51">
        <v>97</v>
      </c>
      <c r="Q592" s="51">
        <v>98</v>
      </c>
      <c r="R592" s="51">
        <v>1</v>
      </c>
      <c r="S592" s="51">
        <v>99</v>
      </c>
      <c r="T592" s="51">
        <f t="shared" si="86"/>
        <v>8</v>
      </c>
      <c r="U592" s="51">
        <f t="shared" si="86"/>
        <v>288</v>
      </c>
      <c r="V592" s="57">
        <f t="shared" si="87"/>
        <v>2.7777777777777777</v>
      </c>
      <c r="W592" s="51" t="e">
        <f>SUMIF(#REF!,'Pupils5-15'!$B592,#REF!)</f>
        <v>#REF!</v>
      </c>
      <c r="X592" s="51" t="e">
        <f>SUMIF(#REF!,'Pupils5-15'!$B592,#REF!)</f>
        <v>#REF!</v>
      </c>
      <c r="Y592" s="51" t="e">
        <f>SUMIF(#REF!,'Pupils5-15'!$B592,#REF!)</f>
        <v>#REF!</v>
      </c>
      <c r="Z592" s="51" t="e">
        <f t="shared" si="88"/>
        <v>#REF!</v>
      </c>
      <c r="AA592" s="51" t="e">
        <f t="shared" si="89"/>
        <v>#REF!</v>
      </c>
      <c r="AB592" s="51" t="e">
        <f t="shared" si="90"/>
        <v>#REF!</v>
      </c>
    </row>
    <row r="593" spans="1:28" x14ac:dyDescent="0.2">
      <c r="A593" s="51">
        <v>586</v>
      </c>
      <c r="B593" s="51">
        <v>6682212</v>
      </c>
      <c r="C593" s="51" t="s">
        <v>921</v>
      </c>
      <c r="D593" s="51" t="s">
        <v>917</v>
      </c>
      <c r="E593" s="51" t="s">
        <v>3322</v>
      </c>
      <c r="F593" s="51" t="s">
        <v>3426</v>
      </c>
      <c r="G593" s="56">
        <f t="shared" si="82"/>
        <v>0.18867924528301888</v>
      </c>
      <c r="H593" s="56">
        <f t="shared" si="83"/>
        <v>0.21875</v>
      </c>
      <c r="I593" s="56">
        <f t="shared" si="84"/>
        <v>0.16091954022988506</v>
      </c>
      <c r="J593" s="56">
        <f t="shared" si="85"/>
        <v>0.19031141868512111</v>
      </c>
      <c r="K593" s="51">
        <v>86</v>
      </c>
      <c r="L593" s="51">
        <v>20</v>
      </c>
      <c r="M593" s="51">
        <v>106</v>
      </c>
      <c r="N593" s="51">
        <v>75</v>
      </c>
      <c r="O593" s="51">
        <v>21</v>
      </c>
      <c r="P593" s="51">
        <v>96</v>
      </c>
      <c r="Q593" s="51">
        <v>73</v>
      </c>
      <c r="R593" s="51">
        <v>14</v>
      </c>
      <c r="S593" s="51">
        <v>87</v>
      </c>
      <c r="T593" s="51">
        <f t="shared" si="86"/>
        <v>55</v>
      </c>
      <c r="U593" s="51">
        <f t="shared" si="86"/>
        <v>289</v>
      </c>
      <c r="V593" s="57">
        <f t="shared" si="87"/>
        <v>19.031141868512112</v>
      </c>
      <c r="W593" s="51" t="e">
        <f>SUMIF(#REF!,'Pupils5-15'!$B593,#REF!)</f>
        <v>#REF!</v>
      </c>
      <c r="X593" s="51" t="e">
        <f>SUMIF(#REF!,'Pupils5-15'!$B593,#REF!)</f>
        <v>#REF!</v>
      </c>
      <c r="Y593" s="51" t="e">
        <f>SUMIF(#REF!,'Pupils5-15'!$B593,#REF!)</f>
        <v>#REF!</v>
      </c>
      <c r="Z593" s="51" t="e">
        <f t="shared" si="88"/>
        <v>#REF!</v>
      </c>
      <c r="AA593" s="51" t="e">
        <f t="shared" si="89"/>
        <v>#REF!</v>
      </c>
      <c r="AB593" s="51" t="e">
        <f t="shared" si="90"/>
        <v>#REF!</v>
      </c>
    </row>
    <row r="594" spans="1:28" x14ac:dyDescent="0.2">
      <c r="A594" s="51">
        <v>587</v>
      </c>
      <c r="B594" s="51">
        <v>6682214</v>
      </c>
      <c r="C594" s="51" t="s">
        <v>922</v>
      </c>
      <c r="D594" s="51" t="s">
        <v>917</v>
      </c>
      <c r="E594" s="51" t="s">
        <v>3322</v>
      </c>
      <c r="F594" s="51" t="s">
        <v>3324</v>
      </c>
      <c r="G594" s="56">
        <f t="shared" si="82"/>
        <v>0.38943894389438943</v>
      </c>
      <c r="H594" s="56">
        <f t="shared" si="83"/>
        <v>0.29966329966329969</v>
      </c>
      <c r="I594" s="56">
        <f t="shared" si="84"/>
        <v>0.35093167701863354</v>
      </c>
      <c r="J594" s="56">
        <f t="shared" si="85"/>
        <v>0.34707158351409978</v>
      </c>
      <c r="K594" s="51">
        <v>185</v>
      </c>
      <c r="L594" s="51">
        <v>118</v>
      </c>
      <c r="M594" s="51">
        <v>303</v>
      </c>
      <c r="N594" s="51">
        <v>208</v>
      </c>
      <c r="O594" s="51">
        <v>89</v>
      </c>
      <c r="P594" s="51">
        <v>297</v>
      </c>
      <c r="Q594" s="51">
        <v>209</v>
      </c>
      <c r="R594" s="51">
        <v>113</v>
      </c>
      <c r="S594" s="51">
        <v>322</v>
      </c>
      <c r="T594" s="51">
        <f t="shared" si="86"/>
        <v>320</v>
      </c>
      <c r="U594" s="51">
        <f t="shared" si="86"/>
        <v>922</v>
      </c>
      <c r="V594" s="57">
        <f t="shared" si="87"/>
        <v>34.70715835140998</v>
      </c>
      <c r="W594" s="51" t="e">
        <f>SUMIF(#REF!,'Pupils5-15'!$B594,#REF!)</f>
        <v>#REF!</v>
      </c>
      <c r="X594" s="51" t="e">
        <f>SUMIF(#REF!,'Pupils5-15'!$B594,#REF!)</f>
        <v>#REF!</v>
      </c>
      <c r="Y594" s="51" t="e">
        <f>SUMIF(#REF!,'Pupils5-15'!$B594,#REF!)</f>
        <v>#REF!</v>
      </c>
      <c r="Z594" s="51" t="e">
        <f t="shared" si="88"/>
        <v>#REF!</v>
      </c>
      <c r="AA594" s="51" t="e">
        <f t="shared" si="89"/>
        <v>#REF!</v>
      </c>
      <c r="AB594" s="51" t="e">
        <f t="shared" si="90"/>
        <v>#REF!</v>
      </c>
    </row>
    <row r="595" spans="1:28" x14ac:dyDescent="0.2">
      <c r="A595" s="51">
        <v>588</v>
      </c>
      <c r="B595" s="51">
        <v>6682219</v>
      </c>
      <c r="C595" s="51" t="s">
        <v>923</v>
      </c>
      <c r="D595" s="51" t="s">
        <v>917</v>
      </c>
      <c r="E595" s="51" t="s">
        <v>3322</v>
      </c>
      <c r="F595" s="51" t="s">
        <v>3324</v>
      </c>
      <c r="G595" s="56">
        <f t="shared" si="82"/>
        <v>0.17777777777777778</v>
      </c>
      <c r="H595" s="56">
        <f t="shared" si="83"/>
        <v>0.125</v>
      </c>
      <c r="I595" s="56">
        <f t="shared" si="84"/>
        <v>0.19354838709677419</v>
      </c>
      <c r="J595" s="56">
        <f t="shared" si="85"/>
        <v>0.16379310344827586</v>
      </c>
      <c r="K595" s="51">
        <v>37</v>
      </c>
      <c r="L595" s="51">
        <v>8</v>
      </c>
      <c r="M595" s="51">
        <v>45</v>
      </c>
      <c r="N595" s="51">
        <v>35</v>
      </c>
      <c r="O595" s="51">
        <v>5</v>
      </c>
      <c r="P595" s="51">
        <v>40</v>
      </c>
      <c r="Q595" s="51">
        <v>25</v>
      </c>
      <c r="R595" s="51">
        <v>6</v>
      </c>
      <c r="S595" s="51">
        <v>31</v>
      </c>
      <c r="T595" s="51">
        <f t="shared" si="86"/>
        <v>19</v>
      </c>
      <c r="U595" s="51">
        <f t="shared" si="86"/>
        <v>116</v>
      </c>
      <c r="V595" s="57">
        <f t="shared" si="87"/>
        <v>16.379310344827587</v>
      </c>
      <c r="W595" s="51" t="e">
        <f>SUMIF(#REF!,'Pupils5-15'!$B595,#REF!)</f>
        <v>#REF!</v>
      </c>
      <c r="X595" s="51" t="e">
        <f>SUMIF(#REF!,'Pupils5-15'!$B595,#REF!)</f>
        <v>#REF!</v>
      </c>
      <c r="Y595" s="51" t="e">
        <f>SUMIF(#REF!,'Pupils5-15'!$B595,#REF!)</f>
        <v>#REF!</v>
      </c>
      <c r="Z595" s="51" t="e">
        <f t="shared" si="88"/>
        <v>#REF!</v>
      </c>
      <c r="AA595" s="51" t="e">
        <f t="shared" si="89"/>
        <v>#REF!</v>
      </c>
      <c r="AB595" s="51" t="e">
        <f t="shared" si="90"/>
        <v>#REF!</v>
      </c>
    </row>
    <row r="596" spans="1:28" x14ac:dyDescent="0.2">
      <c r="A596" s="51">
        <v>589</v>
      </c>
      <c r="B596" s="51">
        <v>6682220</v>
      </c>
      <c r="C596" s="51" t="s">
        <v>924</v>
      </c>
      <c r="D596" s="51" t="s">
        <v>917</v>
      </c>
      <c r="E596" s="51" t="s">
        <v>3322</v>
      </c>
      <c r="F596" s="51" t="s">
        <v>3324</v>
      </c>
      <c r="G596" s="56">
        <f t="shared" si="82"/>
        <v>0.18181818181818182</v>
      </c>
      <c r="H596" s="56">
        <f t="shared" si="83"/>
        <v>0.1702127659574468</v>
      </c>
      <c r="I596" s="56">
        <f t="shared" si="84"/>
        <v>0.16891891891891891</v>
      </c>
      <c r="J596" s="56">
        <f t="shared" si="85"/>
        <v>0.17339667458432304</v>
      </c>
      <c r="K596" s="51">
        <v>108</v>
      </c>
      <c r="L596" s="51">
        <v>24</v>
      </c>
      <c r="M596" s="51">
        <v>132</v>
      </c>
      <c r="N596" s="51">
        <v>117</v>
      </c>
      <c r="O596" s="51">
        <v>24</v>
      </c>
      <c r="P596" s="51">
        <v>141</v>
      </c>
      <c r="Q596" s="51">
        <v>123</v>
      </c>
      <c r="R596" s="51">
        <v>25</v>
      </c>
      <c r="S596" s="51">
        <v>148</v>
      </c>
      <c r="T596" s="51">
        <f t="shared" si="86"/>
        <v>73</v>
      </c>
      <c r="U596" s="51">
        <f t="shared" si="86"/>
        <v>421</v>
      </c>
      <c r="V596" s="57">
        <f t="shared" si="87"/>
        <v>17.339667458432302</v>
      </c>
      <c r="W596" s="51" t="e">
        <f>SUMIF(#REF!,'Pupils5-15'!$B596,#REF!)</f>
        <v>#REF!</v>
      </c>
      <c r="X596" s="51" t="e">
        <f>SUMIF(#REF!,'Pupils5-15'!$B596,#REF!)</f>
        <v>#REF!</v>
      </c>
      <c r="Y596" s="51" t="e">
        <f>SUMIF(#REF!,'Pupils5-15'!$B596,#REF!)</f>
        <v>#REF!</v>
      </c>
      <c r="Z596" s="51" t="e">
        <f t="shared" si="88"/>
        <v>#REF!</v>
      </c>
      <c r="AA596" s="51" t="e">
        <f t="shared" si="89"/>
        <v>#REF!</v>
      </c>
      <c r="AB596" s="51" t="e">
        <f t="shared" si="90"/>
        <v>#REF!</v>
      </c>
    </row>
    <row r="597" spans="1:28" x14ac:dyDescent="0.2">
      <c r="A597" s="51">
        <v>590</v>
      </c>
      <c r="B597" s="51">
        <v>6682222</v>
      </c>
      <c r="C597" s="51" t="s">
        <v>925</v>
      </c>
      <c r="D597" s="51" t="s">
        <v>917</v>
      </c>
      <c r="E597" s="51" t="s">
        <v>3322</v>
      </c>
      <c r="F597" s="51" t="s">
        <v>3324</v>
      </c>
      <c r="G597" s="56">
        <f t="shared" si="82"/>
        <v>9.2198581560283682E-2</v>
      </c>
      <c r="H597" s="56">
        <f t="shared" si="83"/>
        <v>5.6737588652482268E-2</v>
      </c>
      <c r="I597" s="56">
        <f t="shared" si="84"/>
        <v>7.3825503355704702E-2</v>
      </c>
      <c r="J597" s="56">
        <f t="shared" si="85"/>
        <v>7.4245939675174011E-2</v>
      </c>
      <c r="K597" s="51">
        <v>128</v>
      </c>
      <c r="L597" s="51">
        <v>13</v>
      </c>
      <c r="M597" s="51">
        <v>141</v>
      </c>
      <c r="N597" s="51">
        <v>133</v>
      </c>
      <c r="O597" s="51">
        <v>8</v>
      </c>
      <c r="P597" s="51">
        <v>141</v>
      </c>
      <c r="Q597" s="51">
        <v>138</v>
      </c>
      <c r="R597" s="51">
        <v>11</v>
      </c>
      <c r="S597" s="51">
        <v>149</v>
      </c>
      <c r="T597" s="51">
        <f t="shared" si="86"/>
        <v>32</v>
      </c>
      <c r="U597" s="51">
        <f t="shared" si="86"/>
        <v>431</v>
      </c>
      <c r="V597" s="57">
        <f t="shared" si="87"/>
        <v>7.4245939675174011</v>
      </c>
      <c r="W597" s="51" t="e">
        <f>SUMIF(#REF!,'Pupils5-15'!$B597,#REF!)</f>
        <v>#REF!</v>
      </c>
      <c r="X597" s="51" t="e">
        <f>SUMIF(#REF!,'Pupils5-15'!$B597,#REF!)</f>
        <v>#REF!</v>
      </c>
      <c r="Y597" s="51" t="e">
        <f>SUMIF(#REF!,'Pupils5-15'!$B597,#REF!)</f>
        <v>#REF!</v>
      </c>
      <c r="Z597" s="51" t="e">
        <f t="shared" si="88"/>
        <v>#REF!</v>
      </c>
      <c r="AA597" s="51" t="e">
        <f t="shared" si="89"/>
        <v>#REF!</v>
      </c>
      <c r="AB597" s="51" t="e">
        <f t="shared" si="90"/>
        <v>#REF!</v>
      </c>
    </row>
    <row r="598" spans="1:28" x14ac:dyDescent="0.2">
      <c r="A598" s="51">
        <v>591</v>
      </c>
      <c r="B598" s="51">
        <v>6682223</v>
      </c>
      <c r="C598" s="51" t="s">
        <v>927</v>
      </c>
      <c r="D598" s="51" t="s">
        <v>917</v>
      </c>
      <c r="E598" s="51" t="s">
        <v>3322</v>
      </c>
      <c r="F598" s="51" t="s">
        <v>3323</v>
      </c>
      <c r="G598" s="56">
        <f t="shared" si="82"/>
        <v>0.16326530612244897</v>
      </c>
      <c r="H598" s="56">
        <f t="shared" si="83"/>
        <v>0.11864406779661017</v>
      </c>
      <c r="I598" s="56">
        <f t="shared" si="84"/>
        <v>0.12307692307692308</v>
      </c>
      <c r="J598" s="56">
        <f t="shared" si="85"/>
        <v>0.13294797687861271</v>
      </c>
      <c r="K598" s="51">
        <v>41</v>
      </c>
      <c r="L598" s="51">
        <v>8</v>
      </c>
      <c r="M598" s="51">
        <v>49</v>
      </c>
      <c r="N598" s="51">
        <v>52</v>
      </c>
      <c r="O598" s="51">
        <v>7</v>
      </c>
      <c r="P598" s="51">
        <v>59</v>
      </c>
      <c r="Q598" s="51">
        <v>57</v>
      </c>
      <c r="R598" s="51">
        <v>8</v>
      </c>
      <c r="S598" s="51">
        <v>65</v>
      </c>
      <c r="T598" s="51">
        <f t="shared" si="86"/>
        <v>23</v>
      </c>
      <c r="U598" s="51">
        <f t="shared" si="86"/>
        <v>173</v>
      </c>
      <c r="V598" s="57">
        <f t="shared" si="87"/>
        <v>13.294797687861271</v>
      </c>
      <c r="W598" s="51" t="e">
        <f>SUMIF(#REF!,'Pupils5-15'!$B598,#REF!)</f>
        <v>#REF!</v>
      </c>
      <c r="X598" s="51" t="e">
        <f>SUMIF(#REF!,'Pupils5-15'!$B598,#REF!)</f>
        <v>#REF!</v>
      </c>
      <c r="Y598" s="51" t="e">
        <f>SUMIF(#REF!,'Pupils5-15'!$B598,#REF!)</f>
        <v>#REF!</v>
      </c>
      <c r="Z598" s="51" t="e">
        <f t="shared" si="88"/>
        <v>#REF!</v>
      </c>
      <c r="AA598" s="51" t="e">
        <f t="shared" si="89"/>
        <v>#REF!</v>
      </c>
      <c r="AB598" s="51" t="e">
        <f t="shared" si="90"/>
        <v>#REF!</v>
      </c>
    </row>
    <row r="599" spans="1:28" x14ac:dyDescent="0.2">
      <c r="A599" s="51">
        <v>592</v>
      </c>
      <c r="B599" s="51">
        <v>6682228</v>
      </c>
      <c r="C599" s="51" t="s">
        <v>928</v>
      </c>
      <c r="D599" s="51" t="s">
        <v>917</v>
      </c>
      <c r="E599" s="51" t="s">
        <v>3322</v>
      </c>
      <c r="F599" s="51" t="s">
        <v>3324</v>
      </c>
      <c r="G599" s="56">
        <f t="shared" si="82"/>
        <v>0.10526315789473684</v>
      </c>
      <c r="H599" s="56">
        <f t="shared" si="83"/>
        <v>9.0909090909090912E-2</v>
      </c>
      <c r="I599" s="56">
        <f t="shared" si="84"/>
        <v>0.13580246913580246</v>
      </c>
      <c r="J599" s="56">
        <f t="shared" si="85"/>
        <v>0.1111111111111111</v>
      </c>
      <c r="K599" s="51">
        <v>68</v>
      </c>
      <c r="L599" s="51">
        <v>8</v>
      </c>
      <c r="M599" s="51">
        <v>76</v>
      </c>
      <c r="N599" s="51">
        <v>70</v>
      </c>
      <c r="O599" s="51">
        <v>7</v>
      </c>
      <c r="P599" s="51">
        <v>77</v>
      </c>
      <c r="Q599" s="51">
        <v>70</v>
      </c>
      <c r="R599" s="51">
        <v>11</v>
      </c>
      <c r="S599" s="51">
        <v>81</v>
      </c>
      <c r="T599" s="51">
        <f t="shared" si="86"/>
        <v>26</v>
      </c>
      <c r="U599" s="51">
        <f t="shared" si="86"/>
        <v>234</v>
      </c>
      <c r="V599" s="57">
        <f t="shared" si="87"/>
        <v>11.111111111111111</v>
      </c>
      <c r="W599" s="51" t="e">
        <f>SUMIF(#REF!,'Pupils5-15'!$B599,#REF!)</f>
        <v>#REF!</v>
      </c>
      <c r="X599" s="51" t="e">
        <f>SUMIF(#REF!,'Pupils5-15'!$B599,#REF!)</f>
        <v>#REF!</v>
      </c>
      <c r="Y599" s="51" t="e">
        <f>SUMIF(#REF!,'Pupils5-15'!$B599,#REF!)</f>
        <v>#REF!</v>
      </c>
      <c r="Z599" s="51" t="e">
        <f t="shared" si="88"/>
        <v>#REF!</v>
      </c>
      <c r="AA599" s="51" t="e">
        <f t="shared" si="89"/>
        <v>#REF!</v>
      </c>
      <c r="AB599" s="51" t="e">
        <f t="shared" si="90"/>
        <v>#REF!</v>
      </c>
    </row>
    <row r="600" spans="1:28" x14ac:dyDescent="0.2">
      <c r="A600" s="51">
        <v>593</v>
      </c>
      <c r="B600" s="51">
        <v>6682231</v>
      </c>
      <c r="C600" s="51" t="s">
        <v>930</v>
      </c>
      <c r="D600" s="51" t="s">
        <v>917</v>
      </c>
      <c r="E600" s="51" t="s">
        <v>3322</v>
      </c>
      <c r="F600" s="51" t="s">
        <v>3323</v>
      </c>
      <c r="G600" s="56">
        <f t="shared" si="82"/>
        <v>5.2631578947368418E-2</v>
      </c>
      <c r="H600" s="56">
        <f t="shared" si="83"/>
        <v>4.7619047619047616E-2</v>
      </c>
      <c r="I600" s="56">
        <f t="shared" si="84"/>
        <v>0</v>
      </c>
      <c r="J600" s="56">
        <f t="shared" si="85"/>
        <v>3.1746031746031744E-2</v>
      </c>
      <c r="K600" s="51">
        <v>18</v>
      </c>
      <c r="L600" s="51">
        <v>1</v>
      </c>
      <c r="M600" s="51">
        <v>19</v>
      </c>
      <c r="N600" s="51">
        <v>20</v>
      </c>
      <c r="O600" s="51">
        <v>1</v>
      </c>
      <c r="P600" s="51">
        <v>21</v>
      </c>
      <c r="Q600" s="51">
        <v>23</v>
      </c>
      <c r="S600" s="51">
        <v>23</v>
      </c>
      <c r="T600" s="51">
        <f t="shared" si="86"/>
        <v>2</v>
      </c>
      <c r="U600" s="51">
        <f t="shared" si="86"/>
        <v>63</v>
      </c>
      <c r="V600" s="57">
        <f t="shared" si="87"/>
        <v>3.1746031746031744</v>
      </c>
      <c r="W600" s="51" t="e">
        <f>SUMIF(#REF!,'Pupils5-15'!$B600,#REF!)</f>
        <v>#REF!</v>
      </c>
      <c r="X600" s="51" t="e">
        <f>SUMIF(#REF!,'Pupils5-15'!$B600,#REF!)</f>
        <v>#REF!</v>
      </c>
      <c r="Y600" s="51" t="e">
        <f>SUMIF(#REF!,'Pupils5-15'!$B600,#REF!)</f>
        <v>#REF!</v>
      </c>
      <c r="Z600" s="51" t="e">
        <f t="shared" si="88"/>
        <v>#REF!</v>
      </c>
      <c r="AA600" s="51" t="e">
        <f t="shared" si="89"/>
        <v>#REF!</v>
      </c>
      <c r="AB600" s="51" t="e">
        <f t="shared" si="90"/>
        <v>#REF!</v>
      </c>
    </row>
    <row r="601" spans="1:28" x14ac:dyDescent="0.2">
      <c r="A601" s="51">
        <v>594</v>
      </c>
      <c r="B601" s="51">
        <v>6682233</v>
      </c>
      <c r="C601" s="51" t="s">
        <v>932</v>
      </c>
      <c r="D601" s="51" t="s">
        <v>917</v>
      </c>
      <c r="E601" s="51" t="s">
        <v>3322</v>
      </c>
      <c r="F601" s="51" t="s">
        <v>3323</v>
      </c>
      <c r="G601" s="56">
        <f t="shared" si="82"/>
        <v>5.7142857142857141E-2</v>
      </c>
      <c r="H601" s="56">
        <f t="shared" si="83"/>
        <v>3.9473684210526314E-2</v>
      </c>
      <c r="I601" s="56">
        <f t="shared" si="84"/>
        <v>5.4794520547945202E-2</v>
      </c>
      <c r="J601" s="56">
        <f t="shared" si="85"/>
        <v>5.0228310502283102E-2</v>
      </c>
      <c r="K601" s="51">
        <v>66</v>
      </c>
      <c r="L601" s="51">
        <v>4</v>
      </c>
      <c r="M601" s="51">
        <v>70</v>
      </c>
      <c r="N601" s="51">
        <v>73</v>
      </c>
      <c r="O601" s="51">
        <v>3</v>
      </c>
      <c r="P601" s="51">
        <v>76</v>
      </c>
      <c r="Q601" s="51">
        <v>69</v>
      </c>
      <c r="R601" s="51">
        <v>4</v>
      </c>
      <c r="S601" s="51">
        <v>73</v>
      </c>
      <c r="T601" s="51">
        <f t="shared" si="86"/>
        <v>11</v>
      </c>
      <c r="U601" s="51">
        <f t="shared" si="86"/>
        <v>219</v>
      </c>
      <c r="V601" s="57">
        <f t="shared" si="87"/>
        <v>5.0228310502283104</v>
      </c>
      <c r="W601" s="51" t="e">
        <f>SUMIF(#REF!,'Pupils5-15'!$B601,#REF!)</f>
        <v>#REF!</v>
      </c>
      <c r="X601" s="51" t="e">
        <f>SUMIF(#REF!,'Pupils5-15'!$B601,#REF!)</f>
        <v>#REF!</v>
      </c>
      <c r="Y601" s="51" t="e">
        <f>SUMIF(#REF!,'Pupils5-15'!$B601,#REF!)</f>
        <v>#REF!</v>
      </c>
      <c r="Z601" s="51" t="e">
        <f t="shared" si="88"/>
        <v>#REF!</v>
      </c>
      <c r="AA601" s="51" t="e">
        <f t="shared" si="89"/>
        <v>#REF!</v>
      </c>
      <c r="AB601" s="51" t="e">
        <f t="shared" si="90"/>
        <v>#REF!</v>
      </c>
    </row>
    <row r="602" spans="1:28" x14ac:dyDescent="0.2">
      <c r="A602" s="51">
        <v>595</v>
      </c>
      <c r="B602" s="51">
        <v>6682237</v>
      </c>
      <c r="C602" s="51" t="s">
        <v>3427</v>
      </c>
      <c r="D602" s="51" t="s">
        <v>917</v>
      </c>
      <c r="E602" s="51" t="s">
        <v>3322</v>
      </c>
      <c r="F602" s="51" t="s">
        <v>3324</v>
      </c>
      <c r="G602" s="56">
        <f t="shared" si="82"/>
        <v>0.28818443804034583</v>
      </c>
      <c r="H602" s="56">
        <f t="shared" si="83"/>
        <v>0.2557471264367816</v>
      </c>
      <c r="I602" s="56">
        <f t="shared" si="84"/>
        <v>0.29362880886426596</v>
      </c>
      <c r="J602" s="56">
        <f t="shared" si="85"/>
        <v>0.27935606060606061</v>
      </c>
      <c r="K602" s="51">
        <v>247</v>
      </c>
      <c r="L602" s="51">
        <v>100</v>
      </c>
      <c r="M602" s="51">
        <v>347</v>
      </c>
      <c r="N602" s="51">
        <v>259</v>
      </c>
      <c r="O602" s="51">
        <v>89</v>
      </c>
      <c r="P602" s="51">
        <v>348</v>
      </c>
      <c r="Q602" s="51">
        <v>255</v>
      </c>
      <c r="R602" s="51">
        <v>106</v>
      </c>
      <c r="S602" s="51">
        <v>361</v>
      </c>
      <c r="T602" s="51">
        <f t="shared" si="86"/>
        <v>295</v>
      </c>
      <c r="U602" s="51">
        <f t="shared" si="86"/>
        <v>1056</v>
      </c>
      <c r="V602" s="57">
        <f t="shared" si="87"/>
        <v>27.935606060606062</v>
      </c>
      <c r="W602" s="51" t="e">
        <f>SUMIF(#REF!,'Pupils5-15'!$B602,#REF!)</f>
        <v>#REF!</v>
      </c>
      <c r="X602" s="51" t="e">
        <f>SUMIF(#REF!,'Pupils5-15'!$B602,#REF!)</f>
        <v>#REF!</v>
      </c>
      <c r="Y602" s="51" t="e">
        <f>SUMIF(#REF!,'Pupils5-15'!$B602,#REF!)</f>
        <v>#REF!</v>
      </c>
      <c r="Z602" s="51" t="e">
        <f t="shared" si="88"/>
        <v>#REF!</v>
      </c>
      <c r="AA602" s="51" t="e">
        <f t="shared" si="89"/>
        <v>#REF!</v>
      </c>
      <c r="AB602" s="51" t="e">
        <f t="shared" si="90"/>
        <v>#REF!</v>
      </c>
    </row>
    <row r="603" spans="1:28" x14ac:dyDescent="0.2">
      <c r="A603" s="51">
        <v>596</v>
      </c>
      <c r="B603" s="51">
        <v>6682242</v>
      </c>
      <c r="C603" s="51" t="s">
        <v>934</v>
      </c>
      <c r="D603" s="51" t="s">
        <v>917</v>
      </c>
      <c r="E603" s="51" t="s">
        <v>3322</v>
      </c>
      <c r="F603" s="51" t="s">
        <v>3333</v>
      </c>
      <c r="G603" s="56">
        <f t="shared" si="82"/>
        <v>0.14772727272727273</v>
      </c>
      <c r="H603" s="56">
        <f t="shared" si="83"/>
        <v>0.11787072243346007</v>
      </c>
      <c r="I603" s="56">
        <f t="shared" si="84"/>
        <v>7.116104868913857E-2</v>
      </c>
      <c r="J603" s="56">
        <f t="shared" si="85"/>
        <v>0.11209068010075567</v>
      </c>
      <c r="K603" s="51">
        <v>225</v>
      </c>
      <c r="L603" s="51">
        <v>39</v>
      </c>
      <c r="M603" s="51">
        <v>264</v>
      </c>
      <c r="N603" s="51">
        <v>232</v>
      </c>
      <c r="O603" s="51">
        <v>31</v>
      </c>
      <c r="P603" s="51">
        <v>263</v>
      </c>
      <c r="Q603" s="51">
        <v>248</v>
      </c>
      <c r="R603" s="51">
        <v>19</v>
      </c>
      <c r="S603" s="51">
        <v>267</v>
      </c>
      <c r="T603" s="51">
        <f t="shared" si="86"/>
        <v>89</v>
      </c>
      <c r="U603" s="51">
        <f t="shared" si="86"/>
        <v>794</v>
      </c>
      <c r="V603" s="57">
        <f t="shared" si="87"/>
        <v>11.209068010075567</v>
      </c>
      <c r="W603" s="51" t="e">
        <f>SUMIF(#REF!,'Pupils5-15'!$B603,#REF!)</f>
        <v>#REF!</v>
      </c>
      <c r="X603" s="51" t="e">
        <f>SUMIF(#REF!,'Pupils5-15'!$B603,#REF!)</f>
        <v>#REF!</v>
      </c>
      <c r="Y603" s="51" t="e">
        <f>SUMIF(#REF!,'Pupils5-15'!$B603,#REF!)</f>
        <v>#REF!</v>
      </c>
      <c r="Z603" s="51" t="e">
        <f t="shared" si="88"/>
        <v>#REF!</v>
      </c>
      <c r="AA603" s="51" t="e">
        <f t="shared" si="89"/>
        <v>#REF!</v>
      </c>
      <c r="AB603" s="51" t="e">
        <f t="shared" si="90"/>
        <v>#REF!</v>
      </c>
    </row>
    <row r="604" spans="1:28" x14ac:dyDescent="0.2">
      <c r="A604" s="51">
        <v>597</v>
      </c>
      <c r="B604" s="51">
        <v>6682243</v>
      </c>
      <c r="C604" s="51" t="s">
        <v>936</v>
      </c>
      <c r="D604" s="51" t="s">
        <v>917</v>
      </c>
      <c r="E604" s="51" t="s">
        <v>3322</v>
      </c>
      <c r="F604" s="51" t="s">
        <v>3323</v>
      </c>
      <c r="G604" s="56">
        <f t="shared" si="82"/>
        <v>0.12195121951219512</v>
      </c>
      <c r="H604" s="56">
        <f t="shared" si="83"/>
        <v>0.11764705882352941</v>
      </c>
      <c r="I604" s="56">
        <f t="shared" si="84"/>
        <v>2.3255813953488372E-2</v>
      </c>
      <c r="J604" s="56">
        <f t="shared" si="85"/>
        <v>8.6956521739130432E-2</v>
      </c>
      <c r="K604" s="51">
        <v>72</v>
      </c>
      <c r="L604" s="51">
        <v>10</v>
      </c>
      <c r="M604" s="51">
        <v>82</v>
      </c>
      <c r="N604" s="51">
        <v>75</v>
      </c>
      <c r="O604" s="51">
        <v>10</v>
      </c>
      <c r="P604" s="51">
        <v>85</v>
      </c>
      <c r="Q604" s="51">
        <v>84</v>
      </c>
      <c r="R604" s="51">
        <v>2</v>
      </c>
      <c r="S604" s="51">
        <v>86</v>
      </c>
      <c r="T604" s="51">
        <f t="shared" si="86"/>
        <v>22</v>
      </c>
      <c r="U604" s="51">
        <f t="shared" si="86"/>
        <v>253</v>
      </c>
      <c r="V604" s="57">
        <f t="shared" si="87"/>
        <v>8.695652173913043</v>
      </c>
      <c r="W604" s="51" t="e">
        <f>SUMIF(#REF!,'Pupils5-15'!$B604,#REF!)</f>
        <v>#REF!</v>
      </c>
      <c r="X604" s="51" t="e">
        <f>SUMIF(#REF!,'Pupils5-15'!$B604,#REF!)</f>
        <v>#REF!</v>
      </c>
      <c r="Y604" s="51" t="e">
        <f>SUMIF(#REF!,'Pupils5-15'!$B604,#REF!)</f>
        <v>#REF!</v>
      </c>
      <c r="Z604" s="51" t="e">
        <f t="shared" si="88"/>
        <v>#REF!</v>
      </c>
      <c r="AA604" s="51" t="e">
        <f t="shared" si="89"/>
        <v>#REF!</v>
      </c>
      <c r="AB604" s="51" t="e">
        <f t="shared" si="90"/>
        <v>#REF!</v>
      </c>
    </row>
    <row r="605" spans="1:28" x14ac:dyDescent="0.2">
      <c r="A605" s="51">
        <v>598</v>
      </c>
      <c r="B605" s="51">
        <v>6682250</v>
      </c>
      <c r="C605" s="51" t="s">
        <v>938</v>
      </c>
      <c r="D605" s="51" t="s">
        <v>917</v>
      </c>
      <c r="E605" s="51" t="s">
        <v>3322</v>
      </c>
      <c r="F605" s="51" t="s">
        <v>3323</v>
      </c>
      <c r="G605" s="56">
        <f t="shared" si="82"/>
        <v>8.771929824561403E-2</v>
      </c>
      <c r="H605" s="56">
        <f t="shared" si="83"/>
        <v>9.5238095238095233E-2</v>
      </c>
      <c r="I605" s="56">
        <f t="shared" si="84"/>
        <v>0.14035087719298245</v>
      </c>
      <c r="J605" s="56">
        <f t="shared" si="85"/>
        <v>0.10734463276836158</v>
      </c>
      <c r="K605" s="51">
        <v>52</v>
      </c>
      <c r="L605" s="51">
        <v>5</v>
      </c>
      <c r="M605" s="51">
        <v>57</v>
      </c>
      <c r="N605" s="51">
        <v>57</v>
      </c>
      <c r="O605" s="51">
        <v>6</v>
      </c>
      <c r="P605" s="51">
        <v>63</v>
      </c>
      <c r="Q605" s="51">
        <v>49</v>
      </c>
      <c r="R605" s="51">
        <v>8</v>
      </c>
      <c r="S605" s="51">
        <v>57</v>
      </c>
      <c r="T605" s="51">
        <f t="shared" si="86"/>
        <v>19</v>
      </c>
      <c r="U605" s="51">
        <f t="shared" si="86"/>
        <v>177</v>
      </c>
      <c r="V605" s="57">
        <f t="shared" si="87"/>
        <v>10.734463276836157</v>
      </c>
      <c r="W605" s="51" t="e">
        <f>SUMIF(#REF!,'Pupils5-15'!$B605,#REF!)</f>
        <v>#REF!</v>
      </c>
      <c r="X605" s="51" t="e">
        <f>SUMIF(#REF!,'Pupils5-15'!$B605,#REF!)</f>
        <v>#REF!</v>
      </c>
      <c r="Y605" s="51" t="e">
        <f>SUMIF(#REF!,'Pupils5-15'!$B605,#REF!)</f>
        <v>#REF!</v>
      </c>
      <c r="Z605" s="51" t="e">
        <f t="shared" si="88"/>
        <v>#REF!</v>
      </c>
      <c r="AA605" s="51" t="e">
        <f t="shared" si="89"/>
        <v>#REF!</v>
      </c>
      <c r="AB605" s="51" t="e">
        <f t="shared" si="90"/>
        <v>#REF!</v>
      </c>
    </row>
    <row r="606" spans="1:28" x14ac:dyDescent="0.2">
      <c r="A606" s="51">
        <v>599</v>
      </c>
      <c r="B606" s="51">
        <v>6682253</v>
      </c>
      <c r="C606" s="51" t="s">
        <v>940</v>
      </c>
      <c r="D606" s="51" t="s">
        <v>917</v>
      </c>
      <c r="E606" s="51" t="s">
        <v>3322</v>
      </c>
      <c r="F606" s="51" t="s">
        <v>3323</v>
      </c>
      <c r="G606" s="56">
        <f t="shared" si="82"/>
        <v>7.4999999999999997E-2</v>
      </c>
      <c r="H606" s="56">
        <f t="shared" si="83"/>
        <v>6.8181818181818177E-2</v>
      </c>
      <c r="I606" s="56">
        <f t="shared" si="84"/>
        <v>8.5106382978723402E-2</v>
      </c>
      <c r="J606" s="56">
        <f t="shared" si="85"/>
        <v>7.6335877862595422E-2</v>
      </c>
      <c r="K606" s="51">
        <v>74</v>
      </c>
      <c r="L606" s="51">
        <v>6</v>
      </c>
      <c r="M606" s="51">
        <v>80</v>
      </c>
      <c r="N606" s="51">
        <v>82</v>
      </c>
      <c r="O606" s="51">
        <v>6</v>
      </c>
      <c r="P606" s="51">
        <v>88</v>
      </c>
      <c r="Q606" s="51">
        <v>86</v>
      </c>
      <c r="R606" s="51">
        <v>8</v>
      </c>
      <c r="S606" s="51">
        <v>94</v>
      </c>
      <c r="T606" s="51">
        <f t="shared" si="86"/>
        <v>20</v>
      </c>
      <c r="U606" s="51">
        <f t="shared" si="86"/>
        <v>262</v>
      </c>
      <c r="V606" s="57">
        <f t="shared" si="87"/>
        <v>7.6335877862595423</v>
      </c>
      <c r="W606" s="51" t="e">
        <f>SUMIF(#REF!,'Pupils5-15'!$B606,#REF!)</f>
        <v>#REF!</v>
      </c>
      <c r="X606" s="51" t="e">
        <f>SUMIF(#REF!,'Pupils5-15'!$B606,#REF!)</f>
        <v>#REF!</v>
      </c>
      <c r="Y606" s="51" t="e">
        <f>SUMIF(#REF!,'Pupils5-15'!$B606,#REF!)</f>
        <v>#REF!</v>
      </c>
      <c r="Z606" s="51" t="e">
        <f t="shared" si="88"/>
        <v>#REF!</v>
      </c>
      <c r="AA606" s="51" t="e">
        <f t="shared" si="89"/>
        <v>#REF!</v>
      </c>
      <c r="AB606" s="51" t="e">
        <f t="shared" si="90"/>
        <v>#REF!</v>
      </c>
    </row>
    <row r="607" spans="1:28" x14ac:dyDescent="0.2">
      <c r="A607" s="51">
        <v>600</v>
      </c>
      <c r="B607" s="51">
        <v>6682254</v>
      </c>
      <c r="C607" s="51" t="s">
        <v>942</v>
      </c>
      <c r="D607" s="51" t="s">
        <v>917</v>
      </c>
      <c r="E607" s="51" t="s">
        <v>3322</v>
      </c>
      <c r="F607" s="51" t="s">
        <v>3323</v>
      </c>
      <c r="G607" s="56">
        <f t="shared" si="82"/>
        <v>7.407407407407407E-2</v>
      </c>
      <c r="H607" s="56">
        <f t="shared" si="83"/>
        <v>7.6923076923076927E-2</v>
      </c>
      <c r="I607" s="56">
        <f t="shared" si="84"/>
        <v>0.10714285714285714</v>
      </c>
      <c r="J607" s="56">
        <f t="shared" si="85"/>
        <v>8.6419753086419748E-2</v>
      </c>
      <c r="K607" s="51">
        <v>25</v>
      </c>
      <c r="L607" s="51">
        <v>2</v>
      </c>
      <c r="M607" s="51">
        <v>27</v>
      </c>
      <c r="N607" s="51">
        <v>24</v>
      </c>
      <c r="O607" s="51">
        <v>2</v>
      </c>
      <c r="P607" s="51">
        <v>26</v>
      </c>
      <c r="Q607" s="51">
        <v>25</v>
      </c>
      <c r="R607" s="51">
        <v>3</v>
      </c>
      <c r="S607" s="51">
        <v>28</v>
      </c>
      <c r="T607" s="51">
        <f t="shared" si="86"/>
        <v>7</v>
      </c>
      <c r="U607" s="51">
        <f t="shared" si="86"/>
        <v>81</v>
      </c>
      <c r="V607" s="57">
        <f t="shared" si="87"/>
        <v>8.6419753086419746</v>
      </c>
      <c r="W607" s="51" t="e">
        <f>SUMIF(#REF!,'Pupils5-15'!$B607,#REF!)</f>
        <v>#REF!</v>
      </c>
      <c r="X607" s="51" t="e">
        <f>SUMIF(#REF!,'Pupils5-15'!$B607,#REF!)</f>
        <v>#REF!</v>
      </c>
      <c r="Y607" s="51" t="e">
        <f>SUMIF(#REF!,'Pupils5-15'!$B607,#REF!)</f>
        <v>#REF!</v>
      </c>
      <c r="Z607" s="51" t="e">
        <f t="shared" si="88"/>
        <v>#REF!</v>
      </c>
      <c r="AA607" s="51" t="e">
        <f t="shared" si="89"/>
        <v>#REF!</v>
      </c>
      <c r="AB607" s="51" t="e">
        <f t="shared" si="90"/>
        <v>#REF!</v>
      </c>
    </row>
    <row r="608" spans="1:28" x14ac:dyDescent="0.2">
      <c r="A608" s="51">
        <v>601</v>
      </c>
      <c r="B608" s="51">
        <v>6682258</v>
      </c>
      <c r="C608" s="51" t="s">
        <v>944</v>
      </c>
      <c r="D608" s="51" t="s">
        <v>917</v>
      </c>
      <c r="E608" s="51" t="s">
        <v>3322</v>
      </c>
      <c r="F608" s="51" t="s">
        <v>3324</v>
      </c>
      <c r="G608" s="56">
        <f t="shared" si="82"/>
        <v>7.4235807860262015E-2</v>
      </c>
      <c r="H608" s="56">
        <f t="shared" si="83"/>
        <v>6.0344827586206899E-2</v>
      </c>
      <c r="I608" s="56">
        <f t="shared" si="84"/>
        <v>5.3571428571428568E-2</v>
      </c>
      <c r="J608" s="56">
        <f t="shared" si="85"/>
        <v>6.2773722627737227E-2</v>
      </c>
      <c r="K608" s="51">
        <v>212</v>
      </c>
      <c r="L608" s="51">
        <v>17</v>
      </c>
      <c r="M608" s="51">
        <v>229</v>
      </c>
      <c r="N608" s="51">
        <v>218</v>
      </c>
      <c r="O608" s="51">
        <v>14</v>
      </c>
      <c r="P608" s="51">
        <v>232</v>
      </c>
      <c r="Q608" s="51">
        <v>212</v>
      </c>
      <c r="R608" s="51">
        <v>12</v>
      </c>
      <c r="S608" s="51">
        <v>224</v>
      </c>
      <c r="T608" s="51">
        <f t="shared" si="86"/>
        <v>43</v>
      </c>
      <c r="U608" s="51">
        <f t="shared" si="86"/>
        <v>685</v>
      </c>
      <c r="V608" s="57">
        <f t="shared" si="87"/>
        <v>6.2773722627737225</v>
      </c>
      <c r="W608" s="51" t="e">
        <f>SUMIF(#REF!,'Pupils5-15'!$B608,#REF!)</f>
        <v>#REF!</v>
      </c>
      <c r="X608" s="51" t="e">
        <f>SUMIF(#REF!,'Pupils5-15'!$B608,#REF!)</f>
        <v>#REF!</v>
      </c>
      <c r="Y608" s="51" t="e">
        <f>SUMIF(#REF!,'Pupils5-15'!$B608,#REF!)</f>
        <v>#REF!</v>
      </c>
      <c r="Z608" s="51" t="e">
        <f t="shared" si="88"/>
        <v>#REF!</v>
      </c>
      <c r="AA608" s="51" t="e">
        <f t="shared" si="89"/>
        <v>#REF!</v>
      </c>
      <c r="AB608" s="51" t="e">
        <f t="shared" si="90"/>
        <v>#REF!</v>
      </c>
    </row>
    <row r="609" spans="1:28" x14ac:dyDescent="0.2">
      <c r="A609" s="51">
        <v>602</v>
      </c>
      <c r="B609" s="51">
        <v>6682260</v>
      </c>
      <c r="C609" s="51" t="s">
        <v>946</v>
      </c>
      <c r="D609" s="51" t="s">
        <v>917</v>
      </c>
      <c r="E609" s="51" t="s">
        <v>3322</v>
      </c>
      <c r="F609" s="51" t="s">
        <v>3324</v>
      </c>
      <c r="G609" s="56">
        <f t="shared" si="82"/>
        <v>0.248</v>
      </c>
      <c r="H609" s="56">
        <f t="shared" si="83"/>
        <v>0.22522522522522523</v>
      </c>
      <c r="I609" s="56">
        <f t="shared" si="84"/>
        <v>0.25233644859813081</v>
      </c>
      <c r="J609" s="56">
        <f t="shared" si="85"/>
        <v>0.24198250728862974</v>
      </c>
      <c r="K609" s="51">
        <v>94</v>
      </c>
      <c r="L609" s="51">
        <v>31</v>
      </c>
      <c r="M609" s="51">
        <v>125</v>
      </c>
      <c r="N609" s="51">
        <v>86</v>
      </c>
      <c r="O609" s="51">
        <v>25</v>
      </c>
      <c r="P609" s="51">
        <v>111</v>
      </c>
      <c r="Q609" s="51">
        <v>80</v>
      </c>
      <c r="R609" s="51">
        <v>27</v>
      </c>
      <c r="S609" s="51">
        <v>107</v>
      </c>
      <c r="T609" s="51">
        <f t="shared" si="86"/>
        <v>83</v>
      </c>
      <c r="U609" s="51">
        <f t="shared" si="86"/>
        <v>343</v>
      </c>
      <c r="V609" s="57">
        <f t="shared" si="87"/>
        <v>24.198250728862973</v>
      </c>
      <c r="W609" s="51" t="e">
        <f>SUMIF(#REF!,'Pupils5-15'!$B609,#REF!)</f>
        <v>#REF!</v>
      </c>
      <c r="X609" s="51" t="e">
        <f>SUMIF(#REF!,'Pupils5-15'!$B609,#REF!)</f>
        <v>#REF!</v>
      </c>
      <c r="Y609" s="51" t="e">
        <f>SUMIF(#REF!,'Pupils5-15'!$B609,#REF!)</f>
        <v>#REF!</v>
      </c>
      <c r="Z609" s="51" t="e">
        <f t="shared" si="88"/>
        <v>#REF!</v>
      </c>
      <c r="AA609" s="51" t="e">
        <f t="shared" si="89"/>
        <v>#REF!</v>
      </c>
      <c r="AB609" s="51" t="e">
        <f t="shared" si="90"/>
        <v>#REF!</v>
      </c>
    </row>
    <row r="610" spans="1:28" x14ac:dyDescent="0.2">
      <c r="A610" s="51">
        <v>603</v>
      </c>
      <c r="B610" s="51">
        <v>6682261</v>
      </c>
      <c r="C610" s="51" t="s">
        <v>947</v>
      </c>
      <c r="D610" s="51" t="s">
        <v>917</v>
      </c>
      <c r="E610" s="51" t="s">
        <v>3322</v>
      </c>
      <c r="F610" s="51" t="s">
        <v>3324</v>
      </c>
      <c r="G610" s="56">
        <f t="shared" si="82"/>
        <v>5.6603773584905662E-2</v>
      </c>
      <c r="H610" s="56">
        <f t="shared" si="83"/>
        <v>1.9607843137254902E-2</v>
      </c>
      <c r="I610" s="56">
        <f t="shared" si="84"/>
        <v>1.4084507042253521E-2</v>
      </c>
      <c r="J610" s="56">
        <f t="shared" si="85"/>
        <v>2.8571428571428571E-2</v>
      </c>
      <c r="K610" s="51">
        <v>50</v>
      </c>
      <c r="L610" s="51">
        <v>3</v>
      </c>
      <c r="M610" s="51">
        <v>53</v>
      </c>
      <c r="N610" s="51">
        <v>50</v>
      </c>
      <c r="O610" s="51">
        <v>1</v>
      </c>
      <c r="P610" s="51">
        <v>51</v>
      </c>
      <c r="Q610" s="51">
        <v>70</v>
      </c>
      <c r="R610" s="51">
        <v>1</v>
      </c>
      <c r="S610" s="51">
        <v>71</v>
      </c>
      <c r="T610" s="51">
        <f t="shared" si="86"/>
        <v>5</v>
      </c>
      <c r="U610" s="51">
        <f t="shared" si="86"/>
        <v>175</v>
      </c>
      <c r="V610" s="57">
        <f t="shared" si="87"/>
        <v>2.8571428571428572</v>
      </c>
      <c r="W610" s="51" t="e">
        <f>SUMIF(#REF!,'Pupils5-15'!$B610,#REF!)</f>
        <v>#REF!</v>
      </c>
      <c r="X610" s="51" t="e">
        <f>SUMIF(#REF!,'Pupils5-15'!$B610,#REF!)</f>
        <v>#REF!</v>
      </c>
      <c r="Y610" s="51" t="e">
        <f>SUMIF(#REF!,'Pupils5-15'!$B610,#REF!)</f>
        <v>#REF!</v>
      </c>
      <c r="Z610" s="51" t="e">
        <f t="shared" si="88"/>
        <v>#REF!</v>
      </c>
      <c r="AA610" s="51" t="e">
        <f t="shared" si="89"/>
        <v>#REF!</v>
      </c>
      <c r="AB610" s="51" t="e">
        <f t="shared" si="90"/>
        <v>#REF!</v>
      </c>
    </row>
    <row r="611" spans="1:28" x14ac:dyDescent="0.2">
      <c r="A611" s="51">
        <v>604</v>
      </c>
      <c r="B611" s="51">
        <v>6682262</v>
      </c>
      <c r="C611" s="51" t="s">
        <v>3428</v>
      </c>
      <c r="D611" s="51" t="s">
        <v>917</v>
      </c>
      <c r="E611" s="51" t="s">
        <v>3322</v>
      </c>
      <c r="F611" s="51" t="s">
        <v>3333</v>
      </c>
      <c r="G611" s="56">
        <f t="shared" si="82"/>
        <v>0.10526315789473684</v>
      </c>
      <c r="H611" s="56">
        <f t="shared" si="83"/>
        <v>0.1111111111111111</v>
      </c>
      <c r="I611" s="56">
        <f t="shared" si="84"/>
        <v>0.11734693877551021</v>
      </c>
      <c r="J611" s="56">
        <f t="shared" si="85"/>
        <v>0.1111111111111111</v>
      </c>
      <c r="K611" s="51">
        <v>187</v>
      </c>
      <c r="L611" s="51">
        <v>22</v>
      </c>
      <c r="M611" s="51">
        <v>209</v>
      </c>
      <c r="N611" s="51">
        <v>192</v>
      </c>
      <c r="O611" s="51">
        <v>24</v>
      </c>
      <c r="P611" s="51">
        <v>216</v>
      </c>
      <c r="Q611" s="51">
        <v>173</v>
      </c>
      <c r="R611" s="51">
        <v>23</v>
      </c>
      <c r="S611" s="51">
        <v>196</v>
      </c>
      <c r="T611" s="51">
        <f t="shared" si="86"/>
        <v>69</v>
      </c>
      <c r="U611" s="51">
        <f t="shared" si="86"/>
        <v>621</v>
      </c>
      <c r="V611" s="57">
        <f t="shared" si="87"/>
        <v>11.111111111111111</v>
      </c>
      <c r="W611" s="51" t="e">
        <f>SUMIF(#REF!,'Pupils5-15'!$B611,#REF!)</f>
        <v>#REF!</v>
      </c>
      <c r="X611" s="51" t="e">
        <f>SUMIF(#REF!,'Pupils5-15'!$B611,#REF!)</f>
        <v>#REF!</v>
      </c>
      <c r="Y611" s="51" t="e">
        <f>SUMIF(#REF!,'Pupils5-15'!$B611,#REF!)</f>
        <v>#REF!</v>
      </c>
      <c r="Z611" s="51" t="e">
        <f t="shared" si="88"/>
        <v>#REF!</v>
      </c>
      <c r="AA611" s="51" t="e">
        <f t="shared" si="89"/>
        <v>#REF!</v>
      </c>
      <c r="AB611" s="51" t="e">
        <f t="shared" si="90"/>
        <v>#REF!</v>
      </c>
    </row>
    <row r="612" spans="1:28" x14ac:dyDescent="0.2">
      <c r="A612" s="51">
        <v>605</v>
      </c>
      <c r="B612" s="51">
        <v>6682263</v>
      </c>
      <c r="C612" s="51" t="s">
        <v>948</v>
      </c>
      <c r="D612" s="51" t="s">
        <v>917</v>
      </c>
      <c r="E612" s="51" t="s">
        <v>3322</v>
      </c>
      <c r="F612" s="51" t="s">
        <v>3329</v>
      </c>
      <c r="G612" s="56">
        <f t="shared" si="82"/>
        <v>8.9552238805970144E-2</v>
      </c>
      <c r="H612" s="56">
        <f t="shared" si="83"/>
        <v>0.13559322033898305</v>
      </c>
      <c r="I612" s="56">
        <f t="shared" si="84"/>
        <v>5.1724137931034482E-2</v>
      </c>
      <c r="J612" s="56">
        <f t="shared" si="85"/>
        <v>9.2391304347826081E-2</v>
      </c>
      <c r="K612" s="51">
        <v>61</v>
      </c>
      <c r="L612" s="51">
        <v>6</v>
      </c>
      <c r="M612" s="51">
        <v>67</v>
      </c>
      <c r="N612" s="51">
        <v>51</v>
      </c>
      <c r="O612" s="51">
        <v>8</v>
      </c>
      <c r="P612" s="51">
        <v>59</v>
      </c>
      <c r="Q612" s="51">
        <v>55</v>
      </c>
      <c r="R612" s="51">
        <v>3</v>
      </c>
      <c r="S612" s="51">
        <v>58</v>
      </c>
      <c r="T612" s="51">
        <f t="shared" si="86"/>
        <v>17</v>
      </c>
      <c r="U612" s="51">
        <f t="shared" si="86"/>
        <v>184</v>
      </c>
      <c r="V612" s="57">
        <f t="shared" si="87"/>
        <v>9.2391304347826075</v>
      </c>
      <c r="W612" s="51" t="e">
        <f>SUMIF(#REF!,'Pupils5-15'!$B612,#REF!)</f>
        <v>#REF!</v>
      </c>
      <c r="X612" s="51" t="e">
        <f>SUMIF(#REF!,'Pupils5-15'!$B612,#REF!)</f>
        <v>#REF!</v>
      </c>
      <c r="Y612" s="51" t="e">
        <f>SUMIF(#REF!,'Pupils5-15'!$B612,#REF!)</f>
        <v>#REF!</v>
      </c>
      <c r="Z612" s="51" t="e">
        <f t="shared" si="88"/>
        <v>#REF!</v>
      </c>
      <c r="AA612" s="51" t="e">
        <f t="shared" si="89"/>
        <v>#REF!</v>
      </c>
      <c r="AB612" s="51" t="e">
        <f t="shared" si="90"/>
        <v>#REF!</v>
      </c>
    </row>
    <row r="613" spans="1:28" x14ac:dyDescent="0.2">
      <c r="A613" s="51">
        <v>606</v>
      </c>
      <c r="B613" s="51">
        <v>6682265</v>
      </c>
      <c r="C613" s="51" t="s">
        <v>949</v>
      </c>
      <c r="D613" s="51" t="s">
        <v>917</v>
      </c>
      <c r="E613" s="51" t="s">
        <v>3322</v>
      </c>
      <c r="F613" s="51" t="s">
        <v>3324</v>
      </c>
      <c r="G613" s="56">
        <f t="shared" si="82"/>
        <v>0.32758620689655171</v>
      </c>
      <c r="H613" s="56">
        <f t="shared" si="83"/>
        <v>0.29533678756476683</v>
      </c>
      <c r="I613" s="56">
        <f t="shared" si="84"/>
        <v>0.28205128205128205</v>
      </c>
      <c r="J613" s="56">
        <f t="shared" si="85"/>
        <v>0.30071174377224197</v>
      </c>
      <c r="K613" s="51">
        <v>117</v>
      </c>
      <c r="L613" s="51">
        <v>57</v>
      </c>
      <c r="M613" s="51">
        <v>174</v>
      </c>
      <c r="N613" s="51">
        <v>136</v>
      </c>
      <c r="O613" s="51">
        <v>57</v>
      </c>
      <c r="P613" s="51">
        <v>193</v>
      </c>
      <c r="Q613" s="51">
        <v>140</v>
      </c>
      <c r="R613" s="51">
        <v>55</v>
      </c>
      <c r="S613" s="51">
        <v>195</v>
      </c>
      <c r="T613" s="51">
        <f t="shared" si="86"/>
        <v>169</v>
      </c>
      <c r="U613" s="51">
        <f t="shared" si="86"/>
        <v>562</v>
      </c>
      <c r="V613" s="57">
        <f t="shared" si="87"/>
        <v>30.071174377224196</v>
      </c>
      <c r="W613" s="51" t="e">
        <f>SUMIF(#REF!,'Pupils5-15'!$B613,#REF!)</f>
        <v>#REF!</v>
      </c>
      <c r="X613" s="51" t="e">
        <f>SUMIF(#REF!,'Pupils5-15'!$B613,#REF!)</f>
        <v>#REF!</v>
      </c>
      <c r="Y613" s="51" t="e">
        <f>SUMIF(#REF!,'Pupils5-15'!$B613,#REF!)</f>
        <v>#REF!</v>
      </c>
      <c r="Z613" s="51" t="e">
        <f t="shared" si="88"/>
        <v>#REF!</v>
      </c>
      <c r="AA613" s="51" t="e">
        <f t="shared" si="89"/>
        <v>#REF!</v>
      </c>
      <c r="AB613" s="51" t="e">
        <f t="shared" si="90"/>
        <v>#REF!</v>
      </c>
    </row>
    <row r="614" spans="1:28" x14ac:dyDescent="0.2">
      <c r="A614" s="51">
        <v>607</v>
      </c>
      <c r="B614" s="51">
        <v>6682266</v>
      </c>
      <c r="C614" s="51" t="s">
        <v>950</v>
      </c>
      <c r="D614" s="51" t="s">
        <v>917</v>
      </c>
      <c r="E614" s="51" t="s">
        <v>3322</v>
      </c>
      <c r="F614" s="51" t="s">
        <v>3324</v>
      </c>
      <c r="G614" s="56">
        <f t="shared" si="82"/>
        <v>5.232558139534884E-2</v>
      </c>
      <c r="H614" s="56">
        <f t="shared" si="83"/>
        <v>3.5087719298245612E-2</v>
      </c>
      <c r="I614" s="56">
        <f t="shared" si="84"/>
        <v>5.1724137931034482E-2</v>
      </c>
      <c r="J614" s="56">
        <f t="shared" si="85"/>
        <v>4.6421663442940041E-2</v>
      </c>
      <c r="K614" s="51">
        <v>163</v>
      </c>
      <c r="L614" s="51">
        <v>9</v>
      </c>
      <c r="M614" s="51">
        <v>172</v>
      </c>
      <c r="N614" s="51">
        <v>165</v>
      </c>
      <c r="O614" s="51">
        <v>6</v>
      </c>
      <c r="P614" s="51">
        <v>171</v>
      </c>
      <c r="Q614" s="51">
        <v>165</v>
      </c>
      <c r="R614" s="51">
        <v>9</v>
      </c>
      <c r="S614" s="51">
        <v>174</v>
      </c>
      <c r="T614" s="51">
        <f t="shared" si="86"/>
        <v>24</v>
      </c>
      <c r="U614" s="51">
        <f t="shared" si="86"/>
        <v>517</v>
      </c>
      <c r="V614" s="57">
        <f t="shared" si="87"/>
        <v>4.6421663442940044</v>
      </c>
      <c r="W614" s="51" t="e">
        <f>SUMIF(#REF!,'Pupils5-15'!$B614,#REF!)</f>
        <v>#REF!</v>
      </c>
      <c r="X614" s="51" t="e">
        <f>SUMIF(#REF!,'Pupils5-15'!$B614,#REF!)</f>
        <v>#REF!</v>
      </c>
      <c r="Y614" s="51" t="e">
        <f>SUMIF(#REF!,'Pupils5-15'!$B614,#REF!)</f>
        <v>#REF!</v>
      </c>
      <c r="Z614" s="51" t="e">
        <f t="shared" si="88"/>
        <v>#REF!</v>
      </c>
      <c r="AA614" s="51" t="e">
        <f t="shared" si="89"/>
        <v>#REF!</v>
      </c>
      <c r="AB614" s="51" t="e">
        <f t="shared" si="90"/>
        <v>#REF!</v>
      </c>
    </row>
    <row r="615" spans="1:28" x14ac:dyDescent="0.2">
      <c r="A615" s="51">
        <v>608</v>
      </c>
      <c r="B615" s="51">
        <v>6682267</v>
      </c>
      <c r="C615" s="51" t="s">
        <v>951</v>
      </c>
      <c r="D615" s="51" t="s">
        <v>917</v>
      </c>
      <c r="E615" s="51" t="s">
        <v>3322</v>
      </c>
      <c r="F615" s="51" t="s">
        <v>3324</v>
      </c>
      <c r="G615" s="56">
        <f t="shared" si="82"/>
        <v>0.17910447761194029</v>
      </c>
      <c r="H615" s="56">
        <f t="shared" si="83"/>
        <v>0.20779220779220781</v>
      </c>
      <c r="I615" s="56">
        <f t="shared" si="84"/>
        <v>0.27027027027027029</v>
      </c>
      <c r="J615" s="56">
        <f t="shared" si="85"/>
        <v>0.22018348623853212</v>
      </c>
      <c r="K615" s="51">
        <v>55</v>
      </c>
      <c r="L615" s="51">
        <v>12</v>
      </c>
      <c r="M615" s="51">
        <v>67</v>
      </c>
      <c r="N615" s="51">
        <v>61</v>
      </c>
      <c r="O615" s="51">
        <v>16</v>
      </c>
      <c r="P615" s="51">
        <v>77</v>
      </c>
      <c r="Q615" s="51">
        <v>54</v>
      </c>
      <c r="R615" s="51">
        <v>20</v>
      </c>
      <c r="S615" s="51">
        <v>74</v>
      </c>
      <c r="T615" s="51">
        <f t="shared" si="86"/>
        <v>48</v>
      </c>
      <c r="U615" s="51">
        <f t="shared" si="86"/>
        <v>218</v>
      </c>
      <c r="V615" s="57">
        <f t="shared" si="87"/>
        <v>22.018348623853214</v>
      </c>
      <c r="W615" s="51" t="e">
        <f>SUMIF(#REF!,'Pupils5-15'!$B615,#REF!)</f>
        <v>#REF!</v>
      </c>
      <c r="X615" s="51" t="e">
        <f>SUMIF(#REF!,'Pupils5-15'!$B615,#REF!)</f>
        <v>#REF!</v>
      </c>
      <c r="Y615" s="51" t="e">
        <f>SUMIF(#REF!,'Pupils5-15'!$B615,#REF!)</f>
        <v>#REF!</v>
      </c>
      <c r="Z615" s="51" t="e">
        <f t="shared" si="88"/>
        <v>#REF!</v>
      </c>
      <c r="AA615" s="51" t="e">
        <f t="shared" si="89"/>
        <v>#REF!</v>
      </c>
      <c r="AB615" s="51" t="e">
        <f t="shared" si="90"/>
        <v>#REF!</v>
      </c>
    </row>
    <row r="616" spans="1:28" x14ac:dyDescent="0.2">
      <c r="A616" s="51">
        <v>609</v>
      </c>
      <c r="B616" s="51">
        <v>6682270</v>
      </c>
      <c r="C616" s="51" t="s">
        <v>952</v>
      </c>
      <c r="D616" s="51" t="s">
        <v>917</v>
      </c>
      <c r="E616" s="51" t="s">
        <v>3322</v>
      </c>
      <c r="F616" s="51" t="s">
        <v>3329</v>
      </c>
      <c r="G616" s="56">
        <f t="shared" si="82"/>
        <v>0.125</v>
      </c>
      <c r="H616" s="56">
        <f t="shared" si="83"/>
        <v>0.15294117647058825</v>
      </c>
      <c r="I616" s="56">
        <f t="shared" si="84"/>
        <v>0.14772727272727273</v>
      </c>
      <c r="J616" s="56">
        <f t="shared" si="85"/>
        <v>0.1417624521072797</v>
      </c>
      <c r="K616" s="51">
        <v>77</v>
      </c>
      <c r="L616" s="51">
        <v>11</v>
      </c>
      <c r="M616" s="51">
        <v>88</v>
      </c>
      <c r="N616" s="51">
        <v>72</v>
      </c>
      <c r="O616" s="51">
        <v>13</v>
      </c>
      <c r="P616" s="51">
        <v>85</v>
      </c>
      <c r="Q616" s="51">
        <v>75</v>
      </c>
      <c r="R616" s="51">
        <v>13</v>
      </c>
      <c r="S616" s="51">
        <v>88</v>
      </c>
      <c r="T616" s="51">
        <f t="shared" si="86"/>
        <v>37</v>
      </c>
      <c r="U616" s="51">
        <f t="shared" si="86"/>
        <v>261</v>
      </c>
      <c r="V616" s="57">
        <f t="shared" si="87"/>
        <v>14.17624521072797</v>
      </c>
      <c r="W616" s="51" t="e">
        <f>SUMIF(#REF!,'Pupils5-15'!$B616,#REF!)</f>
        <v>#REF!</v>
      </c>
      <c r="X616" s="51" t="e">
        <f>SUMIF(#REF!,'Pupils5-15'!$B616,#REF!)</f>
        <v>#REF!</v>
      </c>
      <c r="Y616" s="51" t="e">
        <f>SUMIF(#REF!,'Pupils5-15'!$B616,#REF!)</f>
        <v>#REF!</v>
      </c>
      <c r="Z616" s="51" t="e">
        <f t="shared" si="88"/>
        <v>#REF!</v>
      </c>
      <c r="AA616" s="51" t="e">
        <f t="shared" si="89"/>
        <v>#REF!</v>
      </c>
      <c r="AB616" s="51" t="e">
        <f t="shared" si="90"/>
        <v>#REF!</v>
      </c>
    </row>
    <row r="617" spans="1:28" x14ac:dyDescent="0.2">
      <c r="A617" s="51">
        <v>610</v>
      </c>
      <c r="B617" s="51">
        <v>6682271</v>
      </c>
      <c r="C617" s="51" t="s">
        <v>953</v>
      </c>
      <c r="D617" s="51" t="s">
        <v>917</v>
      </c>
      <c r="E617" s="51" t="s">
        <v>3322</v>
      </c>
      <c r="F617" s="51" t="s">
        <v>3324</v>
      </c>
      <c r="G617" s="56">
        <f t="shared" si="82"/>
        <v>0.13333333333333333</v>
      </c>
      <c r="H617" s="56">
        <f t="shared" si="83"/>
        <v>3.1578947368421054E-2</v>
      </c>
      <c r="I617" s="56">
        <f t="shared" si="84"/>
        <v>5.6179775280898875E-2</v>
      </c>
      <c r="J617" s="56">
        <f t="shared" si="85"/>
        <v>7.6124567474048443E-2</v>
      </c>
      <c r="K617" s="51">
        <v>91</v>
      </c>
      <c r="L617" s="51">
        <v>14</v>
      </c>
      <c r="M617" s="51">
        <v>105</v>
      </c>
      <c r="N617" s="51">
        <v>92</v>
      </c>
      <c r="O617" s="51">
        <v>3</v>
      </c>
      <c r="P617" s="51">
        <v>95</v>
      </c>
      <c r="Q617" s="51">
        <v>84</v>
      </c>
      <c r="R617" s="51">
        <v>5</v>
      </c>
      <c r="S617" s="51">
        <v>89</v>
      </c>
      <c r="T617" s="51">
        <f t="shared" si="86"/>
        <v>22</v>
      </c>
      <c r="U617" s="51">
        <f t="shared" si="86"/>
        <v>289</v>
      </c>
      <c r="V617" s="57">
        <f t="shared" si="87"/>
        <v>7.6124567474048446</v>
      </c>
      <c r="W617" s="51" t="e">
        <f>SUMIF(#REF!,'Pupils5-15'!$B617,#REF!)</f>
        <v>#REF!</v>
      </c>
      <c r="X617" s="51" t="e">
        <f>SUMIF(#REF!,'Pupils5-15'!$B617,#REF!)</f>
        <v>#REF!</v>
      </c>
      <c r="Y617" s="51" t="e">
        <f>SUMIF(#REF!,'Pupils5-15'!$B617,#REF!)</f>
        <v>#REF!</v>
      </c>
      <c r="Z617" s="51" t="e">
        <f t="shared" si="88"/>
        <v>#REF!</v>
      </c>
      <c r="AA617" s="51" t="e">
        <f t="shared" si="89"/>
        <v>#REF!</v>
      </c>
      <c r="AB617" s="51" t="e">
        <f t="shared" si="90"/>
        <v>#REF!</v>
      </c>
    </row>
    <row r="618" spans="1:28" x14ac:dyDescent="0.2">
      <c r="A618" s="51">
        <v>611</v>
      </c>
      <c r="B618" s="51">
        <v>6682273</v>
      </c>
      <c r="C618" s="51" t="s">
        <v>954</v>
      </c>
      <c r="D618" s="51" t="s">
        <v>917</v>
      </c>
      <c r="E618" s="51" t="s">
        <v>3322</v>
      </c>
      <c r="F618" s="51" t="s">
        <v>3324</v>
      </c>
      <c r="G618" s="56">
        <f t="shared" si="82"/>
        <v>7.4999999999999997E-2</v>
      </c>
      <c r="H618" s="56">
        <f t="shared" si="83"/>
        <v>5.0420168067226892E-2</v>
      </c>
      <c r="I618" s="56">
        <f t="shared" si="84"/>
        <v>6.5040650406504072E-2</v>
      </c>
      <c r="J618" s="56">
        <f t="shared" si="85"/>
        <v>6.3535911602209949E-2</v>
      </c>
      <c r="K618" s="51">
        <v>111</v>
      </c>
      <c r="L618" s="51">
        <v>9</v>
      </c>
      <c r="M618" s="51">
        <v>120</v>
      </c>
      <c r="N618" s="51">
        <v>113</v>
      </c>
      <c r="O618" s="51">
        <v>6</v>
      </c>
      <c r="P618" s="51">
        <v>119</v>
      </c>
      <c r="Q618" s="51">
        <v>115</v>
      </c>
      <c r="R618" s="51">
        <v>8</v>
      </c>
      <c r="S618" s="51">
        <v>123</v>
      </c>
      <c r="T618" s="51">
        <f t="shared" si="86"/>
        <v>23</v>
      </c>
      <c r="U618" s="51">
        <f t="shared" si="86"/>
        <v>362</v>
      </c>
      <c r="V618" s="57">
        <f t="shared" si="87"/>
        <v>6.3535911602209953</v>
      </c>
      <c r="W618" s="51" t="e">
        <f>SUMIF(#REF!,'Pupils5-15'!$B618,#REF!)</f>
        <v>#REF!</v>
      </c>
      <c r="X618" s="51" t="e">
        <f>SUMIF(#REF!,'Pupils5-15'!$B618,#REF!)</f>
        <v>#REF!</v>
      </c>
      <c r="Y618" s="51" t="e">
        <f>SUMIF(#REF!,'Pupils5-15'!$B618,#REF!)</f>
        <v>#REF!</v>
      </c>
      <c r="Z618" s="51" t="e">
        <f t="shared" si="88"/>
        <v>#REF!</v>
      </c>
      <c r="AA618" s="51" t="e">
        <f t="shared" si="89"/>
        <v>#REF!</v>
      </c>
      <c r="AB618" s="51" t="e">
        <f t="shared" si="90"/>
        <v>#REF!</v>
      </c>
    </row>
    <row r="619" spans="1:28" x14ac:dyDescent="0.2">
      <c r="A619" s="51">
        <v>612</v>
      </c>
      <c r="B619" s="51">
        <v>6682383</v>
      </c>
      <c r="C619" s="51" t="s">
        <v>956</v>
      </c>
      <c r="D619" s="51" t="s">
        <v>917</v>
      </c>
      <c r="E619" s="51" t="s">
        <v>3322</v>
      </c>
      <c r="F619" s="51" t="s">
        <v>3323</v>
      </c>
      <c r="G619" s="56">
        <f t="shared" si="82"/>
        <v>5.4878048780487805E-2</v>
      </c>
      <c r="H619" s="56">
        <f t="shared" si="83"/>
        <v>2.8409090909090908E-2</v>
      </c>
      <c r="I619" s="56">
        <f t="shared" si="84"/>
        <v>4.4444444444444446E-2</v>
      </c>
      <c r="J619" s="56">
        <f t="shared" si="85"/>
        <v>4.230769230769231E-2</v>
      </c>
      <c r="K619" s="51">
        <v>155</v>
      </c>
      <c r="L619" s="51">
        <v>9</v>
      </c>
      <c r="M619" s="51">
        <v>164</v>
      </c>
      <c r="N619" s="51">
        <v>171</v>
      </c>
      <c r="O619" s="51">
        <v>5</v>
      </c>
      <c r="P619" s="51">
        <v>176</v>
      </c>
      <c r="Q619" s="51">
        <v>172</v>
      </c>
      <c r="R619" s="51">
        <v>8</v>
      </c>
      <c r="S619" s="51">
        <v>180</v>
      </c>
      <c r="T619" s="51">
        <f t="shared" si="86"/>
        <v>22</v>
      </c>
      <c r="U619" s="51">
        <f t="shared" si="86"/>
        <v>520</v>
      </c>
      <c r="V619" s="57">
        <f t="shared" si="87"/>
        <v>4.2307692307692308</v>
      </c>
      <c r="W619" s="51" t="e">
        <f>SUMIF(#REF!,'Pupils5-15'!$B619,#REF!)</f>
        <v>#REF!</v>
      </c>
      <c r="X619" s="51" t="e">
        <f>SUMIF(#REF!,'Pupils5-15'!$B619,#REF!)</f>
        <v>#REF!</v>
      </c>
      <c r="Y619" s="51" t="e">
        <f>SUMIF(#REF!,'Pupils5-15'!$B619,#REF!)</f>
        <v>#REF!</v>
      </c>
      <c r="Z619" s="51" t="e">
        <f t="shared" si="88"/>
        <v>#REF!</v>
      </c>
      <c r="AA619" s="51" t="e">
        <f t="shared" si="89"/>
        <v>#REF!</v>
      </c>
      <c r="AB619" s="51" t="e">
        <f t="shared" si="90"/>
        <v>#REF!</v>
      </c>
    </row>
    <row r="620" spans="1:28" x14ac:dyDescent="0.2">
      <c r="A620" s="51">
        <v>613</v>
      </c>
      <c r="B620" s="51">
        <v>6682384</v>
      </c>
      <c r="C620" s="51" t="s">
        <v>958</v>
      </c>
      <c r="D620" s="51" t="s">
        <v>917</v>
      </c>
      <c r="E620" s="51" t="s">
        <v>3322</v>
      </c>
      <c r="F620" s="51" t="s">
        <v>3324</v>
      </c>
      <c r="G620" s="56">
        <f t="shared" si="82"/>
        <v>2.0833333333333332E-2</v>
      </c>
      <c r="H620" s="56">
        <f t="shared" si="83"/>
        <v>6.5573770491803282E-2</v>
      </c>
      <c r="I620" s="56">
        <f t="shared" si="84"/>
        <v>3.3333333333333333E-2</v>
      </c>
      <c r="J620" s="56">
        <f t="shared" si="85"/>
        <v>4.142011834319527E-2</v>
      </c>
      <c r="K620" s="51">
        <v>47</v>
      </c>
      <c r="L620" s="51">
        <v>1</v>
      </c>
      <c r="M620" s="51">
        <v>48</v>
      </c>
      <c r="N620" s="51">
        <v>57</v>
      </c>
      <c r="O620" s="51">
        <v>4</v>
      </c>
      <c r="P620" s="51">
        <v>61</v>
      </c>
      <c r="Q620" s="51">
        <v>58</v>
      </c>
      <c r="R620" s="51">
        <v>2</v>
      </c>
      <c r="S620" s="51">
        <v>60</v>
      </c>
      <c r="T620" s="51">
        <f t="shared" si="86"/>
        <v>7</v>
      </c>
      <c r="U620" s="51">
        <f t="shared" si="86"/>
        <v>169</v>
      </c>
      <c r="V620" s="57">
        <f t="shared" si="87"/>
        <v>4.1420118343195274</v>
      </c>
      <c r="W620" s="51" t="e">
        <f>SUMIF(#REF!,'Pupils5-15'!$B620,#REF!)</f>
        <v>#REF!</v>
      </c>
      <c r="X620" s="51" t="e">
        <f>SUMIF(#REF!,'Pupils5-15'!$B620,#REF!)</f>
        <v>#REF!</v>
      </c>
      <c r="Y620" s="51" t="e">
        <f>SUMIF(#REF!,'Pupils5-15'!$B620,#REF!)</f>
        <v>#REF!</v>
      </c>
      <c r="Z620" s="51" t="e">
        <f t="shared" si="88"/>
        <v>#REF!</v>
      </c>
      <c r="AA620" s="51" t="e">
        <f t="shared" si="89"/>
        <v>#REF!</v>
      </c>
      <c r="AB620" s="51" t="e">
        <f t="shared" si="90"/>
        <v>#REF!</v>
      </c>
    </row>
    <row r="621" spans="1:28" x14ac:dyDescent="0.2">
      <c r="A621" s="51">
        <v>614</v>
      </c>
      <c r="B621" s="51">
        <v>6682385</v>
      </c>
      <c r="C621" s="51" t="s">
        <v>960</v>
      </c>
      <c r="D621" s="51" t="s">
        <v>917</v>
      </c>
      <c r="E621" s="51" t="s">
        <v>3322</v>
      </c>
      <c r="F621" s="51" t="s">
        <v>3323</v>
      </c>
      <c r="G621" s="56">
        <f t="shared" si="82"/>
        <v>2.2222222222222223E-2</v>
      </c>
      <c r="H621" s="56">
        <f t="shared" si="83"/>
        <v>0.17391304347826086</v>
      </c>
      <c r="I621" s="56">
        <f t="shared" si="84"/>
        <v>0.18367346938775511</v>
      </c>
      <c r="J621" s="56">
        <f t="shared" si="85"/>
        <v>0.12857142857142856</v>
      </c>
      <c r="K621" s="51">
        <v>44</v>
      </c>
      <c r="L621" s="51">
        <v>1</v>
      </c>
      <c r="M621" s="51">
        <v>45</v>
      </c>
      <c r="N621" s="51">
        <v>38</v>
      </c>
      <c r="O621" s="51">
        <v>8</v>
      </c>
      <c r="P621" s="51">
        <v>46</v>
      </c>
      <c r="Q621" s="51">
        <v>40</v>
      </c>
      <c r="R621" s="51">
        <v>9</v>
      </c>
      <c r="S621" s="51">
        <v>49</v>
      </c>
      <c r="T621" s="51">
        <f t="shared" si="86"/>
        <v>18</v>
      </c>
      <c r="U621" s="51">
        <f t="shared" si="86"/>
        <v>140</v>
      </c>
      <c r="V621" s="57">
        <f t="shared" si="87"/>
        <v>12.857142857142856</v>
      </c>
      <c r="W621" s="51" t="e">
        <f>SUMIF(#REF!,'Pupils5-15'!$B621,#REF!)</f>
        <v>#REF!</v>
      </c>
      <c r="X621" s="51" t="e">
        <f>SUMIF(#REF!,'Pupils5-15'!$B621,#REF!)</f>
        <v>#REF!</v>
      </c>
      <c r="Y621" s="51" t="e">
        <f>SUMIF(#REF!,'Pupils5-15'!$B621,#REF!)</f>
        <v>#REF!</v>
      </c>
      <c r="Z621" s="51" t="e">
        <f t="shared" si="88"/>
        <v>#REF!</v>
      </c>
      <c r="AA621" s="51" t="e">
        <f t="shared" si="89"/>
        <v>#REF!</v>
      </c>
      <c r="AB621" s="51" t="e">
        <f t="shared" si="90"/>
        <v>#REF!</v>
      </c>
    </row>
    <row r="622" spans="1:28" x14ac:dyDescent="0.2">
      <c r="A622" s="51">
        <v>615</v>
      </c>
      <c r="B622" s="51">
        <v>6682386</v>
      </c>
      <c r="C622" s="51" t="s">
        <v>3429</v>
      </c>
      <c r="D622" s="51" t="s">
        <v>917</v>
      </c>
      <c r="E622" s="51" t="s">
        <v>3322</v>
      </c>
      <c r="F622" s="51" t="s">
        <v>3324</v>
      </c>
      <c r="G622" s="56">
        <f t="shared" si="82"/>
        <v>0.39699570815450641</v>
      </c>
      <c r="H622" s="56">
        <f t="shared" si="83"/>
        <v>0.31041666666666667</v>
      </c>
      <c r="I622" s="56">
        <f t="shared" si="84"/>
        <v>0.27981651376146788</v>
      </c>
      <c r="J622" s="56">
        <f t="shared" si="85"/>
        <v>0.32995658465991318</v>
      </c>
      <c r="K622" s="51">
        <v>281</v>
      </c>
      <c r="L622" s="51">
        <v>185</v>
      </c>
      <c r="M622" s="51">
        <v>466</v>
      </c>
      <c r="N622" s="51">
        <v>331</v>
      </c>
      <c r="O622" s="51">
        <v>149</v>
      </c>
      <c r="P622" s="51">
        <v>480</v>
      </c>
      <c r="Q622" s="51">
        <v>314</v>
      </c>
      <c r="R622" s="51">
        <v>122</v>
      </c>
      <c r="S622" s="51">
        <v>436</v>
      </c>
      <c r="T622" s="51">
        <f t="shared" si="86"/>
        <v>456</v>
      </c>
      <c r="U622" s="51">
        <f t="shared" si="86"/>
        <v>1382</v>
      </c>
      <c r="V622" s="57">
        <f t="shared" si="87"/>
        <v>32.995658465991319</v>
      </c>
      <c r="W622" s="51" t="e">
        <f>SUMIF(#REF!,'Pupils5-15'!$B622,#REF!)</f>
        <v>#REF!</v>
      </c>
      <c r="X622" s="51" t="e">
        <f>SUMIF(#REF!,'Pupils5-15'!$B622,#REF!)</f>
        <v>#REF!</v>
      </c>
      <c r="Y622" s="51" t="e">
        <f>SUMIF(#REF!,'Pupils5-15'!$B622,#REF!)</f>
        <v>#REF!</v>
      </c>
      <c r="Z622" s="51" t="e">
        <f t="shared" si="88"/>
        <v>#REF!</v>
      </c>
      <c r="AA622" s="51" t="e">
        <f t="shared" si="89"/>
        <v>#REF!</v>
      </c>
      <c r="AB622" s="51" t="e">
        <f t="shared" si="90"/>
        <v>#REF!</v>
      </c>
    </row>
    <row r="623" spans="1:28" x14ac:dyDescent="0.2">
      <c r="A623" s="51">
        <v>616</v>
      </c>
      <c r="B623" s="51">
        <v>6682387</v>
      </c>
      <c r="C623" s="51" t="s">
        <v>964</v>
      </c>
      <c r="D623" s="51" t="s">
        <v>917</v>
      </c>
      <c r="E623" s="51" t="s">
        <v>3322</v>
      </c>
      <c r="F623" s="51" t="s">
        <v>3324</v>
      </c>
      <c r="G623" s="56">
        <f t="shared" si="82"/>
        <v>0.55782312925170063</v>
      </c>
      <c r="H623" s="56">
        <f t="shared" si="83"/>
        <v>0.50694444444444442</v>
      </c>
      <c r="I623" s="56">
        <f t="shared" si="84"/>
        <v>0.50649350649350644</v>
      </c>
      <c r="J623" s="56">
        <f t="shared" si="85"/>
        <v>0.52359550561797752</v>
      </c>
      <c r="K623" s="51">
        <v>65</v>
      </c>
      <c r="L623" s="51">
        <v>82</v>
      </c>
      <c r="M623" s="51">
        <v>147</v>
      </c>
      <c r="N623" s="51">
        <v>71</v>
      </c>
      <c r="O623" s="51">
        <v>73</v>
      </c>
      <c r="P623" s="51">
        <v>144</v>
      </c>
      <c r="Q623" s="51">
        <v>76</v>
      </c>
      <c r="R623" s="51">
        <v>78</v>
      </c>
      <c r="S623" s="51">
        <v>154</v>
      </c>
      <c r="T623" s="51">
        <f t="shared" si="86"/>
        <v>233</v>
      </c>
      <c r="U623" s="51">
        <f t="shared" si="86"/>
        <v>445</v>
      </c>
      <c r="V623" s="57">
        <f t="shared" si="87"/>
        <v>52.359550561797754</v>
      </c>
      <c r="W623" s="51" t="e">
        <f>SUMIF(#REF!,'Pupils5-15'!$B623,#REF!)</f>
        <v>#REF!</v>
      </c>
      <c r="X623" s="51" t="e">
        <f>SUMIF(#REF!,'Pupils5-15'!$B623,#REF!)</f>
        <v>#REF!</v>
      </c>
      <c r="Y623" s="51" t="e">
        <f>SUMIF(#REF!,'Pupils5-15'!$B623,#REF!)</f>
        <v>#REF!</v>
      </c>
      <c r="Z623" s="51" t="e">
        <f t="shared" si="88"/>
        <v>#REF!</v>
      </c>
      <c r="AA623" s="51" t="e">
        <f t="shared" si="89"/>
        <v>#REF!</v>
      </c>
      <c r="AB623" s="51" t="e">
        <f t="shared" si="90"/>
        <v>#REF!</v>
      </c>
    </row>
    <row r="624" spans="1:28" x14ac:dyDescent="0.2">
      <c r="A624" s="51">
        <v>617</v>
      </c>
      <c r="B624" s="51">
        <v>6682388</v>
      </c>
      <c r="C624" s="51" t="s">
        <v>966</v>
      </c>
      <c r="D624" s="51" t="s">
        <v>917</v>
      </c>
      <c r="E624" s="51" t="s">
        <v>3322</v>
      </c>
      <c r="F624" s="51" t="s">
        <v>3333</v>
      </c>
      <c r="G624" s="56">
        <f t="shared" si="82"/>
        <v>0.24230769230769231</v>
      </c>
      <c r="H624" s="56">
        <f t="shared" si="83"/>
        <v>0.22519083969465647</v>
      </c>
      <c r="I624" s="56">
        <f t="shared" si="84"/>
        <v>0.21126760563380281</v>
      </c>
      <c r="J624" s="56">
        <f t="shared" si="85"/>
        <v>0.22580645161290322</v>
      </c>
      <c r="K624" s="51">
        <v>197</v>
      </c>
      <c r="L624" s="51">
        <v>63</v>
      </c>
      <c r="M624" s="51">
        <v>260</v>
      </c>
      <c r="N624" s="51">
        <v>203</v>
      </c>
      <c r="O624" s="51">
        <v>59</v>
      </c>
      <c r="P624" s="51">
        <v>262</v>
      </c>
      <c r="Q624" s="51">
        <v>224</v>
      </c>
      <c r="R624" s="51">
        <v>60</v>
      </c>
      <c r="S624" s="51">
        <v>284</v>
      </c>
      <c r="T624" s="51">
        <f t="shared" si="86"/>
        <v>182</v>
      </c>
      <c r="U624" s="51">
        <f t="shared" si="86"/>
        <v>806</v>
      </c>
      <c r="V624" s="57">
        <f t="shared" si="87"/>
        <v>22.58064516129032</v>
      </c>
      <c r="W624" s="51" t="e">
        <f>SUMIF(#REF!,'Pupils5-15'!$B624,#REF!)</f>
        <v>#REF!</v>
      </c>
      <c r="X624" s="51" t="e">
        <f>SUMIF(#REF!,'Pupils5-15'!$B624,#REF!)</f>
        <v>#REF!</v>
      </c>
      <c r="Y624" s="51" t="e">
        <f>SUMIF(#REF!,'Pupils5-15'!$B624,#REF!)</f>
        <v>#REF!</v>
      </c>
      <c r="Z624" s="51" t="e">
        <f t="shared" si="88"/>
        <v>#REF!</v>
      </c>
      <c r="AA624" s="51" t="e">
        <f t="shared" si="89"/>
        <v>#REF!</v>
      </c>
      <c r="AB624" s="51" t="e">
        <f t="shared" si="90"/>
        <v>#REF!</v>
      </c>
    </row>
    <row r="625" spans="1:28" x14ac:dyDescent="0.2">
      <c r="A625" s="51">
        <v>618</v>
      </c>
      <c r="B625" s="51">
        <v>6682389</v>
      </c>
      <c r="C625" s="51" t="s">
        <v>968</v>
      </c>
      <c r="D625" s="51" t="s">
        <v>917</v>
      </c>
      <c r="E625" s="51" t="s">
        <v>3322</v>
      </c>
      <c r="F625" s="51" t="s">
        <v>3333</v>
      </c>
      <c r="G625" s="56">
        <f t="shared" si="82"/>
        <v>0.2824858757062147</v>
      </c>
      <c r="H625" s="56">
        <f t="shared" si="83"/>
        <v>0.24193548387096775</v>
      </c>
      <c r="I625" s="56">
        <f t="shared" si="84"/>
        <v>0.29015544041450775</v>
      </c>
      <c r="J625" s="56">
        <f t="shared" si="85"/>
        <v>0.27158273381294962</v>
      </c>
      <c r="K625" s="51">
        <v>127</v>
      </c>
      <c r="L625" s="51">
        <v>50</v>
      </c>
      <c r="M625" s="51">
        <v>177</v>
      </c>
      <c r="N625" s="51">
        <v>141</v>
      </c>
      <c r="O625" s="51">
        <v>45</v>
      </c>
      <c r="P625" s="51">
        <v>186</v>
      </c>
      <c r="Q625" s="51">
        <v>137</v>
      </c>
      <c r="R625" s="51">
        <v>56</v>
      </c>
      <c r="S625" s="51">
        <v>193</v>
      </c>
      <c r="T625" s="51">
        <f t="shared" si="86"/>
        <v>151</v>
      </c>
      <c r="U625" s="51">
        <f t="shared" si="86"/>
        <v>556</v>
      </c>
      <c r="V625" s="57">
        <f t="shared" si="87"/>
        <v>27.158273381294961</v>
      </c>
      <c r="W625" s="51" t="e">
        <f>SUMIF(#REF!,'Pupils5-15'!$B625,#REF!)</f>
        <v>#REF!</v>
      </c>
      <c r="X625" s="51" t="e">
        <f>SUMIF(#REF!,'Pupils5-15'!$B625,#REF!)</f>
        <v>#REF!</v>
      </c>
      <c r="Y625" s="51" t="e">
        <f>SUMIF(#REF!,'Pupils5-15'!$B625,#REF!)</f>
        <v>#REF!</v>
      </c>
      <c r="Z625" s="51" t="e">
        <f t="shared" si="88"/>
        <v>#REF!</v>
      </c>
      <c r="AA625" s="51" t="e">
        <f t="shared" si="89"/>
        <v>#REF!</v>
      </c>
      <c r="AB625" s="51" t="e">
        <f t="shared" si="90"/>
        <v>#REF!</v>
      </c>
    </row>
    <row r="626" spans="1:28" x14ac:dyDescent="0.2">
      <c r="A626" s="51">
        <v>619</v>
      </c>
      <c r="B626" s="51">
        <v>6682390</v>
      </c>
      <c r="C626" s="51" t="s">
        <v>970</v>
      </c>
      <c r="D626" s="51" t="s">
        <v>917</v>
      </c>
      <c r="E626" s="51" t="s">
        <v>3322</v>
      </c>
      <c r="F626" s="51" t="s">
        <v>3323</v>
      </c>
      <c r="G626" s="56">
        <f t="shared" si="82"/>
        <v>6.5789473684210523E-2</v>
      </c>
      <c r="H626" s="56">
        <f t="shared" si="83"/>
        <v>7.926829268292683E-2</v>
      </c>
      <c r="I626" s="56">
        <f t="shared" si="84"/>
        <v>6.0606060606060608E-2</v>
      </c>
      <c r="J626" s="56">
        <f t="shared" si="85"/>
        <v>6.8607068607068611E-2</v>
      </c>
      <c r="K626" s="51">
        <v>142</v>
      </c>
      <c r="L626" s="51">
        <v>10</v>
      </c>
      <c r="M626" s="51">
        <v>152</v>
      </c>
      <c r="N626" s="51">
        <v>151</v>
      </c>
      <c r="O626" s="51">
        <v>13</v>
      </c>
      <c r="P626" s="51">
        <v>164</v>
      </c>
      <c r="Q626" s="51">
        <v>155</v>
      </c>
      <c r="R626" s="51">
        <v>10</v>
      </c>
      <c r="S626" s="51">
        <v>165</v>
      </c>
      <c r="T626" s="51">
        <f t="shared" si="86"/>
        <v>33</v>
      </c>
      <c r="U626" s="51">
        <f t="shared" si="86"/>
        <v>481</v>
      </c>
      <c r="V626" s="57">
        <f t="shared" si="87"/>
        <v>6.8607068607068609</v>
      </c>
      <c r="W626" s="51" t="e">
        <f>SUMIF(#REF!,'Pupils5-15'!$B626,#REF!)</f>
        <v>#REF!</v>
      </c>
      <c r="X626" s="51" t="e">
        <f>SUMIF(#REF!,'Pupils5-15'!$B626,#REF!)</f>
        <v>#REF!</v>
      </c>
      <c r="Y626" s="51" t="e">
        <f>SUMIF(#REF!,'Pupils5-15'!$B626,#REF!)</f>
        <v>#REF!</v>
      </c>
      <c r="Z626" s="51" t="e">
        <f t="shared" si="88"/>
        <v>#REF!</v>
      </c>
      <c r="AA626" s="51" t="e">
        <f t="shared" si="89"/>
        <v>#REF!</v>
      </c>
      <c r="AB626" s="51" t="e">
        <f t="shared" si="90"/>
        <v>#REF!</v>
      </c>
    </row>
    <row r="627" spans="1:28" x14ac:dyDescent="0.2">
      <c r="A627" s="51">
        <v>620</v>
      </c>
      <c r="B627" s="51">
        <v>6682391</v>
      </c>
      <c r="C627" s="51" t="s">
        <v>972</v>
      </c>
      <c r="D627" s="51" t="s">
        <v>917</v>
      </c>
      <c r="E627" s="51" t="s">
        <v>3322</v>
      </c>
      <c r="F627" s="51" t="s">
        <v>3324</v>
      </c>
      <c r="G627" s="56">
        <f t="shared" si="82"/>
        <v>9.0909090909090912E-2</v>
      </c>
      <c r="H627" s="56">
        <f t="shared" si="83"/>
        <v>7.2829131652661069E-2</v>
      </c>
      <c r="I627" s="56">
        <f t="shared" si="84"/>
        <v>5.737704918032787E-2</v>
      </c>
      <c r="J627" s="56">
        <f t="shared" si="85"/>
        <v>7.3488372093023252E-2</v>
      </c>
      <c r="K627" s="51">
        <v>320</v>
      </c>
      <c r="L627" s="51">
        <v>32</v>
      </c>
      <c r="M627" s="51">
        <v>352</v>
      </c>
      <c r="N627" s="51">
        <v>331</v>
      </c>
      <c r="O627" s="51">
        <v>26</v>
      </c>
      <c r="P627" s="51">
        <v>357</v>
      </c>
      <c r="Q627" s="51">
        <v>345</v>
      </c>
      <c r="R627" s="51">
        <v>21</v>
      </c>
      <c r="S627" s="51">
        <v>366</v>
      </c>
      <c r="T627" s="51">
        <f t="shared" si="86"/>
        <v>79</v>
      </c>
      <c r="U627" s="51">
        <f t="shared" si="86"/>
        <v>1075</v>
      </c>
      <c r="V627" s="57">
        <f t="shared" si="87"/>
        <v>7.3488372093023253</v>
      </c>
      <c r="W627" s="51" t="e">
        <f>SUMIF(#REF!,'Pupils5-15'!$B627,#REF!)</f>
        <v>#REF!</v>
      </c>
      <c r="X627" s="51" t="e">
        <f>SUMIF(#REF!,'Pupils5-15'!$B627,#REF!)</f>
        <v>#REF!</v>
      </c>
      <c r="Y627" s="51" t="e">
        <f>SUMIF(#REF!,'Pupils5-15'!$B627,#REF!)</f>
        <v>#REF!</v>
      </c>
      <c r="Z627" s="51" t="e">
        <f t="shared" si="88"/>
        <v>#REF!</v>
      </c>
      <c r="AA627" s="51" t="e">
        <f t="shared" si="89"/>
        <v>#REF!</v>
      </c>
      <c r="AB627" s="51" t="e">
        <f t="shared" si="90"/>
        <v>#REF!</v>
      </c>
    </row>
    <row r="628" spans="1:28" x14ac:dyDescent="0.2">
      <c r="A628" s="51">
        <v>621</v>
      </c>
      <c r="B628" s="51">
        <v>6682392</v>
      </c>
      <c r="C628" s="51" t="s">
        <v>974</v>
      </c>
      <c r="D628" s="51" t="s">
        <v>917</v>
      </c>
      <c r="E628" s="51" t="s">
        <v>3322</v>
      </c>
      <c r="F628" s="51" t="s">
        <v>3324</v>
      </c>
      <c r="G628" s="56">
        <f t="shared" si="82"/>
        <v>0.29591836734693877</v>
      </c>
      <c r="H628" s="56">
        <f t="shared" si="83"/>
        <v>0.31521739130434784</v>
      </c>
      <c r="I628" s="56">
        <f t="shared" si="84"/>
        <v>0.27419354838709675</v>
      </c>
      <c r="J628" s="56">
        <f t="shared" si="85"/>
        <v>0.29505300353356889</v>
      </c>
      <c r="K628" s="51">
        <v>138</v>
      </c>
      <c r="L628" s="51">
        <v>58</v>
      </c>
      <c r="M628" s="51">
        <v>196</v>
      </c>
      <c r="N628" s="51">
        <v>126</v>
      </c>
      <c r="O628" s="51">
        <v>58</v>
      </c>
      <c r="P628" s="51">
        <v>184</v>
      </c>
      <c r="Q628" s="51">
        <v>135</v>
      </c>
      <c r="R628" s="51">
        <v>51</v>
      </c>
      <c r="S628" s="51">
        <v>186</v>
      </c>
      <c r="T628" s="51">
        <f t="shared" si="86"/>
        <v>167</v>
      </c>
      <c r="U628" s="51">
        <f t="shared" si="86"/>
        <v>566</v>
      </c>
      <c r="V628" s="57">
        <f t="shared" si="87"/>
        <v>29.50530035335689</v>
      </c>
      <c r="W628" s="51" t="e">
        <f>SUMIF(#REF!,'Pupils5-15'!$B628,#REF!)</f>
        <v>#REF!</v>
      </c>
      <c r="X628" s="51" t="e">
        <f>SUMIF(#REF!,'Pupils5-15'!$B628,#REF!)</f>
        <v>#REF!</v>
      </c>
      <c r="Y628" s="51" t="e">
        <f>SUMIF(#REF!,'Pupils5-15'!$B628,#REF!)</f>
        <v>#REF!</v>
      </c>
      <c r="Z628" s="51" t="e">
        <f t="shared" si="88"/>
        <v>#REF!</v>
      </c>
      <c r="AA628" s="51" t="e">
        <f t="shared" si="89"/>
        <v>#REF!</v>
      </c>
      <c r="AB628" s="51" t="e">
        <f t="shared" si="90"/>
        <v>#REF!</v>
      </c>
    </row>
    <row r="629" spans="1:28" x14ac:dyDescent="0.2">
      <c r="A629" s="51">
        <v>622</v>
      </c>
      <c r="B629" s="51">
        <v>6682393</v>
      </c>
      <c r="C629" s="51" t="s">
        <v>976</v>
      </c>
      <c r="D629" s="51" t="s">
        <v>917</v>
      </c>
      <c r="E629" s="51" t="s">
        <v>3322</v>
      </c>
      <c r="F629" s="51" t="s">
        <v>3324</v>
      </c>
      <c r="G629" s="56">
        <f t="shared" si="82"/>
        <v>0.19327731092436976</v>
      </c>
      <c r="H629" s="56">
        <f t="shared" si="83"/>
        <v>0.17573221757322174</v>
      </c>
      <c r="I629" s="56">
        <f t="shared" si="84"/>
        <v>0.12083333333333333</v>
      </c>
      <c r="J629" s="56">
        <f t="shared" si="85"/>
        <v>0.16317991631799164</v>
      </c>
      <c r="K629" s="51">
        <v>192</v>
      </c>
      <c r="L629" s="51">
        <v>46</v>
      </c>
      <c r="M629" s="51">
        <v>238</v>
      </c>
      <c r="N629" s="51">
        <v>197</v>
      </c>
      <c r="O629" s="51">
        <v>42</v>
      </c>
      <c r="P629" s="51">
        <v>239</v>
      </c>
      <c r="Q629" s="51">
        <v>211</v>
      </c>
      <c r="R629" s="51">
        <v>29</v>
      </c>
      <c r="S629" s="51">
        <v>240</v>
      </c>
      <c r="T629" s="51">
        <f t="shared" si="86"/>
        <v>117</v>
      </c>
      <c r="U629" s="51">
        <f t="shared" si="86"/>
        <v>717</v>
      </c>
      <c r="V629" s="57">
        <f t="shared" si="87"/>
        <v>16.317991631799163</v>
      </c>
      <c r="W629" s="51" t="e">
        <f>SUMIF(#REF!,'Pupils5-15'!$B629,#REF!)</f>
        <v>#REF!</v>
      </c>
      <c r="X629" s="51" t="e">
        <f>SUMIF(#REF!,'Pupils5-15'!$B629,#REF!)</f>
        <v>#REF!</v>
      </c>
      <c r="Y629" s="51" t="e">
        <f>SUMIF(#REF!,'Pupils5-15'!$B629,#REF!)</f>
        <v>#REF!</v>
      </c>
      <c r="Z629" s="51" t="e">
        <f t="shared" si="88"/>
        <v>#REF!</v>
      </c>
      <c r="AA629" s="51" t="e">
        <f t="shared" si="89"/>
        <v>#REF!</v>
      </c>
      <c r="AB629" s="51" t="e">
        <f t="shared" si="90"/>
        <v>#REF!</v>
      </c>
    </row>
    <row r="630" spans="1:28" x14ac:dyDescent="0.2">
      <c r="A630" s="51">
        <v>623</v>
      </c>
      <c r="B630" s="51">
        <v>6682394</v>
      </c>
      <c r="C630" s="51" t="s">
        <v>978</v>
      </c>
      <c r="D630" s="51" t="s">
        <v>917</v>
      </c>
      <c r="E630" s="51" t="s">
        <v>3322</v>
      </c>
      <c r="F630" s="51" t="s">
        <v>3324</v>
      </c>
      <c r="G630" s="56">
        <f t="shared" si="82"/>
        <v>0.33333333333333331</v>
      </c>
      <c r="H630" s="56">
        <f t="shared" si="83"/>
        <v>0.32894736842105265</v>
      </c>
      <c r="I630" s="56">
        <f t="shared" si="84"/>
        <v>0.25403225806451613</v>
      </c>
      <c r="J630" s="56">
        <f t="shared" si="85"/>
        <v>0.30422535211267604</v>
      </c>
      <c r="K630" s="51">
        <v>156</v>
      </c>
      <c r="L630" s="51">
        <v>78</v>
      </c>
      <c r="M630" s="51">
        <v>234</v>
      </c>
      <c r="N630" s="51">
        <v>153</v>
      </c>
      <c r="O630" s="51">
        <v>75</v>
      </c>
      <c r="P630" s="51">
        <v>228</v>
      </c>
      <c r="Q630" s="51">
        <v>185</v>
      </c>
      <c r="R630" s="51">
        <v>63</v>
      </c>
      <c r="S630" s="51">
        <v>248</v>
      </c>
      <c r="T630" s="51">
        <f t="shared" si="86"/>
        <v>216</v>
      </c>
      <c r="U630" s="51">
        <f t="shared" si="86"/>
        <v>710</v>
      </c>
      <c r="V630" s="57">
        <f t="shared" si="87"/>
        <v>30.422535211267604</v>
      </c>
      <c r="W630" s="51" t="e">
        <f>SUMIF(#REF!,'Pupils5-15'!$B630,#REF!)</f>
        <v>#REF!</v>
      </c>
      <c r="X630" s="51" t="e">
        <f>SUMIF(#REF!,'Pupils5-15'!$B630,#REF!)</f>
        <v>#REF!</v>
      </c>
      <c r="Y630" s="51" t="e">
        <f>SUMIF(#REF!,'Pupils5-15'!$B630,#REF!)</f>
        <v>#REF!</v>
      </c>
      <c r="Z630" s="51" t="e">
        <f t="shared" si="88"/>
        <v>#REF!</v>
      </c>
      <c r="AA630" s="51" t="e">
        <f t="shared" si="89"/>
        <v>#REF!</v>
      </c>
      <c r="AB630" s="51" t="e">
        <f t="shared" si="90"/>
        <v>#REF!</v>
      </c>
    </row>
    <row r="631" spans="1:28" x14ac:dyDescent="0.2">
      <c r="A631" s="51">
        <v>624</v>
      </c>
      <c r="B631" s="51">
        <v>6683033</v>
      </c>
      <c r="C631" s="51" t="s">
        <v>979</v>
      </c>
      <c r="D631" s="51" t="s">
        <v>917</v>
      </c>
      <c r="E631" s="51" t="s">
        <v>3322</v>
      </c>
      <c r="F631" s="51" t="s">
        <v>3324</v>
      </c>
      <c r="G631" s="56">
        <f t="shared" si="82"/>
        <v>0.16666666666666666</v>
      </c>
      <c r="H631" s="56">
        <f t="shared" si="83"/>
        <v>0.17647058823529413</v>
      </c>
      <c r="I631" s="56">
        <f t="shared" si="84"/>
        <v>0.2857142857142857</v>
      </c>
      <c r="J631" s="56">
        <f t="shared" si="85"/>
        <v>0.21428571428571427</v>
      </c>
      <c r="K631" s="51">
        <v>15</v>
      </c>
      <c r="L631" s="51">
        <v>3</v>
      </c>
      <c r="M631" s="51">
        <v>18</v>
      </c>
      <c r="N631" s="51">
        <v>14</v>
      </c>
      <c r="O631" s="51">
        <v>3</v>
      </c>
      <c r="P631" s="51">
        <v>17</v>
      </c>
      <c r="Q631" s="51">
        <v>15</v>
      </c>
      <c r="R631" s="51">
        <v>6</v>
      </c>
      <c r="S631" s="51">
        <v>21</v>
      </c>
      <c r="T631" s="51">
        <f t="shared" si="86"/>
        <v>12</v>
      </c>
      <c r="U631" s="51">
        <f t="shared" si="86"/>
        <v>56</v>
      </c>
      <c r="V631" s="57">
        <f t="shared" si="87"/>
        <v>21.428571428571427</v>
      </c>
      <c r="W631" s="51" t="e">
        <f>SUMIF(#REF!,'Pupils5-15'!$B631,#REF!)</f>
        <v>#REF!</v>
      </c>
      <c r="X631" s="51" t="e">
        <f>SUMIF(#REF!,'Pupils5-15'!$B631,#REF!)</f>
        <v>#REF!</v>
      </c>
      <c r="Y631" s="51" t="e">
        <f>SUMIF(#REF!,'Pupils5-15'!$B631,#REF!)</f>
        <v>#REF!</v>
      </c>
      <c r="Z631" s="51" t="e">
        <f t="shared" si="88"/>
        <v>#REF!</v>
      </c>
      <c r="AA631" s="51" t="e">
        <f t="shared" si="89"/>
        <v>#REF!</v>
      </c>
      <c r="AB631" s="51" t="e">
        <f t="shared" si="90"/>
        <v>#REF!</v>
      </c>
    </row>
    <row r="632" spans="1:28" x14ac:dyDescent="0.2">
      <c r="A632" s="51">
        <v>625</v>
      </c>
      <c r="B632" s="51">
        <v>6683035</v>
      </c>
      <c r="C632" s="51" t="s">
        <v>980</v>
      </c>
      <c r="D632" s="51" t="s">
        <v>917</v>
      </c>
      <c r="E632" s="51" t="s">
        <v>3322</v>
      </c>
      <c r="F632" s="51" t="s">
        <v>3323</v>
      </c>
      <c r="G632" s="56">
        <f t="shared" si="82"/>
        <v>7.6086956521739135E-2</v>
      </c>
      <c r="H632" s="56">
        <f t="shared" si="83"/>
        <v>5.3763440860215055E-2</v>
      </c>
      <c r="I632" s="56">
        <f t="shared" si="84"/>
        <v>8.3333333333333329E-2</v>
      </c>
      <c r="J632" s="56">
        <f t="shared" si="85"/>
        <v>7.1174377224199295E-2</v>
      </c>
      <c r="K632" s="51">
        <v>85</v>
      </c>
      <c r="L632" s="51">
        <v>7</v>
      </c>
      <c r="M632" s="51">
        <v>92</v>
      </c>
      <c r="N632" s="51">
        <v>88</v>
      </c>
      <c r="O632" s="51">
        <v>5</v>
      </c>
      <c r="P632" s="51">
        <v>93</v>
      </c>
      <c r="Q632" s="51">
        <v>88</v>
      </c>
      <c r="R632" s="51">
        <v>8</v>
      </c>
      <c r="S632" s="51">
        <v>96</v>
      </c>
      <c r="T632" s="51">
        <f t="shared" si="86"/>
        <v>20</v>
      </c>
      <c r="U632" s="51">
        <f t="shared" si="86"/>
        <v>281</v>
      </c>
      <c r="V632" s="57">
        <f t="shared" si="87"/>
        <v>7.1174377224199299</v>
      </c>
      <c r="W632" s="51" t="e">
        <f>SUMIF(#REF!,'Pupils5-15'!$B632,#REF!)</f>
        <v>#REF!</v>
      </c>
      <c r="X632" s="51" t="e">
        <f>SUMIF(#REF!,'Pupils5-15'!$B632,#REF!)</f>
        <v>#REF!</v>
      </c>
      <c r="Y632" s="51" t="e">
        <f>SUMIF(#REF!,'Pupils5-15'!$B632,#REF!)</f>
        <v>#REF!</v>
      </c>
      <c r="Z632" s="51" t="e">
        <f t="shared" si="88"/>
        <v>#REF!</v>
      </c>
      <c r="AA632" s="51" t="e">
        <f t="shared" si="89"/>
        <v>#REF!</v>
      </c>
      <c r="AB632" s="51" t="e">
        <f t="shared" si="90"/>
        <v>#REF!</v>
      </c>
    </row>
    <row r="633" spans="1:28" x14ac:dyDescent="0.2">
      <c r="A633" s="51">
        <v>626</v>
      </c>
      <c r="B633" s="51">
        <v>6683036</v>
      </c>
      <c r="C633" s="51" t="s">
        <v>981</v>
      </c>
      <c r="D633" s="51" t="s">
        <v>917</v>
      </c>
      <c r="E633" s="51" t="s">
        <v>3322</v>
      </c>
      <c r="F633" s="51" t="s">
        <v>3324</v>
      </c>
      <c r="G633" s="56">
        <f t="shared" si="82"/>
        <v>8.9285714285714288E-2</v>
      </c>
      <c r="H633" s="56">
        <f t="shared" si="83"/>
        <v>3.7037037037037035E-2</v>
      </c>
      <c r="I633" s="56">
        <f t="shared" si="84"/>
        <v>2.2727272727272728E-2</v>
      </c>
      <c r="J633" s="56">
        <f t="shared" si="85"/>
        <v>5.1948051948051951E-2</v>
      </c>
      <c r="K633" s="51">
        <v>51</v>
      </c>
      <c r="L633" s="51">
        <v>5</v>
      </c>
      <c r="M633" s="51">
        <v>56</v>
      </c>
      <c r="N633" s="51">
        <v>52</v>
      </c>
      <c r="O633" s="51">
        <v>2</v>
      </c>
      <c r="P633" s="51">
        <v>54</v>
      </c>
      <c r="Q633" s="51">
        <v>43</v>
      </c>
      <c r="R633" s="51">
        <v>1</v>
      </c>
      <c r="S633" s="51">
        <v>44</v>
      </c>
      <c r="T633" s="51">
        <f t="shared" si="86"/>
        <v>8</v>
      </c>
      <c r="U633" s="51">
        <f t="shared" si="86"/>
        <v>154</v>
      </c>
      <c r="V633" s="57">
        <f t="shared" si="87"/>
        <v>5.1948051948051948</v>
      </c>
      <c r="W633" s="51" t="e">
        <f>SUMIF(#REF!,'Pupils5-15'!$B633,#REF!)</f>
        <v>#REF!</v>
      </c>
      <c r="X633" s="51" t="e">
        <f>SUMIF(#REF!,'Pupils5-15'!$B633,#REF!)</f>
        <v>#REF!</v>
      </c>
      <c r="Y633" s="51" t="e">
        <f>SUMIF(#REF!,'Pupils5-15'!$B633,#REF!)</f>
        <v>#REF!</v>
      </c>
      <c r="Z633" s="51" t="e">
        <f t="shared" si="88"/>
        <v>#REF!</v>
      </c>
      <c r="AA633" s="51" t="e">
        <f t="shared" si="89"/>
        <v>#REF!</v>
      </c>
      <c r="AB633" s="51" t="e">
        <f t="shared" si="90"/>
        <v>#REF!</v>
      </c>
    </row>
    <row r="634" spans="1:28" x14ac:dyDescent="0.2">
      <c r="A634" s="51">
        <v>627</v>
      </c>
      <c r="B634" s="51">
        <v>6683040</v>
      </c>
      <c r="C634" s="51" t="s">
        <v>982</v>
      </c>
      <c r="D634" s="51" t="s">
        <v>917</v>
      </c>
      <c r="E634" s="51" t="s">
        <v>3322</v>
      </c>
      <c r="F634" s="51" t="s">
        <v>3324</v>
      </c>
      <c r="G634" s="56">
        <f t="shared" si="82"/>
        <v>5.5555555555555552E-2</v>
      </c>
      <c r="H634" s="56">
        <f t="shared" si="83"/>
        <v>8.9285714285714288E-2</v>
      </c>
      <c r="I634" s="56">
        <f t="shared" si="84"/>
        <v>9.8265895953757232E-2</v>
      </c>
      <c r="J634" s="56">
        <f t="shared" si="85"/>
        <v>8.1510934393638171E-2</v>
      </c>
      <c r="K634" s="51">
        <v>153</v>
      </c>
      <c r="L634" s="51">
        <v>9</v>
      </c>
      <c r="M634" s="51">
        <v>162</v>
      </c>
      <c r="N634" s="51">
        <v>153</v>
      </c>
      <c r="O634" s="51">
        <v>15</v>
      </c>
      <c r="P634" s="51">
        <v>168</v>
      </c>
      <c r="Q634" s="51">
        <v>156</v>
      </c>
      <c r="R634" s="51">
        <v>17</v>
      </c>
      <c r="S634" s="51">
        <v>173</v>
      </c>
      <c r="T634" s="51">
        <f t="shared" si="86"/>
        <v>41</v>
      </c>
      <c r="U634" s="51">
        <f t="shared" si="86"/>
        <v>503</v>
      </c>
      <c r="V634" s="57">
        <f t="shared" si="87"/>
        <v>8.1510934393638177</v>
      </c>
      <c r="W634" s="51" t="e">
        <f>SUMIF(#REF!,'Pupils5-15'!$B634,#REF!)</f>
        <v>#REF!</v>
      </c>
      <c r="X634" s="51" t="e">
        <f>SUMIF(#REF!,'Pupils5-15'!$B634,#REF!)</f>
        <v>#REF!</v>
      </c>
      <c r="Y634" s="51" t="e">
        <f>SUMIF(#REF!,'Pupils5-15'!$B634,#REF!)</f>
        <v>#REF!</v>
      </c>
      <c r="Z634" s="51" t="e">
        <f t="shared" si="88"/>
        <v>#REF!</v>
      </c>
      <c r="AA634" s="51" t="e">
        <f t="shared" si="89"/>
        <v>#REF!</v>
      </c>
      <c r="AB634" s="51" t="e">
        <f t="shared" si="90"/>
        <v>#REF!</v>
      </c>
    </row>
    <row r="635" spans="1:28" x14ac:dyDescent="0.2">
      <c r="A635" s="51">
        <v>628</v>
      </c>
      <c r="B635" s="51">
        <v>6683042</v>
      </c>
      <c r="C635" s="51" t="s">
        <v>983</v>
      </c>
      <c r="D635" s="51" t="s">
        <v>917</v>
      </c>
      <c r="E635" s="51" t="s">
        <v>3322</v>
      </c>
      <c r="F635" s="51" t="s">
        <v>3324</v>
      </c>
      <c r="G635" s="56">
        <f t="shared" si="82"/>
        <v>0.27906976744186046</v>
      </c>
      <c r="H635" s="56">
        <f t="shared" si="83"/>
        <v>0.28000000000000003</v>
      </c>
      <c r="I635" s="56">
        <f t="shared" si="84"/>
        <v>0.2391304347826087</v>
      </c>
      <c r="J635" s="56">
        <f t="shared" si="85"/>
        <v>0.26618705035971224</v>
      </c>
      <c r="K635" s="51">
        <v>31</v>
      </c>
      <c r="L635" s="51">
        <v>12</v>
      </c>
      <c r="M635" s="51">
        <v>43</v>
      </c>
      <c r="N635" s="51">
        <v>36</v>
      </c>
      <c r="O635" s="51">
        <v>14</v>
      </c>
      <c r="P635" s="51">
        <v>50</v>
      </c>
      <c r="Q635" s="51">
        <v>35</v>
      </c>
      <c r="R635" s="51">
        <v>11</v>
      </c>
      <c r="S635" s="51">
        <v>46</v>
      </c>
      <c r="T635" s="51">
        <f t="shared" si="86"/>
        <v>37</v>
      </c>
      <c r="U635" s="51">
        <f t="shared" si="86"/>
        <v>139</v>
      </c>
      <c r="V635" s="57">
        <f t="shared" si="87"/>
        <v>26.618705035971225</v>
      </c>
      <c r="W635" s="51" t="e">
        <f>SUMIF(#REF!,'Pupils5-15'!$B635,#REF!)</f>
        <v>#REF!</v>
      </c>
      <c r="X635" s="51" t="e">
        <f>SUMIF(#REF!,'Pupils5-15'!$B635,#REF!)</f>
        <v>#REF!</v>
      </c>
      <c r="Y635" s="51" t="e">
        <f>SUMIF(#REF!,'Pupils5-15'!$B635,#REF!)</f>
        <v>#REF!</v>
      </c>
      <c r="Z635" s="51" t="e">
        <f t="shared" si="88"/>
        <v>#REF!</v>
      </c>
      <c r="AA635" s="51" t="e">
        <f t="shared" si="89"/>
        <v>#REF!</v>
      </c>
      <c r="AB635" s="51" t="e">
        <f t="shared" si="90"/>
        <v>#REF!</v>
      </c>
    </row>
    <row r="636" spans="1:28" x14ac:dyDescent="0.2">
      <c r="A636" s="51">
        <v>629</v>
      </c>
      <c r="B636" s="51">
        <v>6683050</v>
      </c>
      <c r="C636" s="51" t="s">
        <v>984</v>
      </c>
      <c r="D636" s="51" t="s">
        <v>917</v>
      </c>
      <c r="E636" s="51" t="s">
        <v>3322</v>
      </c>
      <c r="F636" s="51" t="s">
        <v>3324</v>
      </c>
      <c r="G636" s="56">
        <f t="shared" si="82"/>
        <v>6.7961165048543687E-2</v>
      </c>
      <c r="H636" s="56">
        <f t="shared" si="83"/>
        <v>3.5398230088495575E-2</v>
      </c>
      <c r="I636" s="56">
        <f t="shared" si="84"/>
        <v>2.564102564102564E-2</v>
      </c>
      <c r="J636" s="56">
        <f t="shared" si="85"/>
        <v>4.2042042042042045E-2</v>
      </c>
      <c r="K636" s="51">
        <v>96</v>
      </c>
      <c r="L636" s="51">
        <v>7</v>
      </c>
      <c r="M636" s="51">
        <v>103</v>
      </c>
      <c r="N636" s="51">
        <v>109</v>
      </c>
      <c r="O636" s="51">
        <v>4</v>
      </c>
      <c r="P636" s="51">
        <v>113</v>
      </c>
      <c r="Q636" s="51">
        <v>114</v>
      </c>
      <c r="R636" s="51">
        <v>3</v>
      </c>
      <c r="S636" s="51">
        <v>117</v>
      </c>
      <c r="T636" s="51">
        <f t="shared" si="86"/>
        <v>14</v>
      </c>
      <c r="U636" s="51">
        <f t="shared" si="86"/>
        <v>333</v>
      </c>
      <c r="V636" s="57">
        <f t="shared" si="87"/>
        <v>4.2042042042042045</v>
      </c>
      <c r="W636" s="51" t="e">
        <f>SUMIF(#REF!,'Pupils5-15'!$B636,#REF!)</f>
        <v>#REF!</v>
      </c>
      <c r="X636" s="51" t="e">
        <f>SUMIF(#REF!,'Pupils5-15'!$B636,#REF!)</f>
        <v>#REF!</v>
      </c>
      <c r="Y636" s="51" t="e">
        <f>SUMIF(#REF!,'Pupils5-15'!$B636,#REF!)</f>
        <v>#REF!</v>
      </c>
      <c r="Z636" s="51" t="e">
        <f t="shared" si="88"/>
        <v>#REF!</v>
      </c>
      <c r="AA636" s="51" t="e">
        <f t="shared" si="89"/>
        <v>#REF!</v>
      </c>
      <c r="AB636" s="51" t="e">
        <f t="shared" si="90"/>
        <v>#REF!</v>
      </c>
    </row>
    <row r="637" spans="1:28" x14ac:dyDescent="0.2">
      <c r="A637" s="51">
        <v>630</v>
      </c>
      <c r="B637" s="51">
        <v>6683051</v>
      </c>
      <c r="C637" s="51" t="s">
        <v>986</v>
      </c>
      <c r="D637" s="51" t="s">
        <v>917</v>
      </c>
      <c r="E637" s="51" t="s">
        <v>3322</v>
      </c>
      <c r="F637" s="51" t="s">
        <v>3324</v>
      </c>
      <c r="G637" s="56">
        <f t="shared" si="82"/>
        <v>8.6956521739130432E-2</v>
      </c>
      <c r="H637" s="56">
        <f t="shared" si="83"/>
        <v>8.3333333333333329E-2</v>
      </c>
      <c r="I637" s="56">
        <f t="shared" si="84"/>
        <v>6.25E-2</v>
      </c>
      <c r="J637" s="56">
        <f t="shared" si="85"/>
        <v>7.8947368421052627E-2</v>
      </c>
      <c r="K637" s="51">
        <v>42</v>
      </c>
      <c r="L637" s="51">
        <v>4</v>
      </c>
      <c r="M637" s="51">
        <v>46</v>
      </c>
      <c r="N637" s="51">
        <v>33</v>
      </c>
      <c r="O637" s="51">
        <v>3</v>
      </c>
      <c r="P637" s="51">
        <v>36</v>
      </c>
      <c r="Q637" s="51">
        <v>30</v>
      </c>
      <c r="R637" s="51">
        <v>2</v>
      </c>
      <c r="S637" s="51">
        <v>32</v>
      </c>
      <c r="T637" s="51">
        <f t="shared" si="86"/>
        <v>9</v>
      </c>
      <c r="U637" s="51">
        <f t="shared" si="86"/>
        <v>114</v>
      </c>
      <c r="V637" s="57">
        <f t="shared" si="87"/>
        <v>7.8947368421052628</v>
      </c>
      <c r="W637" s="51" t="e">
        <f>SUMIF(#REF!,'Pupils5-15'!$B637,#REF!)</f>
        <v>#REF!</v>
      </c>
      <c r="X637" s="51" t="e">
        <f>SUMIF(#REF!,'Pupils5-15'!$B637,#REF!)</f>
        <v>#REF!</v>
      </c>
      <c r="Y637" s="51" t="e">
        <f>SUMIF(#REF!,'Pupils5-15'!$B637,#REF!)</f>
        <v>#REF!</v>
      </c>
      <c r="Z637" s="51" t="e">
        <f t="shared" si="88"/>
        <v>#REF!</v>
      </c>
      <c r="AA637" s="51" t="e">
        <f t="shared" si="89"/>
        <v>#REF!</v>
      </c>
      <c r="AB637" s="51" t="e">
        <f t="shared" si="90"/>
        <v>#REF!</v>
      </c>
    </row>
    <row r="638" spans="1:28" x14ac:dyDescent="0.2">
      <c r="A638" s="51">
        <v>631</v>
      </c>
      <c r="B638" s="51">
        <v>6683052</v>
      </c>
      <c r="C638" s="51" t="s">
        <v>988</v>
      </c>
      <c r="D638" s="51" t="s">
        <v>917</v>
      </c>
      <c r="E638" s="51" t="s">
        <v>3322</v>
      </c>
      <c r="F638" s="51" t="s">
        <v>3333</v>
      </c>
      <c r="G638" s="56">
        <f t="shared" si="82"/>
        <v>0.14634146341463414</v>
      </c>
      <c r="H638" s="56">
        <f t="shared" si="83"/>
        <v>9.8901098901098897E-2</v>
      </c>
      <c r="I638" s="56">
        <f t="shared" si="84"/>
        <v>0.1553398058252427</v>
      </c>
      <c r="J638" s="56">
        <f t="shared" si="85"/>
        <v>0.13405797101449277</v>
      </c>
      <c r="K638" s="51">
        <v>70</v>
      </c>
      <c r="L638" s="51">
        <v>12</v>
      </c>
      <c r="M638" s="51">
        <v>82</v>
      </c>
      <c r="N638" s="51">
        <v>82</v>
      </c>
      <c r="O638" s="51">
        <v>9</v>
      </c>
      <c r="P638" s="51">
        <v>91</v>
      </c>
      <c r="Q638" s="51">
        <v>87</v>
      </c>
      <c r="R638" s="51">
        <v>16</v>
      </c>
      <c r="S638" s="51">
        <v>103</v>
      </c>
      <c r="T638" s="51">
        <f t="shared" si="86"/>
        <v>37</v>
      </c>
      <c r="U638" s="51">
        <f t="shared" si="86"/>
        <v>276</v>
      </c>
      <c r="V638" s="57">
        <f t="shared" si="87"/>
        <v>13.405797101449277</v>
      </c>
      <c r="W638" s="51" t="e">
        <f>SUMIF(#REF!,'Pupils5-15'!$B638,#REF!)</f>
        <v>#REF!</v>
      </c>
      <c r="X638" s="51" t="e">
        <f>SUMIF(#REF!,'Pupils5-15'!$B638,#REF!)</f>
        <v>#REF!</v>
      </c>
      <c r="Y638" s="51" t="e">
        <f>SUMIF(#REF!,'Pupils5-15'!$B638,#REF!)</f>
        <v>#REF!</v>
      </c>
      <c r="Z638" s="51" t="e">
        <f t="shared" si="88"/>
        <v>#REF!</v>
      </c>
      <c r="AA638" s="51" t="e">
        <f t="shared" si="89"/>
        <v>#REF!</v>
      </c>
      <c r="AB638" s="51" t="e">
        <f t="shared" si="90"/>
        <v>#REF!</v>
      </c>
    </row>
    <row r="639" spans="1:28" x14ac:dyDescent="0.2">
      <c r="A639" s="51">
        <v>632</v>
      </c>
      <c r="B639" s="51">
        <v>6683053</v>
      </c>
      <c r="C639" s="51" t="s">
        <v>3430</v>
      </c>
      <c r="D639" s="51" t="s">
        <v>917</v>
      </c>
      <c r="E639" s="51" t="s">
        <v>3322</v>
      </c>
      <c r="F639" s="51" t="s">
        <v>3324</v>
      </c>
      <c r="G639" s="56">
        <f t="shared" si="82"/>
        <v>0.17592592592592593</v>
      </c>
      <c r="H639" s="56">
        <f t="shared" si="83"/>
        <v>0.1834862385321101</v>
      </c>
      <c r="I639" s="56">
        <f t="shared" si="84"/>
        <v>0.21951219512195122</v>
      </c>
      <c r="J639" s="56">
        <f t="shared" si="85"/>
        <v>0.19063545150501673</v>
      </c>
      <c r="K639" s="51">
        <v>89</v>
      </c>
      <c r="L639" s="51">
        <v>19</v>
      </c>
      <c r="M639" s="51">
        <v>108</v>
      </c>
      <c r="N639" s="51">
        <v>89</v>
      </c>
      <c r="O639" s="51">
        <v>20</v>
      </c>
      <c r="P639" s="51">
        <v>109</v>
      </c>
      <c r="Q639" s="51">
        <v>64</v>
      </c>
      <c r="R639" s="51">
        <v>18</v>
      </c>
      <c r="S639" s="51">
        <v>82</v>
      </c>
      <c r="T639" s="51">
        <f t="shared" si="86"/>
        <v>57</v>
      </c>
      <c r="U639" s="51">
        <f t="shared" si="86"/>
        <v>299</v>
      </c>
      <c r="V639" s="57">
        <f t="shared" si="87"/>
        <v>19.063545150501675</v>
      </c>
      <c r="W639" s="51" t="e">
        <f>SUMIF(#REF!,'Pupils5-15'!$B639,#REF!)</f>
        <v>#REF!</v>
      </c>
      <c r="X639" s="51" t="e">
        <f>SUMIF(#REF!,'Pupils5-15'!$B639,#REF!)</f>
        <v>#REF!</v>
      </c>
      <c r="Y639" s="51" t="e">
        <f>SUMIF(#REF!,'Pupils5-15'!$B639,#REF!)</f>
        <v>#REF!</v>
      </c>
      <c r="Z639" s="51" t="e">
        <f t="shared" si="88"/>
        <v>#REF!</v>
      </c>
      <c r="AA639" s="51" t="e">
        <f t="shared" si="89"/>
        <v>#REF!</v>
      </c>
      <c r="AB639" s="51" t="e">
        <f t="shared" si="90"/>
        <v>#REF!</v>
      </c>
    </row>
    <row r="640" spans="1:28" x14ac:dyDescent="0.2">
      <c r="A640" s="51">
        <v>633</v>
      </c>
      <c r="B640" s="51">
        <v>6683055</v>
      </c>
      <c r="C640" s="51" t="s">
        <v>989</v>
      </c>
      <c r="D640" s="51" t="s">
        <v>917</v>
      </c>
      <c r="E640" s="51" t="s">
        <v>3322</v>
      </c>
      <c r="F640" s="51" t="s">
        <v>3324</v>
      </c>
      <c r="G640" s="56">
        <f t="shared" si="82"/>
        <v>0.1111111111111111</v>
      </c>
      <c r="H640" s="56">
        <f t="shared" si="83"/>
        <v>0.16</v>
      </c>
      <c r="I640" s="56">
        <f t="shared" si="84"/>
        <v>0.11428571428571428</v>
      </c>
      <c r="J640" s="56">
        <f t="shared" si="85"/>
        <v>0.12903225806451613</v>
      </c>
      <c r="K640" s="51">
        <v>64</v>
      </c>
      <c r="L640" s="51">
        <v>8</v>
      </c>
      <c r="M640" s="51">
        <v>72</v>
      </c>
      <c r="N640" s="51">
        <v>63</v>
      </c>
      <c r="O640" s="51">
        <v>12</v>
      </c>
      <c r="P640" s="51">
        <v>75</v>
      </c>
      <c r="Q640" s="51">
        <v>62</v>
      </c>
      <c r="R640" s="51">
        <v>8</v>
      </c>
      <c r="S640" s="51">
        <v>70</v>
      </c>
      <c r="T640" s="51">
        <f t="shared" si="86"/>
        <v>28</v>
      </c>
      <c r="U640" s="51">
        <f t="shared" si="86"/>
        <v>217</v>
      </c>
      <c r="V640" s="57">
        <f t="shared" si="87"/>
        <v>12.903225806451612</v>
      </c>
      <c r="W640" s="51" t="e">
        <f>SUMIF(#REF!,'Pupils5-15'!$B640,#REF!)</f>
        <v>#REF!</v>
      </c>
      <c r="X640" s="51" t="e">
        <f>SUMIF(#REF!,'Pupils5-15'!$B640,#REF!)</f>
        <v>#REF!</v>
      </c>
      <c r="Y640" s="51" t="e">
        <f>SUMIF(#REF!,'Pupils5-15'!$B640,#REF!)</f>
        <v>#REF!</v>
      </c>
      <c r="Z640" s="51" t="e">
        <f t="shared" si="88"/>
        <v>#REF!</v>
      </c>
      <c r="AA640" s="51" t="e">
        <f t="shared" si="89"/>
        <v>#REF!</v>
      </c>
      <c r="AB640" s="51" t="e">
        <f t="shared" si="90"/>
        <v>#REF!</v>
      </c>
    </row>
    <row r="641" spans="1:28" x14ac:dyDescent="0.2">
      <c r="A641" s="51">
        <v>634</v>
      </c>
      <c r="B641" s="51">
        <v>6683057</v>
      </c>
      <c r="C641" s="51" t="s">
        <v>990</v>
      </c>
      <c r="D641" s="51" t="s">
        <v>917</v>
      </c>
      <c r="E641" s="51" t="s">
        <v>3322</v>
      </c>
      <c r="F641" s="51" t="s">
        <v>3324</v>
      </c>
      <c r="G641" s="56">
        <f t="shared" si="82"/>
        <v>0.31192660550458717</v>
      </c>
      <c r="H641" s="56">
        <f t="shared" si="83"/>
        <v>0.16981132075471697</v>
      </c>
      <c r="I641" s="56">
        <f t="shared" si="84"/>
        <v>0.22018348623853212</v>
      </c>
      <c r="J641" s="56">
        <f t="shared" si="85"/>
        <v>0.23456790123456789</v>
      </c>
      <c r="K641" s="51">
        <v>75</v>
      </c>
      <c r="L641" s="51">
        <v>34</v>
      </c>
      <c r="M641" s="51">
        <v>109</v>
      </c>
      <c r="N641" s="51">
        <v>88</v>
      </c>
      <c r="O641" s="51">
        <v>18</v>
      </c>
      <c r="P641" s="51">
        <v>106</v>
      </c>
      <c r="Q641" s="51">
        <v>85</v>
      </c>
      <c r="R641" s="51">
        <v>24</v>
      </c>
      <c r="S641" s="51">
        <v>109</v>
      </c>
      <c r="T641" s="51">
        <f t="shared" si="86"/>
        <v>76</v>
      </c>
      <c r="U641" s="51">
        <f t="shared" si="86"/>
        <v>324</v>
      </c>
      <c r="V641" s="57">
        <f t="shared" si="87"/>
        <v>23.456790123456788</v>
      </c>
      <c r="W641" s="51" t="e">
        <f>SUMIF(#REF!,'Pupils5-15'!$B641,#REF!)</f>
        <v>#REF!</v>
      </c>
      <c r="X641" s="51" t="e">
        <f>SUMIF(#REF!,'Pupils5-15'!$B641,#REF!)</f>
        <v>#REF!</v>
      </c>
      <c r="Y641" s="51" t="e">
        <f>SUMIF(#REF!,'Pupils5-15'!$B641,#REF!)</f>
        <v>#REF!</v>
      </c>
      <c r="Z641" s="51" t="e">
        <f t="shared" si="88"/>
        <v>#REF!</v>
      </c>
      <c r="AA641" s="51" t="e">
        <f t="shared" si="89"/>
        <v>#REF!</v>
      </c>
      <c r="AB641" s="51" t="e">
        <f t="shared" si="90"/>
        <v>#REF!</v>
      </c>
    </row>
    <row r="642" spans="1:28" x14ac:dyDescent="0.2">
      <c r="A642" s="51">
        <v>635</v>
      </c>
      <c r="B642" s="51">
        <v>6683058</v>
      </c>
      <c r="C642" s="51" t="s">
        <v>991</v>
      </c>
      <c r="D642" s="51" t="s">
        <v>917</v>
      </c>
      <c r="E642" s="51" t="s">
        <v>3322</v>
      </c>
      <c r="F642" s="51" t="s">
        <v>3426</v>
      </c>
      <c r="G642" s="56">
        <f t="shared" si="82"/>
        <v>0.18018018018018017</v>
      </c>
      <c r="H642" s="56">
        <f t="shared" si="83"/>
        <v>7.6190476190476197E-2</v>
      </c>
      <c r="I642" s="56">
        <f t="shared" si="84"/>
        <v>0.12844036697247707</v>
      </c>
      <c r="J642" s="56">
        <f t="shared" si="85"/>
        <v>0.12923076923076923</v>
      </c>
      <c r="K642" s="51">
        <v>91</v>
      </c>
      <c r="L642" s="51">
        <v>20</v>
      </c>
      <c r="M642" s="51">
        <v>111</v>
      </c>
      <c r="N642" s="51">
        <v>97</v>
      </c>
      <c r="O642" s="51">
        <v>8</v>
      </c>
      <c r="P642" s="51">
        <v>105</v>
      </c>
      <c r="Q642" s="51">
        <v>95</v>
      </c>
      <c r="R642" s="51">
        <v>14</v>
      </c>
      <c r="S642" s="51">
        <v>109</v>
      </c>
      <c r="T642" s="51">
        <f t="shared" si="86"/>
        <v>42</v>
      </c>
      <c r="U642" s="51">
        <f t="shared" si="86"/>
        <v>325</v>
      </c>
      <c r="V642" s="57">
        <f t="shared" si="87"/>
        <v>12.923076923076923</v>
      </c>
      <c r="W642" s="51" t="e">
        <f>SUMIF(#REF!,'Pupils5-15'!$B642,#REF!)</f>
        <v>#REF!</v>
      </c>
      <c r="X642" s="51" t="e">
        <f>SUMIF(#REF!,'Pupils5-15'!$B642,#REF!)</f>
        <v>#REF!</v>
      </c>
      <c r="Y642" s="51" t="e">
        <f>SUMIF(#REF!,'Pupils5-15'!$B642,#REF!)</f>
        <v>#REF!</v>
      </c>
      <c r="Z642" s="51" t="e">
        <f t="shared" si="88"/>
        <v>#REF!</v>
      </c>
      <c r="AA642" s="51" t="e">
        <f t="shared" si="89"/>
        <v>#REF!</v>
      </c>
      <c r="AB642" s="51" t="e">
        <f t="shared" si="90"/>
        <v>#REF!</v>
      </c>
    </row>
    <row r="643" spans="1:28" x14ac:dyDescent="0.2">
      <c r="A643" s="51">
        <v>636</v>
      </c>
      <c r="B643" s="51">
        <v>6683310</v>
      </c>
      <c r="C643" s="51" t="s">
        <v>993</v>
      </c>
      <c r="D643" s="51" t="s">
        <v>917</v>
      </c>
      <c r="E643" s="51" t="s">
        <v>3322</v>
      </c>
      <c r="F643" s="51" t="s">
        <v>3329</v>
      </c>
      <c r="G643" s="56">
        <f t="shared" si="82"/>
        <v>7.5949367088607597E-2</v>
      </c>
      <c r="H643" s="56">
        <f t="shared" si="83"/>
        <v>7.6923076923076927E-2</v>
      </c>
      <c r="I643" s="56">
        <f t="shared" si="84"/>
        <v>8.9743589743589744E-2</v>
      </c>
      <c r="J643" s="56">
        <f t="shared" si="85"/>
        <v>8.085106382978724E-2</v>
      </c>
      <c r="K643" s="51">
        <v>73</v>
      </c>
      <c r="L643" s="51">
        <v>6</v>
      </c>
      <c r="M643" s="51">
        <v>79</v>
      </c>
      <c r="N643" s="51">
        <v>72</v>
      </c>
      <c r="O643" s="51">
        <v>6</v>
      </c>
      <c r="P643" s="51">
        <v>78</v>
      </c>
      <c r="Q643" s="51">
        <v>71</v>
      </c>
      <c r="R643" s="51">
        <v>7</v>
      </c>
      <c r="S643" s="51">
        <v>78</v>
      </c>
      <c r="T643" s="51">
        <f t="shared" si="86"/>
        <v>19</v>
      </c>
      <c r="U643" s="51">
        <f t="shared" si="86"/>
        <v>235</v>
      </c>
      <c r="V643" s="57">
        <f t="shared" si="87"/>
        <v>8.085106382978724</v>
      </c>
      <c r="W643" s="51" t="e">
        <f>SUMIF(#REF!,'Pupils5-15'!$B643,#REF!)</f>
        <v>#REF!</v>
      </c>
      <c r="X643" s="51" t="e">
        <f>SUMIF(#REF!,'Pupils5-15'!$B643,#REF!)</f>
        <v>#REF!</v>
      </c>
      <c r="Y643" s="51" t="e">
        <f>SUMIF(#REF!,'Pupils5-15'!$B643,#REF!)</f>
        <v>#REF!</v>
      </c>
      <c r="Z643" s="51" t="e">
        <f t="shared" si="88"/>
        <v>#REF!</v>
      </c>
      <c r="AA643" s="51" t="e">
        <f t="shared" si="89"/>
        <v>#REF!</v>
      </c>
      <c r="AB643" s="51" t="e">
        <f t="shared" si="90"/>
        <v>#REF!</v>
      </c>
    </row>
    <row r="644" spans="1:28" x14ac:dyDescent="0.2">
      <c r="A644" s="51">
        <v>637</v>
      </c>
      <c r="B644" s="51">
        <v>6683311</v>
      </c>
      <c r="C644" s="51" t="s">
        <v>994</v>
      </c>
      <c r="D644" s="51" t="s">
        <v>917</v>
      </c>
      <c r="E644" s="51" t="s">
        <v>3322</v>
      </c>
      <c r="F644" s="51" t="s">
        <v>3324</v>
      </c>
      <c r="G644" s="56">
        <f t="shared" si="82"/>
        <v>0.17117117117117117</v>
      </c>
      <c r="H644" s="56">
        <f t="shared" si="83"/>
        <v>0.11009174311926606</v>
      </c>
      <c r="I644" s="56">
        <f t="shared" si="84"/>
        <v>4.1237113402061855E-2</v>
      </c>
      <c r="J644" s="56">
        <f t="shared" si="85"/>
        <v>0.11041009463722397</v>
      </c>
      <c r="K644" s="51">
        <v>92</v>
      </c>
      <c r="L644" s="51">
        <v>19</v>
      </c>
      <c r="M644" s="51">
        <v>111</v>
      </c>
      <c r="N644" s="51">
        <v>97</v>
      </c>
      <c r="O644" s="51">
        <v>12</v>
      </c>
      <c r="P644" s="51">
        <v>109</v>
      </c>
      <c r="Q644" s="51">
        <v>93</v>
      </c>
      <c r="R644" s="51">
        <v>4</v>
      </c>
      <c r="S644" s="51">
        <v>97</v>
      </c>
      <c r="T644" s="51">
        <f t="shared" si="86"/>
        <v>35</v>
      </c>
      <c r="U644" s="51">
        <f t="shared" si="86"/>
        <v>317</v>
      </c>
      <c r="V644" s="57">
        <f t="shared" si="87"/>
        <v>11.041009463722396</v>
      </c>
      <c r="W644" s="51" t="e">
        <f>SUMIF(#REF!,'Pupils5-15'!$B644,#REF!)</f>
        <v>#REF!</v>
      </c>
      <c r="X644" s="51" t="e">
        <f>SUMIF(#REF!,'Pupils5-15'!$B644,#REF!)</f>
        <v>#REF!</v>
      </c>
      <c r="Y644" s="51" t="e">
        <f>SUMIF(#REF!,'Pupils5-15'!$B644,#REF!)</f>
        <v>#REF!</v>
      </c>
      <c r="Z644" s="51" t="e">
        <f t="shared" si="88"/>
        <v>#REF!</v>
      </c>
      <c r="AA644" s="51" t="e">
        <f t="shared" si="89"/>
        <v>#REF!</v>
      </c>
      <c r="AB644" s="51" t="e">
        <f t="shared" si="90"/>
        <v>#REF!</v>
      </c>
    </row>
    <row r="645" spans="1:28" x14ac:dyDescent="0.2">
      <c r="A645" s="51">
        <v>638</v>
      </c>
      <c r="B645" s="51">
        <v>6683312</v>
      </c>
      <c r="C645" s="51" t="s">
        <v>995</v>
      </c>
      <c r="D645" s="51" t="s">
        <v>917</v>
      </c>
      <c r="E645" s="51" t="s">
        <v>3322</v>
      </c>
      <c r="F645" s="51" t="s">
        <v>3324</v>
      </c>
      <c r="G645" s="56">
        <f t="shared" si="82"/>
        <v>0.3595505617977528</v>
      </c>
      <c r="H645" s="56">
        <f t="shared" si="83"/>
        <v>0.36470588235294116</v>
      </c>
      <c r="I645" s="56">
        <f t="shared" si="84"/>
        <v>0.43902439024390244</v>
      </c>
      <c r="J645" s="56">
        <f t="shared" si="85"/>
        <v>0.38671875</v>
      </c>
      <c r="K645" s="51">
        <v>57</v>
      </c>
      <c r="L645" s="51">
        <v>32</v>
      </c>
      <c r="M645" s="51">
        <v>89</v>
      </c>
      <c r="N645" s="51">
        <v>54</v>
      </c>
      <c r="O645" s="51">
        <v>31</v>
      </c>
      <c r="P645" s="51">
        <v>85</v>
      </c>
      <c r="Q645" s="51">
        <v>46</v>
      </c>
      <c r="R645" s="51">
        <v>36</v>
      </c>
      <c r="S645" s="51">
        <v>82</v>
      </c>
      <c r="T645" s="51">
        <f t="shared" si="86"/>
        <v>99</v>
      </c>
      <c r="U645" s="51">
        <f t="shared" si="86"/>
        <v>256</v>
      </c>
      <c r="V645" s="57">
        <f t="shared" si="87"/>
        <v>38.671875</v>
      </c>
      <c r="W645" s="51" t="e">
        <f>SUMIF(#REF!,'Pupils5-15'!$B645,#REF!)</f>
        <v>#REF!</v>
      </c>
      <c r="X645" s="51" t="e">
        <f>SUMIF(#REF!,'Pupils5-15'!$B645,#REF!)</f>
        <v>#REF!</v>
      </c>
      <c r="Y645" s="51" t="e">
        <f>SUMIF(#REF!,'Pupils5-15'!$B645,#REF!)</f>
        <v>#REF!</v>
      </c>
      <c r="Z645" s="51" t="e">
        <f t="shared" si="88"/>
        <v>#REF!</v>
      </c>
      <c r="AA645" s="51" t="e">
        <f t="shared" si="89"/>
        <v>#REF!</v>
      </c>
      <c r="AB645" s="51" t="e">
        <f t="shared" si="90"/>
        <v>#REF!</v>
      </c>
    </row>
    <row r="646" spans="1:28" x14ac:dyDescent="0.2">
      <c r="A646" s="51">
        <v>639</v>
      </c>
      <c r="B646" s="51">
        <v>6683313</v>
      </c>
      <c r="C646" s="51" t="s">
        <v>997</v>
      </c>
      <c r="D646" s="51" t="s">
        <v>917</v>
      </c>
      <c r="E646" s="51" t="s">
        <v>3322</v>
      </c>
      <c r="F646" s="51" t="s">
        <v>3324</v>
      </c>
      <c r="G646" s="56">
        <f t="shared" si="82"/>
        <v>9.5238095238095233E-2</v>
      </c>
      <c r="H646" s="56">
        <f t="shared" si="83"/>
        <v>0.13207547169811321</v>
      </c>
      <c r="I646" s="56">
        <f t="shared" si="84"/>
        <v>0.12865497076023391</v>
      </c>
      <c r="J646" s="56">
        <f t="shared" si="85"/>
        <v>0.11847389558232932</v>
      </c>
      <c r="K646" s="51">
        <v>152</v>
      </c>
      <c r="L646" s="51">
        <v>16</v>
      </c>
      <c r="M646" s="51">
        <v>168</v>
      </c>
      <c r="N646" s="51">
        <v>138</v>
      </c>
      <c r="O646" s="51">
        <v>21</v>
      </c>
      <c r="P646" s="51">
        <v>159</v>
      </c>
      <c r="Q646" s="51">
        <v>149</v>
      </c>
      <c r="R646" s="51">
        <v>22</v>
      </c>
      <c r="S646" s="51">
        <v>171</v>
      </c>
      <c r="T646" s="51">
        <f t="shared" si="86"/>
        <v>59</v>
      </c>
      <c r="U646" s="51">
        <f t="shared" si="86"/>
        <v>498</v>
      </c>
      <c r="V646" s="57">
        <f t="shared" si="87"/>
        <v>11.847389558232932</v>
      </c>
      <c r="W646" s="51" t="e">
        <f>SUMIF(#REF!,'Pupils5-15'!$B646,#REF!)</f>
        <v>#REF!</v>
      </c>
      <c r="X646" s="51" t="e">
        <f>SUMIF(#REF!,'Pupils5-15'!$B646,#REF!)</f>
        <v>#REF!</v>
      </c>
      <c r="Y646" s="51" t="e">
        <f>SUMIF(#REF!,'Pupils5-15'!$B646,#REF!)</f>
        <v>#REF!</v>
      </c>
      <c r="Z646" s="51" t="e">
        <f t="shared" si="88"/>
        <v>#REF!</v>
      </c>
      <c r="AA646" s="51" t="e">
        <f t="shared" si="89"/>
        <v>#REF!</v>
      </c>
      <c r="AB646" s="51" t="e">
        <f t="shared" si="90"/>
        <v>#REF!</v>
      </c>
    </row>
    <row r="647" spans="1:28" x14ac:dyDescent="0.2">
      <c r="A647" s="51">
        <v>640</v>
      </c>
      <c r="B647" s="51">
        <v>6683314</v>
      </c>
      <c r="C647" s="51" t="s">
        <v>999</v>
      </c>
      <c r="D647" s="51" t="s">
        <v>917</v>
      </c>
      <c r="E647" s="51" t="s">
        <v>3322</v>
      </c>
      <c r="F647" s="51" t="s">
        <v>3324</v>
      </c>
      <c r="G647" s="56">
        <f t="shared" si="82"/>
        <v>0.22916666666666666</v>
      </c>
      <c r="H647" s="56">
        <f t="shared" si="83"/>
        <v>0.18556701030927836</v>
      </c>
      <c r="I647" s="56">
        <f t="shared" si="84"/>
        <v>0.18085106382978725</v>
      </c>
      <c r="J647" s="56">
        <f t="shared" si="85"/>
        <v>0.19860627177700349</v>
      </c>
      <c r="K647" s="51">
        <v>74</v>
      </c>
      <c r="L647" s="51">
        <v>22</v>
      </c>
      <c r="M647" s="51">
        <v>96</v>
      </c>
      <c r="N647" s="51">
        <v>79</v>
      </c>
      <c r="O647" s="51">
        <v>18</v>
      </c>
      <c r="P647" s="51">
        <v>97</v>
      </c>
      <c r="Q647" s="51">
        <v>77</v>
      </c>
      <c r="R647" s="51">
        <v>17</v>
      </c>
      <c r="S647" s="51">
        <v>94</v>
      </c>
      <c r="T647" s="51">
        <f t="shared" si="86"/>
        <v>57</v>
      </c>
      <c r="U647" s="51">
        <f t="shared" si="86"/>
        <v>287</v>
      </c>
      <c r="V647" s="57">
        <f t="shared" si="87"/>
        <v>19.860627177700348</v>
      </c>
      <c r="W647" s="51" t="e">
        <f>SUMIF(#REF!,'Pupils5-15'!$B647,#REF!)</f>
        <v>#REF!</v>
      </c>
      <c r="X647" s="51" t="e">
        <f>SUMIF(#REF!,'Pupils5-15'!$B647,#REF!)</f>
        <v>#REF!</v>
      </c>
      <c r="Y647" s="51" t="e">
        <f>SUMIF(#REF!,'Pupils5-15'!$B647,#REF!)</f>
        <v>#REF!</v>
      </c>
      <c r="Z647" s="51" t="e">
        <f t="shared" si="88"/>
        <v>#REF!</v>
      </c>
      <c r="AA647" s="51" t="e">
        <f t="shared" si="89"/>
        <v>#REF!</v>
      </c>
      <c r="AB647" s="51" t="e">
        <f t="shared" si="90"/>
        <v>#REF!</v>
      </c>
    </row>
    <row r="648" spans="1:28" x14ac:dyDescent="0.2">
      <c r="A648" s="51">
        <v>641</v>
      </c>
      <c r="B648" s="51">
        <v>6683315</v>
      </c>
      <c r="C648" s="51" t="s">
        <v>1000</v>
      </c>
      <c r="D648" s="51" t="s">
        <v>917</v>
      </c>
      <c r="E648" s="51" t="s">
        <v>3322</v>
      </c>
      <c r="F648" s="51" t="s">
        <v>3324</v>
      </c>
      <c r="G648" s="56">
        <f t="shared" ref="G648:G711" si="91">L648/M648</f>
        <v>0.15463917525773196</v>
      </c>
      <c r="H648" s="56">
        <f t="shared" ref="H648:H711" si="92">O648/P648</f>
        <v>9.4117647058823528E-2</v>
      </c>
      <c r="I648" s="56">
        <f t="shared" ref="I648:I711" si="93">R648/S648</f>
        <v>8.6956521739130432E-2</v>
      </c>
      <c r="J648" s="56">
        <f t="shared" ref="J648:J711" si="94">(L648+O648+R648)/(M648+P648+S648)</f>
        <v>0.11553784860557768</v>
      </c>
      <c r="K648" s="51">
        <v>82</v>
      </c>
      <c r="L648" s="51">
        <v>15</v>
      </c>
      <c r="M648" s="51">
        <v>97</v>
      </c>
      <c r="N648" s="51">
        <v>77</v>
      </c>
      <c r="O648" s="51">
        <v>8</v>
      </c>
      <c r="P648" s="51">
        <v>85</v>
      </c>
      <c r="Q648" s="51">
        <v>63</v>
      </c>
      <c r="R648" s="51">
        <v>6</v>
      </c>
      <c r="S648" s="51">
        <v>69</v>
      </c>
      <c r="T648" s="51">
        <f t="shared" ref="T648:U711" si="95">+L648+O648+R648</f>
        <v>29</v>
      </c>
      <c r="U648" s="51">
        <f t="shared" si="95"/>
        <v>251</v>
      </c>
      <c r="V648" s="57">
        <f t="shared" ref="V648:V711" si="96">+T648/U648*100</f>
        <v>11.553784860557768</v>
      </c>
      <c r="W648" s="51" t="e">
        <f>SUMIF(#REF!,'Pupils5-15'!$B648,#REF!)</f>
        <v>#REF!</v>
      </c>
      <c r="X648" s="51" t="e">
        <f>SUMIF(#REF!,'Pupils5-15'!$B648,#REF!)</f>
        <v>#REF!</v>
      </c>
      <c r="Y648" s="51" t="e">
        <f>SUMIF(#REF!,'Pupils5-15'!$B648,#REF!)</f>
        <v>#REF!</v>
      </c>
      <c r="Z648" s="51" t="e">
        <f t="shared" si="88"/>
        <v>#REF!</v>
      </c>
      <c r="AA648" s="51" t="e">
        <f t="shared" si="89"/>
        <v>#REF!</v>
      </c>
      <c r="AB648" s="51" t="e">
        <f t="shared" si="90"/>
        <v>#REF!</v>
      </c>
    </row>
    <row r="649" spans="1:28" x14ac:dyDescent="0.2">
      <c r="A649" s="51">
        <v>642</v>
      </c>
      <c r="B649" s="51">
        <v>6683319</v>
      </c>
      <c r="C649" s="51" t="s">
        <v>1002</v>
      </c>
      <c r="D649" s="51" t="s">
        <v>917</v>
      </c>
      <c r="E649" s="51" t="s">
        <v>3322</v>
      </c>
      <c r="F649" s="51" t="s">
        <v>3324</v>
      </c>
      <c r="G649" s="56">
        <f t="shared" si="91"/>
        <v>0.17391304347826086</v>
      </c>
      <c r="H649" s="56">
        <f t="shared" si="92"/>
        <v>0.10606060606060606</v>
      </c>
      <c r="I649" s="56">
        <f t="shared" si="93"/>
        <v>8.3333333333333329E-2</v>
      </c>
      <c r="J649" s="56">
        <f t="shared" si="94"/>
        <v>0.12307692307692308</v>
      </c>
      <c r="K649" s="51">
        <v>57</v>
      </c>
      <c r="L649" s="51">
        <v>12</v>
      </c>
      <c r="M649" s="51">
        <v>69</v>
      </c>
      <c r="N649" s="51">
        <v>59</v>
      </c>
      <c r="O649" s="51">
        <v>7</v>
      </c>
      <c r="P649" s="51">
        <v>66</v>
      </c>
      <c r="Q649" s="51">
        <v>55</v>
      </c>
      <c r="R649" s="51">
        <v>5</v>
      </c>
      <c r="S649" s="51">
        <v>60</v>
      </c>
      <c r="T649" s="51">
        <f t="shared" si="95"/>
        <v>24</v>
      </c>
      <c r="U649" s="51">
        <f t="shared" si="95"/>
        <v>195</v>
      </c>
      <c r="V649" s="57">
        <f t="shared" si="96"/>
        <v>12.307692307692308</v>
      </c>
      <c r="W649" s="51" t="e">
        <f>SUMIF(#REF!,'Pupils5-15'!$B649,#REF!)</f>
        <v>#REF!</v>
      </c>
      <c r="X649" s="51" t="e">
        <f>SUMIF(#REF!,'Pupils5-15'!$B649,#REF!)</f>
        <v>#REF!</v>
      </c>
      <c r="Y649" s="51" t="e">
        <f>SUMIF(#REF!,'Pupils5-15'!$B649,#REF!)</f>
        <v>#REF!</v>
      </c>
      <c r="Z649" s="51" t="e">
        <f t="shared" ref="Z649:Z712" si="97">W649=L649</f>
        <v>#REF!</v>
      </c>
      <c r="AA649" s="51" t="e">
        <f t="shared" ref="AA649:AA712" si="98">X649=O649</f>
        <v>#REF!</v>
      </c>
      <c r="AB649" s="51" t="e">
        <f t="shared" ref="AB649:AB712" si="99">Y649=R649</f>
        <v>#REF!</v>
      </c>
    </row>
    <row r="650" spans="1:28" x14ac:dyDescent="0.2">
      <c r="A650" s="51">
        <v>643</v>
      </c>
      <c r="B650" s="51">
        <v>6683320</v>
      </c>
      <c r="C650" s="51" t="s">
        <v>1003</v>
      </c>
      <c r="D650" s="51" t="s">
        <v>917</v>
      </c>
      <c r="E650" s="51" t="s">
        <v>3322</v>
      </c>
      <c r="F650" s="51" t="s">
        <v>3324</v>
      </c>
      <c r="G650" s="56">
        <f t="shared" si="91"/>
        <v>0.48421052631578948</v>
      </c>
      <c r="H650" s="56">
        <f t="shared" si="92"/>
        <v>0.4157303370786517</v>
      </c>
      <c r="I650" s="56">
        <f t="shared" si="93"/>
        <v>0.38532110091743121</v>
      </c>
      <c r="J650" s="56">
        <f t="shared" si="94"/>
        <v>0.42662116040955633</v>
      </c>
      <c r="K650" s="51">
        <v>49</v>
      </c>
      <c r="L650" s="51">
        <v>46</v>
      </c>
      <c r="M650" s="51">
        <v>95</v>
      </c>
      <c r="N650" s="51">
        <v>52</v>
      </c>
      <c r="O650" s="51">
        <v>37</v>
      </c>
      <c r="P650" s="51">
        <v>89</v>
      </c>
      <c r="Q650" s="51">
        <v>67</v>
      </c>
      <c r="R650" s="51">
        <v>42</v>
      </c>
      <c r="S650" s="51">
        <v>109</v>
      </c>
      <c r="T650" s="51">
        <f t="shared" si="95"/>
        <v>125</v>
      </c>
      <c r="U650" s="51">
        <f t="shared" si="95"/>
        <v>293</v>
      </c>
      <c r="V650" s="57">
        <f t="shared" si="96"/>
        <v>42.662116040955631</v>
      </c>
      <c r="W650" s="51" t="e">
        <f>SUMIF(#REF!,'Pupils5-15'!$B650,#REF!)</f>
        <v>#REF!</v>
      </c>
      <c r="X650" s="51" t="e">
        <f>SUMIF(#REF!,'Pupils5-15'!$B650,#REF!)</f>
        <v>#REF!</v>
      </c>
      <c r="Y650" s="51" t="e">
        <f>SUMIF(#REF!,'Pupils5-15'!$B650,#REF!)</f>
        <v>#REF!</v>
      </c>
      <c r="Z650" s="51" t="e">
        <f t="shared" si="97"/>
        <v>#REF!</v>
      </c>
      <c r="AA650" s="51" t="e">
        <f t="shared" si="98"/>
        <v>#REF!</v>
      </c>
      <c r="AB650" s="51" t="e">
        <f t="shared" si="99"/>
        <v>#REF!</v>
      </c>
    </row>
    <row r="651" spans="1:28" x14ac:dyDescent="0.2">
      <c r="A651" s="51">
        <v>644</v>
      </c>
      <c r="B651" s="51">
        <v>6683321</v>
      </c>
      <c r="C651" s="51" t="s">
        <v>1005</v>
      </c>
      <c r="D651" s="51" t="s">
        <v>917</v>
      </c>
      <c r="E651" s="51" t="s">
        <v>3322</v>
      </c>
      <c r="F651" s="51" t="s">
        <v>3324</v>
      </c>
      <c r="G651" s="56">
        <f t="shared" si="91"/>
        <v>8.4337349397590355E-2</v>
      </c>
      <c r="H651" s="56">
        <f t="shared" si="92"/>
        <v>7.7777777777777779E-2</v>
      </c>
      <c r="I651" s="56">
        <f t="shared" si="93"/>
        <v>6.097560975609756E-2</v>
      </c>
      <c r="J651" s="56">
        <f t="shared" si="94"/>
        <v>7.4509803921568626E-2</v>
      </c>
      <c r="K651" s="51">
        <v>76</v>
      </c>
      <c r="L651" s="51">
        <v>7</v>
      </c>
      <c r="M651" s="51">
        <v>83</v>
      </c>
      <c r="N651" s="51">
        <v>83</v>
      </c>
      <c r="O651" s="51">
        <v>7</v>
      </c>
      <c r="P651" s="51">
        <v>90</v>
      </c>
      <c r="Q651" s="51">
        <v>77</v>
      </c>
      <c r="R651" s="51">
        <v>5</v>
      </c>
      <c r="S651" s="51">
        <v>82</v>
      </c>
      <c r="T651" s="51">
        <f t="shared" si="95"/>
        <v>19</v>
      </c>
      <c r="U651" s="51">
        <f t="shared" si="95"/>
        <v>255</v>
      </c>
      <c r="V651" s="57">
        <f t="shared" si="96"/>
        <v>7.4509803921568629</v>
      </c>
      <c r="W651" s="51" t="e">
        <f>SUMIF(#REF!,'Pupils5-15'!$B651,#REF!)</f>
        <v>#REF!</v>
      </c>
      <c r="X651" s="51" t="e">
        <f>SUMIF(#REF!,'Pupils5-15'!$B651,#REF!)</f>
        <v>#REF!</v>
      </c>
      <c r="Y651" s="51" t="e">
        <f>SUMIF(#REF!,'Pupils5-15'!$B651,#REF!)</f>
        <v>#REF!</v>
      </c>
      <c r="Z651" s="51" t="e">
        <f t="shared" si="97"/>
        <v>#REF!</v>
      </c>
      <c r="AA651" s="51" t="e">
        <f t="shared" si="98"/>
        <v>#REF!</v>
      </c>
      <c r="AB651" s="51" t="e">
        <f t="shared" si="99"/>
        <v>#REF!</v>
      </c>
    </row>
    <row r="652" spans="1:28" x14ac:dyDescent="0.2">
      <c r="A652" s="51">
        <v>645</v>
      </c>
      <c r="B652" s="51">
        <v>6684031</v>
      </c>
      <c r="C652" s="51" t="s">
        <v>3431</v>
      </c>
      <c r="D652" s="51" t="s">
        <v>917</v>
      </c>
      <c r="E652" s="51" t="s">
        <v>3326</v>
      </c>
      <c r="F652" s="51" t="s">
        <v>3329</v>
      </c>
      <c r="G652" s="56">
        <f t="shared" si="91"/>
        <v>0.16977225672877846</v>
      </c>
      <c r="H652" s="56">
        <f t="shared" si="92"/>
        <v>0.15417558886509636</v>
      </c>
      <c r="I652" s="56">
        <f t="shared" si="93"/>
        <v>0.15789473684210525</v>
      </c>
      <c r="J652" s="56">
        <f t="shared" si="94"/>
        <v>0.1607017543859649</v>
      </c>
      <c r="K652" s="51">
        <v>401</v>
      </c>
      <c r="L652" s="51">
        <v>82</v>
      </c>
      <c r="M652" s="51">
        <v>483</v>
      </c>
      <c r="N652" s="51">
        <v>395</v>
      </c>
      <c r="O652" s="51">
        <v>72</v>
      </c>
      <c r="P652" s="51">
        <v>467</v>
      </c>
      <c r="Q652" s="51">
        <v>400</v>
      </c>
      <c r="R652" s="51">
        <v>75</v>
      </c>
      <c r="S652" s="51">
        <v>475</v>
      </c>
      <c r="T652" s="51">
        <f t="shared" si="95"/>
        <v>229</v>
      </c>
      <c r="U652" s="51">
        <f t="shared" si="95"/>
        <v>1425</v>
      </c>
      <c r="V652" s="57">
        <f t="shared" si="96"/>
        <v>16.07017543859649</v>
      </c>
      <c r="W652" s="51" t="e">
        <f>SUMIF(#REF!,'Pupils5-15'!$B652,#REF!)</f>
        <v>#REF!</v>
      </c>
      <c r="X652" s="51" t="e">
        <f>SUMIF(#REF!,'Pupils5-15'!$B652,#REF!)</f>
        <v>#REF!</v>
      </c>
      <c r="Y652" s="51" t="e">
        <f>SUMIF(#REF!,'Pupils5-15'!$B652,#REF!)</f>
        <v>#REF!</v>
      </c>
      <c r="Z652" s="51" t="e">
        <f t="shared" si="97"/>
        <v>#REF!</v>
      </c>
      <c r="AA652" s="51" t="e">
        <f t="shared" si="98"/>
        <v>#REF!</v>
      </c>
      <c r="AB652" s="51" t="e">
        <f t="shared" si="99"/>
        <v>#REF!</v>
      </c>
    </row>
    <row r="653" spans="1:28" x14ac:dyDescent="0.2">
      <c r="A653" s="51">
        <v>646</v>
      </c>
      <c r="B653" s="51">
        <v>6684034</v>
      </c>
      <c r="C653" s="51" t="s">
        <v>454</v>
      </c>
      <c r="D653" s="51" t="s">
        <v>917</v>
      </c>
      <c r="E653" s="51" t="s">
        <v>3326</v>
      </c>
      <c r="F653" s="51" t="s">
        <v>3324</v>
      </c>
      <c r="G653" s="56">
        <f t="shared" si="91"/>
        <v>0.10079575596816977</v>
      </c>
      <c r="H653" s="56">
        <f t="shared" si="92"/>
        <v>0.10919540229885058</v>
      </c>
      <c r="I653" s="56">
        <f t="shared" si="93"/>
        <v>8.8328075709779186E-2</v>
      </c>
      <c r="J653" s="56">
        <f t="shared" si="94"/>
        <v>9.9808061420345484E-2</v>
      </c>
      <c r="K653" s="51">
        <v>339</v>
      </c>
      <c r="L653" s="51">
        <v>38</v>
      </c>
      <c r="M653" s="51">
        <v>377</v>
      </c>
      <c r="N653" s="51">
        <v>310</v>
      </c>
      <c r="O653" s="51">
        <v>38</v>
      </c>
      <c r="P653" s="51">
        <v>348</v>
      </c>
      <c r="Q653" s="51">
        <v>289</v>
      </c>
      <c r="R653" s="51">
        <v>28</v>
      </c>
      <c r="S653" s="51">
        <v>317</v>
      </c>
      <c r="T653" s="51">
        <f t="shared" si="95"/>
        <v>104</v>
      </c>
      <c r="U653" s="51">
        <f t="shared" si="95"/>
        <v>1042</v>
      </c>
      <c r="V653" s="57">
        <f t="shared" si="96"/>
        <v>9.9808061420345489</v>
      </c>
      <c r="W653" s="51" t="e">
        <f>SUMIF(#REF!,'Pupils5-15'!$B653,#REF!)</f>
        <v>#REF!</v>
      </c>
      <c r="X653" s="51" t="e">
        <f>SUMIF(#REF!,'Pupils5-15'!$B653,#REF!)</f>
        <v>#REF!</v>
      </c>
      <c r="Y653" s="51" t="e">
        <f>SUMIF(#REF!,'Pupils5-15'!$B653,#REF!)</f>
        <v>#REF!</v>
      </c>
      <c r="Z653" s="51" t="e">
        <f t="shared" si="97"/>
        <v>#REF!</v>
      </c>
      <c r="AA653" s="51" t="e">
        <f t="shared" si="98"/>
        <v>#REF!</v>
      </c>
      <c r="AB653" s="51" t="e">
        <f t="shared" si="99"/>
        <v>#REF!</v>
      </c>
    </row>
    <row r="654" spans="1:28" x14ac:dyDescent="0.2">
      <c r="A654" s="51">
        <v>647</v>
      </c>
      <c r="B654" s="51">
        <v>6684035</v>
      </c>
      <c r="C654" s="51" t="s">
        <v>3432</v>
      </c>
      <c r="D654" s="51" t="s">
        <v>917</v>
      </c>
      <c r="E654" s="51" t="s">
        <v>3326</v>
      </c>
      <c r="F654" s="51" t="s">
        <v>3324</v>
      </c>
      <c r="G654" s="56">
        <f t="shared" si="91"/>
        <v>0.10918918918918918</v>
      </c>
      <c r="H654" s="56">
        <f t="shared" si="92"/>
        <v>9.4339622641509441E-2</v>
      </c>
      <c r="I654" s="56">
        <f t="shared" si="93"/>
        <v>9.7170971709717099E-2</v>
      </c>
      <c r="J654" s="56">
        <f t="shared" si="94"/>
        <v>0.10054137664346481</v>
      </c>
      <c r="K654" s="51">
        <v>824</v>
      </c>
      <c r="L654" s="51">
        <v>101</v>
      </c>
      <c r="M654" s="51">
        <v>925</v>
      </c>
      <c r="N654" s="51">
        <v>768</v>
      </c>
      <c r="O654" s="51">
        <v>80</v>
      </c>
      <c r="P654" s="51">
        <v>848</v>
      </c>
      <c r="Q654" s="51">
        <v>734</v>
      </c>
      <c r="R654" s="51">
        <v>79</v>
      </c>
      <c r="S654" s="51">
        <v>813</v>
      </c>
      <c r="T654" s="51">
        <f t="shared" si="95"/>
        <v>260</v>
      </c>
      <c r="U654" s="51">
        <f t="shared" si="95"/>
        <v>2586</v>
      </c>
      <c r="V654" s="57">
        <f t="shared" si="96"/>
        <v>10.054137664346481</v>
      </c>
      <c r="W654" s="51" t="e">
        <f>SUMIF(#REF!,'Pupils5-15'!$B654,#REF!)</f>
        <v>#REF!</v>
      </c>
      <c r="X654" s="51" t="e">
        <f>SUMIF(#REF!,'Pupils5-15'!$B654,#REF!)</f>
        <v>#REF!</v>
      </c>
      <c r="Y654" s="51" t="e">
        <f>SUMIF(#REF!,'Pupils5-15'!$B654,#REF!)</f>
        <v>#REF!</v>
      </c>
      <c r="Z654" s="51" t="e">
        <f t="shared" si="97"/>
        <v>#REF!</v>
      </c>
      <c r="AA654" s="51" t="e">
        <f t="shared" si="98"/>
        <v>#REF!</v>
      </c>
      <c r="AB654" s="51" t="e">
        <f t="shared" si="99"/>
        <v>#REF!</v>
      </c>
    </row>
    <row r="655" spans="1:28" x14ac:dyDescent="0.2">
      <c r="A655" s="51">
        <v>648</v>
      </c>
      <c r="B655" s="51">
        <v>6684038</v>
      </c>
      <c r="C655" s="51" t="s">
        <v>3433</v>
      </c>
      <c r="D655" s="51" t="s">
        <v>917</v>
      </c>
      <c r="E655" s="51" t="s">
        <v>3326</v>
      </c>
      <c r="F655" s="51" t="s">
        <v>3324</v>
      </c>
      <c r="G655" s="56">
        <f t="shared" si="91"/>
        <v>0.27238095238095239</v>
      </c>
      <c r="H655" s="56">
        <f t="shared" si="92"/>
        <v>0.26558005752636626</v>
      </c>
      <c r="I655" s="56">
        <f t="shared" si="93"/>
        <v>0.27169811320754716</v>
      </c>
      <c r="J655" s="56">
        <f t="shared" si="94"/>
        <v>0.26990168093878847</v>
      </c>
      <c r="K655" s="51">
        <v>764</v>
      </c>
      <c r="L655" s="51">
        <v>286</v>
      </c>
      <c r="M655" s="51">
        <v>1050</v>
      </c>
      <c r="N655" s="51">
        <v>766</v>
      </c>
      <c r="O655" s="51">
        <v>277</v>
      </c>
      <c r="P655" s="51">
        <v>1043</v>
      </c>
      <c r="Q655" s="51">
        <v>772</v>
      </c>
      <c r="R655" s="51">
        <v>288</v>
      </c>
      <c r="S655" s="51">
        <v>1060</v>
      </c>
      <c r="T655" s="51">
        <f t="shared" si="95"/>
        <v>851</v>
      </c>
      <c r="U655" s="51">
        <f t="shared" si="95"/>
        <v>3153</v>
      </c>
      <c r="V655" s="57">
        <f t="shared" si="96"/>
        <v>26.990168093878847</v>
      </c>
      <c r="W655" s="51" t="e">
        <f>SUMIF(#REF!,'Pupils5-15'!$B655,#REF!)</f>
        <v>#REF!</v>
      </c>
      <c r="X655" s="51" t="e">
        <f>SUMIF(#REF!,'Pupils5-15'!$B655,#REF!)</f>
        <v>#REF!</v>
      </c>
      <c r="Y655" s="51" t="e">
        <f>SUMIF(#REF!,'Pupils5-15'!$B655,#REF!)</f>
        <v>#REF!</v>
      </c>
      <c r="Z655" s="51" t="e">
        <f t="shared" si="97"/>
        <v>#REF!</v>
      </c>
      <c r="AA655" s="51" t="e">
        <f t="shared" si="98"/>
        <v>#REF!</v>
      </c>
      <c r="AB655" s="51" t="e">
        <f t="shared" si="99"/>
        <v>#REF!</v>
      </c>
    </row>
    <row r="656" spans="1:28" x14ac:dyDescent="0.2">
      <c r="A656" s="51">
        <v>649</v>
      </c>
      <c r="B656" s="51">
        <v>6684055</v>
      </c>
      <c r="C656" s="51" t="s">
        <v>3434</v>
      </c>
      <c r="D656" s="51" t="s">
        <v>917</v>
      </c>
      <c r="E656" s="51" t="s">
        <v>3326</v>
      </c>
      <c r="F656" s="51" t="s">
        <v>3324</v>
      </c>
      <c r="G656" s="56">
        <f t="shared" si="91"/>
        <v>0.12636815920398009</v>
      </c>
      <c r="H656" s="56">
        <f t="shared" si="92"/>
        <v>0.10893032384690873</v>
      </c>
      <c r="I656" s="56">
        <f t="shared" si="93"/>
        <v>0.10556621880998081</v>
      </c>
      <c r="J656" s="56">
        <f t="shared" si="94"/>
        <v>0.11350293542074363</v>
      </c>
      <c r="K656" s="51">
        <v>878</v>
      </c>
      <c r="L656" s="51">
        <v>127</v>
      </c>
      <c r="M656" s="51">
        <v>1005</v>
      </c>
      <c r="N656" s="51">
        <v>908</v>
      </c>
      <c r="O656" s="51">
        <v>111</v>
      </c>
      <c r="P656" s="51">
        <v>1019</v>
      </c>
      <c r="Q656" s="51">
        <v>932</v>
      </c>
      <c r="R656" s="51">
        <v>110</v>
      </c>
      <c r="S656" s="51">
        <v>1042</v>
      </c>
      <c r="T656" s="51">
        <f t="shared" si="95"/>
        <v>348</v>
      </c>
      <c r="U656" s="51">
        <f t="shared" si="95"/>
        <v>3066</v>
      </c>
      <c r="V656" s="57">
        <f t="shared" si="96"/>
        <v>11.350293542074363</v>
      </c>
      <c r="W656" s="51" t="e">
        <f>SUMIF(#REF!,'Pupils5-15'!$B656,#REF!)</f>
        <v>#REF!</v>
      </c>
      <c r="X656" s="51" t="e">
        <f>SUMIF(#REF!,'Pupils5-15'!$B656,#REF!)</f>
        <v>#REF!</v>
      </c>
      <c r="Y656" s="51" t="e">
        <f>SUMIF(#REF!,'Pupils5-15'!$B656,#REF!)</f>
        <v>#REF!</v>
      </c>
      <c r="Z656" s="51" t="e">
        <f t="shared" si="97"/>
        <v>#REF!</v>
      </c>
      <c r="AA656" s="51" t="e">
        <f t="shared" si="98"/>
        <v>#REF!</v>
      </c>
      <c r="AB656" s="51" t="e">
        <f t="shared" si="99"/>
        <v>#REF!</v>
      </c>
    </row>
    <row r="657" spans="1:28" x14ac:dyDescent="0.2">
      <c r="A657" s="51">
        <v>650</v>
      </c>
      <c r="B657" s="51">
        <v>6684063</v>
      </c>
      <c r="C657" s="51" t="s">
        <v>3435</v>
      </c>
      <c r="D657" s="51" t="s">
        <v>917</v>
      </c>
      <c r="E657" s="51" t="s">
        <v>3326</v>
      </c>
      <c r="F657" s="51" t="s">
        <v>3324</v>
      </c>
      <c r="G657" s="56">
        <f t="shared" si="91"/>
        <v>0.21994884910485935</v>
      </c>
      <c r="H657" s="56">
        <f t="shared" si="92"/>
        <v>0.22626788036410922</v>
      </c>
      <c r="I657" s="56">
        <f t="shared" si="93"/>
        <v>0.22337662337662337</v>
      </c>
      <c r="J657" s="56">
        <f t="shared" si="94"/>
        <v>0.22317966393795777</v>
      </c>
      <c r="K657" s="51">
        <v>610</v>
      </c>
      <c r="L657" s="51">
        <v>172</v>
      </c>
      <c r="M657" s="51">
        <v>782</v>
      </c>
      <c r="N657" s="51">
        <v>595</v>
      </c>
      <c r="O657" s="51">
        <v>174</v>
      </c>
      <c r="P657" s="51">
        <v>769</v>
      </c>
      <c r="Q657" s="51">
        <v>598</v>
      </c>
      <c r="R657" s="51">
        <v>172</v>
      </c>
      <c r="S657" s="51">
        <v>770</v>
      </c>
      <c r="T657" s="51">
        <f t="shared" si="95"/>
        <v>518</v>
      </c>
      <c r="U657" s="51">
        <f t="shared" si="95"/>
        <v>2321</v>
      </c>
      <c r="V657" s="57">
        <f t="shared" si="96"/>
        <v>22.317966393795778</v>
      </c>
      <c r="W657" s="51" t="e">
        <f>SUMIF(#REF!,'Pupils5-15'!$B657,#REF!)</f>
        <v>#REF!</v>
      </c>
      <c r="X657" s="51" t="e">
        <f>SUMIF(#REF!,'Pupils5-15'!$B657,#REF!)</f>
        <v>#REF!</v>
      </c>
      <c r="Y657" s="51" t="e">
        <f>SUMIF(#REF!,'Pupils5-15'!$B657,#REF!)</f>
        <v>#REF!</v>
      </c>
      <c r="Z657" s="51" t="e">
        <f t="shared" si="97"/>
        <v>#REF!</v>
      </c>
      <c r="AA657" s="51" t="e">
        <f t="shared" si="98"/>
        <v>#REF!</v>
      </c>
      <c r="AB657" s="51" t="e">
        <f t="shared" si="99"/>
        <v>#REF!</v>
      </c>
    </row>
    <row r="658" spans="1:28" x14ac:dyDescent="0.2">
      <c r="A658" s="51">
        <v>651</v>
      </c>
      <c r="B658" s="51">
        <v>6684064</v>
      </c>
      <c r="C658" s="51" t="s">
        <v>3436</v>
      </c>
      <c r="D658" s="51" t="s">
        <v>917</v>
      </c>
      <c r="E658" s="51" t="s">
        <v>3326</v>
      </c>
      <c r="F658" s="51" t="s">
        <v>3339</v>
      </c>
      <c r="G658" s="56">
        <f t="shared" si="91"/>
        <v>4.9079754601226995E-2</v>
      </c>
      <c r="H658" s="56">
        <f t="shared" si="92"/>
        <v>4.1825095057034217E-2</v>
      </c>
      <c r="I658" s="56">
        <f t="shared" si="93"/>
        <v>4.8648648648648651E-2</v>
      </c>
      <c r="J658" s="56">
        <f t="shared" si="94"/>
        <v>4.6501706484641636E-2</v>
      </c>
      <c r="K658" s="51">
        <v>775</v>
      </c>
      <c r="L658" s="51">
        <v>40</v>
      </c>
      <c r="M658" s="51">
        <v>815</v>
      </c>
      <c r="N658" s="51">
        <v>756</v>
      </c>
      <c r="O658" s="51">
        <v>33</v>
      </c>
      <c r="P658" s="51">
        <v>789</v>
      </c>
      <c r="Q658" s="51">
        <v>704</v>
      </c>
      <c r="R658" s="51">
        <v>36</v>
      </c>
      <c r="S658" s="51">
        <v>740</v>
      </c>
      <c r="T658" s="51">
        <f t="shared" si="95"/>
        <v>109</v>
      </c>
      <c r="U658" s="51">
        <f t="shared" si="95"/>
        <v>2344</v>
      </c>
      <c r="V658" s="57">
        <f t="shared" si="96"/>
        <v>4.6501706484641634</v>
      </c>
      <c r="W658" s="51" t="e">
        <f>SUMIF(#REF!,'Pupils5-15'!$B658,#REF!)</f>
        <v>#REF!</v>
      </c>
      <c r="X658" s="51" t="e">
        <f>SUMIF(#REF!,'Pupils5-15'!$B658,#REF!)</f>
        <v>#REF!</v>
      </c>
      <c r="Y658" s="51" t="e">
        <f>SUMIF(#REF!,'Pupils5-15'!$B658,#REF!)</f>
        <v>#REF!</v>
      </c>
      <c r="Z658" s="51" t="e">
        <f t="shared" si="97"/>
        <v>#REF!</v>
      </c>
      <c r="AA658" s="51" t="e">
        <f t="shared" si="98"/>
        <v>#REF!</v>
      </c>
      <c r="AB658" s="51" t="e">
        <f t="shared" si="99"/>
        <v>#REF!</v>
      </c>
    </row>
    <row r="659" spans="1:28" x14ac:dyDescent="0.2">
      <c r="A659" s="51">
        <v>652</v>
      </c>
      <c r="B659" s="51">
        <v>6684511</v>
      </c>
      <c r="C659" s="51" t="s">
        <v>3437</v>
      </c>
      <c r="D659" s="51" t="s">
        <v>917</v>
      </c>
      <c r="E659" s="51" t="s">
        <v>3326</v>
      </c>
      <c r="F659" s="51" t="s">
        <v>3324</v>
      </c>
      <c r="G659" s="56">
        <f t="shared" si="91"/>
        <v>0.17762237762237762</v>
      </c>
      <c r="H659" s="56">
        <f t="shared" si="92"/>
        <v>0.18548387096774194</v>
      </c>
      <c r="I659" s="56">
        <f t="shared" si="93"/>
        <v>0.17005545286506468</v>
      </c>
      <c r="J659" s="56">
        <f t="shared" si="94"/>
        <v>0.17803837953091683</v>
      </c>
      <c r="K659" s="51">
        <v>588</v>
      </c>
      <c r="L659" s="51">
        <v>127</v>
      </c>
      <c r="M659" s="51">
        <v>715</v>
      </c>
      <c r="N659" s="51">
        <v>505</v>
      </c>
      <c r="O659" s="51">
        <v>115</v>
      </c>
      <c r="P659" s="51">
        <v>620</v>
      </c>
      <c r="Q659" s="51">
        <v>449</v>
      </c>
      <c r="R659" s="51">
        <v>92</v>
      </c>
      <c r="S659" s="51">
        <v>541</v>
      </c>
      <c r="T659" s="51">
        <f t="shared" si="95"/>
        <v>334</v>
      </c>
      <c r="U659" s="51">
        <f t="shared" si="95"/>
        <v>1876</v>
      </c>
      <c r="V659" s="57">
        <f t="shared" si="96"/>
        <v>17.803837953091683</v>
      </c>
      <c r="W659" s="51" t="e">
        <f>SUMIF(#REF!,'Pupils5-15'!$B659,#REF!)</f>
        <v>#REF!</v>
      </c>
      <c r="X659" s="51" t="e">
        <f>SUMIF(#REF!,'Pupils5-15'!$B659,#REF!)</f>
        <v>#REF!</v>
      </c>
      <c r="Y659" s="51" t="e">
        <f>SUMIF(#REF!,'Pupils5-15'!$B659,#REF!)</f>
        <v>#REF!</v>
      </c>
      <c r="Z659" s="51" t="e">
        <f t="shared" si="97"/>
        <v>#REF!</v>
      </c>
      <c r="AA659" s="51" t="e">
        <f t="shared" si="98"/>
        <v>#REF!</v>
      </c>
      <c r="AB659" s="51" t="e">
        <f t="shared" si="99"/>
        <v>#REF!</v>
      </c>
    </row>
    <row r="660" spans="1:28" x14ac:dyDescent="0.2">
      <c r="A660" s="51">
        <v>653</v>
      </c>
      <c r="B660" s="51">
        <v>6687001</v>
      </c>
      <c r="C660" s="51" t="s">
        <v>1007</v>
      </c>
      <c r="D660" s="51" t="s">
        <v>917</v>
      </c>
      <c r="E660" s="51" t="s">
        <v>3334</v>
      </c>
      <c r="G660" s="56">
        <f t="shared" si="91"/>
        <v>0.4044943820224719</v>
      </c>
      <c r="H660" s="56">
        <f t="shared" si="92"/>
        <v>0.35789473684210527</v>
      </c>
      <c r="I660" s="56">
        <f t="shared" si="93"/>
        <v>0.32075471698113206</v>
      </c>
      <c r="J660" s="56">
        <f t="shared" si="94"/>
        <v>0.35862068965517241</v>
      </c>
      <c r="K660" s="51">
        <v>53</v>
      </c>
      <c r="L660" s="51">
        <v>36</v>
      </c>
      <c r="M660" s="51">
        <v>89</v>
      </c>
      <c r="N660" s="51">
        <v>61</v>
      </c>
      <c r="O660" s="51">
        <v>34</v>
      </c>
      <c r="P660" s="51">
        <v>95</v>
      </c>
      <c r="Q660" s="51">
        <v>72</v>
      </c>
      <c r="R660" s="51">
        <v>34</v>
      </c>
      <c r="S660" s="51">
        <v>106</v>
      </c>
      <c r="T660" s="51">
        <f t="shared" si="95"/>
        <v>104</v>
      </c>
      <c r="U660" s="51">
        <f t="shared" si="95"/>
        <v>290</v>
      </c>
      <c r="V660" s="57">
        <f t="shared" si="96"/>
        <v>35.862068965517238</v>
      </c>
      <c r="W660" s="51" t="e">
        <f>SUMIF(#REF!,'Pupils5-15'!$B660,#REF!)</f>
        <v>#REF!</v>
      </c>
      <c r="X660" s="51" t="e">
        <f>SUMIF(#REF!,'Pupils5-15'!$B660,#REF!)</f>
        <v>#REF!</v>
      </c>
      <c r="Y660" s="51" t="e">
        <f>SUMIF(#REF!,'Pupils5-15'!$B660,#REF!)</f>
        <v>#REF!</v>
      </c>
      <c r="Z660" s="51" t="e">
        <f t="shared" si="97"/>
        <v>#REF!</v>
      </c>
      <c r="AA660" s="51" t="e">
        <f t="shared" si="98"/>
        <v>#REF!</v>
      </c>
      <c r="AB660" s="51" t="e">
        <f t="shared" si="99"/>
        <v>#REF!</v>
      </c>
    </row>
    <row r="661" spans="1:28" x14ac:dyDescent="0.2">
      <c r="A661" s="51">
        <v>654</v>
      </c>
      <c r="B661" s="51">
        <v>6692000</v>
      </c>
      <c r="C661" s="51" t="s">
        <v>3438</v>
      </c>
      <c r="D661" s="51" t="s">
        <v>27</v>
      </c>
      <c r="E661" s="51" t="s">
        <v>3322</v>
      </c>
      <c r="F661" s="51" t="s">
        <v>3323</v>
      </c>
      <c r="G661" s="56">
        <f t="shared" si="91"/>
        <v>0.13953488372093023</v>
      </c>
      <c r="H661" s="56">
        <f t="shared" si="92"/>
        <v>0.16666666666666666</v>
      </c>
      <c r="I661" s="56">
        <f t="shared" si="93"/>
        <v>0.19642857142857142</v>
      </c>
      <c r="J661" s="56">
        <f t="shared" si="94"/>
        <v>0.16993464052287582</v>
      </c>
      <c r="K661" s="51">
        <v>37</v>
      </c>
      <c r="L661" s="51">
        <v>6</v>
      </c>
      <c r="M661" s="51">
        <v>43</v>
      </c>
      <c r="N661" s="51">
        <v>45</v>
      </c>
      <c r="O661" s="51">
        <v>9</v>
      </c>
      <c r="P661" s="51">
        <v>54</v>
      </c>
      <c r="Q661" s="51">
        <v>45</v>
      </c>
      <c r="R661" s="51">
        <v>11</v>
      </c>
      <c r="S661" s="51">
        <v>56</v>
      </c>
      <c r="T661" s="51">
        <f t="shared" si="95"/>
        <v>26</v>
      </c>
      <c r="U661" s="51">
        <f t="shared" si="95"/>
        <v>153</v>
      </c>
      <c r="V661" s="57">
        <f t="shared" si="96"/>
        <v>16.993464052287582</v>
      </c>
      <c r="W661" s="51" t="e">
        <f>SUMIF(#REF!,'Pupils5-15'!$B661,#REF!)</f>
        <v>#REF!</v>
      </c>
      <c r="X661" s="51" t="e">
        <f>SUMIF(#REF!,'Pupils5-15'!$B661,#REF!)</f>
        <v>#REF!</v>
      </c>
      <c r="Y661" s="51" t="e">
        <f>SUMIF(#REF!,'Pupils5-15'!$B661,#REF!)</f>
        <v>#REF!</v>
      </c>
      <c r="Z661" s="51" t="e">
        <f t="shared" si="97"/>
        <v>#REF!</v>
      </c>
      <c r="AA661" s="51" t="e">
        <f t="shared" si="98"/>
        <v>#REF!</v>
      </c>
      <c r="AB661" s="51" t="e">
        <f t="shared" si="99"/>
        <v>#REF!</v>
      </c>
    </row>
    <row r="662" spans="1:28" x14ac:dyDescent="0.2">
      <c r="A662" s="51">
        <v>655</v>
      </c>
      <c r="B662" s="51">
        <v>6692001</v>
      </c>
      <c r="C662" s="51" t="s">
        <v>3439</v>
      </c>
      <c r="D662" s="51" t="s">
        <v>27</v>
      </c>
      <c r="E662" s="51" t="s">
        <v>3322</v>
      </c>
      <c r="F662" s="51" t="s">
        <v>3323</v>
      </c>
      <c r="G662" s="56">
        <f t="shared" si="91"/>
        <v>0.25</v>
      </c>
      <c r="H662" s="56">
        <f t="shared" si="92"/>
        <v>0.22500000000000001</v>
      </c>
      <c r="I662" s="56">
        <f t="shared" si="93"/>
        <v>7.6923076923076927E-2</v>
      </c>
      <c r="J662" s="56">
        <f t="shared" si="94"/>
        <v>0.18260869565217391</v>
      </c>
      <c r="K662" s="51">
        <v>27</v>
      </c>
      <c r="L662" s="51">
        <v>9</v>
      </c>
      <c r="M662" s="51">
        <v>36</v>
      </c>
      <c r="N662" s="51">
        <v>31</v>
      </c>
      <c r="O662" s="51">
        <v>9</v>
      </c>
      <c r="P662" s="51">
        <v>40</v>
      </c>
      <c r="Q662" s="51">
        <v>36</v>
      </c>
      <c r="R662" s="51">
        <v>3</v>
      </c>
      <c r="S662" s="51">
        <v>39</v>
      </c>
      <c r="T662" s="51">
        <f t="shared" si="95"/>
        <v>21</v>
      </c>
      <c r="U662" s="51">
        <f t="shared" si="95"/>
        <v>115</v>
      </c>
      <c r="V662" s="57">
        <f t="shared" si="96"/>
        <v>18.260869565217391</v>
      </c>
      <c r="W662" s="51" t="e">
        <f>SUMIF(#REF!,'Pupils5-15'!$B662,#REF!)</f>
        <v>#REF!</v>
      </c>
      <c r="X662" s="51" t="e">
        <f>SUMIF(#REF!,'Pupils5-15'!$B662,#REF!)</f>
        <v>#REF!</v>
      </c>
      <c r="Y662" s="51" t="e">
        <f>SUMIF(#REF!,'Pupils5-15'!$B662,#REF!)</f>
        <v>#REF!</v>
      </c>
      <c r="Z662" s="51" t="e">
        <f t="shared" si="97"/>
        <v>#REF!</v>
      </c>
      <c r="AA662" s="51" t="e">
        <f t="shared" si="98"/>
        <v>#REF!</v>
      </c>
      <c r="AB662" s="51" t="e">
        <f t="shared" si="99"/>
        <v>#REF!</v>
      </c>
    </row>
    <row r="663" spans="1:28" x14ac:dyDescent="0.2">
      <c r="A663" s="51">
        <v>656</v>
      </c>
      <c r="B663" s="51">
        <v>6692002</v>
      </c>
      <c r="C663" s="51" t="s">
        <v>3440</v>
      </c>
      <c r="D663" s="51" t="s">
        <v>27</v>
      </c>
      <c r="E663" s="51" t="s">
        <v>3322</v>
      </c>
      <c r="F663" s="51" t="s">
        <v>3323</v>
      </c>
      <c r="G663" s="56">
        <f t="shared" si="91"/>
        <v>9.0909090909090912E-2</v>
      </c>
      <c r="H663" s="56">
        <f t="shared" si="92"/>
        <v>9.0909090909090912E-2</v>
      </c>
      <c r="I663" s="56">
        <f t="shared" si="93"/>
        <v>0.14285714285714285</v>
      </c>
      <c r="J663" s="56">
        <f t="shared" si="94"/>
        <v>0.1076923076923077</v>
      </c>
      <c r="K663" s="51">
        <v>20</v>
      </c>
      <c r="L663" s="51">
        <v>2</v>
      </c>
      <c r="M663" s="51">
        <v>22</v>
      </c>
      <c r="N663" s="51">
        <v>20</v>
      </c>
      <c r="O663" s="51">
        <v>2</v>
      </c>
      <c r="P663" s="51">
        <v>22</v>
      </c>
      <c r="Q663" s="51">
        <v>18</v>
      </c>
      <c r="R663" s="51">
        <v>3</v>
      </c>
      <c r="S663" s="51">
        <v>21</v>
      </c>
      <c r="T663" s="51">
        <f t="shared" si="95"/>
        <v>7</v>
      </c>
      <c r="U663" s="51">
        <f t="shared" si="95"/>
        <v>65</v>
      </c>
      <c r="V663" s="57">
        <f t="shared" si="96"/>
        <v>10.76923076923077</v>
      </c>
      <c r="W663" s="51" t="e">
        <f>SUMIF(#REF!,'Pupils5-15'!$B663,#REF!)</f>
        <v>#REF!</v>
      </c>
      <c r="X663" s="51" t="e">
        <f>SUMIF(#REF!,'Pupils5-15'!$B663,#REF!)</f>
        <v>#REF!</v>
      </c>
      <c r="Y663" s="51" t="e">
        <f>SUMIF(#REF!,'Pupils5-15'!$B663,#REF!)</f>
        <v>#REF!</v>
      </c>
      <c r="Z663" s="51" t="e">
        <f t="shared" si="97"/>
        <v>#REF!</v>
      </c>
      <c r="AA663" s="51" t="e">
        <f t="shared" si="98"/>
        <v>#REF!</v>
      </c>
      <c r="AB663" s="51" t="e">
        <f t="shared" si="99"/>
        <v>#REF!</v>
      </c>
    </row>
    <row r="664" spans="1:28" x14ac:dyDescent="0.2">
      <c r="A664" s="51">
        <v>657</v>
      </c>
      <c r="B664" s="51">
        <v>6692003</v>
      </c>
      <c r="C664" s="51" t="s">
        <v>3441</v>
      </c>
      <c r="D664" s="51" t="s">
        <v>27</v>
      </c>
      <c r="E664" s="51" t="s">
        <v>3322</v>
      </c>
      <c r="F664" s="51" t="s">
        <v>3323</v>
      </c>
      <c r="G664" s="56">
        <f t="shared" si="91"/>
        <v>0.14851485148514851</v>
      </c>
      <c r="H664" s="56">
        <f t="shared" si="92"/>
        <v>0.16304347826086957</v>
      </c>
      <c r="I664" s="56">
        <f t="shared" si="93"/>
        <v>0.16666666666666666</v>
      </c>
      <c r="J664" s="56">
        <f t="shared" si="94"/>
        <v>0.1588447653429603</v>
      </c>
      <c r="K664" s="51">
        <v>86</v>
      </c>
      <c r="L664" s="51">
        <v>15</v>
      </c>
      <c r="M664" s="51">
        <v>101</v>
      </c>
      <c r="N664" s="51">
        <v>77</v>
      </c>
      <c r="O664" s="51">
        <v>15</v>
      </c>
      <c r="P664" s="51">
        <v>92</v>
      </c>
      <c r="Q664" s="51">
        <v>70</v>
      </c>
      <c r="R664" s="51">
        <v>14</v>
      </c>
      <c r="S664" s="51">
        <v>84</v>
      </c>
      <c r="T664" s="51">
        <f t="shared" si="95"/>
        <v>44</v>
      </c>
      <c r="U664" s="51">
        <f t="shared" si="95"/>
        <v>277</v>
      </c>
      <c r="V664" s="57">
        <f t="shared" si="96"/>
        <v>15.884476534296029</v>
      </c>
      <c r="W664" s="51" t="e">
        <f>SUMIF(#REF!,'Pupils5-15'!$B664,#REF!)</f>
        <v>#REF!</v>
      </c>
      <c r="X664" s="51" t="e">
        <f>SUMIF(#REF!,'Pupils5-15'!$B664,#REF!)</f>
        <v>#REF!</v>
      </c>
      <c r="Y664" s="51" t="e">
        <f>SUMIF(#REF!,'Pupils5-15'!$B664,#REF!)</f>
        <v>#REF!</v>
      </c>
      <c r="Z664" s="51" t="e">
        <f t="shared" si="97"/>
        <v>#REF!</v>
      </c>
      <c r="AA664" s="51" t="e">
        <f t="shared" si="98"/>
        <v>#REF!</v>
      </c>
      <c r="AB664" s="51" t="e">
        <f t="shared" si="99"/>
        <v>#REF!</v>
      </c>
    </row>
    <row r="665" spans="1:28" x14ac:dyDescent="0.2">
      <c r="A665" s="51">
        <v>658</v>
      </c>
      <c r="B665" s="51">
        <v>6692006</v>
      </c>
      <c r="C665" s="51" t="s">
        <v>3442</v>
      </c>
      <c r="D665" s="51" t="s">
        <v>27</v>
      </c>
      <c r="E665" s="51" t="s">
        <v>3322</v>
      </c>
      <c r="F665" s="51" t="s">
        <v>3323</v>
      </c>
      <c r="G665" s="56">
        <f t="shared" si="91"/>
        <v>0.26</v>
      </c>
      <c r="H665" s="56">
        <f t="shared" si="92"/>
        <v>0.24489795918367346</v>
      </c>
      <c r="I665" s="56">
        <f t="shared" si="93"/>
        <v>0.24489795918367346</v>
      </c>
      <c r="J665" s="56">
        <f t="shared" si="94"/>
        <v>0.25</v>
      </c>
      <c r="K665" s="51">
        <v>74</v>
      </c>
      <c r="L665" s="51">
        <v>26</v>
      </c>
      <c r="M665" s="51">
        <v>100</v>
      </c>
      <c r="N665" s="51">
        <v>74</v>
      </c>
      <c r="O665" s="51">
        <v>24</v>
      </c>
      <c r="P665" s="51">
        <v>98</v>
      </c>
      <c r="Q665" s="51">
        <v>74</v>
      </c>
      <c r="R665" s="51">
        <v>24</v>
      </c>
      <c r="S665" s="51">
        <v>98</v>
      </c>
      <c r="T665" s="51">
        <f t="shared" si="95"/>
        <v>74</v>
      </c>
      <c r="U665" s="51">
        <f t="shared" si="95"/>
        <v>296</v>
      </c>
      <c r="V665" s="57">
        <f t="shared" si="96"/>
        <v>25</v>
      </c>
      <c r="W665" s="51" t="e">
        <f>SUMIF(#REF!,'Pupils5-15'!$B665,#REF!)</f>
        <v>#REF!</v>
      </c>
      <c r="X665" s="51" t="e">
        <f>SUMIF(#REF!,'Pupils5-15'!$B665,#REF!)</f>
        <v>#REF!</v>
      </c>
      <c r="Y665" s="51" t="e">
        <f>SUMIF(#REF!,'Pupils5-15'!$B665,#REF!)</f>
        <v>#REF!</v>
      </c>
      <c r="Z665" s="51" t="e">
        <f t="shared" si="97"/>
        <v>#REF!</v>
      </c>
      <c r="AA665" s="51" t="e">
        <f t="shared" si="98"/>
        <v>#REF!</v>
      </c>
      <c r="AB665" s="51" t="e">
        <f t="shared" si="99"/>
        <v>#REF!</v>
      </c>
    </row>
    <row r="666" spans="1:28" x14ac:dyDescent="0.2">
      <c r="A666" s="51">
        <v>659</v>
      </c>
      <c r="B666" s="51">
        <v>6692007</v>
      </c>
      <c r="C666" s="51" t="s">
        <v>3443</v>
      </c>
      <c r="D666" s="51" t="s">
        <v>27</v>
      </c>
      <c r="E666" s="51" t="s">
        <v>3322</v>
      </c>
      <c r="F666" s="51" t="s">
        <v>3323</v>
      </c>
      <c r="G666" s="56">
        <f t="shared" si="91"/>
        <v>0.17894736842105263</v>
      </c>
      <c r="H666" s="56">
        <f t="shared" si="92"/>
        <v>0.15384615384615385</v>
      </c>
      <c r="I666" s="56">
        <f t="shared" si="93"/>
        <v>0.13829787234042554</v>
      </c>
      <c r="J666" s="56">
        <f t="shared" si="94"/>
        <v>0.15714285714285714</v>
      </c>
      <c r="K666" s="51">
        <v>78</v>
      </c>
      <c r="L666" s="51">
        <v>17</v>
      </c>
      <c r="M666" s="51">
        <v>95</v>
      </c>
      <c r="N666" s="51">
        <v>77</v>
      </c>
      <c r="O666" s="51">
        <v>14</v>
      </c>
      <c r="P666" s="51">
        <v>91</v>
      </c>
      <c r="Q666" s="51">
        <v>81</v>
      </c>
      <c r="R666" s="51">
        <v>13</v>
      </c>
      <c r="S666" s="51">
        <v>94</v>
      </c>
      <c r="T666" s="51">
        <f t="shared" si="95"/>
        <v>44</v>
      </c>
      <c r="U666" s="51">
        <f t="shared" si="95"/>
        <v>280</v>
      </c>
      <c r="V666" s="57">
        <f t="shared" si="96"/>
        <v>15.714285714285714</v>
      </c>
      <c r="W666" s="51" t="e">
        <f>SUMIF(#REF!,'Pupils5-15'!$B666,#REF!)</f>
        <v>#REF!</v>
      </c>
      <c r="X666" s="51" t="e">
        <f>SUMIF(#REF!,'Pupils5-15'!$B666,#REF!)</f>
        <v>#REF!</v>
      </c>
      <c r="Y666" s="51" t="e">
        <f>SUMIF(#REF!,'Pupils5-15'!$B666,#REF!)</f>
        <v>#REF!</v>
      </c>
      <c r="Z666" s="51" t="e">
        <f t="shared" si="97"/>
        <v>#REF!</v>
      </c>
      <c r="AA666" s="51" t="e">
        <f t="shared" si="98"/>
        <v>#REF!</v>
      </c>
      <c r="AB666" s="51" t="e">
        <f t="shared" si="99"/>
        <v>#REF!</v>
      </c>
    </row>
    <row r="667" spans="1:28" x14ac:dyDescent="0.2">
      <c r="A667" s="51">
        <v>660</v>
      </c>
      <c r="B667" s="51">
        <v>6692008</v>
      </c>
      <c r="C667" s="51" t="s">
        <v>3444</v>
      </c>
      <c r="D667" s="51" t="s">
        <v>27</v>
      </c>
      <c r="E667" s="51" t="s">
        <v>3322</v>
      </c>
      <c r="F667" s="51" t="s">
        <v>3323</v>
      </c>
      <c r="G667" s="56">
        <f t="shared" si="91"/>
        <v>9.3023255813953487E-2</v>
      </c>
      <c r="H667" s="56">
        <f t="shared" si="92"/>
        <v>0.15463917525773196</v>
      </c>
      <c r="I667" s="56">
        <f t="shared" si="93"/>
        <v>0.14285714285714285</v>
      </c>
      <c r="J667" s="56">
        <f t="shared" si="94"/>
        <v>0.13138686131386862</v>
      </c>
      <c r="K667" s="51">
        <v>78</v>
      </c>
      <c r="L667" s="51">
        <v>8</v>
      </c>
      <c r="M667" s="51">
        <v>86</v>
      </c>
      <c r="N667" s="51">
        <v>82</v>
      </c>
      <c r="O667" s="51">
        <v>15</v>
      </c>
      <c r="P667" s="51">
        <v>97</v>
      </c>
      <c r="Q667" s="51">
        <v>78</v>
      </c>
      <c r="R667" s="51">
        <v>13</v>
      </c>
      <c r="S667" s="51">
        <v>91</v>
      </c>
      <c r="T667" s="51">
        <f t="shared" si="95"/>
        <v>36</v>
      </c>
      <c r="U667" s="51">
        <f t="shared" si="95"/>
        <v>274</v>
      </c>
      <c r="V667" s="57">
        <f t="shared" si="96"/>
        <v>13.138686131386862</v>
      </c>
      <c r="W667" s="51" t="e">
        <f>SUMIF(#REF!,'Pupils5-15'!$B667,#REF!)</f>
        <v>#REF!</v>
      </c>
      <c r="X667" s="51" t="e">
        <f>SUMIF(#REF!,'Pupils5-15'!$B667,#REF!)</f>
        <v>#REF!</v>
      </c>
      <c r="Y667" s="51" t="e">
        <f>SUMIF(#REF!,'Pupils5-15'!$B667,#REF!)</f>
        <v>#REF!</v>
      </c>
      <c r="Z667" s="51" t="e">
        <f t="shared" si="97"/>
        <v>#REF!</v>
      </c>
      <c r="AA667" s="51" t="e">
        <f t="shared" si="98"/>
        <v>#REF!</v>
      </c>
      <c r="AB667" s="51" t="e">
        <f t="shared" si="99"/>
        <v>#REF!</v>
      </c>
    </row>
    <row r="668" spans="1:28" x14ac:dyDescent="0.2">
      <c r="A668" s="51">
        <v>661</v>
      </c>
      <c r="B668" s="51">
        <v>6692009</v>
      </c>
      <c r="C668" s="51" t="s">
        <v>3445</v>
      </c>
      <c r="D668" s="51" t="s">
        <v>27</v>
      </c>
      <c r="E668" s="51" t="s">
        <v>3322</v>
      </c>
      <c r="F668" s="51" t="s">
        <v>3323</v>
      </c>
      <c r="G668" s="56">
        <f t="shared" si="91"/>
        <v>0.22222222222222221</v>
      </c>
      <c r="H668" s="56">
        <f t="shared" si="92"/>
        <v>0.31578947368421051</v>
      </c>
      <c r="I668" s="56">
        <f t="shared" si="93"/>
        <v>0.23809523809523808</v>
      </c>
      <c r="J668" s="56">
        <f t="shared" si="94"/>
        <v>0.25862068965517243</v>
      </c>
      <c r="K668" s="51">
        <v>14</v>
      </c>
      <c r="L668" s="51">
        <v>4</v>
      </c>
      <c r="M668" s="51">
        <v>18</v>
      </c>
      <c r="N668" s="51">
        <v>13</v>
      </c>
      <c r="O668" s="51">
        <v>6</v>
      </c>
      <c r="P668" s="51">
        <v>19</v>
      </c>
      <c r="Q668" s="51">
        <v>16</v>
      </c>
      <c r="R668" s="51">
        <v>5</v>
      </c>
      <c r="S668" s="51">
        <v>21</v>
      </c>
      <c r="T668" s="51">
        <f t="shared" si="95"/>
        <v>15</v>
      </c>
      <c r="U668" s="51">
        <f t="shared" si="95"/>
        <v>58</v>
      </c>
      <c r="V668" s="57">
        <f t="shared" si="96"/>
        <v>25.862068965517242</v>
      </c>
      <c r="W668" s="51" t="e">
        <f>SUMIF(#REF!,'Pupils5-15'!$B668,#REF!)</f>
        <v>#REF!</v>
      </c>
      <c r="X668" s="51" t="e">
        <f>SUMIF(#REF!,'Pupils5-15'!$B668,#REF!)</f>
        <v>#REF!</v>
      </c>
      <c r="Y668" s="51" t="e">
        <f>SUMIF(#REF!,'Pupils5-15'!$B668,#REF!)</f>
        <v>#REF!</v>
      </c>
      <c r="Z668" s="51" t="e">
        <f t="shared" si="97"/>
        <v>#REF!</v>
      </c>
      <c r="AA668" s="51" t="e">
        <f t="shared" si="98"/>
        <v>#REF!</v>
      </c>
      <c r="AB668" s="51" t="e">
        <f t="shared" si="99"/>
        <v>#REF!</v>
      </c>
    </row>
    <row r="669" spans="1:28" x14ac:dyDescent="0.2">
      <c r="A669" s="51">
        <v>662</v>
      </c>
      <c r="B669" s="51">
        <v>6692014</v>
      </c>
      <c r="C669" s="51" t="s">
        <v>3446</v>
      </c>
      <c r="D669" s="51" t="s">
        <v>27</v>
      </c>
      <c r="E669" s="51" t="s">
        <v>3322</v>
      </c>
      <c r="F669" s="51" t="s">
        <v>3323</v>
      </c>
      <c r="G669" s="56">
        <f t="shared" si="91"/>
        <v>1.0638297872340425E-2</v>
      </c>
      <c r="H669" s="56">
        <f t="shared" si="92"/>
        <v>1.0869565217391304E-2</v>
      </c>
      <c r="I669" s="56">
        <f t="shared" si="93"/>
        <v>3.1914893617021274E-2</v>
      </c>
      <c r="J669" s="56">
        <f t="shared" si="94"/>
        <v>1.7857142857142856E-2</v>
      </c>
      <c r="K669" s="51">
        <v>93</v>
      </c>
      <c r="L669" s="51">
        <v>1</v>
      </c>
      <c r="M669" s="51">
        <v>94</v>
      </c>
      <c r="N669" s="51">
        <v>91</v>
      </c>
      <c r="O669" s="51">
        <v>1</v>
      </c>
      <c r="P669" s="51">
        <v>92</v>
      </c>
      <c r="Q669" s="51">
        <v>91</v>
      </c>
      <c r="R669" s="51">
        <v>3</v>
      </c>
      <c r="S669" s="51">
        <v>94</v>
      </c>
      <c r="T669" s="51">
        <f t="shared" si="95"/>
        <v>5</v>
      </c>
      <c r="U669" s="51">
        <f t="shared" si="95"/>
        <v>280</v>
      </c>
      <c r="V669" s="57">
        <f t="shared" si="96"/>
        <v>1.7857142857142856</v>
      </c>
      <c r="W669" s="51" t="e">
        <f>SUMIF(#REF!,'Pupils5-15'!$B669,#REF!)</f>
        <v>#REF!</v>
      </c>
      <c r="X669" s="51" t="e">
        <f>SUMIF(#REF!,'Pupils5-15'!$B669,#REF!)</f>
        <v>#REF!</v>
      </c>
      <c r="Y669" s="51" t="e">
        <f>SUMIF(#REF!,'Pupils5-15'!$B669,#REF!)</f>
        <v>#REF!</v>
      </c>
      <c r="Z669" s="51" t="e">
        <f t="shared" si="97"/>
        <v>#REF!</v>
      </c>
      <c r="AA669" s="51" t="e">
        <f t="shared" si="98"/>
        <v>#REF!</v>
      </c>
      <c r="AB669" s="51" t="e">
        <f t="shared" si="99"/>
        <v>#REF!</v>
      </c>
    </row>
    <row r="670" spans="1:28" x14ac:dyDescent="0.2">
      <c r="A670" s="51">
        <v>663</v>
      </c>
      <c r="B670" s="51">
        <v>6692018</v>
      </c>
      <c r="C670" s="51" t="s">
        <v>3447</v>
      </c>
      <c r="D670" s="51" t="s">
        <v>27</v>
      </c>
      <c r="E670" s="51" t="s">
        <v>3322</v>
      </c>
      <c r="F670" s="51" t="s">
        <v>3323</v>
      </c>
      <c r="G670" s="56">
        <f t="shared" si="91"/>
        <v>0.27272727272727271</v>
      </c>
      <c r="H670" s="56">
        <f t="shared" si="92"/>
        <v>0.17241379310344829</v>
      </c>
      <c r="I670" s="56">
        <f t="shared" si="93"/>
        <v>0.2413793103448276</v>
      </c>
      <c r="J670" s="56">
        <f t="shared" si="94"/>
        <v>0.23076923076923078</v>
      </c>
      <c r="K670" s="51">
        <v>24</v>
      </c>
      <c r="L670" s="51">
        <v>9</v>
      </c>
      <c r="M670" s="51">
        <v>33</v>
      </c>
      <c r="N670" s="51">
        <v>24</v>
      </c>
      <c r="O670" s="51">
        <v>5</v>
      </c>
      <c r="P670" s="51">
        <v>29</v>
      </c>
      <c r="Q670" s="51">
        <v>22</v>
      </c>
      <c r="R670" s="51">
        <v>7</v>
      </c>
      <c r="S670" s="51">
        <v>29</v>
      </c>
      <c r="T670" s="51">
        <f t="shared" si="95"/>
        <v>21</v>
      </c>
      <c r="U670" s="51">
        <f t="shared" si="95"/>
        <v>91</v>
      </c>
      <c r="V670" s="57">
        <f t="shared" si="96"/>
        <v>23.076923076923077</v>
      </c>
      <c r="W670" s="51" t="e">
        <f>SUMIF(#REF!,'Pupils5-15'!$B670,#REF!)</f>
        <v>#REF!</v>
      </c>
      <c r="X670" s="51" t="e">
        <f>SUMIF(#REF!,'Pupils5-15'!$B670,#REF!)</f>
        <v>#REF!</v>
      </c>
      <c r="Y670" s="51" t="e">
        <f>SUMIF(#REF!,'Pupils5-15'!$B670,#REF!)</f>
        <v>#REF!</v>
      </c>
      <c r="Z670" s="51" t="e">
        <f t="shared" si="97"/>
        <v>#REF!</v>
      </c>
      <c r="AA670" s="51" t="e">
        <f t="shared" si="98"/>
        <v>#REF!</v>
      </c>
      <c r="AB670" s="51" t="e">
        <f t="shared" si="99"/>
        <v>#REF!</v>
      </c>
    </row>
    <row r="671" spans="1:28" x14ac:dyDescent="0.2">
      <c r="A671" s="51">
        <v>664</v>
      </c>
      <c r="B671" s="51">
        <v>6692019</v>
      </c>
      <c r="C671" s="51" t="s">
        <v>3448</v>
      </c>
      <c r="D671" s="51" t="s">
        <v>27</v>
      </c>
      <c r="E671" s="51" t="s">
        <v>3322</v>
      </c>
      <c r="F671" s="51" t="s">
        <v>3323</v>
      </c>
      <c r="G671" s="56">
        <f t="shared" si="91"/>
        <v>0.33962264150943394</v>
      </c>
      <c r="H671" s="56">
        <f t="shared" si="92"/>
        <v>0.31372549019607843</v>
      </c>
      <c r="I671" s="56">
        <f t="shared" si="93"/>
        <v>0.32075471698113206</v>
      </c>
      <c r="J671" s="56">
        <f t="shared" si="94"/>
        <v>0.32484076433121017</v>
      </c>
      <c r="K671" s="51">
        <v>35</v>
      </c>
      <c r="L671" s="51">
        <v>18</v>
      </c>
      <c r="M671" s="51">
        <v>53</v>
      </c>
      <c r="N671" s="51">
        <v>35</v>
      </c>
      <c r="O671" s="51">
        <v>16</v>
      </c>
      <c r="P671" s="51">
        <v>51</v>
      </c>
      <c r="Q671" s="51">
        <v>36</v>
      </c>
      <c r="R671" s="51">
        <v>17</v>
      </c>
      <c r="S671" s="51">
        <v>53</v>
      </c>
      <c r="T671" s="51">
        <f t="shared" si="95"/>
        <v>51</v>
      </c>
      <c r="U671" s="51">
        <f t="shared" si="95"/>
        <v>157</v>
      </c>
      <c r="V671" s="57">
        <f t="shared" si="96"/>
        <v>32.484076433121018</v>
      </c>
      <c r="W671" s="51" t="e">
        <f>SUMIF(#REF!,'Pupils5-15'!$B671,#REF!)</f>
        <v>#REF!</v>
      </c>
      <c r="X671" s="51" t="e">
        <f>SUMIF(#REF!,'Pupils5-15'!$B671,#REF!)</f>
        <v>#REF!</v>
      </c>
      <c r="Y671" s="51" t="e">
        <f>SUMIF(#REF!,'Pupils5-15'!$B671,#REF!)</f>
        <v>#REF!</v>
      </c>
      <c r="Z671" s="51" t="e">
        <f t="shared" si="97"/>
        <v>#REF!</v>
      </c>
      <c r="AA671" s="51" t="e">
        <f t="shared" si="98"/>
        <v>#REF!</v>
      </c>
      <c r="AB671" s="51" t="e">
        <f t="shared" si="99"/>
        <v>#REF!</v>
      </c>
    </row>
    <row r="672" spans="1:28" x14ac:dyDescent="0.2">
      <c r="A672" s="51">
        <v>665</v>
      </c>
      <c r="B672" s="51">
        <v>6692020</v>
      </c>
      <c r="C672" s="51" t="s">
        <v>3449</v>
      </c>
      <c r="D672" s="51" t="s">
        <v>27</v>
      </c>
      <c r="E672" s="51" t="s">
        <v>3322</v>
      </c>
      <c r="F672" s="51" t="s">
        <v>3323</v>
      </c>
      <c r="G672" s="56">
        <f t="shared" si="91"/>
        <v>0.34146341463414637</v>
      </c>
      <c r="H672" s="56">
        <f t="shared" si="92"/>
        <v>0.46153846153846156</v>
      </c>
      <c r="I672" s="56">
        <f t="shared" si="93"/>
        <v>0.42857142857142855</v>
      </c>
      <c r="J672" s="56">
        <f t="shared" si="94"/>
        <v>0.40869565217391307</v>
      </c>
      <c r="K672" s="51">
        <v>27</v>
      </c>
      <c r="L672" s="51">
        <v>14</v>
      </c>
      <c r="M672" s="51">
        <v>41</v>
      </c>
      <c r="N672" s="51">
        <v>21</v>
      </c>
      <c r="O672" s="51">
        <v>18</v>
      </c>
      <c r="P672" s="51">
        <v>39</v>
      </c>
      <c r="Q672" s="51">
        <v>20</v>
      </c>
      <c r="R672" s="51">
        <v>15</v>
      </c>
      <c r="S672" s="51">
        <v>35</v>
      </c>
      <c r="T672" s="51">
        <f t="shared" si="95"/>
        <v>47</v>
      </c>
      <c r="U672" s="51">
        <f t="shared" si="95"/>
        <v>115</v>
      </c>
      <c r="V672" s="57">
        <f t="shared" si="96"/>
        <v>40.869565217391305</v>
      </c>
      <c r="W672" s="51" t="e">
        <f>SUMIF(#REF!,'Pupils5-15'!$B672,#REF!)</f>
        <v>#REF!</v>
      </c>
      <c r="X672" s="51" t="e">
        <f>SUMIF(#REF!,'Pupils5-15'!$B672,#REF!)</f>
        <v>#REF!</v>
      </c>
      <c r="Y672" s="51" t="e">
        <f>SUMIF(#REF!,'Pupils5-15'!$B672,#REF!)</f>
        <v>#REF!</v>
      </c>
      <c r="Z672" s="51" t="e">
        <f t="shared" si="97"/>
        <v>#REF!</v>
      </c>
      <c r="AA672" s="51" t="e">
        <f t="shared" si="98"/>
        <v>#REF!</v>
      </c>
      <c r="AB672" s="51" t="e">
        <f t="shared" si="99"/>
        <v>#REF!</v>
      </c>
    </row>
    <row r="673" spans="1:28" x14ac:dyDescent="0.2">
      <c r="A673" s="51">
        <v>666</v>
      </c>
      <c r="B673" s="51">
        <v>6692023</v>
      </c>
      <c r="C673" s="51" t="s">
        <v>3450</v>
      </c>
      <c r="D673" s="51" t="s">
        <v>27</v>
      </c>
      <c r="E673" s="51" t="s">
        <v>3322</v>
      </c>
      <c r="F673" s="51" t="s">
        <v>3323</v>
      </c>
      <c r="G673" s="56">
        <f t="shared" si="91"/>
        <v>0.22580645161290322</v>
      </c>
      <c r="H673" s="56">
        <f t="shared" si="92"/>
        <v>0.22857142857142856</v>
      </c>
      <c r="I673" s="56">
        <f t="shared" si="93"/>
        <v>0.30555555555555558</v>
      </c>
      <c r="J673" s="56">
        <f t="shared" si="94"/>
        <v>0.25490196078431371</v>
      </c>
      <c r="K673" s="51">
        <v>24</v>
      </c>
      <c r="L673" s="51">
        <v>7</v>
      </c>
      <c r="M673" s="51">
        <v>31</v>
      </c>
      <c r="N673" s="51">
        <v>27</v>
      </c>
      <c r="O673" s="51">
        <v>8</v>
      </c>
      <c r="P673" s="51">
        <v>35</v>
      </c>
      <c r="Q673" s="51">
        <v>25</v>
      </c>
      <c r="R673" s="51">
        <v>11</v>
      </c>
      <c r="S673" s="51">
        <v>36</v>
      </c>
      <c r="T673" s="51">
        <f t="shared" si="95"/>
        <v>26</v>
      </c>
      <c r="U673" s="51">
        <f t="shared" si="95"/>
        <v>102</v>
      </c>
      <c r="V673" s="57">
        <f t="shared" si="96"/>
        <v>25.490196078431371</v>
      </c>
      <c r="W673" s="51" t="e">
        <f>SUMIF(#REF!,'Pupils5-15'!$B673,#REF!)</f>
        <v>#REF!</v>
      </c>
      <c r="X673" s="51" t="e">
        <f>SUMIF(#REF!,'Pupils5-15'!$B673,#REF!)</f>
        <v>#REF!</v>
      </c>
      <c r="Y673" s="51" t="e">
        <f>SUMIF(#REF!,'Pupils5-15'!$B673,#REF!)</f>
        <v>#REF!</v>
      </c>
      <c r="Z673" s="51" t="e">
        <f t="shared" si="97"/>
        <v>#REF!</v>
      </c>
      <c r="AA673" s="51" t="e">
        <f t="shared" si="98"/>
        <v>#REF!</v>
      </c>
      <c r="AB673" s="51" t="e">
        <f t="shared" si="99"/>
        <v>#REF!</v>
      </c>
    </row>
    <row r="674" spans="1:28" x14ac:dyDescent="0.2">
      <c r="A674" s="51">
        <v>667</v>
      </c>
      <c r="B674" s="51">
        <v>6692024</v>
      </c>
      <c r="C674" s="51" t="s">
        <v>3451</v>
      </c>
      <c r="D674" s="51" t="s">
        <v>27</v>
      </c>
      <c r="E674" s="51" t="s">
        <v>3322</v>
      </c>
      <c r="F674" s="51" t="s">
        <v>3323</v>
      </c>
      <c r="G674" s="56">
        <f t="shared" si="91"/>
        <v>0.31818181818181818</v>
      </c>
      <c r="H674" s="56">
        <f t="shared" si="92"/>
        <v>0.38297872340425532</v>
      </c>
      <c r="I674" s="56">
        <f t="shared" si="93"/>
        <v>0.30188679245283018</v>
      </c>
      <c r="J674" s="56">
        <f t="shared" si="94"/>
        <v>0.33333333333333331</v>
      </c>
      <c r="K674" s="51">
        <v>30</v>
      </c>
      <c r="L674" s="51">
        <v>14</v>
      </c>
      <c r="M674" s="51">
        <v>44</v>
      </c>
      <c r="N674" s="51">
        <v>29</v>
      </c>
      <c r="O674" s="51">
        <v>18</v>
      </c>
      <c r="P674" s="51">
        <v>47</v>
      </c>
      <c r="Q674" s="51">
        <v>37</v>
      </c>
      <c r="R674" s="51">
        <v>16</v>
      </c>
      <c r="S674" s="51">
        <v>53</v>
      </c>
      <c r="T674" s="51">
        <f t="shared" si="95"/>
        <v>48</v>
      </c>
      <c r="U674" s="51">
        <f t="shared" si="95"/>
        <v>144</v>
      </c>
      <c r="V674" s="57">
        <f t="shared" si="96"/>
        <v>33.333333333333329</v>
      </c>
      <c r="W674" s="51" t="e">
        <f>SUMIF(#REF!,'Pupils5-15'!$B674,#REF!)</f>
        <v>#REF!</v>
      </c>
      <c r="X674" s="51" t="e">
        <f>SUMIF(#REF!,'Pupils5-15'!$B674,#REF!)</f>
        <v>#REF!</v>
      </c>
      <c r="Y674" s="51" t="e">
        <f>SUMIF(#REF!,'Pupils5-15'!$B674,#REF!)</f>
        <v>#REF!</v>
      </c>
      <c r="Z674" s="51" t="e">
        <f t="shared" si="97"/>
        <v>#REF!</v>
      </c>
      <c r="AA674" s="51" t="e">
        <f t="shared" si="98"/>
        <v>#REF!</v>
      </c>
      <c r="AB674" s="51" t="e">
        <f t="shared" si="99"/>
        <v>#REF!</v>
      </c>
    </row>
    <row r="675" spans="1:28" x14ac:dyDescent="0.2">
      <c r="A675" s="51">
        <v>668</v>
      </c>
      <c r="B675" s="51">
        <v>6692034</v>
      </c>
      <c r="C675" s="51" t="s">
        <v>3452</v>
      </c>
      <c r="D675" s="51" t="s">
        <v>27</v>
      </c>
      <c r="E675" s="51" t="s">
        <v>3322</v>
      </c>
      <c r="F675" s="51" t="s">
        <v>3323</v>
      </c>
      <c r="G675" s="56">
        <f t="shared" si="91"/>
        <v>5.5555555555555552E-2</v>
      </c>
      <c r="H675" s="56">
        <f t="shared" si="92"/>
        <v>6.6666666666666666E-2</v>
      </c>
      <c r="I675" s="56">
        <f t="shared" si="93"/>
        <v>3.7037037037037035E-2</v>
      </c>
      <c r="J675" s="56">
        <f t="shared" si="94"/>
        <v>5.3763440860215055E-2</v>
      </c>
      <c r="K675" s="51">
        <v>34</v>
      </c>
      <c r="L675" s="51">
        <v>2</v>
      </c>
      <c r="M675" s="51">
        <v>36</v>
      </c>
      <c r="N675" s="51">
        <v>28</v>
      </c>
      <c r="O675" s="51">
        <v>2</v>
      </c>
      <c r="P675" s="51">
        <v>30</v>
      </c>
      <c r="Q675" s="51">
        <v>26</v>
      </c>
      <c r="R675" s="51">
        <v>1</v>
      </c>
      <c r="S675" s="51">
        <v>27</v>
      </c>
      <c r="T675" s="51">
        <f t="shared" si="95"/>
        <v>5</v>
      </c>
      <c r="U675" s="51">
        <f t="shared" si="95"/>
        <v>93</v>
      </c>
      <c r="V675" s="57">
        <f t="shared" si="96"/>
        <v>5.376344086021505</v>
      </c>
      <c r="W675" s="51" t="e">
        <f>SUMIF(#REF!,'Pupils5-15'!$B675,#REF!)</f>
        <v>#REF!</v>
      </c>
      <c r="X675" s="51" t="e">
        <f>SUMIF(#REF!,'Pupils5-15'!$B675,#REF!)</f>
        <v>#REF!</v>
      </c>
      <c r="Y675" s="51" t="e">
        <f>SUMIF(#REF!,'Pupils5-15'!$B675,#REF!)</f>
        <v>#REF!</v>
      </c>
      <c r="Z675" s="51" t="e">
        <f t="shared" si="97"/>
        <v>#REF!</v>
      </c>
      <c r="AA675" s="51" t="e">
        <f t="shared" si="98"/>
        <v>#REF!</v>
      </c>
      <c r="AB675" s="51" t="e">
        <f t="shared" si="99"/>
        <v>#REF!</v>
      </c>
    </row>
    <row r="676" spans="1:28" x14ac:dyDescent="0.2">
      <c r="A676" s="51">
        <v>669</v>
      </c>
      <c r="B676" s="51">
        <v>6692037</v>
      </c>
      <c r="C676" s="51" t="s">
        <v>3453</v>
      </c>
      <c r="D676" s="51" t="s">
        <v>27</v>
      </c>
      <c r="E676" s="51" t="s">
        <v>3322</v>
      </c>
      <c r="F676" s="51" t="s">
        <v>3323</v>
      </c>
      <c r="G676" s="56">
        <f t="shared" si="91"/>
        <v>0</v>
      </c>
      <c r="H676" s="56">
        <f t="shared" si="92"/>
        <v>6.25E-2</v>
      </c>
      <c r="I676" s="56">
        <f t="shared" si="93"/>
        <v>0</v>
      </c>
      <c r="J676" s="56">
        <f t="shared" si="94"/>
        <v>0.02</v>
      </c>
      <c r="K676" s="51">
        <v>18</v>
      </c>
      <c r="M676" s="51">
        <v>18</v>
      </c>
      <c r="N676" s="51">
        <v>15</v>
      </c>
      <c r="O676" s="51">
        <v>1</v>
      </c>
      <c r="P676" s="51">
        <v>16</v>
      </c>
      <c r="Q676" s="51">
        <v>16</v>
      </c>
      <c r="S676" s="51">
        <v>16</v>
      </c>
      <c r="T676" s="51">
        <f t="shared" si="95"/>
        <v>1</v>
      </c>
      <c r="U676" s="51">
        <f t="shared" si="95"/>
        <v>50</v>
      </c>
      <c r="V676" s="57">
        <f t="shared" si="96"/>
        <v>2</v>
      </c>
      <c r="W676" s="51" t="e">
        <f>SUMIF(#REF!,'Pupils5-15'!$B676,#REF!)</f>
        <v>#REF!</v>
      </c>
      <c r="X676" s="51" t="e">
        <f>SUMIF(#REF!,'Pupils5-15'!$B676,#REF!)</f>
        <v>#REF!</v>
      </c>
      <c r="Y676" s="51" t="e">
        <f>SUMIF(#REF!,'Pupils5-15'!$B676,#REF!)</f>
        <v>#REF!</v>
      </c>
      <c r="Z676" s="51" t="e">
        <f t="shared" si="97"/>
        <v>#REF!</v>
      </c>
      <c r="AA676" s="51" t="e">
        <f t="shared" si="98"/>
        <v>#REF!</v>
      </c>
      <c r="AB676" s="51" t="e">
        <f t="shared" si="99"/>
        <v>#REF!</v>
      </c>
    </row>
    <row r="677" spans="1:28" x14ac:dyDescent="0.2">
      <c r="A677" s="51">
        <v>670</v>
      </c>
      <c r="B677" s="51">
        <v>6692042</v>
      </c>
      <c r="C677" s="51" t="s">
        <v>3454</v>
      </c>
      <c r="D677" s="51" t="s">
        <v>27</v>
      </c>
      <c r="E677" s="51" t="s">
        <v>3322</v>
      </c>
      <c r="F677" s="51" t="s">
        <v>3323</v>
      </c>
      <c r="G677" s="56">
        <f t="shared" si="91"/>
        <v>8.9385474860335198E-2</v>
      </c>
      <c r="H677" s="56">
        <f t="shared" si="92"/>
        <v>8.6486486486486491E-2</v>
      </c>
      <c r="I677" s="56">
        <f t="shared" si="93"/>
        <v>6.4516129032258063E-2</v>
      </c>
      <c r="J677" s="56">
        <f t="shared" si="94"/>
        <v>0.08</v>
      </c>
      <c r="K677" s="51">
        <v>163</v>
      </c>
      <c r="L677" s="51">
        <v>16</v>
      </c>
      <c r="M677" s="51">
        <v>179</v>
      </c>
      <c r="N677" s="51">
        <v>169</v>
      </c>
      <c r="O677" s="51">
        <v>16</v>
      </c>
      <c r="P677" s="51">
        <v>185</v>
      </c>
      <c r="Q677" s="51">
        <v>174</v>
      </c>
      <c r="R677" s="51">
        <v>12</v>
      </c>
      <c r="S677" s="51">
        <v>186</v>
      </c>
      <c r="T677" s="51">
        <f t="shared" si="95"/>
        <v>44</v>
      </c>
      <c r="U677" s="51">
        <f t="shared" si="95"/>
        <v>550</v>
      </c>
      <c r="V677" s="57">
        <f t="shared" si="96"/>
        <v>8</v>
      </c>
      <c r="W677" s="51" t="e">
        <f>SUMIF(#REF!,'Pupils5-15'!$B677,#REF!)</f>
        <v>#REF!</v>
      </c>
      <c r="X677" s="51" t="e">
        <f>SUMIF(#REF!,'Pupils5-15'!$B677,#REF!)</f>
        <v>#REF!</v>
      </c>
      <c r="Y677" s="51" t="e">
        <f>SUMIF(#REF!,'Pupils5-15'!$B677,#REF!)</f>
        <v>#REF!</v>
      </c>
      <c r="Z677" s="51" t="e">
        <f t="shared" si="97"/>
        <v>#REF!</v>
      </c>
      <c r="AA677" s="51" t="e">
        <f t="shared" si="98"/>
        <v>#REF!</v>
      </c>
      <c r="AB677" s="51" t="e">
        <f t="shared" si="99"/>
        <v>#REF!</v>
      </c>
    </row>
    <row r="678" spans="1:28" x14ac:dyDescent="0.2">
      <c r="A678" s="51">
        <v>671</v>
      </c>
      <c r="B678" s="51">
        <v>6692043</v>
      </c>
      <c r="C678" s="51" t="s">
        <v>3455</v>
      </c>
      <c r="D678" s="51" t="s">
        <v>27</v>
      </c>
      <c r="E678" s="51" t="s">
        <v>3322</v>
      </c>
      <c r="F678" s="51" t="s">
        <v>3426</v>
      </c>
      <c r="G678" s="56">
        <f t="shared" si="91"/>
        <v>0.44444444444444442</v>
      </c>
      <c r="H678" s="56">
        <f t="shared" si="92"/>
        <v>0.38596491228070173</v>
      </c>
      <c r="I678" s="56">
        <f t="shared" si="93"/>
        <v>0.25862068965517243</v>
      </c>
      <c r="J678" s="56">
        <f t="shared" si="94"/>
        <v>0.36094674556213019</v>
      </c>
      <c r="K678" s="51">
        <v>30</v>
      </c>
      <c r="L678" s="51">
        <v>24</v>
      </c>
      <c r="M678" s="51">
        <v>54</v>
      </c>
      <c r="N678" s="51">
        <v>35</v>
      </c>
      <c r="O678" s="51">
        <v>22</v>
      </c>
      <c r="P678" s="51">
        <v>57</v>
      </c>
      <c r="Q678" s="51">
        <v>43</v>
      </c>
      <c r="R678" s="51">
        <v>15</v>
      </c>
      <c r="S678" s="51">
        <v>58</v>
      </c>
      <c r="T678" s="51">
        <f t="shared" si="95"/>
        <v>61</v>
      </c>
      <c r="U678" s="51">
        <f t="shared" si="95"/>
        <v>169</v>
      </c>
      <c r="V678" s="57">
        <f t="shared" si="96"/>
        <v>36.094674556213022</v>
      </c>
      <c r="W678" s="51" t="e">
        <f>SUMIF(#REF!,'Pupils5-15'!$B678,#REF!)</f>
        <v>#REF!</v>
      </c>
      <c r="X678" s="51" t="e">
        <f>SUMIF(#REF!,'Pupils5-15'!$B678,#REF!)</f>
        <v>#REF!</v>
      </c>
      <c r="Y678" s="51" t="e">
        <f>SUMIF(#REF!,'Pupils5-15'!$B678,#REF!)</f>
        <v>#REF!</v>
      </c>
      <c r="Z678" s="51" t="e">
        <f t="shared" si="97"/>
        <v>#REF!</v>
      </c>
      <c r="AA678" s="51" t="e">
        <f t="shared" si="98"/>
        <v>#REF!</v>
      </c>
      <c r="AB678" s="51" t="e">
        <f t="shared" si="99"/>
        <v>#REF!</v>
      </c>
    </row>
    <row r="679" spans="1:28" x14ac:dyDescent="0.2">
      <c r="A679" s="51">
        <v>672</v>
      </c>
      <c r="B679" s="51">
        <v>6692044</v>
      </c>
      <c r="C679" s="51" t="s">
        <v>3456</v>
      </c>
      <c r="D679" s="51" t="s">
        <v>27</v>
      </c>
      <c r="E679" s="51" t="s">
        <v>3322</v>
      </c>
      <c r="F679" s="51" t="s">
        <v>3324</v>
      </c>
      <c r="G679" s="56">
        <f t="shared" si="91"/>
        <v>0.15584415584415584</v>
      </c>
      <c r="H679" s="56">
        <f t="shared" si="92"/>
        <v>0.16666666666666666</v>
      </c>
      <c r="I679" s="56">
        <f t="shared" si="93"/>
        <v>0.17073170731707318</v>
      </c>
      <c r="J679" s="56">
        <f t="shared" si="94"/>
        <v>0.16460905349794239</v>
      </c>
      <c r="K679" s="51">
        <v>130</v>
      </c>
      <c r="L679" s="51">
        <v>24</v>
      </c>
      <c r="M679" s="51">
        <v>154</v>
      </c>
      <c r="N679" s="51">
        <v>140</v>
      </c>
      <c r="O679" s="51">
        <v>28</v>
      </c>
      <c r="P679" s="51">
        <v>168</v>
      </c>
      <c r="Q679" s="51">
        <v>136</v>
      </c>
      <c r="R679" s="51">
        <v>28</v>
      </c>
      <c r="S679" s="51">
        <v>164</v>
      </c>
      <c r="T679" s="51">
        <f t="shared" si="95"/>
        <v>80</v>
      </c>
      <c r="U679" s="51">
        <f t="shared" si="95"/>
        <v>486</v>
      </c>
      <c r="V679" s="57">
        <f t="shared" si="96"/>
        <v>16.460905349794238</v>
      </c>
      <c r="W679" s="51" t="e">
        <f>SUMIF(#REF!,'Pupils5-15'!$B679,#REF!)</f>
        <v>#REF!</v>
      </c>
      <c r="X679" s="51" t="e">
        <f>SUMIF(#REF!,'Pupils5-15'!$B679,#REF!)</f>
        <v>#REF!</v>
      </c>
      <c r="Y679" s="51" t="e">
        <f>SUMIF(#REF!,'Pupils5-15'!$B679,#REF!)</f>
        <v>#REF!</v>
      </c>
      <c r="Z679" s="51" t="e">
        <f t="shared" si="97"/>
        <v>#REF!</v>
      </c>
      <c r="AA679" s="51" t="e">
        <f t="shared" si="98"/>
        <v>#REF!</v>
      </c>
      <c r="AB679" s="51" t="e">
        <f t="shared" si="99"/>
        <v>#REF!</v>
      </c>
    </row>
    <row r="680" spans="1:28" x14ac:dyDescent="0.2">
      <c r="A680" s="51">
        <v>673</v>
      </c>
      <c r="B680" s="51">
        <v>6692050</v>
      </c>
      <c r="C680" s="51" t="s">
        <v>3457</v>
      </c>
      <c r="D680" s="51" t="s">
        <v>27</v>
      </c>
      <c r="E680" s="51" t="s">
        <v>3322</v>
      </c>
      <c r="F680" s="51" t="s">
        <v>3333</v>
      </c>
      <c r="G680" s="56">
        <f t="shared" si="91"/>
        <v>0.25362318840579712</v>
      </c>
      <c r="H680" s="56">
        <f t="shared" si="92"/>
        <v>0.30069930069930068</v>
      </c>
      <c r="I680" s="56">
        <f t="shared" si="93"/>
        <v>0.25333333333333335</v>
      </c>
      <c r="J680" s="56">
        <f t="shared" si="94"/>
        <v>0.26914153132250579</v>
      </c>
      <c r="K680" s="51">
        <v>103</v>
      </c>
      <c r="L680" s="51">
        <v>35</v>
      </c>
      <c r="M680" s="51">
        <v>138</v>
      </c>
      <c r="N680" s="51">
        <v>100</v>
      </c>
      <c r="O680" s="51">
        <v>43</v>
      </c>
      <c r="P680" s="51">
        <v>143</v>
      </c>
      <c r="Q680" s="51">
        <v>112</v>
      </c>
      <c r="R680" s="51">
        <v>38</v>
      </c>
      <c r="S680" s="51">
        <v>150</v>
      </c>
      <c r="T680" s="51">
        <f t="shared" si="95"/>
        <v>116</v>
      </c>
      <c r="U680" s="51">
        <f t="shared" si="95"/>
        <v>431</v>
      </c>
      <c r="V680" s="57">
        <f t="shared" si="96"/>
        <v>26.914153132250579</v>
      </c>
      <c r="W680" s="51" t="e">
        <f>SUMIF(#REF!,'Pupils5-15'!$B680,#REF!)</f>
        <v>#REF!</v>
      </c>
      <c r="X680" s="51" t="e">
        <f>SUMIF(#REF!,'Pupils5-15'!$B680,#REF!)</f>
        <v>#REF!</v>
      </c>
      <c r="Y680" s="51" t="e">
        <f>SUMIF(#REF!,'Pupils5-15'!$B680,#REF!)</f>
        <v>#REF!</v>
      </c>
      <c r="Z680" s="51" t="e">
        <f t="shared" si="97"/>
        <v>#REF!</v>
      </c>
      <c r="AA680" s="51" t="e">
        <f t="shared" si="98"/>
        <v>#REF!</v>
      </c>
      <c r="AB680" s="51" t="e">
        <f t="shared" si="99"/>
        <v>#REF!</v>
      </c>
    </row>
    <row r="681" spans="1:28" x14ac:dyDescent="0.2">
      <c r="A681" s="51">
        <v>674</v>
      </c>
      <c r="B681" s="51">
        <v>6692052</v>
      </c>
      <c r="C681" s="51" t="s">
        <v>3458</v>
      </c>
      <c r="D681" s="51" t="s">
        <v>27</v>
      </c>
      <c r="E681" s="51" t="s">
        <v>3322</v>
      </c>
      <c r="F681" s="51" t="s">
        <v>3323</v>
      </c>
      <c r="G681" s="56">
        <f t="shared" si="91"/>
        <v>4.8387096774193547E-2</v>
      </c>
      <c r="H681" s="56">
        <f t="shared" si="92"/>
        <v>7.1428571428571425E-2</v>
      </c>
      <c r="I681" s="56">
        <f t="shared" si="93"/>
        <v>2.2727272727272728E-2</v>
      </c>
      <c r="J681" s="56">
        <f t="shared" si="94"/>
        <v>4.9382716049382713E-2</v>
      </c>
      <c r="K681" s="51">
        <v>59</v>
      </c>
      <c r="L681" s="51">
        <v>3</v>
      </c>
      <c r="M681" s="51">
        <v>62</v>
      </c>
      <c r="N681" s="51">
        <v>52</v>
      </c>
      <c r="O681" s="51">
        <v>4</v>
      </c>
      <c r="P681" s="51">
        <v>56</v>
      </c>
      <c r="Q681" s="51">
        <v>43</v>
      </c>
      <c r="R681" s="51">
        <v>1</v>
      </c>
      <c r="S681" s="51">
        <v>44</v>
      </c>
      <c r="T681" s="51">
        <f t="shared" si="95"/>
        <v>8</v>
      </c>
      <c r="U681" s="51">
        <f t="shared" si="95"/>
        <v>162</v>
      </c>
      <c r="V681" s="57">
        <f t="shared" si="96"/>
        <v>4.9382716049382713</v>
      </c>
      <c r="W681" s="51" t="e">
        <f>SUMIF(#REF!,'Pupils5-15'!$B681,#REF!)</f>
        <v>#REF!</v>
      </c>
      <c r="X681" s="51" t="e">
        <f>SUMIF(#REF!,'Pupils5-15'!$B681,#REF!)</f>
        <v>#REF!</v>
      </c>
      <c r="Y681" s="51" t="e">
        <f>SUMIF(#REF!,'Pupils5-15'!$B681,#REF!)</f>
        <v>#REF!</v>
      </c>
      <c r="Z681" s="51" t="e">
        <f t="shared" si="97"/>
        <v>#REF!</v>
      </c>
      <c r="AA681" s="51" t="e">
        <f t="shared" si="98"/>
        <v>#REF!</v>
      </c>
      <c r="AB681" s="51" t="e">
        <f t="shared" si="99"/>
        <v>#REF!</v>
      </c>
    </row>
    <row r="682" spans="1:28" x14ac:dyDescent="0.2">
      <c r="A682" s="51">
        <v>675</v>
      </c>
      <c r="B682" s="51">
        <v>6692057</v>
      </c>
      <c r="C682" s="51" t="s">
        <v>3459</v>
      </c>
      <c r="D682" s="51" t="s">
        <v>27</v>
      </c>
      <c r="E682" s="51" t="s">
        <v>3322</v>
      </c>
      <c r="F682" s="51" t="s">
        <v>3329</v>
      </c>
      <c r="G682" s="56">
        <f t="shared" si="91"/>
        <v>0.23076923076923078</v>
      </c>
      <c r="H682" s="56">
        <f t="shared" si="92"/>
        <v>0.2</v>
      </c>
      <c r="I682" s="56">
        <f t="shared" si="93"/>
        <v>0.1</v>
      </c>
      <c r="J682" s="56">
        <f t="shared" si="94"/>
        <v>0.18421052631578946</v>
      </c>
      <c r="K682" s="51">
        <v>10</v>
      </c>
      <c r="L682" s="51">
        <v>3</v>
      </c>
      <c r="M682" s="51">
        <v>13</v>
      </c>
      <c r="N682" s="51">
        <v>12</v>
      </c>
      <c r="O682" s="51">
        <v>3</v>
      </c>
      <c r="P682" s="51">
        <v>15</v>
      </c>
      <c r="Q682" s="51">
        <v>9</v>
      </c>
      <c r="R682" s="51">
        <v>1</v>
      </c>
      <c r="S682" s="51">
        <v>10</v>
      </c>
      <c r="T682" s="51">
        <f t="shared" si="95"/>
        <v>7</v>
      </c>
      <c r="U682" s="51">
        <f t="shared" si="95"/>
        <v>38</v>
      </c>
      <c r="V682" s="57">
        <f t="shared" si="96"/>
        <v>18.421052631578945</v>
      </c>
      <c r="W682" s="51" t="e">
        <f>SUMIF(#REF!,'Pupils5-15'!$B682,#REF!)</f>
        <v>#REF!</v>
      </c>
      <c r="X682" s="51" t="e">
        <f>SUMIF(#REF!,'Pupils5-15'!$B682,#REF!)</f>
        <v>#REF!</v>
      </c>
      <c r="Y682" s="51" t="e">
        <f>SUMIF(#REF!,'Pupils5-15'!$B682,#REF!)</f>
        <v>#REF!</v>
      </c>
      <c r="Z682" s="51" t="e">
        <f t="shared" si="97"/>
        <v>#REF!</v>
      </c>
      <c r="AA682" s="51" t="e">
        <f t="shared" si="98"/>
        <v>#REF!</v>
      </c>
      <c r="AB682" s="51" t="e">
        <f t="shared" si="99"/>
        <v>#REF!</v>
      </c>
    </row>
    <row r="683" spans="1:28" x14ac:dyDescent="0.2">
      <c r="A683" s="51">
        <v>676</v>
      </c>
      <c r="B683" s="51">
        <v>6692061</v>
      </c>
      <c r="C683" s="51" t="s">
        <v>3460</v>
      </c>
      <c r="D683" s="51" t="s">
        <v>27</v>
      </c>
      <c r="E683" s="51" t="s">
        <v>3322</v>
      </c>
      <c r="F683" s="51" t="s">
        <v>3323</v>
      </c>
      <c r="G683" s="56">
        <f t="shared" si="91"/>
        <v>0.05</v>
      </c>
      <c r="H683" s="56">
        <f t="shared" si="92"/>
        <v>8.2352941176470587E-2</v>
      </c>
      <c r="I683" s="56">
        <f t="shared" si="93"/>
        <v>5.9523809523809521E-2</v>
      </c>
      <c r="J683" s="56">
        <f t="shared" si="94"/>
        <v>6.4257028112449793E-2</v>
      </c>
      <c r="K683" s="51">
        <v>76</v>
      </c>
      <c r="L683" s="51">
        <v>4</v>
      </c>
      <c r="M683" s="51">
        <v>80</v>
      </c>
      <c r="N683" s="51">
        <v>78</v>
      </c>
      <c r="O683" s="51">
        <v>7</v>
      </c>
      <c r="P683" s="51">
        <v>85</v>
      </c>
      <c r="Q683" s="51">
        <v>79</v>
      </c>
      <c r="R683" s="51">
        <v>5</v>
      </c>
      <c r="S683" s="51">
        <v>84</v>
      </c>
      <c r="T683" s="51">
        <f t="shared" si="95"/>
        <v>16</v>
      </c>
      <c r="U683" s="51">
        <f t="shared" si="95"/>
        <v>249</v>
      </c>
      <c r="V683" s="57">
        <f t="shared" si="96"/>
        <v>6.425702811244979</v>
      </c>
      <c r="W683" s="51" t="e">
        <f>SUMIF(#REF!,'Pupils5-15'!$B683,#REF!)</f>
        <v>#REF!</v>
      </c>
      <c r="X683" s="51" t="e">
        <f>SUMIF(#REF!,'Pupils5-15'!$B683,#REF!)</f>
        <v>#REF!</v>
      </c>
      <c r="Y683" s="51" t="e">
        <f>SUMIF(#REF!,'Pupils5-15'!$B683,#REF!)</f>
        <v>#REF!</v>
      </c>
      <c r="Z683" s="51" t="e">
        <f t="shared" si="97"/>
        <v>#REF!</v>
      </c>
      <c r="AA683" s="51" t="e">
        <f t="shared" si="98"/>
        <v>#REF!</v>
      </c>
      <c r="AB683" s="51" t="e">
        <f t="shared" si="99"/>
        <v>#REF!</v>
      </c>
    </row>
    <row r="684" spans="1:28" x14ac:dyDescent="0.2">
      <c r="A684" s="51">
        <v>677</v>
      </c>
      <c r="B684" s="51">
        <v>6692065</v>
      </c>
      <c r="C684" s="51" t="s">
        <v>3461</v>
      </c>
      <c r="D684" s="51" t="s">
        <v>27</v>
      </c>
      <c r="E684" s="51" t="s">
        <v>3322</v>
      </c>
      <c r="F684" s="51" t="s">
        <v>3323</v>
      </c>
      <c r="G684" s="56">
        <f t="shared" si="91"/>
        <v>7.1428571428571425E-2</v>
      </c>
      <c r="H684" s="56">
        <f t="shared" si="92"/>
        <v>0.1</v>
      </c>
      <c r="I684" s="56">
        <f t="shared" si="93"/>
        <v>0.21428571428571427</v>
      </c>
      <c r="J684" s="56">
        <f t="shared" si="94"/>
        <v>0.12790697674418605</v>
      </c>
      <c r="K684" s="51">
        <v>26</v>
      </c>
      <c r="L684" s="51">
        <v>2</v>
      </c>
      <c r="M684" s="51">
        <v>28</v>
      </c>
      <c r="N684" s="51">
        <v>27</v>
      </c>
      <c r="O684" s="51">
        <v>3</v>
      </c>
      <c r="P684" s="51">
        <v>30</v>
      </c>
      <c r="Q684" s="51">
        <v>22</v>
      </c>
      <c r="R684" s="51">
        <v>6</v>
      </c>
      <c r="S684" s="51">
        <v>28</v>
      </c>
      <c r="T684" s="51">
        <f t="shared" si="95"/>
        <v>11</v>
      </c>
      <c r="U684" s="51">
        <f t="shared" si="95"/>
        <v>86</v>
      </c>
      <c r="V684" s="57">
        <f t="shared" si="96"/>
        <v>12.790697674418606</v>
      </c>
      <c r="W684" s="51" t="e">
        <f>SUMIF(#REF!,'Pupils5-15'!$B684,#REF!)</f>
        <v>#REF!</v>
      </c>
      <c r="X684" s="51" t="e">
        <f>SUMIF(#REF!,'Pupils5-15'!$B684,#REF!)</f>
        <v>#REF!</v>
      </c>
      <c r="Y684" s="51" t="e">
        <f>SUMIF(#REF!,'Pupils5-15'!$B684,#REF!)</f>
        <v>#REF!</v>
      </c>
      <c r="Z684" s="51" t="e">
        <f t="shared" si="97"/>
        <v>#REF!</v>
      </c>
      <c r="AA684" s="51" t="e">
        <f t="shared" si="98"/>
        <v>#REF!</v>
      </c>
      <c r="AB684" s="51" t="e">
        <f t="shared" si="99"/>
        <v>#REF!</v>
      </c>
    </row>
    <row r="685" spans="1:28" x14ac:dyDescent="0.2">
      <c r="A685" s="51">
        <v>678</v>
      </c>
      <c r="B685" s="51">
        <v>6692067</v>
      </c>
      <c r="C685" s="51" t="s">
        <v>3462</v>
      </c>
      <c r="D685" s="51" t="s">
        <v>27</v>
      </c>
      <c r="E685" s="51" t="s">
        <v>3322</v>
      </c>
      <c r="F685" s="51" t="s">
        <v>3323</v>
      </c>
      <c r="G685" s="56">
        <f t="shared" si="91"/>
        <v>0.15151515151515152</v>
      </c>
      <c r="H685" s="56">
        <f t="shared" si="92"/>
        <v>0.14705882352941177</v>
      </c>
      <c r="I685" s="56">
        <f t="shared" si="93"/>
        <v>0.18421052631578946</v>
      </c>
      <c r="J685" s="56">
        <f t="shared" si="94"/>
        <v>0.16190476190476191</v>
      </c>
      <c r="K685" s="51">
        <v>28</v>
      </c>
      <c r="L685" s="51">
        <v>5</v>
      </c>
      <c r="M685" s="51">
        <v>33</v>
      </c>
      <c r="N685" s="51">
        <v>29</v>
      </c>
      <c r="O685" s="51">
        <v>5</v>
      </c>
      <c r="P685" s="51">
        <v>34</v>
      </c>
      <c r="Q685" s="51">
        <v>31</v>
      </c>
      <c r="R685" s="51">
        <v>7</v>
      </c>
      <c r="S685" s="51">
        <v>38</v>
      </c>
      <c r="T685" s="51">
        <f t="shared" si="95"/>
        <v>17</v>
      </c>
      <c r="U685" s="51">
        <f t="shared" si="95"/>
        <v>105</v>
      </c>
      <c r="V685" s="57">
        <f t="shared" si="96"/>
        <v>16.19047619047619</v>
      </c>
      <c r="W685" s="51" t="e">
        <f>SUMIF(#REF!,'Pupils5-15'!$B685,#REF!)</f>
        <v>#REF!</v>
      </c>
      <c r="X685" s="51" t="e">
        <f>SUMIF(#REF!,'Pupils5-15'!$B685,#REF!)</f>
        <v>#REF!</v>
      </c>
      <c r="Y685" s="51" t="e">
        <f>SUMIF(#REF!,'Pupils5-15'!$B685,#REF!)</f>
        <v>#REF!</v>
      </c>
      <c r="Z685" s="51" t="e">
        <f t="shared" si="97"/>
        <v>#REF!</v>
      </c>
      <c r="AA685" s="51" t="e">
        <f t="shared" si="98"/>
        <v>#REF!</v>
      </c>
      <c r="AB685" s="51" t="e">
        <f t="shared" si="99"/>
        <v>#REF!</v>
      </c>
    </row>
    <row r="686" spans="1:28" x14ac:dyDescent="0.2">
      <c r="A686" s="51">
        <v>679</v>
      </c>
      <c r="B686" s="51">
        <v>6692080</v>
      </c>
      <c r="C686" s="51" t="s">
        <v>3463</v>
      </c>
      <c r="D686" s="51" t="s">
        <v>27</v>
      </c>
      <c r="E686" s="51" t="s">
        <v>3322</v>
      </c>
      <c r="F686" s="51" t="s">
        <v>3323</v>
      </c>
      <c r="G686" s="56">
        <f t="shared" si="91"/>
        <v>4.4444444444444446E-2</v>
      </c>
      <c r="H686" s="56">
        <f t="shared" si="92"/>
        <v>5.0632911392405063E-2</v>
      </c>
      <c r="I686" s="56">
        <f t="shared" si="93"/>
        <v>7.8947368421052627E-2</v>
      </c>
      <c r="J686" s="56">
        <f t="shared" si="94"/>
        <v>5.7142857142857141E-2</v>
      </c>
      <c r="K686" s="51">
        <v>86</v>
      </c>
      <c r="L686" s="51">
        <v>4</v>
      </c>
      <c r="M686" s="51">
        <v>90</v>
      </c>
      <c r="N686" s="51">
        <v>75</v>
      </c>
      <c r="O686" s="51">
        <v>4</v>
      </c>
      <c r="P686" s="51">
        <v>79</v>
      </c>
      <c r="Q686" s="51">
        <v>70</v>
      </c>
      <c r="R686" s="51">
        <v>6</v>
      </c>
      <c r="S686" s="51">
        <v>76</v>
      </c>
      <c r="T686" s="51">
        <f t="shared" si="95"/>
        <v>14</v>
      </c>
      <c r="U686" s="51">
        <f t="shared" si="95"/>
        <v>245</v>
      </c>
      <c r="V686" s="57">
        <f t="shared" si="96"/>
        <v>5.7142857142857144</v>
      </c>
      <c r="W686" s="51" t="e">
        <f>SUMIF(#REF!,'Pupils5-15'!$B686,#REF!)</f>
        <v>#REF!</v>
      </c>
      <c r="X686" s="51" t="e">
        <f>SUMIF(#REF!,'Pupils5-15'!$B686,#REF!)</f>
        <v>#REF!</v>
      </c>
      <c r="Y686" s="51" t="e">
        <f>SUMIF(#REF!,'Pupils5-15'!$B686,#REF!)</f>
        <v>#REF!</v>
      </c>
      <c r="Z686" s="51" t="e">
        <f t="shared" si="97"/>
        <v>#REF!</v>
      </c>
      <c r="AA686" s="51" t="e">
        <f t="shared" si="98"/>
        <v>#REF!</v>
      </c>
      <c r="AB686" s="51" t="e">
        <f t="shared" si="99"/>
        <v>#REF!</v>
      </c>
    </row>
    <row r="687" spans="1:28" x14ac:dyDescent="0.2">
      <c r="A687" s="51">
        <v>680</v>
      </c>
      <c r="B687" s="51">
        <v>6692082</v>
      </c>
      <c r="C687" s="51" t="s">
        <v>3464</v>
      </c>
      <c r="D687" s="51" t="s">
        <v>27</v>
      </c>
      <c r="E687" s="51" t="s">
        <v>3322</v>
      </c>
      <c r="F687" s="51" t="s">
        <v>3323</v>
      </c>
      <c r="G687" s="56">
        <f t="shared" si="91"/>
        <v>6.6666666666666666E-2</v>
      </c>
      <c r="H687" s="56">
        <f t="shared" si="92"/>
        <v>0</v>
      </c>
      <c r="I687" s="56">
        <f t="shared" si="93"/>
        <v>0</v>
      </c>
      <c r="J687" s="56">
        <f t="shared" si="94"/>
        <v>2.3255813953488372E-2</v>
      </c>
      <c r="K687" s="51">
        <v>14</v>
      </c>
      <c r="L687" s="51">
        <v>1</v>
      </c>
      <c r="M687" s="51">
        <v>15</v>
      </c>
      <c r="N687" s="51">
        <v>16</v>
      </c>
      <c r="P687" s="51">
        <v>16</v>
      </c>
      <c r="Q687" s="51">
        <v>12</v>
      </c>
      <c r="S687" s="51">
        <v>12</v>
      </c>
      <c r="T687" s="51">
        <f t="shared" si="95"/>
        <v>1</v>
      </c>
      <c r="U687" s="51">
        <f t="shared" si="95"/>
        <v>43</v>
      </c>
      <c r="V687" s="57">
        <f t="shared" si="96"/>
        <v>2.3255813953488373</v>
      </c>
      <c r="W687" s="51" t="e">
        <f>SUMIF(#REF!,'Pupils5-15'!$B687,#REF!)</f>
        <v>#REF!</v>
      </c>
      <c r="X687" s="51" t="e">
        <f>SUMIF(#REF!,'Pupils5-15'!$B687,#REF!)</f>
        <v>#REF!</v>
      </c>
      <c r="Y687" s="51" t="e">
        <f>SUMIF(#REF!,'Pupils5-15'!$B687,#REF!)</f>
        <v>#REF!</v>
      </c>
      <c r="Z687" s="51" t="e">
        <f t="shared" si="97"/>
        <v>#REF!</v>
      </c>
      <c r="AA687" s="51" t="e">
        <f t="shared" si="98"/>
        <v>#REF!</v>
      </c>
      <c r="AB687" s="51" t="e">
        <f t="shared" si="99"/>
        <v>#REF!</v>
      </c>
    </row>
    <row r="688" spans="1:28" x14ac:dyDescent="0.2">
      <c r="A688" s="51">
        <v>681</v>
      </c>
      <c r="B688" s="51">
        <v>6692084</v>
      </c>
      <c r="C688" s="51" t="s">
        <v>3465</v>
      </c>
      <c r="D688" s="51" t="s">
        <v>27</v>
      </c>
      <c r="E688" s="51" t="s">
        <v>3322</v>
      </c>
      <c r="F688" s="51" t="s">
        <v>3323</v>
      </c>
      <c r="G688" s="56">
        <f t="shared" si="91"/>
        <v>0.10416666666666667</v>
      </c>
      <c r="H688" s="56">
        <f t="shared" si="92"/>
        <v>9.9290780141843976E-2</v>
      </c>
      <c r="I688" s="56">
        <f t="shared" si="93"/>
        <v>8.2089552238805971E-2</v>
      </c>
      <c r="J688" s="56">
        <f t="shared" si="94"/>
        <v>9.5465393794749401E-2</v>
      </c>
      <c r="K688" s="51">
        <v>129</v>
      </c>
      <c r="L688" s="51">
        <v>15</v>
      </c>
      <c r="M688" s="51">
        <v>144</v>
      </c>
      <c r="N688" s="51">
        <v>127</v>
      </c>
      <c r="O688" s="51">
        <v>14</v>
      </c>
      <c r="P688" s="51">
        <v>141</v>
      </c>
      <c r="Q688" s="51">
        <v>123</v>
      </c>
      <c r="R688" s="51">
        <v>11</v>
      </c>
      <c r="S688" s="51">
        <v>134</v>
      </c>
      <c r="T688" s="51">
        <f t="shared" si="95"/>
        <v>40</v>
      </c>
      <c r="U688" s="51">
        <f t="shared" si="95"/>
        <v>419</v>
      </c>
      <c r="V688" s="57">
        <f t="shared" si="96"/>
        <v>9.5465393794749396</v>
      </c>
      <c r="W688" s="51" t="e">
        <f>SUMIF(#REF!,'Pupils5-15'!$B688,#REF!)</f>
        <v>#REF!</v>
      </c>
      <c r="X688" s="51" t="e">
        <f>SUMIF(#REF!,'Pupils5-15'!$B688,#REF!)</f>
        <v>#REF!</v>
      </c>
      <c r="Y688" s="51" t="e">
        <f>SUMIF(#REF!,'Pupils5-15'!$B688,#REF!)</f>
        <v>#REF!</v>
      </c>
      <c r="Z688" s="51" t="e">
        <f t="shared" si="97"/>
        <v>#REF!</v>
      </c>
      <c r="AA688" s="51" t="e">
        <f t="shared" si="98"/>
        <v>#REF!</v>
      </c>
      <c r="AB688" s="51" t="e">
        <f t="shared" si="99"/>
        <v>#REF!</v>
      </c>
    </row>
    <row r="689" spans="1:28" x14ac:dyDescent="0.2">
      <c r="A689" s="51">
        <v>682</v>
      </c>
      <c r="B689" s="51">
        <v>6692087</v>
      </c>
      <c r="C689" s="51" t="s">
        <v>3466</v>
      </c>
      <c r="D689" s="51" t="s">
        <v>27</v>
      </c>
      <c r="E689" s="51" t="s">
        <v>3322</v>
      </c>
      <c r="F689" s="51" t="s">
        <v>3323</v>
      </c>
      <c r="G689" s="56">
        <f t="shared" si="91"/>
        <v>0.05</v>
      </c>
      <c r="H689" s="56">
        <f t="shared" si="92"/>
        <v>6.6666666666666666E-2</v>
      </c>
      <c r="I689" s="56">
        <f t="shared" si="93"/>
        <v>0</v>
      </c>
      <c r="J689" s="56">
        <f t="shared" si="94"/>
        <v>4.4444444444444446E-2</v>
      </c>
      <c r="K689" s="51">
        <v>19</v>
      </c>
      <c r="L689" s="51">
        <v>1</v>
      </c>
      <c r="M689" s="51">
        <v>20</v>
      </c>
      <c r="N689" s="51">
        <v>14</v>
      </c>
      <c r="O689" s="51">
        <v>1</v>
      </c>
      <c r="P689" s="51">
        <v>15</v>
      </c>
      <c r="Q689" s="51">
        <v>10</v>
      </c>
      <c r="S689" s="51">
        <v>10</v>
      </c>
      <c r="T689" s="51">
        <f t="shared" si="95"/>
        <v>2</v>
      </c>
      <c r="U689" s="51">
        <f t="shared" si="95"/>
        <v>45</v>
      </c>
      <c r="V689" s="57">
        <f t="shared" si="96"/>
        <v>4.4444444444444446</v>
      </c>
      <c r="W689" s="51" t="e">
        <f>SUMIF(#REF!,'Pupils5-15'!$B689,#REF!)</f>
        <v>#REF!</v>
      </c>
      <c r="X689" s="51" t="e">
        <f>SUMIF(#REF!,'Pupils5-15'!$B689,#REF!)</f>
        <v>#REF!</v>
      </c>
      <c r="Y689" s="51" t="e">
        <f>SUMIF(#REF!,'Pupils5-15'!$B689,#REF!)</f>
        <v>#REF!</v>
      </c>
      <c r="Z689" s="51" t="e">
        <f t="shared" si="97"/>
        <v>#REF!</v>
      </c>
      <c r="AA689" s="51" t="e">
        <f t="shared" si="98"/>
        <v>#REF!</v>
      </c>
      <c r="AB689" s="51" t="e">
        <f t="shared" si="99"/>
        <v>#REF!</v>
      </c>
    </row>
    <row r="690" spans="1:28" x14ac:dyDescent="0.2">
      <c r="A690" s="51">
        <v>683</v>
      </c>
      <c r="B690" s="51">
        <v>6692098</v>
      </c>
      <c r="C690" s="51" t="s">
        <v>3467</v>
      </c>
      <c r="D690" s="51" t="s">
        <v>27</v>
      </c>
      <c r="E690" s="51" t="s">
        <v>3322</v>
      </c>
      <c r="F690" s="51" t="s">
        <v>3333</v>
      </c>
      <c r="G690" s="56">
        <f t="shared" si="91"/>
        <v>0.17204301075268819</v>
      </c>
      <c r="H690" s="56">
        <f t="shared" si="92"/>
        <v>0.16666666666666666</v>
      </c>
      <c r="I690" s="56">
        <f t="shared" si="93"/>
        <v>0.12903225806451613</v>
      </c>
      <c r="J690" s="56">
        <f t="shared" si="94"/>
        <v>0.15555555555555556</v>
      </c>
      <c r="K690" s="51">
        <v>77</v>
      </c>
      <c r="L690" s="51">
        <v>16</v>
      </c>
      <c r="M690" s="51">
        <v>93</v>
      </c>
      <c r="N690" s="51">
        <v>70</v>
      </c>
      <c r="O690" s="51">
        <v>14</v>
      </c>
      <c r="P690" s="51">
        <v>84</v>
      </c>
      <c r="Q690" s="51">
        <v>81</v>
      </c>
      <c r="R690" s="51">
        <v>12</v>
      </c>
      <c r="S690" s="51">
        <v>93</v>
      </c>
      <c r="T690" s="51">
        <f t="shared" si="95"/>
        <v>42</v>
      </c>
      <c r="U690" s="51">
        <f t="shared" si="95"/>
        <v>270</v>
      </c>
      <c r="V690" s="57">
        <f t="shared" si="96"/>
        <v>15.555555555555555</v>
      </c>
      <c r="W690" s="51" t="e">
        <f>SUMIF(#REF!,'Pupils5-15'!$B690,#REF!)</f>
        <v>#REF!</v>
      </c>
      <c r="X690" s="51" t="e">
        <f>SUMIF(#REF!,'Pupils5-15'!$B690,#REF!)</f>
        <v>#REF!</v>
      </c>
      <c r="Y690" s="51" t="e">
        <f>SUMIF(#REF!,'Pupils5-15'!$B690,#REF!)</f>
        <v>#REF!</v>
      </c>
      <c r="Z690" s="51" t="e">
        <f t="shared" si="97"/>
        <v>#REF!</v>
      </c>
      <c r="AA690" s="51" t="e">
        <f t="shared" si="98"/>
        <v>#REF!</v>
      </c>
      <c r="AB690" s="51" t="e">
        <f t="shared" si="99"/>
        <v>#REF!</v>
      </c>
    </row>
    <row r="691" spans="1:28" x14ac:dyDescent="0.2">
      <c r="A691" s="51">
        <v>684</v>
      </c>
      <c r="B691" s="51">
        <v>6692104</v>
      </c>
      <c r="C691" s="51" t="s">
        <v>3468</v>
      </c>
      <c r="D691" s="51" t="s">
        <v>27</v>
      </c>
      <c r="E691" s="51" t="s">
        <v>3322</v>
      </c>
      <c r="F691" s="51" t="s">
        <v>3323</v>
      </c>
      <c r="G691" s="56">
        <f t="shared" si="91"/>
        <v>0.11702127659574468</v>
      </c>
      <c r="H691" s="56">
        <f t="shared" si="92"/>
        <v>0.11578947368421053</v>
      </c>
      <c r="I691" s="56">
        <f t="shared" si="93"/>
        <v>0.15853658536585366</v>
      </c>
      <c r="J691" s="56">
        <f t="shared" si="94"/>
        <v>0.12915129151291513</v>
      </c>
      <c r="K691" s="51">
        <v>83</v>
      </c>
      <c r="L691" s="51">
        <v>11</v>
      </c>
      <c r="M691" s="51">
        <v>94</v>
      </c>
      <c r="N691" s="51">
        <v>84</v>
      </c>
      <c r="O691" s="51">
        <v>11</v>
      </c>
      <c r="P691" s="51">
        <v>95</v>
      </c>
      <c r="Q691" s="51">
        <v>69</v>
      </c>
      <c r="R691" s="51">
        <v>13</v>
      </c>
      <c r="S691" s="51">
        <v>82</v>
      </c>
      <c r="T691" s="51">
        <f t="shared" si="95"/>
        <v>35</v>
      </c>
      <c r="U691" s="51">
        <f t="shared" si="95"/>
        <v>271</v>
      </c>
      <c r="V691" s="57">
        <f t="shared" si="96"/>
        <v>12.915129151291513</v>
      </c>
      <c r="W691" s="51" t="e">
        <f>SUMIF(#REF!,'Pupils5-15'!$B691,#REF!)</f>
        <v>#REF!</v>
      </c>
      <c r="X691" s="51" t="e">
        <f>SUMIF(#REF!,'Pupils5-15'!$B691,#REF!)</f>
        <v>#REF!</v>
      </c>
      <c r="Y691" s="51" t="e">
        <f>SUMIF(#REF!,'Pupils5-15'!$B691,#REF!)</f>
        <v>#REF!</v>
      </c>
      <c r="Z691" s="51" t="e">
        <f t="shared" si="97"/>
        <v>#REF!</v>
      </c>
      <c r="AA691" s="51" t="e">
        <f t="shared" si="98"/>
        <v>#REF!</v>
      </c>
      <c r="AB691" s="51" t="e">
        <f t="shared" si="99"/>
        <v>#REF!</v>
      </c>
    </row>
    <row r="692" spans="1:28" x14ac:dyDescent="0.2">
      <c r="A692" s="51">
        <v>685</v>
      </c>
      <c r="B692" s="51">
        <v>6692109</v>
      </c>
      <c r="C692" s="51" t="s">
        <v>3469</v>
      </c>
      <c r="D692" s="51" t="s">
        <v>27</v>
      </c>
      <c r="E692" s="51" t="s">
        <v>3322</v>
      </c>
      <c r="F692" s="51" t="s">
        <v>3323</v>
      </c>
      <c r="G692" s="56">
        <f t="shared" si="91"/>
        <v>0.25</v>
      </c>
      <c r="H692" s="56">
        <f t="shared" si="92"/>
        <v>0.1111111111111111</v>
      </c>
      <c r="I692" s="56">
        <f t="shared" si="93"/>
        <v>0.20833333333333334</v>
      </c>
      <c r="J692" s="56">
        <f t="shared" si="94"/>
        <v>0.19277108433734941</v>
      </c>
      <c r="K692" s="51">
        <v>24</v>
      </c>
      <c r="L692" s="51">
        <v>8</v>
      </c>
      <c r="M692" s="51">
        <v>32</v>
      </c>
      <c r="N692" s="51">
        <v>24</v>
      </c>
      <c r="O692" s="51">
        <v>3</v>
      </c>
      <c r="P692" s="51">
        <v>27</v>
      </c>
      <c r="Q692" s="51">
        <v>19</v>
      </c>
      <c r="R692" s="51">
        <v>5</v>
      </c>
      <c r="S692" s="51">
        <v>24</v>
      </c>
      <c r="T692" s="51">
        <f t="shared" si="95"/>
        <v>16</v>
      </c>
      <c r="U692" s="51">
        <f t="shared" si="95"/>
        <v>83</v>
      </c>
      <c r="V692" s="57">
        <f t="shared" si="96"/>
        <v>19.277108433734941</v>
      </c>
      <c r="W692" s="51" t="e">
        <f>SUMIF(#REF!,'Pupils5-15'!$B692,#REF!)</f>
        <v>#REF!</v>
      </c>
      <c r="X692" s="51" t="e">
        <f>SUMIF(#REF!,'Pupils5-15'!$B692,#REF!)</f>
        <v>#REF!</v>
      </c>
      <c r="Y692" s="51" t="e">
        <f>SUMIF(#REF!,'Pupils5-15'!$B692,#REF!)</f>
        <v>#REF!</v>
      </c>
      <c r="Z692" s="51" t="e">
        <f t="shared" si="97"/>
        <v>#REF!</v>
      </c>
      <c r="AA692" s="51" t="e">
        <f t="shared" si="98"/>
        <v>#REF!</v>
      </c>
      <c r="AB692" s="51" t="e">
        <f t="shared" si="99"/>
        <v>#REF!</v>
      </c>
    </row>
    <row r="693" spans="1:28" x14ac:dyDescent="0.2">
      <c r="A693" s="51">
        <v>686</v>
      </c>
      <c r="B693" s="51">
        <v>6692112</v>
      </c>
      <c r="C693" s="51" t="s">
        <v>3470</v>
      </c>
      <c r="D693" s="51" t="s">
        <v>27</v>
      </c>
      <c r="E693" s="51" t="s">
        <v>3322</v>
      </c>
      <c r="F693" s="51" t="s">
        <v>3323</v>
      </c>
      <c r="G693" s="56">
        <f t="shared" si="91"/>
        <v>0.15151515151515152</v>
      </c>
      <c r="H693" s="56">
        <f t="shared" si="92"/>
        <v>0.1891891891891892</v>
      </c>
      <c r="I693" s="56">
        <f t="shared" si="93"/>
        <v>0.33333333333333331</v>
      </c>
      <c r="J693" s="56">
        <f t="shared" si="94"/>
        <v>0.2087912087912088</v>
      </c>
      <c r="K693" s="51">
        <v>28</v>
      </c>
      <c r="L693" s="51">
        <v>5</v>
      </c>
      <c r="M693" s="51">
        <v>33</v>
      </c>
      <c r="N693" s="51">
        <v>30</v>
      </c>
      <c r="O693" s="51">
        <v>7</v>
      </c>
      <c r="P693" s="51">
        <v>37</v>
      </c>
      <c r="Q693" s="51">
        <v>14</v>
      </c>
      <c r="R693" s="51">
        <v>7</v>
      </c>
      <c r="S693" s="51">
        <v>21</v>
      </c>
      <c r="T693" s="51">
        <f t="shared" si="95"/>
        <v>19</v>
      </c>
      <c r="U693" s="51">
        <f t="shared" si="95"/>
        <v>91</v>
      </c>
      <c r="V693" s="57">
        <f t="shared" si="96"/>
        <v>20.87912087912088</v>
      </c>
      <c r="W693" s="51" t="e">
        <f>SUMIF(#REF!,'Pupils5-15'!$B693,#REF!)</f>
        <v>#REF!</v>
      </c>
      <c r="X693" s="51" t="e">
        <f>SUMIF(#REF!,'Pupils5-15'!$B693,#REF!)</f>
        <v>#REF!</v>
      </c>
      <c r="Y693" s="51" t="e">
        <f>SUMIF(#REF!,'Pupils5-15'!$B693,#REF!)</f>
        <v>#REF!</v>
      </c>
      <c r="Z693" s="51" t="e">
        <f t="shared" si="97"/>
        <v>#REF!</v>
      </c>
      <c r="AA693" s="51" t="e">
        <f t="shared" si="98"/>
        <v>#REF!</v>
      </c>
      <c r="AB693" s="51" t="e">
        <f t="shared" si="99"/>
        <v>#REF!</v>
      </c>
    </row>
    <row r="694" spans="1:28" x14ac:dyDescent="0.2">
      <c r="A694" s="51">
        <v>687</v>
      </c>
      <c r="B694" s="51">
        <v>6692114</v>
      </c>
      <c r="C694" s="51" t="s">
        <v>3471</v>
      </c>
      <c r="D694" s="51" t="s">
        <v>27</v>
      </c>
      <c r="E694" s="51" t="s">
        <v>3322</v>
      </c>
      <c r="F694" s="51" t="s">
        <v>3324</v>
      </c>
      <c r="G694" s="56">
        <f t="shared" si="91"/>
        <v>0.14527027027027026</v>
      </c>
      <c r="H694" s="56">
        <f t="shared" si="92"/>
        <v>0.16459627329192547</v>
      </c>
      <c r="I694" s="56">
        <f t="shared" si="93"/>
        <v>0.13832853025936601</v>
      </c>
      <c r="J694" s="56">
        <f t="shared" si="94"/>
        <v>0.14922279792746113</v>
      </c>
      <c r="K694" s="51">
        <v>253</v>
      </c>
      <c r="L694" s="51">
        <v>43</v>
      </c>
      <c r="M694" s="51">
        <v>296</v>
      </c>
      <c r="N694" s="51">
        <v>269</v>
      </c>
      <c r="O694" s="51">
        <v>53</v>
      </c>
      <c r="P694" s="51">
        <v>322</v>
      </c>
      <c r="Q694" s="51">
        <v>299</v>
      </c>
      <c r="R694" s="51">
        <v>48</v>
      </c>
      <c r="S694" s="51">
        <v>347</v>
      </c>
      <c r="T694" s="51">
        <f t="shared" si="95"/>
        <v>144</v>
      </c>
      <c r="U694" s="51">
        <f t="shared" si="95"/>
        <v>965</v>
      </c>
      <c r="V694" s="57">
        <f t="shared" si="96"/>
        <v>14.922279792746112</v>
      </c>
      <c r="W694" s="51" t="e">
        <f>SUMIF(#REF!,'Pupils5-15'!$B694,#REF!)</f>
        <v>#REF!</v>
      </c>
      <c r="X694" s="51" t="e">
        <f>SUMIF(#REF!,'Pupils5-15'!$B694,#REF!)</f>
        <v>#REF!</v>
      </c>
      <c r="Y694" s="51" t="e">
        <f>SUMIF(#REF!,'Pupils5-15'!$B694,#REF!)</f>
        <v>#REF!</v>
      </c>
      <c r="Z694" s="51" t="e">
        <f t="shared" si="97"/>
        <v>#REF!</v>
      </c>
      <c r="AA694" s="51" t="e">
        <f t="shared" si="98"/>
        <v>#REF!</v>
      </c>
      <c r="AB694" s="51" t="e">
        <f t="shared" si="99"/>
        <v>#REF!</v>
      </c>
    </row>
    <row r="695" spans="1:28" x14ac:dyDescent="0.2">
      <c r="A695" s="51">
        <v>688</v>
      </c>
      <c r="B695" s="51">
        <v>6692116</v>
      </c>
      <c r="C695" s="51" t="s">
        <v>3472</v>
      </c>
      <c r="D695" s="51" t="s">
        <v>27</v>
      </c>
      <c r="E695" s="51" t="s">
        <v>3322</v>
      </c>
      <c r="F695" s="51" t="s">
        <v>3323</v>
      </c>
      <c r="G695" s="56">
        <f t="shared" si="91"/>
        <v>4.9180327868852458E-2</v>
      </c>
      <c r="H695" s="56">
        <f t="shared" si="92"/>
        <v>4.6692607003891051E-2</v>
      </c>
      <c r="I695" s="56">
        <f t="shared" si="93"/>
        <v>0.04</v>
      </c>
      <c r="J695" s="56">
        <f t="shared" si="94"/>
        <v>4.5272969374167776E-2</v>
      </c>
      <c r="K695" s="51">
        <v>232</v>
      </c>
      <c r="L695" s="51">
        <v>12</v>
      </c>
      <c r="M695" s="51">
        <v>244</v>
      </c>
      <c r="N695" s="51">
        <v>245</v>
      </c>
      <c r="O695" s="51">
        <v>12</v>
      </c>
      <c r="P695" s="51">
        <v>257</v>
      </c>
      <c r="Q695" s="51">
        <v>240</v>
      </c>
      <c r="R695" s="51">
        <v>10</v>
      </c>
      <c r="S695" s="51">
        <v>250</v>
      </c>
      <c r="T695" s="51">
        <f t="shared" si="95"/>
        <v>34</v>
      </c>
      <c r="U695" s="51">
        <f t="shared" si="95"/>
        <v>751</v>
      </c>
      <c r="V695" s="57">
        <f t="shared" si="96"/>
        <v>4.5272969374167777</v>
      </c>
      <c r="W695" s="51" t="e">
        <f>SUMIF(#REF!,'Pupils5-15'!$B695,#REF!)</f>
        <v>#REF!</v>
      </c>
      <c r="X695" s="51" t="e">
        <f>SUMIF(#REF!,'Pupils5-15'!$B695,#REF!)</f>
        <v>#REF!</v>
      </c>
      <c r="Y695" s="51" t="e">
        <f>SUMIF(#REF!,'Pupils5-15'!$B695,#REF!)</f>
        <v>#REF!</v>
      </c>
      <c r="Z695" s="51" t="e">
        <f t="shared" si="97"/>
        <v>#REF!</v>
      </c>
      <c r="AA695" s="51" t="e">
        <f t="shared" si="98"/>
        <v>#REF!</v>
      </c>
      <c r="AB695" s="51" t="e">
        <f t="shared" si="99"/>
        <v>#REF!</v>
      </c>
    </row>
    <row r="696" spans="1:28" x14ac:dyDescent="0.2">
      <c r="A696" s="51">
        <v>689</v>
      </c>
      <c r="B696" s="51">
        <v>6692119</v>
      </c>
      <c r="C696" s="51" t="s">
        <v>3473</v>
      </c>
      <c r="D696" s="51" t="s">
        <v>27</v>
      </c>
      <c r="E696" s="51" t="s">
        <v>3322</v>
      </c>
      <c r="F696" s="51" t="s">
        <v>3324</v>
      </c>
      <c r="G696" s="56">
        <f t="shared" si="91"/>
        <v>6.6666666666666666E-2</v>
      </c>
      <c r="H696" s="56">
        <f t="shared" si="92"/>
        <v>9.5238095238095233E-2</v>
      </c>
      <c r="I696" s="56">
        <f t="shared" si="93"/>
        <v>8.6956521739130432E-2</v>
      </c>
      <c r="J696" s="56">
        <f t="shared" si="94"/>
        <v>8.4745762711864403E-2</v>
      </c>
      <c r="K696" s="51">
        <v>14</v>
      </c>
      <c r="L696" s="51">
        <v>1</v>
      </c>
      <c r="M696" s="51">
        <v>15</v>
      </c>
      <c r="N696" s="51">
        <v>19</v>
      </c>
      <c r="O696" s="51">
        <v>2</v>
      </c>
      <c r="P696" s="51">
        <v>21</v>
      </c>
      <c r="Q696" s="51">
        <v>21</v>
      </c>
      <c r="R696" s="51">
        <v>2</v>
      </c>
      <c r="S696" s="51">
        <v>23</v>
      </c>
      <c r="T696" s="51">
        <f t="shared" si="95"/>
        <v>5</v>
      </c>
      <c r="U696" s="51">
        <f t="shared" si="95"/>
        <v>59</v>
      </c>
      <c r="V696" s="57">
        <f t="shared" si="96"/>
        <v>8.4745762711864394</v>
      </c>
      <c r="W696" s="51" t="e">
        <f>SUMIF(#REF!,'Pupils5-15'!$B696,#REF!)</f>
        <v>#REF!</v>
      </c>
      <c r="X696" s="51" t="e">
        <f>SUMIF(#REF!,'Pupils5-15'!$B696,#REF!)</f>
        <v>#REF!</v>
      </c>
      <c r="Y696" s="51" t="e">
        <f>SUMIF(#REF!,'Pupils5-15'!$B696,#REF!)</f>
        <v>#REF!</v>
      </c>
      <c r="Z696" s="51" t="e">
        <f t="shared" si="97"/>
        <v>#REF!</v>
      </c>
      <c r="AA696" s="51" t="e">
        <f t="shared" si="98"/>
        <v>#REF!</v>
      </c>
      <c r="AB696" s="51" t="e">
        <f t="shared" si="99"/>
        <v>#REF!</v>
      </c>
    </row>
    <row r="697" spans="1:28" x14ac:dyDescent="0.2">
      <c r="A697" s="51">
        <v>690</v>
      </c>
      <c r="B697" s="51">
        <v>6692120</v>
      </c>
      <c r="C697" s="51" t="s">
        <v>3474</v>
      </c>
      <c r="D697" s="51" t="s">
        <v>27</v>
      </c>
      <c r="E697" s="51" t="s">
        <v>3322</v>
      </c>
      <c r="F697" s="51" t="s">
        <v>3324</v>
      </c>
      <c r="G697" s="56">
        <f t="shared" si="91"/>
        <v>0.21468926553672316</v>
      </c>
      <c r="H697" s="56">
        <f t="shared" si="92"/>
        <v>0.21568627450980393</v>
      </c>
      <c r="I697" s="56">
        <f t="shared" si="93"/>
        <v>0.17123287671232876</v>
      </c>
      <c r="J697" s="56">
        <f t="shared" si="94"/>
        <v>0.20168067226890757</v>
      </c>
      <c r="K697" s="51">
        <v>139</v>
      </c>
      <c r="L697" s="51">
        <v>38</v>
      </c>
      <c r="M697" s="51">
        <v>177</v>
      </c>
      <c r="N697" s="51">
        <v>120</v>
      </c>
      <c r="O697" s="51">
        <v>33</v>
      </c>
      <c r="P697" s="51">
        <v>153</v>
      </c>
      <c r="Q697" s="51">
        <v>121</v>
      </c>
      <c r="R697" s="51">
        <v>25</v>
      </c>
      <c r="S697" s="51">
        <v>146</v>
      </c>
      <c r="T697" s="51">
        <f t="shared" si="95"/>
        <v>96</v>
      </c>
      <c r="U697" s="51">
        <f t="shared" si="95"/>
        <v>476</v>
      </c>
      <c r="V697" s="57">
        <f t="shared" si="96"/>
        <v>20.168067226890756</v>
      </c>
      <c r="W697" s="51" t="e">
        <f>SUMIF(#REF!,'Pupils5-15'!$B697,#REF!)</f>
        <v>#REF!</v>
      </c>
      <c r="X697" s="51" t="e">
        <f>SUMIF(#REF!,'Pupils5-15'!$B697,#REF!)</f>
        <v>#REF!</v>
      </c>
      <c r="Y697" s="51" t="e">
        <f>SUMIF(#REF!,'Pupils5-15'!$B697,#REF!)</f>
        <v>#REF!</v>
      </c>
      <c r="Z697" s="51" t="e">
        <f t="shared" si="97"/>
        <v>#REF!</v>
      </c>
      <c r="AA697" s="51" t="e">
        <f t="shared" si="98"/>
        <v>#REF!</v>
      </c>
      <c r="AB697" s="51" t="e">
        <f t="shared" si="99"/>
        <v>#REF!</v>
      </c>
    </row>
    <row r="698" spans="1:28" x14ac:dyDescent="0.2">
      <c r="A698" s="51">
        <v>691</v>
      </c>
      <c r="B698" s="51">
        <v>6692121</v>
      </c>
      <c r="C698" s="51" t="s">
        <v>3475</v>
      </c>
      <c r="D698" s="51" t="s">
        <v>27</v>
      </c>
      <c r="E698" s="51" t="s">
        <v>3322</v>
      </c>
      <c r="F698" s="51" t="s">
        <v>3324</v>
      </c>
      <c r="G698" s="56">
        <f t="shared" si="91"/>
        <v>0.27631578947368424</v>
      </c>
      <c r="H698" s="56">
        <f t="shared" si="92"/>
        <v>0.34020618556701032</v>
      </c>
      <c r="I698" s="56">
        <f t="shared" si="93"/>
        <v>0.33636363636363636</v>
      </c>
      <c r="J698" s="56">
        <f t="shared" si="94"/>
        <v>0.32155477031802121</v>
      </c>
      <c r="K698" s="51">
        <v>55</v>
      </c>
      <c r="L698" s="51">
        <v>21</v>
      </c>
      <c r="M698" s="51">
        <v>76</v>
      </c>
      <c r="N698" s="51">
        <v>64</v>
      </c>
      <c r="O698" s="51">
        <v>33</v>
      </c>
      <c r="P698" s="51">
        <v>97</v>
      </c>
      <c r="Q698" s="51">
        <v>73</v>
      </c>
      <c r="R698" s="51">
        <v>37</v>
      </c>
      <c r="S698" s="51">
        <v>110</v>
      </c>
      <c r="T698" s="51">
        <f t="shared" si="95"/>
        <v>91</v>
      </c>
      <c r="U698" s="51">
        <f t="shared" si="95"/>
        <v>283</v>
      </c>
      <c r="V698" s="57">
        <f t="shared" si="96"/>
        <v>32.155477031802121</v>
      </c>
      <c r="W698" s="51" t="e">
        <f>SUMIF(#REF!,'Pupils5-15'!$B698,#REF!)</f>
        <v>#REF!</v>
      </c>
      <c r="X698" s="51" t="e">
        <f>SUMIF(#REF!,'Pupils5-15'!$B698,#REF!)</f>
        <v>#REF!</v>
      </c>
      <c r="Y698" s="51" t="e">
        <f>SUMIF(#REF!,'Pupils5-15'!$B698,#REF!)</f>
        <v>#REF!</v>
      </c>
      <c r="Z698" s="51" t="e">
        <f t="shared" si="97"/>
        <v>#REF!</v>
      </c>
      <c r="AA698" s="51" t="e">
        <f t="shared" si="98"/>
        <v>#REF!</v>
      </c>
      <c r="AB698" s="51" t="e">
        <f t="shared" si="99"/>
        <v>#REF!</v>
      </c>
    </row>
    <row r="699" spans="1:28" x14ac:dyDescent="0.2">
      <c r="A699" s="51">
        <v>692</v>
      </c>
      <c r="B699" s="51">
        <v>6692123</v>
      </c>
      <c r="C699" s="51" t="s">
        <v>3476</v>
      </c>
      <c r="D699" s="51" t="s">
        <v>27</v>
      </c>
      <c r="E699" s="51" t="s">
        <v>3322</v>
      </c>
      <c r="F699" s="51" t="s">
        <v>3324</v>
      </c>
      <c r="G699" s="56">
        <f t="shared" si="91"/>
        <v>0.18852459016393441</v>
      </c>
      <c r="H699" s="56">
        <f t="shared" si="92"/>
        <v>0.24324324324324326</v>
      </c>
      <c r="I699" s="56">
        <f t="shared" si="93"/>
        <v>0.31730769230769229</v>
      </c>
      <c r="J699" s="56">
        <f t="shared" si="94"/>
        <v>0.24629080118694363</v>
      </c>
      <c r="K699" s="51">
        <v>99</v>
      </c>
      <c r="L699" s="51">
        <v>23</v>
      </c>
      <c r="M699" s="51">
        <v>122</v>
      </c>
      <c r="N699" s="51">
        <v>84</v>
      </c>
      <c r="O699" s="51">
        <v>27</v>
      </c>
      <c r="P699" s="51">
        <v>111</v>
      </c>
      <c r="Q699" s="51">
        <v>71</v>
      </c>
      <c r="R699" s="51">
        <v>33</v>
      </c>
      <c r="S699" s="51">
        <v>104</v>
      </c>
      <c r="T699" s="51">
        <f t="shared" si="95"/>
        <v>83</v>
      </c>
      <c r="U699" s="51">
        <f t="shared" si="95"/>
        <v>337</v>
      </c>
      <c r="V699" s="57">
        <f t="shared" si="96"/>
        <v>24.629080118694365</v>
      </c>
      <c r="W699" s="51" t="e">
        <f>SUMIF(#REF!,'Pupils5-15'!$B699,#REF!)</f>
        <v>#REF!</v>
      </c>
      <c r="X699" s="51" t="e">
        <f>SUMIF(#REF!,'Pupils5-15'!$B699,#REF!)</f>
        <v>#REF!</v>
      </c>
      <c r="Y699" s="51" t="e">
        <f>SUMIF(#REF!,'Pupils5-15'!$B699,#REF!)</f>
        <v>#REF!</v>
      </c>
      <c r="Z699" s="51" t="e">
        <f t="shared" si="97"/>
        <v>#REF!</v>
      </c>
      <c r="AA699" s="51" t="e">
        <f t="shared" si="98"/>
        <v>#REF!</v>
      </c>
      <c r="AB699" s="51" t="e">
        <f t="shared" si="99"/>
        <v>#REF!</v>
      </c>
    </row>
    <row r="700" spans="1:28" x14ac:dyDescent="0.2">
      <c r="A700" s="51">
        <v>693</v>
      </c>
      <c r="B700" s="51">
        <v>6692128</v>
      </c>
      <c r="C700" s="51" t="s">
        <v>3477</v>
      </c>
      <c r="D700" s="51" t="s">
        <v>27</v>
      </c>
      <c r="E700" s="51" t="s">
        <v>3322</v>
      </c>
      <c r="F700" s="51" t="s">
        <v>3323</v>
      </c>
      <c r="G700" s="56">
        <f t="shared" si="91"/>
        <v>0.14285714285714285</v>
      </c>
      <c r="H700" s="56">
        <f t="shared" si="92"/>
        <v>0.15789473684210525</v>
      </c>
      <c r="I700" s="56">
        <f t="shared" si="93"/>
        <v>0.15492957746478872</v>
      </c>
      <c r="J700" s="56">
        <f t="shared" si="94"/>
        <v>0.15207373271889402</v>
      </c>
      <c r="K700" s="51">
        <v>60</v>
      </c>
      <c r="L700" s="51">
        <v>10</v>
      </c>
      <c r="M700" s="51">
        <v>70</v>
      </c>
      <c r="N700" s="51">
        <v>64</v>
      </c>
      <c r="O700" s="51">
        <v>12</v>
      </c>
      <c r="P700" s="51">
        <v>76</v>
      </c>
      <c r="Q700" s="51">
        <v>60</v>
      </c>
      <c r="R700" s="51">
        <v>11</v>
      </c>
      <c r="S700" s="51">
        <v>71</v>
      </c>
      <c r="T700" s="51">
        <f t="shared" si="95"/>
        <v>33</v>
      </c>
      <c r="U700" s="51">
        <f t="shared" si="95"/>
        <v>217</v>
      </c>
      <c r="V700" s="57">
        <f t="shared" si="96"/>
        <v>15.207373271889402</v>
      </c>
      <c r="W700" s="51" t="e">
        <f>SUMIF(#REF!,'Pupils5-15'!$B700,#REF!)</f>
        <v>#REF!</v>
      </c>
      <c r="X700" s="51" t="e">
        <f>SUMIF(#REF!,'Pupils5-15'!$B700,#REF!)</f>
        <v>#REF!</v>
      </c>
      <c r="Y700" s="51" t="e">
        <f>SUMIF(#REF!,'Pupils5-15'!$B700,#REF!)</f>
        <v>#REF!</v>
      </c>
      <c r="Z700" s="51" t="e">
        <f t="shared" si="97"/>
        <v>#REF!</v>
      </c>
      <c r="AA700" s="51" t="e">
        <f t="shared" si="98"/>
        <v>#REF!</v>
      </c>
      <c r="AB700" s="51" t="e">
        <f t="shared" si="99"/>
        <v>#REF!</v>
      </c>
    </row>
    <row r="701" spans="1:28" x14ac:dyDescent="0.2">
      <c r="A701" s="51">
        <v>694</v>
      </c>
      <c r="B701" s="51">
        <v>6692129</v>
      </c>
      <c r="C701" s="51" t="s">
        <v>3478</v>
      </c>
      <c r="D701" s="51" t="s">
        <v>27</v>
      </c>
      <c r="E701" s="51" t="s">
        <v>3322</v>
      </c>
      <c r="F701" s="51" t="s">
        <v>3333</v>
      </c>
      <c r="G701" s="56">
        <f t="shared" si="91"/>
        <v>9.7014925373134331E-2</v>
      </c>
      <c r="H701" s="56">
        <f t="shared" si="92"/>
        <v>0.12903225806451613</v>
      </c>
      <c r="I701" s="56">
        <f t="shared" si="93"/>
        <v>0.11965811965811966</v>
      </c>
      <c r="J701" s="56">
        <f t="shared" si="94"/>
        <v>0.11466666666666667</v>
      </c>
      <c r="K701" s="51">
        <v>121</v>
      </c>
      <c r="L701" s="51">
        <v>13</v>
      </c>
      <c r="M701" s="51">
        <v>134</v>
      </c>
      <c r="N701" s="51">
        <v>108</v>
      </c>
      <c r="O701" s="51">
        <v>16</v>
      </c>
      <c r="P701" s="51">
        <v>124</v>
      </c>
      <c r="Q701" s="51">
        <v>103</v>
      </c>
      <c r="R701" s="51">
        <v>14</v>
      </c>
      <c r="S701" s="51">
        <v>117</v>
      </c>
      <c r="T701" s="51">
        <f t="shared" si="95"/>
        <v>43</v>
      </c>
      <c r="U701" s="51">
        <f t="shared" si="95"/>
        <v>375</v>
      </c>
      <c r="V701" s="57">
        <f t="shared" si="96"/>
        <v>11.466666666666667</v>
      </c>
      <c r="W701" s="51" t="e">
        <f>SUMIF(#REF!,'Pupils5-15'!$B701,#REF!)</f>
        <v>#REF!</v>
      </c>
      <c r="X701" s="51" t="e">
        <f>SUMIF(#REF!,'Pupils5-15'!$B701,#REF!)</f>
        <v>#REF!</v>
      </c>
      <c r="Y701" s="51" t="e">
        <f>SUMIF(#REF!,'Pupils5-15'!$B701,#REF!)</f>
        <v>#REF!</v>
      </c>
      <c r="Z701" s="51" t="e">
        <f t="shared" si="97"/>
        <v>#REF!</v>
      </c>
      <c r="AA701" s="51" t="e">
        <f t="shared" si="98"/>
        <v>#REF!</v>
      </c>
      <c r="AB701" s="51" t="e">
        <f t="shared" si="99"/>
        <v>#REF!</v>
      </c>
    </row>
    <row r="702" spans="1:28" x14ac:dyDescent="0.2">
      <c r="A702" s="51">
        <v>695</v>
      </c>
      <c r="B702" s="51">
        <v>6692130</v>
      </c>
      <c r="C702" s="51" t="s">
        <v>3479</v>
      </c>
      <c r="D702" s="51" t="s">
        <v>27</v>
      </c>
      <c r="E702" s="51" t="s">
        <v>3322</v>
      </c>
      <c r="F702" s="51" t="s">
        <v>3333</v>
      </c>
      <c r="G702" s="56">
        <f t="shared" si="91"/>
        <v>9.9009900990099015E-2</v>
      </c>
      <c r="H702" s="56">
        <f t="shared" si="92"/>
        <v>6.9565217391304349E-2</v>
      </c>
      <c r="I702" s="56">
        <f t="shared" si="93"/>
        <v>6.7796610169491525E-2</v>
      </c>
      <c r="J702" s="56">
        <f t="shared" si="94"/>
        <v>7.7844311377245512E-2</v>
      </c>
      <c r="K702" s="51">
        <v>182</v>
      </c>
      <c r="L702" s="51">
        <v>20</v>
      </c>
      <c r="M702" s="51">
        <v>202</v>
      </c>
      <c r="N702" s="51">
        <v>214</v>
      </c>
      <c r="O702" s="51">
        <v>16</v>
      </c>
      <c r="P702" s="51">
        <v>230</v>
      </c>
      <c r="Q702" s="51">
        <v>220</v>
      </c>
      <c r="R702" s="51">
        <v>16</v>
      </c>
      <c r="S702" s="51">
        <v>236</v>
      </c>
      <c r="T702" s="51">
        <f t="shared" si="95"/>
        <v>52</v>
      </c>
      <c r="U702" s="51">
        <f t="shared" si="95"/>
        <v>668</v>
      </c>
      <c r="V702" s="57">
        <f t="shared" si="96"/>
        <v>7.7844311377245514</v>
      </c>
      <c r="W702" s="51" t="e">
        <f>SUMIF(#REF!,'Pupils5-15'!$B702,#REF!)</f>
        <v>#REF!</v>
      </c>
      <c r="X702" s="51" t="e">
        <f>SUMIF(#REF!,'Pupils5-15'!$B702,#REF!)</f>
        <v>#REF!</v>
      </c>
      <c r="Y702" s="51" t="e">
        <f>SUMIF(#REF!,'Pupils5-15'!$B702,#REF!)</f>
        <v>#REF!</v>
      </c>
      <c r="Z702" s="51" t="e">
        <f t="shared" si="97"/>
        <v>#REF!</v>
      </c>
      <c r="AA702" s="51" t="e">
        <f t="shared" si="98"/>
        <v>#REF!</v>
      </c>
      <c r="AB702" s="51" t="e">
        <f t="shared" si="99"/>
        <v>#REF!</v>
      </c>
    </row>
    <row r="703" spans="1:28" x14ac:dyDescent="0.2">
      <c r="A703" s="51">
        <v>696</v>
      </c>
      <c r="B703" s="51">
        <v>6692131</v>
      </c>
      <c r="C703" s="51" t="s">
        <v>3480</v>
      </c>
      <c r="D703" s="51" t="s">
        <v>27</v>
      </c>
      <c r="E703" s="51" t="s">
        <v>3322</v>
      </c>
      <c r="F703" s="51" t="s">
        <v>3333</v>
      </c>
      <c r="G703" s="56">
        <f t="shared" si="91"/>
        <v>0.18115942028985507</v>
      </c>
      <c r="H703" s="56">
        <f t="shared" si="92"/>
        <v>0.15873015873015872</v>
      </c>
      <c r="I703" s="56">
        <f t="shared" si="93"/>
        <v>0.14399999999999999</v>
      </c>
      <c r="J703" s="56">
        <f t="shared" si="94"/>
        <v>0.16195372750642673</v>
      </c>
      <c r="K703" s="51">
        <v>113</v>
      </c>
      <c r="L703" s="51">
        <v>25</v>
      </c>
      <c r="M703" s="51">
        <v>138</v>
      </c>
      <c r="N703" s="51">
        <v>106</v>
      </c>
      <c r="O703" s="51">
        <v>20</v>
      </c>
      <c r="P703" s="51">
        <v>126</v>
      </c>
      <c r="Q703" s="51">
        <v>107</v>
      </c>
      <c r="R703" s="51">
        <v>18</v>
      </c>
      <c r="S703" s="51">
        <v>125</v>
      </c>
      <c r="T703" s="51">
        <f t="shared" si="95"/>
        <v>63</v>
      </c>
      <c r="U703" s="51">
        <f t="shared" si="95"/>
        <v>389</v>
      </c>
      <c r="V703" s="57">
        <f t="shared" si="96"/>
        <v>16.195372750642672</v>
      </c>
      <c r="W703" s="51" t="e">
        <f>SUMIF(#REF!,'Pupils5-15'!$B703,#REF!)</f>
        <v>#REF!</v>
      </c>
      <c r="X703" s="51" t="e">
        <f>SUMIF(#REF!,'Pupils5-15'!$B703,#REF!)</f>
        <v>#REF!</v>
      </c>
      <c r="Y703" s="51" t="e">
        <f>SUMIF(#REF!,'Pupils5-15'!$B703,#REF!)</f>
        <v>#REF!</v>
      </c>
      <c r="Z703" s="51" t="e">
        <f t="shared" si="97"/>
        <v>#REF!</v>
      </c>
      <c r="AA703" s="51" t="e">
        <f t="shared" si="98"/>
        <v>#REF!</v>
      </c>
      <c r="AB703" s="51" t="e">
        <f t="shared" si="99"/>
        <v>#REF!</v>
      </c>
    </row>
    <row r="704" spans="1:28" x14ac:dyDescent="0.2">
      <c r="A704" s="51">
        <v>697</v>
      </c>
      <c r="B704" s="51">
        <v>6692135</v>
      </c>
      <c r="C704" s="51" t="s">
        <v>3481</v>
      </c>
      <c r="D704" s="51" t="s">
        <v>27</v>
      </c>
      <c r="E704" s="51" t="s">
        <v>3322</v>
      </c>
      <c r="F704" s="51" t="s">
        <v>3323</v>
      </c>
      <c r="G704" s="56">
        <f t="shared" si="91"/>
        <v>0.16666666666666666</v>
      </c>
      <c r="H704" s="56">
        <f t="shared" si="92"/>
        <v>0.17346938775510204</v>
      </c>
      <c r="I704" s="56">
        <f t="shared" si="93"/>
        <v>0.14163090128755365</v>
      </c>
      <c r="J704" s="56">
        <f t="shared" si="94"/>
        <v>0.15927750410509031</v>
      </c>
      <c r="K704" s="51">
        <v>150</v>
      </c>
      <c r="L704" s="51">
        <v>30</v>
      </c>
      <c r="M704" s="51">
        <v>180</v>
      </c>
      <c r="N704" s="51">
        <v>162</v>
      </c>
      <c r="O704" s="51">
        <v>34</v>
      </c>
      <c r="P704" s="51">
        <v>196</v>
      </c>
      <c r="Q704" s="51">
        <v>200</v>
      </c>
      <c r="R704" s="51">
        <v>33</v>
      </c>
      <c r="S704" s="51">
        <v>233</v>
      </c>
      <c r="T704" s="51">
        <f t="shared" si="95"/>
        <v>97</v>
      </c>
      <c r="U704" s="51">
        <f t="shared" si="95"/>
        <v>609</v>
      </c>
      <c r="V704" s="57">
        <f t="shared" si="96"/>
        <v>15.927750410509031</v>
      </c>
      <c r="W704" s="51" t="e">
        <f>SUMIF(#REF!,'Pupils5-15'!$B704,#REF!)</f>
        <v>#REF!</v>
      </c>
      <c r="X704" s="51" t="e">
        <f>SUMIF(#REF!,'Pupils5-15'!$B704,#REF!)</f>
        <v>#REF!</v>
      </c>
      <c r="Y704" s="51" t="e">
        <f>SUMIF(#REF!,'Pupils5-15'!$B704,#REF!)</f>
        <v>#REF!</v>
      </c>
      <c r="Z704" s="51" t="e">
        <f t="shared" si="97"/>
        <v>#REF!</v>
      </c>
      <c r="AA704" s="51" t="e">
        <f t="shared" si="98"/>
        <v>#REF!</v>
      </c>
      <c r="AB704" s="51" t="e">
        <f t="shared" si="99"/>
        <v>#REF!</v>
      </c>
    </row>
    <row r="705" spans="1:28" x14ac:dyDescent="0.2">
      <c r="A705" s="51">
        <v>698</v>
      </c>
      <c r="B705" s="51">
        <v>6692152</v>
      </c>
      <c r="C705" s="51" t="s">
        <v>3482</v>
      </c>
      <c r="D705" s="51" t="s">
        <v>27</v>
      </c>
      <c r="E705" s="51" t="s">
        <v>3322</v>
      </c>
      <c r="F705" s="51" t="s">
        <v>3329</v>
      </c>
      <c r="G705" s="56">
        <f t="shared" si="91"/>
        <v>0.45614035087719296</v>
      </c>
      <c r="H705" s="56">
        <f t="shared" si="92"/>
        <v>0.46808510638297873</v>
      </c>
      <c r="I705" s="56">
        <f t="shared" si="93"/>
        <v>0.33333333333333331</v>
      </c>
      <c r="J705" s="56">
        <f t="shared" si="94"/>
        <v>0.42281879194630873</v>
      </c>
      <c r="K705" s="51">
        <v>31</v>
      </c>
      <c r="L705" s="51">
        <v>26</v>
      </c>
      <c r="M705" s="51">
        <v>57</v>
      </c>
      <c r="N705" s="51">
        <v>25</v>
      </c>
      <c r="O705" s="51">
        <v>22</v>
      </c>
      <c r="P705" s="51">
        <v>47</v>
      </c>
      <c r="Q705" s="51">
        <v>30</v>
      </c>
      <c r="R705" s="51">
        <v>15</v>
      </c>
      <c r="S705" s="51">
        <v>45</v>
      </c>
      <c r="T705" s="51">
        <f t="shared" si="95"/>
        <v>63</v>
      </c>
      <c r="U705" s="51">
        <f t="shared" si="95"/>
        <v>149</v>
      </c>
      <c r="V705" s="57">
        <f t="shared" si="96"/>
        <v>42.281879194630875</v>
      </c>
      <c r="W705" s="51" t="e">
        <f>SUMIF(#REF!,'Pupils5-15'!$B705,#REF!)</f>
        <v>#REF!</v>
      </c>
      <c r="X705" s="51" t="e">
        <f>SUMIF(#REF!,'Pupils5-15'!$B705,#REF!)</f>
        <v>#REF!</v>
      </c>
      <c r="Y705" s="51" t="e">
        <f>SUMIF(#REF!,'Pupils5-15'!$B705,#REF!)</f>
        <v>#REF!</v>
      </c>
      <c r="Z705" s="51" t="e">
        <f t="shared" si="97"/>
        <v>#REF!</v>
      </c>
      <c r="AA705" s="51" t="e">
        <f t="shared" si="98"/>
        <v>#REF!</v>
      </c>
      <c r="AB705" s="51" t="e">
        <f t="shared" si="99"/>
        <v>#REF!</v>
      </c>
    </row>
    <row r="706" spans="1:28" x14ac:dyDescent="0.2">
      <c r="A706" s="51">
        <v>699</v>
      </c>
      <c r="B706" s="51">
        <v>6692159</v>
      </c>
      <c r="C706" s="51" t="s">
        <v>3483</v>
      </c>
      <c r="D706" s="51" t="s">
        <v>27</v>
      </c>
      <c r="E706" s="51" t="s">
        <v>3322</v>
      </c>
      <c r="F706" s="51" t="s">
        <v>3324</v>
      </c>
      <c r="G706" s="56">
        <f t="shared" si="91"/>
        <v>0.25</v>
      </c>
      <c r="H706" s="56">
        <f t="shared" si="92"/>
        <v>0.41428571428571431</v>
      </c>
      <c r="I706" s="56">
        <f t="shared" si="93"/>
        <v>0.34482758620689657</v>
      </c>
      <c r="J706" s="56">
        <f t="shared" si="94"/>
        <v>0.33812949640287771</v>
      </c>
      <c r="K706" s="51">
        <v>99</v>
      </c>
      <c r="L706" s="51">
        <v>33</v>
      </c>
      <c r="M706" s="51">
        <v>132</v>
      </c>
      <c r="N706" s="51">
        <v>82</v>
      </c>
      <c r="O706" s="51">
        <v>58</v>
      </c>
      <c r="P706" s="51">
        <v>140</v>
      </c>
      <c r="Q706" s="51">
        <v>95</v>
      </c>
      <c r="R706" s="51">
        <v>50</v>
      </c>
      <c r="S706" s="51">
        <v>145</v>
      </c>
      <c r="T706" s="51">
        <f t="shared" si="95"/>
        <v>141</v>
      </c>
      <c r="U706" s="51">
        <f t="shared" si="95"/>
        <v>417</v>
      </c>
      <c r="V706" s="57">
        <f t="shared" si="96"/>
        <v>33.812949640287769</v>
      </c>
      <c r="W706" s="51" t="e">
        <f>SUMIF(#REF!,'Pupils5-15'!$B706,#REF!)</f>
        <v>#REF!</v>
      </c>
      <c r="X706" s="51" t="e">
        <f>SUMIF(#REF!,'Pupils5-15'!$B706,#REF!)</f>
        <v>#REF!</v>
      </c>
      <c r="Y706" s="51" t="e">
        <f>SUMIF(#REF!,'Pupils5-15'!$B706,#REF!)</f>
        <v>#REF!</v>
      </c>
      <c r="Z706" s="51" t="e">
        <f t="shared" si="97"/>
        <v>#REF!</v>
      </c>
      <c r="AA706" s="51" t="e">
        <f t="shared" si="98"/>
        <v>#REF!</v>
      </c>
      <c r="AB706" s="51" t="e">
        <f t="shared" si="99"/>
        <v>#REF!</v>
      </c>
    </row>
    <row r="707" spans="1:28" x14ac:dyDescent="0.2">
      <c r="A707" s="51">
        <v>700</v>
      </c>
      <c r="B707" s="51">
        <v>6692165</v>
      </c>
      <c r="C707" s="51" t="s">
        <v>3484</v>
      </c>
      <c r="D707" s="51" t="s">
        <v>27</v>
      </c>
      <c r="E707" s="51" t="s">
        <v>3322</v>
      </c>
      <c r="F707" s="51" t="s">
        <v>3324</v>
      </c>
      <c r="G707" s="56">
        <f t="shared" si="91"/>
        <v>0.41201716738197425</v>
      </c>
      <c r="H707" s="56">
        <f t="shared" si="92"/>
        <v>0.40254237288135591</v>
      </c>
      <c r="I707" s="56">
        <f t="shared" si="93"/>
        <v>0.37448559670781895</v>
      </c>
      <c r="J707" s="56">
        <f t="shared" si="94"/>
        <v>0.3960674157303371</v>
      </c>
      <c r="K707" s="51">
        <v>137</v>
      </c>
      <c r="L707" s="51">
        <v>96</v>
      </c>
      <c r="M707" s="51">
        <v>233</v>
      </c>
      <c r="N707" s="51">
        <v>141</v>
      </c>
      <c r="O707" s="51">
        <v>95</v>
      </c>
      <c r="P707" s="51">
        <v>236</v>
      </c>
      <c r="Q707" s="51">
        <v>152</v>
      </c>
      <c r="R707" s="51">
        <v>91</v>
      </c>
      <c r="S707" s="51">
        <v>243</v>
      </c>
      <c r="T707" s="51">
        <f t="shared" si="95"/>
        <v>282</v>
      </c>
      <c r="U707" s="51">
        <f t="shared" si="95"/>
        <v>712</v>
      </c>
      <c r="V707" s="57">
        <f t="shared" si="96"/>
        <v>39.606741573033709</v>
      </c>
      <c r="W707" s="51" t="e">
        <f>SUMIF(#REF!,'Pupils5-15'!$B707,#REF!)</f>
        <v>#REF!</v>
      </c>
      <c r="X707" s="51" t="e">
        <f>SUMIF(#REF!,'Pupils5-15'!$B707,#REF!)</f>
        <v>#REF!</v>
      </c>
      <c r="Y707" s="51" t="e">
        <f>SUMIF(#REF!,'Pupils5-15'!$B707,#REF!)</f>
        <v>#REF!</v>
      </c>
      <c r="Z707" s="51" t="e">
        <f t="shared" si="97"/>
        <v>#REF!</v>
      </c>
      <c r="AA707" s="51" t="e">
        <f t="shared" si="98"/>
        <v>#REF!</v>
      </c>
      <c r="AB707" s="51" t="e">
        <f t="shared" si="99"/>
        <v>#REF!</v>
      </c>
    </row>
    <row r="708" spans="1:28" x14ac:dyDescent="0.2">
      <c r="A708" s="51">
        <v>701</v>
      </c>
      <c r="B708" s="51">
        <v>6692166</v>
      </c>
      <c r="C708" s="51" t="s">
        <v>3485</v>
      </c>
      <c r="D708" s="51" t="s">
        <v>27</v>
      </c>
      <c r="E708" s="51" t="s">
        <v>3322</v>
      </c>
      <c r="F708" s="51" t="s">
        <v>3323</v>
      </c>
      <c r="G708" s="56">
        <f t="shared" si="91"/>
        <v>0.10344827586206896</v>
      </c>
      <c r="H708" s="56">
        <f t="shared" si="92"/>
        <v>7.407407407407407E-2</v>
      </c>
      <c r="I708" s="56">
        <f t="shared" si="93"/>
        <v>0.13793103448275862</v>
      </c>
      <c r="J708" s="56">
        <f t="shared" si="94"/>
        <v>0.10588235294117647</v>
      </c>
      <c r="K708" s="51">
        <v>26</v>
      </c>
      <c r="L708" s="51">
        <v>3</v>
      </c>
      <c r="M708" s="51">
        <v>29</v>
      </c>
      <c r="N708" s="51">
        <v>25</v>
      </c>
      <c r="O708" s="51">
        <v>2</v>
      </c>
      <c r="P708" s="51">
        <v>27</v>
      </c>
      <c r="Q708" s="51">
        <v>25</v>
      </c>
      <c r="R708" s="51">
        <v>4</v>
      </c>
      <c r="S708" s="51">
        <v>29</v>
      </c>
      <c r="T708" s="51">
        <f t="shared" si="95"/>
        <v>9</v>
      </c>
      <c r="U708" s="51">
        <f t="shared" si="95"/>
        <v>85</v>
      </c>
      <c r="V708" s="57">
        <f t="shared" si="96"/>
        <v>10.588235294117647</v>
      </c>
      <c r="W708" s="51" t="e">
        <f>SUMIF(#REF!,'Pupils5-15'!$B708,#REF!)</f>
        <v>#REF!</v>
      </c>
      <c r="X708" s="51" t="e">
        <f>SUMIF(#REF!,'Pupils5-15'!$B708,#REF!)</f>
        <v>#REF!</v>
      </c>
      <c r="Y708" s="51" t="e">
        <f>SUMIF(#REF!,'Pupils5-15'!$B708,#REF!)</f>
        <v>#REF!</v>
      </c>
      <c r="Z708" s="51" t="e">
        <f t="shared" si="97"/>
        <v>#REF!</v>
      </c>
      <c r="AA708" s="51" t="e">
        <f t="shared" si="98"/>
        <v>#REF!</v>
      </c>
      <c r="AB708" s="51" t="e">
        <f t="shared" si="99"/>
        <v>#REF!</v>
      </c>
    </row>
    <row r="709" spans="1:28" x14ac:dyDescent="0.2">
      <c r="A709" s="51">
        <v>702</v>
      </c>
      <c r="B709" s="51">
        <v>6692167</v>
      </c>
      <c r="C709" s="51" t="s">
        <v>3486</v>
      </c>
      <c r="D709" s="51" t="s">
        <v>27</v>
      </c>
      <c r="E709" s="51" t="s">
        <v>3322</v>
      </c>
      <c r="F709" s="51" t="s">
        <v>3323</v>
      </c>
      <c r="G709" s="56">
        <f t="shared" si="91"/>
        <v>1.1363636363636364E-2</v>
      </c>
      <c r="H709" s="56">
        <f t="shared" si="92"/>
        <v>1.1627906976744186E-2</v>
      </c>
      <c r="I709" s="56">
        <f t="shared" si="93"/>
        <v>1.0638297872340425E-2</v>
      </c>
      <c r="J709" s="56">
        <f t="shared" si="94"/>
        <v>1.1194029850746268E-2</v>
      </c>
      <c r="K709" s="51">
        <v>87</v>
      </c>
      <c r="L709" s="51">
        <v>1</v>
      </c>
      <c r="M709" s="51">
        <v>88</v>
      </c>
      <c r="N709" s="51">
        <v>85</v>
      </c>
      <c r="O709" s="51">
        <v>1</v>
      </c>
      <c r="P709" s="51">
        <v>86</v>
      </c>
      <c r="Q709" s="51">
        <v>93</v>
      </c>
      <c r="R709" s="51">
        <v>1</v>
      </c>
      <c r="S709" s="51">
        <v>94</v>
      </c>
      <c r="T709" s="51">
        <f t="shared" si="95"/>
        <v>3</v>
      </c>
      <c r="U709" s="51">
        <f t="shared" si="95"/>
        <v>268</v>
      </c>
      <c r="V709" s="57">
        <f t="shared" si="96"/>
        <v>1.1194029850746268</v>
      </c>
      <c r="W709" s="51" t="e">
        <f>SUMIF(#REF!,'Pupils5-15'!$B709,#REF!)</f>
        <v>#REF!</v>
      </c>
      <c r="X709" s="51" t="e">
        <f>SUMIF(#REF!,'Pupils5-15'!$B709,#REF!)</f>
        <v>#REF!</v>
      </c>
      <c r="Y709" s="51" t="e">
        <f>SUMIF(#REF!,'Pupils5-15'!$B709,#REF!)</f>
        <v>#REF!</v>
      </c>
      <c r="Z709" s="51" t="e">
        <f t="shared" si="97"/>
        <v>#REF!</v>
      </c>
      <c r="AA709" s="51" t="e">
        <f t="shared" si="98"/>
        <v>#REF!</v>
      </c>
      <c r="AB709" s="51" t="e">
        <f t="shared" si="99"/>
        <v>#REF!</v>
      </c>
    </row>
    <row r="710" spans="1:28" x14ac:dyDescent="0.2">
      <c r="A710" s="51">
        <v>703</v>
      </c>
      <c r="B710" s="51">
        <v>6692168</v>
      </c>
      <c r="C710" s="51" t="s">
        <v>3487</v>
      </c>
      <c r="D710" s="51" t="s">
        <v>27</v>
      </c>
      <c r="E710" s="51" t="s">
        <v>3322</v>
      </c>
      <c r="F710" s="51" t="s">
        <v>3323</v>
      </c>
      <c r="G710" s="56">
        <f t="shared" si="91"/>
        <v>0.22794117647058823</v>
      </c>
      <c r="H710" s="56">
        <f t="shared" si="92"/>
        <v>0.21527777777777779</v>
      </c>
      <c r="I710" s="56">
        <f t="shared" si="93"/>
        <v>0.21052631578947367</v>
      </c>
      <c r="J710" s="56">
        <f t="shared" si="94"/>
        <v>0.21791767554479419</v>
      </c>
      <c r="K710" s="51">
        <v>105</v>
      </c>
      <c r="L710" s="51">
        <v>31</v>
      </c>
      <c r="M710" s="51">
        <v>136</v>
      </c>
      <c r="N710" s="51">
        <v>113</v>
      </c>
      <c r="O710" s="51">
        <v>31</v>
      </c>
      <c r="P710" s="51">
        <v>144</v>
      </c>
      <c r="Q710" s="51">
        <v>105</v>
      </c>
      <c r="R710" s="51">
        <v>28</v>
      </c>
      <c r="S710" s="51">
        <v>133</v>
      </c>
      <c r="T710" s="51">
        <f t="shared" si="95"/>
        <v>90</v>
      </c>
      <c r="U710" s="51">
        <f t="shared" si="95"/>
        <v>413</v>
      </c>
      <c r="V710" s="57">
        <f t="shared" si="96"/>
        <v>21.791767554479417</v>
      </c>
      <c r="W710" s="51" t="e">
        <f>SUMIF(#REF!,'Pupils5-15'!$B710,#REF!)</f>
        <v>#REF!</v>
      </c>
      <c r="X710" s="51" t="e">
        <f>SUMIF(#REF!,'Pupils5-15'!$B710,#REF!)</f>
        <v>#REF!</v>
      </c>
      <c r="Y710" s="51" t="e">
        <f>SUMIF(#REF!,'Pupils5-15'!$B710,#REF!)</f>
        <v>#REF!</v>
      </c>
      <c r="Z710" s="51" t="e">
        <f t="shared" si="97"/>
        <v>#REF!</v>
      </c>
      <c r="AA710" s="51" t="e">
        <f t="shared" si="98"/>
        <v>#REF!</v>
      </c>
      <c r="AB710" s="51" t="e">
        <f t="shared" si="99"/>
        <v>#REF!</v>
      </c>
    </row>
    <row r="711" spans="1:28" x14ac:dyDescent="0.2">
      <c r="A711" s="51">
        <v>704</v>
      </c>
      <c r="B711" s="51">
        <v>6692169</v>
      </c>
      <c r="C711" s="51" t="s">
        <v>3488</v>
      </c>
      <c r="D711" s="51" t="s">
        <v>27</v>
      </c>
      <c r="E711" s="51" t="s">
        <v>3322</v>
      </c>
      <c r="F711" s="51" t="s">
        <v>3323</v>
      </c>
      <c r="G711" s="56">
        <f t="shared" si="91"/>
        <v>0.20707070707070707</v>
      </c>
      <c r="H711" s="56">
        <f t="shared" si="92"/>
        <v>0.185</v>
      </c>
      <c r="I711" s="56">
        <f t="shared" si="93"/>
        <v>0.18719211822660098</v>
      </c>
      <c r="J711" s="56">
        <f t="shared" si="94"/>
        <v>0.1930116472545757</v>
      </c>
      <c r="K711" s="51">
        <v>157</v>
      </c>
      <c r="L711" s="51">
        <v>41</v>
      </c>
      <c r="M711" s="51">
        <v>198</v>
      </c>
      <c r="N711" s="51">
        <v>163</v>
      </c>
      <c r="O711" s="51">
        <v>37</v>
      </c>
      <c r="P711" s="51">
        <v>200</v>
      </c>
      <c r="Q711" s="51">
        <v>165</v>
      </c>
      <c r="R711" s="51">
        <v>38</v>
      </c>
      <c r="S711" s="51">
        <v>203</v>
      </c>
      <c r="T711" s="51">
        <f t="shared" si="95"/>
        <v>116</v>
      </c>
      <c r="U711" s="51">
        <f t="shared" si="95"/>
        <v>601</v>
      </c>
      <c r="V711" s="57">
        <f t="shared" si="96"/>
        <v>19.301164725457571</v>
      </c>
      <c r="W711" s="51" t="e">
        <f>SUMIF(#REF!,'Pupils5-15'!$B711,#REF!)</f>
        <v>#REF!</v>
      </c>
      <c r="X711" s="51" t="e">
        <f>SUMIF(#REF!,'Pupils5-15'!$B711,#REF!)</f>
        <v>#REF!</v>
      </c>
      <c r="Y711" s="51" t="e">
        <f>SUMIF(#REF!,'Pupils5-15'!$B711,#REF!)</f>
        <v>#REF!</v>
      </c>
      <c r="Z711" s="51" t="e">
        <f t="shared" si="97"/>
        <v>#REF!</v>
      </c>
      <c r="AA711" s="51" t="e">
        <f t="shared" si="98"/>
        <v>#REF!</v>
      </c>
      <c r="AB711" s="51" t="e">
        <f t="shared" si="99"/>
        <v>#REF!</v>
      </c>
    </row>
    <row r="712" spans="1:28" x14ac:dyDescent="0.2">
      <c r="A712" s="51">
        <v>705</v>
      </c>
      <c r="B712" s="51">
        <v>6692170</v>
      </c>
      <c r="C712" s="51" t="s">
        <v>3489</v>
      </c>
      <c r="D712" s="51" t="s">
        <v>27</v>
      </c>
      <c r="E712" s="51" t="s">
        <v>3322</v>
      </c>
      <c r="F712" s="51" t="s">
        <v>3323</v>
      </c>
      <c r="G712" s="56">
        <f t="shared" ref="G712:G775" si="100">L712/M712</f>
        <v>0.11538461538461539</v>
      </c>
      <c r="H712" s="56">
        <f t="shared" ref="H712:H775" si="101">O712/P712</f>
        <v>0.05</v>
      </c>
      <c r="I712" s="56">
        <f t="shared" ref="I712:I775" si="102">R712/S712</f>
        <v>0</v>
      </c>
      <c r="J712" s="56">
        <f t="shared" ref="J712:J775" si="103">(L712+O712+R712)/(M712+P712+S712)</f>
        <v>6.0606060606060608E-2</v>
      </c>
      <c r="K712" s="51">
        <v>23</v>
      </c>
      <c r="L712" s="51">
        <v>3</v>
      </c>
      <c r="M712" s="51">
        <v>26</v>
      </c>
      <c r="N712" s="51">
        <v>19</v>
      </c>
      <c r="O712" s="51">
        <v>1</v>
      </c>
      <c r="P712" s="51">
        <v>20</v>
      </c>
      <c r="Q712" s="51">
        <v>20</v>
      </c>
      <c r="S712" s="51">
        <v>20</v>
      </c>
      <c r="T712" s="51">
        <f t="shared" ref="T712:U775" si="104">+L712+O712+R712</f>
        <v>4</v>
      </c>
      <c r="U712" s="51">
        <f t="shared" si="104"/>
        <v>66</v>
      </c>
      <c r="V712" s="57">
        <f t="shared" ref="V712:V775" si="105">+T712/U712*100</f>
        <v>6.0606060606060606</v>
      </c>
      <c r="W712" s="51" t="e">
        <f>SUMIF(#REF!,'Pupils5-15'!$B712,#REF!)</f>
        <v>#REF!</v>
      </c>
      <c r="X712" s="51" t="e">
        <f>SUMIF(#REF!,'Pupils5-15'!$B712,#REF!)</f>
        <v>#REF!</v>
      </c>
      <c r="Y712" s="51" t="e">
        <f>SUMIF(#REF!,'Pupils5-15'!$B712,#REF!)</f>
        <v>#REF!</v>
      </c>
      <c r="Z712" s="51" t="e">
        <f t="shared" si="97"/>
        <v>#REF!</v>
      </c>
      <c r="AA712" s="51" t="e">
        <f t="shared" si="98"/>
        <v>#REF!</v>
      </c>
      <c r="AB712" s="51" t="e">
        <f t="shared" si="99"/>
        <v>#REF!</v>
      </c>
    </row>
    <row r="713" spans="1:28" x14ac:dyDescent="0.2">
      <c r="A713" s="51">
        <v>706</v>
      </c>
      <c r="B713" s="51">
        <v>6692171</v>
      </c>
      <c r="C713" s="51" t="s">
        <v>3490</v>
      </c>
      <c r="D713" s="51" t="s">
        <v>27</v>
      </c>
      <c r="E713" s="51" t="s">
        <v>3322</v>
      </c>
      <c r="F713" s="51" t="s">
        <v>3324</v>
      </c>
      <c r="G713" s="56">
        <f t="shared" si="100"/>
        <v>0.32954545454545453</v>
      </c>
      <c r="H713" s="56">
        <f t="shared" si="101"/>
        <v>0.42307692307692307</v>
      </c>
      <c r="I713" s="56">
        <f t="shared" si="102"/>
        <v>0.37662337662337664</v>
      </c>
      <c r="J713" s="56">
        <f t="shared" si="103"/>
        <v>0.37448559670781895</v>
      </c>
      <c r="K713" s="51">
        <v>59</v>
      </c>
      <c r="L713" s="51">
        <v>29</v>
      </c>
      <c r="M713" s="51">
        <v>88</v>
      </c>
      <c r="N713" s="51">
        <v>45</v>
      </c>
      <c r="O713" s="51">
        <v>33</v>
      </c>
      <c r="P713" s="51">
        <v>78</v>
      </c>
      <c r="Q713" s="51">
        <v>48</v>
      </c>
      <c r="R713" s="51">
        <v>29</v>
      </c>
      <c r="S713" s="51">
        <v>77</v>
      </c>
      <c r="T713" s="51">
        <f t="shared" si="104"/>
        <v>91</v>
      </c>
      <c r="U713" s="51">
        <f t="shared" si="104"/>
        <v>243</v>
      </c>
      <c r="V713" s="57">
        <f t="shared" si="105"/>
        <v>37.448559670781897</v>
      </c>
      <c r="W713" s="51" t="e">
        <f>SUMIF(#REF!,'Pupils5-15'!$B713,#REF!)</f>
        <v>#REF!</v>
      </c>
      <c r="X713" s="51" t="e">
        <f>SUMIF(#REF!,'Pupils5-15'!$B713,#REF!)</f>
        <v>#REF!</v>
      </c>
      <c r="Y713" s="51" t="e">
        <f>SUMIF(#REF!,'Pupils5-15'!$B713,#REF!)</f>
        <v>#REF!</v>
      </c>
      <c r="Z713" s="51" t="e">
        <f t="shared" ref="Z713:Z776" si="106">W713=L713</f>
        <v>#REF!</v>
      </c>
      <c r="AA713" s="51" t="e">
        <f t="shared" ref="AA713:AA776" si="107">X713=O713</f>
        <v>#REF!</v>
      </c>
      <c r="AB713" s="51" t="e">
        <f t="shared" ref="AB713:AB776" si="108">Y713=R713</f>
        <v>#REF!</v>
      </c>
    </row>
    <row r="714" spans="1:28" x14ac:dyDescent="0.2">
      <c r="A714" s="51">
        <v>707</v>
      </c>
      <c r="B714" s="51">
        <v>6692173</v>
      </c>
      <c r="C714" s="51" t="s">
        <v>3491</v>
      </c>
      <c r="D714" s="51" t="s">
        <v>27</v>
      </c>
      <c r="E714" s="51" t="s">
        <v>3322</v>
      </c>
      <c r="F714" s="51" t="s">
        <v>3333</v>
      </c>
      <c r="G714" s="56">
        <f t="shared" si="100"/>
        <v>0.05</v>
      </c>
      <c r="H714" s="56">
        <f t="shared" si="101"/>
        <v>1.3513513513513514E-2</v>
      </c>
      <c r="I714" s="56">
        <f t="shared" si="102"/>
        <v>3.4934497816593885E-2</v>
      </c>
      <c r="J714" s="56">
        <f t="shared" si="103"/>
        <v>3.2258064516129031E-2</v>
      </c>
      <c r="K714" s="51">
        <v>190</v>
      </c>
      <c r="L714" s="51">
        <v>10</v>
      </c>
      <c r="M714" s="51">
        <v>200</v>
      </c>
      <c r="N714" s="51">
        <v>219</v>
      </c>
      <c r="O714" s="51">
        <v>3</v>
      </c>
      <c r="P714" s="51">
        <v>222</v>
      </c>
      <c r="Q714" s="51">
        <v>221</v>
      </c>
      <c r="R714" s="51">
        <v>8</v>
      </c>
      <c r="S714" s="51">
        <v>229</v>
      </c>
      <c r="T714" s="51">
        <f t="shared" si="104"/>
        <v>21</v>
      </c>
      <c r="U714" s="51">
        <f t="shared" si="104"/>
        <v>651</v>
      </c>
      <c r="V714" s="57">
        <f t="shared" si="105"/>
        <v>3.225806451612903</v>
      </c>
      <c r="W714" s="51" t="e">
        <f>SUMIF(#REF!,'Pupils5-15'!$B714,#REF!)</f>
        <v>#REF!</v>
      </c>
      <c r="X714" s="51" t="e">
        <f>SUMIF(#REF!,'Pupils5-15'!$B714,#REF!)</f>
        <v>#REF!</v>
      </c>
      <c r="Y714" s="51" t="e">
        <f>SUMIF(#REF!,'Pupils5-15'!$B714,#REF!)</f>
        <v>#REF!</v>
      </c>
      <c r="Z714" s="51" t="e">
        <f t="shared" si="106"/>
        <v>#REF!</v>
      </c>
      <c r="AA714" s="51" t="e">
        <f t="shared" si="107"/>
        <v>#REF!</v>
      </c>
      <c r="AB714" s="51" t="e">
        <f t="shared" si="108"/>
        <v>#REF!</v>
      </c>
    </row>
    <row r="715" spans="1:28" x14ac:dyDescent="0.2">
      <c r="A715" s="51">
        <v>708</v>
      </c>
      <c r="B715" s="51">
        <v>6692175</v>
      </c>
      <c r="C715" s="51" t="s">
        <v>3492</v>
      </c>
      <c r="D715" s="51" t="s">
        <v>27</v>
      </c>
      <c r="E715" s="51" t="s">
        <v>3322</v>
      </c>
      <c r="F715" s="51" t="s">
        <v>3323</v>
      </c>
      <c r="G715" s="56">
        <f t="shared" si="100"/>
        <v>0.31192660550458717</v>
      </c>
      <c r="H715" s="56">
        <f t="shared" si="101"/>
        <v>0.33043478260869563</v>
      </c>
      <c r="I715" s="56">
        <f t="shared" si="102"/>
        <v>0.3135593220338983</v>
      </c>
      <c r="J715" s="56">
        <f t="shared" si="103"/>
        <v>0.31871345029239767</v>
      </c>
      <c r="K715" s="51">
        <v>75</v>
      </c>
      <c r="L715" s="51">
        <v>34</v>
      </c>
      <c r="M715" s="51">
        <v>109</v>
      </c>
      <c r="N715" s="51">
        <v>77</v>
      </c>
      <c r="O715" s="51">
        <v>38</v>
      </c>
      <c r="P715" s="51">
        <v>115</v>
      </c>
      <c r="Q715" s="51">
        <v>81</v>
      </c>
      <c r="R715" s="51">
        <v>37</v>
      </c>
      <c r="S715" s="51">
        <v>118</v>
      </c>
      <c r="T715" s="51">
        <f t="shared" si="104"/>
        <v>109</v>
      </c>
      <c r="U715" s="51">
        <f t="shared" si="104"/>
        <v>342</v>
      </c>
      <c r="V715" s="57">
        <f t="shared" si="105"/>
        <v>31.871345029239766</v>
      </c>
      <c r="W715" s="51" t="e">
        <f>SUMIF(#REF!,'Pupils5-15'!$B715,#REF!)</f>
        <v>#REF!</v>
      </c>
      <c r="X715" s="51" t="e">
        <f>SUMIF(#REF!,'Pupils5-15'!$B715,#REF!)</f>
        <v>#REF!</v>
      </c>
      <c r="Y715" s="51" t="e">
        <f>SUMIF(#REF!,'Pupils5-15'!$B715,#REF!)</f>
        <v>#REF!</v>
      </c>
      <c r="Z715" s="51" t="e">
        <f t="shared" si="106"/>
        <v>#REF!</v>
      </c>
      <c r="AA715" s="51" t="e">
        <f t="shared" si="107"/>
        <v>#REF!</v>
      </c>
      <c r="AB715" s="51" t="e">
        <f t="shared" si="108"/>
        <v>#REF!</v>
      </c>
    </row>
    <row r="716" spans="1:28" x14ac:dyDescent="0.2">
      <c r="A716" s="51">
        <v>709</v>
      </c>
      <c r="B716" s="51">
        <v>6692176</v>
      </c>
      <c r="C716" s="51" t="s">
        <v>3493</v>
      </c>
      <c r="D716" s="51" t="s">
        <v>27</v>
      </c>
      <c r="E716" s="51" t="s">
        <v>3322</v>
      </c>
      <c r="F716" s="51" t="s">
        <v>3329</v>
      </c>
      <c r="G716" s="56">
        <f t="shared" si="100"/>
        <v>5.6179775280898875E-2</v>
      </c>
      <c r="H716" s="56">
        <f t="shared" si="101"/>
        <v>6.358381502890173E-2</v>
      </c>
      <c r="I716" s="56">
        <f t="shared" si="102"/>
        <v>4.3243243243243246E-2</v>
      </c>
      <c r="J716" s="56">
        <f t="shared" si="103"/>
        <v>5.4104477611940295E-2</v>
      </c>
      <c r="K716" s="51">
        <v>168</v>
      </c>
      <c r="L716" s="51">
        <v>10</v>
      </c>
      <c r="M716" s="51">
        <v>178</v>
      </c>
      <c r="N716" s="51">
        <v>162</v>
      </c>
      <c r="O716" s="51">
        <v>11</v>
      </c>
      <c r="P716" s="51">
        <v>173</v>
      </c>
      <c r="Q716" s="51">
        <v>177</v>
      </c>
      <c r="R716" s="51">
        <v>8</v>
      </c>
      <c r="S716" s="51">
        <v>185</v>
      </c>
      <c r="T716" s="51">
        <f t="shared" si="104"/>
        <v>29</v>
      </c>
      <c r="U716" s="51">
        <f t="shared" si="104"/>
        <v>536</v>
      </c>
      <c r="V716" s="57">
        <f t="shared" si="105"/>
        <v>5.4104477611940291</v>
      </c>
      <c r="W716" s="51" t="e">
        <f>SUMIF(#REF!,'Pupils5-15'!$B716,#REF!)</f>
        <v>#REF!</v>
      </c>
      <c r="X716" s="51" t="e">
        <f>SUMIF(#REF!,'Pupils5-15'!$B716,#REF!)</f>
        <v>#REF!</v>
      </c>
      <c r="Y716" s="51" t="e">
        <f>SUMIF(#REF!,'Pupils5-15'!$B716,#REF!)</f>
        <v>#REF!</v>
      </c>
      <c r="Z716" s="51" t="e">
        <f t="shared" si="106"/>
        <v>#REF!</v>
      </c>
      <c r="AA716" s="51" t="e">
        <f t="shared" si="107"/>
        <v>#REF!</v>
      </c>
      <c r="AB716" s="51" t="e">
        <f t="shared" si="108"/>
        <v>#REF!</v>
      </c>
    </row>
    <row r="717" spans="1:28" x14ac:dyDescent="0.2">
      <c r="A717" s="51">
        <v>710</v>
      </c>
      <c r="B717" s="51">
        <v>6692177</v>
      </c>
      <c r="C717" s="51" t="s">
        <v>3494</v>
      </c>
      <c r="D717" s="51" t="s">
        <v>27</v>
      </c>
      <c r="E717" s="51" t="s">
        <v>3322</v>
      </c>
      <c r="F717" s="51" t="s">
        <v>3323</v>
      </c>
      <c r="G717" s="56">
        <f t="shared" si="100"/>
        <v>7.3298429319371722E-2</v>
      </c>
      <c r="H717" s="56">
        <f t="shared" si="101"/>
        <v>0.11940298507462686</v>
      </c>
      <c r="I717" s="56">
        <f t="shared" si="102"/>
        <v>0.13366336633663367</v>
      </c>
      <c r="J717" s="56">
        <f t="shared" si="103"/>
        <v>0.10942760942760943</v>
      </c>
      <c r="K717" s="51">
        <v>177</v>
      </c>
      <c r="L717" s="51">
        <v>14</v>
      </c>
      <c r="M717" s="51">
        <v>191</v>
      </c>
      <c r="N717" s="51">
        <v>177</v>
      </c>
      <c r="O717" s="51">
        <v>24</v>
      </c>
      <c r="P717" s="51">
        <v>201</v>
      </c>
      <c r="Q717" s="51">
        <v>175</v>
      </c>
      <c r="R717" s="51">
        <v>27</v>
      </c>
      <c r="S717" s="51">
        <v>202</v>
      </c>
      <c r="T717" s="51">
        <f t="shared" si="104"/>
        <v>65</v>
      </c>
      <c r="U717" s="51">
        <f t="shared" si="104"/>
        <v>594</v>
      </c>
      <c r="V717" s="57">
        <f t="shared" si="105"/>
        <v>10.942760942760943</v>
      </c>
      <c r="W717" s="51" t="e">
        <f>SUMIF(#REF!,'Pupils5-15'!$B717,#REF!)</f>
        <v>#REF!</v>
      </c>
      <c r="X717" s="51" t="e">
        <f>SUMIF(#REF!,'Pupils5-15'!$B717,#REF!)</f>
        <v>#REF!</v>
      </c>
      <c r="Y717" s="51" t="e">
        <f>SUMIF(#REF!,'Pupils5-15'!$B717,#REF!)</f>
        <v>#REF!</v>
      </c>
      <c r="Z717" s="51" t="e">
        <f t="shared" si="106"/>
        <v>#REF!</v>
      </c>
      <c r="AA717" s="51" t="e">
        <f t="shared" si="107"/>
        <v>#REF!</v>
      </c>
      <c r="AB717" s="51" t="e">
        <f t="shared" si="108"/>
        <v>#REF!</v>
      </c>
    </row>
    <row r="718" spans="1:28" x14ac:dyDescent="0.2">
      <c r="A718" s="51">
        <v>711</v>
      </c>
      <c r="B718" s="51">
        <v>6692178</v>
      </c>
      <c r="C718" s="51" t="s">
        <v>3495</v>
      </c>
      <c r="D718" s="51" t="s">
        <v>27</v>
      </c>
      <c r="E718" s="51" t="s">
        <v>3322</v>
      </c>
      <c r="F718" s="51" t="s">
        <v>3324</v>
      </c>
      <c r="G718" s="56">
        <f t="shared" si="100"/>
        <v>0.24210526315789474</v>
      </c>
      <c r="H718" s="56">
        <f t="shared" si="101"/>
        <v>0.27567567567567569</v>
      </c>
      <c r="I718" s="56">
        <f t="shared" si="102"/>
        <v>0.24324324324324326</v>
      </c>
      <c r="J718" s="56">
        <f t="shared" si="103"/>
        <v>0.25357142857142856</v>
      </c>
      <c r="K718" s="51">
        <v>144</v>
      </c>
      <c r="L718" s="51">
        <v>46</v>
      </c>
      <c r="M718" s="51">
        <v>190</v>
      </c>
      <c r="N718" s="51">
        <v>134</v>
      </c>
      <c r="O718" s="51">
        <v>51</v>
      </c>
      <c r="P718" s="51">
        <v>185</v>
      </c>
      <c r="Q718" s="51">
        <v>140</v>
      </c>
      <c r="R718" s="51">
        <v>45</v>
      </c>
      <c r="S718" s="51">
        <v>185</v>
      </c>
      <c r="T718" s="51">
        <f t="shared" si="104"/>
        <v>142</v>
      </c>
      <c r="U718" s="51">
        <f t="shared" si="104"/>
        <v>560</v>
      </c>
      <c r="V718" s="57">
        <f t="shared" si="105"/>
        <v>25.357142857142854</v>
      </c>
      <c r="W718" s="51" t="e">
        <f>SUMIF(#REF!,'Pupils5-15'!$B718,#REF!)</f>
        <v>#REF!</v>
      </c>
      <c r="X718" s="51" t="e">
        <f>SUMIF(#REF!,'Pupils5-15'!$B718,#REF!)</f>
        <v>#REF!</v>
      </c>
      <c r="Y718" s="51" t="e">
        <f>SUMIF(#REF!,'Pupils5-15'!$B718,#REF!)</f>
        <v>#REF!</v>
      </c>
      <c r="Z718" s="51" t="e">
        <f t="shared" si="106"/>
        <v>#REF!</v>
      </c>
      <c r="AA718" s="51" t="e">
        <f t="shared" si="107"/>
        <v>#REF!</v>
      </c>
      <c r="AB718" s="51" t="e">
        <f t="shared" si="108"/>
        <v>#REF!</v>
      </c>
    </row>
    <row r="719" spans="1:28" x14ac:dyDescent="0.2">
      <c r="A719" s="51">
        <v>712</v>
      </c>
      <c r="B719" s="51">
        <v>6692179</v>
      </c>
      <c r="C719" s="51" t="s">
        <v>3496</v>
      </c>
      <c r="D719" s="51" t="s">
        <v>27</v>
      </c>
      <c r="E719" s="51" t="s">
        <v>3322</v>
      </c>
      <c r="F719" s="51" t="s">
        <v>3323</v>
      </c>
      <c r="G719" s="56">
        <f t="shared" si="100"/>
        <v>5.1020408163265307E-2</v>
      </c>
      <c r="H719" s="56">
        <f t="shared" si="101"/>
        <v>4.5454545454545456E-2</v>
      </c>
      <c r="I719" s="56">
        <f t="shared" si="102"/>
        <v>6.6666666666666666E-2</v>
      </c>
      <c r="J719" s="56">
        <f t="shared" si="103"/>
        <v>5.4635761589403975E-2</v>
      </c>
      <c r="K719" s="51">
        <v>186</v>
      </c>
      <c r="L719" s="51">
        <v>10</v>
      </c>
      <c r="M719" s="51">
        <v>196</v>
      </c>
      <c r="N719" s="51">
        <v>189</v>
      </c>
      <c r="O719" s="51">
        <v>9</v>
      </c>
      <c r="P719" s="51">
        <v>198</v>
      </c>
      <c r="Q719" s="51">
        <v>196</v>
      </c>
      <c r="R719" s="51">
        <v>14</v>
      </c>
      <c r="S719" s="51">
        <v>210</v>
      </c>
      <c r="T719" s="51">
        <f t="shared" si="104"/>
        <v>33</v>
      </c>
      <c r="U719" s="51">
        <f t="shared" si="104"/>
        <v>604</v>
      </c>
      <c r="V719" s="57">
        <f t="shared" si="105"/>
        <v>5.4635761589403975</v>
      </c>
      <c r="W719" s="51" t="e">
        <f>SUMIF(#REF!,'Pupils5-15'!$B719,#REF!)</f>
        <v>#REF!</v>
      </c>
      <c r="X719" s="51" t="e">
        <f>SUMIF(#REF!,'Pupils5-15'!$B719,#REF!)</f>
        <v>#REF!</v>
      </c>
      <c r="Y719" s="51" t="e">
        <f>SUMIF(#REF!,'Pupils5-15'!$B719,#REF!)</f>
        <v>#REF!</v>
      </c>
      <c r="Z719" s="51" t="e">
        <f t="shared" si="106"/>
        <v>#REF!</v>
      </c>
      <c r="AA719" s="51" t="e">
        <f t="shared" si="107"/>
        <v>#REF!</v>
      </c>
      <c r="AB719" s="51" t="e">
        <f t="shared" si="108"/>
        <v>#REF!</v>
      </c>
    </row>
    <row r="720" spans="1:28" x14ac:dyDescent="0.2">
      <c r="A720" s="51">
        <v>713</v>
      </c>
      <c r="B720" s="51">
        <v>6692180</v>
      </c>
      <c r="C720" s="51" t="s">
        <v>3497</v>
      </c>
      <c r="D720" s="51" t="s">
        <v>27</v>
      </c>
      <c r="E720" s="51" t="s">
        <v>3322</v>
      </c>
      <c r="F720" s="51" t="s">
        <v>3323</v>
      </c>
      <c r="G720" s="56">
        <f t="shared" si="100"/>
        <v>2.7777777777777776E-2</v>
      </c>
      <c r="H720" s="56">
        <f t="shared" si="101"/>
        <v>2.2727272727272728E-2</v>
      </c>
      <c r="I720" s="56">
        <f t="shared" si="102"/>
        <v>4.1666666666666664E-2</v>
      </c>
      <c r="J720" s="56">
        <f t="shared" si="103"/>
        <v>3.125E-2</v>
      </c>
      <c r="K720" s="51">
        <v>35</v>
      </c>
      <c r="L720" s="51">
        <v>1</v>
      </c>
      <c r="M720" s="51">
        <v>36</v>
      </c>
      <c r="N720" s="51">
        <v>43</v>
      </c>
      <c r="O720" s="51">
        <v>1</v>
      </c>
      <c r="P720" s="51">
        <v>44</v>
      </c>
      <c r="Q720" s="51">
        <v>46</v>
      </c>
      <c r="R720" s="51">
        <v>2</v>
      </c>
      <c r="S720" s="51">
        <v>48</v>
      </c>
      <c r="T720" s="51">
        <f t="shared" si="104"/>
        <v>4</v>
      </c>
      <c r="U720" s="51">
        <f t="shared" si="104"/>
        <v>128</v>
      </c>
      <c r="V720" s="57">
        <f t="shared" si="105"/>
        <v>3.125</v>
      </c>
      <c r="W720" s="51" t="e">
        <f>SUMIF(#REF!,'Pupils5-15'!$B720,#REF!)</f>
        <v>#REF!</v>
      </c>
      <c r="X720" s="51" t="e">
        <f>SUMIF(#REF!,'Pupils5-15'!$B720,#REF!)</f>
        <v>#REF!</v>
      </c>
      <c r="Y720" s="51" t="e">
        <f>SUMIF(#REF!,'Pupils5-15'!$B720,#REF!)</f>
        <v>#REF!</v>
      </c>
      <c r="Z720" s="51" t="e">
        <f t="shared" si="106"/>
        <v>#REF!</v>
      </c>
      <c r="AA720" s="51" t="e">
        <f t="shared" si="107"/>
        <v>#REF!</v>
      </c>
      <c r="AB720" s="51" t="e">
        <f t="shared" si="108"/>
        <v>#REF!</v>
      </c>
    </row>
    <row r="721" spans="1:28" x14ac:dyDescent="0.2">
      <c r="A721" s="51">
        <v>714</v>
      </c>
      <c r="B721" s="51">
        <v>6692181</v>
      </c>
      <c r="C721" s="51" t="s">
        <v>3498</v>
      </c>
      <c r="D721" s="51" t="s">
        <v>27</v>
      </c>
      <c r="E721" s="51" t="s">
        <v>3322</v>
      </c>
      <c r="F721" s="51" t="s">
        <v>3426</v>
      </c>
      <c r="G721" s="56">
        <f t="shared" si="100"/>
        <v>0.12162162162162163</v>
      </c>
      <c r="H721" s="56">
        <f t="shared" si="101"/>
        <v>0.11842105263157894</v>
      </c>
      <c r="I721" s="56">
        <f t="shared" si="102"/>
        <v>0.2013888888888889</v>
      </c>
      <c r="J721" s="56">
        <f t="shared" si="103"/>
        <v>0.1463963963963964</v>
      </c>
      <c r="K721" s="51">
        <v>130</v>
      </c>
      <c r="L721" s="51">
        <v>18</v>
      </c>
      <c r="M721" s="51">
        <v>148</v>
      </c>
      <c r="N721" s="51">
        <v>134</v>
      </c>
      <c r="O721" s="51">
        <v>18</v>
      </c>
      <c r="P721" s="51">
        <v>152</v>
      </c>
      <c r="Q721" s="51">
        <v>115</v>
      </c>
      <c r="R721" s="51">
        <v>29</v>
      </c>
      <c r="S721" s="51">
        <v>144</v>
      </c>
      <c r="T721" s="51">
        <f t="shared" si="104"/>
        <v>65</v>
      </c>
      <c r="U721" s="51">
        <f t="shared" si="104"/>
        <v>444</v>
      </c>
      <c r="V721" s="57">
        <f t="shared" si="105"/>
        <v>14.63963963963964</v>
      </c>
      <c r="W721" s="51" t="e">
        <f>SUMIF(#REF!,'Pupils5-15'!$B721,#REF!)</f>
        <v>#REF!</v>
      </c>
      <c r="X721" s="51" t="e">
        <f>SUMIF(#REF!,'Pupils5-15'!$B721,#REF!)</f>
        <v>#REF!</v>
      </c>
      <c r="Y721" s="51" t="e">
        <f>SUMIF(#REF!,'Pupils5-15'!$B721,#REF!)</f>
        <v>#REF!</v>
      </c>
      <c r="Z721" s="51" t="e">
        <f t="shared" si="106"/>
        <v>#REF!</v>
      </c>
      <c r="AA721" s="51" t="e">
        <f t="shared" si="107"/>
        <v>#REF!</v>
      </c>
      <c r="AB721" s="51" t="e">
        <f t="shared" si="108"/>
        <v>#REF!</v>
      </c>
    </row>
    <row r="722" spans="1:28" x14ac:dyDescent="0.2">
      <c r="A722" s="51">
        <v>715</v>
      </c>
      <c r="B722" s="51">
        <v>6692182</v>
      </c>
      <c r="C722" s="51" t="s">
        <v>3499</v>
      </c>
      <c r="D722" s="51" t="s">
        <v>27</v>
      </c>
      <c r="E722" s="51" t="s">
        <v>3322</v>
      </c>
      <c r="F722" s="51" t="s">
        <v>3323</v>
      </c>
      <c r="G722" s="56">
        <f t="shared" si="100"/>
        <v>0</v>
      </c>
      <c r="H722" s="56">
        <f t="shared" si="101"/>
        <v>0</v>
      </c>
      <c r="I722" s="56">
        <f t="shared" si="102"/>
        <v>3.5714285714285712E-2</v>
      </c>
      <c r="J722" s="56">
        <f t="shared" si="103"/>
        <v>1.020408163265306E-2</v>
      </c>
      <c r="K722" s="51">
        <v>37</v>
      </c>
      <c r="M722" s="51">
        <v>37</v>
      </c>
      <c r="N722" s="51">
        <v>33</v>
      </c>
      <c r="P722" s="51">
        <v>33</v>
      </c>
      <c r="Q722" s="51">
        <v>27</v>
      </c>
      <c r="R722" s="51">
        <v>1</v>
      </c>
      <c r="S722" s="51">
        <v>28</v>
      </c>
      <c r="T722" s="51">
        <f t="shared" si="104"/>
        <v>1</v>
      </c>
      <c r="U722" s="51">
        <f t="shared" si="104"/>
        <v>98</v>
      </c>
      <c r="V722" s="57">
        <f t="shared" si="105"/>
        <v>1.0204081632653061</v>
      </c>
      <c r="W722" s="51" t="e">
        <f>SUMIF(#REF!,'Pupils5-15'!$B722,#REF!)</f>
        <v>#REF!</v>
      </c>
      <c r="X722" s="51" t="e">
        <f>SUMIF(#REF!,'Pupils5-15'!$B722,#REF!)</f>
        <v>#REF!</v>
      </c>
      <c r="Y722" s="51" t="e">
        <f>SUMIF(#REF!,'Pupils5-15'!$B722,#REF!)</f>
        <v>#REF!</v>
      </c>
      <c r="Z722" s="51" t="e">
        <f t="shared" si="106"/>
        <v>#REF!</v>
      </c>
      <c r="AA722" s="51" t="e">
        <f t="shared" si="107"/>
        <v>#REF!</v>
      </c>
      <c r="AB722" s="51" t="e">
        <f t="shared" si="108"/>
        <v>#REF!</v>
      </c>
    </row>
    <row r="723" spans="1:28" x14ac:dyDescent="0.2">
      <c r="A723" s="51">
        <v>716</v>
      </c>
      <c r="B723" s="51">
        <v>6692183</v>
      </c>
      <c r="C723" s="51" t="s">
        <v>3500</v>
      </c>
      <c r="D723" s="51" t="s">
        <v>27</v>
      </c>
      <c r="E723" s="51" t="s">
        <v>3322</v>
      </c>
      <c r="F723" s="51" t="s">
        <v>3323</v>
      </c>
      <c r="G723" s="56">
        <f t="shared" si="100"/>
        <v>1.2269938650306749E-2</v>
      </c>
      <c r="H723" s="56">
        <f t="shared" si="101"/>
        <v>6.4516129032258064E-3</v>
      </c>
      <c r="I723" s="56">
        <f t="shared" si="102"/>
        <v>1.8072289156626505E-2</v>
      </c>
      <c r="J723" s="56">
        <f t="shared" si="103"/>
        <v>1.2396694214876033E-2</v>
      </c>
      <c r="K723" s="51">
        <v>161</v>
      </c>
      <c r="L723" s="51">
        <v>2</v>
      </c>
      <c r="M723" s="51">
        <v>163</v>
      </c>
      <c r="N723" s="51">
        <v>154</v>
      </c>
      <c r="O723" s="51">
        <v>1</v>
      </c>
      <c r="P723" s="51">
        <v>155</v>
      </c>
      <c r="Q723" s="51">
        <v>163</v>
      </c>
      <c r="R723" s="51">
        <v>3</v>
      </c>
      <c r="S723" s="51">
        <v>166</v>
      </c>
      <c r="T723" s="51">
        <f t="shared" si="104"/>
        <v>6</v>
      </c>
      <c r="U723" s="51">
        <f t="shared" si="104"/>
        <v>484</v>
      </c>
      <c r="V723" s="57">
        <f t="shared" si="105"/>
        <v>1.2396694214876034</v>
      </c>
      <c r="W723" s="51" t="e">
        <f>SUMIF(#REF!,'Pupils5-15'!$B723,#REF!)</f>
        <v>#REF!</v>
      </c>
      <c r="X723" s="51" t="e">
        <f>SUMIF(#REF!,'Pupils5-15'!$B723,#REF!)</f>
        <v>#REF!</v>
      </c>
      <c r="Y723" s="51" t="e">
        <f>SUMIF(#REF!,'Pupils5-15'!$B723,#REF!)</f>
        <v>#REF!</v>
      </c>
      <c r="Z723" s="51" t="e">
        <f t="shared" si="106"/>
        <v>#REF!</v>
      </c>
      <c r="AA723" s="51" t="e">
        <f t="shared" si="107"/>
        <v>#REF!</v>
      </c>
      <c r="AB723" s="51" t="e">
        <f t="shared" si="108"/>
        <v>#REF!</v>
      </c>
    </row>
    <row r="724" spans="1:28" x14ac:dyDescent="0.2">
      <c r="A724" s="51">
        <v>717</v>
      </c>
      <c r="B724" s="51">
        <v>6692184</v>
      </c>
      <c r="C724" s="51" t="s">
        <v>3501</v>
      </c>
      <c r="D724" s="51" t="s">
        <v>27</v>
      </c>
      <c r="E724" s="51" t="s">
        <v>3322</v>
      </c>
      <c r="F724" s="51" t="s">
        <v>3323</v>
      </c>
      <c r="G724" s="56">
        <f t="shared" si="100"/>
        <v>0.10169491525423729</v>
      </c>
      <c r="H724" s="56">
        <f t="shared" si="101"/>
        <v>0.125</v>
      </c>
      <c r="I724" s="56">
        <f t="shared" si="102"/>
        <v>9.8591549295774641E-2</v>
      </c>
      <c r="J724" s="56">
        <f t="shared" si="103"/>
        <v>0.10824742268041238</v>
      </c>
      <c r="K724" s="51">
        <v>53</v>
      </c>
      <c r="L724" s="51">
        <v>6</v>
      </c>
      <c r="M724" s="51">
        <v>59</v>
      </c>
      <c r="N724" s="51">
        <v>56</v>
      </c>
      <c r="O724" s="51">
        <v>8</v>
      </c>
      <c r="P724" s="51">
        <v>64</v>
      </c>
      <c r="Q724" s="51">
        <v>64</v>
      </c>
      <c r="R724" s="51">
        <v>7</v>
      </c>
      <c r="S724" s="51">
        <v>71</v>
      </c>
      <c r="T724" s="51">
        <f t="shared" si="104"/>
        <v>21</v>
      </c>
      <c r="U724" s="51">
        <f t="shared" si="104"/>
        <v>194</v>
      </c>
      <c r="V724" s="57">
        <f t="shared" si="105"/>
        <v>10.824742268041238</v>
      </c>
      <c r="W724" s="51" t="e">
        <f>SUMIF(#REF!,'Pupils5-15'!$B724,#REF!)</f>
        <v>#REF!</v>
      </c>
      <c r="X724" s="51" t="e">
        <f>SUMIF(#REF!,'Pupils5-15'!$B724,#REF!)</f>
        <v>#REF!</v>
      </c>
      <c r="Y724" s="51" t="e">
        <f>SUMIF(#REF!,'Pupils5-15'!$B724,#REF!)</f>
        <v>#REF!</v>
      </c>
      <c r="Z724" s="51" t="e">
        <f t="shared" si="106"/>
        <v>#REF!</v>
      </c>
      <c r="AA724" s="51" t="e">
        <f t="shared" si="107"/>
        <v>#REF!</v>
      </c>
      <c r="AB724" s="51" t="e">
        <f t="shared" si="108"/>
        <v>#REF!</v>
      </c>
    </row>
    <row r="725" spans="1:28" x14ac:dyDescent="0.2">
      <c r="A725" s="51">
        <v>718</v>
      </c>
      <c r="B725" s="51">
        <v>6692185</v>
      </c>
      <c r="C725" s="51" t="s">
        <v>3502</v>
      </c>
      <c r="D725" s="51" t="s">
        <v>27</v>
      </c>
      <c r="E725" s="51" t="s">
        <v>3322</v>
      </c>
      <c r="F725" s="51" t="s">
        <v>3324</v>
      </c>
      <c r="G725" s="56">
        <f t="shared" si="100"/>
        <v>0.20645161290322581</v>
      </c>
      <c r="H725" s="56">
        <f t="shared" si="101"/>
        <v>0.18823529411764706</v>
      </c>
      <c r="I725" s="56">
        <f t="shared" si="102"/>
        <v>0.23121387283236994</v>
      </c>
      <c r="J725" s="56">
        <f t="shared" si="103"/>
        <v>0.20883534136546184</v>
      </c>
      <c r="K725" s="51">
        <v>123</v>
      </c>
      <c r="L725" s="51">
        <v>32</v>
      </c>
      <c r="M725" s="51">
        <v>155</v>
      </c>
      <c r="N725" s="51">
        <v>138</v>
      </c>
      <c r="O725" s="51">
        <v>32</v>
      </c>
      <c r="P725" s="51">
        <v>170</v>
      </c>
      <c r="Q725" s="51">
        <v>133</v>
      </c>
      <c r="R725" s="51">
        <v>40</v>
      </c>
      <c r="S725" s="51">
        <v>173</v>
      </c>
      <c r="T725" s="51">
        <f t="shared" si="104"/>
        <v>104</v>
      </c>
      <c r="U725" s="51">
        <f t="shared" si="104"/>
        <v>498</v>
      </c>
      <c r="V725" s="57">
        <f t="shared" si="105"/>
        <v>20.883534136546185</v>
      </c>
      <c r="W725" s="51" t="e">
        <f>SUMIF(#REF!,'Pupils5-15'!$B725,#REF!)</f>
        <v>#REF!</v>
      </c>
      <c r="X725" s="51" t="e">
        <f>SUMIF(#REF!,'Pupils5-15'!$B725,#REF!)</f>
        <v>#REF!</v>
      </c>
      <c r="Y725" s="51" t="e">
        <f>SUMIF(#REF!,'Pupils5-15'!$B725,#REF!)</f>
        <v>#REF!</v>
      </c>
      <c r="Z725" s="51" t="e">
        <f t="shared" si="106"/>
        <v>#REF!</v>
      </c>
      <c r="AA725" s="51" t="e">
        <f t="shared" si="107"/>
        <v>#REF!</v>
      </c>
      <c r="AB725" s="51" t="e">
        <f t="shared" si="108"/>
        <v>#REF!</v>
      </c>
    </row>
    <row r="726" spans="1:28" x14ac:dyDescent="0.2">
      <c r="A726" s="51">
        <v>719</v>
      </c>
      <c r="B726" s="51">
        <v>6692187</v>
      </c>
      <c r="C726" s="51" t="s">
        <v>3503</v>
      </c>
      <c r="D726" s="51" t="s">
        <v>27</v>
      </c>
      <c r="E726" s="51" t="s">
        <v>3322</v>
      </c>
      <c r="F726" s="51" t="s">
        <v>3323</v>
      </c>
      <c r="G726" s="56">
        <f t="shared" si="100"/>
        <v>1.9607843137254902E-2</v>
      </c>
      <c r="H726" s="56">
        <f t="shared" si="101"/>
        <v>7.407407407407407E-2</v>
      </c>
      <c r="I726" s="56">
        <f t="shared" si="102"/>
        <v>6.5573770491803282E-2</v>
      </c>
      <c r="J726" s="56">
        <f t="shared" si="103"/>
        <v>5.4216867469879519E-2</v>
      </c>
      <c r="K726" s="51">
        <v>50</v>
      </c>
      <c r="L726" s="51">
        <v>1</v>
      </c>
      <c r="M726" s="51">
        <v>51</v>
      </c>
      <c r="N726" s="51">
        <v>50</v>
      </c>
      <c r="O726" s="51">
        <v>4</v>
      </c>
      <c r="P726" s="51">
        <v>54</v>
      </c>
      <c r="Q726" s="51">
        <v>57</v>
      </c>
      <c r="R726" s="51">
        <v>4</v>
      </c>
      <c r="S726" s="51">
        <v>61</v>
      </c>
      <c r="T726" s="51">
        <f t="shared" si="104"/>
        <v>9</v>
      </c>
      <c r="U726" s="51">
        <f t="shared" si="104"/>
        <v>166</v>
      </c>
      <c r="V726" s="57">
        <f t="shared" si="105"/>
        <v>5.4216867469879517</v>
      </c>
      <c r="W726" s="51" t="e">
        <f>SUMIF(#REF!,'Pupils5-15'!$B726,#REF!)</f>
        <v>#REF!</v>
      </c>
      <c r="X726" s="51" t="e">
        <f>SUMIF(#REF!,'Pupils5-15'!$B726,#REF!)</f>
        <v>#REF!</v>
      </c>
      <c r="Y726" s="51" t="e">
        <f>SUMIF(#REF!,'Pupils5-15'!$B726,#REF!)</f>
        <v>#REF!</v>
      </c>
      <c r="Z726" s="51" t="e">
        <f t="shared" si="106"/>
        <v>#REF!</v>
      </c>
      <c r="AA726" s="51" t="e">
        <f t="shared" si="107"/>
        <v>#REF!</v>
      </c>
      <c r="AB726" s="51" t="e">
        <f t="shared" si="108"/>
        <v>#REF!</v>
      </c>
    </row>
    <row r="727" spans="1:28" x14ac:dyDescent="0.2">
      <c r="A727" s="51">
        <v>720</v>
      </c>
      <c r="B727" s="51">
        <v>6692188</v>
      </c>
      <c r="C727" s="51" t="s">
        <v>3504</v>
      </c>
      <c r="D727" s="51" t="s">
        <v>27</v>
      </c>
      <c r="E727" s="51" t="s">
        <v>3322</v>
      </c>
      <c r="F727" s="51" t="s">
        <v>3324</v>
      </c>
      <c r="G727" s="56">
        <f t="shared" si="100"/>
        <v>0.13286713286713286</v>
      </c>
      <c r="H727" s="56">
        <f t="shared" si="101"/>
        <v>0.15753424657534246</v>
      </c>
      <c r="I727" s="56">
        <f t="shared" si="102"/>
        <v>0.13924050632911392</v>
      </c>
      <c r="J727" s="56">
        <f t="shared" si="103"/>
        <v>0.14317673378076062</v>
      </c>
      <c r="K727" s="51">
        <v>124</v>
      </c>
      <c r="L727" s="51">
        <v>19</v>
      </c>
      <c r="M727" s="51">
        <v>143</v>
      </c>
      <c r="N727" s="51">
        <v>123</v>
      </c>
      <c r="O727" s="51">
        <v>23</v>
      </c>
      <c r="P727" s="51">
        <v>146</v>
      </c>
      <c r="Q727" s="51">
        <v>136</v>
      </c>
      <c r="R727" s="51">
        <v>22</v>
      </c>
      <c r="S727" s="51">
        <v>158</v>
      </c>
      <c r="T727" s="51">
        <f t="shared" si="104"/>
        <v>64</v>
      </c>
      <c r="U727" s="51">
        <f t="shared" si="104"/>
        <v>447</v>
      </c>
      <c r="V727" s="57">
        <f t="shared" si="105"/>
        <v>14.317673378076062</v>
      </c>
      <c r="W727" s="51" t="e">
        <f>SUMIF(#REF!,'Pupils5-15'!$B727,#REF!)</f>
        <v>#REF!</v>
      </c>
      <c r="X727" s="51" t="e">
        <f>SUMIF(#REF!,'Pupils5-15'!$B727,#REF!)</f>
        <v>#REF!</v>
      </c>
      <c r="Y727" s="51" t="e">
        <f>SUMIF(#REF!,'Pupils5-15'!$B727,#REF!)</f>
        <v>#REF!</v>
      </c>
      <c r="Z727" s="51" t="e">
        <f t="shared" si="106"/>
        <v>#REF!</v>
      </c>
      <c r="AA727" s="51" t="e">
        <f t="shared" si="107"/>
        <v>#REF!</v>
      </c>
      <c r="AB727" s="51" t="e">
        <f t="shared" si="108"/>
        <v>#REF!</v>
      </c>
    </row>
    <row r="728" spans="1:28" x14ac:dyDescent="0.2">
      <c r="A728" s="51">
        <v>721</v>
      </c>
      <c r="B728" s="51">
        <v>6692189</v>
      </c>
      <c r="C728" s="51" t="s">
        <v>3505</v>
      </c>
      <c r="D728" s="51" t="s">
        <v>27</v>
      </c>
      <c r="E728" s="51" t="s">
        <v>3322</v>
      </c>
      <c r="F728" s="51" t="s">
        <v>3324</v>
      </c>
      <c r="G728" s="56">
        <f t="shared" si="100"/>
        <v>0.26153846153846155</v>
      </c>
      <c r="H728" s="56">
        <f t="shared" si="101"/>
        <v>0.33870967741935482</v>
      </c>
      <c r="I728" s="56">
        <f t="shared" si="102"/>
        <v>0.33783783783783783</v>
      </c>
      <c r="J728" s="56">
        <f t="shared" si="103"/>
        <v>0.31343283582089554</v>
      </c>
      <c r="K728" s="51">
        <v>48</v>
      </c>
      <c r="L728" s="51">
        <v>17</v>
      </c>
      <c r="M728" s="51">
        <v>65</v>
      </c>
      <c r="N728" s="51">
        <v>41</v>
      </c>
      <c r="O728" s="51">
        <v>21</v>
      </c>
      <c r="P728" s="51">
        <v>62</v>
      </c>
      <c r="Q728" s="51">
        <v>49</v>
      </c>
      <c r="R728" s="51">
        <v>25</v>
      </c>
      <c r="S728" s="51">
        <v>74</v>
      </c>
      <c r="T728" s="51">
        <f t="shared" si="104"/>
        <v>63</v>
      </c>
      <c r="U728" s="51">
        <f t="shared" si="104"/>
        <v>201</v>
      </c>
      <c r="V728" s="57">
        <f t="shared" si="105"/>
        <v>31.343283582089555</v>
      </c>
      <c r="W728" s="51" t="e">
        <f>SUMIF(#REF!,'Pupils5-15'!$B728,#REF!)</f>
        <v>#REF!</v>
      </c>
      <c r="X728" s="51" t="e">
        <f>SUMIF(#REF!,'Pupils5-15'!$B728,#REF!)</f>
        <v>#REF!</v>
      </c>
      <c r="Y728" s="51" t="e">
        <f>SUMIF(#REF!,'Pupils5-15'!$B728,#REF!)</f>
        <v>#REF!</v>
      </c>
      <c r="Z728" s="51" t="e">
        <f t="shared" si="106"/>
        <v>#REF!</v>
      </c>
      <c r="AA728" s="51" t="e">
        <f t="shared" si="107"/>
        <v>#REF!</v>
      </c>
      <c r="AB728" s="51" t="e">
        <f t="shared" si="108"/>
        <v>#REF!</v>
      </c>
    </row>
    <row r="729" spans="1:28" x14ac:dyDescent="0.2">
      <c r="A729" s="51">
        <v>722</v>
      </c>
      <c r="B729" s="51">
        <v>6692190</v>
      </c>
      <c r="C729" s="51" t="s">
        <v>3506</v>
      </c>
      <c r="D729" s="51" t="s">
        <v>27</v>
      </c>
      <c r="E729" s="51" t="s">
        <v>3322</v>
      </c>
      <c r="F729" s="51" t="s">
        <v>3324</v>
      </c>
      <c r="G729" s="56">
        <f t="shared" si="100"/>
        <v>0.22560975609756098</v>
      </c>
      <c r="H729" s="56">
        <f t="shared" si="101"/>
        <v>0.24242424242424243</v>
      </c>
      <c r="I729" s="56">
        <f t="shared" si="102"/>
        <v>0.27878787878787881</v>
      </c>
      <c r="J729" s="56">
        <f t="shared" si="103"/>
        <v>0.24898785425101214</v>
      </c>
      <c r="K729" s="51">
        <v>127</v>
      </c>
      <c r="L729" s="51">
        <v>37</v>
      </c>
      <c r="M729" s="51">
        <v>164</v>
      </c>
      <c r="N729" s="51">
        <v>125</v>
      </c>
      <c r="O729" s="51">
        <v>40</v>
      </c>
      <c r="P729" s="51">
        <v>165</v>
      </c>
      <c r="Q729" s="51">
        <v>119</v>
      </c>
      <c r="R729" s="51">
        <v>46</v>
      </c>
      <c r="S729" s="51">
        <v>165</v>
      </c>
      <c r="T729" s="51">
        <f t="shared" si="104"/>
        <v>123</v>
      </c>
      <c r="U729" s="51">
        <f t="shared" si="104"/>
        <v>494</v>
      </c>
      <c r="V729" s="57">
        <f t="shared" si="105"/>
        <v>24.898785425101213</v>
      </c>
      <c r="W729" s="51" t="e">
        <f>SUMIF(#REF!,'Pupils5-15'!$B729,#REF!)</f>
        <v>#REF!</v>
      </c>
      <c r="X729" s="51" t="e">
        <f>SUMIF(#REF!,'Pupils5-15'!$B729,#REF!)</f>
        <v>#REF!</v>
      </c>
      <c r="Y729" s="51" t="e">
        <f>SUMIF(#REF!,'Pupils5-15'!$B729,#REF!)</f>
        <v>#REF!</v>
      </c>
      <c r="Z729" s="51" t="e">
        <f t="shared" si="106"/>
        <v>#REF!</v>
      </c>
      <c r="AA729" s="51" t="e">
        <f t="shared" si="107"/>
        <v>#REF!</v>
      </c>
      <c r="AB729" s="51" t="e">
        <f t="shared" si="108"/>
        <v>#REF!</v>
      </c>
    </row>
    <row r="730" spans="1:28" x14ac:dyDescent="0.2">
      <c r="A730" s="51">
        <v>723</v>
      </c>
      <c r="B730" s="51">
        <v>6692192</v>
      </c>
      <c r="C730" s="51" t="s">
        <v>3507</v>
      </c>
      <c r="D730" s="51" t="s">
        <v>27</v>
      </c>
      <c r="E730" s="51" t="s">
        <v>3322</v>
      </c>
      <c r="F730" s="51" t="s">
        <v>3324</v>
      </c>
      <c r="G730" s="56">
        <f t="shared" si="100"/>
        <v>0.26701570680628273</v>
      </c>
      <c r="H730" s="56">
        <f t="shared" si="101"/>
        <v>0.26203208556149732</v>
      </c>
      <c r="I730" s="56">
        <f t="shared" si="102"/>
        <v>0.27040816326530615</v>
      </c>
      <c r="J730" s="56">
        <f t="shared" si="103"/>
        <v>0.2665505226480836</v>
      </c>
      <c r="K730" s="51">
        <v>140</v>
      </c>
      <c r="L730" s="51">
        <v>51</v>
      </c>
      <c r="M730" s="51">
        <v>191</v>
      </c>
      <c r="N730" s="51">
        <v>138</v>
      </c>
      <c r="O730" s="51">
        <v>49</v>
      </c>
      <c r="P730" s="51">
        <v>187</v>
      </c>
      <c r="Q730" s="51">
        <v>143</v>
      </c>
      <c r="R730" s="51">
        <v>53</v>
      </c>
      <c r="S730" s="51">
        <v>196</v>
      </c>
      <c r="T730" s="51">
        <f t="shared" si="104"/>
        <v>153</v>
      </c>
      <c r="U730" s="51">
        <f t="shared" si="104"/>
        <v>574</v>
      </c>
      <c r="V730" s="57">
        <f t="shared" si="105"/>
        <v>26.655052264808361</v>
      </c>
      <c r="W730" s="51" t="e">
        <f>SUMIF(#REF!,'Pupils5-15'!$B730,#REF!)</f>
        <v>#REF!</v>
      </c>
      <c r="X730" s="51" t="e">
        <f>SUMIF(#REF!,'Pupils5-15'!$B730,#REF!)</f>
        <v>#REF!</v>
      </c>
      <c r="Y730" s="51" t="e">
        <f>SUMIF(#REF!,'Pupils5-15'!$B730,#REF!)</f>
        <v>#REF!</v>
      </c>
      <c r="Z730" s="51" t="e">
        <f t="shared" si="106"/>
        <v>#REF!</v>
      </c>
      <c r="AA730" s="51" t="e">
        <f t="shared" si="107"/>
        <v>#REF!</v>
      </c>
      <c r="AB730" s="51" t="e">
        <f t="shared" si="108"/>
        <v>#REF!</v>
      </c>
    </row>
    <row r="731" spans="1:28" x14ac:dyDescent="0.2">
      <c r="A731" s="51">
        <v>724</v>
      </c>
      <c r="B731" s="51">
        <v>6692193</v>
      </c>
      <c r="C731" s="51" t="s">
        <v>3508</v>
      </c>
      <c r="D731" s="51" t="s">
        <v>27</v>
      </c>
      <c r="E731" s="51" t="s">
        <v>3322</v>
      </c>
      <c r="F731" s="51" t="s">
        <v>3323</v>
      </c>
      <c r="G731" s="56">
        <f t="shared" si="100"/>
        <v>8.2758620689655171E-2</v>
      </c>
      <c r="H731" s="56">
        <f t="shared" si="101"/>
        <v>0.12413793103448276</v>
      </c>
      <c r="I731" s="56">
        <f t="shared" si="102"/>
        <v>0.13286713286713286</v>
      </c>
      <c r="J731" s="56">
        <f t="shared" si="103"/>
        <v>0.11316397228637413</v>
      </c>
      <c r="K731" s="51">
        <v>133</v>
      </c>
      <c r="L731" s="51">
        <v>12</v>
      </c>
      <c r="M731" s="51">
        <v>145</v>
      </c>
      <c r="N731" s="51">
        <v>127</v>
      </c>
      <c r="O731" s="51">
        <v>18</v>
      </c>
      <c r="P731" s="51">
        <v>145</v>
      </c>
      <c r="Q731" s="51">
        <v>124</v>
      </c>
      <c r="R731" s="51">
        <v>19</v>
      </c>
      <c r="S731" s="51">
        <v>143</v>
      </c>
      <c r="T731" s="51">
        <f t="shared" si="104"/>
        <v>49</v>
      </c>
      <c r="U731" s="51">
        <f t="shared" si="104"/>
        <v>433</v>
      </c>
      <c r="V731" s="57">
        <f t="shared" si="105"/>
        <v>11.316397228637413</v>
      </c>
      <c r="W731" s="51" t="e">
        <f>SUMIF(#REF!,'Pupils5-15'!$B731,#REF!)</f>
        <v>#REF!</v>
      </c>
      <c r="X731" s="51" t="e">
        <f>SUMIF(#REF!,'Pupils5-15'!$B731,#REF!)</f>
        <v>#REF!</v>
      </c>
      <c r="Y731" s="51" t="e">
        <f>SUMIF(#REF!,'Pupils5-15'!$B731,#REF!)</f>
        <v>#REF!</v>
      </c>
      <c r="Z731" s="51" t="e">
        <f t="shared" si="106"/>
        <v>#REF!</v>
      </c>
      <c r="AA731" s="51" t="e">
        <f t="shared" si="107"/>
        <v>#REF!</v>
      </c>
      <c r="AB731" s="51" t="e">
        <f t="shared" si="108"/>
        <v>#REF!</v>
      </c>
    </row>
    <row r="732" spans="1:28" x14ac:dyDescent="0.2">
      <c r="A732" s="51">
        <v>725</v>
      </c>
      <c r="B732" s="51">
        <v>6692194</v>
      </c>
      <c r="C732" s="51" t="s">
        <v>3509</v>
      </c>
      <c r="D732" s="51" t="s">
        <v>27</v>
      </c>
      <c r="E732" s="51" t="s">
        <v>3322</v>
      </c>
      <c r="F732" s="51" t="s">
        <v>3323</v>
      </c>
      <c r="G732" s="56">
        <f t="shared" si="100"/>
        <v>6.358381502890173E-2</v>
      </c>
      <c r="H732" s="56">
        <f t="shared" si="101"/>
        <v>6.8965517241379309E-2</v>
      </c>
      <c r="I732" s="56">
        <f t="shared" si="102"/>
        <v>4.2944785276073622E-2</v>
      </c>
      <c r="J732" s="56">
        <f t="shared" si="103"/>
        <v>5.8823529411764705E-2</v>
      </c>
      <c r="K732" s="51">
        <v>162</v>
      </c>
      <c r="L732" s="51">
        <v>11</v>
      </c>
      <c r="M732" s="51">
        <v>173</v>
      </c>
      <c r="N732" s="51">
        <v>162</v>
      </c>
      <c r="O732" s="51">
        <v>12</v>
      </c>
      <c r="P732" s="51">
        <v>174</v>
      </c>
      <c r="Q732" s="51">
        <v>156</v>
      </c>
      <c r="R732" s="51">
        <v>7</v>
      </c>
      <c r="S732" s="51">
        <v>163</v>
      </c>
      <c r="T732" s="51">
        <f t="shared" si="104"/>
        <v>30</v>
      </c>
      <c r="U732" s="51">
        <f t="shared" si="104"/>
        <v>510</v>
      </c>
      <c r="V732" s="57">
        <f t="shared" si="105"/>
        <v>5.8823529411764701</v>
      </c>
      <c r="W732" s="51" t="e">
        <f>SUMIF(#REF!,'Pupils5-15'!$B732,#REF!)</f>
        <v>#REF!</v>
      </c>
      <c r="X732" s="51" t="e">
        <f>SUMIF(#REF!,'Pupils5-15'!$B732,#REF!)</f>
        <v>#REF!</v>
      </c>
      <c r="Y732" s="51" t="e">
        <f>SUMIF(#REF!,'Pupils5-15'!$B732,#REF!)</f>
        <v>#REF!</v>
      </c>
      <c r="Z732" s="51" t="e">
        <f t="shared" si="106"/>
        <v>#REF!</v>
      </c>
      <c r="AA732" s="51" t="e">
        <f t="shared" si="107"/>
        <v>#REF!</v>
      </c>
      <c r="AB732" s="51" t="e">
        <f t="shared" si="108"/>
        <v>#REF!</v>
      </c>
    </row>
    <row r="733" spans="1:28" x14ac:dyDescent="0.2">
      <c r="A733" s="51">
        <v>726</v>
      </c>
      <c r="B733" s="51">
        <v>6692370</v>
      </c>
      <c r="C733" s="51" t="s">
        <v>3510</v>
      </c>
      <c r="D733" s="51" t="s">
        <v>27</v>
      </c>
      <c r="E733" s="51" t="s">
        <v>3322</v>
      </c>
      <c r="F733" s="51" t="s">
        <v>3323</v>
      </c>
      <c r="G733" s="56">
        <f t="shared" si="100"/>
        <v>0.21518987341772153</v>
      </c>
      <c r="H733" s="56">
        <f t="shared" si="101"/>
        <v>0.15853658536585366</v>
      </c>
      <c r="I733" s="56">
        <f t="shared" si="102"/>
        <v>0.18279569892473119</v>
      </c>
      <c r="J733" s="56">
        <f t="shared" si="103"/>
        <v>0.18503937007874016</v>
      </c>
      <c r="K733" s="51">
        <v>62</v>
      </c>
      <c r="L733" s="51">
        <v>17</v>
      </c>
      <c r="M733" s="51">
        <v>79</v>
      </c>
      <c r="N733" s="51">
        <v>69</v>
      </c>
      <c r="O733" s="51">
        <v>13</v>
      </c>
      <c r="P733" s="51">
        <v>82</v>
      </c>
      <c r="Q733" s="51">
        <v>76</v>
      </c>
      <c r="R733" s="51">
        <v>17</v>
      </c>
      <c r="S733" s="51">
        <v>93</v>
      </c>
      <c r="T733" s="51">
        <f t="shared" si="104"/>
        <v>47</v>
      </c>
      <c r="U733" s="51">
        <f t="shared" si="104"/>
        <v>254</v>
      </c>
      <c r="V733" s="57">
        <f t="shared" si="105"/>
        <v>18.503937007874015</v>
      </c>
      <c r="W733" s="51" t="e">
        <f>SUMIF(#REF!,'Pupils5-15'!$B733,#REF!)</f>
        <v>#REF!</v>
      </c>
      <c r="X733" s="51" t="e">
        <f>SUMIF(#REF!,'Pupils5-15'!$B733,#REF!)</f>
        <v>#REF!</v>
      </c>
      <c r="Y733" s="51" t="e">
        <f>SUMIF(#REF!,'Pupils5-15'!$B733,#REF!)</f>
        <v>#REF!</v>
      </c>
      <c r="Z733" s="51" t="e">
        <f t="shared" si="106"/>
        <v>#REF!</v>
      </c>
      <c r="AA733" s="51" t="e">
        <f t="shared" si="107"/>
        <v>#REF!</v>
      </c>
      <c r="AB733" s="51" t="e">
        <f t="shared" si="108"/>
        <v>#REF!</v>
      </c>
    </row>
    <row r="734" spans="1:28" x14ac:dyDescent="0.2">
      <c r="A734" s="51">
        <v>727</v>
      </c>
      <c r="B734" s="51">
        <v>6692371</v>
      </c>
      <c r="C734" s="51" t="s">
        <v>3511</v>
      </c>
      <c r="D734" s="51" t="s">
        <v>27</v>
      </c>
      <c r="E734" s="51" t="s">
        <v>3322</v>
      </c>
      <c r="F734" s="51" t="s">
        <v>3323</v>
      </c>
      <c r="G734" s="56">
        <f t="shared" si="100"/>
        <v>6.7647058823529407E-2</v>
      </c>
      <c r="H734" s="56">
        <f t="shared" si="101"/>
        <v>7.9881656804733733E-2</v>
      </c>
      <c r="I734" s="56">
        <f t="shared" si="102"/>
        <v>9.9697885196374625E-2</v>
      </c>
      <c r="J734" s="56">
        <f t="shared" si="103"/>
        <v>8.2259663032705654E-2</v>
      </c>
      <c r="K734" s="51">
        <v>317</v>
      </c>
      <c r="L734" s="51">
        <v>23</v>
      </c>
      <c r="M734" s="51">
        <v>340</v>
      </c>
      <c r="N734" s="51">
        <v>311</v>
      </c>
      <c r="O734" s="51">
        <v>27</v>
      </c>
      <c r="P734" s="51">
        <v>338</v>
      </c>
      <c r="Q734" s="51">
        <v>298</v>
      </c>
      <c r="R734" s="51">
        <v>33</v>
      </c>
      <c r="S734" s="51">
        <v>331</v>
      </c>
      <c r="T734" s="51">
        <f t="shared" si="104"/>
        <v>83</v>
      </c>
      <c r="U734" s="51">
        <f t="shared" si="104"/>
        <v>1009</v>
      </c>
      <c r="V734" s="57">
        <f t="shared" si="105"/>
        <v>8.2259663032705657</v>
      </c>
      <c r="W734" s="51" t="e">
        <f>SUMIF(#REF!,'Pupils5-15'!$B734,#REF!)</f>
        <v>#REF!</v>
      </c>
      <c r="X734" s="51" t="e">
        <f>SUMIF(#REF!,'Pupils5-15'!$B734,#REF!)</f>
        <v>#REF!</v>
      </c>
      <c r="Y734" s="51" t="e">
        <f>SUMIF(#REF!,'Pupils5-15'!$B734,#REF!)</f>
        <v>#REF!</v>
      </c>
      <c r="Z734" s="51" t="e">
        <f t="shared" si="106"/>
        <v>#REF!</v>
      </c>
      <c r="AA734" s="51" t="e">
        <f t="shared" si="107"/>
        <v>#REF!</v>
      </c>
      <c r="AB734" s="51" t="e">
        <f t="shared" si="108"/>
        <v>#REF!</v>
      </c>
    </row>
    <row r="735" spans="1:28" x14ac:dyDescent="0.2">
      <c r="A735" s="51">
        <v>728</v>
      </c>
      <c r="B735" s="51">
        <v>6692373</v>
      </c>
      <c r="C735" s="51" t="s">
        <v>3512</v>
      </c>
      <c r="D735" s="51" t="s">
        <v>27</v>
      </c>
      <c r="E735" s="51" t="s">
        <v>3322</v>
      </c>
      <c r="F735" s="51" t="s">
        <v>3323</v>
      </c>
      <c r="G735" s="56">
        <f t="shared" si="100"/>
        <v>0.10457516339869281</v>
      </c>
      <c r="H735" s="56">
        <f t="shared" si="101"/>
        <v>0.12345679012345678</v>
      </c>
      <c r="I735" s="56">
        <f t="shared" si="102"/>
        <v>0.10062893081761007</v>
      </c>
      <c r="J735" s="56">
        <f t="shared" si="103"/>
        <v>0.10970464135021098</v>
      </c>
      <c r="K735" s="51">
        <v>137</v>
      </c>
      <c r="L735" s="51">
        <v>16</v>
      </c>
      <c r="M735" s="51">
        <v>153</v>
      </c>
      <c r="N735" s="51">
        <v>142</v>
      </c>
      <c r="O735" s="51">
        <v>20</v>
      </c>
      <c r="P735" s="51">
        <v>162</v>
      </c>
      <c r="Q735" s="51">
        <v>143</v>
      </c>
      <c r="R735" s="51">
        <v>16</v>
      </c>
      <c r="S735" s="51">
        <v>159</v>
      </c>
      <c r="T735" s="51">
        <f t="shared" si="104"/>
        <v>52</v>
      </c>
      <c r="U735" s="51">
        <f t="shared" si="104"/>
        <v>474</v>
      </c>
      <c r="V735" s="57">
        <f t="shared" si="105"/>
        <v>10.970464135021098</v>
      </c>
      <c r="W735" s="51" t="e">
        <f>SUMIF(#REF!,'Pupils5-15'!$B735,#REF!)</f>
        <v>#REF!</v>
      </c>
      <c r="X735" s="51" t="e">
        <f>SUMIF(#REF!,'Pupils5-15'!$B735,#REF!)</f>
        <v>#REF!</v>
      </c>
      <c r="Y735" s="51" t="e">
        <f>SUMIF(#REF!,'Pupils5-15'!$B735,#REF!)</f>
        <v>#REF!</v>
      </c>
      <c r="Z735" s="51" t="e">
        <f t="shared" si="106"/>
        <v>#REF!</v>
      </c>
      <c r="AA735" s="51" t="e">
        <f t="shared" si="107"/>
        <v>#REF!</v>
      </c>
      <c r="AB735" s="51" t="e">
        <f t="shared" si="108"/>
        <v>#REF!</v>
      </c>
    </row>
    <row r="736" spans="1:28" x14ac:dyDescent="0.2">
      <c r="A736" s="51">
        <v>729</v>
      </c>
      <c r="B736" s="51">
        <v>6692374</v>
      </c>
      <c r="C736" s="51" t="s">
        <v>3513</v>
      </c>
      <c r="D736" s="51" t="s">
        <v>27</v>
      </c>
      <c r="E736" s="51" t="s">
        <v>3322</v>
      </c>
      <c r="F736" s="51" t="s">
        <v>3324</v>
      </c>
      <c r="G736" s="56">
        <f t="shared" si="100"/>
        <v>0.30337078651685395</v>
      </c>
      <c r="H736" s="56">
        <f t="shared" si="101"/>
        <v>0.26993865030674846</v>
      </c>
      <c r="I736" s="56">
        <f t="shared" si="102"/>
        <v>0.27906976744186046</v>
      </c>
      <c r="J736" s="56">
        <f t="shared" si="103"/>
        <v>0.28460038986354774</v>
      </c>
      <c r="K736" s="51">
        <v>124</v>
      </c>
      <c r="L736" s="51">
        <v>54</v>
      </c>
      <c r="M736" s="51">
        <v>178</v>
      </c>
      <c r="N736" s="51">
        <v>119</v>
      </c>
      <c r="O736" s="51">
        <v>44</v>
      </c>
      <c r="P736" s="51">
        <v>163</v>
      </c>
      <c r="Q736" s="51">
        <v>124</v>
      </c>
      <c r="R736" s="51">
        <v>48</v>
      </c>
      <c r="S736" s="51">
        <v>172</v>
      </c>
      <c r="T736" s="51">
        <f t="shared" si="104"/>
        <v>146</v>
      </c>
      <c r="U736" s="51">
        <f t="shared" si="104"/>
        <v>513</v>
      </c>
      <c r="V736" s="57">
        <f t="shared" si="105"/>
        <v>28.460038986354775</v>
      </c>
      <c r="W736" s="51" t="e">
        <f>SUMIF(#REF!,'Pupils5-15'!$B736,#REF!)</f>
        <v>#REF!</v>
      </c>
      <c r="X736" s="51" t="e">
        <f>SUMIF(#REF!,'Pupils5-15'!$B736,#REF!)</f>
        <v>#REF!</v>
      </c>
      <c r="Y736" s="51" t="e">
        <f>SUMIF(#REF!,'Pupils5-15'!$B736,#REF!)</f>
        <v>#REF!</v>
      </c>
      <c r="Z736" s="51" t="e">
        <f t="shared" si="106"/>
        <v>#REF!</v>
      </c>
      <c r="AA736" s="51" t="e">
        <f t="shared" si="107"/>
        <v>#REF!</v>
      </c>
      <c r="AB736" s="51" t="e">
        <f t="shared" si="108"/>
        <v>#REF!</v>
      </c>
    </row>
    <row r="737" spans="1:28" x14ac:dyDescent="0.2">
      <c r="A737" s="51">
        <v>730</v>
      </c>
      <c r="B737" s="51">
        <v>6692375</v>
      </c>
      <c r="C737" s="51" t="s">
        <v>3514</v>
      </c>
      <c r="D737" s="51" t="s">
        <v>27</v>
      </c>
      <c r="E737" s="51" t="s">
        <v>3322</v>
      </c>
      <c r="F737" s="51" t="s">
        <v>3324</v>
      </c>
      <c r="G737" s="56">
        <f t="shared" si="100"/>
        <v>0.24056603773584906</v>
      </c>
      <c r="H737" s="56">
        <f t="shared" si="101"/>
        <v>0.2831858407079646</v>
      </c>
      <c r="I737" s="56">
        <f t="shared" si="102"/>
        <v>0.27848101265822783</v>
      </c>
      <c r="J737" s="56">
        <f t="shared" si="103"/>
        <v>0.26814814814814814</v>
      </c>
      <c r="K737" s="51">
        <v>161</v>
      </c>
      <c r="L737" s="51">
        <v>51</v>
      </c>
      <c r="M737" s="51">
        <v>212</v>
      </c>
      <c r="N737" s="51">
        <v>162</v>
      </c>
      <c r="O737" s="51">
        <v>64</v>
      </c>
      <c r="P737" s="51">
        <v>226</v>
      </c>
      <c r="Q737" s="51">
        <v>171</v>
      </c>
      <c r="R737" s="51">
        <v>66</v>
      </c>
      <c r="S737" s="51">
        <v>237</v>
      </c>
      <c r="T737" s="51">
        <f t="shared" si="104"/>
        <v>181</v>
      </c>
      <c r="U737" s="51">
        <f t="shared" si="104"/>
        <v>675</v>
      </c>
      <c r="V737" s="57">
        <f t="shared" si="105"/>
        <v>26.814814814814813</v>
      </c>
      <c r="W737" s="51" t="e">
        <f>SUMIF(#REF!,'Pupils5-15'!$B737,#REF!)</f>
        <v>#REF!</v>
      </c>
      <c r="X737" s="51" t="e">
        <f>SUMIF(#REF!,'Pupils5-15'!$B737,#REF!)</f>
        <v>#REF!</v>
      </c>
      <c r="Y737" s="51" t="e">
        <f>SUMIF(#REF!,'Pupils5-15'!$B737,#REF!)</f>
        <v>#REF!</v>
      </c>
      <c r="Z737" s="51" t="e">
        <f t="shared" si="106"/>
        <v>#REF!</v>
      </c>
      <c r="AA737" s="51" t="e">
        <f t="shared" si="107"/>
        <v>#REF!</v>
      </c>
      <c r="AB737" s="51" t="e">
        <f t="shared" si="108"/>
        <v>#REF!</v>
      </c>
    </row>
    <row r="738" spans="1:28" x14ac:dyDescent="0.2">
      <c r="A738" s="51">
        <v>731</v>
      </c>
      <c r="B738" s="51">
        <v>6692379</v>
      </c>
      <c r="C738" s="51" t="s">
        <v>3515</v>
      </c>
      <c r="D738" s="51" t="s">
        <v>27</v>
      </c>
      <c r="E738" s="51" t="s">
        <v>3322</v>
      </c>
      <c r="F738" s="51" t="s">
        <v>3333</v>
      </c>
      <c r="G738" s="56">
        <f t="shared" si="100"/>
        <v>8.5106382978723402E-2</v>
      </c>
      <c r="H738" s="56">
        <f t="shared" si="101"/>
        <v>0.13253012048192772</v>
      </c>
      <c r="I738" s="56">
        <f t="shared" si="102"/>
        <v>0.12062256809338522</v>
      </c>
      <c r="J738" s="56">
        <f t="shared" si="103"/>
        <v>0.11336032388663968</v>
      </c>
      <c r="K738" s="51">
        <v>215</v>
      </c>
      <c r="L738" s="51">
        <v>20</v>
      </c>
      <c r="M738" s="51">
        <v>235</v>
      </c>
      <c r="N738" s="51">
        <v>216</v>
      </c>
      <c r="O738" s="51">
        <v>33</v>
      </c>
      <c r="P738" s="51">
        <v>249</v>
      </c>
      <c r="Q738" s="51">
        <v>226</v>
      </c>
      <c r="R738" s="51">
        <v>31</v>
      </c>
      <c r="S738" s="51">
        <v>257</v>
      </c>
      <c r="T738" s="51">
        <f t="shared" si="104"/>
        <v>84</v>
      </c>
      <c r="U738" s="51">
        <f t="shared" si="104"/>
        <v>741</v>
      </c>
      <c r="V738" s="57">
        <f t="shared" si="105"/>
        <v>11.336032388663968</v>
      </c>
      <c r="W738" s="51" t="e">
        <f>SUMIF(#REF!,'Pupils5-15'!$B738,#REF!)</f>
        <v>#REF!</v>
      </c>
      <c r="X738" s="51" t="e">
        <f>SUMIF(#REF!,'Pupils5-15'!$B738,#REF!)</f>
        <v>#REF!</v>
      </c>
      <c r="Y738" s="51" t="e">
        <f>SUMIF(#REF!,'Pupils5-15'!$B738,#REF!)</f>
        <v>#REF!</v>
      </c>
      <c r="Z738" s="51" t="e">
        <f t="shared" si="106"/>
        <v>#REF!</v>
      </c>
      <c r="AA738" s="51" t="e">
        <f t="shared" si="107"/>
        <v>#REF!</v>
      </c>
      <c r="AB738" s="51" t="e">
        <f t="shared" si="108"/>
        <v>#REF!</v>
      </c>
    </row>
    <row r="739" spans="1:28" x14ac:dyDescent="0.2">
      <c r="A739" s="51">
        <v>732</v>
      </c>
      <c r="B739" s="51">
        <v>6692380</v>
      </c>
      <c r="C739" s="51" t="s">
        <v>3516</v>
      </c>
      <c r="D739" s="51" t="s">
        <v>27</v>
      </c>
      <c r="E739" s="51" t="s">
        <v>3322</v>
      </c>
      <c r="F739" s="51" t="s">
        <v>3324</v>
      </c>
      <c r="G739" s="56">
        <f t="shared" si="100"/>
        <v>0.34074074074074073</v>
      </c>
      <c r="H739" s="56">
        <f t="shared" si="101"/>
        <v>0.36231884057971014</v>
      </c>
      <c r="I739" s="56">
        <f t="shared" si="102"/>
        <v>0.33812949640287771</v>
      </c>
      <c r="J739" s="56">
        <f t="shared" si="103"/>
        <v>0.34708737864077671</v>
      </c>
      <c r="K739" s="51">
        <v>89</v>
      </c>
      <c r="L739" s="51">
        <v>46</v>
      </c>
      <c r="M739" s="51">
        <v>135</v>
      </c>
      <c r="N739" s="51">
        <v>88</v>
      </c>
      <c r="O739" s="51">
        <v>50</v>
      </c>
      <c r="P739" s="51">
        <v>138</v>
      </c>
      <c r="Q739" s="51">
        <v>92</v>
      </c>
      <c r="R739" s="51">
        <v>47</v>
      </c>
      <c r="S739" s="51">
        <v>139</v>
      </c>
      <c r="T739" s="51">
        <f t="shared" si="104"/>
        <v>143</v>
      </c>
      <c r="U739" s="51">
        <f t="shared" si="104"/>
        <v>412</v>
      </c>
      <c r="V739" s="57">
        <f t="shared" si="105"/>
        <v>34.708737864077669</v>
      </c>
      <c r="W739" s="51" t="e">
        <f>SUMIF(#REF!,'Pupils5-15'!$B739,#REF!)</f>
        <v>#REF!</v>
      </c>
      <c r="X739" s="51" t="e">
        <f>SUMIF(#REF!,'Pupils5-15'!$B739,#REF!)</f>
        <v>#REF!</v>
      </c>
      <c r="Y739" s="51" t="e">
        <f>SUMIF(#REF!,'Pupils5-15'!$B739,#REF!)</f>
        <v>#REF!</v>
      </c>
      <c r="Z739" s="51" t="e">
        <f t="shared" si="106"/>
        <v>#REF!</v>
      </c>
      <c r="AA739" s="51" t="e">
        <f t="shared" si="107"/>
        <v>#REF!</v>
      </c>
      <c r="AB739" s="51" t="e">
        <f t="shared" si="108"/>
        <v>#REF!</v>
      </c>
    </row>
    <row r="740" spans="1:28" x14ac:dyDescent="0.2">
      <c r="A740" s="51">
        <v>733</v>
      </c>
      <c r="B740" s="51">
        <v>6692384</v>
      </c>
      <c r="C740" s="51" t="s">
        <v>3517</v>
      </c>
      <c r="D740" s="51" t="s">
        <v>27</v>
      </c>
      <c r="E740" s="51" t="s">
        <v>3322</v>
      </c>
      <c r="F740" s="51" t="s">
        <v>3333</v>
      </c>
      <c r="G740" s="56">
        <f t="shared" si="100"/>
        <v>8.0645161290322578E-2</v>
      </c>
      <c r="H740" s="56">
        <f t="shared" si="101"/>
        <v>0.11616161616161616</v>
      </c>
      <c r="I740" s="56">
        <f t="shared" si="102"/>
        <v>0.10204081632653061</v>
      </c>
      <c r="J740" s="56">
        <f t="shared" si="103"/>
        <v>0.1</v>
      </c>
      <c r="K740" s="51">
        <v>171</v>
      </c>
      <c r="L740" s="51">
        <v>15</v>
      </c>
      <c r="M740" s="51">
        <v>186</v>
      </c>
      <c r="N740" s="51">
        <v>175</v>
      </c>
      <c r="O740" s="51">
        <v>23</v>
      </c>
      <c r="P740" s="51">
        <v>198</v>
      </c>
      <c r="Q740" s="51">
        <v>176</v>
      </c>
      <c r="R740" s="51">
        <v>20</v>
      </c>
      <c r="S740" s="51">
        <v>196</v>
      </c>
      <c r="T740" s="51">
        <f t="shared" si="104"/>
        <v>58</v>
      </c>
      <c r="U740" s="51">
        <f t="shared" si="104"/>
        <v>580</v>
      </c>
      <c r="V740" s="57">
        <f t="shared" si="105"/>
        <v>10</v>
      </c>
      <c r="W740" s="51" t="e">
        <f>SUMIF(#REF!,'Pupils5-15'!$B740,#REF!)</f>
        <v>#REF!</v>
      </c>
      <c r="X740" s="51" t="e">
        <f>SUMIF(#REF!,'Pupils5-15'!$B740,#REF!)</f>
        <v>#REF!</v>
      </c>
      <c r="Y740" s="51" t="e">
        <f>SUMIF(#REF!,'Pupils5-15'!$B740,#REF!)</f>
        <v>#REF!</v>
      </c>
      <c r="Z740" s="51" t="e">
        <f t="shared" si="106"/>
        <v>#REF!</v>
      </c>
      <c r="AA740" s="51" t="e">
        <f t="shared" si="107"/>
        <v>#REF!</v>
      </c>
      <c r="AB740" s="51" t="e">
        <f t="shared" si="108"/>
        <v>#REF!</v>
      </c>
    </row>
    <row r="741" spans="1:28" x14ac:dyDescent="0.2">
      <c r="A741" s="51">
        <v>734</v>
      </c>
      <c r="B741" s="51">
        <v>6692385</v>
      </c>
      <c r="C741" s="51" t="s">
        <v>3518</v>
      </c>
      <c r="D741" s="51" t="s">
        <v>27</v>
      </c>
      <c r="E741" s="51" t="s">
        <v>3322</v>
      </c>
      <c r="F741" s="51" t="s">
        <v>3323</v>
      </c>
      <c r="G741" s="56">
        <f t="shared" si="100"/>
        <v>0</v>
      </c>
      <c r="H741" s="56">
        <f t="shared" si="101"/>
        <v>0</v>
      </c>
      <c r="I741" s="56">
        <f t="shared" si="102"/>
        <v>0</v>
      </c>
      <c r="J741" s="56">
        <f t="shared" si="103"/>
        <v>0</v>
      </c>
      <c r="K741" s="51">
        <v>35</v>
      </c>
      <c r="M741" s="51">
        <v>35</v>
      </c>
      <c r="N741" s="51">
        <v>32</v>
      </c>
      <c r="P741" s="51">
        <v>32</v>
      </c>
      <c r="Q741" s="51">
        <v>26</v>
      </c>
      <c r="S741" s="51">
        <v>26</v>
      </c>
      <c r="T741" s="51">
        <f t="shared" si="104"/>
        <v>0</v>
      </c>
      <c r="U741" s="51">
        <f t="shared" si="104"/>
        <v>93</v>
      </c>
      <c r="V741" s="57">
        <f t="shared" si="105"/>
        <v>0</v>
      </c>
      <c r="W741" s="51" t="e">
        <f>SUMIF(#REF!,'Pupils5-15'!$B741,#REF!)</f>
        <v>#REF!</v>
      </c>
      <c r="X741" s="51" t="e">
        <f>SUMIF(#REF!,'Pupils5-15'!$B741,#REF!)</f>
        <v>#REF!</v>
      </c>
      <c r="Y741" s="51" t="e">
        <f>SUMIF(#REF!,'Pupils5-15'!$B741,#REF!)</f>
        <v>#REF!</v>
      </c>
      <c r="Z741" s="51" t="e">
        <f t="shared" si="106"/>
        <v>#REF!</v>
      </c>
      <c r="AA741" s="51" t="e">
        <f t="shared" si="107"/>
        <v>#REF!</v>
      </c>
      <c r="AB741" s="51" t="e">
        <f t="shared" si="108"/>
        <v>#REF!</v>
      </c>
    </row>
    <row r="742" spans="1:28" x14ac:dyDescent="0.2">
      <c r="A742" s="51">
        <v>735</v>
      </c>
      <c r="B742" s="51">
        <v>6692386</v>
      </c>
      <c r="C742" s="51" t="s">
        <v>3519</v>
      </c>
      <c r="D742" s="51" t="s">
        <v>27</v>
      </c>
      <c r="E742" s="51" t="s">
        <v>3322</v>
      </c>
      <c r="F742" s="51" t="s">
        <v>3323</v>
      </c>
      <c r="G742" s="56">
        <f t="shared" si="100"/>
        <v>5.3333333333333337E-2</v>
      </c>
      <c r="H742" s="56">
        <f t="shared" si="101"/>
        <v>0.10975609756097561</v>
      </c>
      <c r="I742" s="56">
        <f t="shared" si="102"/>
        <v>5.5555555555555552E-2</v>
      </c>
      <c r="J742" s="56">
        <f t="shared" si="103"/>
        <v>7.28744939271255E-2</v>
      </c>
      <c r="K742" s="51">
        <v>71</v>
      </c>
      <c r="L742" s="51">
        <v>4</v>
      </c>
      <c r="M742" s="51">
        <v>75</v>
      </c>
      <c r="N742" s="51">
        <v>73</v>
      </c>
      <c r="O742" s="51">
        <v>9</v>
      </c>
      <c r="P742" s="51">
        <v>82</v>
      </c>
      <c r="Q742" s="51">
        <v>85</v>
      </c>
      <c r="R742" s="51">
        <v>5</v>
      </c>
      <c r="S742" s="51">
        <v>90</v>
      </c>
      <c r="T742" s="51">
        <f t="shared" si="104"/>
        <v>18</v>
      </c>
      <c r="U742" s="51">
        <f t="shared" si="104"/>
        <v>247</v>
      </c>
      <c r="V742" s="57">
        <f t="shared" si="105"/>
        <v>7.2874493927125501</v>
      </c>
      <c r="W742" s="51" t="e">
        <f>SUMIF(#REF!,'Pupils5-15'!$B742,#REF!)</f>
        <v>#REF!</v>
      </c>
      <c r="X742" s="51" t="e">
        <f>SUMIF(#REF!,'Pupils5-15'!$B742,#REF!)</f>
        <v>#REF!</v>
      </c>
      <c r="Y742" s="51" t="e">
        <f>SUMIF(#REF!,'Pupils5-15'!$B742,#REF!)</f>
        <v>#REF!</v>
      </c>
      <c r="Z742" s="51" t="e">
        <f t="shared" si="106"/>
        <v>#REF!</v>
      </c>
      <c r="AA742" s="51" t="e">
        <f t="shared" si="107"/>
        <v>#REF!</v>
      </c>
      <c r="AB742" s="51" t="e">
        <f t="shared" si="108"/>
        <v>#REF!</v>
      </c>
    </row>
    <row r="743" spans="1:28" x14ac:dyDescent="0.2">
      <c r="A743" s="51">
        <v>736</v>
      </c>
      <c r="B743" s="51">
        <v>6692387</v>
      </c>
      <c r="C743" s="51" t="s">
        <v>3520</v>
      </c>
      <c r="D743" s="51" t="s">
        <v>27</v>
      </c>
      <c r="E743" s="51" t="s">
        <v>3322</v>
      </c>
      <c r="F743" s="51" t="s">
        <v>3323</v>
      </c>
      <c r="G743" s="56">
        <f t="shared" si="100"/>
        <v>0.20481927710843373</v>
      </c>
      <c r="H743" s="56">
        <f t="shared" si="101"/>
        <v>0.20779220779220781</v>
      </c>
      <c r="I743" s="56">
        <f t="shared" si="102"/>
        <v>0.14473684210526316</v>
      </c>
      <c r="J743" s="56">
        <f t="shared" si="103"/>
        <v>0.1864406779661017</v>
      </c>
      <c r="K743" s="51">
        <v>66</v>
      </c>
      <c r="L743" s="51">
        <v>17</v>
      </c>
      <c r="M743" s="51">
        <v>83</v>
      </c>
      <c r="N743" s="51">
        <v>61</v>
      </c>
      <c r="O743" s="51">
        <v>16</v>
      </c>
      <c r="P743" s="51">
        <v>77</v>
      </c>
      <c r="Q743" s="51">
        <v>65</v>
      </c>
      <c r="R743" s="51">
        <v>11</v>
      </c>
      <c r="S743" s="51">
        <v>76</v>
      </c>
      <c r="T743" s="51">
        <f t="shared" si="104"/>
        <v>44</v>
      </c>
      <c r="U743" s="51">
        <f t="shared" si="104"/>
        <v>236</v>
      </c>
      <c r="V743" s="57">
        <f t="shared" si="105"/>
        <v>18.64406779661017</v>
      </c>
      <c r="W743" s="51" t="e">
        <f>SUMIF(#REF!,'Pupils5-15'!$B743,#REF!)</f>
        <v>#REF!</v>
      </c>
      <c r="X743" s="51" t="e">
        <f>SUMIF(#REF!,'Pupils5-15'!$B743,#REF!)</f>
        <v>#REF!</v>
      </c>
      <c r="Y743" s="51" t="e">
        <f>SUMIF(#REF!,'Pupils5-15'!$B743,#REF!)</f>
        <v>#REF!</v>
      </c>
      <c r="Z743" s="51" t="e">
        <f t="shared" si="106"/>
        <v>#REF!</v>
      </c>
      <c r="AA743" s="51" t="e">
        <f t="shared" si="107"/>
        <v>#REF!</v>
      </c>
      <c r="AB743" s="51" t="e">
        <f t="shared" si="108"/>
        <v>#REF!</v>
      </c>
    </row>
    <row r="744" spans="1:28" x14ac:dyDescent="0.2">
      <c r="A744" s="51">
        <v>737</v>
      </c>
      <c r="B744" s="51">
        <v>6692388</v>
      </c>
      <c r="C744" s="51" t="s">
        <v>3521</v>
      </c>
      <c r="D744" s="51" t="s">
        <v>27</v>
      </c>
      <c r="E744" s="51" t="s">
        <v>3322</v>
      </c>
      <c r="F744" s="51" t="s">
        <v>3323</v>
      </c>
      <c r="G744" s="56">
        <f t="shared" si="100"/>
        <v>0.25793650793650796</v>
      </c>
      <c r="H744" s="56">
        <f t="shared" si="101"/>
        <v>0.27235772357723576</v>
      </c>
      <c r="I744" s="56">
        <f t="shared" si="102"/>
        <v>0.30798479087452474</v>
      </c>
      <c r="J744" s="56">
        <f t="shared" si="103"/>
        <v>0.27989487516425754</v>
      </c>
      <c r="K744" s="51">
        <v>187</v>
      </c>
      <c r="L744" s="51">
        <v>65</v>
      </c>
      <c r="M744" s="51">
        <v>252</v>
      </c>
      <c r="N744" s="51">
        <v>179</v>
      </c>
      <c r="O744" s="51">
        <v>67</v>
      </c>
      <c r="P744" s="51">
        <v>246</v>
      </c>
      <c r="Q744" s="51">
        <v>182</v>
      </c>
      <c r="R744" s="51">
        <v>81</v>
      </c>
      <c r="S744" s="51">
        <v>263</v>
      </c>
      <c r="T744" s="51">
        <f t="shared" si="104"/>
        <v>213</v>
      </c>
      <c r="U744" s="51">
        <f t="shared" si="104"/>
        <v>761</v>
      </c>
      <c r="V744" s="57">
        <f t="shared" si="105"/>
        <v>27.989487516425754</v>
      </c>
      <c r="W744" s="51" t="e">
        <f>SUMIF(#REF!,'Pupils5-15'!$B744,#REF!)</f>
        <v>#REF!</v>
      </c>
      <c r="X744" s="51" t="e">
        <f>SUMIF(#REF!,'Pupils5-15'!$B744,#REF!)</f>
        <v>#REF!</v>
      </c>
      <c r="Y744" s="51" t="e">
        <f>SUMIF(#REF!,'Pupils5-15'!$B744,#REF!)</f>
        <v>#REF!</v>
      </c>
      <c r="Z744" s="51" t="e">
        <f t="shared" si="106"/>
        <v>#REF!</v>
      </c>
      <c r="AA744" s="51" t="e">
        <f t="shared" si="107"/>
        <v>#REF!</v>
      </c>
      <c r="AB744" s="51" t="e">
        <f t="shared" si="108"/>
        <v>#REF!</v>
      </c>
    </row>
    <row r="745" spans="1:28" x14ac:dyDescent="0.2">
      <c r="A745" s="51">
        <v>738</v>
      </c>
      <c r="B745" s="51">
        <v>6692389</v>
      </c>
      <c r="C745" s="51" t="s">
        <v>3522</v>
      </c>
      <c r="D745" s="51" t="s">
        <v>27</v>
      </c>
      <c r="E745" s="51" t="s">
        <v>3322</v>
      </c>
      <c r="F745" s="51" t="s">
        <v>3323</v>
      </c>
      <c r="G745" s="56">
        <f t="shared" si="100"/>
        <v>1.4084507042253521E-2</v>
      </c>
      <c r="H745" s="56">
        <f t="shared" si="101"/>
        <v>0</v>
      </c>
      <c r="I745" s="56">
        <f t="shared" si="102"/>
        <v>1.4925373134328358E-2</v>
      </c>
      <c r="J745" s="56">
        <f t="shared" si="103"/>
        <v>9.7560975609756097E-3</v>
      </c>
      <c r="K745" s="51">
        <v>70</v>
      </c>
      <c r="L745" s="51">
        <v>1</v>
      </c>
      <c r="M745" s="51">
        <v>71</v>
      </c>
      <c r="N745" s="51">
        <v>67</v>
      </c>
      <c r="P745" s="51">
        <v>67</v>
      </c>
      <c r="Q745" s="51">
        <v>66</v>
      </c>
      <c r="R745" s="51">
        <v>1</v>
      </c>
      <c r="S745" s="51">
        <v>67</v>
      </c>
      <c r="T745" s="51">
        <f t="shared" si="104"/>
        <v>2</v>
      </c>
      <c r="U745" s="51">
        <f t="shared" si="104"/>
        <v>205</v>
      </c>
      <c r="V745" s="57">
        <f t="shared" si="105"/>
        <v>0.97560975609756095</v>
      </c>
      <c r="W745" s="51" t="e">
        <f>SUMIF(#REF!,'Pupils5-15'!$B745,#REF!)</f>
        <v>#REF!</v>
      </c>
      <c r="X745" s="51" t="e">
        <f>SUMIF(#REF!,'Pupils5-15'!$B745,#REF!)</f>
        <v>#REF!</v>
      </c>
      <c r="Y745" s="51" t="e">
        <f>SUMIF(#REF!,'Pupils5-15'!$B745,#REF!)</f>
        <v>#REF!</v>
      </c>
      <c r="Z745" s="51" t="e">
        <f t="shared" si="106"/>
        <v>#REF!</v>
      </c>
      <c r="AA745" s="51" t="e">
        <f t="shared" si="107"/>
        <v>#REF!</v>
      </c>
      <c r="AB745" s="51" t="e">
        <f t="shared" si="108"/>
        <v>#REF!</v>
      </c>
    </row>
    <row r="746" spans="1:28" x14ac:dyDescent="0.2">
      <c r="A746" s="51">
        <v>739</v>
      </c>
      <c r="B746" s="51">
        <v>6692390</v>
      </c>
      <c r="C746" s="51" t="s">
        <v>3523</v>
      </c>
      <c r="D746" s="51" t="s">
        <v>27</v>
      </c>
      <c r="E746" s="51" t="s">
        <v>3322</v>
      </c>
      <c r="F746" s="51" t="s">
        <v>3324</v>
      </c>
      <c r="G746" s="56">
        <f t="shared" si="100"/>
        <v>0.46842105263157896</v>
      </c>
      <c r="H746" s="56">
        <f t="shared" si="101"/>
        <v>0.44102564102564101</v>
      </c>
      <c r="I746" s="56">
        <f t="shared" si="102"/>
        <v>0.39795918367346939</v>
      </c>
      <c r="J746" s="56">
        <f t="shared" si="103"/>
        <v>0.43545611015490532</v>
      </c>
      <c r="K746" s="51">
        <v>101</v>
      </c>
      <c r="L746" s="51">
        <v>89</v>
      </c>
      <c r="M746" s="51">
        <v>190</v>
      </c>
      <c r="N746" s="51">
        <v>109</v>
      </c>
      <c r="O746" s="51">
        <v>86</v>
      </c>
      <c r="P746" s="51">
        <v>195</v>
      </c>
      <c r="Q746" s="51">
        <v>118</v>
      </c>
      <c r="R746" s="51">
        <v>78</v>
      </c>
      <c r="S746" s="51">
        <v>196</v>
      </c>
      <c r="T746" s="51">
        <f t="shared" si="104"/>
        <v>253</v>
      </c>
      <c r="U746" s="51">
        <f t="shared" si="104"/>
        <v>581</v>
      </c>
      <c r="V746" s="57">
        <f t="shared" si="105"/>
        <v>43.545611015490529</v>
      </c>
      <c r="W746" s="51" t="e">
        <f>SUMIF(#REF!,'Pupils5-15'!$B746,#REF!)</f>
        <v>#REF!</v>
      </c>
      <c r="X746" s="51" t="e">
        <f>SUMIF(#REF!,'Pupils5-15'!$B746,#REF!)</f>
        <v>#REF!</v>
      </c>
      <c r="Y746" s="51" t="e">
        <f>SUMIF(#REF!,'Pupils5-15'!$B746,#REF!)</f>
        <v>#REF!</v>
      </c>
      <c r="Z746" s="51" t="e">
        <f t="shared" si="106"/>
        <v>#REF!</v>
      </c>
      <c r="AA746" s="51" t="e">
        <f t="shared" si="107"/>
        <v>#REF!</v>
      </c>
      <c r="AB746" s="51" t="e">
        <f t="shared" si="108"/>
        <v>#REF!</v>
      </c>
    </row>
    <row r="747" spans="1:28" x14ac:dyDescent="0.2">
      <c r="A747" s="51">
        <v>740</v>
      </c>
      <c r="B747" s="51">
        <v>6692391</v>
      </c>
      <c r="C747" s="51" t="s">
        <v>3524</v>
      </c>
      <c r="D747" s="51" t="s">
        <v>27</v>
      </c>
      <c r="E747" s="51" t="s">
        <v>3322</v>
      </c>
      <c r="F747" s="51" t="s">
        <v>3333</v>
      </c>
      <c r="G747" s="56">
        <f t="shared" si="100"/>
        <v>0.31521739130434784</v>
      </c>
      <c r="H747" s="56">
        <f t="shared" si="101"/>
        <v>0.37234042553191488</v>
      </c>
      <c r="I747" s="56">
        <f t="shared" si="102"/>
        <v>0.34673366834170855</v>
      </c>
      <c r="J747" s="56">
        <f t="shared" si="103"/>
        <v>0.34500875656742558</v>
      </c>
      <c r="K747" s="51">
        <v>126</v>
      </c>
      <c r="L747" s="51">
        <v>58</v>
      </c>
      <c r="M747" s="51">
        <v>184</v>
      </c>
      <c r="N747" s="51">
        <v>118</v>
      </c>
      <c r="O747" s="51">
        <v>70</v>
      </c>
      <c r="P747" s="51">
        <v>188</v>
      </c>
      <c r="Q747" s="51">
        <v>130</v>
      </c>
      <c r="R747" s="51">
        <v>69</v>
      </c>
      <c r="S747" s="51">
        <v>199</v>
      </c>
      <c r="T747" s="51">
        <f t="shared" si="104"/>
        <v>197</v>
      </c>
      <c r="U747" s="51">
        <f t="shared" si="104"/>
        <v>571</v>
      </c>
      <c r="V747" s="57">
        <f t="shared" si="105"/>
        <v>34.500875656742558</v>
      </c>
      <c r="W747" s="51" t="e">
        <f>SUMIF(#REF!,'Pupils5-15'!$B747,#REF!)</f>
        <v>#REF!</v>
      </c>
      <c r="X747" s="51" t="e">
        <f>SUMIF(#REF!,'Pupils5-15'!$B747,#REF!)</f>
        <v>#REF!</v>
      </c>
      <c r="Y747" s="51" t="e">
        <f>SUMIF(#REF!,'Pupils5-15'!$B747,#REF!)</f>
        <v>#REF!</v>
      </c>
      <c r="Z747" s="51" t="e">
        <f t="shared" si="106"/>
        <v>#REF!</v>
      </c>
      <c r="AA747" s="51" t="e">
        <f t="shared" si="107"/>
        <v>#REF!</v>
      </c>
      <c r="AB747" s="51" t="e">
        <f t="shared" si="108"/>
        <v>#REF!</v>
      </c>
    </row>
    <row r="748" spans="1:28" x14ac:dyDescent="0.2">
      <c r="A748" s="51">
        <v>741</v>
      </c>
      <c r="B748" s="51">
        <v>6692392</v>
      </c>
      <c r="C748" s="51" t="s">
        <v>3525</v>
      </c>
      <c r="D748" s="51" t="s">
        <v>27</v>
      </c>
      <c r="E748" s="51" t="s">
        <v>3322</v>
      </c>
      <c r="F748" s="51" t="s">
        <v>3333</v>
      </c>
      <c r="G748" s="56">
        <f t="shared" si="100"/>
        <v>0.21153846153846154</v>
      </c>
      <c r="H748" s="56">
        <f t="shared" si="101"/>
        <v>0.22162162162162163</v>
      </c>
      <c r="I748" s="56">
        <f t="shared" si="102"/>
        <v>0.26666666666666666</v>
      </c>
      <c r="J748" s="56">
        <f t="shared" si="103"/>
        <v>0.23354373309287646</v>
      </c>
      <c r="K748" s="51">
        <v>287</v>
      </c>
      <c r="L748" s="51">
        <v>77</v>
      </c>
      <c r="M748" s="51">
        <v>364</v>
      </c>
      <c r="N748" s="51">
        <v>288</v>
      </c>
      <c r="O748" s="51">
        <v>82</v>
      </c>
      <c r="P748" s="51">
        <v>370</v>
      </c>
      <c r="Q748" s="51">
        <v>275</v>
      </c>
      <c r="R748" s="51">
        <v>100</v>
      </c>
      <c r="S748" s="51">
        <v>375</v>
      </c>
      <c r="T748" s="51">
        <f t="shared" si="104"/>
        <v>259</v>
      </c>
      <c r="U748" s="51">
        <f t="shared" si="104"/>
        <v>1109</v>
      </c>
      <c r="V748" s="57">
        <f t="shared" si="105"/>
        <v>23.354373309287645</v>
      </c>
      <c r="W748" s="51" t="e">
        <f>SUMIF(#REF!,'Pupils5-15'!$B748,#REF!)</f>
        <v>#REF!</v>
      </c>
      <c r="X748" s="51" t="e">
        <f>SUMIF(#REF!,'Pupils5-15'!$B748,#REF!)</f>
        <v>#REF!</v>
      </c>
      <c r="Y748" s="51" t="e">
        <f>SUMIF(#REF!,'Pupils5-15'!$B748,#REF!)</f>
        <v>#REF!</v>
      </c>
      <c r="Z748" s="51" t="e">
        <f t="shared" si="106"/>
        <v>#REF!</v>
      </c>
      <c r="AA748" s="51" t="e">
        <f t="shared" si="107"/>
        <v>#REF!</v>
      </c>
      <c r="AB748" s="51" t="e">
        <f t="shared" si="108"/>
        <v>#REF!</v>
      </c>
    </row>
    <row r="749" spans="1:28" x14ac:dyDescent="0.2">
      <c r="A749" s="51">
        <v>742</v>
      </c>
      <c r="B749" s="51">
        <v>6692393</v>
      </c>
      <c r="C749" s="51" t="s">
        <v>3526</v>
      </c>
      <c r="D749" s="51" t="s">
        <v>27</v>
      </c>
      <c r="E749" s="51" t="s">
        <v>3322</v>
      </c>
      <c r="F749" s="51" t="s">
        <v>3324</v>
      </c>
      <c r="G749" s="56">
        <f t="shared" si="100"/>
        <v>0.35947712418300654</v>
      </c>
      <c r="H749" s="56">
        <f t="shared" si="101"/>
        <v>0.34161490683229812</v>
      </c>
      <c r="I749" s="56">
        <f t="shared" si="102"/>
        <v>0.34161490683229812</v>
      </c>
      <c r="J749" s="56">
        <f t="shared" si="103"/>
        <v>0.3473684210526316</v>
      </c>
      <c r="K749" s="51">
        <v>98</v>
      </c>
      <c r="L749" s="51">
        <v>55</v>
      </c>
      <c r="M749" s="51">
        <v>153</v>
      </c>
      <c r="N749" s="51">
        <v>106</v>
      </c>
      <c r="O749" s="51">
        <v>55</v>
      </c>
      <c r="P749" s="51">
        <v>161</v>
      </c>
      <c r="Q749" s="51">
        <v>106</v>
      </c>
      <c r="R749" s="51">
        <v>55</v>
      </c>
      <c r="S749" s="51">
        <v>161</v>
      </c>
      <c r="T749" s="51">
        <f t="shared" si="104"/>
        <v>165</v>
      </c>
      <c r="U749" s="51">
        <f t="shared" si="104"/>
        <v>475</v>
      </c>
      <c r="V749" s="57">
        <f t="shared" si="105"/>
        <v>34.736842105263158</v>
      </c>
      <c r="W749" s="51" t="e">
        <f>SUMIF(#REF!,'Pupils5-15'!$B749,#REF!)</f>
        <v>#REF!</v>
      </c>
      <c r="X749" s="51" t="e">
        <f>SUMIF(#REF!,'Pupils5-15'!$B749,#REF!)</f>
        <v>#REF!</v>
      </c>
      <c r="Y749" s="51" t="e">
        <f>SUMIF(#REF!,'Pupils5-15'!$B749,#REF!)</f>
        <v>#REF!</v>
      </c>
      <c r="Z749" s="51" t="e">
        <f t="shared" si="106"/>
        <v>#REF!</v>
      </c>
      <c r="AA749" s="51" t="e">
        <f t="shared" si="107"/>
        <v>#REF!</v>
      </c>
      <c r="AB749" s="51" t="e">
        <f t="shared" si="108"/>
        <v>#REF!</v>
      </c>
    </row>
    <row r="750" spans="1:28" x14ac:dyDescent="0.2">
      <c r="A750" s="51">
        <v>743</v>
      </c>
      <c r="B750" s="51">
        <v>6692394</v>
      </c>
      <c r="C750" s="51" t="s">
        <v>3527</v>
      </c>
      <c r="D750" s="51" t="s">
        <v>27</v>
      </c>
      <c r="E750" s="51" t="s">
        <v>3322</v>
      </c>
      <c r="F750" s="51" t="s">
        <v>3324</v>
      </c>
      <c r="G750" s="56">
        <f t="shared" si="100"/>
        <v>0.33552631578947367</v>
      </c>
      <c r="H750" s="56">
        <f t="shared" si="101"/>
        <v>0.30069930069930068</v>
      </c>
      <c r="I750" s="56">
        <f t="shared" si="102"/>
        <v>0.35668789808917195</v>
      </c>
      <c r="J750" s="56">
        <f t="shared" si="103"/>
        <v>0.33185840707964603</v>
      </c>
      <c r="K750" s="51">
        <v>101</v>
      </c>
      <c r="L750" s="51">
        <v>51</v>
      </c>
      <c r="M750" s="51">
        <v>152</v>
      </c>
      <c r="N750" s="51">
        <v>100</v>
      </c>
      <c r="O750" s="51">
        <v>43</v>
      </c>
      <c r="P750" s="51">
        <v>143</v>
      </c>
      <c r="Q750" s="51">
        <v>101</v>
      </c>
      <c r="R750" s="51">
        <v>56</v>
      </c>
      <c r="S750" s="51">
        <v>157</v>
      </c>
      <c r="T750" s="51">
        <f t="shared" si="104"/>
        <v>150</v>
      </c>
      <c r="U750" s="51">
        <f t="shared" si="104"/>
        <v>452</v>
      </c>
      <c r="V750" s="57">
        <f t="shared" si="105"/>
        <v>33.185840707964601</v>
      </c>
      <c r="W750" s="51" t="e">
        <f>SUMIF(#REF!,'Pupils5-15'!$B750,#REF!)</f>
        <v>#REF!</v>
      </c>
      <c r="X750" s="51" t="e">
        <f>SUMIF(#REF!,'Pupils5-15'!$B750,#REF!)</f>
        <v>#REF!</v>
      </c>
      <c r="Y750" s="51" t="e">
        <f>SUMIF(#REF!,'Pupils5-15'!$B750,#REF!)</f>
        <v>#REF!</v>
      </c>
      <c r="Z750" s="51" t="e">
        <f t="shared" si="106"/>
        <v>#REF!</v>
      </c>
      <c r="AA750" s="51" t="e">
        <f t="shared" si="107"/>
        <v>#REF!</v>
      </c>
      <c r="AB750" s="51" t="e">
        <f t="shared" si="108"/>
        <v>#REF!</v>
      </c>
    </row>
    <row r="751" spans="1:28" x14ac:dyDescent="0.2">
      <c r="A751" s="51">
        <v>744</v>
      </c>
      <c r="B751" s="51">
        <v>6693000</v>
      </c>
      <c r="C751" s="51" t="s">
        <v>3528</v>
      </c>
      <c r="D751" s="51" t="s">
        <v>27</v>
      </c>
      <c r="E751" s="51" t="s">
        <v>3322</v>
      </c>
      <c r="F751" s="51" t="s">
        <v>3323</v>
      </c>
      <c r="G751" s="56">
        <f t="shared" si="100"/>
        <v>0.12244897959183673</v>
      </c>
      <c r="H751" s="56">
        <f t="shared" si="101"/>
        <v>1.8518518518518517E-2</v>
      </c>
      <c r="I751" s="56">
        <f t="shared" si="102"/>
        <v>1.8867924528301886E-2</v>
      </c>
      <c r="J751" s="56">
        <f t="shared" si="103"/>
        <v>5.128205128205128E-2</v>
      </c>
      <c r="K751" s="51">
        <v>43</v>
      </c>
      <c r="L751" s="51">
        <v>6</v>
      </c>
      <c r="M751" s="51">
        <v>49</v>
      </c>
      <c r="N751" s="51">
        <v>53</v>
      </c>
      <c r="O751" s="51">
        <v>1</v>
      </c>
      <c r="P751" s="51">
        <v>54</v>
      </c>
      <c r="Q751" s="51">
        <v>52</v>
      </c>
      <c r="R751" s="51">
        <v>1</v>
      </c>
      <c r="S751" s="51">
        <v>53</v>
      </c>
      <c r="T751" s="51">
        <f t="shared" si="104"/>
        <v>8</v>
      </c>
      <c r="U751" s="51">
        <f t="shared" si="104"/>
        <v>156</v>
      </c>
      <c r="V751" s="57">
        <f t="shared" si="105"/>
        <v>5.1282051282051277</v>
      </c>
      <c r="W751" s="51" t="e">
        <f>SUMIF(#REF!,'Pupils5-15'!$B751,#REF!)</f>
        <v>#REF!</v>
      </c>
      <c r="X751" s="51" t="e">
        <f>SUMIF(#REF!,'Pupils5-15'!$B751,#REF!)</f>
        <v>#REF!</v>
      </c>
      <c r="Y751" s="51" t="e">
        <f>SUMIF(#REF!,'Pupils5-15'!$B751,#REF!)</f>
        <v>#REF!</v>
      </c>
      <c r="Z751" s="51" t="e">
        <f t="shared" si="106"/>
        <v>#REF!</v>
      </c>
      <c r="AA751" s="51" t="e">
        <f t="shared" si="107"/>
        <v>#REF!</v>
      </c>
      <c r="AB751" s="51" t="e">
        <f t="shared" si="108"/>
        <v>#REF!</v>
      </c>
    </row>
    <row r="752" spans="1:28" x14ac:dyDescent="0.2">
      <c r="A752" s="51">
        <v>745</v>
      </c>
      <c r="B752" s="51">
        <v>6693002</v>
      </c>
      <c r="C752" s="51" t="s">
        <v>3529</v>
      </c>
      <c r="D752" s="51" t="s">
        <v>27</v>
      </c>
      <c r="E752" s="51" t="s">
        <v>3322</v>
      </c>
      <c r="F752" s="51" t="s">
        <v>3324</v>
      </c>
      <c r="G752" s="56">
        <f t="shared" si="100"/>
        <v>0.20588235294117646</v>
      </c>
      <c r="H752" s="56">
        <f t="shared" si="101"/>
        <v>0.21621621621621623</v>
      </c>
      <c r="I752" s="56">
        <f t="shared" si="102"/>
        <v>0.10526315789473684</v>
      </c>
      <c r="J752" s="56">
        <f t="shared" si="103"/>
        <v>0.1743119266055046</v>
      </c>
      <c r="K752" s="51">
        <v>27</v>
      </c>
      <c r="L752" s="51">
        <v>7</v>
      </c>
      <c r="M752" s="51">
        <v>34</v>
      </c>
      <c r="N752" s="51">
        <v>29</v>
      </c>
      <c r="O752" s="51">
        <v>8</v>
      </c>
      <c r="P752" s="51">
        <v>37</v>
      </c>
      <c r="Q752" s="51">
        <v>34</v>
      </c>
      <c r="R752" s="51">
        <v>4</v>
      </c>
      <c r="S752" s="51">
        <v>38</v>
      </c>
      <c r="T752" s="51">
        <f t="shared" si="104"/>
        <v>19</v>
      </c>
      <c r="U752" s="51">
        <f t="shared" si="104"/>
        <v>109</v>
      </c>
      <c r="V752" s="57">
        <f t="shared" si="105"/>
        <v>17.431192660550458</v>
      </c>
      <c r="W752" s="51" t="e">
        <f>SUMIF(#REF!,'Pupils5-15'!$B752,#REF!)</f>
        <v>#REF!</v>
      </c>
      <c r="X752" s="51" t="e">
        <f>SUMIF(#REF!,'Pupils5-15'!$B752,#REF!)</f>
        <v>#REF!</v>
      </c>
      <c r="Y752" s="51" t="e">
        <f>SUMIF(#REF!,'Pupils5-15'!$B752,#REF!)</f>
        <v>#REF!</v>
      </c>
      <c r="Z752" s="51" t="e">
        <f t="shared" si="106"/>
        <v>#REF!</v>
      </c>
      <c r="AA752" s="51" t="e">
        <f t="shared" si="107"/>
        <v>#REF!</v>
      </c>
      <c r="AB752" s="51" t="e">
        <f t="shared" si="108"/>
        <v>#REF!</v>
      </c>
    </row>
    <row r="753" spans="1:28" x14ac:dyDescent="0.2">
      <c r="A753" s="51">
        <v>746</v>
      </c>
      <c r="B753" s="51">
        <v>6693003</v>
      </c>
      <c r="C753" s="51" t="s">
        <v>3530</v>
      </c>
      <c r="D753" s="51" t="s">
        <v>27</v>
      </c>
      <c r="E753" s="51" t="s">
        <v>3322</v>
      </c>
      <c r="F753" s="51" t="s">
        <v>3324</v>
      </c>
      <c r="G753" s="56">
        <f t="shared" si="100"/>
        <v>0.02</v>
      </c>
      <c r="H753" s="56">
        <f t="shared" si="101"/>
        <v>8.3333333333333329E-2</v>
      </c>
      <c r="I753" s="56">
        <f t="shared" si="102"/>
        <v>5.8823529411764705E-2</v>
      </c>
      <c r="J753" s="56">
        <f t="shared" si="103"/>
        <v>5.3691275167785234E-2</v>
      </c>
      <c r="K753" s="51">
        <v>49</v>
      </c>
      <c r="L753" s="51">
        <v>1</v>
      </c>
      <c r="M753" s="51">
        <v>50</v>
      </c>
      <c r="N753" s="51">
        <v>44</v>
      </c>
      <c r="O753" s="51">
        <v>4</v>
      </c>
      <c r="P753" s="51">
        <v>48</v>
      </c>
      <c r="Q753" s="51">
        <v>48</v>
      </c>
      <c r="R753" s="51">
        <v>3</v>
      </c>
      <c r="S753" s="51">
        <v>51</v>
      </c>
      <c r="T753" s="51">
        <f t="shared" si="104"/>
        <v>8</v>
      </c>
      <c r="U753" s="51">
        <f t="shared" si="104"/>
        <v>149</v>
      </c>
      <c r="V753" s="57">
        <f t="shared" si="105"/>
        <v>5.3691275167785237</v>
      </c>
      <c r="W753" s="51" t="e">
        <f>SUMIF(#REF!,'Pupils5-15'!$B753,#REF!)</f>
        <v>#REF!</v>
      </c>
      <c r="X753" s="51" t="e">
        <f>SUMIF(#REF!,'Pupils5-15'!$B753,#REF!)</f>
        <v>#REF!</v>
      </c>
      <c r="Y753" s="51" t="e">
        <f>SUMIF(#REF!,'Pupils5-15'!$B753,#REF!)</f>
        <v>#REF!</v>
      </c>
      <c r="Z753" s="51" t="e">
        <f t="shared" si="106"/>
        <v>#REF!</v>
      </c>
      <c r="AA753" s="51" t="e">
        <f t="shared" si="107"/>
        <v>#REF!</v>
      </c>
      <c r="AB753" s="51" t="e">
        <f t="shared" si="108"/>
        <v>#REF!</v>
      </c>
    </row>
    <row r="754" spans="1:28" x14ac:dyDescent="0.2">
      <c r="A754" s="51">
        <v>747</v>
      </c>
      <c r="B754" s="51">
        <v>6693004</v>
      </c>
      <c r="C754" s="51" t="s">
        <v>3531</v>
      </c>
      <c r="D754" s="51" t="s">
        <v>27</v>
      </c>
      <c r="E754" s="51" t="s">
        <v>3322</v>
      </c>
      <c r="F754" s="51" t="s">
        <v>3323</v>
      </c>
      <c r="G754" s="56">
        <f t="shared" si="100"/>
        <v>1.4492753623188406E-2</v>
      </c>
      <c r="H754" s="56">
        <f t="shared" si="101"/>
        <v>1.4492753623188406E-2</v>
      </c>
      <c r="I754" s="56">
        <f t="shared" si="102"/>
        <v>1.3698630136986301E-2</v>
      </c>
      <c r="J754" s="56">
        <f t="shared" si="103"/>
        <v>1.4218009478672985E-2</v>
      </c>
      <c r="K754" s="51">
        <v>68</v>
      </c>
      <c r="L754" s="51">
        <v>1</v>
      </c>
      <c r="M754" s="51">
        <v>69</v>
      </c>
      <c r="N754" s="51">
        <v>68</v>
      </c>
      <c r="O754" s="51">
        <v>1</v>
      </c>
      <c r="P754" s="51">
        <v>69</v>
      </c>
      <c r="Q754" s="51">
        <v>72</v>
      </c>
      <c r="R754" s="51">
        <v>1</v>
      </c>
      <c r="S754" s="51">
        <v>73</v>
      </c>
      <c r="T754" s="51">
        <f t="shared" si="104"/>
        <v>3</v>
      </c>
      <c r="U754" s="51">
        <f t="shared" si="104"/>
        <v>211</v>
      </c>
      <c r="V754" s="57">
        <f t="shared" si="105"/>
        <v>1.4218009478672986</v>
      </c>
      <c r="W754" s="51" t="e">
        <f>SUMIF(#REF!,'Pupils5-15'!$B754,#REF!)</f>
        <v>#REF!</v>
      </c>
      <c r="X754" s="51" t="e">
        <f>SUMIF(#REF!,'Pupils5-15'!$B754,#REF!)</f>
        <v>#REF!</v>
      </c>
      <c r="Y754" s="51" t="e">
        <f>SUMIF(#REF!,'Pupils5-15'!$B754,#REF!)</f>
        <v>#REF!</v>
      </c>
      <c r="Z754" s="51" t="e">
        <f t="shared" si="106"/>
        <v>#REF!</v>
      </c>
      <c r="AA754" s="51" t="e">
        <f t="shared" si="107"/>
        <v>#REF!</v>
      </c>
      <c r="AB754" s="51" t="e">
        <f t="shared" si="108"/>
        <v>#REF!</v>
      </c>
    </row>
    <row r="755" spans="1:28" x14ac:dyDescent="0.2">
      <c r="A755" s="51">
        <v>748</v>
      </c>
      <c r="B755" s="51">
        <v>6693013</v>
      </c>
      <c r="C755" s="51" t="s">
        <v>3532</v>
      </c>
      <c r="D755" s="51" t="s">
        <v>27</v>
      </c>
      <c r="E755" s="51" t="s">
        <v>3322</v>
      </c>
      <c r="F755" s="51" t="s">
        <v>3323</v>
      </c>
      <c r="G755" s="56">
        <f t="shared" si="100"/>
        <v>7.6923076923076927E-2</v>
      </c>
      <c r="H755" s="56">
        <f t="shared" si="101"/>
        <v>0.1</v>
      </c>
      <c r="I755" s="56">
        <f t="shared" si="102"/>
        <v>9.5238095238095233E-2</v>
      </c>
      <c r="J755" s="56">
        <f t="shared" si="103"/>
        <v>9.1428571428571428E-2</v>
      </c>
      <c r="K755" s="51">
        <v>48</v>
      </c>
      <c r="L755" s="51">
        <v>4</v>
      </c>
      <c r="M755" s="51">
        <v>52</v>
      </c>
      <c r="N755" s="51">
        <v>54</v>
      </c>
      <c r="O755" s="51">
        <v>6</v>
      </c>
      <c r="P755" s="51">
        <v>60</v>
      </c>
      <c r="Q755" s="51">
        <v>57</v>
      </c>
      <c r="R755" s="51">
        <v>6</v>
      </c>
      <c r="S755" s="51">
        <v>63</v>
      </c>
      <c r="T755" s="51">
        <f t="shared" si="104"/>
        <v>16</v>
      </c>
      <c r="U755" s="51">
        <f t="shared" si="104"/>
        <v>175</v>
      </c>
      <c r="V755" s="57">
        <f t="shared" si="105"/>
        <v>9.1428571428571423</v>
      </c>
      <c r="W755" s="51" t="e">
        <f>SUMIF(#REF!,'Pupils5-15'!$B755,#REF!)</f>
        <v>#REF!</v>
      </c>
      <c r="X755" s="51" t="e">
        <f>SUMIF(#REF!,'Pupils5-15'!$B755,#REF!)</f>
        <v>#REF!</v>
      </c>
      <c r="Y755" s="51" t="e">
        <f>SUMIF(#REF!,'Pupils5-15'!$B755,#REF!)</f>
        <v>#REF!</v>
      </c>
      <c r="Z755" s="51" t="e">
        <f t="shared" si="106"/>
        <v>#REF!</v>
      </c>
      <c r="AA755" s="51" t="e">
        <f t="shared" si="107"/>
        <v>#REF!</v>
      </c>
      <c r="AB755" s="51" t="e">
        <f t="shared" si="108"/>
        <v>#REF!</v>
      </c>
    </row>
    <row r="756" spans="1:28" x14ac:dyDescent="0.2">
      <c r="A756" s="51">
        <v>749</v>
      </c>
      <c r="B756" s="51">
        <v>6693026</v>
      </c>
      <c r="C756" s="51" t="s">
        <v>3533</v>
      </c>
      <c r="D756" s="51" t="s">
        <v>27</v>
      </c>
      <c r="E756" s="51" t="s">
        <v>3322</v>
      </c>
      <c r="F756" s="51" t="s">
        <v>3323</v>
      </c>
      <c r="G756" s="56">
        <f t="shared" si="100"/>
        <v>0.14285714285714285</v>
      </c>
      <c r="H756" s="56">
        <f t="shared" si="101"/>
        <v>0.24</v>
      </c>
      <c r="I756" s="56">
        <f t="shared" si="102"/>
        <v>0.2413793103448276</v>
      </c>
      <c r="J756" s="56">
        <f t="shared" si="103"/>
        <v>0.21333333333333335</v>
      </c>
      <c r="K756" s="51">
        <v>18</v>
      </c>
      <c r="L756" s="51">
        <v>3</v>
      </c>
      <c r="M756" s="51">
        <v>21</v>
      </c>
      <c r="N756" s="51">
        <v>19</v>
      </c>
      <c r="O756" s="51">
        <v>6</v>
      </c>
      <c r="P756" s="51">
        <v>25</v>
      </c>
      <c r="Q756" s="51">
        <v>22</v>
      </c>
      <c r="R756" s="51">
        <v>7</v>
      </c>
      <c r="S756" s="51">
        <v>29</v>
      </c>
      <c r="T756" s="51">
        <f t="shared" si="104"/>
        <v>16</v>
      </c>
      <c r="U756" s="51">
        <f t="shared" si="104"/>
        <v>75</v>
      </c>
      <c r="V756" s="57">
        <f t="shared" si="105"/>
        <v>21.333333333333336</v>
      </c>
      <c r="W756" s="51" t="e">
        <f>SUMIF(#REF!,'Pupils5-15'!$B756,#REF!)</f>
        <v>#REF!</v>
      </c>
      <c r="X756" s="51" t="e">
        <f>SUMIF(#REF!,'Pupils5-15'!$B756,#REF!)</f>
        <v>#REF!</v>
      </c>
      <c r="Y756" s="51" t="e">
        <f>SUMIF(#REF!,'Pupils5-15'!$B756,#REF!)</f>
        <v>#REF!</v>
      </c>
      <c r="Z756" s="51" t="e">
        <f t="shared" si="106"/>
        <v>#REF!</v>
      </c>
      <c r="AA756" s="51" t="e">
        <f t="shared" si="107"/>
        <v>#REF!</v>
      </c>
      <c r="AB756" s="51" t="e">
        <f t="shared" si="108"/>
        <v>#REF!</v>
      </c>
    </row>
    <row r="757" spans="1:28" x14ac:dyDescent="0.2">
      <c r="A757" s="51">
        <v>750</v>
      </c>
      <c r="B757" s="51">
        <v>6693300</v>
      </c>
      <c r="C757" s="51" t="s">
        <v>3534</v>
      </c>
      <c r="D757" s="51" t="s">
        <v>27</v>
      </c>
      <c r="E757" s="51" t="s">
        <v>3322</v>
      </c>
      <c r="F757" s="51" t="s">
        <v>3324</v>
      </c>
      <c r="G757" s="56">
        <f t="shared" si="100"/>
        <v>0.16770186335403728</v>
      </c>
      <c r="H757" s="56">
        <f t="shared" si="101"/>
        <v>0.15950920245398773</v>
      </c>
      <c r="I757" s="56">
        <f t="shared" si="102"/>
        <v>0.15894039735099338</v>
      </c>
      <c r="J757" s="56">
        <f t="shared" si="103"/>
        <v>0.16210526315789472</v>
      </c>
      <c r="K757" s="51">
        <v>134</v>
      </c>
      <c r="L757" s="51">
        <v>27</v>
      </c>
      <c r="M757" s="51">
        <v>161</v>
      </c>
      <c r="N757" s="51">
        <v>137</v>
      </c>
      <c r="O757" s="51">
        <v>26</v>
      </c>
      <c r="P757" s="51">
        <v>163</v>
      </c>
      <c r="Q757" s="51">
        <v>127</v>
      </c>
      <c r="R757" s="51">
        <v>24</v>
      </c>
      <c r="S757" s="51">
        <v>151</v>
      </c>
      <c r="T757" s="51">
        <f t="shared" si="104"/>
        <v>77</v>
      </c>
      <c r="U757" s="51">
        <f t="shared" si="104"/>
        <v>475</v>
      </c>
      <c r="V757" s="57">
        <f t="shared" si="105"/>
        <v>16.210526315789473</v>
      </c>
      <c r="W757" s="51" t="e">
        <f>SUMIF(#REF!,'Pupils5-15'!$B757,#REF!)</f>
        <v>#REF!</v>
      </c>
      <c r="X757" s="51" t="e">
        <f>SUMIF(#REF!,'Pupils5-15'!$B757,#REF!)</f>
        <v>#REF!</v>
      </c>
      <c r="Y757" s="51" t="e">
        <f>SUMIF(#REF!,'Pupils5-15'!$B757,#REF!)</f>
        <v>#REF!</v>
      </c>
      <c r="Z757" s="51" t="e">
        <f t="shared" si="106"/>
        <v>#REF!</v>
      </c>
      <c r="AA757" s="51" t="e">
        <f t="shared" si="107"/>
        <v>#REF!</v>
      </c>
      <c r="AB757" s="51" t="e">
        <f t="shared" si="108"/>
        <v>#REF!</v>
      </c>
    </row>
    <row r="758" spans="1:28" x14ac:dyDescent="0.2">
      <c r="A758" s="51">
        <v>751</v>
      </c>
      <c r="B758" s="51">
        <v>6693301</v>
      </c>
      <c r="C758" s="51" t="s">
        <v>3535</v>
      </c>
      <c r="D758" s="51" t="s">
        <v>27</v>
      </c>
      <c r="E758" s="51" t="s">
        <v>3322</v>
      </c>
      <c r="F758" s="51" t="s">
        <v>3324</v>
      </c>
      <c r="G758" s="56">
        <f t="shared" si="100"/>
        <v>0.17808219178082191</v>
      </c>
      <c r="H758" s="56">
        <f t="shared" si="101"/>
        <v>0.1891891891891892</v>
      </c>
      <c r="I758" s="56">
        <f t="shared" si="102"/>
        <v>0.13432835820895522</v>
      </c>
      <c r="J758" s="56">
        <f t="shared" si="103"/>
        <v>0.16822429906542055</v>
      </c>
      <c r="K758" s="51">
        <v>60</v>
      </c>
      <c r="L758" s="51">
        <v>13</v>
      </c>
      <c r="M758" s="51">
        <v>73</v>
      </c>
      <c r="N758" s="51">
        <v>60</v>
      </c>
      <c r="O758" s="51">
        <v>14</v>
      </c>
      <c r="P758" s="51">
        <v>74</v>
      </c>
      <c r="Q758" s="51">
        <v>58</v>
      </c>
      <c r="R758" s="51">
        <v>9</v>
      </c>
      <c r="S758" s="51">
        <v>67</v>
      </c>
      <c r="T758" s="51">
        <f t="shared" si="104"/>
        <v>36</v>
      </c>
      <c r="U758" s="51">
        <f t="shared" si="104"/>
        <v>214</v>
      </c>
      <c r="V758" s="57">
        <f t="shared" si="105"/>
        <v>16.822429906542055</v>
      </c>
      <c r="W758" s="51" t="e">
        <f>SUMIF(#REF!,'Pupils5-15'!$B758,#REF!)</f>
        <v>#REF!</v>
      </c>
      <c r="X758" s="51" t="e">
        <f>SUMIF(#REF!,'Pupils5-15'!$B758,#REF!)</f>
        <v>#REF!</v>
      </c>
      <c r="Y758" s="51" t="e">
        <f>SUMIF(#REF!,'Pupils5-15'!$B758,#REF!)</f>
        <v>#REF!</v>
      </c>
      <c r="Z758" s="51" t="e">
        <f t="shared" si="106"/>
        <v>#REF!</v>
      </c>
      <c r="AA758" s="51" t="e">
        <f t="shared" si="107"/>
        <v>#REF!</v>
      </c>
      <c r="AB758" s="51" t="e">
        <f t="shared" si="108"/>
        <v>#REF!</v>
      </c>
    </row>
    <row r="759" spans="1:28" x14ac:dyDescent="0.2">
      <c r="A759" s="51">
        <v>752</v>
      </c>
      <c r="B759" s="51">
        <v>6693307</v>
      </c>
      <c r="C759" s="51" t="s">
        <v>3536</v>
      </c>
      <c r="D759" s="51" t="s">
        <v>27</v>
      </c>
      <c r="E759" s="51" t="s">
        <v>3322</v>
      </c>
      <c r="F759" s="51" t="s">
        <v>3323</v>
      </c>
      <c r="G759" s="56">
        <f t="shared" si="100"/>
        <v>0.16129032258064516</v>
      </c>
      <c r="H759" s="56">
        <f t="shared" si="101"/>
        <v>0.26744186046511625</v>
      </c>
      <c r="I759" s="56">
        <f t="shared" si="102"/>
        <v>0.16666666666666666</v>
      </c>
      <c r="J759" s="56">
        <f t="shared" si="103"/>
        <v>0.19702602230483271</v>
      </c>
      <c r="K759" s="51">
        <v>78</v>
      </c>
      <c r="L759" s="51">
        <v>15</v>
      </c>
      <c r="M759" s="51">
        <v>93</v>
      </c>
      <c r="N759" s="51">
        <v>63</v>
      </c>
      <c r="O759" s="51">
        <v>23</v>
      </c>
      <c r="P759" s="51">
        <v>86</v>
      </c>
      <c r="Q759" s="51">
        <v>75</v>
      </c>
      <c r="R759" s="51">
        <v>15</v>
      </c>
      <c r="S759" s="51">
        <v>90</v>
      </c>
      <c r="T759" s="51">
        <f t="shared" si="104"/>
        <v>53</v>
      </c>
      <c r="U759" s="51">
        <f t="shared" si="104"/>
        <v>269</v>
      </c>
      <c r="V759" s="57">
        <f t="shared" si="105"/>
        <v>19.702602230483272</v>
      </c>
      <c r="W759" s="51" t="e">
        <f>SUMIF(#REF!,'Pupils5-15'!$B759,#REF!)</f>
        <v>#REF!</v>
      </c>
      <c r="X759" s="51" t="e">
        <f>SUMIF(#REF!,'Pupils5-15'!$B759,#REF!)</f>
        <v>#REF!</v>
      </c>
      <c r="Y759" s="51" t="e">
        <f>SUMIF(#REF!,'Pupils5-15'!$B759,#REF!)</f>
        <v>#REF!</v>
      </c>
      <c r="Z759" s="51" t="e">
        <f t="shared" si="106"/>
        <v>#REF!</v>
      </c>
      <c r="AA759" s="51" t="e">
        <f t="shared" si="107"/>
        <v>#REF!</v>
      </c>
      <c r="AB759" s="51" t="e">
        <f t="shared" si="108"/>
        <v>#REF!</v>
      </c>
    </row>
    <row r="760" spans="1:28" x14ac:dyDescent="0.2">
      <c r="A760" s="51">
        <v>753</v>
      </c>
      <c r="B760" s="51">
        <v>6693321</v>
      </c>
      <c r="C760" s="51" t="s">
        <v>3537</v>
      </c>
      <c r="D760" s="51" t="s">
        <v>27</v>
      </c>
      <c r="E760" s="51" t="s">
        <v>3322</v>
      </c>
      <c r="F760" s="51" t="s">
        <v>3324</v>
      </c>
      <c r="G760" s="56">
        <f t="shared" si="100"/>
        <v>0.14285714285714285</v>
      </c>
      <c r="H760" s="56">
        <f t="shared" si="101"/>
        <v>0.14685314685314685</v>
      </c>
      <c r="I760" s="56">
        <f t="shared" si="102"/>
        <v>0.17567567567567569</v>
      </c>
      <c r="J760" s="56">
        <f t="shared" si="103"/>
        <v>0.15525114155251141</v>
      </c>
      <c r="K760" s="51">
        <v>126</v>
      </c>
      <c r="L760" s="51">
        <v>21</v>
      </c>
      <c r="M760" s="51">
        <v>147</v>
      </c>
      <c r="N760" s="51">
        <v>122</v>
      </c>
      <c r="O760" s="51">
        <v>21</v>
      </c>
      <c r="P760" s="51">
        <v>143</v>
      </c>
      <c r="Q760" s="51">
        <v>122</v>
      </c>
      <c r="R760" s="51">
        <v>26</v>
      </c>
      <c r="S760" s="51">
        <v>148</v>
      </c>
      <c r="T760" s="51">
        <f t="shared" si="104"/>
        <v>68</v>
      </c>
      <c r="U760" s="51">
        <f t="shared" si="104"/>
        <v>438</v>
      </c>
      <c r="V760" s="57">
        <f t="shared" si="105"/>
        <v>15.52511415525114</v>
      </c>
      <c r="W760" s="51" t="e">
        <f>SUMIF(#REF!,'Pupils5-15'!$B760,#REF!)</f>
        <v>#REF!</v>
      </c>
      <c r="X760" s="51" t="e">
        <f>SUMIF(#REF!,'Pupils5-15'!$B760,#REF!)</f>
        <v>#REF!</v>
      </c>
      <c r="Y760" s="51" t="e">
        <f>SUMIF(#REF!,'Pupils5-15'!$B760,#REF!)</f>
        <v>#REF!</v>
      </c>
      <c r="Z760" s="51" t="e">
        <f t="shared" si="106"/>
        <v>#REF!</v>
      </c>
      <c r="AA760" s="51" t="e">
        <f t="shared" si="107"/>
        <v>#REF!</v>
      </c>
      <c r="AB760" s="51" t="e">
        <f t="shared" si="108"/>
        <v>#REF!</v>
      </c>
    </row>
    <row r="761" spans="1:28" x14ac:dyDescent="0.2">
      <c r="A761" s="51">
        <v>754</v>
      </c>
      <c r="B761" s="51">
        <v>6693322</v>
      </c>
      <c r="C761" s="51" t="s">
        <v>3538</v>
      </c>
      <c r="D761" s="51" t="s">
        <v>27</v>
      </c>
      <c r="E761" s="51" t="s">
        <v>3322</v>
      </c>
      <c r="F761" s="51" t="s">
        <v>3329</v>
      </c>
      <c r="G761" s="56">
        <f t="shared" si="100"/>
        <v>0.19436619718309858</v>
      </c>
      <c r="H761" s="56">
        <f t="shared" si="101"/>
        <v>0.17002881844380405</v>
      </c>
      <c r="I761" s="56">
        <f t="shared" si="102"/>
        <v>0.18384401114206128</v>
      </c>
      <c r="J761" s="56">
        <f t="shared" si="103"/>
        <v>0.18284637134778511</v>
      </c>
      <c r="K761" s="51">
        <v>286</v>
      </c>
      <c r="L761" s="51">
        <v>69</v>
      </c>
      <c r="M761" s="51">
        <v>355</v>
      </c>
      <c r="N761" s="51">
        <v>288</v>
      </c>
      <c r="O761" s="51">
        <v>59</v>
      </c>
      <c r="P761" s="51">
        <v>347</v>
      </c>
      <c r="Q761" s="51">
        <v>293</v>
      </c>
      <c r="R761" s="51">
        <v>66</v>
      </c>
      <c r="S761" s="51">
        <v>359</v>
      </c>
      <c r="T761" s="51">
        <f t="shared" si="104"/>
        <v>194</v>
      </c>
      <c r="U761" s="51">
        <f t="shared" si="104"/>
        <v>1061</v>
      </c>
      <c r="V761" s="57">
        <f t="shared" si="105"/>
        <v>18.28463713477851</v>
      </c>
      <c r="W761" s="51" t="e">
        <f>SUMIF(#REF!,'Pupils5-15'!$B761,#REF!)</f>
        <v>#REF!</v>
      </c>
      <c r="X761" s="51" t="e">
        <f>SUMIF(#REF!,'Pupils5-15'!$B761,#REF!)</f>
        <v>#REF!</v>
      </c>
      <c r="Y761" s="51" t="e">
        <f>SUMIF(#REF!,'Pupils5-15'!$B761,#REF!)</f>
        <v>#REF!</v>
      </c>
      <c r="Z761" s="51" t="e">
        <f t="shared" si="106"/>
        <v>#REF!</v>
      </c>
      <c r="AA761" s="51" t="e">
        <f t="shared" si="107"/>
        <v>#REF!</v>
      </c>
      <c r="AB761" s="51" t="e">
        <f t="shared" si="108"/>
        <v>#REF!</v>
      </c>
    </row>
    <row r="762" spans="1:28" x14ac:dyDescent="0.2">
      <c r="A762" s="51">
        <v>755</v>
      </c>
      <c r="B762" s="51">
        <v>6694029</v>
      </c>
      <c r="C762" s="51" t="s">
        <v>3539</v>
      </c>
      <c r="D762" s="51" t="s">
        <v>27</v>
      </c>
      <c r="E762" s="51" t="s">
        <v>3326</v>
      </c>
      <c r="F762" s="51" t="s">
        <v>3327</v>
      </c>
      <c r="G762" s="56">
        <f t="shared" si="100"/>
        <v>0.17960426179604261</v>
      </c>
      <c r="H762" s="56">
        <f t="shared" si="101"/>
        <v>0.17610550814584949</v>
      </c>
      <c r="I762" s="56">
        <f t="shared" si="102"/>
        <v>0.20123361603700848</v>
      </c>
      <c r="J762" s="56">
        <f t="shared" si="103"/>
        <v>0.18564102564102564</v>
      </c>
      <c r="K762" s="51">
        <v>1078</v>
      </c>
      <c r="L762" s="51">
        <v>236</v>
      </c>
      <c r="M762" s="51">
        <v>1314</v>
      </c>
      <c r="N762" s="51">
        <v>1062</v>
      </c>
      <c r="O762" s="51">
        <v>227</v>
      </c>
      <c r="P762" s="51">
        <v>1289</v>
      </c>
      <c r="Q762" s="51">
        <v>1036</v>
      </c>
      <c r="R762" s="51">
        <v>261</v>
      </c>
      <c r="S762" s="51">
        <v>1297</v>
      </c>
      <c r="T762" s="51">
        <f t="shared" si="104"/>
        <v>724</v>
      </c>
      <c r="U762" s="51">
        <f t="shared" si="104"/>
        <v>3900</v>
      </c>
      <c r="V762" s="57">
        <f t="shared" si="105"/>
        <v>18.564102564102562</v>
      </c>
      <c r="W762" s="51" t="e">
        <f>SUMIF(#REF!,'Pupils5-15'!$B762,#REF!)</f>
        <v>#REF!</v>
      </c>
      <c r="X762" s="51" t="e">
        <f>SUMIF(#REF!,'Pupils5-15'!$B762,#REF!)</f>
        <v>#REF!</v>
      </c>
      <c r="Y762" s="51" t="e">
        <f>SUMIF(#REF!,'Pupils5-15'!$B762,#REF!)</f>
        <v>#REF!</v>
      </c>
      <c r="Z762" s="51" t="e">
        <f t="shared" si="106"/>
        <v>#REF!</v>
      </c>
      <c r="AA762" s="51" t="e">
        <f t="shared" si="107"/>
        <v>#REF!</v>
      </c>
      <c r="AB762" s="51" t="e">
        <f t="shared" si="108"/>
        <v>#REF!</v>
      </c>
    </row>
    <row r="763" spans="1:28" x14ac:dyDescent="0.2">
      <c r="A763" s="51">
        <v>756</v>
      </c>
      <c r="B763" s="51">
        <v>6694050</v>
      </c>
      <c r="C763" s="51" t="s">
        <v>3540</v>
      </c>
      <c r="D763" s="51" t="s">
        <v>27</v>
      </c>
      <c r="E763" s="51" t="s">
        <v>3326</v>
      </c>
      <c r="F763" s="51" t="s">
        <v>3324</v>
      </c>
      <c r="G763" s="56">
        <f t="shared" si="100"/>
        <v>0.23232323232323232</v>
      </c>
      <c r="H763" s="56">
        <f t="shared" si="101"/>
        <v>0.25766174801362091</v>
      </c>
      <c r="I763" s="56">
        <f t="shared" si="102"/>
        <v>0.24941451990632318</v>
      </c>
      <c r="J763" s="56">
        <f t="shared" si="103"/>
        <v>0.24638233054074637</v>
      </c>
      <c r="K763" s="51">
        <v>684</v>
      </c>
      <c r="L763" s="51">
        <v>207</v>
      </c>
      <c r="M763" s="51">
        <v>891</v>
      </c>
      <c r="N763" s="51">
        <v>654</v>
      </c>
      <c r="O763" s="51">
        <v>227</v>
      </c>
      <c r="P763" s="51">
        <v>881</v>
      </c>
      <c r="Q763" s="51">
        <v>641</v>
      </c>
      <c r="R763" s="51">
        <v>213</v>
      </c>
      <c r="S763" s="51">
        <v>854</v>
      </c>
      <c r="T763" s="51">
        <f t="shared" si="104"/>
        <v>647</v>
      </c>
      <c r="U763" s="51">
        <f t="shared" si="104"/>
        <v>2626</v>
      </c>
      <c r="V763" s="57">
        <f t="shared" si="105"/>
        <v>24.638233054074636</v>
      </c>
      <c r="W763" s="51" t="e">
        <f>SUMIF(#REF!,'Pupils5-15'!$B763,#REF!)</f>
        <v>#REF!</v>
      </c>
      <c r="X763" s="51" t="e">
        <f>SUMIF(#REF!,'Pupils5-15'!$B763,#REF!)</f>
        <v>#REF!</v>
      </c>
      <c r="Y763" s="51" t="e">
        <f>SUMIF(#REF!,'Pupils5-15'!$B763,#REF!)</f>
        <v>#REF!</v>
      </c>
      <c r="Z763" s="51" t="e">
        <f t="shared" si="106"/>
        <v>#REF!</v>
      </c>
      <c r="AA763" s="51" t="e">
        <f t="shared" si="107"/>
        <v>#REF!</v>
      </c>
      <c r="AB763" s="51" t="e">
        <f t="shared" si="108"/>
        <v>#REF!</v>
      </c>
    </row>
    <row r="764" spans="1:28" x14ac:dyDescent="0.2">
      <c r="A764" s="51">
        <v>757</v>
      </c>
      <c r="B764" s="51">
        <v>6694052</v>
      </c>
      <c r="C764" s="51" t="s">
        <v>3541</v>
      </c>
      <c r="D764" s="51" t="s">
        <v>27</v>
      </c>
      <c r="E764" s="51" t="s">
        <v>3326</v>
      </c>
      <c r="F764" s="51" t="s">
        <v>3339</v>
      </c>
      <c r="G764" s="56">
        <f t="shared" si="100"/>
        <v>0.10800970873786407</v>
      </c>
      <c r="H764" s="56">
        <f t="shared" si="101"/>
        <v>8.7514585764294051E-2</v>
      </c>
      <c r="I764" s="56">
        <f t="shared" si="102"/>
        <v>9.8265895953757232E-2</v>
      </c>
      <c r="J764" s="56">
        <f t="shared" si="103"/>
        <v>9.7800471327572663E-2</v>
      </c>
      <c r="K764" s="51">
        <v>735</v>
      </c>
      <c r="L764" s="51">
        <v>89</v>
      </c>
      <c r="M764" s="51">
        <v>824</v>
      </c>
      <c r="N764" s="51">
        <v>782</v>
      </c>
      <c r="O764" s="51">
        <v>75</v>
      </c>
      <c r="P764" s="51">
        <v>857</v>
      </c>
      <c r="Q764" s="51">
        <v>780</v>
      </c>
      <c r="R764" s="51">
        <v>85</v>
      </c>
      <c r="S764" s="51">
        <v>865</v>
      </c>
      <c r="T764" s="51">
        <f t="shared" si="104"/>
        <v>249</v>
      </c>
      <c r="U764" s="51">
        <f t="shared" si="104"/>
        <v>2546</v>
      </c>
      <c r="V764" s="57">
        <f t="shared" si="105"/>
        <v>9.7800471327572662</v>
      </c>
      <c r="W764" s="51" t="e">
        <f>SUMIF(#REF!,'Pupils5-15'!$B764,#REF!)</f>
        <v>#REF!</v>
      </c>
      <c r="X764" s="51" t="e">
        <f>SUMIF(#REF!,'Pupils5-15'!$B764,#REF!)</f>
        <v>#REF!</v>
      </c>
      <c r="Y764" s="51" t="e">
        <f>SUMIF(#REF!,'Pupils5-15'!$B764,#REF!)</f>
        <v>#REF!</v>
      </c>
      <c r="Z764" s="51" t="e">
        <f t="shared" si="106"/>
        <v>#REF!</v>
      </c>
      <c r="AA764" s="51" t="e">
        <f t="shared" si="107"/>
        <v>#REF!</v>
      </c>
      <c r="AB764" s="51" t="e">
        <f t="shared" si="108"/>
        <v>#REF!</v>
      </c>
    </row>
    <row r="765" spans="1:28" x14ac:dyDescent="0.2">
      <c r="A765" s="51">
        <v>758</v>
      </c>
      <c r="B765" s="51">
        <v>6694053</v>
      </c>
      <c r="C765" s="51" t="s">
        <v>3542</v>
      </c>
      <c r="D765" s="51" t="s">
        <v>27</v>
      </c>
      <c r="E765" s="51" t="s">
        <v>3326</v>
      </c>
      <c r="F765" s="51" t="s">
        <v>3324</v>
      </c>
      <c r="G765" s="56">
        <f t="shared" si="100"/>
        <v>0.27155172413793105</v>
      </c>
      <c r="H765" s="56">
        <f t="shared" si="101"/>
        <v>0.29729729729729731</v>
      </c>
      <c r="I765" s="56">
        <f t="shared" si="102"/>
        <v>0.28863636363636364</v>
      </c>
      <c r="J765" s="56">
        <f t="shared" si="103"/>
        <v>0.28560830860534125</v>
      </c>
      <c r="K765" s="51">
        <v>338</v>
      </c>
      <c r="L765" s="51">
        <v>126</v>
      </c>
      <c r="M765" s="51">
        <v>464</v>
      </c>
      <c r="N765" s="51">
        <v>312</v>
      </c>
      <c r="O765" s="51">
        <v>132</v>
      </c>
      <c r="P765" s="51">
        <v>444</v>
      </c>
      <c r="Q765" s="51">
        <v>313</v>
      </c>
      <c r="R765" s="51">
        <v>127</v>
      </c>
      <c r="S765" s="51">
        <v>440</v>
      </c>
      <c r="T765" s="51">
        <f t="shared" si="104"/>
        <v>385</v>
      </c>
      <c r="U765" s="51">
        <f t="shared" si="104"/>
        <v>1348</v>
      </c>
      <c r="V765" s="57">
        <f t="shared" si="105"/>
        <v>28.560830860534125</v>
      </c>
      <c r="W765" s="51" t="e">
        <f>SUMIF(#REF!,'Pupils5-15'!$B765,#REF!)</f>
        <v>#REF!</v>
      </c>
      <c r="X765" s="51" t="e">
        <f>SUMIF(#REF!,'Pupils5-15'!$B765,#REF!)</f>
        <v>#REF!</v>
      </c>
      <c r="Y765" s="51" t="e">
        <f>SUMIF(#REF!,'Pupils5-15'!$B765,#REF!)</f>
        <v>#REF!</v>
      </c>
      <c r="Z765" s="51" t="e">
        <f t="shared" si="106"/>
        <v>#REF!</v>
      </c>
      <c r="AA765" s="51" t="e">
        <f t="shared" si="107"/>
        <v>#REF!</v>
      </c>
      <c r="AB765" s="51" t="e">
        <f t="shared" si="108"/>
        <v>#REF!</v>
      </c>
    </row>
    <row r="766" spans="1:28" x14ac:dyDescent="0.2">
      <c r="A766" s="51">
        <v>759</v>
      </c>
      <c r="B766" s="51">
        <v>6694054</v>
      </c>
      <c r="C766" s="51" t="s">
        <v>3543</v>
      </c>
      <c r="D766" s="51" t="s">
        <v>27</v>
      </c>
      <c r="E766" s="51" t="s">
        <v>3326</v>
      </c>
      <c r="F766" s="51" t="s">
        <v>3324</v>
      </c>
      <c r="G766" s="56">
        <f t="shared" si="100"/>
        <v>0.19679144385026737</v>
      </c>
      <c r="H766" s="56">
        <f t="shared" si="101"/>
        <v>0.20703517587939699</v>
      </c>
      <c r="I766" s="56">
        <f t="shared" si="102"/>
        <v>0.20301507537688443</v>
      </c>
      <c r="J766" s="56">
        <f t="shared" si="103"/>
        <v>0.20239316239316241</v>
      </c>
      <c r="K766" s="51">
        <v>751</v>
      </c>
      <c r="L766" s="51">
        <v>184</v>
      </c>
      <c r="M766" s="51">
        <v>935</v>
      </c>
      <c r="N766" s="51">
        <v>789</v>
      </c>
      <c r="O766" s="51">
        <v>206</v>
      </c>
      <c r="P766" s="51">
        <v>995</v>
      </c>
      <c r="Q766" s="51">
        <v>793</v>
      </c>
      <c r="R766" s="51">
        <v>202</v>
      </c>
      <c r="S766" s="51">
        <v>995</v>
      </c>
      <c r="T766" s="51">
        <f t="shared" si="104"/>
        <v>592</v>
      </c>
      <c r="U766" s="51">
        <f t="shared" si="104"/>
        <v>2925</v>
      </c>
      <c r="V766" s="57">
        <f t="shared" si="105"/>
        <v>20.239316239316242</v>
      </c>
      <c r="W766" s="51" t="e">
        <f>SUMIF(#REF!,'Pupils5-15'!$B766,#REF!)</f>
        <v>#REF!</v>
      </c>
      <c r="X766" s="51" t="e">
        <f>SUMIF(#REF!,'Pupils5-15'!$B766,#REF!)</f>
        <v>#REF!</v>
      </c>
      <c r="Y766" s="51" t="e">
        <f>SUMIF(#REF!,'Pupils5-15'!$B766,#REF!)</f>
        <v>#REF!</v>
      </c>
      <c r="Z766" s="51" t="e">
        <f t="shared" si="106"/>
        <v>#REF!</v>
      </c>
      <c r="AA766" s="51" t="e">
        <f t="shared" si="107"/>
        <v>#REF!</v>
      </c>
      <c r="AB766" s="51" t="e">
        <f t="shared" si="108"/>
        <v>#REF!</v>
      </c>
    </row>
    <row r="767" spans="1:28" x14ac:dyDescent="0.2">
      <c r="A767" s="51">
        <v>760</v>
      </c>
      <c r="B767" s="51">
        <v>6694056</v>
      </c>
      <c r="C767" s="51" t="s">
        <v>3544</v>
      </c>
      <c r="D767" s="51" t="s">
        <v>27</v>
      </c>
      <c r="E767" s="51" t="s">
        <v>3326</v>
      </c>
      <c r="F767" s="51" t="s">
        <v>3339</v>
      </c>
      <c r="G767" s="56">
        <f t="shared" si="100"/>
        <v>3.3527696793002916E-2</v>
      </c>
      <c r="H767" s="56">
        <f t="shared" si="101"/>
        <v>3.7845705967976713E-2</v>
      </c>
      <c r="I767" s="56">
        <f t="shared" si="102"/>
        <v>4.0756914119359534E-2</v>
      </c>
      <c r="J767" s="56">
        <f t="shared" si="103"/>
        <v>3.7378640776699029E-2</v>
      </c>
      <c r="K767" s="51">
        <v>663</v>
      </c>
      <c r="L767" s="51">
        <v>23</v>
      </c>
      <c r="M767" s="51">
        <v>686</v>
      </c>
      <c r="N767" s="51">
        <v>661</v>
      </c>
      <c r="O767" s="51">
        <v>26</v>
      </c>
      <c r="P767" s="51">
        <v>687</v>
      </c>
      <c r="Q767" s="51">
        <v>659</v>
      </c>
      <c r="R767" s="51">
        <v>28</v>
      </c>
      <c r="S767" s="51">
        <v>687</v>
      </c>
      <c r="T767" s="51">
        <f t="shared" si="104"/>
        <v>77</v>
      </c>
      <c r="U767" s="51">
        <f t="shared" si="104"/>
        <v>2060</v>
      </c>
      <c r="V767" s="57">
        <f t="shared" si="105"/>
        <v>3.737864077669903</v>
      </c>
      <c r="W767" s="51" t="e">
        <f>SUMIF(#REF!,'Pupils5-15'!$B767,#REF!)</f>
        <v>#REF!</v>
      </c>
      <c r="X767" s="51" t="e">
        <f>SUMIF(#REF!,'Pupils5-15'!$B767,#REF!)</f>
        <v>#REF!</v>
      </c>
      <c r="Y767" s="51" t="e">
        <f>SUMIF(#REF!,'Pupils5-15'!$B767,#REF!)</f>
        <v>#REF!</v>
      </c>
      <c r="Z767" s="51" t="e">
        <f t="shared" si="106"/>
        <v>#REF!</v>
      </c>
      <c r="AA767" s="51" t="e">
        <f t="shared" si="107"/>
        <v>#REF!</v>
      </c>
      <c r="AB767" s="51" t="e">
        <f t="shared" si="108"/>
        <v>#REF!</v>
      </c>
    </row>
    <row r="768" spans="1:28" x14ac:dyDescent="0.2">
      <c r="A768" s="51">
        <v>761</v>
      </c>
      <c r="B768" s="51">
        <v>6694060</v>
      </c>
      <c r="C768" s="51" t="s">
        <v>3545</v>
      </c>
      <c r="D768" s="51" t="s">
        <v>27</v>
      </c>
      <c r="E768" s="51" t="s">
        <v>3326</v>
      </c>
      <c r="F768" s="51" t="s">
        <v>3329</v>
      </c>
      <c r="G768" s="56">
        <f t="shared" si="100"/>
        <v>0.14686825053995681</v>
      </c>
      <c r="H768" s="56">
        <f t="shared" si="101"/>
        <v>0.13530655391120508</v>
      </c>
      <c r="I768" s="56">
        <f t="shared" si="102"/>
        <v>0.16198704103671707</v>
      </c>
      <c r="J768" s="56">
        <f t="shared" si="103"/>
        <v>0.14796283059328091</v>
      </c>
      <c r="K768" s="51">
        <v>395</v>
      </c>
      <c r="L768" s="51">
        <v>68</v>
      </c>
      <c r="M768" s="51">
        <v>463</v>
      </c>
      <c r="N768" s="51">
        <v>409</v>
      </c>
      <c r="O768" s="51">
        <v>64</v>
      </c>
      <c r="P768" s="51">
        <v>473</v>
      </c>
      <c r="Q768" s="51">
        <v>388</v>
      </c>
      <c r="R768" s="51">
        <v>75</v>
      </c>
      <c r="S768" s="51">
        <v>463</v>
      </c>
      <c r="T768" s="51">
        <f t="shared" si="104"/>
        <v>207</v>
      </c>
      <c r="U768" s="51">
        <f t="shared" si="104"/>
        <v>1399</v>
      </c>
      <c r="V768" s="57">
        <f t="shared" si="105"/>
        <v>14.796283059328092</v>
      </c>
      <c r="W768" s="51" t="e">
        <f>SUMIF(#REF!,'Pupils5-15'!$B768,#REF!)</f>
        <v>#REF!</v>
      </c>
      <c r="X768" s="51" t="e">
        <f>SUMIF(#REF!,'Pupils5-15'!$B768,#REF!)</f>
        <v>#REF!</v>
      </c>
      <c r="Y768" s="51" t="e">
        <f>SUMIF(#REF!,'Pupils5-15'!$B768,#REF!)</f>
        <v>#REF!</v>
      </c>
      <c r="Z768" s="51" t="e">
        <f t="shared" si="106"/>
        <v>#REF!</v>
      </c>
      <c r="AA768" s="51" t="e">
        <f t="shared" si="107"/>
        <v>#REF!</v>
      </c>
      <c r="AB768" s="51" t="e">
        <f t="shared" si="108"/>
        <v>#REF!</v>
      </c>
    </row>
    <row r="769" spans="1:28" x14ac:dyDescent="0.2">
      <c r="A769" s="51">
        <v>762</v>
      </c>
      <c r="B769" s="51">
        <v>6694063</v>
      </c>
      <c r="C769" s="51" t="s">
        <v>3546</v>
      </c>
      <c r="D769" s="51" t="s">
        <v>27</v>
      </c>
      <c r="E769" s="51" t="s">
        <v>3326</v>
      </c>
      <c r="F769" s="51" t="s">
        <v>3329</v>
      </c>
      <c r="G769" s="56">
        <f t="shared" si="100"/>
        <v>0.16237942122186494</v>
      </c>
      <c r="H769" s="56">
        <f t="shared" si="101"/>
        <v>0.18386023294509152</v>
      </c>
      <c r="I769" s="56">
        <f t="shared" si="102"/>
        <v>0.18921232876712329</v>
      </c>
      <c r="J769" s="56">
        <f t="shared" si="103"/>
        <v>0.17819590481460984</v>
      </c>
      <c r="K769" s="51">
        <v>1042</v>
      </c>
      <c r="L769" s="51">
        <v>202</v>
      </c>
      <c r="M769" s="51">
        <v>1244</v>
      </c>
      <c r="N769" s="51">
        <v>981</v>
      </c>
      <c r="O769" s="51">
        <v>221</v>
      </c>
      <c r="P769" s="51">
        <v>1202</v>
      </c>
      <c r="Q769" s="51">
        <v>947</v>
      </c>
      <c r="R769" s="51">
        <v>221</v>
      </c>
      <c r="S769" s="51">
        <v>1168</v>
      </c>
      <c r="T769" s="51">
        <f t="shared" si="104"/>
        <v>644</v>
      </c>
      <c r="U769" s="51">
        <f t="shared" si="104"/>
        <v>3614</v>
      </c>
      <c r="V769" s="57">
        <f t="shared" si="105"/>
        <v>17.819590481460985</v>
      </c>
      <c r="W769" s="51" t="e">
        <f>SUMIF(#REF!,'Pupils5-15'!$B769,#REF!)</f>
        <v>#REF!</v>
      </c>
      <c r="X769" s="51" t="e">
        <f>SUMIF(#REF!,'Pupils5-15'!$B769,#REF!)</f>
        <v>#REF!</v>
      </c>
      <c r="Y769" s="51" t="e">
        <f>SUMIF(#REF!,'Pupils5-15'!$B769,#REF!)</f>
        <v>#REF!</v>
      </c>
      <c r="Z769" s="51" t="e">
        <f t="shared" si="106"/>
        <v>#REF!</v>
      </c>
      <c r="AA769" s="51" t="e">
        <f t="shared" si="107"/>
        <v>#REF!</v>
      </c>
      <c r="AB769" s="51" t="e">
        <f t="shared" si="108"/>
        <v>#REF!</v>
      </c>
    </row>
    <row r="770" spans="1:28" x14ac:dyDescent="0.2">
      <c r="A770" s="51">
        <v>763</v>
      </c>
      <c r="B770" s="51">
        <v>6694064</v>
      </c>
      <c r="C770" s="51" t="s">
        <v>3547</v>
      </c>
      <c r="D770" s="51" t="s">
        <v>27</v>
      </c>
      <c r="E770" s="51" t="s">
        <v>3326</v>
      </c>
      <c r="F770" s="51" t="s">
        <v>3339</v>
      </c>
      <c r="G770" s="56">
        <f t="shared" si="100"/>
        <v>0.14608233731739709</v>
      </c>
      <c r="H770" s="56">
        <f t="shared" si="101"/>
        <v>0.12703101920236337</v>
      </c>
      <c r="I770" s="56">
        <f t="shared" si="102"/>
        <v>0.10449927431059507</v>
      </c>
      <c r="J770" s="56">
        <f t="shared" si="103"/>
        <v>0.12647475224162341</v>
      </c>
      <c r="K770" s="51">
        <v>643</v>
      </c>
      <c r="L770" s="51">
        <v>110</v>
      </c>
      <c r="M770" s="51">
        <v>753</v>
      </c>
      <c r="N770" s="51">
        <v>591</v>
      </c>
      <c r="O770" s="51">
        <v>86</v>
      </c>
      <c r="P770" s="51">
        <v>677</v>
      </c>
      <c r="Q770" s="51">
        <v>617</v>
      </c>
      <c r="R770" s="51">
        <v>72</v>
      </c>
      <c r="S770" s="51">
        <v>689</v>
      </c>
      <c r="T770" s="51">
        <f t="shared" si="104"/>
        <v>268</v>
      </c>
      <c r="U770" s="51">
        <f t="shared" si="104"/>
        <v>2119</v>
      </c>
      <c r="V770" s="57">
        <f t="shared" si="105"/>
        <v>12.647475224162342</v>
      </c>
      <c r="W770" s="51" t="e">
        <f>SUMIF(#REF!,'Pupils5-15'!$B770,#REF!)</f>
        <v>#REF!</v>
      </c>
      <c r="X770" s="51" t="e">
        <f>SUMIF(#REF!,'Pupils5-15'!$B770,#REF!)</f>
        <v>#REF!</v>
      </c>
      <c r="Y770" s="51" t="e">
        <f>SUMIF(#REF!,'Pupils5-15'!$B770,#REF!)</f>
        <v>#REF!</v>
      </c>
      <c r="Z770" s="51" t="e">
        <f t="shared" si="106"/>
        <v>#REF!</v>
      </c>
      <c r="AA770" s="51" t="e">
        <f t="shared" si="107"/>
        <v>#REF!</v>
      </c>
      <c r="AB770" s="51" t="e">
        <f t="shared" si="108"/>
        <v>#REF!</v>
      </c>
    </row>
    <row r="771" spans="1:28" x14ac:dyDescent="0.2">
      <c r="A771" s="51">
        <v>764</v>
      </c>
      <c r="B771" s="51">
        <v>6694065</v>
      </c>
      <c r="C771" s="51" t="s">
        <v>3548</v>
      </c>
      <c r="D771" s="51" t="s">
        <v>27</v>
      </c>
      <c r="E771" s="51" t="s">
        <v>3326</v>
      </c>
      <c r="F771" s="51" t="s">
        <v>3327</v>
      </c>
      <c r="G771" s="56">
        <f t="shared" si="100"/>
        <v>0.109072375127421</v>
      </c>
      <c r="H771" s="56">
        <f t="shared" si="101"/>
        <v>0.11168562564632885</v>
      </c>
      <c r="I771" s="56">
        <f t="shared" si="102"/>
        <v>0.12408759124087591</v>
      </c>
      <c r="J771" s="56">
        <f t="shared" si="103"/>
        <v>0.11489508083935329</v>
      </c>
      <c r="K771" s="51">
        <v>874</v>
      </c>
      <c r="L771" s="51">
        <v>107</v>
      </c>
      <c r="M771" s="51">
        <v>981</v>
      </c>
      <c r="N771" s="51">
        <v>859</v>
      </c>
      <c r="O771" s="51">
        <v>108</v>
      </c>
      <c r="P771" s="51">
        <v>967</v>
      </c>
      <c r="Q771" s="51">
        <v>840</v>
      </c>
      <c r="R771" s="51">
        <v>119</v>
      </c>
      <c r="S771" s="51">
        <v>959</v>
      </c>
      <c r="T771" s="51">
        <f t="shared" si="104"/>
        <v>334</v>
      </c>
      <c r="U771" s="51">
        <f t="shared" si="104"/>
        <v>2907</v>
      </c>
      <c r="V771" s="57">
        <f t="shared" si="105"/>
        <v>11.489508083935329</v>
      </c>
      <c r="W771" s="51" t="e">
        <f>SUMIF(#REF!,'Pupils5-15'!$B771,#REF!)</f>
        <v>#REF!</v>
      </c>
      <c r="X771" s="51" t="e">
        <f>SUMIF(#REF!,'Pupils5-15'!$B771,#REF!)</f>
        <v>#REF!</v>
      </c>
      <c r="Y771" s="51" t="e">
        <f>SUMIF(#REF!,'Pupils5-15'!$B771,#REF!)</f>
        <v>#REF!</v>
      </c>
      <c r="Z771" s="51" t="e">
        <f t="shared" si="106"/>
        <v>#REF!</v>
      </c>
      <c r="AA771" s="51" t="e">
        <f t="shared" si="107"/>
        <v>#REF!</v>
      </c>
      <c r="AB771" s="51" t="e">
        <f t="shared" si="108"/>
        <v>#REF!</v>
      </c>
    </row>
    <row r="772" spans="1:28" x14ac:dyDescent="0.2">
      <c r="A772" s="51">
        <v>765</v>
      </c>
      <c r="B772" s="51">
        <v>6694512</v>
      </c>
      <c r="C772" s="51" t="s">
        <v>3549</v>
      </c>
      <c r="D772" s="51" t="s">
        <v>27</v>
      </c>
      <c r="E772" s="51" t="s">
        <v>3326</v>
      </c>
      <c r="F772" s="51" t="s">
        <v>3324</v>
      </c>
      <c r="G772" s="56">
        <f t="shared" si="100"/>
        <v>8.1300813008130079E-2</v>
      </c>
      <c r="H772" s="56">
        <f t="shared" si="101"/>
        <v>7.5136612021857924E-2</v>
      </c>
      <c r="I772" s="56">
        <f t="shared" si="102"/>
        <v>8.3333333333333329E-2</v>
      </c>
      <c r="J772" s="56">
        <f t="shared" si="103"/>
        <v>7.9851439182915512E-2</v>
      </c>
      <c r="K772" s="51">
        <v>678</v>
      </c>
      <c r="L772" s="51">
        <v>60</v>
      </c>
      <c r="M772" s="51">
        <v>738</v>
      </c>
      <c r="N772" s="51">
        <v>677</v>
      </c>
      <c r="O772" s="51">
        <v>55</v>
      </c>
      <c r="P772" s="51">
        <v>732</v>
      </c>
      <c r="Q772" s="51">
        <v>627</v>
      </c>
      <c r="R772" s="51">
        <v>57</v>
      </c>
      <c r="S772" s="51">
        <v>684</v>
      </c>
      <c r="T772" s="51">
        <f t="shared" si="104"/>
        <v>172</v>
      </c>
      <c r="U772" s="51">
        <f t="shared" si="104"/>
        <v>2154</v>
      </c>
      <c r="V772" s="57">
        <f t="shared" si="105"/>
        <v>7.9851439182915511</v>
      </c>
      <c r="W772" s="51" t="e">
        <f>SUMIF(#REF!,'Pupils5-15'!$B772,#REF!)</f>
        <v>#REF!</v>
      </c>
      <c r="X772" s="51" t="e">
        <f>SUMIF(#REF!,'Pupils5-15'!$B772,#REF!)</f>
        <v>#REF!</v>
      </c>
      <c r="Y772" s="51" t="e">
        <f>SUMIF(#REF!,'Pupils5-15'!$B772,#REF!)</f>
        <v>#REF!</v>
      </c>
      <c r="Z772" s="51" t="e">
        <f t="shared" si="106"/>
        <v>#REF!</v>
      </c>
      <c r="AA772" s="51" t="e">
        <f t="shared" si="107"/>
        <v>#REF!</v>
      </c>
      <c r="AB772" s="51" t="e">
        <f t="shared" si="108"/>
        <v>#REF!</v>
      </c>
    </row>
    <row r="773" spans="1:28" x14ac:dyDescent="0.2">
      <c r="A773" s="51">
        <v>766</v>
      </c>
      <c r="B773" s="51">
        <v>6694600</v>
      </c>
      <c r="C773" s="51" t="s">
        <v>3550</v>
      </c>
      <c r="D773" s="51" t="s">
        <v>27</v>
      </c>
      <c r="E773" s="51" t="s">
        <v>3326</v>
      </c>
      <c r="F773" s="51" t="s">
        <v>3324</v>
      </c>
      <c r="G773" s="56">
        <f t="shared" si="100"/>
        <v>0.19455252918287938</v>
      </c>
      <c r="H773" s="56">
        <f t="shared" si="101"/>
        <v>0.195357833655706</v>
      </c>
      <c r="I773" s="56">
        <f t="shared" si="102"/>
        <v>0.20396039603960395</v>
      </c>
      <c r="J773" s="56">
        <f t="shared" si="103"/>
        <v>0.19791666666666666</v>
      </c>
      <c r="K773" s="51">
        <v>414</v>
      </c>
      <c r="L773" s="51">
        <v>100</v>
      </c>
      <c r="M773" s="51">
        <v>514</v>
      </c>
      <c r="N773" s="51">
        <v>416</v>
      </c>
      <c r="O773" s="51">
        <v>101</v>
      </c>
      <c r="P773" s="51">
        <v>517</v>
      </c>
      <c r="Q773" s="51">
        <v>402</v>
      </c>
      <c r="R773" s="51">
        <v>103</v>
      </c>
      <c r="S773" s="51">
        <v>505</v>
      </c>
      <c r="T773" s="51">
        <f t="shared" si="104"/>
        <v>304</v>
      </c>
      <c r="U773" s="51">
        <f t="shared" si="104"/>
        <v>1536</v>
      </c>
      <c r="V773" s="57">
        <f t="shared" si="105"/>
        <v>19.791666666666664</v>
      </c>
      <c r="W773" s="51" t="e">
        <f>SUMIF(#REF!,'Pupils5-15'!$B773,#REF!)</f>
        <v>#REF!</v>
      </c>
      <c r="X773" s="51" t="e">
        <f>SUMIF(#REF!,'Pupils5-15'!$B773,#REF!)</f>
        <v>#REF!</v>
      </c>
      <c r="Y773" s="51" t="e">
        <f>SUMIF(#REF!,'Pupils5-15'!$B773,#REF!)</f>
        <v>#REF!</v>
      </c>
      <c r="Z773" s="51" t="e">
        <f t="shared" si="106"/>
        <v>#REF!</v>
      </c>
      <c r="AA773" s="51" t="e">
        <f t="shared" si="107"/>
        <v>#REF!</v>
      </c>
      <c r="AB773" s="51" t="e">
        <f t="shared" si="108"/>
        <v>#REF!</v>
      </c>
    </row>
    <row r="774" spans="1:28" x14ac:dyDescent="0.2">
      <c r="A774" s="51">
        <v>767</v>
      </c>
      <c r="B774" s="51">
        <v>6697000</v>
      </c>
      <c r="C774" s="51" t="s">
        <v>3551</v>
      </c>
      <c r="D774" s="51" t="s">
        <v>27</v>
      </c>
      <c r="E774" s="51" t="s">
        <v>3334</v>
      </c>
      <c r="G774" s="56">
        <f t="shared" si="100"/>
        <v>0.30232558139534882</v>
      </c>
      <c r="H774" s="56">
        <f t="shared" si="101"/>
        <v>0.40425531914893614</v>
      </c>
      <c r="I774" s="56">
        <f t="shared" si="102"/>
        <v>0.38596491228070173</v>
      </c>
      <c r="J774" s="56">
        <f t="shared" si="103"/>
        <v>0.36734693877551022</v>
      </c>
      <c r="K774" s="51">
        <v>30</v>
      </c>
      <c r="L774" s="51">
        <v>13</v>
      </c>
      <c r="M774" s="51">
        <v>43</v>
      </c>
      <c r="N774" s="51">
        <v>28</v>
      </c>
      <c r="O774" s="51">
        <v>19</v>
      </c>
      <c r="P774" s="51">
        <v>47</v>
      </c>
      <c r="Q774" s="51">
        <v>35</v>
      </c>
      <c r="R774" s="51">
        <v>22</v>
      </c>
      <c r="S774" s="51">
        <v>57</v>
      </c>
      <c r="T774" s="51">
        <f t="shared" si="104"/>
        <v>54</v>
      </c>
      <c r="U774" s="51">
        <f t="shared" si="104"/>
        <v>147</v>
      </c>
      <c r="V774" s="57">
        <f t="shared" si="105"/>
        <v>36.734693877551024</v>
      </c>
      <c r="W774" s="51" t="e">
        <f>SUMIF(#REF!,'Pupils5-15'!$B774,#REF!)</f>
        <v>#REF!</v>
      </c>
      <c r="X774" s="51" t="e">
        <f>SUMIF(#REF!,'Pupils5-15'!$B774,#REF!)</f>
        <v>#REF!</v>
      </c>
      <c r="Y774" s="51" t="e">
        <f>SUMIF(#REF!,'Pupils5-15'!$B774,#REF!)</f>
        <v>#REF!</v>
      </c>
      <c r="Z774" s="51" t="e">
        <f t="shared" si="106"/>
        <v>#REF!</v>
      </c>
      <c r="AA774" s="51" t="e">
        <f t="shared" si="107"/>
        <v>#REF!</v>
      </c>
      <c r="AB774" s="51" t="e">
        <f t="shared" si="108"/>
        <v>#REF!</v>
      </c>
    </row>
    <row r="775" spans="1:28" x14ac:dyDescent="0.2">
      <c r="A775" s="51">
        <v>768</v>
      </c>
      <c r="B775" s="51">
        <v>6697010</v>
      </c>
      <c r="C775" s="51" t="s">
        <v>3552</v>
      </c>
      <c r="D775" s="51" t="s">
        <v>27</v>
      </c>
      <c r="E775" s="51" t="s">
        <v>3334</v>
      </c>
      <c r="G775" s="56">
        <f t="shared" si="100"/>
        <v>0.11764705882352941</v>
      </c>
      <c r="H775" s="56">
        <f t="shared" si="101"/>
        <v>0.52500000000000002</v>
      </c>
      <c r="I775" s="56">
        <f t="shared" si="102"/>
        <v>0.38095238095238093</v>
      </c>
      <c r="J775" s="56">
        <f t="shared" si="103"/>
        <v>0.35344827586206895</v>
      </c>
      <c r="K775" s="51">
        <v>30</v>
      </c>
      <c r="L775" s="51">
        <v>4</v>
      </c>
      <c r="M775" s="51">
        <v>34</v>
      </c>
      <c r="N775" s="51">
        <v>19</v>
      </c>
      <c r="O775" s="51">
        <v>21</v>
      </c>
      <c r="P775" s="51">
        <v>40</v>
      </c>
      <c r="Q775" s="51">
        <v>26</v>
      </c>
      <c r="R775" s="51">
        <v>16</v>
      </c>
      <c r="S775" s="51">
        <v>42</v>
      </c>
      <c r="T775" s="51">
        <f t="shared" si="104"/>
        <v>41</v>
      </c>
      <c r="U775" s="51">
        <f t="shared" si="104"/>
        <v>116</v>
      </c>
      <c r="V775" s="57">
        <f t="shared" si="105"/>
        <v>35.344827586206897</v>
      </c>
      <c r="W775" s="51" t="e">
        <f>SUMIF(#REF!,'Pupils5-15'!$B775,#REF!)</f>
        <v>#REF!</v>
      </c>
      <c r="X775" s="51" t="e">
        <f>SUMIF(#REF!,'Pupils5-15'!$B775,#REF!)</f>
        <v>#REF!</v>
      </c>
      <c r="Y775" s="51" t="e">
        <f>SUMIF(#REF!,'Pupils5-15'!$B775,#REF!)</f>
        <v>#REF!</v>
      </c>
      <c r="Z775" s="51" t="e">
        <f t="shared" si="106"/>
        <v>#REF!</v>
      </c>
      <c r="AA775" s="51" t="e">
        <f t="shared" si="107"/>
        <v>#REF!</v>
      </c>
      <c r="AB775" s="51" t="e">
        <f t="shared" si="108"/>
        <v>#REF!</v>
      </c>
    </row>
    <row r="776" spans="1:28" x14ac:dyDescent="0.2">
      <c r="A776" s="51">
        <v>769</v>
      </c>
      <c r="B776" s="51">
        <v>6702006</v>
      </c>
      <c r="C776" s="51" t="s">
        <v>1132</v>
      </c>
      <c r="D776" s="51" t="s">
        <v>1129</v>
      </c>
      <c r="E776" s="51" t="s">
        <v>3322</v>
      </c>
      <c r="F776" s="51" t="s">
        <v>3324</v>
      </c>
      <c r="G776" s="56">
        <f t="shared" ref="G776:G839" si="109">L776/M776</f>
        <v>0.11063829787234042</v>
      </c>
      <c r="H776" s="56">
        <f t="shared" ref="H776:H839" si="110">O776/P776</f>
        <v>7.8189300411522639E-2</v>
      </c>
      <c r="I776" s="56">
        <f t="shared" ref="I776:I839" si="111">R776/S776</f>
        <v>9.0196078431372548E-2</v>
      </c>
      <c r="J776" s="56">
        <f t="shared" ref="J776:J839" si="112">(L776+O776+R776)/(M776+P776+S776)</f>
        <v>9.2769440654843105E-2</v>
      </c>
      <c r="K776" s="51">
        <v>209</v>
      </c>
      <c r="L776" s="51">
        <v>26</v>
      </c>
      <c r="M776" s="51">
        <v>235</v>
      </c>
      <c r="N776" s="51">
        <v>224</v>
      </c>
      <c r="O776" s="51">
        <v>19</v>
      </c>
      <c r="P776" s="51">
        <v>243</v>
      </c>
      <c r="Q776" s="51">
        <v>232</v>
      </c>
      <c r="R776" s="51">
        <v>23</v>
      </c>
      <c r="S776" s="51">
        <v>255</v>
      </c>
      <c r="T776" s="51">
        <f t="shared" ref="T776:U839" si="113">+L776+O776+R776</f>
        <v>68</v>
      </c>
      <c r="U776" s="51">
        <f t="shared" si="113"/>
        <v>733</v>
      </c>
      <c r="V776" s="57">
        <f t="shared" ref="V776:V839" si="114">+T776/U776*100</f>
        <v>9.2769440654843098</v>
      </c>
      <c r="W776" s="51" t="e">
        <f>SUMIF(#REF!,'Pupils5-15'!$B776,#REF!)</f>
        <v>#REF!</v>
      </c>
      <c r="X776" s="51" t="e">
        <f>SUMIF(#REF!,'Pupils5-15'!$B776,#REF!)</f>
        <v>#REF!</v>
      </c>
      <c r="Y776" s="51" t="e">
        <f>SUMIF(#REF!,'Pupils5-15'!$B776,#REF!)</f>
        <v>#REF!</v>
      </c>
      <c r="Z776" s="51" t="e">
        <f t="shared" si="106"/>
        <v>#REF!</v>
      </c>
      <c r="AA776" s="51" t="e">
        <f t="shared" si="107"/>
        <v>#REF!</v>
      </c>
      <c r="AB776" s="51" t="e">
        <f t="shared" si="108"/>
        <v>#REF!</v>
      </c>
    </row>
    <row r="777" spans="1:28" x14ac:dyDescent="0.2">
      <c r="A777" s="51">
        <v>770</v>
      </c>
      <c r="B777" s="51">
        <v>6702008</v>
      </c>
      <c r="C777" s="51" t="s">
        <v>1133</v>
      </c>
      <c r="D777" s="51" t="s">
        <v>1129</v>
      </c>
      <c r="E777" s="51" t="s">
        <v>3322</v>
      </c>
      <c r="F777" s="51" t="s">
        <v>3324</v>
      </c>
      <c r="G777" s="56">
        <f t="shared" si="109"/>
        <v>0.32958801498127338</v>
      </c>
      <c r="H777" s="56">
        <f t="shared" si="110"/>
        <v>0.36496350364963503</v>
      </c>
      <c r="I777" s="56">
        <f t="shared" si="111"/>
        <v>0.34285714285714286</v>
      </c>
      <c r="J777" s="56">
        <f t="shared" si="112"/>
        <v>0.34591961023142509</v>
      </c>
      <c r="K777" s="51">
        <v>179</v>
      </c>
      <c r="L777" s="51">
        <v>88</v>
      </c>
      <c r="M777" s="51">
        <v>267</v>
      </c>
      <c r="N777" s="51">
        <v>174</v>
      </c>
      <c r="O777" s="51">
        <v>100</v>
      </c>
      <c r="P777" s="51">
        <v>274</v>
      </c>
      <c r="Q777" s="51">
        <v>184</v>
      </c>
      <c r="R777" s="51">
        <v>96</v>
      </c>
      <c r="S777" s="51">
        <v>280</v>
      </c>
      <c r="T777" s="51">
        <f t="shared" si="113"/>
        <v>284</v>
      </c>
      <c r="U777" s="51">
        <f t="shared" si="113"/>
        <v>821</v>
      </c>
      <c r="V777" s="57">
        <f t="shared" si="114"/>
        <v>34.59196102314251</v>
      </c>
      <c r="W777" s="51" t="e">
        <f>SUMIF(#REF!,'Pupils5-15'!$B777,#REF!)</f>
        <v>#REF!</v>
      </c>
      <c r="X777" s="51" t="e">
        <f>SUMIF(#REF!,'Pupils5-15'!$B777,#REF!)</f>
        <v>#REF!</v>
      </c>
      <c r="Y777" s="51" t="e">
        <f>SUMIF(#REF!,'Pupils5-15'!$B777,#REF!)</f>
        <v>#REF!</v>
      </c>
      <c r="Z777" s="51" t="e">
        <f t="shared" ref="Z777:Z840" si="115">W777=L777</f>
        <v>#REF!</v>
      </c>
      <c r="AA777" s="51" t="e">
        <f t="shared" ref="AA777:AA840" si="116">X777=O777</f>
        <v>#REF!</v>
      </c>
      <c r="AB777" s="51" t="e">
        <f t="shared" ref="AB777:AB840" si="117">Y777=R777</f>
        <v>#REF!</v>
      </c>
    </row>
    <row r="778" spans="1:28" x14ac:dyDescent="0.2">
      <c r="A778" s="51">
        <v>771</v>
      </c>
      <c r="B778" s="51">
        <v>6702014</v>
      </c>
      <c r="C778" s="51" t="s">
        <v>1134</v>
      </c>
      <c r="D778" s="51" t="s">
        <v>1129</v>
      </c>
      <c r="E778" s="51" t="s">
        <v>3322</v>
      </c>
      <c r="F778" s="51" t="s">
        <v>3324</v>
      </c>
      <c r="G778" s="56">
        <f t="shared" si="109"/>
        <v>0.15598885793871867</v>
      </c>
      <c r="H778" s="56">
        <f t="shared" si="110"/>
        <v>0.17663817663817663</v>
      </c>
      <c r="I778" s="56">
        <f t="shared" si="111"/>
        <v>0.18457300275482094</v>
      </c>
      <c r="J778" s="56">
        <f t="shared" si="112"/>
        <v>0.17241379310344829</v>
      </c>
      <c r="K778" s="51">
        <v>303</v>
      </c>
      <c r="L778" s="51">
        <v>56</v>
      </c>
      <c r="M778" s="51">
        <v>359</v>
      </c>
      <c r="N778" s="51">
        <v>289</v>
      </c>
      <c r="O778" s="51">
        <v>62</v>
      </c>
      <c r="P778" s="51">
        <v>351</v>
      </c>
      <c r="Q778" s="51">
        <v>296</v>
      </c>
      <c r="R778" s="51">
        <v>67</v>
      </c>
      <c r="S778" s="51">
        <v>363</v>
      </c>
      <c r="T778" s="51">
        <f t="shared" si="113"/>
        <v>185</v>
      </c>
      <c r="U778" s="51">
        <f t="shared" si="113"/>
        <v>1073</v>
      </c>
      <c r="V778" s="57">
        <f t="shared" si="114"/>
        <v>17.241379310344829</v>
      </c>
      <c r="W778" s="51" t="e">
        <f>SUMIF(#REF!,'Pupils5-15'!$B778,#REF!)</f>
        <v>#REF!</v>
      </c>
      <c r="X778" s="51" t="e">
        <f>SUMIF(#REF!,'Pupils5-15'!$B778,#REF!)</f>
        <v>#REF!</v>
      </c>
      <c r="Y778" s="51" t="e">
        <f>SUMIF(#REF!,'Pupils5-15'!$B778,#REF!)</f>
        <v>#REF!</v>
      </c>
      <c r="Z778" s="51" t="e">
        <f t="shared" si="115"/>
        <v>#REF!</v>
      </c>
      <c r="AA778" s="51" t="e">
        <f t="shared" si="116"/>
        <v>#REF!</v>
      </c>
      <c r="AB778" s="51" t="e">
        <f t="shared" si="117"/>
        <v>#REF!</v>
      </c>
    </row>
    <row r="779" spans="1:28" x14ac:dyDescent="0.2">
      <c r="A779" s="51">
        <v>772</v>
      </c>
      <c r="B779" s="51">
        <v>6702017</v>
      </c>
      <c r="C779" s="51" t="s">
        <v>1135</v>
      </c>
      <c r="D779" s="51" t="s">
        <v>1129</v>
      </c>
      <c r="E779" s="51" t="s">
        <v>3322</v>
      </c>
      <c r="F779" s="51" t="s">
        <v>3324</v>
      </c>
      <c r="G779" s="56">
        <f t="shared" si="109"/>
        <v>0.38624338624338622</v>
      </c>
      <c r="H779" s="56">
        <f t="shared" si="110"/>
        <v>0.36180904522613067</v>
      </c>
      <c r="I779" s="56">
        <f t="shared" si="111"/>
        <v>0.33684210526315789</v>
      </c>
      <c r="J779" s="56">
        <f t="shared" si="112"/>
        <v>0.36159169550173009</v>
      </c>
      <c r="K779" s="51">
        <v>116</v>
      </c>
      <c r="L779" s="51">
        <v>73</v>
      </c>
      <c r="M779" s="51">
        <v>189</v>
      </c>
      <c r="N779" s="51">
        <v>127</v>
      </c>
      <c r="O779" s="51">
        <v>72</v>
      </c>
      <c r="P779" s="51">
        <v>199</v>
      </c>
      <c r="Q779" s="51">
        <v>126</v>
      </c>
      <c r="R779" s="51">
        <v>64</v>
      </c>
      <c r="S779" s="51">
        <v>190</v>
      </c>
      <c r="T779" s="51">
        <f t="shared" si="113"/>
        <v>209</v>
      </c>
      <c r="U779" s="51">
        <f t="shared" si="113"/>
        <v>578</v>
      </c>
      <c r="V779" s="57">
        <f t="shared" si="114"/>
        <v>36.159169550173011</v>
      </c>
      <c r="W779" s="51" t="e">
        <f>SUMIF(#REF!,'Pupils5-15'!$B779,#REF!)</f>
        <v>#REF!</v>
      </c>
      <c r="X779" s="51" t="e">
        <f>SUMIF(#REF!,'Pupils5-15'!$B779,#REF!)</f>
        <v>#REF!</v>
      </c>
      <c r="Y779" s="51" t="e">
        <f>SUMIF(#REF!,'Pupils5-15'!$B779,#REF!)</f>
        <v>#REF!</v>
      </c>
      <c r="Z779" s="51" t="e">
        <f t="shared" si="115"/>
        <v>#REF!</v>
      </c>
      <c r="AA779" s="51" t="e">
        <f t="shared" si="116"/>
        <v>#REF!</v>
      </c>
      <c r="AB779" s="51" t="e">
        <f t="shared" si="117"/>
        <v>#REF!</v>
      </c>
    </row>
    <row r="780" spans="1:28" x14ac:dyDescent="0.2">
      <c r="A780" s="51">
        <v>773</v>
      </c>
      <c r="B780" s="51">
        <v>6702021</v>
      </c>
      <c r="C780" s="51" t="s">
        <v>1136</v>
      </c>
      <c r="D780" s="51" t="s">
        <v>1129</v>
      </c>
      <c r="E780" s="51" t="s">
        <v>3322</v>
      </c>
      <c r="F780" s="51" t="s">
        <v>3324</v>
      </c>
      <c r="G780" s="56">
        <f t="shared" si="109"/>
        <v>0.23555555555555555</v>
      </c>
      <c r="H780" s="56">
        <f t="shared" si="110"/>
        <v>0.23931623931623933</v>
      </c>
      <c r="I780" s="56">
        <f t="shared" si="111"/>
        <v>0.24242424242424243</v>
      </c>
      <c r="J780" s="56">
        <f t="shared" si="112"/>
        <v>0.2391304347826087</v>
      </c>
      <c r="K780" s="51">
        <v>172</v>
      </c>
      <c r="L780" s="51">
        <v>53</v>
      </c>
      <c r="M780" s="51">
        <v>225</v>
      </c>
      <c r="N780" s="51">
        <v>178</v>
      </c>
      <c r="O780" s="51">
        <v>56</v>
      </c>
      <c r="P780" s="51">
        <v>234</v>
      </c>
      <c r="Q780" s="51">
        <v>175</v>
      </c>
      <c r="R780" s="51">
        <v>56</v>
      </c>
      <c r="S780" s="51">
        <v>231</v>
      </c>
      <c r="T780" s="51">
        <f t="shared" si="113"/>
        <v>165</v>
      </c>
      <c r="U780" s="51">
        <f t="shared" si="113"/>
        <v>690</v>
      </c>
      <c r="V780" s="57">
        <f t="shared" si="114"/>
        <v>23.913043478260871</v>
      </c>
      <c r="W780" s="51" t="e">
        <f>SUMIF(#REF!,'Pupils5-15'!$B780,#REF!)</f>
        <v>#REF!</v>
      </c>
      <c r="X780" s="51" t="e">
        <f>SUMIF(#REF!,'Pupils5-15'!$B780,#REF!)</f>
        <v>#REF!</v>
      </c>
      <c r="Y780" s="51" t="e">
        <f>SUMIF(#REF!,'Pupils5-15'!$B780,#REF!)</f>
        <v>#REF!</v>
      </c>
      <c r="Z780" s="51" t="e">
        <f t="shared" si="115"/>
        <v>#REF!</v>
      </c>
      <c r="AA780" s="51" t="e">
        <f t="shared" si="116"/>
        <v>#REF!</v>
      </c>
      <c r="AB780" s="51" t="e">
        <f t="shared" si="117"/>
        <v>#REF!</v>
      </c>
    </row>
    <row r="781" spans="1:28" x14ac:dyDescent="0.2">
      <c r="A781" s="51">
        <v>774</v>
      </c>
      <c r="B781" s="51">
        <v>6702023</v>
      </c>
      <c r="C781" s="51" t="s">
        <v>1137</v>
      </c>
      <c r="D781" s="51" t="s">
        <v>1129</v>
      </c>
      <c r="E781" s="51" t="s">
        <v>3322</v>
      </c>
      <c r="F781" s="51" t="s">
        <v>3324</v>
      </c>
      <c r="G781" s="56">
        <f t="shared" si="109"/>
        <v>1.2500000000000001E-2</v>
      </c>
      <c r="H781" s="56">
        <f t="shared" si="110"/>
        <v>1.2195121951219513E-2</v>
      </c>
      <c r="I781" s="56">
        <f t="shared" si="111"/>
        <v>4.8192771084337352E-2</v>
      </c>
      <c r="J781" s="56">
        <f t="shared" si="112"/>
        <v>2.4489795918367346E-2</v>
      </c>
      <c r="K781" s="51">
        <v>79</v>
      </c>
      <c r="L781" s="51">
        <v>1</v>
      </c>
      <c r="M781" s="51">
        <v>80</v>
      </c>
      <c r="N781" s="51">
        <v>81</v>
      </c>
      <c r="O781" s="51">
        <v>1</v>
      </c>
      <c r="P781" s="51">
        <v>82</v>
      </c>
      <c r="Q781" s="51">
        <v>79</v>
      </c>
      <c r="R781" s="51">
        <v>4</v>
      </c>
      <c r="S781" s="51">
        <v>83</v>
      </c>
      <c r="T781" s="51">
        <f t="shared" si="113"/>
        <v>6</v>
      </c>
      <c r="U781" s="51">
        <f t="shared" si="113"/>
        <v>245</v>
      </c>
      <c r="V781" s="57">
        <f t="shared" si="114"/>
        <v>2.4489795918367347</v>
      </c>
      <c r="W781" s="51" t="e">
        <f>SUMIF(#REF!,'Pupils5-15'!$B781,#REF!)</f>
        <v>#REF!</v>
      </c>
      <c r="X781" s="51" t="e">
        <f>SUMIF(#REF!,'Pupils5-15'!$B781,#REF!)</f>
        <v>#REF!</v>
      </c>
      <c r="Y781" s="51" t="e">
        <f>SUMIF(#REF!,'Pupils5-15'!$B781,#REF!)</f>
        <v>#REF!</v>
      </c>
      <c r="Z781" s="51" t="e">
        <f t="shared" si="115"/>
        <v>#REF!</v>
      </c>
      <c r="AA781" s="51" t="e">
        <f t="shared" si="116"/>
        <v>#REF!</v>
      </c>
      <c r="AB781" s="51" t="e">
        <f t="shared" si="117"/>
        <v>#REF!</v>
      </c>
    </row>
    <row r="782" spans="1:28" x14ac:dyDescent="0.2">
      <c r="A782" s="51">
        <v>775</v>
      </c>
      <c r="B782" s="51">
        <v>6702027</v>
      </c>
      <c r="C782" s="51" t="s">
        <v>1138</v>
      </c>
      <c r="D782" s="51" t="s">
        <v>1129</v>
      </c>
      <c r="E782" s="51" t="s">
        <v>3322</v>
      </c>
      <c r="F782" s="51" t="s">
        <v>3324</v>
      </c>
      <c r="G782" s="56">
        <f t="shared" si="109"/>
        <v>6.7796610169491525E-2</v>
      </c>
      <c r="H782" s="56">
        <f t="shared" si="110"/>
        <v>0.13068181818181818</v>
      </c>
      <c r="I782" s="56">
        <f t="shared" si="111"/>
        <v>0.15606936416184972</v>
      </c>
      <c r="J782" s="56">
        <f t="shared" si="112"/>
        <v>0.11787072243346007</v>
      </c>
      <c r="K782" s="51">
        <v>165</v>
      </c>
      <c r="L782" s="51">
        <v>12</v>
      </c>
      <c r="M782" s="51">
        <v>177</v>
      </c>
      <c r="N782" s="51">
        <v>153</v>
      </c>
      <c r="O782" s="51">
        <v>23</v>
      </c>
      <c r="P782" s="51">
        <v>176</v>
      </c>
      <c r="Q782" s="51">
        <v>146</v>
      </c>
      <c r="R782" s="51">
        <v>27</v>
      </c>
      <c r="S782" s="51">
        <v>173</v>
      </c>
      <c r="T782" s="51">
        <f t="shared" si="113"/>
        <v>62</v>
      </c>
      <c r="U782" s="51">
        <f t="shared" si="113"/>
        <v>526</v>
      </c>
      <c r="V782" s="57">
        <f t="shared" si="114"/>
        <v>11.787072243346007</v>
      </c>
      <c r="W782" s="51" t="e">
        <f>SUMIF(#REF!,'Pupils5-15'!$B782,#REF!)</f>
        <v>#REF!</v>
      </c>
      <c r="X782" s="51" t="e">
        <f>SUMIF(#REF!,'Pupils5-15'!$B782,#REF!)</f>
        <v>#REF!</v>
      </c>
      <c r="Y782" s="51" t="e">
        <f>SUMIF(#REF!,'Pupils5-15'!$B782,#REF!)</f>
        <v>#REF!</v>
      </c>
      <c r="Z782" s="51" t="e">
        <f t="shared" si="115"/>
        <v>#REF!</v>
      </c>
      <c r="AA782" s="51" t="e">
        <f t="shared" si="116"/>
        <v>#REF!</v>
      </c>
      <c r="AB782" s="51" t="e">
        <f t="shared" si="117"/>
        <v>#REF!</v>
      </c>
    </row>
    <row r="783" spans="1:28" x14ac:dyDescent="0.2">
      <c r="A783" s="51">
        <v>776</v>
      </c>
      <c r="B783" s="51">
        <v>6702032</v>
      </c>
      <c r="C783" s="51" t="s">
        <v>1139</v>
      </c>
      <c r="D783" s="51" t="s">
        <v>1129</v>
      </c>
      <c r="E783" s="51" t="s">
        <v>3322</v>
      </c>
      <c r="F783" s="51" t="s">
        <v>3324</v>
      </c>
      <c r="G783" s="56">
        <f t="shared" si="109"/>
        <v>0.35260115606936415</v>
      </c>
      <c r="H783" s="56">
        <f t="shared" si="110"/>
        <v>0.31395348837209303</v>
      </c>
      <c r="I783" s="56">
        <f t="shared" si="111"/>
        <v>0.3045977011494253</v>
      </c>
      <c r="J783" s="56">
        <f t="shared" si="112"/>
        <v>0.32369942196531792</v>
      </c>
      <c r="K783" s="51">
        <v>112</v>
      </c>
      <c r="L783" s="51">
        <v>61</v>
      </c>
      <c r="M783" s="51">
        <v>173</v>
      </c>
      <c r="N783" s="51">
        <v>118</v>
      </c>
      <c r="O783" s="51">
        <v>54</v>
      </c>
      <c r="P783" s="51">
        <v>172</v>
      </c>
      <c r="Q783" s="51">
        <v>121</v>
      </c>
      <c r="R783" s="51">
        <v>53</v>
      </c>
      <c r="S783" s="51">
        <v>174</v>
      </c>
      <c r="T783" s="51">
        <f t="shared" si="113"/>
        <v>168</v>
      </c>
      <c r="U783" s="51">
        <f t="shared" si="113"/>
        <v>519</v>
      </c>
      <c r="V783" s="57">
        <f t="shared" si="114"/>
        <v>32.369942196531795</v>
      </c>
      <c r="W783" s="51" t="e">
        <f>SUMIF(#REF!,'Pupils5-15'!$B783,#REF!)</f>
        <v>#REF!</v>
      </c>
      <c r="X783" s="51" t="e">
        <f>SUMIF(#REF!,'Pupils5-15'!$B783,#REF!)</f>
        <v>#REF!</v>
      </c>
      <c r="Y783" s="51" t="e">
        <f>SUMIF(#REF!,'Pupils5-15'!$B783,#REF!)</f>
        <v>#REF!</v>
      </c>
      <c r="Z783" s="51" t="e">
        <f t="shared" si="115"/>
        <v>#REF!</v>
      </c>
      <c r="AA783" s="51" t="e">
        <f t="shared" si="116"/>
        <v>#REF!</v>
      </c>
      <c r="AB783" s="51" t="e">
        <f t="shared" si="117"/>
        <v>#REF!</v>
      </c>
    </row>
    <row r="784" spans="1:28" x14ac:dyDescent="0.2">
      <c r="A784" s="51">
        <v>777</v>
      </c>
      <c r="B784" s="51">
        <v>6702036</v>
      </c>
      <c r="C784" s="51" t="s">
        <v>1140</v>
      </c>
      <c r="D784" s="51" t="s">
        <v>1129</v>
      </c>
      <c r="E784" s="51" t="s">
        <v>3322</v>
      </c>
      <c r="F784" s="51" t="s">
        <v>3323</v>
      </c>
      <c r="G784" s="56">
        <f t="shared" si="109"/>
        <v>6.7010309278350513E-2</v>
      </c>
      <c r="H784" s="56">
        <f t="shared" si="110"/>
        <v>6.1855670103092786E-2</v>
      </c>
      <c r="I784" s="56">
        <f t="shared" si="111"/>
        <v>7.9283887468030695E-2</v>
      </c>
      <c r="J784" s="56">
        <f t="shared" si="112"/>
        <v>6.9408740359897178E-2</v>
      </c>
      <c r="K784" s="51">
        <v>362</v>
      </c>
      <c r="L784" s="51">
        <v>26</v>
      </c>
      <c r="M784" s="51">
        <v>388</v>
      </c>
      <c r="N784" s="51">
        <v>364</v>
      </c>
      <c r="O784" s="51">
        <v>24</v>
      </c>
      <c r="P784" s="51">
        <v>388</v>
      </c>
      <c r="Q784" s="51">
        <v>360</v>
      </c>
      <c r="R784" s="51">
        <v>31</v>
      </c>
      <c r="S784" s="51">
        <v>391</v>
      </c>
      <c r="T784" s="51">
        <f t="shared" si="113"/>
        <v>81</v>
      </c>
      <c r="U784" s="51">
        <f t="shared" si="113"/>
        <v>1167</v>
      </c>
      <c r="V784" s="57">
        <f t="shared" si="114"/>
        <v>6.9408740359897179</v>
      </c>
      <c r="W784" s="51" t="e">
        <f>SUMIF(#REF!,'Pupils5-15'!$B784,#REF!)</f>
        <v>#REF!</v>
      </c>
      <c r="X784" s="51" t="e">
        <f>SUMIF(#REF!,'Pupils5-15'!$B784,#REF!)</f>
        <v>#REF!</v>
      </c>
      <c r="Y784" s="51" t="e">
        <f>SUMIF(#REF!,'Pupils5-15'!$B784,#REF!)</f>
        <v>#REF!</v>
      </c>
      <c r="Z784" s="51" t="e">
        <f t="shared" si="115"/>
        <v>#REF!</v>
      </c>
      <c r="AA784" s="51" t="e">
        <f t="shared" si="116"/>
        <v>#REF!</v>
      </c>
      <c r="AB784" s="51" t="e">
        <f t="shared" si="117"/>
        <v>#REF!</v>
      </c>
    </row>
    <row r="785" spans="1:28" x14ac:dyDescent="0.2">
      <c r="A785" s="51">
        <v>778</v>
      </c>
      <c r="B785" s="51">
        <v>6702040</v>
      </c>
      <c r="C785" s="51" t="s">
        <v>1141</v>
      </c>
      <c r="D785" s="51" t="s">
        <v>1129</v>
      </c>
      <c r="E785" s="51" t="s">
        <v>3322</v>
      </c>
      <c r="F785" s="51" t="s">
        <v>3324</v>
      </c>
      <c r="G785" s="56">
        <f t="shared" si="109"/>
        <v>0.34228187919463088</v>
      </c>
      <c r="H785" s="56">
        <f t="shared" si="110"/>
        <v>0.30496453900709219</v>
      </c>
      <c r="I785" s="56">
        <f t="shared" si="111"/>
        <v>0.34782608695652173</v>
      </c>
      <c r="J785" s="56">
        <f t="shared" si="112"/>
        <v>0.33177570093457942</v>
      </c>
      <c r="K785" s="51">
        <v>98</v>
      </c>
      <c r="L785" s="51">
        <v>51</v>
      </c>
      <c r="M785" s="51">
        <v>149</v>
      </c>
      <c r="N785" s="51">
        <v>98</v>
      </c>
      <c r="O785" s="51">
        <v>43</v>
      </c>
      <c r="P785" s="51">
        <v>141</v>
      </c>
      <c r="Q785" s="51">
        <v>90</v>
      </c>
      <c r="R785" s="51">
        <v>48</v>
      </c>
      <c r="S785" s="51">
        <v>138</v>
      </c>
      <c r="T785" s="51">
        <f t="shared" si="113"/>
        <v>142</v>
      </c>
      <c r="U785" s="51">
        <f t="shared" si="113"/>
        <v>428</v>
      </c>
      <c r="V785" s="57">
        <f t="shared" si="114"/>
        <v>33.177570093457945</v>
      </c>
      <c r="W785" s="51" t="e">
        <f>SUMIF(#REF!,'Pupils5-15'!$B785,#REF!)</f>
        <v>#REF!</v>
      </c>
      <c r="X785" s="51" t="e">
        <f>SUMIF(#REF!,'Pupils5-15'!$B785,#REF!)</f>
        <v>#REF!</v>
      </c>
      <c r="Y785" s="51" t="e">
        <f>SUMIF(#REF!,'Pupils5-15'!$B785,#REF!)</f>
        <v>#REF!</v>
      </c>
      <c r="Z785" s="51" t="e">
        <f t="shared" si="115"/>
        <v>#REF!</v>
      </c>
      <c r="AA785" s="51" t="e">
        <f t="shared" si="116"/>
        <v>#REF!</v>
      </c>
      <c r="AB785" s="51" t="e">
        <f t="shared" si="117"/>
        <v>#REF!</v>
      </c>
    </row>
    <row r="786" spans="1:28" x14ac:dyDescent="0.2">
      <c r="A786" s="51">
        <v>779</v>
      </c>
      <c r="B786" s="51">
        <v>6702042</v>
      </c>
      <c r="C786" s="51" t="s">
        <v>1142</v>
      </c>
      <c r="D786" s="51" t="s">
        <v>1129</v>
      </c>
      <c r="E786" s="51" t="s">
        <v>3322</v>
      </c>
      <c r="F786" s="51" t="s">
        <v>3324</v>
      </c>
      <c r="G786" s="56">
        <f t="shared" si="109"/>
        <v>2.8735632183908046E-2</v>
      </c>
      <c r="H786" s="56">
        <f t="shared" si="110"/>
        <v>0.04</v>
      </c>
      <c r="I786" s="56">
        <f t="shared" si="111"/>
        <v>3.4090909090909088E-2</v>
      </c>
      <c r="J786" s="56">
        <f t="shared" si="112"/>
        <v>3.4285714285714287E-2</v>
      </c>
      <c r="K786" s="51">
        <v>169</v>
      </c>
      <c r="L786" s="51">
        <v>5</v>
      </c>
      <c r="M786" s="51">
        <v>174</v>
      </c>
      <c r="N786" s="51">
        <v>168</v>
      </c>
      <c r="O786" s="51">
        <v>7</v>
      </c>
      <c r="P786" s="51">
        <v>175</v>
      </c>
      <c r="Q786" s="51">
        <v>170</v>
      </c>
      <c r="R786" s="51">
        <v>6</v>
      </c>
      <c r="S786" s="51">
        <v>176</v>
      </c>
      <c r="T786" s="51">
        <f t="shared" si="113"/>
        <v>18</v>
      </c>
      <c r="U786" s="51">
        <f t="shared" si="113"/>
        <v>525</v>
      </c>
      <c r="V786" s="57">
        <f t="shared" si="114"/>
        <v>3.4285714285714288</v>
      </c>
      <c r="W786" s="51" t="e">
        <f>SUMIF(#REF!,'Pupils5-15'!$B786,#REF!)</f>
        <v>#REF!</v>
      </c>
      <c r="X786" s="51" t="e">
        <f>SUMIF(#REF!,'Pupils5-15'!$B786,#REF!)</f>
        <v>#REF!</v>
      </c>
      <c r="Y786" s="51" t="e">
        <f>SUMIF(#REF!,'Pupils5-15'!$B786,#REF!)</f>
        <v>#REF!</v>
      </c>
      <c r="Z786" s="51" t="e">
        <f t="shared" si="115"/>
        <v>#REF!</v>
      </c>
      <c r="AA786" s="51" t="e">
        <f t="shared" si="116"/>
        <v>#REF!</v>
      </c>
      <c r="AB786" s="51" t="e">
        <f t="shared" si="117"/>
        <v>#REF!</v>
      </c>
    </row>
    <row r="787" spans="1:28" x14ac:dyDescent="0.2">
      <c r="A787" s="51">
        <v>780</v>
      </c>
      <c r="B787" s="51">
        <v>6702048</v>
      </c>
      <c r="C787" s="51" t="s">
        <v>1143</v>
      </c>
      <c r="D787" s="51" t="s">
        <v>1129</v>
      </c>
      <c r="E787" s="51" t="s">
        <v>3322</v>
      </c>
      <c r="F787" s="51" t="s">
        <v>3324</v>
      </c>
      <c r="G787" s="56">
        <f t="shared" si="109"/>
        <v>0.51111111111111107</v>
      </c>
      <c r="H787" s="56">
        <f t="shared" si="110"/>
        <v>0.51546391752577314</v>
      </c>
      <c r="I787" s="56">
        <f t="shared" si="111"/>
        <v>0.44565217391304346</v>
      </c>
      <c r="J787" s="56">
        <f t="shared" si="112"/>
        <v>0.49103942652329752</v>
      </c>
      <c r="K787" s="51">
        <v>44</v>
      </c>
      <c r="L787" s="51">
        <v>46</v>
      </c>
      <c r="M787" s="51">
        <v>90</v>
      </c>
      <c r="N787" s="51">
        <v>47</v>
      </c>
      <c r="O787" s="51">
        <v>50</v>
      </c>
      <c r="P787" s="51">
        <v>97</v>
      </c>
      <c r="Q787" s="51">
        <v>51</v>
      </c>
      <c r="R787" s="51">
        <v>41</v>
      </c>
      <c r="S787" s="51">
        <v>92</v>
      </c>
      <c r="T787" s="51">
        <f t="shared" si="113"/>
        <v>137</v>
      </c>
      <c r="U787" s="51">
        <f t="shared" si="113"/>
        <v>279</v>
      </c>
      <c r="V787" s="57">
        <f t="shared" si="114"/>
        <v>49.103942652329749</v>
      </c>
      <c r="W787" s="51" t="e">
        <f>SUMIF(#REF!,'Pupils5-15'!$B787,#REF!)</f>
        <v>#REF!</v>
      </c>
      <c r="X787" s="51" t="e">
        <f>SUMIF(#REF!,'Pupils5-15'!$B787,#REF!)</f>
        <v>#REF!</v>
      </c>
      <c r="Y787" s="51" t="e">
        <f>SUMIF(#REF!,'Pupils5-15'!$B787,#REF!)</f>
        <v>#REF!</v>
      </c>
      <c r="Z787" s="51" t="e">
        <f t="shared" si="115"/>
        <v>#REF!</v>
      </c>
      <c r="AA787" s="51" t="e">
        <f t="shared" si="116"/>
        <v>#REF!</v>
      </c>
      <c r="AB787" s="51" t="e">
        <f t="shared" si="117"/>
        <v>#REF!</v>
      </c>
    </row>
    <row r="788" spans="1:28" x14ac:dyDescent="0.2">
      <c r="A788" s="51">
        <v>781</v>
      </c>
      <c r="B788" s="51">
        <v>6702051</v>
      </c>
      <c r="C788" s="51" t="s">
        <v>1144</v>
      </c>
      <c r="D788" s="51" t="s">
        <v>1129</v>
      </c>
      <c r="E788" s="51" t="s">
        <v>3322</v>
      </c>
      <c r="F788" s="51" t="s">
        <v>3324</v>
      </c>
      <c r="G788" s="56">
        <f t="shared" si="109"/>
        <v>0.54807692307692313</v>
      </c>
      <c r="H788" s="56">
        <f t="shared" si="110"/>
        <v>0.44117647058823528</v>
      </c>
      <c r="I788" s="56">
        <f t="shared" si="111"/>
        <v>0.47169811320754718</v>
      </c>
      <c r="J788" s="56">
        <f t="shared" si="112"/>
        <v>0.48717948717948717</v>
      </c>
      <c r="K788" s="51">
        <v>47</v>
      </c>
      <c r="L788" s="51">
        <v>57</v>
      </c>
      <c r="M788" s="51">
        <v>104</v>
      </c>
      <c r="N788" s="51">
        <v>57</v>
      </c>
      <c r="O788" s="51">
        <v>45</v>
      </c>
      <c r="P788" s="51">
        <v>102</v>
      </c>
      <c r="Q788" s="51">
        <v>56</v>
      </c>
      <c r="R788" s="51">
        <v>50</v>
      </c>
      <c r="S788" s="51">
        <v>106</v>
      </c>
      <c r="T788" s="51">
        <f t="shared" si="113"/>
        <v>152</v>
      </c>
      <c r="U788" s="51">
        <f t="shared" si="113"/>
        <v>312</v>
      </c>
      <c r="V788" s="57">
        <f t="shared" si="114"/>
        <v>48.717948717948715</v>
      </c>
      <c r="W788" s="51" t="e">
        <f>SUMIF(#REF!,'Pupils5-15'!$B788,#REF!)</f>
        <v>#REF!</v>
      </c>
      <c r="X788" s="51" t="e">
        <f>SUMIF(#REF!,'Pupils5-15'!$B788,#REF!)</f>
        <v>#REF!</v>
      </c>
      <c r="Y788" s="51" t="e">
        <f>SUMIF(#REF!,'Pupils5-15'!$B788,#REF!)</f>
        <v>#REF!</v>
      </c>
      <c r="Z788" s="51" t="e">
        <f t="shared" si="115"/>
        <v>#REF!</v>
      </c>
      <c r="AA788" s="51" t="e">
        <f t="shared" si="116"/>
        <v>#REF!</v>
      </c>
      <c r="AB788" s="51" t="e">
        <f t="shared" si="117"/>
        <v>#REF!</v>
      </c>
    </row>
    <row r="789" spans="1:28" x14ac:dyDescent="0.2">
      <c r="A789" s="51">
        <v>782</v>
      </c>
      <c r="B789" s="51">
        <v>6702054</v>
      </c>
      <c r="C789" s="51" t="s">
        <v>1145</v>
      </c>
      <c r="D789" s="51" t="s">
        <v>1129</v>
      </c>
      <c r="E789" s="51" t="s">
        <v>3322</v>
      </c>
      <c r="F789" s="51" t="s">
        <v>3324</v>
      </c>
      <c r="G789" s="56">
        <f t="shared" si="109"/>
        <v>6.0273972602739728E-2</v>
      </c>
      <c r="H789" s="56">
        <f t="shared" si="110"/>
        <v>6.7567567567567571E-2</v>
      </c>
      <c r="I789" s="56">
        <f t="shared" si="111"/>
        <v>6.4245810055865923E-2</v>
      </c>
      <c r="J789" s="56">
        <f t="shared" si="112"/>
        <v>6.4043915827996345E-2</v>
      </c>
      <c r="K789" s="51">
        <v>343</v>
      </c>
      <c r="L789" s="51">
        <v>22</v>
      </c>
      <c r="M789" s="51">
        <v>365</v>
      </c>
      <c r="N789" s="51">
        <v>345</v>
      </c>
      <c r="O789" s="51">
        <v>25</v>
      </c>
      <c r="P789" s="51">
        <v>370</v>
      </c>
      <c r="Q789" s="51">
        <v>335</v>
      </c>
      <c r="R789" s="51">
        <v>23</v>
      </c>
      <c r="S789" s="51">
        <v>358</v>
      </c>
      <c r="T789" s="51">
        <f t="shared" si="113"/>
        <v>70</v>
      </c>
      <c r="U789" s="51">
        <f t="shared" si="113"/>
        <v>1093</v>
      </c>
      <c r="V789" s="57">
        <f t="shared" si="114"/>
        <v>6.4043915827996347</v>
      </c>
      <c r="W789" s="51" t="e">
        <f>SUMIF(#REF!,'Pupils5-15'!$B789,#REF!)</f>
        <v>#REF!</v>
      </c>
      <c r="X789" s="51" t="e">
        <f>SUMIF(#REF!,'Pupils5-15'!$B789,#REF!)</f>
        <v>#REF!</v>
      </c>
      <c r="Y789" s="51" t="e">
        <f>SUMIF(#REF!,'Pupils5-15'!$B789,#REF!)</f>
        <v>#REF!</v>
      </c>
      <c r="Z789" s="51" t="e">
        <f t="shared" si="115"/>
        <v>#REF!</v>
      </c>
      <c r="AA789" s="51" t="e">
        <f t="shared" si="116"/>
        <v>#REF!</v>
      </c>
      <c r="AB789" s="51" t="e">
        <f t="shared" si="117"/>
        <v>#REF!</v>
      </c>
    </row>
    <row r="790" spans="1:28" x14ac:dyDescent="0.2">
      <c r="A790" s="51">
        <v>783</v>
      </c>
      <c r="B790" s="51">
        <v>6702055</v>
      </c>
      <c r="C790" s="51" t="s">
        <v>1147</v>
      </c>
      <c r="D790" s="51" t="s">
        <v>1129</v>
      </c>
      <c r="E790" s="51" t="s">
        <v>3322</v>
      </c>
      <c r="F790" s="51" t="s">
        <v>3324</v>
      </c>
      <c r="G790" s="56">
        <f t="shared" si="109"/>
        <v>0.20979020979020979</v>
      </c>
      <c r="H790" s="56">
        <f t="shared" si="110"/>
        <v>0.15584415584415584</v>
      </c>
      <c r="I790" s="56">
        <f t="shared" si="111"/>
        <v>0.15333333333333332</v>
      </c>
      <c r="J790" s="56">
        <f t="shared" si="112"/>
        <v>0.17225950782997762</v>
      </c>
      <c r="K790" s="51">
        <v>113</v>
      </c>
      <c r="L790" s="51">
        <v>30</v>
      </c>
      <c r="M790" s="51">
        <v>143</v>
      </c>
      <c r="N790" s="51">
        <v>130</v>
      </c>
      <c r="O790" s="51">
        <v>24</v>
      </c>
      <c r="P790" s="51">
        <v>154</v>
      </c>
      <c r="Q790" s="51">
        <v>127</v>
      </c>
      <c r="R790" s="51">
        <v>23</v>
      </c>
      <c r="S790" s="51">
        <v>150</v>
      </c>
      <c r="T790" s="51">
        <f t="shared" si="113"/>
        <v>77</v>
      </c>
      <c r="U790" s="51">
        <f t="shared" si="113"/>
        <v>447</v>
      </c>
      <c r="V790" s="57">
        <f t="shared" si="114"/>
        <v>17.225950782997764</v>
      </c>
      <c r="W790" s="51" t="e">
        <f>SUMIF(#REF!,'Pupils5-15'!$B790,#REF!)</f>
        <v>#REF!</v>
      </c>
      <c r="X790" s="51" t="e">
        <f>SUMIF(#REF!,'Pupils5-15'!$B790,#REF!)</f>
        <v>#REF!</v>
      </c>
      <c r="Y790" s="51" t="e">
        <f>SUMIF(#REF!,'Pupils5-15'!$B790,#REF!)</f>
        <v>#REF!</v>
      </c>
      <c r="Z790" s="51" t="e">
        <f t="shared" si="115"/>
        <v>#REF!</v>
      </c>
      <c r="AA790" s="51" t="e">
        <f t="shared" si="116"/>
        <v>#REF!</v>
      </c>
      <c r="AB790" s="51" t="e">
        <f t="shared" si="117"/>
        <v>#REF!</v>
      </c>
    </row>
    <row r="791" spans="1:28" x14ac:dyDescent="0.2">
      <c r="A791" s="51">
        <v>784</v>
      </c>
      <c r="B791" s="51">
        <v>6702059</v>
      </c>
      <c r="C791" s="51" t="s">
        <v>1148</v>
      </c>
      <c r="D791" s="51" t="s">
        <v>1129</v>
      </c>
      <c r="E791" s="51" t="s">
        <v>3322</v>
      </c>
      <c r="F791" s="51" t="s">
        <v>3324</v>
      </c>
      <c r="G791" s="56">
        <f t="shared" si="109"/>
        <v>0.37435897435897436</v>
      </c>
      <c r="H791" s="56">
        <f t="shared" si="110"/>
        <v>0.40196078431372551</v>
      </c>
      <c r="I791" s="56">
        <f t="shared" si="111"/>
        <v>0.38775510204081631</v>
      </c>
      <c r="J791" s="56">
        <f t="shared" si="112"/>
        <v>0.38823529411764707</v>
      </c>
      <c r="K791" s="51">
        <v>122</v>
      </c>
      <c r="L791" s="51">
        <v>73</v>
      </c>
      <c r="M791" s="51">
        <v>195</v>
      </c>
      <c r="N791" s="51">
        <v>122</v>
      </c>
      <c r="O791" s="51">
        <v>82</v>
      </c>
      <c r="P791" s="51">
        <v>204</v>
      </c>
      <c r="Q791" s="51">
        <v>120</v>
      </c>
      <c r="R791" s="51">
        <v>76</v>
      </c>
      <c r="S791" s="51">
        <v>196</v>
      </c>
      <c r="T791" s="51">
        <f t="shared" si="113"/>
        <v>231</v>
      </c>
      <c r="U791" s="51">
        <f t="shared" si="113"/>
        <v>595</v>
      </c>
      <c r="V791" s="57">
        <f t="shared" si="114"/>
        <v>38.82352941176471</v>
      </c>
      <c r="W791" s="51" t="e">
        <f>SUMIF(#REF!,'Pupils5-15'!$B791,#REF!)</f>
        <v>#REF!</v>
      </c>
      <c r="X791" s="51" t="e">
        <f>SUMIF(#REF!,'Pupils5-15'!$B791,#REF!)</f>
        <v>#REF!</v>
      </c>
      <c r="Y791" s="51" t="e">
        <f>SUMIF(#REF!,'Pupils5-15'!$B791,#REF!)</f>
        <v>#REF!</v>
      </c>
      <c r="Z791" s="51" t="e">
        <f t="shared" si="115"/>
        <v>#REF!</v>
      </c>
      <c r="AA791" s="51" t="e">
        <f t="shared" si="116"/>
        <v>#REF!</v>
      </c>
      <c r="AB791" s="51" t="e">
        <f t="shared" si="117"/>
        <v>#REF!</v>
      </c>
    </row>
    <row r="792" spans="1:28" x14ac:dyDescent="0.2">
      <c r="A792" s="51">
        <v>785</v>
      </c>
      <c r="B792" s="51">
        <v>6702063</v>
      </c>
      <c r="C792" s="51" t="s">
        <v>1149</v>
      </c>
      <c r="D792" s="51" t="s">
        <v>1129</v>
      </c>
      <c r="E792" s="51" t="s">
        <v>3322</v>
      </c>
      <c r="F792" s="51" t="s">
        <v>3324</v>
      </c>
      <c r="G792" s="56">
        <f t="shared" si="109"/>
        <v>0.46198830409356723</v>
      </c>
      <c r="H792" s="56">
        <f t="shared" si="110"/>
        <v>0.3972222222222222</v>
      </c>
      <c r="I792" s="56">
        <f t="shared" si="111"/>
        <v>0.43641618497109824</v>
      </c>
      <c r="J792" s="56">
        <f t="shared" si="112"/>
        <v>0.43129770992366412</v>
      </c>
      <c r="K792" s="51">
        <v>184</v>
      </c>
      <c r="L792" s="51">
        <v>158</v>
      </c>
      <c r="M792" s="51">
        <v>342</v>
      </c>
      <c r="N792" s="51">
        <v>217</v>
      </c>
      <c r="O792" s="51">
        <v>143</v>
      </c>
      <c r="P792" s="51">
        <v>360</v>
      </c>
      <c r="Q792" s="51">
        <v>195</v>
      </c>
      <c r="R792" s="51">
        <v>151</v>
      </c>
      <c r="S792" s="51">
        <v>346</v>
      </c>
      <c r="T792" s="51">
        <f t="shared" si="113"/>
        <v>452</v>
      </c>
      <c r="U792" s="51">
        <f t="shared" si="113"/>
        <v>1048</v>
      </c>
      <c r="V792" s="57">
        <f t="shared" si="114"/>
        <v>43.12977099236641</v>
      </c>
      <c r="W792" s="51" t="e">
        <f>SUMIF(#REF!,'Pupils5-15'!$B792,#REF!)</f>
        <v>#REF!</v>
      </c>
      <c r="X792" s="51" t="e">
        <f>SUMIF(#REF!,'Pupils5-15'!$B792,#REF!)</f>
        <v>#REF!</v>
      </c>
      <c r="Y792" s="51" t="e">
        <f>SUMIF(#REF!,'Pupils5-15'!$B792,#REF!)</f>
        <v>#REF!</v>
      </c>
      <c r="Z792" s="51" t="e">
        <f t="shared" si="115"/>
        <v>#REF!</v>
      </c>
      <c r="AA792" s="51" t="e">
        <f t="shared" si="116"/>
        <v>#REF!</v>
      </c>
      <c r="AB792" s="51" t="e">
        <f t="shared" si="117"/>
        <v>#REF!</v>
      </c>
    </row>
    <row r="793" spans="1:28" x14ac:dyDescent="0.2">
      <c r="A793" s="51">
        <v>786</v>
      </c>
      <c r="B793" s="51">
        <v>6702065</v>
      </c>
      <c r="C793" s="51" t="s">
        <v>1150</v>
      </c>
      <c r="D793" s="51" t="s">
        <v>1129</v>
      </c>
      <c r="E793" s="51" t="s">
        <v>3322</v>
      </c>
      <c r="F793" s="51" t="s">
        <v>3324</v>
      </c>
      <c r="G793" s="56">
        <f t="shared" si="109"/>
        <v>0.13207547169811321</v>
      </c>
      <c r="H793" s="56">
        <f t="shared" si="110"/>
        <v>0.12918660287081341</v>
      </c>
      <c r="I793" s="56">
        <f t="shared" si="111"/>
        <v>0.13023255813953488</v>
      </c>
      <c r="J793" s="56">
        <f t="shared" si="112"/>
        <v>0.13050314465408805</v>
      </c>
      <c r="K793" s="51">
        <v>184</v>
      </c>
      <c r="L793" s="51">
        <v>28</v>
      </c>
      <c r="M793" s="51">
        <v>212</v>
      </c>
      <c r="N793" s="51">
        <v>182</v>
      </c>
      <c r="O793" s="51">
        <v>27</v>
      </c>
      <c r="P793" s="51">
        <v>209</v>
      </c>
      <c r="Q793" s="51">
        <v>187</v>
      </c>
      <c r="R793" s="51">
        <v>28</v>
      </c>
      <c r="S793" s="51">
        <v>215</v>
      </c>
      <c r="T793" s="51">
        <f t="shared" si="113"/>
        <v>83</v>
      </c>
      <c r="U793" s="51">
        <f t="shared" si="113"/>
        <v>636</v>
      </c>
      <c r="V793" s="57">
        <f t="shared" si="114"/>
        <v>13.050314465408805</v>
      </c>
      <c r="W793" s="51" t="e">
        <f>SUMIF(#REF!,'Pupils5-15'!$B793,#REF!)</f>
        <v>#REF!</v>
      </c>
      <c r="X793" s="51" t="e">
        <f>SUMIF(#REF!,'Pupils5-15'!$B793,#REF!)</f>
        <v>#REF!</v>
      </c>
      <c r="Y793" s="51" t="e">
        <f>SUMIF(#REF!,'Pupils5-15'!$B793,#REF!)</f>
        <v>#REF!</v>
      </c>
      <c r="Z793" s="51" t="e">
        <f t="shared" si="115"/>
        <v>#REF!</v>
      </c>
      <c r="AA793" s="51" t="e">
        <f t="shared" si="116"/>
        <v>#REF!</v>
      </c>
      <c r="AB793" s="51" t="e">
        <f t="shared" si="117"/>
        <v>#REF!</v>
      </c>
    </row>
    <row r="794" spans="1:28" x14ac:dyDescent="0.2">
      <c r="A794" s="51">
        <v>787</v>
      </c>
      <c r="B794" s="51">
        <v>6702067</v>
      </c>
      <c r="C794" s="51" t="s">
        <v>1151</v>
      </c>
      <c r="D794" s="51" t="s">
        <v>1129</v>
      </c>
      <c r="E794" s="51" t="s">
        <v>3322</v>
      </c>
      <c r="F794" s="51" t="s">
        <v>3324</v>
      </c>
      <c r="G794" s="56">
        <f t="shared" si="109"/>
        <v>0.52713178294573648</v>
      </c>
      <c r="H794" s="56">
        <f t="shared" si="110"/>
        <v>0.48965517241379308</v>
      </c>
      <c r="I794" s="56">
        <f t="shared" si="111"/>
        <v>0.45695364238410596</v>
      </c>
      <c r="J794" s="56">
        <f t="shared" si="112"/>
        <v>0.48941176470588238</v>
      </c>
      <c r="K794" s="51">
        <v>61</v>
      </c>
      <c r="L794" s="51">
        <v>68</v>
      </c>
      <c r="M794" s="51">
        <v>129</v>
      </c>
      <c r="N794" s="51">
        <v>74</v>
      </c>
      <c r="O794" s="51">
        <v>71</v>
      </c>
      <c r="P794" s="51">
        <v>145</v>
      </c>
      <c r="Q794" s="51">
        <v>82</v>
      </c>
      <c r="R794" s="51">
        <v>69</v>
      </c>
      <c r="S794" s="51">
        <v>151</v>
      </c>
      <c r="T794" s="51">
        <f t="shared" si="113"/>
        <v>208</v>
      </c>
      <c r="U794" s="51">
        <f t="shared" si="113"/>
        <v>425</v>
      </c>
      <c r="V794" s="57">
        <f t="shared" si="114"/>
        <v>48.941176470588239</v>
      </c>
      <c r="W794" s="51" t="e">
        <f>SUMIF(#REF!,'Pupils5-15'!$B794,#REF!)</f>
        <v>#REF!</v>
      </c>
      <c r="X794" s="51" t="e">
        <f>SUMIF(#REF!,'Pupils5-15'!$B794,#REF!)</f>
        <v>#REF!</v>
      </c>
      <c r="Y794" s="51" t="e">
        <f>SUMIF(#REF!,'Pupils5-15'!$B794,#REF!)</f>
        <v>#REF!</v>
      </c>
      <c r="Z794" s="51" t="e">
        <f t="shared" si="115"/>
        <v>#REF!</v>
      </c>
      <c r="AA794" s="51" t="e">
        <f t="shared" si="116"/>
        <v>#REF!</v>
      </c>
      <c r="AB794" s="51" t="e">
        <f t="shared" si="117"/>
        <v>#REF!</v>
      </c>
    </row>
    <row r="795" spans="1:28" x14ac:dyDescent="0.2">
      <c r="A795" s="51">
        <v>788</v>
      </c>
      <c r="B795" s="51">
        <v>6702069</v>
      </c>
      <c r="C795" s="51" t="s">
        <v>1152</v>
      </c>
      <c r="D795" s="51" t="s">
        <v>1129</v>
      </c>
      <c r="E795" s="51" t="s">
        <v>3322</v>
      </c>
      <c r="F795" s="51" t="s">
        <v>3324</v>
      </c>
      <c r="G795" s="56">
        <f t="shared" si="109"/>
        <v>0.54672897196261683</v>
      </c>
      <c r="H795" s="56">
        <f t="shared" si="110"/>
        <v>0.47577092511013214</v>
      </c>
      <c r="I795" s="56">
        <f t="shared" si="111"/>
        <v>0.49145299145299143</v>
      </c>
      <c r="J795" s="56">
        <f t="shared" si="112"/>
        <v>0.50370370370370365</v>
      </c>
      <c r="K795" s="51">
        <v>97</v>
      </c>
      <c r="L795" s="51">
        <v>117</v>
      </c>
      <c r="M795" s="51">
        <v>214</v>
      </c>
      <c r="N795" s="51">
        <v>119</v>
      </c>
      <c r="O795" s="51">
        <v>108</v>
      </c>
      <c r="P795" s="51">
        <v>227</v>
      </c>
      <c r="Q795" s="51">
        <v>119</v>
      </c>
      <c r="R795" s="51">
        <v>115</v>
      </c>
      <c r="S795" s="51">
        <v>234</v>
      </c>
      <c r="T795" s="51">
        <f t="shared" si="113"/>
        <v>340</v>
      </c>
      <c r="U795" s="51">
        <f t="shared" si="113"/>
        <v>675</v>
      </c>
      <c r="V795" s="57">
        <f t="shared" si="114"/>
        <v>50.370370370370367</v>
      </c>
      <c r="W795" s="51" t="e">
        <f>SUMIF(#REF!,'Pupils5-15'!$B795,#REF!)</f>
        <v>#REF!</v>
      </c>
      <c r="X795" s="51" t="e">
        <f>SUMIF(#REF!,'Pupils5-15'!$B795,#REF!)</f>
        <v>#REF!</v>
      </c>
      <c r="Y795" s="51" t="e">
        <f>SUMIF(#REF!,'Pupils5-15'!$B795,#REF!)</f>
        <v>#REF!</v>
      </c>
      <c r="Z795" s="51" t="e">
        <f t="shared" si="115"/>
        <v>#REF!</v>
      </c>
      <c r="AA795" s="51" t="e">
        <f t="shared" si="116"/>
        <v>#REF!</v>
      </c>
      <c r="AB795" s="51" t="e">
        <f t="shared" si="117"/>
        <v>#REF!</v>
      </c>
    </row>
    <row r="796" spans="1:28" x14ac:dyDescent="0.2">
      <c r="A796" s="51">
        <v>789</v>
      </c>
      <c r="B796" s="51">
        <v>6702071</v>
      </c>
      <c r="C796" s="51" t="s">
        <v>1153</v>
      </c>
      <c r="D796" s="51" t="s">
        <v>1129</v>
      </c>
      <c r="E796" s="51" t="s">
        <v>3322</v>
      </c>
      <c r="F796" s="51" t="s">
        <v>3324</v>
      </c>
      <c r="G796" s="56">
        <f t="shared" si="109"/>
        <v>6.9930069930069935E-2</v>
      </c>
      <c r="H796" s="56">
        <f t="shared" si="110"/>
        <v>7.1942446043165464E-2</v>
      </c>
      <c r="I796" s="56">
        <f t="shared" si="111"/>
        <v>6.0810810810810814E-2</v>
      </c>
      <c r="J796" s="56">
        <f t="shared" si="112"/>
        <v>6.7441860465116285E-2</v>
      </c>
      <c r="K796" s="51">
        <v>133</v>
      </c>
      <c r="L796" s="51">
        <v>10</v>
      </c>
      <c r="M796" s="51">
        <v>143</v>
      </c>
      <c r="N796" s="51">
        <v>129</v>
      </c>
      <c r="O796" s="51">
        <v>10</v>
      </c>
      <c r="P796" s="51">
        <v>139</v>
      </c>
      <c r="Q796" s="51">
        <v>139</v>
      </c>
      <c r="R796" s="51">
        <v>9</v>
      </c>
      <c r="S796" s="51">
        <v>148</v>
      </c>
      <c r="T796" s="51">
        <f t="shared" si="113"/>
        <v>29</v>
      </c>
      <c r="U796" s="51">
        <f t="shared" si="113"/>
        <v>430</v>
      </c>
      <c r="V796" s="57">
        <f t="shared" si="114"/>
        <v>6.7441860465116283</v>
      </c>
      <c r="W796" s="51" t="e">
        <f>SUMIF(#REF!,'Pupils5-15'!$B796,#REF!)</f>
        <v>#REF!</v>
      </c>
      <c r="X796" s="51" t="e">
        <f>SUMIF(#REF!,'Pupils5-15'!$B796,#REF!)</f>
        <v>#REF!</v>
      </c>
      <c r="Y796" s="51" t="e">
        <f>SUMIF(#REF!,'Pupils5-15'!$B796,#REF!)</f>
        <v>#REF!</v>
      </c>
      <c r="Z796" s="51" t="e">
        <f t="shared" si="115"/>
        <v>#REF!</v>
      </c>
      <c r="AA796" s="51" t="e">
        <f t="shared" si="116"/>
        <v>#REF!</v>
      </c>
      <c r="AB796" s="51" t="e">
        <f t="shared" si="117"/>
        <v>#REF!</v>
      </c>
    </row>
    <row r="797" spans="1:28" x14ac:dyDescent="0.2">
      <c r="A797" s="51">
        <v>790</v>
      </c>
      <c r="B797" s="51">
        <v>6702073</v>
      </c>
      <c r="C797" s="51" t="s">
        <v>1155</v>
      </c>
      <c r="D797" s="51" t="s">
        <v>1129</v>
      </c>
      <c r="E797" s="51" t="s">
        <v>3322</v>
      </c>
      <c r="F797" s="51" t="s">
        <v>3324</v>
      </c>
      <c r="G797" s="56">
        <f t="shared" si="109"/>
        <v>0.55625000000000002</v>
      </c>
      <c r="H797" s="56">
        <f t="shared" si="110"/>
        <v>0.58100558659217882</v>
      </c>
      <c r="I797" s="56">
        <f t="shared" si="111"/>
        <v>0.53608247422680411</v>
      </c>
      <c r="J797" s="56">
        <f t="shared" si="112"/>
        <v>0.55722326454033766</v>
      </c>
      <c r="K797" s="51">
        <v>71</v>
      </c>
      <c r="L797" s="51">
        <v>89</v>
      </c>
      <c r="M797" s="51">
        <v>160</v>
      </c>
      <c r="N797" s="51">
        <v>75</v>
      </c>
      <c r="O797" s="51">
        <v>104</v>
      </c>
      <c r="P797" s="51">
        <v>179</v>
      </c>
      <c r="Q797" s="51">
        <v>90</v>
      </c>
      <c r="R797" s="51">
        <v>104</v>
      </c>
      <c r="S797" s="51">
        <v>194</v>
      </c>
      <c r="T797" s="51">
        <f t="shared" si="113"/>
        <v>297</v>
      </c>
      <c r="U797" s="51">
        <f t="shared" si="113"/>
        <v>533</v>
      </c>
      <c r="V797" s="57">
        <f t="shared" si="114"/>
        <v>55.722326454033762</v>
      </c>
      <c r="W797" s="51" t="e">
        <f>SUMIF(#REF!,'Pupils5-15'!$B797,#REF!)</f>
        <v>#REF!</v>
      </c>
      <c r="X797" s="51" t="e">
        <f>SUMIF(#REF!,'Pupils5-15'!$B797,#REF!)</f>
        <v>#REF!</v>
      </c>
      <c r="Y797" s="51" t="e">
        <f>SUMIF(#REF!,'Pupils5-15'!$B797,#REF!)</f>
        <v>#REF!</v>
      </c>
      <c r="Z797" s="51" t="e">
        <f t="shared" si="115"/>
        <v>#REF!</v>
      </c>
      <c r="AA797" s="51" t="e">
        <f t="shared" si="116"/>
        <v>#REF!</v>
      </c>
      <c r="AB797" s="51" t="e">
        <f t="shared" si="117"/>
        <v>#REF!</v>
      </c>
    </row>
    <row r="798" spans="1:28" x14ac:dyDescent="0.2">
      <c r="A798" s="51">
        <v>791</v>
      </c>
      <c r="B798" s="51">
        <v>6702075</v>
      </c>
      <c r="C798" s="51" t="s">
        <v>1156</v>
      </c>
      <c r="D798" s="51" t="s">
        <v>1129</v>
      </c>
      <c r="E798" s="51" t="s">
        <v>3322</v>
      </c>
      <c r="F798" s="51" t="s">
        <v>3324</v>
      </c>
      <c r="G798" s="56">
        <f t="shared" si="109"/>
        <v>0.4050632911392405</v>
      </c>
      <c r="H798" s="56">
        <f t="shared" si="110"/>
        <v>0.42465753424657532</v>
      </c>
      <c r="I798" s="56">
        <f t="shared" si="111"/>
        <v>0.40789473684210525</v>
      </c>
      <c r="J798" s="56">
        <f t="shared" si="112"/>
        <v>0.41228070175438597</v>
      </c>
      <c r="K798" s="51">
        <v>94</v>
      </c>
      <c r="L798" s="51">
        <v>64</v>
      </c>
      <c r="M798" s="51">
        <v>158</v>
      </c>
      <c r="N798" s="51">
        <v>84</v>
      </c>
      <c r="O798" s="51">
        <v>62</v>
      </c>
      <c r="P798" s="51">
        <v>146</v>
      </c>
      <c r="Q798" s="51">
        <v>90</v>
      </c>
      <c r="R798" s="51">
        <v>62</v>
      </c>
      <c r="S798" s="51">
        <v>152</v>
      </c>
      <c r="T798" s="51">
        <f t="shared" si="113"/>
        <v>188</v>
      </c>
      <c r="U798" s="51">
        <f t="shared" si="113"/>
        <v>456</v>
      </c>
      <c r="V798" s="57">
        <f t="shared" si="114"/>
        <v>41.228070175438596</v>
      </c>
      <c r="W798" s="51" t="e">
        <f>SUMIF(#REF!,'Pupils5-15'!$B798,#REF!)</f>
        <v>#REF!</v>
      </c>
      <c r="X798" s="51" t="e">
        <f>SUMIF(#REF!,'Pupils5-15'!$B798,#REF!)</f>
        <v>#REF!</v>
      </c>
      <c r="Y798" s="51" t="e">
        <f>SUMIF(#REF!,'Pupils5-15'!$B798,#REF!)</f>
        <v>#REF!</v>
      </c>
      <c r="Z798" s="51" t="e">
        <f t="shared" si="115"/>
        <v>#REF!</v>
      </c>
      <c r="AA798" s="51" t="e">
        <f t="shared" si="116"/>
        <v>#REF!</v>
      </c>
      <c r="AB798" s="51" t="e">
        <f t="shared" si="117"/>
        <v>#REF!</v>
      </c>
    </row>
    <row r="799" spans="1:28" x14ac:dyDescent="0.2">
      <c r="A799" s="51">
        <v>792</v>
      </c>
      <c r="B799" s="51">
        <v>6702076</v>
      </c>
      <c r="C799" s="51" t="s">
        <v>1157</v>
      </c>
      <c r="D799" s="51" t="s">
        <v>1129</v>
      </c>
      <c r="E799" s="51" t="s">
        <v>3322</v>
      </c>
      <c r="F799" s="51" t="s">
        <v>3324</v>
      </c>
      <c r="G799" s="56">
        <f t="shared" si="109"/>
        <v>0.12865497076023391</v>
      </c>
      <c r="H799" s="56">
        <f t="shared" si="110"/>
        <v>0.12</v>
      </c>
      <c r="I799" s="56">
        <f t="shared" si="111"/>
        <v>0.13068181818181818</v>
      </c>
      <c r="J799" s="56">
        <f t="shared" si="112"/>
        <v>0.12643678160919541</v>
      </c>
      <c r="K799" s="51">
        <v>149</v>
      </c>
      <c r="L799" s="51">
        <v>22</v>
      </c>
      <c r="M799" s="51">
        <v>171</v>
      </c>
      <c r="N799" s="51">
        <v>154</v>
      </c>
      <c r="O799" s="51">
        <v>21</v>
      </c>
      <c r="P799" s="51">
        <v>175</v>
      </c>
      <c r="Q799" s="51">
        <v>153</v>
      </c>
      <c r="R799" s="51">
        <v>23</v>
      </c>
      <c r="S799" s="51">
        <v>176</v>
      </c>
      <c r="T799" s="51">
        <f t="shared" si="113"/>
        <v>66</v>
      </c>
      <c r="U799" s="51">
        <f t="shared" si="113"/>
        <v>522</v>
      </c>
      <c r="V799" s="57">
        <f t="shared" si="114"/>
        <v>12.643678160919542</v>
      </c>
      <c r="W799" s="51" t="e">
        <f>SUMIF(#REF!,'Pupils5-15'!$B799,#REF!)</f>
        <v>#REF!</v>
      </c>
      <c r="X799" s="51" t="e">
        <f>SUMIF(#REF!,'Pupils5-15'!$B799,#REF!)</f>
        <v>#REF!</v>
      </c>
      <c r="Y799" s="51" t="e">
        <f>SUMIF(#REF!,'Pupils5-15'!$B799,#REF!)</f>
        <v>#REF!</v>
      </c>
      <c r="Z799" s="51" t="e">
        <f t="shared" si="115"/>
        <v>#REF!</v>
      </c>
      <c r="AA799" s="51" t="e">
        <f t="shared" si="116"/>
        <v>#REF!</v>
      </c>
      <c r="AB799" s="51" t="e">
        <f t="shared" si="117"/>
        <v>#REF!</v>
      </c>
    </row>
    <row r="800" spans="1:28" x14ac:dyDescent="0.2">
      <c r="A800" s="51">
        <v>793</v>
      </c>
      <c r="B800" s="51">
        <v>6702077</v>
      </c>
      <c r="C800" s="51" t="s">
        <v>1158</v>
      </c>
      <c r="D800" s="51" t="s">
        <v>1129</v>
      </c>
      <c r="E800" s="51" t="s">
        <v>3322</v>
      </c>
      <c r="F800" s="51" t="s">
        <v>3324</v>
      </c>
      <c r="G800" s="56">
        <f t="shared" si="109"/>
        <v>0.33333333333333331</v>
      </c>
      <c r="H800" s="56">
        <f t="shared" si="110"/>
        <v>0.28828828828828829</v>
      </c>
      <c r="I800" s="56">
        <f t="shared" si="111"/>
        <v>0.28899082568807338</v>
      </c>
      <c r="J800" s="56">
        <f t="shared" si="112"/>
        <v>0.30428360413589367</v>
      </c>
      <c r="K800" s="51">
        <v>158</v>
      </c>
      <c r="L800" s="51">
        <v>79</v>
      </c>
      <c r="M800" s="51">
        <v>237</v>
      </c>
      <c r="N800" s="51">
        <v>158</v>
      </c>
      <c r="O800" s="51">
        <v>64</v>
      </c>
      <c r="P800" s="51">
        <v>222</v>
      </c>
      <c r="Q800" s="51">
        <v>155</v>
      </c>
      <c r="R800" s="51">
        <v>63</v>
      </c>
      <c r="S800" s="51">
        <v>218</v>
      </c>
      <c r="T800" s="51">
        <f t="shared" si="113"/>
        <v>206</v>
      </c>
      <c r="U800" s="51">
        <f t="shared" si="113"/>
        <v>677</v>
      </c>
      <c r="V800" s="57">
        <f t="shared" si="114"/>
        <v>30.428360413589367</v>
      </c>
      <c r="W800" s="51" t="e">
        <f>SUMIF(#REF!,'Pupils5-15'!$B800,#REF!)</f>
        <v>#REF!</v>
      </c>
      <c r="X800" s="51" t="e">
        <f>SUMIF(#REF!,'Pupils5-15'!$B800,#REF!)</f>
        <v>#REF!</v>
      </c>
      <c r="Y800" s="51" t="e">
        <f>SUMIF(#REF!,'Pupils5-15'!$B800,#REF!)</f>
        <v>#REF!</v>
      </c>
      <c r="Z800" s="51" t="e">
        <f t="shared" si="115"/>
        <v>#REF!</v>
      </c>
      <c r="AA800" s="51" t="e">
        <f t="shared" si="116"/>
        <v>#REF!</v>
      </c>
      <c r="AB800" s="51" t="e">
        <f t="shared" si="117"/>
        <v>#REF!</v>
      </c>
    </row>
    <row r="801" spans="1:28" x14ac:dyDescent="0.2">
      <c r="A801" s="51">
        <v>794</v>
      </c>
      <c r="B801" s="51">
        <v>6702082</v>
      </c>
      <c r="C801" s="51" t="s">
        <v>1159</v>
      </c>
      <c r="D801" s="51" t="s">
        <v>1129</v>
      </c>
      <c r="E801" s="51" t="s">
        <v>3322</v>
      </c>
      <c r="F801" s="51" t="s">
        <v>3324</v>
      </c>
      <c r="G801" s="56">
        <f t="shared" si="109"/>
        <v>0.61290322580645162</v>
      </c>
      <c r="H801" s="56">
        <f t="shared" si="110"/>
        <v>0.61029411764705888</v>
      </c>
      <c r="I801" s="56">
        <f t="shared" si="111"/>
        <v>0.54794520547945202</v>
      </c>
      <c r="J801" s="56">
        <f t="shared" si="112"/>
        <v>0.58866995073891626</v>
      </c>
      <c r="K801" s="51">
        <v>48</v>
      </c>
      <c r="L801" s="51">
        <v>76</v>
      </c>
      <c r="M801" s="51">
        <v>124</v>
      </c>
      <c r="N801" s="51">
        <v>53</v>
      </c>
      <c r="O801" s="51">
        <v>83</v>
      </c>
      <c r="P801" s="51">
        <v>136</v>
      </c>
      <c r="Q801" s="51">
        <v>66</v>
      </c>
      <c r="R801" s="51">
        <v>80</v>
      </c>
      <c r="S801" s="51">
        <v>146</v>
      </c>
      <c r="T801" s="51">
        <f t="shared" si="113"/>
        <v>239</v>
      </c>
      <c r="U801" s="51">
        <f t="shared" si="113"/>
        <v>406</v>
      </c>
      <c r="V801" s="57">
        <f t="shared" si="114"/>
        <v>58.866995073891623</v>
      </c>
      <c r="W801" s="51" t="e">
        <f>SUMIF(#REF!,'Pupils5-15'!$B801,#REF!)</f>
        <v>#REF!</v>
      </c>
      <c r="X801" s="51" t="e">
        <f>SUMIF(#REF!,'Pupils5-15'!$B801,#REF!)</f>
        <v>#REF!</v>
      </c>
      <c r="Y801" s="51" t="e">
        <f>SUMIF(#REF!,'Pupils5-15'!$B801,#REF!)</f>
        <v>#REF!</v>
      </c>
      <c r="Z801" s="51" t="e">
        <f t="shared" si="115"/>
        <v>#REF!</v>
      </c>
      <c r="AA801" s="51" t="e">
        <f t="shared" si="116"/>
        <v>#REF!</v>
      </c>
      <c r="AB801" s="51" t="e">
        <f t="shared" si="117"/>
        <v>#REF!</v>
      </c>
    </row>
    <row r="802" spans="1:28" x14ac:dyDescent="0.2">
      <c r="A802" s="51">
        <v>795</v>
      </c>
      <c r="B802" s="51">
        <v>6702084</v>
      </c>
      <c r="C802" s="51" t="s">
        <v>1160</v>
      </c>
      <c r="D802" s="51" t="s">
        <v>1129</v>
      </c>
      <c r="E802" s="51" t="s">
        <v>3322</v>
      </c>
      <c r="F802" s="51" t="s">
        <v>3324</v>
      </c>
      <c r="G802" s="56">
        <f t="shared" si="109"/>
        <v>0.47619047619047616</v>
      </c>
      <c r="H802" s="56">
        <f t="shared" si="110"/>
        <v>0.5161290322580645</v>
      </c>
      <c r="I802" s="56">
        <f t="shared" si="111"/>
        <v>0.48499999999999999</v>
      </c>
      <c r="J802" s="56">
        <f t="shared" si="112"/>
        <v>0.49277978339350181</v>
      </c>
      <c r="K802" s="51">
        <v>88</v>
      </c>
      <c r="L802" s="51">
        <v>80</v>
      </c>
      <c r="M802" s="51">
        <v>168</v>
      </c>
      <c r="N802" s="51">
        <v>90</v>
      </c>
      <c r="O802" s="51">
        <v>96</v>
      </c>
      <c r="P802" s="51">
        <v>186</v>
      </c>
      <c r="Q802" s="51">
        <v>103</v>
      </c>
      <c r="R802" s="51">
        <v>97</v>
      </c>
      <c r="S802" s="51">
        <v>200</v>
      </c>
      <c r="T802" s="51">
        <f t="shared" si="113"/>
        <v>273</v>
      </c>
      <c r="U802" s="51">
        <f t="shared" si="113"/>
        <v>554</v>
      </c>
      <c r="V802" s="57">
        <f t="shared" si="114"/>
        <v>49.277978339350184</v>
      </c>
      <c r="W802" s="51" t="e">
        <f>SUMIF(#REF!,'Pupils5-15'!$B802,#REF!)</f>
        <v>#REF!</v>
      </c>
      <c r="X802" s="51" t="e">
        <f>SUMIF(#REF!,'Pupils5-15'!$B802,#REF!)</f>
        <v>#REF!</v>
      </c>
      <c r="Y802" s="51" t="e">
        <f>SUMIF(#REF!,'Pupils5-15'!$B802,#REF!)</f>
        <v>#REF!</v>
      </c>
      <c r="Z802" s="51" t="e">
        <f t="shared" si="115"/>
        <v>#REF!</v>
      </c>
      <c r="AA802" s="51" t="e">
        <f t="shared" si="116"/>
        <v>#REF!</v>
      </c>
      <c r="AB802" s="51" t="e">
        <f t="shared" si="117"/>
        <v>#REF!</v>
      </c>
    </row>
    <row r="803" spans="1:28" x14ac:dyDescent="0.2">
      <c r="A803" s="51">
        <v>796</v>
      </c>
      <c r="B803" s="51">
        <v>6702086</v>
      </c>
      <c r="C803" s="51" t="s">
        <v>1161</v>
      </c>
      <c r="D803" s="51" t="s">
        <v>1129</v>
      </c>
      <c r="E803" s="51" t="s">
        <v>3322</v>
      </c>
      <c r="F803" s="51" t="s">
        <v>3324</v>
      </c>
      <c r="G803" s="56">
        <f t="shared" si="109"/>
        <v>9.8630136986301367E-2</v>
      </c>
      <c r="H803" s="56">
        <f t="shared" si="110"/>
        <v>0.10904255319148937</v>
      </c>
      <c r="I803" s="56">
        <f t="shared" si="111"/>
        <v>7.8947368421052627E-2</v>
      </c>
      <c r="J803" s="56">
        <f t="shared" si="112"/>
        <v>9.5450490633363069E-2</v>
      </c>
      <c r="K803" s="51">
        <v>329</v>
      </c>
      <c r="L803" s="51">
        <v>36</v>
      </c>
      <c r="M803" s="51">
        <v>365</v>
      </c>
      <c r="N803" s="51">
        <v>335</v>
      </c>
      <c r="O803" s="51">
        <v>41</v>
      </c>
      <c r="P803" s="51">
        <v>376</v>
      </c>
      <c r="Q803" s="51">
        <v>350</v>
      </c>
      <c r="R803" s="51">
        <v>30</v>
      </c>
      <c r="S803" s="51">
        <v>380</v>
      </c>
      <c r="T803" s="51">
        <f t="shared" si="113"/>
        <v>107</v>
      </c>
      <c r="U803" s="51">
        <f t="shared" si="113"/>
        <v>1121</v>
      </c>
      <c r="V803" s="57">
        <f t="shared" si="114"/>
        <v>9.5450490633363074</v>
      </c>
      <c r="W803" s="51" t="e">
        <f>SUMIF(#REF!,'Pupils5-15'!$B803,#REF!)</f>
        <v>#REF!</v>
      </c>
      <c r="X803" s="51" t="e">
        <f>SUMIF(#REF!,'Pupils5-15'!$B803,#REF!)</f>
        <v>#REF!</v>
      </c>
      <c r="Y803" s="51" t="e">
        <f>SUMIF(#REF!,'Pupils5-15'!$B803,#REF!)</f>
        <v>#REF!</v>
      </c>
      <c r="Z803" s="51" t="e">
        <f t="shared" si="115"/>
        <v>#REF!</v>
      </c>
      <c r="AA803" s="51" t="e">
        <f t="shared" si="116"/>
        <v>#REF!</v>
      </c>
      <c r="AB803" s="51" t="e">
        <f t="shared" si="117"/>
        <v>#REF!</v>
      </c>
    </row>
    <row r="804" spans="1:28" x14ac:dyDescent="0.2">
      <c r="A804" s="51">
        <v>797</v>
      </c>
      <c r="B804" s="51">
        <v>6702092</v>
      </c>
      <c r="C804" s="51" t="s">
        <v>1162</v>
      </c>
      <c r="D804" s="51" t="s">
        <v>1129</v>
      </c>
      <c r="E804" s="51" t="s">
        <v>3322</v>
      </c>
      <c r="F804" s="51" t="s">
        <v>3324</v>
      </c>
      <c r="G804" s="56">
        <f t="shared" si="109"/>
        <v>5.7142857142857143E-3</v>
      </c>
      <c r="H804" s="56">
        <f t="shared" si="110"/>
        <v>1.7045454545454544E-2</v>
      </c>
      <c r="I804" s="56">
        <f t="shared" si="111"/>
        <v>2.2222222222222223E-2</v>
      </c>
      <c r="J804" s="56">
        <f t="shared" si="112"/>
        <v>1.5065913370998116E-2</v>
      </c>
      <c r="K804" s="51">
        <v>174</v>
      </c>
      <c r="L804" s="51">
        <v>1</v>
      </c>
      <c r="M804" s="51">
        <v>175</v>
      </c>
      <c r="N804" s="51">
        <v>173</v>
      </c>
      <c r="O804" s="51">
        <v>3</v>
      </c>
      <c r="P804" s="51">
        <v>176</v>
      </c>
      <c r="Q804" s="51">
        <v>176</v>
      </c>
      <c r="R804" s="51">
        <v>4</v>
      </c>
      <c r="S804" s="51">
        <v>180</v>
      </c>
      <c r="T804" s="51">
        <f t="shared" si="113"/>
        <v>8</v>
      </c>
      <c r="U804" s="51">
        <f t="shared" si="113"/>
        <v>531</v>
      </c>
      <c r="V804" s="57">
        <f t="shared" si="114"/>
        <v>1.5065913370998116</v>
      </c>
      <c r="W804" s="51" t="e">
        <f>SUMIF(#REF!,'Pupils5-15'!$B804,#REF!)</f>
        <v>#REF!</v>
      </c>
      <c r="X804" s="51" t="e">
        <f>SUMIF(#REF!,'Pupils5-15'!$B804,#REF!)</f>
        <v>#REF!</v>
      </c>
      <c r="Y804" s="51" t="e">
        <f>SUMIF(#REF!,'Pupils5-15'!$B804,#REF!)</f>
        <v>#REF!</v>
      </c>
      <c r="Z804" s="51" t="e">
        <f t="shared" si="115"/>
        <v>#REF!</v>
      </c>
      <c r="AA804" s="51" t="e">
        <f t="shared" si="116"/>
        <v>#REF!</v>
      </c>
      <c r="AB804" s="51" t="e">
        <f t="shared" si="117"/>
        <v>#REF!</v>
      </c>
    </row>
    <row r="805" spans="1:28" x14ac:dyDescent="0.2">
      <c r="A805" s="51">
        <v>798</v>
      </c>
      <c r="B805" s="51">
        <v>6702095</v>
      </c>
      <c r="C805" s="51" t="s">
        <v>1164</v>
      </c>
      <c r="D805" s="51" t="s">
        <v>1129</v>
      </c>
      <c r="E805" s="51" t="s">
        <v>3322</v>
      </c>
      <c r="F805" s="51" t="s">
        <v>3324</v>
      </c>
      <c r="G805" s="56">
        <f t="shared" si="109"/>
        <v>0.19565217391304349</v>
      </c>
      <c r="H805" s="56">
        <f t="shared" si="110"/>
        <v>0.22307692307692309</v>
      </c>
      <c r="I805" s="56">
        <f t="shared" si="111"/>
        <v>0.19672131147540983</v>
      </c>
      <c r="J805" s="56">
        <f t="shared" si="112"/>
        <v>0.20512820512820512</v>
      </c>
      <c r="K805" s="51">
        <v>111</v>
      </c>
      <c r="L805" s="51">
        <v>27</v>
      </c>
      <c r="M805" s="51">
        <v>138</v>
      </c>
      <c r="N805" s="51">
        <v>101</v>
      </c>
      <c r="O805" s="51">
        <v>29</v>
      </c>
      <c r="P805" s="51">
        <v>130</v>
      </c>
      <c r="Q805" s="51">
        <v>98</v>
      </c>
      <c r="R805" s="51">
        <v>24</v>
      </c>
      <c r="S805" s="51">
        <v>122</v>
      </c>
      <c r="T805" s="51">
        <f t="shared" si="113"/>
        <v>80</v>
      </c>
      <c r="U805" s="51">
        <f t="shared" si="113"/>
        <v>390</v>
      </c>
      <c r="V805" s="57">
        <f t="shared" si="114"/>
        <v>20.512820512820511</v>
      </c>
      <c r="W805" s="51" t="e">
        <f>SUMIF(#REF!,'Pupils5-15'!$B805,#REF!)</f>
        <v>#REF!</v>
      </c>
      <c r="X805" s="51" t="e">
        <f>SUMIF(#REF!,'Pupils5-15'!$B805,#REF!)</f>
        <v>#REF!</v>
      </c>
      <c r="Y805" s="51" t="e">
        <f>SUMIF(#REF!,'Pupils5-15'!$B805,#REF!)</f>
        <v>#REF!</v>
      </c>
      <c r="Z805" s="51" t="e">
        <f t="shared" si="115"/>
        <v>#REF!</v>
      </c>
      <c r="AA805" s="51" t="e">
        <f t="shared" si="116"/>
        <v>#REF!</v>
      </c>
      <c r="AB805" s="51" t="e">
        <f t="shared" si="117"/>
        <v>#REF!</v>
      </c>
    </row>
    <row r="806" spans="1:28" x14ac:dyDescent="0.2">
      <c r="A806" s="51">
        <v>799</v>
      </c>
      <c r="B806" s="51">
        <v>6702096</v>
      </c>
      <c r="C806" s="51" t="s">
        <v>1166</v>
      </c>
      <c r="D806" s="51" t="s">
        <v>1129</v>
      </c>
      <c r="E806" s="51" t="s">
        <v>3322</v>
      </c>
      <c r="F806" s="51" t="s">
        <v>3324</v>
      </c>
      <c r="G806" s="56">
        <f t="shared" si="109"/>
        <v>0</v>
      </c>
      <c r="H806" s="56">
        <f t="shared" si="110"/>
        <v>1.1363636363636364E-2</v>
      </c>
      <c r="I806" s="56">
        <f t="shared" si="111"/>
        <v>2.2222222222222223E-2</v>
      </c>
      <c r="J806" s="56">
        <f t="shared" si="112"/>
        <v>1.1235955056179775E-2</v>
      </c>
      <c r="K806" s="51">
        <v>178</v>
      </c>
      <c r="M806" s="51">
        <v>178</v>
      </c>
      <c r="N806" s="51">
        <v>174</v>
      </c>
      <c r="O806" s="51">
        <v>2</v>
      </c>
      <c r="P806" s="51">
        <v>176</v>
      </c>
      <c r="Q806" s="51">
        <v>176</v>
      </c>
      <c r="R806" s="51">
        <v>4</v>
      </c>
      <c r="S806" s="51">
        <v>180</v>
      </c>
      <c r="T806" s="51">
        <f t="shared" si="113"/>
        <v>6</v>
      </c>
      <c r="U806" s="51">
        <f t="shared" si="113"/>
        <v>534</v>
      </c>
      <c r="V806" s="57">
        <f t="shared" si="114"/>
        <v>1.1235955056179776</v>
      </c>
      <c r="W806" s="51" t="e">
        <f>SUMIF(#REF!,'Pupils5-15'!$B806,#REF!)</f>
        <v>#REF!</v>
      </c>
      <c r="X806" s="51" t="e">
        <f>SUMIF(#REF!,'Pupils5-15'!$B806,#REF!)</f>
        <v>#REF!</v>
      </c>
      <c r="Y806" s="51" t="e">
        <f>SUMIF(#REF!,'Pupils5-15'!$B806,#REF!)</f>
        <v>#REF!</v>
      </c>
      <c r="Z806" s="51" t="e">
        <f t="shared" si="115"/>
        <v>#REF!</v>
      </c>
      <c r="AA806" s="51" t="e">
        <f t="shared" si="116"/>
        <v>#REF!</v>
      </c>
      <c r="AB806" s="51" t="e">
        <f t="shared" si="117"/>
        <v>#REF!</v>
      </c>
    </row>
    <row r="807" spans="1:28" x14ac:dyDescent="0.2">
      <c r="A807" s="51">
        <v>800</v>
      </c>
      <c r="B807" s="51">
        <v>6702098</v>
      </c>
      <c r="C807" s="51" t="s">
        <v>1167</v>
      </c>
      <c r="D807" s="51" t="s">
        <v>1129</v>
      </c>
      <c r="E807" s="51" t="s">
        <v>3322</v>
      </c>
      <c r="F807" s="51" t="s">
        <v>3323</v>
      </c>
      <c r="G807" s="56">
        <f t="shared" si="109"/>
        <v>0.1256544502617801</v>
      </c>
      <c r="H807" s="56">
        <f t="shared" si="110"/>
        <v>9.405940594059406E-2</v>
      </c>
      <c r="I807" s="56">
        <f t="shared" si="111"/>
        <v>9.3896713615023469E-2</v>
      </c>
      <c r="J807" s="56">
        <f t="shared" si="112"/>
        <v>0.10396039603960396</v>
      </c>
      <c r="K807" s="51">
        <v>167</v>
      </c>
      <c r="L807" s="51">
        <v>24</v>
      </c>
      <c r="M807" s="51">
        <v>191</v>
      </c>
      <c r="N807" s="51">
        <v>183</v>
      </c>
      <c r="O807" s="51">
        <v>19</v>
      </c>
      <c r="P807" s="51">
        <v>202</v>
      </c>
      <c r="Q807" s="51">
        <v>193</v>
      </c>
      <c r="R807" s="51">
        <v>20</v>
      </c>
      <c r="S807" s="51">
        <v>213</v>
      </c>
      <c r="T807" s="51">
        <f t="shared" si="113"/>
        <v>63</v>
      </c>
      <c r="U807" s="51">
        <f t="shared" si="113"/>
        <v>606</v>
      </c>
      <c r="V807" s="57">
        <f t="shared" si="114"/>
        <v>10.396039603960396</v>
      </c>
      <c r="W807" s="51" t="e">
        <f>SUMIF(#REF!,'Pupils5-15'!$B807,#REF!)</f>
        <v>#REF!</v>
      </c>
      <c r="X807" s="51" t="e">
        <f>SUMIF(#REF!,'Pupils5-15'!$B807,#REF!)</f>
        <v>#REF!</v>
      </c>
      <c r="Y807" s="51" t="e">
        <f>SUMIF(#REF!,'Pupils5-15'!$B807,#REF!)</f>
        <v>#REF!</v>
      </c>
      <c r="Z807" s="51" t="e">
        <f t="shared" si="115"/>
        <v>#REF!</v>
      </c>
      <c r="AA807" s="51" t="e">
        <f t="shared" si="116"/>
        <v>#REF!</v>
      </c>
      <c r="AB807" s="51" t="e">
        <f t="shared" si="117"/>
        <v>#REF!</v>
      </c>
    </row>
    <row r="808" spans="1:28" x14ac:dyDescent="0.2">
      <c r="A808" s="51">
        <v>801</v>
      </c>
      <c r="B808" s="51">
        <v>6702105</v>
      </c>
      <c r="C808" s="51" t="s">
        <v>1169</v>
      </c>
      <c r="D808" s="51" t="s">
        <v>1129</v>
      </c>
      <c r="E808" s="51" t="s">
        <v>3322</v>
      </c>
      <c r="F808" s="51" t="s">
        <v>3324</v>
      </c>
      <c r="G808" s="56">
        <f t="shared" si="109"/>
        <v>6.7510548523206745E-2</v>
      </c>
      <c r="H808" s="56">
        <f t="shared" si="110"/>
        <v>7.43801652892562E-2</v>
      </c>
      <c r="I808" s="56">
        <f t="shared" si="111"/>
        <v>5.6000000000000001E-2</v>
      </c>
      <c r="J808" s="56">
        <f t="shared" si="112"/>
        <v>6.584362139917696E-2</v>
      </c>
      <c r="K808" s="51">
        <v>221</v>
      </c>
      <c r="L808" s="51">
        <v>16</v>
      </c>
      <c r="M808" s="51">
        <v>237</v>
      </c>
      <c r="N808" s="51">
        <v>224</v>
      </c>
      <c r="O808" s="51">
        <v>18</v>
      </c>
      <c r="P808" s="51">
        <v>242</v>
      </c>
      <c r="Q808" s="51">
        <v>236</v>
      </c>
      <c r="R808" s="51">
        <v>14</v>
      </c>
      <c r="S808" s="51">
        <v>250</v>
      </c>
      <c r="T808" s="51">
        <f t="shared" si="113"/>
        <v>48</v>
      </c>
      <c r="U808" s="51">
        <f t="shared" si="113"/>
        <v>729</v>
      </c>
      <c r="V808" s="57">
        <f t="shared" si="114"/>
        <v>6.5843621399176957</v>
      </c>
      <c r="W808" s="51" t="e">
        <f>SUMIF(#REF!,'Pupils5-15'!$B808,#REF!)</f>
        <v>#REF!</v>
      </c>
      <c r="X808" s="51" t="e">
        <f>SUMIF(#REF!,'Pupils5-15'!$B808,#REF!)</f>
        <v>#REF!</v>
      </c>
      <c r="Y808" s="51" t="e">
        <f>SUMIF(#REF!,'Pupils5-15'!$B808,#REF!)</f>
        <v>#REF!</v>
      </c>
      <c r="Z808" s="51" t="e">
        <f t="shared" si="115"/>
        <v>#REF!</v>
      </c>
      <c r="AA808" s="51" t="e">
        <f t="shared" si="116"/>
        <v>#REF!</v>
      </c>
      <c r="AB808" s="51" t="e">
        <f t="shared" si="117"/>
        <v>#REF!</v>
      </c>
    </row>
    <row r="809" spans="1:28" x14ac:dyDescent="0.2">
      <c r="A809" s="51">
        <v>802</v>
      </c>
      <c r="B809" s="51">
        <v>6702108</v>
      </c>
      <c r="C809" s="51" t="s">
        <v>1170</v>
      </c>
      <c r="D809" s="51" t="s">
        <v>1129</v>
      </c>
      <c r="E809" s="51" t="s">
        <v>3322</v>
      </c>
      <c r="F809" s="51" t="s">
        <v>3324</v>
      </c>
      <c r="G809" s="56">
        <f t="shared" si="109"/>
        <v>0.14457831325301204</v>
      </c>
      <c r="H809" s="56">
        <f t="shared" si="110"/>
        <v>0.13953488372093023</v>
      </c>
      <c r="I809" s="56">
        <f t="shared" si="111"/>
        <v>0.11515151515151516</v>
      </c>
      <c r="J809" s="56">
        <f t="shared" si="112"/>
        <v>0.13320079522862824</v>
      </c>
      <c r="K809" s="51">
        <v>142</v>
      </c>
      <c r="L809" s="51">
        <v>24</v>
      </c>
      <c r="M809" s="51">
        <v>166</v>
      </c>
      <c r="N809" s="51">
        <v>148</v>
      </c>
      <c r="O809" s="51">
        <v>24</v>
      </c>
      <c r="P809" s="51">
        <v>172</v>
      </c>
      <c r="Q809" s="51">
        <v>146</v>
      </c>
      <c r="R809" s="51">
        <v>19</v>
      </c>
      <c r="S809" s="51">
        <v>165</v>
      </c>
      <c r="T809" s="51">
        <f t="shared" si="113"/>
        <v>67</v>
      </c>
      <c r="U809" s="51">
        <f t="shared" si="113"/>
        <v>503</v>
      </c>
      <c r="V809" s="57">
        <f t="shared" si="114"/>
        <v>13.320079522862823</v>
      </c>
      <c r="W809" s="51" t="e">
        <f>SUMIF(#REF!,'Pupils5-15'!$B809,#REF!)</f>
        <v>#REF!</v>
      </c>
      <c r="X809" s="51" t="e">
        <f>SUMIF(#REF!,'Pupils5-15'!$B809,#REF!)</f>
        <v>#REF!</v>
      </c>
      <c r="Y809" s="51" t="e">
        <f>SUMIF(#REF!,'Pupils5-15'!$B809,#REF!)</f>
        <v>#REF!</v>
      </c>
      <c r="Z809" s="51" t="e">
        <f t="shared" si="115"/>
        <v>#REF!</v>
      </c>
      <c r="AA809" s="51" t="e">
        <f t="shared" si="116"/>
        <v>#REF!</v>
      </c>
      <c r="AB809" s="51" t="e">
        <f t="shared" si="117"/>
        <v>#REF!</v>
      </c>
    </row>
    <row r="810" spans="1:28" x14ac:dyDescent="0.2">
      <c r="A810" s="51">
        <v>803</v>
      </c>
      <c r="B810" s="51">
        <v>6702109</v>
      </c>
      <c r="C810" s="51" t="s">
        <v>1171</v>
      </c>
      <c r="D810" s="51" t="s">
        <v>1129</v>
      </c>
      <c r="E810" s="51" t="s">
        <v>3322</v>
      </c>
      <c r="F810" s="51" t="s">
        <v>3324</v>
      </c>
      <c r="G810" s="56">
        <f t="shared" si="109"/>
        <v>6.3063063063063057E-2</v>
      </c>
      <c r="H810" s="56">
        <f t="shared" si="110"/>
        <v>0.10784313725490197</v>
      </c>
      <c r="I810" s="56">
        <f t="shared" si="111"/>
        <v>0.12871287128712872</v>
      </c>
      <c r="J810" s="56">
        <f t="shared" si="112"/>
        <v>9.8726114649681534E-2</v>
      </c>
      <c r="K810" s="51">
        <v>104</v>
      </c>
      <c r="L810" s="51">
        <v>7</v>
      </c>
      <c r="M810" s="51">
        <v>111</v>
      </c>
      <c r="N810" s="51">
        <v>91</v>
      </c>
      <c r="O810" s="51">
        <v>11</v>
      </c>
      <c r="P810" s="51">
        <v>102</v>
      </c>
      <c r="Q810" s="51">
        <v>88</v>
      </c>
      <c r="R810" s="51">
        <v>13</v>
      </c>
      <c r="S810" s="51">
        <v>101</v>
      </c>
      <c r="T810" s="51">
        <f t="shared" si="113"/>
        <v>31</v>
      </c>
      <c r="U810" s="51">
        <f t="shared" si="113"/>
        <v>314</v>
      </c>
      <c r="V810" s="57">
        <f t="shared" si="114"/>
        <v>9.8726114649681538</v>
      </c>
      <c r="W810" s="51" t="e">
        <f>SUMIF(#REF!,'Pupils5-15'!$B810,#REF!)</f>
        <v>#REF!</v>
      </c>
      <c r="X810" s="51" t="e">
        <f>SUMIF(#REF!,'Pupils5-15'!$B810,#REF!)</f>
        <v>#REF!</v>
      </c>
      <c r="Y810" s="51" t="e">
        <f>SUMIF(#REF!,'Pupils5-15'!$B810,#REF!)</f>
        <v>#REF!</v>
      </c>
      <c r="Z810" s="51" t="e">
        <f t="shared" si="115"/>
        <v>#REF!</v>
      </c>
      <c r="AA810" s="51" t="e">
        <f t="shared" si="116"/>
        <v>#REF!</v>
      </c>
      <c r="AB810" s="51" t="e">
        <f t="shared" si="117"/>
        <v>#REF!</v>
      </c>
    </row>
    <row r="811" spans="1:28" x14ac:dyDescent="0.2">
      <c r="A811" s="51">
        <v>804</v>
      </c>
      <c r="B811" s="51">
        <v>6702117</v>
      </c>
      <c r="C811" s="51" t="s">
        <v>1172</v>
      </c>
      <c r="D811" s="51" t="s">
        <v>1129</v>
      </c>
      <c r="E811" s="51" t="s">
        <v>3322</v>
      </c>
      <c r="F811" s="51" t="s">
        <v>3324</v>
      </c>
      <c r="G811" s="56">
        <f t="shared" si="109"/>
        <v>0.11940298507462686</v>
      </c>
      <c r="H811" s="56">
        <f t="shared" si="110"/>
        <v>0.19298245614035087</v>
      </c>
      <c r="I811" s="56">
        <f t="shared" si="111"/>
        <v>0.2</v>
      </c>
      <c r="J811" s="56">
        <f t="shared" si="112"/>
        <v>0.16759776536312848</v>
      </c>
      <c r="K811" s="51">
        <v>59</v>
      </c>
      <c r="L811" s="51">
        <v>8</v>
      </c>
      <c r="M811" s="51">
        <v>67</v>
      </c>
      <c r="N811" s="51">
        <v>46</v>
      </c>
      <c r="O811" s="51">
        <v>11</v>
      </c>
      <c r="P811" s="51">
        <v>57</v>
      </c>
      <c r="Q811" s="51">
        <v>44</v>
      </c>
      <c r="R811" s="51">
        <v>11</v>
      </c>
      <c r="S811" s="51">
        <v>55</v>
      </c>
      <c r="T811" s="51">
        <f t="shared" si="113"/>
        <v>30</v>
      </c>
      <c r="U811" s="51">
        <f t="shared" si="113"/>
        <v>179</v>
      </c>
      <c r="V811" s="57">
        <f t="shared" si="114"/>
        <v>16.759776536312849</v>
      </c>
      <c r="W811" s="51" t="e">
        <f>SUMIF(#REF!,'Pupils5-15'!$B811,#REF!)</f>
        <v>#REF!</v>
      </c>
      <c r="X811" s="51" t="e">
        <f>SUMIF(#REF!,'Pupils5-15'!$B811,#REF!)</f>
        <v>#REF!</v>
      </c>
      <c r="Y811" s="51" t="e">
        <f>SUMIF(#REF!,'Pupils5-15'!$B811,#REF!)</f>
        <v>#REF!</v>
      </c>
      <c r="Z811" s="51" t="e">
        <f t="shared" si="115"/>
        <v>#REF!</v>
      </c>
      <c r="AA811" s="51" t="e">
        <f t="shared" si="116"/>
        <v>#REF!</v>
      </c>
      <c r="AB811" s="51" t="e">
        <f t="shared" si="117"/>
        <v>#REF!</v>
      </c>
    </row>
    <row r="812" spans="1:28" x14ac:dyDescent="0.2">
      <c r="A812" s="51">
        <v>805</v>
      </c>
      <c r="B812" s="51">
        <v>6702120</v>
      </c>
      <c r="C812" s="51" t="s">
        <v>1173</v>
      </c>
      <c r="D812" s="51" t="s">
        <v>1129</v>
      </c>
      <c r="E812" s="51" t="s">
        <v>3322</v>
      </c>
      <c r="F812" s="51" t="s">
        <v>3324</v>
      </c>
      <c r="G812" s="56">
        <f t="shared" si="109"/>
        <v>5.7553956834532377E-2</v>
      </c>
      <c r="H812" s="56">
        <f t="shared" si="110"/>
        <v>4.9295774647887321E-2</v>
      </c>
      <c r="I812" s="56">
        <f t="shared" si="111"/>
        <v>6.5217391304347824E-2</v>
      </c>
      <c r="J812" s="56">
        <f t="shared" si="112"/>
        <v>5.7279236276849645E-2</v>
      </c>
      <c r="K812" s="51">
        <v>131</v>
      </c>
      <c r="L812" s="51">
        <v>8</v>
      </c>
      <c r="M812" s="51">
        <v>139</v>
      </c>
      <c r="N812" s="51">
        <v>135</v>
      </c>
      <c r="O812" s="51">
        <v>7</v>
      </c>
      <c r="P812" s="51">
        <v>142</v>
      </c>
      <c r="Q812" s="51">
        <v>129</v>
      </c>
      <c r="R812" s="51">
        <v>9</v>
      </c>
      <c r="S812" s="51">
        <v>138</v>
      </c>
      <c r="T812" s="51">
        <f t="shared" si="113"/>
        <v>24</v>
      </c>
      <c r="U812" s="51">
        <f t="shared" si="113"/>
        <v>419</v>
      </c>
      <c r="V812" s="57">
        <f t="shared" si="114"/>
        <v>5.7279236276849641</v>
      </c>
      <c r="W812" s="51" t="e">
        <f>SUMIF(#REF!,'Pupils5-15'!$B812,#REF!)</f>
        <v>#REF!</v>
      </c>
      <c r="X812" s="51" t="e">
        <f>SUMIF(#REF!,'Pupils5-15'!$B812,#REF!)</f>
        <v>#REF!</v>
      </c>
      <c r="Y812" s="51" t="e">
        <f>SUMIF(#REF!,'Pupils5-15'!$B812,#REF!)</f>
        <v>#REF!</v>
      </c>
      <c r="Z812" s="51" t="e">
        <f t="shared" si="115"/>
        <v>#REF!</v>
      </c>
      <c r="AA812" s="51" t="e">
        <f t="shared" si="116"/>
        <v>#REF!</v>
      </c>
      <c r="AB812" s="51" t="e">
        <f t="shared" si="117"/>
        <v>#REF!</v>
      </c>
    </row>
    <row r="813" spans="1:28" x14ac:dyDescent="0.2">
      <c r="A813" s="51">
        <v>806</v>
      </c>
      <c r="B813" s="51">
        <v>6702133</v>
      </c>
      <c r="C813" s="51" t="s">
        <v>1174</v>
      </c>
      <c r="D813" s="51" t="s">
        <v>1129</v>
      </c>
      <c r="E813" s="51" t="s">
        <v>3322</v>
      </c>
      <c r="F813" s="51" t="s">
        <v>3323</v>
      </c>
      <c r="G813" s="56">
        <f t="shared" si="109"/>
        <v>0.13636363636363635</v>
      </c>
      <c r="H813" s="56">
        <f t="shared" si="110"/>
        <v>9.7560975609756101E-2</v>
      </c>
      <c r="I813" s="56">
        <f t="shared" si="111"/>
        <v>9.5238095238095233E-2</v>
      </c>
      <c r="J813" s="56">
        <f t="shared" si="112"/>
        <v>0.11023622047244094</v>
      </c>
      <c r="K813" s="51">
        <v>38</v>
      </c>
      <c r="L813" s="51">
        <v>6</v>
      </c>
      <c r="M813" s="51">
        <v>44</v>
      </c>
      <c r="N813" s="51">
        <v>37</v>
      </c>
      <c r="O813" s="51">
        <v>4</v>
      </c>
      <c r="P813" s="51">
        <v>41</v>
      </c>
      <c r="Q813" s="51">
        <v>38</v>
      </c>
      <c r="R813" s="51">
        <v>4</v>
      </c>
      <c r="S813" s="51">
        <v>42</v>
      </c>
      <c r="T813" s="51">
        <f t="shared" si="113"/>
        <v>14</v>
      </c>
      <c r="U813" s="51">
        <f t="shared" si="113"/>
        <v>127</v>
      </c>
      <c r="V813" s="57">
        <f t="shared" si="114"/>
        <v>11.023622047244094</v>
      </c>
      <c r="W813" s="51" t="e">
        <f>SUMIF(#REF!,'Pupils5-15'!$B813,#REF!)</f>
        <v>#REF!</v>
      </c>
      <c r="X813" s="51" t="e">
        <f>SUMIF(#REF!,'Pupils5-15'!$B813,#REF!)</f>
        <v>#REF!</v>
      </c>
      <c r="Y813" s="51" t="e">
        <f>SUMIF(#REF!,'Pupils5-15'!$B813,#REF!)</f>
        <v>#REF!</v>
      </c>
      <c r="Z813" s="51" t="e">
        <f t="shared" si="115"/>
        <v>#REF!</v>
      </c>
      <c r="AA813" s="51" t="e">
        <f t="shared" si="116"/>
        <v>#REF!</v>
      </c>
      <c r="AB813" s="51" t="e">
        <f t="shared" si="117"/>
        <v>#REF!</v>
      </c>
    </row>
    <row r="814" spans="1:28" x14ac:dyDescent="0.2">
      <c r="A814" s="51">
        <v>807</v>
      </c>
      <c r="B814" s="51">
        <v>6702157</v>
      </c>
      <c r="C814" s="51" t="s">
        <v>1175</v>
      </c>
      <c r="D814" s="51" t="s">
        <v>1129</v>
      </c>
      <c r="E814" s="51" t="s">
        <v>3322</v>
      </c>
      <c r="F814" s="51" t="s">
        <v>3324</v>
      </c>
      <c r="G814" s="56">
        <f t="shared" si="109"/>
        <v>8.1481481481481488E-2</v>
      </c>
      <c r="H814" s="56">
        <f t="shared" si="110"/>
        <v>7.9136690647482008E-2</v>
      </c>
      <c r="I814" s="56">
        <f t="shared" si="111"/>
        <v>9.154929577464789E-2</v>
      </c>
      <c r="J814" s="56">
        <f t="shared" si="112"/>
        <v>8.4134615384615391E-2</v>
      </c>
      <c r="K814" s="51">
        <v>124</v>
      </c>
      <c r="L814" s="51">
        <v>11</v>
      </c>
      <c r="M814" s="51">
        <v>135</v>
      </c>
      <c r="N814" s="51">
        <v>128</v>
      </c>
      <c r="O814" s="51">
        <v>11</v>
      </c>
      <c r="P814" s="51">
        <v>139</v>
      </c>
      <c r="Q814" s="51">
        <v>129</v>
      </c>
      <c r="R814" s="51">
        <v>13</v>
      </c>
      <c r="S814" s="51">
        <v>142</v>
      </c>
      <c r="T814" s="51">
        <f t="shared" si="113"/>
        <v>35</v>
      </c>
      <c r="U814" s="51">
        <f t="shared" si="113"/>
        <v>416</v>
      </c>
      <c r="V814" s="57">
        <f t="shared" si="114"/>
        <v>8.4134615384615383</v>
      </c>
      <c r="W814" s="51" t="e">
        <f>SUMIF(#REF!,'Pupils5-15'!$B814,#REF!)</f>
        <v>#REF!</v>
      </c>
      <c r="X814" s="51" t="e">
        <f>SUMIF(#REF!,'Pupils5-15'!$B814,#REF!)</f>
        <v>#REF!</v>
      </c>
      <c r="Y814" s="51" t="e">
        <f>SUMIF(#REF!,'Pupils5-15'!$B814,#REF!)</f>
        <v>#REF!</v>
      </c>
      <c r="Z814" s="51" t="e">
        <f t="shared" si="115"/>
        <v>#REF!</v>
      </c>
      <c r="AA814" s="51" t="e">
        <f t="shared" si="116"/>
        <v>#REF!</v>
      </c>
      <c r="AB814" s="51" t="e">
        <f t="shared" si="117"/>
        <v>#REF!</v>
      </c>
    </row>
    <row r="815" spans="1:28" x14ac:dyDescent="0.2">
      <c r="A815" s="51">
        <v>808</v>
      </c>
      <c r="B815" s="51">
        <v>6702159</v>
      </c>
      <c r="C815" s="51" t="s">
        <v>1176</v>
      </c>
      <c r="D815" s="51" t="s">
        <v>1129</v>
      </c>
      <c r="E815" s="51" t="s">
        <v>3322</v>
      </c>
      <c r="F815" s="51" t="s">
        <v>3324</v>
      </c>
      <c r="G815" s="56">
        <f t="shared" si="109"/>
        <v>0</v>
      </c>
      <c r="H815" s="56">
        <f t="shared" si="110"/>
        <v>1.0869565217391304E-2</v>
      </c>
      <c r="I815" s="56">
        <f t="shared" si="111"/>
        <v>3.669724770642202E-2</v>
      </c>
      <c r="J815" s="56">
        <f t="shared" si="112"/>
        <v>1.7421602787456445E-2</v>
      </c>
      <c r="K815" s="51">
        <v>86</v>
      </c>
      <c r="M815" s="51">
        <v>86</v>
      </c>
      <c r="N815" s="51">
        <v>91</v>
      </c>
      <c r="O815" s="51">
        <v>1</v>
      </c>
      <c r="P815" s="51">
        <v>92</v>
      </c>
      <c r="Q815" s="51">
        <v>105</v>
      </c>
      <c r="R815" s="51">
        <v>4</v>
      </c>
      <c r="S815" s="51">
        <v>109</v>
      </c>
      <c r="T815" s="51">
        <f t="shared" si="113"/>
        <v>5</v>
      </c>
      <c r="U815" s="51">
        <f t="shared" si="113"/>
        <v>287</v>
      </c>
      <c r="V815" s="57">
        <f t="shared" si="114"/>
        <v>1.7421602787456445</v>
      </c>
      <c r="W815" s="51" t="e">
        <f>SUMIF(#REF!,'Pupils5-15'!$B815,#REF!)</f>
        <v>#REF!</v>
      </c>
      <c r="X815" s="51" t="e">
        <f>SUMIF(#REF!,'Pupils5-15'!$B815,#REF!)</f>
        <v>#REF!</v>
      </c>
      <c r="Y815" s="51" t="e">
        <f>SUMIF(#REF!,'Pupils5-15'!$B815,#REF!)</f>
        <v>#REF!</v>
      </c>
      <c r="Z815" s="51" t="e">
        <f t="shared" si="115"/>
        <v>#REF!</v>
      </c>
      <c r="AA815" s="51" t="e">
        <f t="shared" si="116"/>
        <v>#REF!</v>
      </c>
      <c r="AB815" s="51" t="e">
        <f t="shared" si="117"/>
        <v>#REF!</v>
      </c>
    </row>
    <row r="816" spans="1:28" x14ac:dyDescent="0.2">
      <c r="A816" s="51">
        <v>809</v>
      </c>
      <c r="B816" s="51">
        <v>6702167</v>
      </c>
      <c r="C816" s="51" t="s">
        <v>1177</v>
      </c>
      <c r="D816" s="51" t="s">
        <v>1129</v>
      </c>
      <c r="E816" s="51" t="s">
        <v>3322</v>
      </c>
      <c r="F816" s="51" t="s">
        <v>3324</v>
      </c>
      <c r="G816" s="56">
        <f t="shared" si="109"/>
        <v>0.13432835820895522</v>
      </c>
      <c r="H816" s="56">
        <f t="shared" si="110"/>
        <v>0.17037037037037037</v>
      </c>
      <c r="I816" s="56">
        <f t="shared" si="111"/>
        <v>0.13953488372093023</v>
      </c>
      <c r="J816" s="56">
        <f t="shared" si="112"/>
        <v>0.14824120603015076</v>
      </c>
      <c r="K816" s="51">
        <v>116</v>
      </c>
      <c r="L816" s="51">
        <v>18</v>
      </c>
      <c r="M816" s="51">
        <v>134</v>
      </c>
      <c r="N816" s="51">
        <v>112</v>
      </c>
      <c r="O816" s="51">
        <v>23</v>
      </c>
      <c r="P816" s="51">
        <v>135</v>
      </c>
      <c r="Q816" s="51">
        <v>111</v>
      </c>
      <c r="R816" s="51">
        <v>18</v>
      </c>
      <c r="S816" s="51">
        <v>129</v>
      </c>
      <c r="T816" s="51">
        <f t="shared" si="113"/>
        <v>59</v>
      </c>
      <c r="U816" s="51">
        <f t="shared" si="113"/>
        <v>398</v>
      </c>
      <c r="V816" s="57">
        <f t="shared" si="114"/>
        <v>14.824120603015075</v>
      </c>
      <c r="W816" s="51" t="e">
        <f>SUMIF(#REF!,'Pupils5-15'!$B816,#REF!)</f>
        <v>#REF!</v>
      </c>
      <c r="X816" s="51" t="e">
        <f>SUMIF(#REF!,'Pupils5-15'!$B816,#REF!)</f>
        <v>#REF!</v>
      </c>
      <c r="Y816" s="51" t="e">
        <f>SUMIF(#REF!,'Pupils5-15'!$B816,#REF!)</f>
        <v>#REF!</v>
      </c>
      <c r="Z816" s="51" t="e">
        <f t="shared" si="115"/>
        <v>#REF!</v>
      </c>
      <c r="AA816" s="51" t="e">
        <f t="shared" si="116"/>
        <v>#REF!</v>
      </c>
      <c r="AB816" s="51" t="e">
        <f t="shared" si="117"/>
        <v>#REF!</v>
      </c>
    </row>
    <row r="817" spans="1:28" x14ac:dyDescent="0.2">
      <c r="A817" s="51">
        <v>810</v>
      </c>
      <c r="B817" s="51">
        <v>6702172</v>
      </c>
      <c r="C817" s="51" t="s">
        <v>1178</v>
      </c>
      <c r="D817" s="51" t="s">
        <v>1129</v>
      </c>
      <c r="E817" s="51" t="s">
        <v>3322</v>
      </c>
      <c r="F817" s="51" t="s">
        <v>3324</v>
      </c>
      <c r="G817" s="56">
        <f t="shared" si="109"/>
        <v>0.1864406779661017</v>
      </c>
      <c r="H817" s="56">
        <f t="shared" si="110"/>
        <v>0.20967741935483872</v>
      </c>
      <c r="I817" s="56">
        <f t="shared" si="111"/>
        <v>0.32258064516129031</v>
      </c>
      <c r="J817" s="56">
        <f t="shared" si="112"/>
        <v>0.24043715846994534</v>
      </c>
      <c r="K817" s="51">
        <v>48</v>
      </c>
      <c r="L817" s="51">
        <v>11</v>
      </c>
      <c r="M817" s="51">
        <v>59</v>
      </c>
      <c r="N817" s="51">
        <v>49</v>
      </c>
      <c r="O817" s="51">
        <v>13</v>
      </c>
      <c r="P817" s="51">
        <v>62</v>
      </c>
      <c r="Q817" s="51">
        <v>42</v>
      </c>
      <c r="R817" s="51">
        <v>20</v>
      </c>
      <c r="S817" s="51">
        <v>62</v>
      </c>
      <c r="T817" s="51">
        <f t="shared" si="113"/>
        <v>44</v>
      </c>
      <c r="U817" s="51">
        <f t="shared" si="113"/>
        <v>183</v>
      </c>
      <c r="V817" s="57">
        <f t="shared" si="114"/>
        <v>24.043715846994534</v>
      </c>
      <c r="W817" s="51" t="e">
        <f>SUMIF(#REF!,'Pupils5-15'!$B817,#REF!)</f>
        <v>#REF!</v>
      </c>
      <c r="X817" s="51" t="e">
        <f>SUMIF(#REF!,'Pupils5-15'!$B817,#REF!)</f>
        <v>#REF!</v>
      </c>
      <c r="Y817" s="51" t="e">
        <f>SUMIF(#REF!,'Pupils5-15'!$B817,#REF!)</f>
        <v>#REF!</v>
      </c>
      <c r="Z817" s="51" t="e">
        <f t="shared" si="115"/>
        <v>#REF!</v>
      </c>
      <c r="AA817" s="51" t="e">
        <f t="shared" si="116"/>
        <v>#REF!</v>
      </c>
      <c r="AB817" s="51" t="e">
        <f t="shared" si="117"/>
        <v>#REF!</v>
      </c>
    </row>
    <row r="818" spans="1:28" x14ac:dyDescent="0.2">
      <c r="A818" s="51">
        <v>811</v>
      </c>
      <c r="B818" s="51">
        <v>6702174</v>
      </c>
      <c r="C818" s="51" t="s">
        <v>1179</v>
      </c>
      <c r="D818" s="51" t="s">
        <v>1129</v>
      </c>
      <c r="E818" s="51" t="s">
        <v>3322</v>
      </c>
      <c r="F818" s="51" t="s">
        <v>3324</v>
      </c>
      <c r="G818" s="56">
        <f t="shared" si="109"/>
        <v>0.11851851851851852</v>
      </c>
      <c r="H818" s="56">
        <f t="shared" si="110"/>
        <v>9.7744360902255634E-2</v>
      </c>
      <c r="I818" s="56">
        <f t="shared" si="111"/>
        <v>0.10943396226415095</v>
      </c>
      <c r="J818" s="56">
        <f t="shared" si="112"/>
        <v>0.10861423220973783</v>
      </c>
      <c r="K818" s="51">
        <v>238</v>
      </c>
      <c r="L818" s="51">
        <v>32</v>
      </c>
      <c r="M818" s="51">
        <v>270</v>
      </c>
      <c r="N818" s="51">
        <v>240</v>
      </c>
      <c r="O818" s="51">
        <v>26</v>
      </c>
      <c r="P818" s="51">
        <v>266</v>
      </c>
      <c r="Q818" s="51">
        <v>236</v>
      </c>
      <c r="R818" s="51">
        <v>29</v>
      </c>
      <c r="S818" s="51">
        <v>265</v>
      </c>
      <c r="T818" s="51">
        <f t="shared" si="113"/>
        <v>87</v>
      </c>
      <c r="U818" s="51">
        <f t="shared" si="113"/>
        <v>801</v>
      </c>
      <c r="V818" s="57">
        <f t="shared" si="114"/>
        <v>10.861423220973784</v>
      </c>
      <c r="W818" s="51" t="e">
        <f>SUMIF(#REF!,'Pupils5-15'!$B818,#REF!)</f>
        <v>#REF!</v>
      </c>
      <c r="X818" s="51" t="e">
        <f>SUMIF(#REF!,'Pupils5-15'!$B818,#REF!)</f>
        <v>#REF!</v>
      </c>
      <c r="Y818" s="51" t="e">
        <f>SUMIF(#REF!,'Pupils5-15'!$B818,#REF!)</f>
        <v>#REF!</v>
      </c>
      <c r="Z818" s="51" t="e">
        <f t="shared" si="115"/>
        <v>#REF!</v>
      </c>
      <c r="AA818" s="51" t="e">
        <f t="shared" si="116"/>
        <v>#REF!</v>
      </c>
      <c r="AB818" s="51" t="e">
        <f t="shared" si="117"/>
        <v>#REF!</v>
      </c>
    </row>
    <row r="819" spans="1:28" x14ac:dyDescent="0.2">
      <c r="A819" s="51">
        <v>812</v>
      </c>
      <c r="B819" s="51">
        <v>6702176</v>
      </c>
      <c r="C819" s="51" t="s">
        <v>1180</v>
      </c>
      <c r="D819" s="51" t="s">
        <v>1129</v>
      </c>
      <c r="E819" s="51" t="s">
        <v>3322</v>
      </c>
      <c r="F819" s="51" t="s">
        <v>3324</v>
      </c>
      <c r="G819" s="56">
        <f t="shared" si="109"/>
        <v>0.26380368098159507</v>
      </c>
      <c r="H819" s="56">
        <f t="shared" si="110"/>
        <v>0.31333333333333335</v>
      </c>
      <c r="I819" s="56">
        <f t="shared" si="111"/>
        <v>0.28143712574850299</v>
      </c>
      <c r="J819" s="56">
        <f t="shared" si="112"/>
        <v>0.28541666666666665</v>
      </c>
      <c r="K819" s="51">
        <v>120</v>
      </c>
      <c r="L819" s="51">
        <v>43</v>
      </c>
      <c r="M819" s="51">
        <v>163</v>
      </c>
      <c r="N819" s="51">
        <v>103</v>
      </c>
      <c r="O819" s="51">
        <v>47</v>
      </c>
      <c r="P819" s="51">
        <v>150</v>
      </c>
      <c r="Q819" s="51">
        <v>120</v>
      </c>
      <c r="R819" s="51">
        <v>47</v>
      </c>
      <c r="S819" s="51">
        <v>167</v>
      </c>
      <c r="T819" s="51">
        <f t="shared" si="113"/>
        <v>137</v>
      </c>
      <c r="U819" s="51">
        <f t="shared" si="113"/>
        <v>480</v>
      </c>
      <c r="V819" s="57">
        <f t="shared" si="114"/>
        <v>28.541666666666664</v>
      </c>
      <c r="W819" s="51" t="e">
        <f>SUMIF(#REF!,'Pupils5-15'!$B819,#REF!)</f>
        <v>#REF!</v>
      </c>
      <c r="X819" s="51" t="e">
        <f>SUMIF(#REF!,'Pupils5-15'!$B819,#REF!)</f>
        <v>#REF!</v>
      </c>
      <c r="Y819" s="51" t="e">
        <f>SUMIF(#REF!,'Pupils5-15'!$B819,#REF!)</f>
        <v>#REF!</v>
      </c>
      <c r="Z819" s="51" t="e">
        <f t="shared" si="115"/>
        <v>#REF!</v>
      </c>
      <c r="AA819" s="51" t="e">
        <f t="shared" si="116"/>
        <v>#REF!</v>
      </c>
      <c r="AB819" s="51" t="e">
        <f t="shared" si="117"/>
        <v>#REF!</v>
      </c>
    </row>
    <row r="820" spans="1:28" x14ac:dyDescent="0.2">
      <c r="A820" s="51">
        <v>813</v>
      </c>
      <c r="B820" s="51">
        <v>6702186</v>
      </c>
      <c r="C820" s="51" t="s">
        <v>1182</v>
      </c>
      <c r="D820" s="51" t="s">
        <v>1129</v>
      </c>
      <c r="E820" s="51" t="s">
        <v>3322</v>
      </c>
      <c r="F820" s="51" t="s">
        <v>3324</v>
      </c>
      <c r="G820" s="56">
        <f t="shared" si="109"/>
        <v>0.21958456973293769</v>
      </c>
      <c r="H820" s="56">
        <f t="shared" si="110"/>
        <v>0.21661721068249259</v>
      </c>
      <c r="I820" s="56">
        <f t="shared" si="111"/>
        <v>0.22190201729106629</v>
      </c>
      <c r="J820" s="56">
        <f t="shared" si="112"/>
        <v>0.21939275220372184</v>
      </c>
      <c r="K820" s="51">
        <v>263</v>
      </c>
      <c r="L820" s="51">
        <v>74</v>
      </c>
      <c r="M820" s="51">
        <v>337</v>
      </c>
      <c r="N820" s="51">
        <v>264</v>
      </c>
      <c r="O820" s="51">
        <v>73</v>
      </c>
      <c r="P820" s="51">
        <v>337</v>
      </c>
      <c r="Q820" s="51">
        <v>270</v>
      </c>
      <c r="R820" s="51">
        <v>77</v>
      </c>
      <c r="S820" s="51">
        <v>347</v>
      </c>
      <c r="T820" s="51">
        <f t="shared" si="113"/>
        <v>224</v>
      </c>
      <c r="U820" s="51">
        <f t="shared" si="113"/>
        <v>1021</v>
      </c>
      <c r="V820" s="57">
        <f t="shared" si="114"/>
        <v>21.939275220372185</v>
      </c>
      <c r="W820" s="51" t="e">
        <f>SUMIF(#REF!,'Pupils5-15'!$B820,#REF!)</f>
        <v>#REF!</v>
      </c>
      <c r="X820" s="51" t="e">
        <f>SUMIF(#REF!,'Pupils5-15'!$B820,#REF!)</f>
        <v>#REF!</v>
      </c>
      <c r="Y820" s="51" t="e">
        <f>SUMIF(#REF!,'Pupils5-15'!$B820,#REF!)</f>
        <v>#REF!</v>
      </c>
      <c r="Z820" s="51" t="e">
        <f t="shared" si="115"/>
        <v>#REF!</v>
      </c>
      <c r="AA820" s="51" t="e">
        <f t="shared" si="116"/>
        <v>#REF!</v>
      </c>
      <c r="AB820" s="51" t="e">
        <f t="shared" si="117"/>
        <v>#REF!</v>
      </c>
    </row>
    <row r="821" spans="1:28" x14ac:dyDescent="0.2">
      <c r="A821" s="51">
        <v>814</v>
      </c>
      <c r="B821" s="51">
        <v>6702189</v>
      </c>
      <c r="C821" s="51" t="s">
        <v>1183</v>
      </c>
      <c r="D821" s="51" t="s">
        <v>1129</v>
      </c>
      <c r="E821" s="51" t="s">
        <v>3322</v>
      </c>
      <c r="F821" s="51" t="s">
        <v>3323</v>
      </c>
      <c r="G821" s="56">
        <f t="shared" si="109"/>
        <v>3.1847133757961783E-2</v>
      </c>
      <c r="H821" s="56">
        <f t="shared" si="110"/>
        <v>3.1847133757961783E-2</v>
      </c>
      <c r="I821" s="56">
        <f t="shared" si="111"/>
        <v>5.3571428571428568E-2</v>
      </c>
      <c r="J821" s="56">
        <f t="shared" si="112"/>
        <v>3.9419087136929459E-2</v>
      </c>
      <c r="K821" s="51">
        <v>152</v>
      </c>
      <c r="L821" s="51">
        <v>5</v>
      </c>
      <c r="M821" s="51">
        <v>157</v>
      </c>
      <c r="N821" s="51">
        <v>152</v>
      </c>
      <c r="O821" s="51">
        <v>5</v>
      </c>
      <c r="P821" s="51">
        <v>157</v>
      </c>
      <c r="Q821" s="51">
        <v>159</v>
      </c>
      <c r="R821" s="51">
        <v>9</v>
      </c>
      <c r="S821" s="51">
        <v>168</v>
      </c>
      <c r="T821" s="51">
        <f t="shared" si="113"/>
        <v>19</v>
      </c>
      <c r="U821" s="51">
        <f t="shared" si="113"/>
        <v>482</v>
      </c>
      <c r="V821" s="57">
        <f t="shared" si="114"/>
        <v>3.9419087136929458</v>
      </c>
      <c r="W821" s="51" t="e">
        <f>SUMIF(#REF!,'Pupils5-15'!$B821,#REF!)</f>
        <v>#REF!</v>
      </c>
      <c r="X821" s="51" t="e">
        <f>SUMIF(#REF!,'Pupils5-15'!$B821,#REF!)</f>
        <v>#REF!</v>
      </c>
      <c r="Y821" s="51" t="e">
        <f>SUMIF(#REF!,'Pupils5-15'!$B821,#REF!)</f>
        <v>#REF!</v>
      </c>
      <c r="Z821" s="51" t="e">
        <f t="shared" si="115"/>
        <v>#REF!</v>
      </c>
      <c r="AA821" s="51" t="e">
        <f t="shared" si="116"/>
        <v>#REF!</v>
      </c>
      <c r="AB821" s="51" t="e">
        <f t="shared" si="117"/>
        <v>#REF!</v>
      </c>
    </row>
    <row r="822" spans="1:28" x14ac:dyDescent="0.2">
      <c r="A822" s="51">
        <v>815</v>
      </c>
      <c r="B822" s="51">
        <v>6702192</v>
      </c>
      <c r="C822" s="51" t="s">
        <v>1184</v>
      </c>
      <c r="D822" s="51" t="s">
        <v>1129</v>
      </c>
      <c r="E822" s="51" t="s">
        <v>3322</v>
      </c>
      <c r="F822" s="51" t="s">
        <v>3324</v>
      </c>
      <c r="G822" s="56">
        <f t="shared" si="109"/>
        <v>6.6666666666666666E-2</v>
      </c>
      <c r="H822" s="56">
        <f t="shared" si="110"/>
        <v>9.8684210526315791E-2</v>
      </c>
      <c r="I822" s="56">
        <f t="shared" si="111"/>
        <v>0.10596026490066225</v>
      </c>
      <c r="J822" s="56">
        <f t="shared" si="112"/>
        <v>9.0507726269315678E-2</v>
      </c>
      <c r="K822" s="51">
        <v>140</v>
      </c>
      <c r="L822" s="51">
        <v>10</v>
      </c>
      <c r="M822" s="51">
        <v>150</v>
      </c>
      <c r="N822" s="51">
        <v>137</v>
      </c>
      <c r="O822" s="51">
        <v>15</v>
      </c>
      <c r="P822" s="51">
        <v>152</v>
      </c>
      <c r="Q822" s="51">
        <v>135</v>
      </c>
      <c r="R822" s="51">
        <v>16</v>
      </c>
      <c r="S822" s="51">
        <v>151</v>
      </c>
      <c r="T822" s="51">
        <f t="shared" si="113"/>
        <v>41</v>
      </c>
      <c r="U822" s="51">
        <f t="shared" si="113"/>
        <v>453</v>
      </c>
      <c r="V822" s="57">
        <f t="shared" si="114"/>
        <v>9.0507726269315683</v>
      </c>
      <c r="W822" s="51" t="e">
        <f>SUMIF(#REF!,'Pupils5-15'!$B822,#REF!)</f>
        <v>#REF!</v>
      </c>
      <c r="X822" s="51" t="e">
        <f>SUMIF(#REF!,'Pupils5-15'!$B822,#REF!)</f>
        <v>#REF!</v>
      </c>
      <c r="Y822" s="51" t="e">
        <f>SUMIF(#REF!,'Pupils5-15'!$B822,#REF!)</f>
        <v>#REF!</v>
      </c>
      <c r="Z822" s="51" t="e">
        <f t="shared" si="115"/>
        <v>#REF!</v>
      </c>
      <c r="AA822" s="51" t="e">
        <f t="shared" si="116"/>
        <v>#REF!</v>
      </c>
      <c r="AB822" s="51" t="e">
        <f t="shared" si="117"/>
        <v>#REF!</v>
      </c>
    </row>
    <row r="823" spans="1:28" x14ac:dyDescent="0.2">
      <c r="A823" s="51">
        <v>816</v>
      </c>
      <c r="B823" s="51">
        <v>6702211</v>
      </c>
      <c r="C823" s="51" t="s">
        <v>1185</v>
      </c>
      <c r="D823" s="51" t="s">
        <v>1129</v>
      </c>
      <c r="E823" s="51" t="s">
        <v>3322</v>
      </c>
      <c r="F823" s="51" t="s">
        <v>3324</v>
      </c>
      <c r="G823" s="56">
        <f t="shared" si="109"/>
        <v>0.17123287671232876</v>
      </c>
      <c r="H823" s="56">
        <f t="shared" si="110"/>
        <v>0.23841059602649006</v>
      </c>
      <c r="I823" s="56">
        <f t="shared" si="111"/>
        <v>0.18543046357615894</v>
      </c>
      <c r="J823" s="56">
        <f t="shared" si="112"/>
        <v>0.19866071428571427</v>
      </c>
      <c r="K823" s="51">
        <v>121</v>
      </c>
      <c r="L823" s="51">
        <v>25</v>
      </c>
      <c r="M823" s="51">
        <v>146</v>
      </c>
      <c r="N823" s="51">
        <v>115</v>
      </c>
      <c r="O823" s="51">
        <v>36</v>
      </c>
      <c r="P823" s="51">
        <v>151</v>
      </c>
      <c r="Q823" s="51">
        <v>123</v>
      </c>
      <c r="R823" s="51">
        <v>28</v>
      </c>
      <c r="S823" s="51">
        <v>151</v>
      </c>
      <c r="T823" s="51">
        <f t="shared" si="113"/>
        <v>89</v>
      </c>
      <c r="U823" s="51">
        <f t="shared" si="113"/>
        <v>448</v>
      </c>
      <c r="V823" s="57">
        <f t="shared" si="114"/>
        <v>19.866071428571427</v>
      </c>
      <c r="W823" s="51" t="e">
        <f>SUMIF(#REF!,'Pupils5-15'!$B823,#REF!)</f>
        <v>#REF!</v>
      </c>
      <c r="X823" s="51" t="e">
        <f>SUMIF(#REF!,'Pupils5-15'!$B823,#REF!)</f>
        <v>#REF!</v>
      </c>
      <c r="Y823" s="51" t="e">
        <f>SUMIF(#REF!,'Pupils5-15'!$B823,#REF!)</f>
        <v>#REF!</v>
      </c>
      <c r="Z823" s="51" t="e">
        <f t="shared" si="115"/>
        <v>#REF!</v>
      </c>
      <c r="AA823" s="51" t="e">
        <f t="shared" si="116"/>
        <v>#REF!</v>
      </c>
      <c r="AB823" s="51" t="e">
        <f t="shared" si="117"/>
        <v>#REF!</v>
      </c>
    </row>
    <row r="824" spans="1:28" x14ac:dyDescent="0.2">
      <c r="A824" s="51">
        <v>817</v>
      </c>
      <c r="B824" s="51">
        <v>6702212</v>
      </c>
      <c r="C824" s="51" t="s">
        <v>1186</v>
      </c>
      <c r="D824" s="51" t="s">
        <v>1129</v>
      </c>
      <c r="E824" s="51" t="s">
        <v>3322</v>
      </c>
      <c r="F824" s="51" t="s">
        <v>3323</v>
      </c>
      <c r="G824" s="56">
        <f t="shared" si="109"/>
        <v>6.1797752808988762E-2</v>
      </c>
      <c r="H824" s="56">
        <f t="shared" si="110"/>
        <v>8.2872928176795577E-2</v>
      </c>
      <c r="I824" s="56">
        <f t="shared" si="111"/>
        <v>7.1240105540897103E-2</v>
      </c>
      <c r="J824" s="56">
        <f t="shared" si="112"/>
        <v>7.2014585232452147E-2</v>
      </c>
      <c r="K824" s="51">
        <v>334</v>
      </c>
      <c r="L824" s="51">
        <v>22</v>
      </c>
      <c r="M824" s="51">
        <v>356</v>
      </c>
      <c r="N824" s="51">
        <v>332</v>
      </c>
      <c r="O824" s="51">
        <v>30</v>
      </c>
      <c r="P824" s="51">
        <v>362</v>
      </c>
      <c r="Q824" s="51">
        <v>352</v>
      </c>
      <c r="R824" s="51">
        <v>27</v>
      </c>
      <c r="S824" s="51">
        <v>379</v>
      </c>
      <c r="T824" s="51">
        <f t="shared" si="113"/>
        <v>79</v>
      </c>
      <c r="U824" s="51">
        <f t="shared" si="113"/>
        <v>1097</v>
      </c>
      <c r="V824" s="57">
        <f t="shared" si="114"/>
        <v>7.2014585232452148</v>
      </c>
      <c r="W824" s="51" t="e">
        <f>SUMIF(#REF!,'Pupils5-15'!$B824,#REF!)</f>
        <v>#REF!</v>
      </c>
      <c r="X824" s="51" t="e">
        <f>SUMIF(#REF!,'Pupils5-15'!$B824,#REF!)</f>
        <v>#REF!</v>
      </c>
      <c r="Y824" s="51" t="e">
        <f>SUMIF(#REF!,'Pupils5-15'!$B824,#REF!)</f>
        <v>#REF!</v>
      </c>
      <c r="Z824" s="51" t="e">
        <f t="shared" si="115"/>
        <v>#REF!</v>
      </c>
      <c r="AA824" s="51" t="e">
        <f t="shared" si="116"/>
        <v>#REF!</v>
      </c>
      <c r="AB824" s="51" t="e">
        <f t="shared" si="117"/>
        <v>#REF!</v>
      </c>
    </row>
    <row r="825" spans="1:28" x14ac:dyDescent="0.2">
      <c r="A825" s="51">
        <v>818</v>
      </c>
      <c r="B825" s="51">
        <v>6702215</v>
      </c>
      <c r="C825" s="51" t="s">
        <v>1187</v>
      </c>
      <c r="D825" s="51" t="s">
        <v>1129</v>
      </c>
      <c r="E825" s="51" t="s">
        <v>3322</v>
      </c>
      <c r="F825" s="51" t="s">
        <v>3324</v>
      </c>
      <c r="G825" s="56">
        <f t="shared" si="109"/>
        <v>0.49514563106796117</v>
      </c>
      <c r="H825" s="56">
        <f t="shared" si="110"/>
        <v>0.54918032786885251</v>
      </c>
      <c r="I825" s="56">
        <f t="shared" si="111"/>
        <v>0.45454545454545453</v>
      </c>
      <c r="J825" s="56">
        <f t="shared" si="112"/>
        <v>0.5</v>
      </c>
      <c r="K825" s="51">
        <v>52</v>
      </c>
      <c r="L825" s="51">
        <v>51</v>
      </c>
      <c r="M825" s="51">
        <v>103</v>
      </c>
      <c r="N825" s="51">
        <v>55</v>
      </c>
      <c r="O825" s="51">
        <v>67</v>
      </c>
      <c r="P825" s="51">
        <v>122</v>
      </c>
      <c r="Q825" s="51">
        <v>66</v>
      </c>
      <c r="R825" s="51">
        <v>55</v>
      </c>
      <c r="S825" s="51">
        <v>121</v>
      </c>
      <c r="T825" s="51">
        <f t="shared" si="113"/>
        <v>173</v>
      </c>
      <c r="U825" s="51">
        <f t="shared" si="113"/>
        <v>346</v>
      </c>
      <c r="V825" s="57">
        <f t="shared" si="114"/>
        <v>50</v>
      </c>
      <c r="W825" s="51" t="e">
        <f>SUMIF(#REF!,'Pupils5-15'!$B825,#REF!)</f>
        <v>#REF!</v>
      </c>
      <c r="X825" s="51" t="e">
        <f>SUMIF(#REF!,'Pupils5-15'!$B825,#REF!)</f>
        <v>#REF!</v>
      </c>
      <c r="Y825" s="51" t="e">
        <f>SUMIF(#REF!,'Pupils5-15'!$B825,#REF!)</f>
        <v>#REF!</v>
      </c>
      <c r="Z825" s="51" t="e">
        <f t="shared" si="115"/>
        <v>#REF!</v>
      </c>
      <c r="AA825" s="51" t="e">
        <f t="shared" si="116"/>
        <v>#REF!</v>
      </c>
      <c r="AB825" s="51" t="e">
        <f t="shared" si="117"/>
        <v>#REF!</v>
      </c>
    </row>
    <row r="826" spans="1:28" x14ac:dyDescent="0.2">
      <c r="A826" s="51">
        <v>819</v>
      </c>
      <c r="B826" s="51">
        <v>6702216</v>
      </c>
      <c r="C826" s="51" t="s">
        <v>1188</v>
      </c>
      <c r="D826" s="51" t="s">
        <v>1129</v>
      </c>
      <c r="E826" s="51" t="s">
        <v>3322</v>
      </c>
      <c r="F826" s="51" t="s">
        <v>3324</v>
      </c>
      <c r="G826" s="56">
        <f t="shared" si="109"/>
        <v>3.8043478260869568E-2</v>
      </c>
      <c r="H826" s="56">
        <f t="shared" si="110"/>
        <v>2.197802197802198E-2</v>
      </c>
      <c r="I826" s="56">
        <f t="shared" si="111"/>
        <v>5.027932960893855E-2</v>
      </c>
      <c r="J826" s="56">
        <f t="shared" si="112"/>
        <v>3.669724770642202E-2</v>
      </c>
      <c r="K826" s="51">
        <v>177</v>
      </c>
      <c r="L826" s="51">
        <v>7</v>
      </c>
      <c r="M826" s="51">
        <v>184</v>
      </c>
      <c r="N826" s="51">
        <v>178</v>
      </c>
      <c r="O826" s="51">
        <v>4</v>
      </c>
      <c r="P826" s="51">
        <v>182</v>
      </c>
      <c r="Q826" s="51">
        <v>170</v>
      </c>
      <c r="R826" s="51">
        <v>9</v>
      </c>
      <c r="S826" s="51">
        <v>179</v>
      </c>
      <c r="T826" s="51">
        <f t="shared" si="113"/>
        <v>20</v>
      </c>
      <c r="U826" s="51">
        <f t="shared" si="113"/>
        <v>545</v>
      </c>
      <c r="V826" s="57">
        <f t="shared" si="114"/>
        <v>3.669724770642202</v>
      </c>
      <c r="W826" s="51" t="e">
        <f>SUMIF(#REF!,'Pupils5-15'!$B826,#REF!)</f>
        <v>#REF!</v>
      </c>
      <c r="X826" s="51" t="e">
        <f>SUMIF(#REF!,'Pupils5-15'!$B826,#REF!)</f>
        <v>#REF!</v>
      </c>
      <c r="Y826" s="51" t="e">
        <f>SUMIF(#REF!,'Pupils5-15'!$B826,#REF!)</f>
        <v>#REF!</v>
      </c>
      <c r="Z826" s="51" t="e">
        <f t="shared" si="115"/>
        <v>#REF!</v>
      </c>
      <c r="AA826" s="51" t="e">
        <f t="shared" si="116"/>
        <v>#REF!</v>
      </c>
      <c r="AB826" s="51" t="e">
        <f t="shared" si="117"/>
        <v>#REF!</v>
      </c>
    </row>
    <row r="827" spans="1:28" x14ac:dyDescent="0.2">
      <c r="A827" s="51">
        <v>820</v>
      </c>
      <c r="B827" s="51">
        <v>6702217</v>
      </c>
      <c r="C827" s="51" t="s">
        <v>1190</v>
      </c>
      <c r="D827" s="51" t="s">
        <v>1129</v>
      </c>
      <c r="E827" s="51" t="s">
        <v>3322</v>
      </c>
      <c r="F827" s="51" t="s">
        <v>3324</v>
      </c>
      <c r="G827" s="56">
        <f t="shared" si="109"/>
        <v>1.0101010101010102E-2</v>
      </c>
      <c r="H827" s="56">
        <f t="shared" si="110"/>
        <v>0</v>
      </c>
      <c r="I827" s="56">
        <f t="shared" si="111"/>
        <v>0</v>
      </c>
      <c r="J827" s="56">
        <f t="shared" si="112"/>
        <v>3.472222222222222E-3</v>
      </c>
      <c r="K827" s="51">
        <v>98</v>
      </c>
      <c r="L827" s="51">
        <v>1</v>
      </c>
      <c r="M827" s="51">
        <v>99</v>
      </c>
      <c r="N827" s="51">
        <v>91</v>
      </c>
      <c r="P827" s="51">
        <v>91</v>
      </c>
      <c r="Q827" s="51">
        <v>98</v>
      </c>
      <c r="S827" s="51">
        <v>98</v>
      </c>
      <c r="T827" s="51">
        <f t="shared" si="113"/>
        <v>1</v>
      </c>
      <c r="U827" s="51">
        <f t="shared" si="113"/>
        <v>288</v>
      </c>
      <c r="V827" s="57">
        <f t="shared" si="114"/>
        <v>0.34722222222222221</v>
      </c>
      <c r="W827" s="51" t="e">
        <f>SUMIF(#REF!,'Pupils5-15'!$B827,#REF!)</f>
        <v>#REF!</v>
      </c>
      <c r="X827" s="51" t="e">
        <f>SUMIF(#REF!,'Pupils5-15'!$B827,#REF!)</f>
        <v>#REF!</v>
      </c>
      <c r="Y827" s="51" t="e">
        <f>SUMIF(#REF!,'Pupils5-15'!$B827,#REF!)</f>
        <v>#REF!</v>
      </c>
      <c r="Z827" s="51" t="e">
        <f t="shared" si="115"/>
        <v>#REF!</v>
      </c>
      <c r="AA827" s="51" t="e">
        <f t="shared" si="116"/>
        <v>#REF!</v>
      </c>
      <c r="AB827" s="51" t="e">
        <f t="shared" si="117"/>
        <v>#REF!</v>
      </c>
    </row>
    <row r="828" spans="1:28" x14ac:dyDescent="0.2">
      <c r="A828" s="51">
        <v>821</v>
      </c>
      <c r="B828" s="51">
        <v>6702219</v>
      </c>
      <c r="C828" s="51" t="s">
        <v>1191</v>
      </c>
      <c r="D828" s="51" t="s">
        <v>1129</v>
      </c>
      <c r="E828" s="51" t="s">
        <v>3322</v>
      </c>
      <c r="F828" s="51" t="s">
        <v>3324</v>
      </c>
      <c r="G828" s="56">
        <f t="shared" si="109"/>
        <v>0.14399999999999999</v>
      </c>
      <c r="H828" s="56">
        <f t="shared" si="110"/>
        <v>0.11504424778761062</v>
      </c>
      <c r="I828" s="56">
        <f t="shared" si="111"/>
        <v>7.0175438596491224E-2</v>
      </c>
      <c r="J828" s="56">
        <f t="shared" si="112"/>
        <v>0.11079545454545454</v>
      </c>
      <c r="K828" s="51">
        <v>107</v>
      </c>
      <c r="L828" s="51">
        <v>18</v>
      </c>
      <c r="M828" s="51">
        <v>125</v>
      </c>
      <c r="N828" s="51">
        <v>100</v>
      </c>
      <c r="O828" s="51">
        <v>13</v>
      </c>
      <c r="P828" s="51">
        <v>113</v>
      </c>
      <c r="Q828" s="51">
        <v>106</v>
      </c>
      <c r="R828" s="51">
        <v>8</v>
      </c>
      <c r="S828" s="51">
        <v>114</v>
      </c>
      <c r="T828" s="51">
        <f t="shared" si="113"/>
        <v>39</v>
      </c>
      <c r="U828" s="51">
        <f t="shared" si="113"/>
        <v>352</v>
      </c>
      <c r="V828" s="57">
        <f t="shared" si="114"/>
        <v>11.079545454545455</v>
      </c>
      <c r="W828" s="51" t="e">
        <f>SUMIF(#REF!,'Pupils5-15'!$B828,#REF!)</f>
        <v>#REF!</v>
      </c>
      <c r="X828" s="51" t="e">
        <f>SUMIF(#REF!,'Pupils5-15'!$B828,#REF!)</f>
        <v>#REF!</v>
      </c>
      <c r="Y828" s="51" t="e">
        <f>SUMIF(#REF!,'Pupils5-15'!$B828,#REF!)</f>
        <v>#REF!</v>
      </c>
      <c r="Z828" s="51" t="e">
        <f t="shared" si="115"/>
        <v>#REF!</v>
      </c>
      <c r="AA828" s="51" t="e">
        <f t="shared" si="116"/>
        <v>#REF!</v>
      </c>
      <c r="AB828" s="51" t="e">
        <f t="shared" si="117"/>
        <v>#REF!</v>
      </c>
    </row>
    <row r="829" spans="1:28" x14ac:dyDescent="0.2">
      <c r="A829" s="51">
        <v>822</v>
      </c>
      <c r="B829" s="51">
        <v>6702223</v>
      </c>
      <c r="C829" s="51" t="s">
        <v>1192</v>
      </c>
      <c r="D829" s="51" t="s">
        <v>1129</v>
      </c>
      <c r="E829" s="51" t="s">
        <v>3322</v>
      </c>
      <c r="F829" s="51" t="s">
        <v>3324</v>
      </c>
      <c r="G829" s="56">
        <f t="shared" si="109"/>
        <v>7.6305220883534142E-2</v>
      </c>
      <c r="H829" s="56">
        <f t="shared" si="110"/>
        <v>0.10588235294117647</v>
      </c>
      <c r="I829" s="56">
        <f t="shared" si="111"/>
        <v>8.203125E-2</v>
      </c>
      <c r="J829" s="56">
        <f t="shared" si="112"/>
        <v>8.8157894736842102E-2</v>
      </c>
      <c r="K829" s="51">
        <v>230</v>
      </c>
      <c r="L829" s="51">
        <v>19</v>
      </c>
      <c r="M829" s="51">
        <v>249</v>
      </c>
      <c r="N829" s="51">
        <v>228</v>
      </c>
      <c r="O829" s="51">
        <v>27</v>
      </c>
      <c r="P829" s="51">
        <v>255</v>
      </c>
      <c r="Q829" s="51">
        <v>235</v>
      </c>
      <c r="R829" s="51">
        <v>21</v>
      </c>
      <c r="S829" s="51">
        <v>256</v>
      </c>
      <c r="T829" s="51">
        <f t="shared" si="113"/>
        <v>67</v>
      </c>
      <c r="U829" s="51">
        <f t="shared" si="113"/>
        <v>760</v>
      </c>
      <c r="V829" s="57">
        <f t="shared" si="114"/>
        <v>8.8157894736842106</v>
      </c>
      <c r="W829" s="51" t="e">
        <f>SUMIF(#REF!,'Pupils5-15'!$B829,#REF!)</f>
        <v>#REF!</v>
      </c>
      <c r="X829" s="51" t="e">
        <f>SUMIF(#REF!,'Pupils5-15'!$B829,#REF!)</f>
        <v>#REF!</v>
      </c>
      <c r="Y829" s="51" t="e">
        <f>SUMIF(#REF!,'Pupils5-15'!$B829,#REF!)</f>
        <v>#REF!</v>
      </c>
      <c r="Z829" s="51" t="e">
        <f t="shared" si="115"/>
        <v>#REF!</v>
      </c>
      <c r="AA829" s="51" t="e">
        <f t="shared" si="116"/>
        <v>#REF!</v>
      </c>
      <c r="AB829" s="51" t="e">
        <f t="shared" si="117"/>
        <v>#REF!</v>
      </c>
    </row>
    <row r="830" spans="1:28" x14ac:dyDescent="0.2">
      <c r="A830" s="51">
        <v>823</v>
      </c>
      <c r="B830" s="51">
        <v>6702225</v>
      </c>
      <c r="C830" s="51" t="s">
        <v>1193</v>
      </c>
      <c r="D830" s="51" t="s">
        <v>1129</v>
      </c>
      <c r="E830" s="51" t="s">
        <v>3322</v>
      </c>
      <c r="F830" s="51" t="s">
        <v>3324</v>
      </c>
      <c r="G830" s="56">
        <f t="shared" si="109"/>
        <v>0.16149068322981366</v>
      </c>
      <c r="H830" s="56">
        <f t="shared" si="110"/>
        <v>0.18787878787878787</v>
      </c>
      <c r="I830" s="56">
        <f t="shared" si="111"/>
        <v>0.13043478260869565</v>
      </c>
      <c r="J830" s="56">
        <f t="shared" si="112"/>
        <v>0.16016427104722791</v>
      </c>
      <c r="K830" s="51">
        <v>135</v>
      </c>
      <c r="L830" s="51">
        <v>26</v>
      </c>
      <c r="M830" s="51">
        <v>161</v>
      </c>
      <c r="N830" s="51">
        <v>134</v>
      </c>
      <c r="O830" s="51">
        <v>31</v>
      </c>
      <c r="P830" s="51">
        <v>165</v>
      </c>
      <c r="Q830" s="51">
        <v>140</v>
      </c>
      <c r="R830" s="51">
        <v>21</v>
      </c>
      <c r="S830" s="51">
        <v>161</v>
      </c>
      <c r="T830" s="51">
        <f t="shared" si="113"/>
        <v>78</v>
      </c>
      <c r="U830" s="51">
        <f t="shared" si="113"/>
        <v>487</v>
      </c>
      <c r="V830" s="57">
        <f t="shared" si="114"/>
        <v>16.016427104722791</v>
      </c>
      <c r="W830" s="51" t="e">
        <f>SUMIF(#REF!,'Pupils5-15'!$B830,#REF!)</f>
        <v>#REF!</v>
      </c>
      <c r="X830" s="51" t="e">
        <f>SUMIF(#REF!,'Pupils5-15'!$B830,#REF!)</f>
        <v>#REF!</v>
      </c>
      <c r="Y830" s="51" t="e">
        <f>SUMIF(#REF!,'Pupils5-15'!$B830,#REF!)</f>
        <v>#REF!</v>
      </c>
      <c r="Z830" s="51" t="e">
        <f t="shared" si="115"/>
        <v>#REF!</v>
      </c>
      <c r="AA830" s="51" t="e">
        <f t="shared" si="116"/>
        <v>#REF!</v>
      </c>
      <c r="AB830" s="51" t="e">
        <f t="shared" si="117"/>
        <v>#REF!</v>
      </c>
    </row>
    <row r="831" spans="1:28" x14ac:dyDescent="0.2">
      <c r="A831" s="51">
        <v>824</v>
      </c>
      <c r="B831" s="51">
        <v>6702226</v>
      </c>
      <c r="C831" s="51" t="s">
        <v>1194</v>
      </c>
      <c r="D831" s="51" t="s">
        <v>1129</v>
      </c>
      <c r="E831" s="51" t="s">
        <v>3322</v>
      </c>
      <c r="F831" s="51" t="s">
        <v>3324</v>
      </c>
      <c r="G831" s="56">
        <f t="shared" si="109"/>
        <v>8.4337349397590355E-2</v>
      </c>
      <c r="H831" s="56">
        <f t="shared" si="110"/>
        <v>0.11242603550295859</v>
      </c>
      <c r="I831" s="56">
        <f t="shared" si="111"/>
        <v>8.9285714285714288E-2</v>
      </c>
      <c r="J831" s="56">
        <f t="shared" si="112"/>
        <v>9.5427435387673953E-2</v>
      </c>
      <c r="K831" s="51">
        <v>152</v>
      </c>
      <c r="L831" s="51">
        <v>14</v>
      </c>
      <c r="M831" s="51">
        <v>166</v>
      </c>
      <c r="N831" s="51">
        <v>150</v>
      </c>
      <c r="O831" s="51">
        <v>19</v>
      </c>
      <c r="P831" s="51">
        <v>169</v>
      </c>
      <c r="Q831" s="51">
        <v>153</v>
      </c>
      <c r="R831" s="51">
        <v>15</v>
      </c>
      <c r="S831" s="51">
        <v>168</v>
      </c>
      <c r="T831" s="51">
        <f t="shared" si="113"/>
        <v>48</v>
      </c>
      <c r="U831" s="51">
        <f t="shared" si="113"/>
        <v>503</v>
      </c>
      <c r="V831" s="57">
        <f t="shared" si="114"/>
        <v>9.5427435387673949</v>
      </c>
      <c r="W831" s="51" t="e">
        <f>SUMIF(#REF!,'Pupils5-15'!$B831,#REF!)</f>
        <v>#REF!</v>
      </c>
      <c r="X831" s="51" t="e">
        <f>SUMIF(#REF!,'Pupils5-15'!$B831,#REF!)</f>
        <v>#REF!</v>
      </c>
      <c r="Y831" s="51" t="e">
        <f>SUMIF(#REF!,'Pupils5-15'!$B831,#REF!)</f>
        <v>#REF!</v>
      </c>
      <c r="Z831" s="51" t="e">
        <f t="shared" si="115"/>
        <v>#REF!</v>
      </c>
      <c r="AA831" s="51" t="e">
        <f t="shared" si="116"/>
        <v>#REF!</v>
      </c>
      <c r="AB831" s="51" t="e">
        <f t="shared" si="117"/>
        <v>#REF!</v>
      </c>
    </row>
    <row r="832" spans="1:28" x14ac:dyDescent="0.2">
      <c r="A832" s="51">
        <v>825</v>
      </c>
      <c r="B832" s="51">
        <v>6702229</v>
      </c>
      <c r="C832" s="51" t="s">
        <v>1196</v>
      </c>
      <c r="D832" s="51" t="s">
        <v>1129</v>
      </c>
      <c r="E832" s="51" t="s">
        <v>3322</v>
      </c>
      <c r="F832" s="51" t="s">
        <v>3323</v>
      </c>
      <c r="G832" s="56">
        <f t="shared" si="109"/>
        <v>8.7209302325581398E-2</v>
      </c>
      <c r="H832" s="56">
        <f t="shared" si="110"/>
        <v>6.4705882352941183E-2</v>
      </c>
      <c r="I832" s="56">
        <f t="shared" si="111"/>
        <v>8.0924855491329481E-2</v>
      </c>
      <c r="J832" s="56">
        <f t="shared" si="112"/>
        <v>7.7669902912621352E-2</v>
      </c>
      <c r="K832" s="51">
        <v>157</v>
      </c>
      <c r="L832" s="51">
        <v>15</v>
      </c>
      <c r="M832" s="51">
        <v>172</v>
      </c>
      <c r="N832" s="51">
        <v>159</v>
      </c>
      <c r="O832" s="51">
        <v>11</v>
      </c>
      <c r="P832" s="51">
        <v>170</v>
      </c>
      <c r="Q832" s="51">
        <v>159</v>
      </c>
      <c r="R832" s="51">
        <v>14</v>
      </c>
      <c r="S832" s="51">
        <v>173</v>
      </c>
      <c r="T832" s="51">
        <f t="shared" si="113"/>
        <v>40</v>
      </c>
      <c r="U832" s="51">
        <f t="shared" si="113"/>
        <v>515</v>
      </c>
      <c r="V832" s="57">
        <f t="shared" si="114"/>
        <v>7.7669902912621351</v>
      </c>
      <c r="W832" s="51" t="e">
        <f>SUMIF(#REF!,'Pupils5-15'!$B832,#REF!)</f>
        <v>#REF!</v>
      </c>
      <c r="X832" s="51" t="e">
        <f>SUMIF(#REF!,'Pupils5-15'!$B832,#REF!)</f>
        <v>#REF!</v>
      </c>
      <c r="Y832" s="51" t="e">
        <f>SUMIF(#REF!,'Pupils5-15'!$B832,#REF!)</f>
        <v>#REF!</v>
      </c>
      <c r="Z832" s="51" t="e">
        <f t="shared" si="115"/>
        <v>#REF!</v>
      </c>
      <c r="AA832" s="51" t="e">
        <f t="shared" si="116"/>
        <v>#REF!</v>
      </c>
      <c r="AB832" s="51" t="e">
        <f t="shared" si="117"/>
        <v>#REF!</v>
      </c>
    </row>
    <row r="833" spans="1:28" x14ac:dyDescent="0.2">
      <c r="A833" s="51">
        <v>826</v>
      </c>
      <c r="B833" s="51">
        <v>6702231</v>
      </c>
      <c r="C833" s="51" t="s">
        <v>1197</v>
      </c>
      <c r="D833" s="51" t="s">
        <v>1129</v>
      </c>
      <c r="E833" s="51" t="s">
        <v>3322</v>
      </c>
      <c r="F833" s="51" t="s">
        <v>3323</v>
      </c>
      <c r="G833" s="56">
        <f t="shared" si="109"/>
        <v>0.26315789473684209</v>
      </c>
      <c r="H833" s="56">
        <f t="shared" si="110"/>
        <v>0.21726190476190477</v>
      </c>
      <c r="I833" s="56">
        <f t="shared" si="111"/>
        <v>0.2073170731707317</v>
      </c>
      <c r="J833" s="56">
        <f t="shared" si="112"/>
        <v>0.22897669706180346</v>
      </c>
      <c r="K833" s="51">
        <v>238</v>
      </c>
      <c r="L833" s="51">
        <v>85</v>
      </c>
      <c r="M833" s="51">
        <v>323</v>
      </c>
      <c r="N833" s="51">
        <v>263</v>
      </c>
      <c r="O833" s="51">
        <v>73</v>
      </c>
      <c r="P833" s="51">
        <v>336</v>
      </c>
      <c r="Q833" s="51">
        <v>260</v>
      </c>
      <c r="R833" s="51">
        <v>68</v>
      </c>
      <c r="S833" s="51">
        <v>328</v>
      </c>
      <c r="T833" s="51">
        <f t="shared" si="113"/>
        <v>226</v>
      </c>
      <c r="U833" s="51">
        <f t="shared" si="113"/>
        <v>987</v>
      </c>
      <c r="V833" s="57">
        <f t="shared" si="114"/>
        <v>22.897669706180345</v>
      </c>
      <c r="W833" s="51" t="e">
        <f>SUMIF(#REF!,'Pupils5-15'!$B833,#REF!)</f>
        <v>#REF!</v>
      </c>
      <c r="X833" s="51" t="e">
        <f>SUMIF(#REF!,'Pupils5-15'!$B833,#REF!)</f>
        <v>#REF!</v>
      </c>
      <c r="Y833" s="51" t="e">
        <f>SUMIF(#REF!,'Pupils5-15'!$B833,#REF!)</f>
        <v>#REF!</v>
      </c>
      <c r="Z833" s="51" t="e">
        <f t="shared" si="115"/>
        <v>#REF!</v>
      </c>
      <c r="AA833" s="51" t="e">
        <f t="shared" si="116"/>
        <v>#REF!</v>
      </c>
      <c r="AB833" s="51" t="e">
        <f t="shared" si="117"/>
        <v>#REF!</v>
      </c>
    </row>
    <row r="834" spans="1:28" x14ac:dyDescent="0.2">
      <c r="A834" s="51">
        <v>827</v>
      </c>
      <c r="B834" s="51">
        <v>6702232</v>
      </c>
      <c r="C834" s="51" t="s">
        <v>1198</v>
      </c>
      <c r="D834" s="51" t="s">
        <v>1129</v>
      </c>
      <c r="E834" s="51" t="s">
        <v>3322</v>
      </c>
      <c r="F834" s="51" t="s">
        <v>3323</v>
      </c>
      <c r="G834" s="56">
        <f t="shared" si="109"/>
        <v>0.11731843575418995</v>
      </c>
      <c r="H834" s="56">
        <f t="shared" si="110"/>
        <v>0.10471204188481675</v>
      </c>
      <c r="I834" s="56">
        <f t="shared" si="111"/>
        <v>0.12</v>
      </c>
      <c r="J834" s="56">
        <f t="shared" si="112"/>
        <v>0.11403508771929824</v>
      </c>
      <c r="K834" s="51">
        <v>158</v>
      </c>
      <c r="L834" s="51">
        <v>21</v>
      </c>
      <c r="M834" s="51">
        <v>179</v>
      </c>
      <c r="N834" s="51">
        <v>171</v>
      </c>
      <c r="O834" s="51">
        <v>20</v>
      </c>
      <c r="P834" s="51">
        <v>191</v>
      </c>
      <c r="Q834" s="51">
        <v>176</v>
      </c>
      <c r="R834" s="51">
        <v>24</v>
      </c>
      <c r="S834" s="51">
        <v>200</v>
      </c>
      <c r="T834" s="51">
        <f t="shared" si="113"/>
        <v>65</v>
      </c>
      <c r="U834" s="51">
        <f t="shared" si="113"/>
        <v>570</v>
      </c>
      <c r="V834" s="57">
        <f t="shared" si="114"/>
        <v>11.403508771929824</v>
      </c>
      <c r="W834" s="51" t="e">
        <f>SUMIF(#REF!,'Pupils5-15'!$B834,#REF!)</f>
        <v>#REF!</v>
      </c>
      <c r="X834" s="51" t="e">
        <f>SUMIF(#REF!,'Pupils5-15'!$B834,#REF!)</f>
        <v>#REF!</v>
      </c>
      <c r="Y834" s="51" t="e">
        <f>SUMIF(#REF!,'Pupils5-15'!$B834,#REF!)</f>
        <v>#REF!</v>
      </c>
      <c r="Z834" s="51" t="e">
        <f t="shared" si="115"/>
        <v>#REF!</v>
      </c>
      <c r="AA834" s="51" t="e">
        <f t="shared" si="116"/>
        <v>#REF!</v>
      </c>
      <c r="AB834" s="51" t="e">
        <f t="shared" si="117"/>
        <v>#REF!</v>
      </c>
    </row>
    <row r="835" spans="1:28" x14ac:dyDescent="0.2">
      <c r="A835" s="51">
        <v>828</v>
      </c>
      <c r="B835" s="51">
        <v>6702233</v>
      </c>
      <c r="C835" s="51" t="s">
        <v>1199</v>
      </c>
      <c r="D835" s="51" t="s">
        <v>1129</v>
      </c>
      <c r="E835" s="51" t="s">
        <v>3322</v>
      </c>
      <c r="F835" s="51" t="s">
        <v>3324</v>
      </c>
      <c r="G835" s="56">
        <f t="shared" si="109"/>
        <v>0.39655172413793105</v>
      </c>
      <c r="H835" s="56">
        <f t="shared" si="110"/>
        <v>0.35384615384615387</v>
      </c>
      <c r="I835" s="56">
        <f t="shared" si="111"/>
        <v>0.34895833333333331</v>
      </c>
      <c r="J835" s="56">
        <f t="shared" si="112"/>
        <v>0.36541889483065954</v>
      </c>
      <c r="K835" s="51">
        <v>105</v>
      </c>
      <c r="L835" s="51">
        <v>69</v>
      </c>
      <c r="M835" s="51">
        <v>174</v>
      </c>
      <c r="N835" s="51">
        <v>126</v>
      </c>
      <c r="O835" s="51">
        <v>69</v>
      </c>
      <c r="P835" s="51">
        <v>195</v>
      </c>
      <c r="Q835" s="51">
        <v>125</v>
      </c>
      <c r="R835" s="51">
        <v>67</v>
      </c>
      <c r="S835" s="51">
        <v>192</v>
      </c>
      <c r="T835" s="51">
        <f t="shared" si="113"/>
        <v>205</v>
      </c>
      <c r="U835" s="51">
        <f t="shared" si="113"/>
        <v>561</v>
      </c>
      <c r="V835" s="57">
        <f t="shared" si="114"/>
        <v>36.541889483065951</v>
      </c>
      <c r="W835" s="51" t="e">
        <f>SUMIF(#REF!,'Pupils5-15'!$B835,#REF!)</f>
        <v>#REF!</v>
      </c>
      <c r="X835" s="51" t="e">
        <f>SUMIF(#REF!,'Pupils5-15'!$B835,#REF!)</f>
        <v>#REF!</v>
      </c>
      <c r="Y835" s="51" t="e">
        <f>SUMIF(#REF!,'Pupils5-15'!$B835,#REF!)</f>
        <v>#REF!</v>
      </c>
      <c r="Z835" s="51" t="e">
        <f t="shared" si="115"/>
        <v>#REF!</v>
      </c>
      <c r="AA835" s="51" t="e">
        <f t="shared" si="116"/>
        <v>#REF!</v>
      </c>
      <c r="AB835" s="51" t="e">
        <f t="shared" si="117"/>
        <v>#REF!</v>
      </c>
    </row>
    <row r="836" spans="1:28" x14ac:dyDescent="0.2">
      <c r="A836" s="51">
        <v>829</v>
      </c>
      <c r="B836" s="51">
        <v>6702234</v>
      </c>
      <c r="C836" s="51" t="s">
        <v>1200</v>
      </c>
      <c r="D836" s="51" t="s">
        <v>1129</v>
      </c>
      <c r="E836" s="51" t="s">
        <v>3322</v>
      </c>
      <c r="F836" s="51" t="s">
        <v>3324</v>
      </c>
      <c r="G836" s="56">
        <f t="shared" si="109"/>
        <v>0.51960784313725494</v>
      </c>
      <c r="H836" s="56">
        <f t="shared" si="110"/>
        <v>0.5423728813559322</v>
      </c>
      <c r="I836" s="56">
        <f t="shared" si="111"/>
        <v>0.53488372093023251</v>
      </c>
      <c r="J836" s="56">
        <f t="shared" si="112"/>
        <v>0.53295128939828085</v>
      </c>
      <c r="K836" s="51">
        <v>49</v>
      </c>
      <c r="L836" s="51">
        <v>53</v>
      </c>
      <c r="M836" s="51">
        <v>102</v>
      </c>
      <c r="N836" s="51">
        <v>54</v>
      </c>
      <c r="O836" s="51">
        <v>64</v>
      </c>
      <c r="P836" s="51">
        <v>118</v>
      </c>
      <c r="Q836" s="51">
        <v>60</v>
      </c>
      <c r="R836" s="51">
        <v>69</v>
      </c>
      <c r="S836" s="51">
        <v>129</v>
      </c>
      <c r="T836" s="51">
        <f t="shared" si="113"/>
        <v>186</v>
      </c>
      <c r="U836" s="51">
        <f t="shared" si="113"/>
        <v>349</v>
      </c>
      <c r="V836" s="57">
        <f t="shared" si="114"/>
        <v>53.295128939828082</v>
      </c>
      <c r="W836" s="51" t="e">
        <f>SUMIF(#REF!,'Pupils5-15'!$B836,#REF!)</f>
        <v>#REF!</v>
      </c>
      <c r="X836" s="51" t="e">
        <f>SUMIF(#REF!,'Pupils5-15'!$B836,#REF!)</f>
        <v>#REF!</v>
      </c>
      <c r="Y836" s="51" t="e">
        <f>SUMIF(#REF!,'Pupils5-15'!$B836,#REF!)</f>
        <v>#REF!</v>
      </c>
      <c r="Z836" s="51" t="e">
        <f t="shared" si="115"/>
        <v>#REF!</v>
      </c>
      <c r="AA836" s="51" t="e">
        <f t="shared" si="116"/>
        <v>#REF!</v>
      </c>
      <c r="AB836" s="51" t="e">
        <f t="shared" si="117"/>
        <v>#REF!</v>
      </c>
    </row>
    <row r="837" spans="1:28" x14ac:dyDescent="0.2">
      <c r="A837" s="51">
        <v>830</v>
      </c>
      <c r="B837" s="51">
        <v>6702235</v>
      </c>
      <c r="C837" s="51" t="s">
        <v>1201</v>
      </c>
      <c r="D837" s="51" t="s">
        <v>1129</v>
      </c>
      <c r="E837" s="51" t="s">
        <v>3322</v>
      </c>
      <c r="F837" s="51" t="s">
        <v>3323</v>
      </c>
      <c r="G837" s="56">
        <f t="shared" si="109"/>
        <v>1.9704433497536946E-2</v>
      </c>
      <c r="H837" s="56">
        <f t="shared" si="110"/>
        <v>2.7522935779816515E-2</v>
      </c>
      <c r="I837" s="56">
        <f t="shared" si="111"/>
        <v>2.5423728813559324E-2</v>
      </c>
      <c r="J837" s="56">
        <f t="shared" si="112"/>
        <v>2.4353120243531201E-2</v>
      </c>
      <c r="K837" s="51">
        <v>199</v>
      </c>
      <c r="L837" s="51">
        <v>4</v>
      </c>
      <c r="M837" s="51">
        <v>203</v>
      </c>
      <c r="N837" s="51">
        <v>212</v>
      </c>
      <c r="O837" s="51">
        <v>6</v>
      </c>
      <c r="P837" s="51">
        <v>218</v>
      </c>
      <c r="Q837" s="51">
        <v>230</v>
      </c>
      <c r="R837" s="51">
        <v>6</v>
      </c>
      <c r="S837" s="51">
        <v>236</v>
      </c>
      <c r="T837" s="51">
        <f t="shared" si="113"/>
        <v>16</v>
      </c>
      <c r="U837" s="51">
        <f t="shared" si="113"/>
        <v>657</v>
      </c>
      <c r="V837" s="57">
        <f t="shared" si="114"/>
        <v>2.4353120243531201</v>
      </c>
      <c r="W837" s="51" t="e">
        <f>SUMIF(#REF!,'Pupils5-15'!$B837,#REF!)</f>
        <v>#REF!</v>
      </c>
      <c r="X837" s="51" t="e">
        <f>SUMIF(#REF!,'Pupils5-15'!$B837,#REF!)</f>
        <v>#REF!</v>
      </c>
      <c r="Y837" s="51" t="e">
        <f>SUMIF(#REF!,'Pupils5-15'!$B837,#REF!)</f>
        <v>#REF!</v>
      </c>
      <c r="Z837" s="51" t="e">
        <f t="shared" si="115"/>
        <v>#REF!</v>
      </c>
      <c r="AA837" s="51" t="e">
        <f t="shared" si="116"/>
        <v>#REF!</v>
      </c>
      <c r="AB837" s="51" t="e">
        <f t="shared" si="117"/>
        <v>#REF!</v>
      </c>
    </row>
    <row r="838" spans="1:28" x14ac:dyDescent="0.2">
      <c r="A838" s="51">
        <v>831</v>
      </c>
      <c r="B838" s="51">
        <v>6702236</v>
      </c>
      <c r="C838" s="51" t="s">
        <v>1203</v>
      </c>
      <c r="D838" s="51" t="s">
        <v>1129</v>
      </c>
      <c r="E838" s="51" t="s">
        <v>3322</v>
      </c>
      <c r="F838" s="51" t="s">
        <v>3324</v>
      </c>
      <c r="G838" s="56">
        <f t="shared" si="109"/>
        <v>0.2253968253968254</v>
      </c>
      <c r="H838" s="56">
        <f t="shared" si="110"/>
        <v>0.2260061919504644</v>
      </c>
      <c r="I838" s="56">
        <f t="shared" si="111"/>
        <v>0.2260061919504644</v>
      </c>
      <c r="J838" s="56">
        <f t="shared" si="112"/>
        <v>0.22580645161290322</v>
      </c>
      <c r="K838" s="51">
        <v>244</v>
      </c>
      <c r="L838" s="51">
        <v>71</v>
      </c>
      <c r="M838" s="51">
        <v>315</v>
      </c>
      <c r="N838" s="51">
        <v>250</v>
      </c>
      <c r="O838" s="51">
        <v>73</v>
      </c>
      <c r="P838" s="51">
        <v>323</v>
      </c>
      <c r="Q838" s="51">
        <v>250</v>
      </c>
      <c r="R838" s="51">
        <v>73</v>
      </c>
      <c r="S838" s="51">
        <v>323</v>
      </c>
      <c r="T838" s="51">
        <f t="shared" si="113"/>
        <v>217</v>
      </c>
      <c r="U838" s="51">
        <f t="shared" si="113"/>
        <v>961</v>
      </c>
      <c r="V838" s="57">
        <f t="shared" si="114"/>
        <v>22.58064516129032</v>
      </c>
      <c r="W838" s="51" t="e">
        <f>SUMIF(#REF!,'Pupils5-15'!$B838,#REF!)</f>
        <v>#REF!</v>
      </c>
      <c r="X838" s="51" t="e">
        <f>SUMIF(#REF!,'Pupils5-15'!$B838,#REF!)</f>
        <v>#REF!</v>
      </c>
      <c r="Y838" s="51" t="e">
        <f>SUMIF(#REF!,'Pupils5-15'!$B838,#REF!)</f>
        <v>#REF!</v>
      </c>
      <c r="Z838" s="51" t="e">
        <f t="shared" si="115"/>
        <v>#REF!</v>
      </c>
      <c r="AA838" s="51" t="e">
        <f t="shared" si="116"/>
        <v>#REF!</v>
      </c>
      <c r="AB838" s="51" t="e">
        <f t="shared" si="117"/>
        <v>#REF!</v>
      </c>
    </row>
    <row r="839" spans="1:28" x14ac:dyDescent="0.2">
      <c r="A839" s="51">
        <v>832</v>
      </c>
      <c r="B839" s="51">
        <v>6702237</v>
      </c>
      <c r="C839" s="51" t="s">
        <v>1204</v>
      </c>
      <c r="D839" s="51" t="s">
        <v>1129</v>
      </c>
      <c r="E839" s="51" t="s">
        <v>3322</v>
      </c>
      <c r="F839" s="51" t="s">
        <v>3324</v>
      </c>
      <c r="G839" s="56">
        <f t="shared" si="109"/>
        <v>4.3650793650793648E-2</v>
      </c>
      <c r="H839" s="56">
        <f t="shared" si="110"/>
        <v>5.2401746724890827E-2</v>
      </c>
      <c r="I839" s="56">
        <f t="shared" si="111"/>
        <v>9.0909090909090912E-2</v>
      </c>
      <c r="J839" s="56">
        <f t="shared" si="112"/>
        <v>6.1797752808988762E-2</v>
      </c>
      <c r="K839" s="51">
        <v>241</v>
      </c>
      <c r="L839" s="51">
        <v>11</v>
      </c>
      <c r="M839" s="51">
        <v>252</v>
      </c>
      <c r="N839" s="51">
        <v>217</v>
      </c>
      <c r="O839" s="51">
        <v>12</v>
      </c>
      <c r="P839" s="51">
        <v>229</v>
      </c>
      <c r="Q839" s="51">
        <v>210</v>
      </c>
      <c r="R839" s="51">
        <v>21</v>
      </c>
      <c r="S839" s="51">
        <v>231</v>
      </c>
      <c r="T839" s="51">
        <f t="shared" si="113"/>
        <v>44</v>
      </c>
      <c r="U839" s="51">
        <f t="shared" si="113"/>
        <v>712</v>
      </c>
      <c r="V839" s="57">
        <f t="shared" si="114"/>
        <v>6.179775280898876</v>
      </c>
      <c r="W839" s="51" t="e">
        <f>SUMIF(#REF!,'Pupils5-15'!$B839,#REF!)</f>
        <v>#REF!</v>
      </c>
      <c r="X839" s="51" t="e">
        <f>SUMIF(#REF!,'Pupils5-15'!$B839,#REF!)</f>
        <v>#REF!</v>
      </c>
      <c r="Y839" s="51" t="e">
        <f>SUMIF(#REF!,'Pupils5-15'!$B839,#REF!)</f>
        <v>#REF!</v>
      </c>
      <c r="Z839" s="51" t="e">
        <f t="shared" si="115"/>
        <v>#REF!</v>
      </c>
      <c r="AA839" s="51" t="e">
        <f t="shared" si="116"/>
        <v>#REF!</v>
      </c>
      <c r="AB839" s="51" t="e">
        <f t="shared" si="117"/>
        <v>#REF!</v>
      </c>
    </row>
    <row r="840" spans="1:28" x14ac:dyDescent="0.2">
      <c r="A840" s="51">
        <v>833</v>
      </c>
      <c r="B840" s="51">
        <v>6702238</v>
      </c>
      <c r="C840" s="51" t="s">
        <v>1205</v>
      </c>
      <c r="D840" s="51" t="s">
        <v>1129</v>
      </c>
      <c r="E840" s="51" t="s">
        <v>3322</v>
      </c>
      <c r="F840" s="51" t="s">
        <v>3324</v>
      </c>
      <c r="G840" s="56">
        <f t="shared" ref="G840:G903" si="118">L840/M840</f>
        <v>0.31595092024539878</v>
      </c>
      <c r="H840" s="56">
        <f t="shared" ref="H840:H903" si="119">O840/P840</f>
        <v>0.38571428571428573</v>
      </c>
      <c r="I840" s="56">
        <f t="shared" ref="I840:I903" si="120">R840/S840</f>
        <v>0.37142857142857144</v>
      </c>
      <c r="J840" s="56">
        <f t="shared" ref="J840:J903" si="121">(L840+O840+R840)/(M840+P840+S840)</f>
        <v>0.35867446393762181</v>
      </c>
      <c r="K840" s="51">
        <v>223</v>
      </c>
      <c r="L840" s="51">
        <v>103</v>
      </c>
      <c r="M840" s="51">
        <v>326</v>
      </c>
      <c r="N840" s="51">
        <v>215</v>
      </c>
      <c r="O840" s="51">
        <v>135</v>
      </c>
      <c r="P840" s="51">
        <v>350</v>
      </c>
      <c r="Q840" s="51">
        <v>220</v>
      </c>
      <c r="R840" s="51">
        <v>130</v>
      </c>
      <c r="S840" s="51">
        <v>350</v>
      </c>
      <c r="T840" s="51">
        <f t="shared" ref="T840:U875" si="122">+L840+O840+R840</f>
        <v>368</v>
      </c>
      <c r="U840" s="51">
        <f t="shared" si="122"/>
        <v>1026</v>
      </c>
      <c r="V840" s="57">
        <f t="shared" ref="V840:V903" si="123">+T840/U840*100</f>
        <v>35.867446393762179</v>
      </c>
      <c r="W840" s="51" t="e">
        <f>SUMIF(#REF!,'Pupils5-15'!$B840,#REF!)</f>
        <v>#REF!</v>
      </c>
      <c r="X840" s="51" t="e">
        <f>SUMIF(#REF!,'Pupils5-15'!$B840,#REF!)</f>
        <v>#REF!</v>
      </c>
      <c r="Y840" s="51" t="e">
        <f>SUMIF(#REF!,'Pupils5-15'!$B840,#REF!)</f>
        <v>#REF!</v>
      </c>
      <c r="Z840" s="51" t="e">
        <f t="shared" si="115"/>
        <v>#REF!</v>
      </c>
      <c r="AA840" s="51" t="e">
        <f t="shared" si="116"/>
        <v>#REF!</v>
      </c>
      <c r="AB840" s="51" t="e">
        <f t="shared" si="117"/>
        <v>#REF!</v>
      </c>
    </row>
    <row r="841" spans="1:28" x14ac:dyDescent="0.2">
      <c r="A841" s="51">
        <v>834</v>
      </c>
      <c r="B841" s="51">
        <v>6702239</v>
      </c>
      <c r="C841" s="51" t="s">
        <v>1207</v>
      </c>
      <c r="D841" s="51" t="s">
        <v>1129</v>
      </c>
      <c r="E841" s="51" t="s">
        <v>3322</v>
      </c>
      <c r="F841" s="51" t="s">
        <v>3324</v>
      </c>
      <c r="G841" s="56">
        <f t="shared" si="118"/>
        <v>0.32954545454545453</v>
      </c>
      <c r="H841" s="56">
        <f t="shared" si="119"/>
        <v>0.29433962264150942</v>
      </c>
      <c r="I841" s="56">
        <f t="shared" si="120"/>
        <v>0.23297491039426524</v>
      </c>
      <c r="J841" s="56">
        <f t="shared" si="121"/>
        <v>0.28465346534653463</v>
      </c>
      <c r="K841" s="51">
        <v>177</v>
      </c>
      <c r="L841" s="51">
        <v>87</v>
      </c>
      <c r="M841" s="51">
        <v>264</v>
      </c>
      <c r="N841" s="51">
        <v>187</v>
      </c>
      <c r="O841" s="51">
        <v>78</v>
      </c>
      <c r="P841" s="51">
        <v>265</v>
      </c>
      <c r="Q841" s="51">
        <v>214</v>
      </c>
      <c r="R841" s="51">
        <v>65</v>
      </c>
      <c r="S841" s="51">
        <v>279</v>
      </c>
      <c r="T841" s="51">
        <f t="shared" si="122"/>
        <v>230</v>
      </c>
      <c r="U841" s="51">
        <f t="shared" si="122"/>
        <v>808</v>
      </c>
      <c r="V841" s="57">
        <f t="shared" si="123"/>
        <v>28.465346534653463</v>
      </c>
      <c r="W841" s="51" t="e">
        <f>SUMIF(#REF!,'Pupils5-15'!$B841,#REF!)</f>
        <v>#REF!</v>
      </c>
      <c r="X841" s="51" t="e">
        <f>SUMIF(#REF!,'Pupils5-15'!$B841,#REF!)</f>
        <v>#REF!</v>
      </c>
      <c r="Y841" s="51" t="e">
        <f>SUMIF(#REF!,'Pupils5-15'!$B841,#REF!)</f>
        <v>#REF!</v>
      </c>
      <c r="Z841" s="51" t="e">
        <f t="shared" ref="Z841:Z904" si="124">W841=L841</f>
        <v>#REF!</v>
      </c>
      <c r="AA841" s="51" t="e">
        <f t="shared" ref="AA841:AA904" si="125">X841=O841</f>
        <v>#REF!</v>
      </c>
      <c r="AB841" s="51" t="e">
        <f t="shared" ref="AB841:AB904" si="126">Y841=R841</f>
        <v>#REF!</v>
      </c>
    </row>
    <row r="842" spans="1:28" x14ac:dyDescent="0.2">
      <c r="A842" s="51">
        <v>835</v>
      </c>
      <c r="B842" s="51">
        <v>6702240</v>
      </c>
      <c r="C842" s="51" t="s">
        <v>1209</v>
      </c>
      <c r="D842" s="51" t="s">
        <v>1129</v>
      </c>
      <c r="E842" s="51" t="s">
        <v>3322</v>
      </c>
      <c r="F842" s="51" t="s">
        <v>3324</v>
      </c>
      <c r="G842" s="56">
        <f t="shared" si="118"/>
        <v>0.16923076923076924</v>
      </c>
      <c r="H842" s="56">
        <f t="shared" si="119"/>
        <v>0.16666666666666666</v>
      </c>
      <c r="I842" s="56">
        <f t="shared" si="120"/>
        <v>0.16382252559726962</v>
      </c>
      <c r="J842" s="56">
        <f t="shared" si="121"/>
        <v>0.16646706586826349</v>
      </c>
      <c r="K842" s="51">
        <v>216</v>
      </c>
      <c r="L842" s="51">
        <v>44</v>
      </c>
      <c r="M842" s="51">
        <v>260</v>
      </c>
      <c r="N842" s="51">
        <v>235</v>
      </c>
      <c r="O842" s="51">
        <v>47</v>
      </c>
      <c r="P842" s="51">
        <v>282</v>
      </c>
      <c r="Q842" s="51">
        <v>245</v>
      </c>
      <c r="R842" s="51">
        <v>48</v>
      </c>
      <c r="S842" s="51">
        <v>293</v>
      </c>
      <c r="T842" s="51">
        <f t="shared" si="122"/>
        <v>139</v>
      </c>
      <c r="U842" s="51">
        <f t="shared" si="122"/>
        <v>835</v>
      </c>
      <c r="V842" s="57">
        <f t="shared" si="123"/>
        <v>16.646706586826348</v>
      </c>
      <c r="W842" s="51" t="e">
        <f>SUMIF(#REF!,'Pupils5-15'!$B842,#REF!)</f>
        <v>#REF!</v>
      </c>
      <c r="X842" s="51" t="e">
        <f>SUMIF(#REF!,'Pupils5-15'!$B842,#REF!)</f>
        <v>#REF!</v>
      </c>
      <c r="Y842" s="51" t="e">
        <f>SUMIF(#REF!,'Pupils5-15'!$B842,#REF!)</f>
        <v>#REF!</v>
      </c>
      <c r="Z842" s="51" t="e">
        <f t="shared" si="124"/>
        <v>#REF!</v>
      </c>
      <c r="AA842" s="51" t="e">
        <f t="shared" si="125"/>
        <v>#REF!</v>
      </c>
      <c r="AB842" s="51" t="e">
        <f t="shared" si="126"/>
        <v>#REF!</v>
      </c>
    </row>
    <row r="843" spans="1:28" x14ac:dyDescent="0.2">
      <c r="A843" s="51">
        <v>836</v>
      </c>
      <c r="B843" s="51">
        <v>6702241</v>
      </c>
      <c r="C843" s="51" t="s">
        <v>1211</v>
      </c>
      <c r="D843" s="51" t="s">
        <v>1129</v>
      </c>
      <c r="E843" s="51" t="s">
        <v>3322</v>
      </c>
      <c r="F843" s="51" t="s">
        <v>3324</v>
      </c>
      <c r="G843" s="56">
        <f t="shared" si="118"/>
        <v>0.30188679245283018</v>
      </c>
      <c r="H843" s="56">
        <f t="shared" si="119"/>
        <v>0.29961089494163423</v>
      </c>
      <c r="I843" s="56">
        <f t="shared" si="120"/>
        <v>0.29045643153526973</v>
      </c>
      <c r="J843" s="56">
        <f t="shared" si="121"/>
        <v>0.29750982961992134</v>
      </c>
      <c r="K843" s="51">
        <v>185</v>
      </c>
      <c r="L843" s="51">
        <v>80</v>
      </c>
      <c r="M843" s="51">
        <v>265</v>
      </c>
      <c r="N843" s="51">
        <v>180</v>
      </c>
      <c r="O843" s="51">
        <v>77</v>
      </c>
      <c r="P843" s="51">
        <v>257</v>
      </c>
      <c r="Q843" s="51">
        <v>171</v>
      </c>
      <c r="R843" s="51">
        <v>70</v>
      </c>
      <c r="S843" s="51">
        <v>241</v>
      </c>
      <c r="T843" s="51">
        <f t="shared" si="122"/>
        <v>227</v>
      </c>
      <c r="U843" s="51">
        <f t="shared" si="122"/>
        <v>763</v>
      </c>
      <c r="V843" s="57">
        <f t="shared" si="123"/>
        <v>29.750982961992133</v>
      </c>
      <c r="W843" s="51" t="e">
        <f>SUMIF(#REF!,'Pupils5-15'!$B843,#REF!)</f>
        <v>#REF!</v>
      </c>
      <c r="X843" s="51" t="e">
        <f>SUMIF(#REF!,'Pupils5-15'!$B843,#REF!)</f>
        <v>#REF!</v>
      </c>
      <c r="Y843" s="51" t="e">
        <f>SUMIF(#REF!,'Pupils5-15'!$B843,#REF!)</f>
        <v>#REF!</v>
      </c>
      <c r="Z843" s="51" t="e">
        <f t="shared" si="124"/>
        <v>#REF!</v>
      </c>
      <c r="AA843" s="51" t="e">
        <f t="shared" si="125"/>
        <v>#REF!</v>
      </c>
      <c r="AB843" s="51" t="e">
        <f t="shared" si="126"/>
        <v>#REF!</v>
      </c>
    </row>
    <row r="844" spans="1:28" x14ac:dyDescent="0.2">
      <c r="A844" s="51">
        <v>837</v>
      </c>
      <c r="B844" s="51">
        <v>6702242</v>
      </c>
      <c r="C844" s="51" t="s">
        <v>1212</v>
      </c>
      <c r="D844" s="51" t="s">
        <v>1129</v>
      </c>
      <c r="E844" s="51" t="s">
        <v>3322</v>
      </c>
      <c r="F844" s="51" t="s">
        <v>3323</v>
      </c>
      <c r="G844" s="56">
        <f t="shared" si="118"/>
        <v>0.29166666666666669</v>
      </c>
      <c r="H844" s="56">
        <f t="shared" si="119"/>
        <v>0.23404255319148937</v>
      </c>
      <c r="I844" s="56">
        <f t="shared" si="120"/>
        <v>0.19480519480519481</v>
      </c>
      <c r="J844" s="56">
        <f t="shared" si="121"/>
        <v>0.22297297297297297</v>
      </c>
      <c r="K844" s="51">
        <v>17</v>
      </c>
      <c r="L844" s="51">
        <v>7</v>
      </c>
      <c r="M844" s="51">
        <v>24</v>
      </c>
      <c r="N844" s="51">
        <v>36</v>
      </c>
      <c r="O844" s="51">
        <v>11</v>
      </c>
      <c r="P844" s="51">
        <v>47</v>
      </c>
      <c r="Q844" s="51">
        <v>62</v>
      </c>
      <c r="R844" s="51">
        <v>15</v>
      </c>
      <c r="S844" s="51">
        <v>77</v>
      </c>
      <c r="T844" s="51">
        <f t="shared" si="122"/>
        <v>33</v>
      </c>
      <c r="U844" s="51">
        <f t="shared" si="122"/>
        <v>148</v>
      </c>
      <c r="V844" s="57">
        <f t="shared" si="123"/>
        <v>22.297297297297298</v>
      </c>
      <c r="W844" s="51" t="e">
        <f>SUMIF(#REF!,'Pupils5-15'!$B844,#REF!)</f>
        <v>#REF!</v>
      </c>
      <c r="X844" s="51" t="e">
        <f>SUMIF(#REF!,'Pupils5-15'!$B844,#REF!)</f>
        <v>#REF!</v>
      </c>
      <c r="Y844" s="51" t="e">
        <f>SUMIF(#REF!,'Pupils5-15'!$B844,#REF!)</f>
        <v>#REF!</v>
      </c>
      <c r="Z844" s="51" t="e">
        <f t="shared" si="124"/>
        <v>#REF!</v>
      </c>
      <c r="AA844" s="51" t="e">
        <f t="shared" si="125"/>
        <v>#REF!</v>
      </c>
      <c r="AB844" s="51" t="e">
        <f t="shared" si="126"/>
        <v>#REF!</v>
      </c>
    </row>
    <row r="845" spans="1:28" x14ac:dyDescent="0.2">
      <c r="A845" s="51">
        <v>838</v>
      </c>
      <c r="B845" s="51">
        <v>6702243</v>
      </c>
      <c r="C845" s="51" t="s">
        <v>1213</v>
      </c>
      <c r="D845" s="51" t="s">
        <v>1129</v>
      </c>
      <c r="E845" s="51" t="s">
        <v>3322</v>
      </c>
      <c r="F845" s="51" t="s">
        <v>3324</v>
      </c>
      <c r="G845" s="56">
        <f t="shared" si="118"/>
        <v>0.29398148148148145</v>
      </c>
      <c r="H845" s="56">
        <f t="shared" si="119"/>
        <v>0.32634032634032634</v>
      </c>
      <c r="I845" s="56">
        <f t="shared" si="120"/>
        <v>0.32873563218390806</v>
      </c>
      <c r="J845" s="56">
        <f t="shared" si="121"/>
        <v>0.31635802469135804</v>
      </c>
      <c r="K845" s="51">
        <v>305</v>
      </c>
      <c r="L845" s="51">
        <v>127</v>
      </c>
      <c r="M845" s="51">
        <v>432</v>
      </c>
      <c r="N845" s="51">
        <v>289</v>
      </c>
      <c r="O845" s="51">
        <v>140</v>
      </c>
      <c r="P845" s="51">
        <v>429</v>
      </c>
      <c r="Q845" s="51">
        <v>292</v>
      </c>
      <c r="R845" s="51">
        <v>143</v>
      </c>
      <c r="S845" s="51">
        <v>435</v>
      </c>
      <c r="T845" s="51">
        <f t="shared" si="122"/>
        <v>410</v>
      </c>
      <c r="U845" s="51">
        <f t="shared" si="122"/>
        <v>1296</v>
      </c>
      <c r="V845" s="57">
        <f t="shared" si="123"/>
        <v>31.635802469135804</v>
      </c>
      <c r="W845" s="51" t="e">
        <f>SUMIF(#REF!,'Pupils5-15'!$B845,#REF!)</f>
        <v>#REF!</v>
      </c>
      <c r="X845" s="51" t="e">
        <f>SUMIF(#REF!,'Pupils5-15'!$B845,#REF!)</f>
        <v>#REF!</v>
      </c>
      <c r="Y845" s="51" t="e">
        <f>SUMIF(#REF!,'Pupils5-15'!$B845,#REF!)</f>
        <v>#REF!</v>
      </c>
      <c r="Z845" s="51" t="e">
        <f t="shared" si="124"/>
        <v>#REF!</v>
      </c>
      <c r="AA845" s="51" t="e">
        <f t="shared" si="125"/>
        <v>#REF!</v>
      </c>
      <c r="AB845" s="51" t="e">
        <f t="shared" si="126"/>
        <v>#REF!</v>
      </c>
    </row>
    <row r="846" spans="1:28" x14ac:dyDescent="0.2">
      <c r="A846" s="51">
        <v>839</v>
      </c>
      <c r="B846" s="51">
        <v>6702244</v>
      </c>
      <c r="C846" s="51" t="s">
        <v>1215</v>
      </c>
      <c r="D846" s="51" t="s">
        <v>1129</v>
      </c>
      <c r="E846" s="51" t="s">
        <v>3322</v>
      </c>
      <c r="F846" s="51" t="s">
        <v>3324</v>
      </c>
      <c r="G846" s="56">
        <f t="shared" si="118"/>
        <v>0.3045977011494253</v>
      </c>
      <c r="H846" s="56">
        <f t="shared" si="119"/>
        <v>0.24666666666666667</v>
      </c>
      <c r="I846" s="56">
        <f t="shared" si="120"/>
        <v>0.26219512195121952</v>
      </c>
      <c r="J846" s="56">
        <f t="shared" si="121"/>
        <v>0.27254098360655737</v>
      </c>
      <c r="K846" s="51">
        <v>121</v>
      </c>
      <c r="L846" s="51">
        <v>53</v>
      </c>
      <c r="M846" s="51">
        <v>174</v>
      </c>
      <c r="N846" s="51">
        <v>113</v>
      </c>
      <c r="O846" s="51">
        <v>37</v>
      </c>
      <c r="P846" s="51">
        <v>150</v>
      </c>
      <c r="Q846" s="51">
        <v>121</v>
      </c>
      <c r="R846" s="51">
        <v>43</v>
      </c>
      <c r="S846" s="51">
        <v>164</v>
      </c>
      <c r="T846" s="51">
        <f t="shared" si="122"/>
        <v>133</v>
      </c>
      <c r="U846" s="51">
        <f t="shared" si="122"/>
        <v>488</v>
      </c>
      <c r="V846" s="57">
        <f t="shared" si="123"/>
        <v>27.254098360655739</v>
      </c>
      <c r="W846" s="51" t="e">
        <f>SUMIF(#REF!,'Pupils5-15'!$B846,#REF!)</f>
        <v>#REF!</v>
      </c>
      <c r="X846" s="51" t="e">
        <f>SUMIF(#REF!,'Pupils5-15'!$B846,#REF!)</f>
        <v>#REF!</v>
      </c>
      <c r="Y846" s="51" t="e">
        <f>SUMIF(#REF!,'Pupils5-15'!$B846,#REF!)</f>
        <v>#REF!</v>
      </c>
      <c r="Z846" s="51" t="e">
        <f t="shared" si="124"/>
        <v>#REF!</v>
      </c>
      <c r="AA846" s="51" t="e">
        <f t="shared" si="125"/>
        <v>#REF!</v>
      </c>
      <c r="AB846" s="51" t="e">
        <f t="shared" si="126"/>
        <v>#REF!</v>
      </c>
    </row>
    <row r="847" spans="1:28" x14ac:dyDescent="0.2">
      <c r="A847" s="51">
        <v>840</v>
      </c>
      <c r="B847" s="51">
        <v>6702245</v>
      </c>
      <c r="C847" s="51" t="s">
        <v>1217</v>
      </c>
      <c r="D847" s="51" t="s">
        <v>1129</v>
      </c>
      <c r="E847" s="51" t="s">
        <v>3322</v>
      </c>
      <c r="F847" s="51" t="s">
        <v>3323</v>
      </c>
      <c r="G847" s="56">
        <f t="shared" si="118"/>
        <v>0.75</v>
      </c>
      <c r="H847" s="56">
        <f t="shared" si="119"/>
        <v>0.38461538461538464</v>
      </c>
      <c r="I847" s="56">
        <f t="shared" si="120"/>
        <v>0.30555555555555558</v>
      </c>
      <c r="J847" s="56">
        <f t="shared" si="121"/>
        <v>0.35849056603773582</v>
      </c>
      <c r="K847" s="51">
        <v>1</v>
      </c>
      <c r="L847" s="51">
        <v>3</v>
      </c>
      <c r="M847" s="51">
        <v>4</v>
      </c>
      <c r="N847" s="51">
        <v>8</v>
      </c>
      <c r="O847" s="51">
        <v>5</v>
      </c>
      <c r="P847" s="51">
        <v>13</v>
      </c>
      <c r="Q847" s="51">
        <v>25</v>
      </c>
      <c r="R847" s="51">
        <v>11</v>
      </c>
      <c r="S847" s="51">
        <v>36</v>
      </c>
      <c r="T847" s="51">
        <f t="shared" si="122"/>
        <v>19</v>
      </c>
      <c r="U847" s="51">
        <f t="shared" si="122"/>
        <v>53</v>
      </c>
      <c r="V847" s="57">
        <f t="shared" si="123"/>
        <v>35.849056603773583</v>
      </c>
      <c r="W847" s="51" t="e">
        <f>SUMIF(#REF!,'Pupils5-15'!$B847,#REF!)</f>
        <v>#REF!</v>
      </c>
      <c r="X847" s="51" t="e">
        <f>SUMIF(#REF!,'Pupils5-15'!$B847,#REF!)</f>
        <v>#REF!</v>
      </c>
      <c r="Y847" s="51" t="e">
        <f>SUMIF(#REF!,'Pupils5-15'!$B847,#REF!)</f>
        <v>#REF!</v>
      </c>
      <c r="Z847" s="51" t="e">
        <f t="shared" si="124"/>
        <v>#REF!</v>
      </c>
      <c r="AA847" s="51" t="e">
        <f t="shared" si="125"/>
        <v>#REF!</v>
      </c>
      <c r="AB847" s="51" t="e">
        <f t="shared" si="126"/>
        <v>#REF!</v>
      </c>
    </row>
    <row r="848" spans="1:28" x14ac:dyDescent="0.2">
      <c r="A848" s="51">
        <v>841</v>
      </c>
      <c r="B848" s="51">
        <v>6702246</v>
      </c>
      <c r="C848" s="51" t="s">
        <v>1219</v>
      </c>
      <c r="D848" s="51" t="s">
        <v>1129</v>
      </c>
      <c r="E848" s="51" t="s">
        <v>3322</v>
      </c>
      <c r="F848" s="51" t="s">
        <v>3324</v>
      </c>
      <c r="G848" s="56">
        <f t="shared" si="118"/>
        <v>0.26235741444866922</v>
      </c>
      <c r="H848" s="56">
        <f t="shared" si="119"/>
        <v>0.31521739130434784</v>
      </c>
      <c r="I848" s="56">
        <f t="shared" si="120"/>
        <v>0.29338842975206614</v>
      </c>
      <c r="J848" s="56">
        <f t="shared" si="121"/>
        <v>0.29065300896286811</v>
      </c>
      <c r="K848" s="51">
        <v>194</v>
      </c>
      <c r="L848" s="51">
        <v>69</v>
      </c>
      <c r="M848" s="51">
        <v>263</v>
      </c>
      <c r="N848" s="51">
        <v>189</v>
      </c>
      <c r="O848" s="51">
        <v>87</v>
      </c>
      <c r="P848" s="51">
        <v>276</v>
      </c>
      <c r="Q848" s="51">
        <v>171</v>
      </c>
      <c r="R848" s="51">
        <v>71</v>
      </c>
      <c r="S848" s="51">
        <v>242</v>
      </c>
      <c r="T848" s="51">
        <f t="shared" si="122"/>
        <v>227</v>
      </c>
      <c r="U848" s="51">
        <f t="shared" si="122"/>
        <v>781</v>
      </c>
      <c r="V848" s="57">
        <f t="shared" si="123"/>
        <v>29.065300896286811</v>
      </c>
      <c r="W848" s="51" t="e">
        <f>SUMIF(#REF!,'Pupils5-15'!$B848,#REF!)</f>
        <v>#REF!</v>
      </c>
      <c r="X848" s="51" t="e">
        <f>SUMIF(#REF!,'Pupils5-15'!$B848,#REF!)</f>
        <v>#REF!</v>
      </c>
      <c r="Y848" s="51" t="e">
        <f>SUMIF(#REF!,'Pupils5-15'!$B848,#REF!)</f>
        <v>#REF!</v>
      </c>
      <c r="Z848" s="51" t="e">
        <f t="shared" si="124"/>
        <v>#REF!</v>
      </c>
      <c r="AA848" s="51" t="e">
        <f t="shared" si="125"/>
        <v>#REF!</v>
      </c>
      <c r="AB848" s="51" t="e">
        <f t="shared" si="126"/>
        <v>#REF!</v>
      </c>
    </row>
    <row r="849" spans="1:28" x14ac:dyDescent="0.2">
      <c r="A849" s="51">
        <v>842</v>
      </c>
      <c r="B849" s="51">
        <v>6702247</v>
      </c>
      <c r="C849" s="51" t="s">
        <v>1236</v>
      </c>
      <c r="D849" s="51" t="s">
        <v>1129</v>
      </c>
      <c r="E849" s="51" t="s">
        <v>3322</v>
      </c>
      <c r="F849" s="51" t="s">
        <v>3324</v>
      </c>
      <c r="G849" s="56">
        <f t="shared" si="118"/>
        <v>0.23076923076923078</v>
      </c>
      <c r="H849" s="56">
        <f t="shared" si="119"/>
        <v>0.1744186046511628</v>
      </c>
      <c r="I849" s="56">
        <f t="shared" si="120"/>
        <v>0.23714285714285716</v>
      </c>
      <c r="J849" s="56">
        <f t="shared" si="121"/>
        <v>0.21414728682170542</v>
      </c>
      <c r="K849" s="51">
        <v>260</v>
      </c>
      <c r="L849" s="51">
        <v>78</v>
      </c>
      <c r="M849" s="51">
        <v>338</v>
      </c>
      <c r="N849" s="51">
        <v>284</v>
      </c>
      <c r="O849" s="51">
        <v>60</v>
      </c>
      <c r="P849" s="51">
        <v>344</v>
      </c>
      <c r="Q849" s="51">
        <v>267</v>
      </c>
      <c r="R849" s="51">
        <v>83</v>
      </c>
      <c r="S849" s="51">
        <v>350</v>
      </c>
      <c r="T849" s="51">
        <f t="shared" si="122"/>
        <v>221</v>
      </c>
      <c r="U849" s="51">
        <f t="shared" si="122"/>
        <v>1032</v>
      </c>
      <c r="V849" s="57">
        <f t="shared" si="123"/>
        <v>21.414728682170541</v>
      </c>
      <c r="W849" s="51" t="e">
        <f>SUMIF(#REF!,'Pupils5-15'!$B849,#REF!)</f>
        <v>#REF!</v>
      </c>
      <c r="X849" s="51" t="e">
        <f>SUMIF(#REF!,'Pupils5-15'!$B849,#REF!)</f>
        <v>#REF!</v>
      </c>
      <c r="Y849" s="51" t="e">
        <f>SUMIF(#REF!,'Pupils5-15'!$B849,#REF!)</f>
        <v>#REF!</v>
      </c>
      <c r="Z849" s="51" t="e">
        <f t="shared" si="124"/>
        <v>#REF!</v>
      </c>
      <c r="AA849" s="51" t="e">
        <f t="shared" si="125"/>
        <v>#REF!</v>
      </c>
      <c r="AB849" s="51" t="e">
        <f t="shared" si="126"/>
        <v>#REF!</v>
      </c>
    </row>
    <row r="850" spans="1:28" x14ac:dyDescent="0.2">
      <c r="A850" s="51">
        <v>843</v>
      </c>
      <c r="B850" s="51">
        <v>6703303</v>
      </c>
      <c r="C850" s="51" t="s">
        <v>1220</v>
      </c>
      <c r="D850" s="51" t="s">
        <v>1129</v>
      </c>
      <c r="E850" s="51" t="s">
        <v>3322</v>
      </c>
      <c r="F850" s="51" t="s">
        <v>3324</v>
      </c>
      <c r="G850" s="56">
        <f t="shared" si="118"/>
        <v>3.3898305084745763E-2</v>
      </c>
      <c r="H850" s="56">
        <f t="shared" si="119"/>
        <v>2.3121387283236993E-2</v>
      </c>
      <c r="I850" s="56">
        <f t="shared" si="120"/>
        <v>4.3209876543209874E-2</v>
      </c>
      <c r="J850" s="56">
        <f t="shared" si="121"/>
        <v>3.3203125E-2</v>
      </c>
      <c r="K850" s="51">
        <v>171</v>
      </c>
      <c r="L850" s="51">
        <v>6</v>
      </c>
      <c r="M850" s="51">
        <v>177</v>
      </c>
      <c r="N850" s="51">
        <v>169</v>
      </c>
      <c r="O850" s="51">
        <v>4</v>
      </c>
      <c r="P850" s="51">
        <v>173</v>
      </c>
      <c r="Q850" s="51">
        <v>155</v>
      </c>
      <c r="R850" s="51">
        <v>7</v>
      </c>
      <c r="S850" s="51">
        <v>162</v>
      </c>
      <c r="T850" s="51">
        <f t="shared" si="122"/>
        <v>17</v>
      </c>
      <c r="U850" s="51">
        <f t="shared" si="122"/>
        <v>512</v>
      </c>
      <c r="V850" s="57">
        <f t="shared" si="123"/>
        <v>3.3203125</v>
      </c>
      <c r="W850" s="51" t="e">
        <f>SUMIF(#REF!,'Pupils5-15'!$B850,#REF!)</f>
        <v>#REF!</v>
      </c>
      <c r="X850" s="51" t="e">
        <f>SUMIF(#REF!,'Pupils5-15'!$B850,#REF!)</f>
        <v>#REF!</v>
      </c>
      <c r="Y850" s="51" t="e">
        <f>SUMIF(#REF!,'Pupils5-15'!$B850,#REF!)</f>
        <v>#REF!</v>
      </c>
      <c r="Z850" s="51" t="e">
        <f t="shared" si="124"/>
        <v>#REF!</v>
      </c>
      <c r="AA850" s="51" t="e">
        <f t="shared" si="125"/>
        <v>#REF!</v>
      </c>
      <c r="AB850" s="51" t="e">
        <f t="shared" si="126"/>
        <v>#REF!</v>
      </c>
    </row>
    <row r="851" spans="1:28" x14ac:dyDescent="0.2">
      <c r="A851" s="51">
        <v>844</v>
      </c>
      <c r="B851" s="51">
        <v>6703305</v>
      </c>
      <c r="C851" s="51" t="s">
        <v>1221</v>
      </c>
      <c r="D851" s="51" t="s">
        <v>1129</v>
      </c>
      <c r="E851" s="51" t="s">
        <v>3322</v>
      </c>
      <c r="F851" s="51" t="s">
        <v>3324</v>
      </c>
      <c r="G851" s="56">
        <f t="shared" si="118"/>
        <v>0.26285714285714284</v>
      </c>
      <c r="H851" s="56">
        <f t="shared" si="119"/>
        <v>0.23428571428571429</v>
      </c>
      <c r="I851" s="56">
        <f t="shared" si="120"/>
        <v>0.2711864406779661</v>
      </c>
      <c r="J851" s="56">
        <f t="shared" si="121"/>
        <v>0.25616698292220114</v>
      </c>
      <c r="K851" s="51">
        <v>129</v>
      </c>
      <c r="L851" s="51">
        <v>46</v>
      </c>
      <c r="M851" s="51">
        <v>175</v>
      </c>
      <c r="N851" s="51">
        <v>134</v>
      </c>
      <c r="O851" s="51">
        <v>41</v>
      </c>
      <c r="P851" s="51">
        <v>175</v>
      </c>
      <c r="Q851" s="51">
        <v>129</v>
      </c>
      <c r="R851" s="51">
        <v>48</v>
      </c>
      <c r="S851" s="51">
        <v>177</v>
      </c>
      <c r="T851" s="51">
        <f t="shared" si="122"/>
        <v>135</v>
      </c>
      <c r="U851" s="51">
        <f t="shared" si="122"/>
        <v>527</v>
      </c>
      <c r="V851" s="57">
        <f t="shared" si="123"/>
        <v>25.616698292220114</v>
      </c>
      <c r="W851" s="51" t="e">
        <f>SUMIF(#REF!,'Pupils5-15'!$B851,#REF!)</f>
        <v>#REF!</v>
      </c>
      <c r="X851" s="51" t="e">
        <f>SUMIF(#REF!,'Pupils5-15'!$B851,#REF!)</f>
        <v>#REF!</v>
      </c>
      <c r="Y851" s="51" t="e">
        <f>SUMIF(#REF!,'Pupils5-15'!$B851,#REF!)</f>
        <v>#REF!</v>
      </c>
      <c r="Z851" s="51" t="e">
        <f t="shared" si="124"/>
        <v>#REF!</v>
      </c>
      <c r="AA851" s="51" t="e">
        <f t="shared" si="125"/>
        <v>#REF!</v>
      </c>
      <c r="AB851" s="51" t="e">
        <f t="shared" si="126"/>
        <v>#REF!</v>
      </c>
    </row>
    <row r="852" spans="1:28" x14ac:dyDescent="0.2">
      <c r="A852" s="51">
        <v>845</v>
      </c>
      <c r="B852" s="51">
        <v>6703306</v>
      </c>
      <c r="C852" s="51" t="s">
        <v>1222</v>
      </c>
      <c r="D852" s="51" t="s">
        <v>1129</v>
      </c>
      <c r="E852" s="51" t="s">
        <v>3322</v>
      </c>
      <c r="F852" s="51" t="s">
        <v>3324</v>
      </c>
      <c r="G852" s="56">
        <f t="shared" si="118"/>
        <v>0.14130434782608695</v>
      </c>
      <c r="H852" s="56">
        <f t="shared" si="119"/>
        <v>0.12745098039215685</v>
      </c>
      <c r="I852" s="56">
        <f t="shared" si="120"/>
        <v>0.14678899082568808</v>
      </c>
      <c r="J852" s="56">
        <f t="shared" si="121"/>
        <v>0.13861386138613863</v>
      </c>
      <c r="K852" s="51">
        <v>79</v>
      </c>
      <c r="L852" s="51">
        <v>13</v>
      </c>
      <c r="M852" s="51">
        <v>92</v>
      </c>
      <c r="N852" s="51">
        <v>89</v>
      </c>
      <c r="O852" s="51">
        <v>13</v>
      </c>
      <c r="P852" s="51">
        <v>102</v>
      </c>
      <c r="Q852" s="51">
        <v>93</v>
      </c>
      <c r="R852" s="51">
        <v>16</v>
      </c>
      <c r="S852" s="51">
        <v>109</v>
      </c>
      <c r="T852" s="51">
        <f t="shared" si="122"/>
        <v>42</v>
      </c>
      <c r="U852" s="51">
        <f t="shared" si="122"/>
        <v>303</v>
      </c>
      <c r="V852" s="57">
        <f t="shared" si="123"/>
        <v>13.861386138613863</v>
      </c>
      <c r="W852" s="51" t="e">
        <f>SUMIF(#REF!,'Pupils5-15'!$B852,#REF!)</f>
        <v>#REF!</v>
      </c>
      <c r="X852" s="51" t="e">
        <f>SUMIF(#REF!,'Pupils5-15'!$B852,#REF!)</f>
        <v>#REF!</v>
      </c>
      <c r="Y852" s="51" t="e">
        <f>SUMIF(#REF!,'Pupils5-15'!$B852,#REF!)</f>
        <v>#REF!</v>
      </c>
      <c r="Z852" s="51" t="e">
        <f t="shared" si="124"/>
        <v>#REF!</v>
      </c>
      <c r="AA852" s="51" t="e">
        <f t="shared" si="125"/>
        <v>#REF!</v>
      </c>
      <c r="AB852" s="51" t="e">
        <f t="shared" si="126"/>
        <v>#REF!</v>
      </c>
    </row>
    <row r="853" spans="1:28" x14ac:dyDescent="0.2">
      <c r="A853" s="51">
        <v>846</v>
      </c>
      <c r="B853" s="51">
        <v>6703308</v>
      </c>
      <c r="C853" s="51" t="s">
        <v>1223</v>
      </c>
      <c r="D853" s="51" t="s">
        <v>1129</v>
      </c>
      <c r="E853" s="51" t="s">
        <v>3322</v>
      </c>
      <c r="F853" s="51" t="s">
        <v>3324</v>
      </c>
      <c r="G853" s="56">
        <f t="shared" si="118"/>
        <v>4.5977011494252873E-2</v>
      </c>
      <c r="H853" s="56">
        <f t="shared" si="119"/>
        <v>5.2941176470588235E-2</v>
      </c>
      <c r="I853" s="56">
        <f t="shared" si="120"/>
        <v>2.1505376344086023E-2</v>
      </c>
      <c r="J853" s="56">
        <f t="shared" si="121"/>
        <v>3.962264150943396E-2</v>
      </c>
      <c r="K853" s="51">
        <v>166</v>
      </c>
      <c r="L853" s="51">
        <v>8</v>
      </c>
      <c r="M853" s="51">
        <v>174</v>
      </c>
      <c r="N853" s="51">
        <v>161</v>
      </c>
      <c r="O853" s="51">
        <v>9</v>
      </c>
      <c r="P853" s="51">
        <v>170</v>
      </c>
      <c r="Q853" s="51">
        <v>182</v>
      </c>
      <c r="R853" s="51">
        <v>4</v>
      </c>
      <c r="S853" s="51">
        <v>186</v>
      </c>
      <c r="T853" s="51">
        <f t="shared" si="122"/>
        <v>21</v>
      </c>
      <c r="U853" s="51">
        <f t="shared" si="122"/>
        <v>530</v>
      </c>
      <c r="V853" s="57">
        <f t="shared" si="123"/>
        <v>3.9622641509433962</v>
      </c>
      <c r="W853" s="51" t="e">
        <f>SUMIF(#REF!,'Pupils5-15'!$B853,#REF!)</f>
        <v>#REF!</v>
      </c>
      <c r="X853" s="51" t="e">
        <f>SUMIF(#REF!,'Pupils5-15'!$B853,#REF!)</f>
        <v>#REF!</v>
      </c>
      <c r="Y853" s="51" t="e">
        <f>SUMIF(#REF!,'Pupils5-15'!$B853,#REF!)</f>
        <v>#REF!</v>
      </c>
      <c r="Z853" s="51" t="e">
        <f t="shared" si="124"/>
        <v>#REF!</v>
      </c>
      <c r="AA853" s="51" t="e">
        <f t="shared" si="125"/>
        <v>#REF!</v>
      </c>
      <c r="AB853" s="51" t="e">
        <f t="shared" si="126"/>
        <v>#REF!</v>
      </c>
    </row>
    <row r="854" spans="1:28" x14ac:dyDescent="0.2">
      <c r="A854" s="51">
        <v>847</v>
      </c>
      <c r="B854" s="51">
        <v>6703309</v>
      </c>
      <c r="C854" s="51" t="s">
        <v>1225</v>
      </c>
      <c r="D854" s="51" t="s">
        <v>1129</v>
      </c>
      <c r="E854" s="51" t="s">
        <v>3322</v>
      </c>
      <c r="F854" s="51" t="s">
        <v>3324</v>
      </c>
      <c r="G854" s="56">
        <f t="shared" si="118"/>
        <v>0.162839248434238</v>
      </c>
      <c r="H854" s="56">
        <f t="shared" si="119"/>
        <v>0.14190687361419069</v>
      </c>
      <c r="I854" s="56">
        <f t="shared" si="120"/>
        <v>0.13981042654028436</v>
      </c>
      <c r="J854" s="56">
        <f t="shared" si="121"/>
        <v>0.14866863905325445</v>
      </c>
      <c r="K854" s="51">
        <v>401</v>
      </c>
      <c r="L854" s="51">
        <v>78</v>
      </c>
      <c r="M854" s="51">
        <v>479</v>
      </c>
      <c r="N854" s="51">
        <v>387</v>
      </c>
      <c r="O854" s="51">
        <v>64</v>
      </c>
      <c r="P854" s="51">
        <v>451</v>
      </c>
      <c r="Q854" s="51">
        <v>363</v>
      </c>
      <c r="R854" s="51">
        <v>59</v>
      </c>
      <c r="S854" s="51">
        <v>422</v>
      </c>
      <c r="T854" s="51">
        <f t="shared" si="122"/>
        <v>201</v>
      </c>
      <c r="U854" s="51">
        <f t="shared" si="122"/>
        <v>1352</v>
      </c>
      <c r="V854" s="57">
        <f t="shared" si="123"/>
        <v>14.866863905325445</v>
      </c>
      <c r="W854" s="51" t="e">
        <f>SUMIF(#REF!,'Pupils5-15'!$B854,#REF!)</f>
        <v>#REF!</v>
      </c>
      <c r="X854" s="51" t="e">
        <f>SUMIF(#REF!,'Pupils5-15'!$B854,#REF!)</f>
        <v>#REF!</v>
      </c>
      <c r="Y854" s="51" t="e">
        <f>SUMIF(#REF!,'Pupils5-15'!$B854,#REF!)</f>
        <v>#REF!</v>
      </c>
      <c r="Z854" s="51" t="e">
        <f t="shared" si="124"/>
        <v>#REF!</v>
      </c>
      <c r="AA854" s="51" t="e">
        <f t="shared" si="125"/>
        <v>#REF!</v>
      </c>
      <c r="AB854" s="51" t="e">
        <f t="shared" si="126"/>
        <v>#REF!</v>
      </c>
    </row>
    <row r="855" spans="1:28" x14ac:dyDescent="0.2">
      <c r="A855" s="51">
        <v>848</v>
      </c>
      <c r="B855" s="51">
        <v>6704031</v>
      </c>
      <c r="C855" s="51" t="s">
        <v>3553</v>
      </c>
      <c r="D855" s="51" t="s">
        <v>1129</v>
      </c>
      <c r="E855" s="51" t="s">
        <v>3326</v>
      </c>
      <c r="F855" s="51" t="s">
        <v>3324</v>
      </c>
      <c r="G855" s="56">
        <f t="shared" si="118"/>
        <v>0.39723926380368096</v>
      </c>
      <c r="H855" s="56">
        <f t="shared" si="119"/>
        <v>0.42072213500784927</v>
      </c>
      <c r="I855" s="56">
        <f t="shared" si="120"/>
        <v>0.38354037267080743</v>
      </c>
      <c r="J855" s="56">
        <f t="shared" si="121"/>
        <v>0.40041386445938953</v>
      </c>
      <c r="K855" s="51">
        <v>393</v>
      </c>
      <c r="L855" s="51">
        <v>259</v>
      </c>
      <c r="M855" s="51">
        <v>652</v>
      </c>
      <c r="N855" s="51">
        <v>369</v>
      </c>
      <c r="O855" s="51">
        <v>268</v>
      </c>
      <c r="P855" s="51">
        <v>637</v>
      </c>
      <c r="Q855" s="51">
        <v>397</v>
      </c>
      <c r="R855" s="51">
        <v>247</v>
      </c>
      <c r="S855" s="51">
        <v>644</v>
      </c>
      <c r="T855" s="51">
        <f t="shared" si="122"/>
        <v>774</v>
      </c>
      <c r="U855" s="51">
        <f t="shared" si="122"/>
        <v>1933</v>
      </c>
      <c r="V855" s="57">
        <f t="shared" si="123"/>
        <v>40.041386445938954</v>
      </c>
      <c r="W855" s="51" t="e">
        <f>SUMIF(#REF!,'Pupils5-15'!$B855,#REF!)</f>
        <v>#REF!</v>
      </c>
      <c r="X855" s="51" t="e">
        <f>SUMIF(#REF!,'Pupils5-15'!$B855,#REF!)</f>
        <v>#REF!</v>
      </c>
      <c r="Y855" s="51" t="e">
        <f>SUMIF(#REF!,'Pupils5-15'!$B855,#REF!)</f>
        <v>#REF!</v>
      </c>
      <c r="Z855" s="51" t="e">
        <f t="shared" si="124"/>
        <v>#REF!</v>
      </c>
      <c r="AA855" s="51" t="e">
        <f t="shared" si="125"/>
        <v>#REF!</v>
      </c>
      <c r="AB855" s="51" t="e">
        <f t="shared" si="126"/>
        <v>#REF!</v>
      </c>
    </row>
    <row r="856" spans="1:28" x14ac:dyDescent="0.2">
      <c r="A856" s="51">
        <v>849</v>
      </c>
      <c r="B856" s="51">
        <v>6704032</v>
      </c>
      <c r="C856" s="51" t="s">
        <v>3554</v>
      </c>
      <c r="D856" s="51" t="s">
        <v>1129</v>
      </c>
      <c r="E856" s="51" t="s">
        <v>3326</v>
      </c>
      <c r="F856" s="51" t="s">
        <v>3324</v>
      </c>
      <c r="G856" s="56">
        <f t="shared" si="118"/>
        <v>7.9731743666169891E-2</v>
      </c>
      <c r="H856" s="56">
        <f t="shared" si="119"/>
        <v>6.6616766467065866E-2</v>
      </c>
      <c r="I856" s="56">
        <f t="shared" si="120"/>
        <v>6.0538116591928252E-2</v>
      </c>
      <c r="J856" s="56">
        <f t="shared" si="121"/>
        <v>6.8974103585657365E-2</v>
      </c>
      <c r="K856" s="51">
        <v>1235</v>
      </c>
      <c r="L856" s="51">
        <v>107</v>
      </c>
      <c r="M856" s="51">
        <v>1342</v>
      </c>
      <c r="N856" s="51">
        <v>1247</v>
      </c>
      <c r="O856" s="51">
        <v>89</v>
      </c>
      <c r="P856" s="51">
        <v>1336</v>
      </c>
      <c r="Q856" s="51">
        <v>1257</v>
      </c>
      <c r="R856" s="51">
        <v>81</v>
      </c>
      <c r="S856" s="51">
        <v>1338</v>
      </c>
      <c r="T856" s="51">
        <f t="shared" si="122"/>
        <v>277</v>
      </c>
      <c r="U856" s="51">
        <f t="shared" si="122"/>
        <v>4016</v>
      </c>
      <c r="V856" s="57">
        <f t="shared" si="123"/>
        <v>6.897410358565736</v>
      </c>
      <c r="W856" s="51" t="e">
        <f>SUMIF(#REF!,'Pupils5-15'!$B856,#REF!)</f>
        <v>#REF!</v>
      </c>
      <c r="X856" s="51" t="e">
        <f>SUMIF(#REF!,'Pupils5-15'!$B856,#REF!)</f>
        <v>#REF!</v>
      </c>
      <c r="Y856" s="51" t="e">
        <f>SUMIF(#REF!,'Pupils5-15'!$B856,#REF!)</f>
        <v>#REF!</v>
      </c>
      <c r="Z856" s="51" t="e">
        <f t="shared" si="124"/>
        <v>#REF!</v>
      </c>
      <c r="AA856" s="51" t="e">
        <f t="shared" si="125"/>
        <v>#REF!</v>
      </c>
      <c r="AB856" s="51" t="e">
        <f t="shared" si="126"/>
        <v>#REF!</v>
      </c>
    </row>
    <row r="857" spans="1:28" x14ac:dyDescent="0.2">
      <c r="A857" s="51">
        <v>850</v>
      </c>
      <c r="B857" s="51">
        <v>6704033</v>
      </c>
      <c r="C857" s="51" t="s">
        <v>3555</v>
      </c>
      <c r="D857" s="51" t="s">
        <v>1129</v>
      </c>
      <c r="E857" s="51" t="s">
        <v>3326</v>
      </c>
      <c r="F857" s="51" t="s">
        <v>3324</v>
      </c>
      <c r="G857" s="56">
        <f t="shared" si="118"/>
        <v>0.21058688147295743</v>
      </c>
      <c r="H857" s="56">
        <f t="shared" si="119"/>
        <v>0.20221948212083848</v>
      </c>
      <c r="I857" s="56">
        <f t="shared" si="120"/>
        <v>0.20698576972833119</v>
      </c>
      <c r="J857" s="56">
        <f t="shared" si="121"/>
        <v>0.20668569099062373</v>
      </c>
      <c r="K857" s="51">
        <v>686</v>
      </c>
      <c r="L857" s="51">
        <v>183</v>
      </c>
      <c r="M857" s="51">
        <v>869</v>
      </c>
      <c r="N857" s="51">
        <v>647</v>
      </c>
      <c r="O857" s="51">
        <v>164</v>
      </c>
      <c r="P857" s="51">
        <v>811</v>
      </c>
      <c r="Q857" s="51">
        <v>613</v>
      </c>
      <c r="R857" s="51">
        <v>160</v>
      </c>
      <c r="S857" s="51">
        <v>773</v>
      </c>
      <c r="T857" s="51">
        <f t="shared" si="122"/>
        <v>507</v>
      </c>
      <c r="U857" s="51">
        <f t="shared" si="122"/>
        <v>2453</v>
      </c>
      <c r="V857" s="57">
        <f t="shared" si="123"/>
        <v>20.668569099062374</v>
      </c>
      <c r="W857" s="51" t="e">
        <f>SUMIF(#REF!,'Pupils5-15'!$B857,#REF!)</f>
        <v>#REF!</v>
      </c>
      <c r="X857" s="51" t="e">
        <f>SUMIF(#REF!,'Pupils5-15'!$B857,#REF!)</f>
        <v>#REF!</v>
      </c>
      <c r="Y857" s="51" t="e">
        <f>SUMIF(#REF!,'Pupils5-15'!$B857,#REF!)</f>
        <v>#REF!</v>
      </c>
      <c r="Z857" s="51" t="e">
        <f t="shared" si="124"/>
        <v>#REF!</v>
      </c>
      <c r="AA857" s="51" t="e">
        <f t="shared" si="125"/>
        <v>#REF!</v>
      </c>
      <c r="AB857" s="51" t="e">
        <f t="shared" si="126"/>
        <v>#REF!</v>
      </c>
    </row>
    <row r="858" spans="1:28" x14ac:dyDescent="0.2">
      <c r="A858" s="51">
        <v>851</v>
      </c>
      <c r="B858" s="51">
        <v>6704043</v>
      </c>
      <c r="C858" s="51" t="s">
        <v>3556</v>
      </c>
      <c r="D858" s="51" t="s">
        <v>1129</v>
      </c>
      <c r="E858" s="51" t="s">
        <v>3326</v>
      </c>
      <c r="F858" s="51" t="s">
        <v>3324</v>
      </c>
      <c r="G858" s="56">
        <f t="shared" si="118"/>
        <v>0.31111111111111112</v>
      </c>
      <c r="H858" s="56">
        <f t="shared" si="119"/>
        <v>0.26645091693635381</v>
      </c>
      <c r="I858" s="56">
        <f t="shared" si="120"/>
        <v>0.27282377919320594</v>
      </c>
      <c r="J858" s="56">
        <f t="shared" si="121"/>
        <v>0.28358208955223879</v>
      </c>
      <c r="K858" s="51">
        <v>651</v>
      </c>
      <c r="L858" s="51">
        <v>294</v>
      </c>
      <c r="M858" s="51">
        <v>945</v>
      </c>
      <c r="N858" s="51">
        <v>680</v>
      </c>
      <c r="O858" s="51">
        <v>247</v>
      </c>
      <c r="P858" s="51">
        <v>927</v>
      </c>
      <c r="Q858" s="51">
        <v>685</v>
      </c>
      <c r="R858" s="51">
        <v>257</v>
      </c>
      <c r="S858" s="51">
        <v>942</v>
      </c>
      <c r="T858" s="51">
        <f t="shared" si="122"/>
        <v>798</v>
      </c>
      <c r="U858" s="51">
        <f t="shared" si="122"/>
        <v>2814</v>
      </c>
      <c r="V858" s="57">
        <f t="shared" si="123"/>
        <v>28.35820895522388</v>
      </c>
      <c r="W858" s="51" t="e">
        <f>SUMIF(#REF!,'Pupils5-15'!$B858,#REF!)</f>
        <v>#REF!</v>
      </c>
      <c r="X858" s="51" t="e">
        <f>SUMIF(#REF!,'Pupils5-15'!$B858,#REF!)</f>
        <v>#REF!</v>
      </c>
      <c r="Y858" s="51" t="e">
        <f>SUMIF(#REF!,'Pupils5-15'!$B858,#REF!)</f>
        <v>#REF!</v>
      </c>
      <c r="Z858" s="51" t="e">
        <f t="shared" si="124"/>
        <v>#REF!</v>
      </c>
      <c r="AA858" s="51" t="e">
        <f t="shared" si="125"/>
        <v>#REF!</v>
      </c>
      <c r="AB858" s="51" t="e">
        <f t="shared" si="126"/>
        <v>#REF!</v>
      </c>
    </row>
    <row r="859" spans="1:28" x14ac:dyDescent="0.2">
      <c r="A859" s="51">
        <v>852</v>
      </c>
      <c r="B859" s="51">
        <v>6704044</v>
      </c>
      <c r="C859" s="51" t="s">
        <v>3557</v>
      </c>
      <c r="D859" s="51" t="s">
        <v>1129</v>
      </c>
      <c r="E859" s="51" t="s">
        <v>3326</v>
      </c>
      <c r="F859" s="51" t="s">
        <v>3324</v>
      </c>
      <c r="G859" s="56">
        <f t="shared" si="118"/>
        <v>0.25747863247863245</v>
      </c>
      <c r="H859" s="56">
        <f t="shared" si="119"/>
        <v>0.26927029804727648</v>
      </c>
      <c r="I859" s="56">
        <f t="shared" si="120"/>
        <v>0.25862068965517243</v>
      </c>
      <c r="J859" s="56">
        <f t="shared" si="121"/>
        <v>0.26176769387064003</v>
      </c>
      <c r="K859" s="51">
        <v>695</v>
      </c>
      <c r="L859" s="51">
        <v>241</v>
      </c>
      <c r="M859" s="51">
        <v>936</v>
      </c>
      <c r="N859" s="51">
        <v>711</v>
      </c>
      <c r="O859" s="51">
        <v>262</v>
      </c>
      <c r="P859" s="51">
        <v>973</v>
      </c>
      <c r="Q859" s="51">
        <v>774</v>
      </c>
      <c r="R859" s="51">
        <v>270</v>
      </c>
      <c r="S859" s="51">
        <v>1044</v>
      </c>
      <c r="T859" s="51">
        <f t="shared" si="122"/>
        <v>773</v>
      </c>
      <c r="U859" s="51">
        <f t="shared" si="122"/>
        <v>2953</v>
      </c>
      <c r="V859" s="57">
        <f t="shared" si="123"/>
        <v>26.176769387064002</v>
      </c>
      <c r="W859" s="51" t="e">
        <f>SUMIF(#REF!,'Pupils5-15'!$B859,#REF!)</f>
        <v>#REF!</v>
      </c>
      <c r="X859" s="51" t="e">
        <f>SUMIF(#REF!,'Pupils5-15'!$B859,#REF!)</f>
        <v>#REF!</v>
      </c>
      <c r="Y859" s="51" t="e">
        <f>SUMIF(#REF!,'Pupils5-15'!$B859,#REF!)</f>
        <v>#REF!</v>
      </c>
      <c r="Z859" s="51" t="e">
        <f t="shared" si="124"/>
        <v>#REF!</v>
      </c>
      <c r="AA859" s="51" t="e">
        <f t="shared" si="125"/>
        <v>#REF!</v>
      </c>
      <c r="AB859" s="51" t="e">
        <f t="shared" si="126"/>
        <v>#REF!</v>
      </c>
    </row>
    <row r="860" spans="1:28" x14ac:dyDescent="0.2">
      <c r="A860" s="51">
        <v>853</v>
      </c>
      <c r="B860" s="51">
        <v>6704062</v>
      </c>
      <c r="C860" s="51" t="s">
        <v>3558</v>
      </c>
      <c r="D860" s="51" t="s">
        <v>1129</v>
      </c>
      <c r="E860" s="51" t="s">
        <v>3326</v>
      </c>
      <c r="F860" s="51" t="s">
        <v>3324</v>
      </c>
      <c r="G860" s="56">
        <f t="shared" si="118"/>
        <v>0.17256162915326903</v>
      </c>
      <c r="H860" s="56">
        <f t="shared" si="119"/>
        <v>0.1677927927927928</v>
      </c>
      <c r="I860" s="56">
        <f t="shared" si="120"/>
        <v>0.16157205240174671</v>
      </c>
      <c r="J860" s="56">
        <f t="shared" si="121"/>
        <v>0.16733649981731824</v>
      </c>
      <c r="K860" s="51">
        <v>772</v>
      </c>
      <c r="L860" s="51">
        <v>161</v>
      </c>
      <c r="M860" s="51">
        <v>933</v>
      </c>
      <c r="N860" s="51">
        <v>739</v>
      </c>
      <c r="O860" s="51">
        <v>149</v>
      </c>
      <c r="P860" s="51">
        <v>888</v>
      </c>
      <c r="Q860" s="51">
        <v>768</v>
      </c>
      <c r="R860" s="51">
        <v>148</v>
      </c>
      <c r="S860" s="51">
        <v>916</v>
      </c>
      <c r="T860" s="51">
        <f t="shared" si="122"/>
        <v>458</v>
      </c>
      <c r="U860" s="51">
        <f t="shared" si="122"/>
        <v>2737</v>
      </c>
      <c r="V860" s="57">
        <f t="shared" si="123"/>
        <v>16.733649981731823</v>
      </c>
      <c r="W860" s="51" t="e">
        <f>SUMIF(#REF!,'Pupils5-15'!$B860,#REF!)</f>
        <v>#REF!</v>
      </c>
      <c r="X860" s="51" t="e">
        <f>SUMIF(#REF!,'Pupils5-15'!$B860,#REF!)</f>
        <v>#REF!</v>
      </c>
      <c r="Y860" s="51" t="e">
        <f>SUMIF(#REF!,'Pupils5-15'!$B860,#REF!)</f>
        <v>#REF!</v>
      </c>
      <c r="Z860" s="51" t="e">
        <f t="shared" si="124"/>
        <v>#REF!</v>
      </c>
      <c r="AA860" s="51" t="e">
        <f t="shared" si="125"/>
        <v>#REF!</v>
      </c>
      <c r="AB860" s="51" t="e">
        <f t="shared" si="126"/>
        <v>#REF!</v>
      </c>
    </row>
    <row r="861" spans="1:28" x14ac:dyDescent="0.2">
      <c r="A861" s="51">
        <v>854</v>
      </c>
      <c r="B861" s="51">
        <v>6704063</v>
      </c>
      <c r="C861" s="51" t="s">
        <v>3559</v>
      </c>
      <c r="D861" s="51" t="s">
        <v>1129</v>
      </c>
      <c r="E861" s="51" t="s">
        <v>3326</v>
      </c>
      <c r="F861" s="51" t="s">
        <v>3324</v>
      </c>
      <c r="G861" s="56">
        <f t="shared" si="118"/>
        <v>0.13038906414300735</v>
      </c>
      <c r="H861" s="56">
        <f t="shared" si="119"/>
        <v>0.13406593406593406</v>
      </c>
      <c r="I861" s="56">
        <f t="shared" si="120"/>
        <v>0.11525795828759605</v>
      </c>
      <c r="J861" s="56">
        <f t="shared" si="121"/>
        <v>0.12662337662337661</v>
      </c>
      <c r="K861" s="51">
        <v>827</v>
      </c>
      <c r="L861" s="51">
        <v>124</v>
      </c>
      <c r="M861" s="51">
        <v>951</v>
      </c>
      <c r="N861" s="51">
        <v>788</v>
      </c>
      <c r="O861" s="51">
        <v>122</v>
      </c>
      <c r="P861" s="51">
        <v>910</v>
      </c>
      <c r="Q861" s="51">
        <v>806</v>
      </c>
      <c r="R861" s="51">
        <v>105</v>
      </c>
      <c r="S861" s="51">
        <v>911</v>
      </c>
      <c r="T861" s="51">
        <f t="shared" si="122"/>
        <v>351</v>
      </c>
      <c r="U861" s="51">
        <f t="shared" si="122"/>
        <v>2772</v>
      </c>
      <c r="V861" s="57">
        <f t="shared" si="123"/>
        <v>12.662337662337661</v>
      </c>
      <c r="W861" s="51" t="e">
        <f>SUMIF(#REF!,'Pupils5-15'!$B861,#REF!)</f>
        <v>#REF!</v>
      </c>
      <c r="X861" s="51" t="e">
        <f>SUMIF(#REF!,'Pupils5-15'!$B861,#REF!)</f>
        <v>#REF!</v>
      </c>
      <c r="Y861" s="51" t="e">
        <f>SUMIF(#REF!,'Pupils5-15'!$B861,#REF!)</f>
        <v>#REF!</v>
      </c>
      <c r="Z861" s="51" t="e">
        <f t="shared" si="124"/>
        <v>#REF!</v>
      </c>
      <c r="AA861" s="51" t="e">
        <f t="shared" si="125"/>
        <v>#REF!</v>
      </c>
      <c r="AB861" s="51" t="e">
        <f t="shared" si="126"/>
        <v>#REF!</v>
      </c>
    </row>
    <row r="862" spans="1:28" x14ac:dyDescent="0.2">
      <c r="A862" s="51">
        <v>855</v>
      </c>
      <c r="B862" s="51">
        <v>6704069</v>
      </c>
      <c r="C862" s="51" t="s">
        <v>3560</v>
      </c>
      <c r="D862" s="51" t="s">
        <v>1129</v>
      </c>
      <c r="E862" s="51" t="s">
        <v>3326</v>
      </c>
      <c r="F862" s="51" t="s">
        <v>3324</v>
      </c>
      <c r="G862" s="56">
        <f t="shared" si="118"/>
        <v>4.6788990825688076E-2</v>
      </c>
      <c r="H862" s="56">
        <f t="shared" si="119"/>
        <v>6.4516129032258063E-2</v>
      </c>
      <c r="I862" s="56">
        <f t="shared" si="120"/>
        <v>6.9153776160145591E-2</v>
      </c>
      <c r="J862" s="56">
        <f t="shared" si="121"/>
        <v>6.0171044593769089E-2</v>
      </c>
      <c r="K862" s="51">
        <v>1039</v>
      </c>
      <c r="L862" s="51">
        <v>51</v>
      </c>
      <c r="M862" s="51">
        <v>1090</v>
      </c>
      <c r="N862" s="51">
        <v>1015</v>
      </c>
      <c r="O862" s="51">
        <v>70</v>
      </c>
      <c r="P862" s="51">
        <v>1085</v>
      </c>
      <c r="Q862" s="51">
        <v>1023</v>
      </c>
      <c r="R862" s="51">
        <v>76</v>
      </c>
      <c r="S862" s="51">
        <v>1099</v>
      </c>
      <c r="T862" s="51">
        <f t="shared" si="122"/>
        <v>197</v>
      </c>
      <c r="U862" s="51">
        <f t="shared" si="122"/>
        <v>3274</v>
      </c>
      <c r="V862" s="57">
        <f t="shared" si="123"/>
        <v>6.0171044593769087</v>
      </c>
      <c r="W862" s="51" t="e">
        <f>SUMIF(#REF!,'Pupils5-15'!$B862,#REF!)</f>
        <v>#REF!</v>
      </c>
      <c r="X862" s="51" t="e">
        <f>SUMIF(#REF!,'Pupils5-15'!$B862,#REF!)</f>
        <v>#REF!</v>
      </c>
      <c r="Y862" s="51" t="e">
        <f>SUMIF(#REF!,'Pupils5-15'!$B862,#REF!)</f>
        <v>#REF!</v>
      </c>
      <c r="Z862" s="51" t="e">
        <f t="shared" si="124"/>
        <v>#REF!</v>
      </c>
      <c r="AA862" s="51" t="e">
        <f t="shared" si="125"/>
        <v>#REF!</v>
      </c>
      <c r="AB862" s="51" t="e">
        <f t="shared" si="126"/>
        <v>#REF!</v>
      </c>
    </row>
    <row r="863" spans="1:28" x14ac:dyDescent="0.2">
      <c r="A863" s="51">
        <v>856</v>
      </c>
      <c r="B863" s="51">
        <v>6704072</v>
      </c>
      <c r="C863" s="51" t="s">
        <v>3561</v>
      </c>
      <c r="D863" s="51" t="s">
        <v>1129</v>
      </c>
      <c r="E863" s="51" t="s">
        <v>3326</v>
      </c>
      <c r="F863" s="51" t="s">
        <v>3324</v>
      </c>
      <c r="G863" s="56">
        <f t="shared" si="118"/>
        <v>0.12198221092757307</v>
      </c>
      <c r="H863" s="56">
        <f t="shared" si="119"/>
        <v>0.12296110414052698</v>
      </c>
      <c r="I863" s="56">
        <f t="shared" si="120"/>
        <v>0.12323491655969192</v>
      </c>
      <c r="J863" s="56">
        <f t="shared" si="121"/>
        <v>0.12272534913245874</v>
      </c>
      <c r="K863" s="51">
        <v>691</v>
      </c>
      <c r="L863" s="51">
        <v>96</v>
      </c>
      <c r="M863" s="51">
        <v>787</v>
      </c>
      <c r="N863" s="51">
        <v>699</v>
      </c>
      <c r="O863" s="51">
        <v>98</v>
      </c>
      <c r="P863" s="51">
        <v>797</v>
      </c>
      <c r="Q863" s="51">
        <v>683</v>
      </c>
      <c r="R863" s="51">
        <v>96</v>
      </c>
      <c r="S863" s="51">
        <v>779</v>
      </c>
      <c r="T863" s="51">
        <f t="shared" si="122"/>
        <v>290</v>
      </c>
      <c r="U863" s="51">
        <f t="shared" si="122"/>
        <v>2363</v>
      </c>
      <c r="V863" s="57">
        <f t="shared" si="123"/>
        <v>12.272534913245874</v>
      </c>
      <c r="W863" s="51" t="e">
        <f>SUMIF(#REF!,'Pupils5-15'!$B863,#REF!)</f>
        <v>#REF!</v>
      </c>
      <c r="X863" s="51" t="e">
        <f>SUMIF(#REF!,'Pupils5-15'!$B863,#REF!)</f>
        <v>#REF!</v>
      </c>
      <c r="Y863" s="51" t="e">
        <f>SUMIF(#REF!,'Pupils5-15'!$B863,#REF!)</f>
        <v>#REF!</v>
      </c>
      <c r="Z863" s="51" t="e">
        <f t="shared" si="124"/>
        <v>#REF!</v>
      </c>
      <c r="AA863" s="51" t="e">
        <f t="shared" si="125"/>
        <v>#REF!</v>
      </c>
      <c r="AB863" s="51" t="e">
        <f t="shared" si="126"/>
        <v>#REF!</v>
      </c>
    </row>
    <row r="864" spans="1:28" x14ac:dyDescent="0.2">
      <c r="A864" s="51">
        <v>857</v>
      </c>
      <c r="B864" s="51">
        <v>6704074</v>
      </c>
      <c r="C864" s="51" t="s">
        <v>3562</v>
      </c>
      <c r="D864" s="51" t="s">
        <v>1129</v>
      </c>
      <c r="E864" s="51" t="s">
        <v>3326</v>
      </c>
      <c r="F864" s="51" t="s">
        <v>3323</v>
      </c>
      <c r="G864" s="56">
        <f t="shared" si="118"/>
        <v>0.06</v>
      </c>
      <c r="H864" s="56">
        <f t="shared" si="119"/>
        <v>5.3353658536585365E-2</v>
      </c>
      <c r="I864" s="56">
        <f t="shared" si="120"/>
        <v>4.8571428571428571E-2</v>
      </c>
      <c r="J864" s="56">
        <f t="shared" si="121"/>
        <v>5.3680981595092027E-2</v>
      </c>
      <c r="K864" s="51">
        <v>564</v>
      </c>
      <c r="L864" s="51">
        <v>36</v>
      </c>
      <c r="M864" s="51">
        <v>600</v>
      </c>
      <c r="N864" s="51">
        <v>621</v>
      </c>
      <c r="O864" s="51">
        <v>35</v>
      </c>
      <c r="P864" s="51">
        <v>656</v>
      </c>
      <c r="Q864" s="51">
        <v>666</v>
      </c>
      <c r="R864" s="51">
        <v>34</v>
      </c>
      <c r="S864" s="51">
        <v>700</v>
      </c>
      <c r="T864" s="51">
        <f t="shared" si="122"/>
        <v>105</v>
      </c>
      <c r="U864" s="51">
        <f t="shared" si="122"/>
        <v>1956</v>
      </c>
      <c r="V864" s="57">
        <f t="shared" si="123"/>
        <v>5.368098159509203</v>
      </c>
      <c r="W864" s="51" t="e">
        <f>SUMIF(#REF!,'Pupils5-15'!$B864,#REF!)</f>
        <v>#REF!</v>
      </c>
      <c r="X864" s="51" t="e">
        <f>SUMIF(#REF!,'Pupils5-15'!$B864,#REF!)</f>
        <v>#REF!</v>
      </c>
      <c r="Y864" s="51" t="e">
        <f>SUMIF(#REF!,'Pupils5-15'!$B864,#REF!)</f>
        <v>#REF!</v>
      </c>
      <c r="Z864" s="51" t="e">
        <f t="shared" si="124"/>
        <v>#REF!</v>
      </c>
      <c r="AA864" s="51" t="e">
        <f t="shared" si="125"/>
        <v>#REF!</v>
      </c>
      <c r="AB864" s="51" t="e">
        <f t="shared" si="126"/>
        <v>#REF!</v>
      </c>
    </row>
    <row r="865" spans="1:28" x14ac:dyDescent="0.2">
      <c r="A865" s="51">
        <v>858</v>
      </c>
      <c r="B865" s="51">
        <v>6704075</v>
      </c>
      <c r="C865" s="51" t="s">
        <v>3563</v>
      </c>
      <c r="D865" s="51" t="s">
        <v>1129</v>
      </c>
      <c r="E865" s="51" t="s">
        <v>3326</v>
      </c>
      <c r="F865" s="51" t="s">
        <v>3324</v>
      </c>
      <c r="G865" s="56">
        <f t="shared" si="118"/>
        <v>0.24569640062597808</v>
      </c>
      <c r="H865" s="56">
        <f t="shared" si="119"/>
        <v>0.26368159203980102</v>
      </c>
      <c r="I865" s="56">
        <f t="shared" si="120"/>
        <v>0.25323475046210719</v>
      </c>
      <c r="J865" s="56">
        <f t="shared" si="121"/>
        <v>0.25406618059450364</v>
      </c>
      <c r="K865" s="51">
        <v>482</v>
      </c>
      <c r="L865" s="51">
        <v>157</v>
      </c>
      <c r="M865" s="51">
        <v>639</v>
      </c>
      <c r="N865" s="51">
        <v>444</v>
      </c>
      <c r="O865" s="51">
        <v>159</v>
      </c>
      <c r="P865" s="51">
        <v>603</v>
      </c>
      <c r="Q865" s="51">
        <v>404</v>
      </c>
      <c r="R865" s="51">
        <v>137</v>
      </c>
      <c r="S865" s="51">
        <v>541</v>
      </c>
      <c r="T865" s="51">
        <f t="shared" si="122"/>
        <v>453</v>
      </c>
      <c r="U865" s="51">
        <f t="shared" si="122"/>
        <v>1783</v>
      </c>
      <c r="V865" s="57">
        <f t="shared" si="123"/>
        <v>25.406618059450363</v>
      </c>
      <c r="W865" s="51" t="e">
        <f>SUMIF(#REF!,'Pupils5-15'!$B865,#REF!)</f>
        <v>#REF!</v>
      </c>
      <c r="X865" s="51" t="e">
        <f>SUMIF(#REF!,'Pupils5-15'!$B865,#REF!)</f>
        <v>#REF!</v>
      </c>
      <c r="Y865" s="51" t="e">
        <f>SUMIF(#REF!,'Pupils5-15'!$B865,#REF!)</f>
        <v>#REF!</v>
      </c>
      <c r="Z865" s="51" t="e">
        <f t="shared" si="124"/>
        <v>#REF!</v>
      </c>
      <c r="AA865" s="51" t="e">
        <f t="shared" si="125"/>
        <v>#REF!</v>
      </c>
      <c r="AB865" s="51" t="e">
        <f t="shared" si="126"/>
        <v>#REF!</v>
      </c>
    </row>
    <row r="866" spans="1:28" x14ac:dyDescent="0.2">
      <c r="A866" s="51">
        <v>859</v>
      </c>
      <c r="B866" s="51">
        <v>6704076</v>
      </c>
      <c r="C866" s="51" t="s">
        <v>3564</v>
      </c>
      <c r="D866" s="51" t="s">
        <v>1129</v>
      </c>
      <c r="E866" s="51" t="s">
        <v>3326</v>
      </c>
      <c r="F866" s="51" t="s">
        <v>3324</v>
      </c>
      <c r="G866" s="56">
        <f t="shared" si="118"/>
        <v>0.49357798165137617</v>
      </c>
      <c r="H866" s="56">
        <f t="shared" si="119"/>
        <v>0.51953125</v>
      </c>
      <c r="I866" s="56">
        <f t="shared" si="120"/>
        <v>0.48440748440748443</v>
      </c>
      <c r="J866" s="56">
        <f t="shared" si="121"/>
        <v>0.49934980494148246</v>
      </c>
      <c r="K866" s="51">
        <v>276</v>
      </c>
      <c r="L866" s="51">
        <v>269</v>
      </c>
      <c r="M866" s="51">
        <v>545</v>
      </c>
      <c r="N866" s="51">
        <v>246</v>
      </c>
      <c r="O866" s="51">
        <v>266</v>
      </c>
      <c r="P866" s="51">
        <v>512</v>
      </c>
      <c r="Q866" s="51">
        <v>248</v>
      </c>
      <c r="R866" s="51">
        <v>233</v>
      </c>
      <c r="S866" s="51">
        <v>481</v>
      </c>
      <c r="T866" s="51">
        <f t="shared" si="122"/>
        <v>768</v>
      </c>
      <c r="U866" s="51">
        <f t="shared" si="122"/>
        <v>1538</v>
      </c>
      <c r="V866" s="57">
        <f t="shared" si="123"/>
        <v>49.934980494148249</v>
      </c>
      <c r="W866" s="51" t="e">
        <f>SUMIF(#REF!,'Pupils5-15'!$B866,#REF!)</f>
        <v>#REF!</v>
      </c>
      <c r="X866" s="51" t="e">
        <f>SUMIF(#REF!,'Pupils5-15'!$B866,#REF!)</f>
        <v>#REF!</v>
      </c>
      <c r="Y866" s="51" t="e">
        <f>SUMIF(#REF!,'Pupils5-15'!$B866,#REF!)</f>
        <v>#REF!</v>
      </c>
      <c r="Z866" s="51" t="e">
        <f t="shared" si="124"/>
        <v>#REF!</v>
      </c>
      <c r="AA866" s="51" t="e">
        <f t="shared" si="125"/>
        <v>#REF!</v>
      </c>
      <c r="AB866" s="51" t="e">
        <f t="shared" si="126"/>
        <v>#REF!</v>
      </c>
    </row>
    <row r="867" spans="1:28" x14ac:dyDescent="0.2">
      <c r="A867" s="51">
        <v>860</v>
      </c>
      <c r="B867" s="51">
        <v>6704078</v>
      </c>
      <c r="C867" s="51" t="s">
        <v>3565</v>
      </c>
      <c r="D867" s="51" t="s">
        <v>1129</v>
      </c>
      <c r="E867" s="51" t="s">
        <v>3326</v>
      </c>
      <c r="F867" s="51" t="s">
        <v>3323</v>
      </c>
      <c r="G867" s="56">
        <f t="shared" si="118"/>
        <v>0.10766721044045677</v>
      </c>
      <c r="H867" s="56">
        <f t="shared" si="119"/>
        <v>9.9337748344370855E-2</v>
      </c>
      <c r="I867" s="56">
        <f t="shared" si="120"/>
        <v>9.3645484949832769E-2</v>
      </c>
      <c r="J867" s="56">
        <f t="shared" si="121"/>
        <v>0.10027548209366391</v>
      </c>
      <c r="K867" s="51">
        <v>547</v>
      </c>
      <c r="L867" s="51">
        <v>66</v>
      </c>
      <c r="M867" s="51">
        <v>613</v>
      </c>
      <c r="N867" s="51">
        <v>544</v>
      </c>
      <c r="O867" s="51">
        <v>60</v>
      </c>
      <c r="P867" s="51">
        <v>604</v>
      </c>
      <c r="Q867" s="51">
        <v>542</v>
      </c>
      <c r="R867" s="51">
        <v>56</v>
      </c>
      <c r="S867" s="51">
        <v>598</v>
      </c>
      <c r="T867" s="51">
        <f t="shared" si="122"/>
        <v>182</v>
      </c>
      <c r="U867" s="51">
        <f t="shared" si="122"/>
        <v>1815</v>
      </c>
      <c r="V867" s="57">
        <f t="shared" si="123"/>
        <v>10.02754820936639</v>
      </c>
      <c r="W867" s="51" t="e">
        <f>SUMIF(#REF!,'Pupils5-15'!$B867,#REF!)</f>
        <v>#REF!</v>
      </c>
      <c r="X867" s="51" t="e">
        <f>SUMIF(#REF!,'Pupils5-15'!$B867,#REF!)</f>
        <v>#REF!</v>
      </c>
      <c r="Y867" s="51" t="e">
        <f>SUMIF(#REF!,'Pupils5-15'!$B867,#REF!)</f>
        <v>#REF!</v>
      </c>
      <c r="Z867" s="51" t="e">
        <f t="shared" si="124"/>
        <v>#REF!</v>
      </c>
      <c r="AA867" s="51" t="e">
        <f t="shared" si="125"/>
        <v>#REF!</v>
      </c>
      <c r="AB867" s="51" t="e">
        <f t="shared" si="126"/>
        <v>#REF!</v>
      </c>
    </row>
    <row r="868" spans="1:28" x14ac:dyDescent="0.2">
      <c r="A868" s="51">
        <v>861</v>
      </c>
      <c r="B868" s="51">
        <v>6704600</v>
      </c>
      <c r="C868" s="51" t="s">
        <v>3566</v>
      </c>
      <c r="D868" s="51" t="s">
        <v>1129</v>
      </c>
      <c r="E868" s="51" t="s">
        <v>3326</v>
      </c>
      <c r="F868" s="51" t="s">
        <v>3324</v>
      </c>
      <c r="G868" s="56">
        <f t="shared" si="118"/>
        <v>0.22164948453608246</v>
      </c>
      <c r="H868" s="56">
        <f t="shared" si="119"/>
        <v>0.18039895923677363</v>
      </c>
      <c r="I868" s="56">
        <f t="shared" si="120"/>
        <v>0.19335083114610674</v>
      </c>
      <c r="J868" s="56">
        <f t="shared" si="121"/>
        <v>0.19855491329479769</v>
      </c>
      <c r="K868" s="51">
        <v>906</v>
      </c>
      <c r="L868" s="51">
        <v>258</v>
      </c>
      <c r="M868" s="51">
        <v>1164</v>
      </c>
      <c r="N868" s="51">
        <v>945</v>
      </c>
      <c r="O868" s="51">
        <v>208</v>
      </c>
      <c r="P868" s="51">
        <v>1153</v>
      </c>
      <c r="Q868" s="51">
        <v>922</v>
      </c>
      <c r="R868" s="51">
        <v>221</v>
      </c>
      <c r="S868" s="51">
        <v>1143</v>
      </c>
      <c r="T868" s="51">
        <f t="shared" si="122"/>
        <v>687</v>
      </c>
      <c r="U868" s="51">
        <f t="shared" si="122"/>
        <v>3460</v>
      </c>
      <c r="V868" s="57">
        <f t="shared" si="123"/>
        <v>19.855491329479769</v>
      </c>
      <c r="W868" s="51" t="e">
        <f>SUMIF(#REF!,'Pupils5-15'!$B868,#REF!)</f>
        <v>#REF!</v>
      </c>
      <c r="X868" s="51" t="e">
        <f>SUMIF(#REF!,'Pupils5-15'!$B868,#REF!)</f>
        <v>#REF!</v>
      </c>
      <c r="Y868" s="51" t="e">
        <f>SUMIF(#REF!,'Pupils5-15'!$B868,#REF!)</f>
        <v>#REF!</v>
      </c>
      <c r="Z868" s="51" t="e">
        <f t="shared" si="124"/>
        <v>#REF!</v>
      </c>
      <c r="AA868" s="51" t="e">
        <f t="shared" si="125"/>
        <v>#REF!</v>
      </c>
      <c r="AB868" s="51" t="e">
        <f t="shared" si="126"/>
        <v>#REF!</v>
      </c>
    </row>
    <row r="869" spans="1:28" x14ac:dyDescent="0.2">
      <c r="A869" s="51">
        <v>862</v>
      </c>
      <c r="B869" s="51">
        <v>6707000</v>
      </c>
      <c r="C869" s="51" t="s">
        <v>1226</v>
      </c>
      <c r="D869" s="51" t="s">
        <v>1129</v>
      </c>
      <c r="E869" s="51" t="s">
        <v>3334</v>
      </c>
      <c r="G869" s="56">
        <f t="shared" si="118"/>
        <v>0.46478873239436619</v>
      </c>
      <c r="H869" s="56">
        <f t="shared" si="119"/>
        <v>0.5</v>
      </c>
      <c r="I869" s="56">
        <f t="shared" si="120"/>
        <v>0.47142857142857142</v>
      </c>
      <c r="J869" s="56">
        <f t="shared" si="121"/>
        <v>0.47867298578199052</v>
      </c>
      <c r="K869" s="51">
        <v>38</v>
      </c>
      <c r="L869" s="51">
        <v>33</v>
      </c>
      <c r="M869" s="51">
        <v>71</v>
      </c>
      <c r="N869" s="51">
        <v>35</v>
      </c>
      <c r="O869" s="51">
        <v>35</v>
      </c>
      <c r="P869" s="51">
        <v>70</v>
      </c>
      <c r="Q869" s="51">
        <v>37</v>
      </c>
      <c r="R869" s="51">
        <v>33</v>
      </c>
      <c r="S869" s="51">
        <v>70</v>
      </c>
      <c r="T869" s="51">
        <f t="shared" si="122"/>
        <v>101</v>
      </c>
      <c r="U869" s="51">
        <f t="shared" si="122"/>
        <v>211</v>
      </c>
      <c r="V869" s="57">
        <f t="shared" si="123"/>
        <v>47.867298578199055</v>
      </c>
      <c r="W869" s="51" t="e">
        <f>SUMIF(#REF!,'Pupils5-15'!$B869,#REF!)</f>
        <v>#REF!</v>
      </c>
      <c r="X869" s="51" t="e">
        <f>SUMIF(#REF!,'Pupils5-15'!$B869,#REF!)</f>
        <v>#REF!</v>
      </c>
      <c r="Y869" s="51" t="e">
        <f>SUMIF(#REF!,'Pupils5-15'!$B869,#REF!)</f>
        <v>#REF!</v>
      </c>
      <c r="Z869" s="51" t="e">
        <f t="shared" si="124"/>
        <v>#REF!</v>
      </c>
      <c r="AA869" s="51" t="e">
        <f t="shared" si="125"/>
        <v>#REF!</v>
      </c>
      <c r="AB869" s="51" t="e">
        <f t="shared" si="126"/>
        <v>#REF!</v>
      </c>
    </row>
    <row r="870" spans="1:28" x14ac:dyDescent="0.2">
      <c r="A870" s="51">
        <v>863</v>
      </c>
      <c r="B870" s="51">
        <v>6707008</v>
      </c>
      <c r="C870" s="51" t="s">
        <v>1228</v>
      </c>
      <c r="D870" s="51" t="s">
        <v>1129</v>
      </c>
      <c r="E870" s="51" t="s">
        <v>3334</v>
      </c>
      <c r="G870" s="56">
        <f t="shared" si="118"/>
        <v>0.41935483870967744</v>
      </c>
      <c r="H870" s="56">
        <f t="shared" si="119"/>
        <v>0.37142857142857144</v>
      </c>
      <c r="I870" s="56">
        <f t="shared" si="120"/>
        <v>0.26470588235294118</v>
      </c>
      <c r="J870" s="56">
        <f t="shared" si="121"/>
        <v>0.35</v>
      </c>
      <c r="K870" s="51">
        <v>18</v>
      </c>
      <c r="L870" s="51">
        <v>13</v>
      </c>
      <c r="M870" s="51">
        <v>31</v>
      </c>
      <c r="N870" s="51">
        <v>22</v>
      </c>
      <c r="O870" s="51">
        <v>13</v>
      </c>
      <c r="P870" s="51">
        <v>35</v>
      </c>
      <c r="Q870" s="51">
        <v>25</v>
      </c>
      <c r="R870" s="51">
        <v>9</v>
      </c>
      <c r="S870" s="51">
        <v>34</v>
      </c>
      <c r="T870" s="51">
        <f t="shared" si="122"/>
        <v>35</v>
      </c>
      <c r="U870" s="51">
        <f t="shared" si="122"/>
        <v>100</v>
      </c>
      <c r="V870" s="57">
        <f t="shared" si="123"/>
        <v>35</v>
      </c>
      <c r="W870" s="51" t="e">
        <f>SUMIF(#REF!,'Pupils5-15'!$B870,#REF!)</f>
        <v>#REF!</v>
      </c>
      <c r="X870" s="51" t="e">
        <f>SUMIF(#REF!,'Pupils5-15'!$B870,#REF!)</f>
        <v>#REF!</v>
      </c>
      <c r="Y870" s="51" t="e">
        <f>SUMIF(#REF!,'Pupils5-15'!$B870,#REF!)</f>
        <v>#REF!</v>
      </c>
      <c r="Z870" s="51" t="e">
        <f t="shared" si="124"/>
        <v>#REF!</v>
      </c>
      <c r="AA870" s="51" t="e">
        <f t="shared" si="125"/>
        <v>#REF!</v>
      </c>
      <c r="AB870" s="51" t="e">
        <f t="shared" si="126"/>
        <v>#REF!</v>
      </c>
    </row>
    <row r="871" spans="1:28" x14ac:dyDescent="0.2">
      <c r="A871" s="51">
        <v>864</v>
      </c>
      <c r="B871" s="51">
        <v>6712100</v>
      </c>
      <c r="C871" s="51" t="s">
        <v>1231</v>
      </c>
      <c r="D871" s="51" t="s">
        <v>1229</v>
      </c>
      <c r="E871" s="51" t="s">
        <v>3322</v>
      </c>
      <c r="F871" s="51" t="s">
        <v>3324</v>
      </c>
      <c r="G871" s="56">
        <f t="shared" si="118"/>
        <v>0.21118012422360249</v>
      </c>
      <c r="H871" s="56">
        <f t="shared" si="119"/>
        <v>0.19852941176470587</v>
      </c>
      <c r="I871" s="56">
        <f t="shared" si="120"/>
        <v>0.21428571428571427</v>
      </c>
      <c r="J871" s="56">
        <f t="shared" si="121"/>
        <v>0.20842572062084258</v>
      </c>
      <c r="K871" s="51">
        <v>127</v>
      </c>
      <c r="L871" s="51">
        <v>34</v>
      </c>
      <c r="M871" s="51">
        <v>161</v>
      </c>
      <c r="N871" s="51">
        <v>109</v>
      </c>
      <c r="O871" s="51">
        <v>27</v>
      </c>
      <c r="P871" s="51">
        <v>136</v>
      </c>
      <c r="Q871" s="51">
        <v>121</v>
      </c>
      <c r="R871" s="51">
        <v>33</v>
      </c>
      <c r="S871" s="51">
        <v>154</v>
      </c>
      <c r="T871" s="51">
        <f t="shared" si="122"/>
        <v>94</v>
      </c>
      <c r="U871" s="51">
        <f t="shared" si="122"/>
        <v>451</v>
      </c>
      <c r="V871" s="57">
        <f t="shared" si="123"/>
        <v>20.842572062084258</v>
      </c>
      <c r="W871" s="51" t="e">
        <f>SUMIF(#REF!,'Pupils5-15'!$B871,#REF!)</f>
        <v>#REF!</v>
      </c>
      <c r="X871" s="51" t="e">
        <f>SUMIF(#REF!,'Pupils5-15'!$B871,#REF!)</f>
        <v>#REF!</v>
      </c>
      <c r="Y871" s="51" t="e">
        <f>SUMIF(#REF!,'Pupils5-15'!$B871,#REF!)</f>
        <v>#REF!</v>
      </c>
      <c r="Z871" s="51" t="e">
        <f t="shared" si="124"/>
        <v>#REF!</v>
      </c>
      <c r="AA871" s="51" t="e">
        <f t="shared" si="125"/>
        <v>#REF!</v>
      </c>
      <c r="AB871" s="51" t="e">
        <f t="shared" si="126"/>
        <v>#REF!</v>
      </c>
    </row>
    <row r="872" spans="1:28" x14ac:dyDescent="0.2">
      <c r="A872" s="51">
        <v>865</v>
      </c>
      <c r="B872" s="51">
        <v>6712101</v>
      </c>
      <c r="C872" s="51" t="s">
        <v>1233</v>
      </c>
      <c r="D872" s="51" t="s">
        <v>1229</v>
      </c>
      <c r="E872" s="51" t="s">
        <v>3322</v>
      </c>
      <c r="F872" s="51" t="s">
        <v>3324</v>
      </c>
      <c r="G872" s="56">
        <f t="shared" si="118"/>
        <v>0.45054945054945056</v>
      </c>
      <c r="H872" s="56">
        <f t="shared" si="119"/>
        <v>0.41111111111111109</v>
      </c>
      <c r="I872" s="56">
        <f t="shared" si="120"/>
        <v>0.4329896907216495</v>
      </c>
      <c r="J872" s="56">
        <f t="shared" si="121"/>
        <v>0.43165467625899279</v>
      </c>
      <c r="K872" s="51">
        <v>50</v>
      </c>
      <c r="L872" s="51">
        <v>41</v>
      </c>
      <c r="M872" s="51">
        <v>91</v>
      </c>
      <c r="N872" s="51">
        <v>53</v>
      </c>
      <c r="O872" s="51">
        <v>37</v>
      </c>
      <c r="P872" s="51">
        <v>90</v>
      </c>
      <c r="Q872" s="51">
        <v>55</v>
      </c>
      <c r="R872" s="51">
        <v>42</v>
      </c>
      <c r="S872" s="51">
        <v>97</v>
      </c>
      <c r="T872" s="51">
        <f t="shared" si="122"/>
        <v>120</v>
      </c>
      <c r="U872" s="51">
        <f t="shared" si="122"/>
        <v>278</v>
      </c>
      <c r="V872" s="57">
        <f t="shared" si="123"/>
        <v>43.165467625899282</v>
      </c>
      <c r="W872" s="51" t="e">
        <f>SUMIF(#REF!,'Pupils5-15'!$B872,#REF!)</f>
        <v>#REF!</v>
      </c>
      <c r="X872" s="51" t="e">
        <f>SUMIF(#REF!,'Pupils5-15'!$B872,#REF!)</f>
        <v>#REF!</v>
      </c>
      <c r="Y872" s="51" t="e">
        <f>SUMIF(#REF!,'Pupils5-15'!$B872,#REF!)</f>
        <v>#REF!</v>
      </c>
      <c r="Z872" s="51" t="e">
        <f t="shared" si="124"/>
        <v>#REF!</v>
      </c>
      <c r="AA872" s="51" t="e">
        <f t="shared" si="125"/>
        <v>#REF!</v>
      </c>
      <c r="AB872" s="51" t="e">
        <f t="shared" si="126"/>
        <v>#REF!</v>
      </c>
    </row>
    <row r="873" spans="1:28" x14ac:dyDescent="0.2">
      <c r="A873" s="51">
        <v>866</v>
      </c>
      <c r="B873" s="51">
        <v>6712106</v>
      </c>
      <c r="C873" s="51" t="s">
        <v>1234</v>
      </c>
      <c r="D873" s="51" t="s">
        <v>1229</v>
      </c>
      <c r="E873" s="51" t="s">
        <v>3322</v>
      </c>
      <c r="F873" s="51" t="s">
        <v>3324</v>
      </c>
      <c r="G873" s="56">
        <f t="shared" si="118"/>
        <v>0.19791666666666666</v>
      </c>
      <c r="H873" s="56">
        <f t="shared" si="119"/>
        <v>0.19230769230769232</v>
      </c>
      <c r="I873" s="56">
        <f t="shared" si="120"/>
        <v>0.22429906542056074</v>
      </c>
      <c r="J873" s="56">
        <f t="shared" si="121"/>
        <v>0.20521172638436483</v>
      </c>
      <c r="K873" s="51">
        <v>77</v>
      </c>
      <c r="L873" s="51">
        <v>19</v>
      </c>
      <c r="M873" s="51">
        <v>96</v>
      </c>
      <c r="N873" s="51">
        <v>84</v>
      </c>
      <c r="O873" s="51">
        <v>20</v>
      </c>
      <c r="P873" s="51">
        <v>104</v>
      </c>
      <c r="Q873" s="51">
        <v>83</v>
      </c>
      <c r="R873" s="51">
        <v>24</v>
      </c>
      <c r="S873" s="51">
        <v>107</v>
      </c>
      <c r="T873" s="51">
        <f t="shared" si="122"/>
        <v>63</v>
      </c>
      <c r="U873" s="51">
        <f t="shared" si="122"/>
        <v>307</v>
      </c>
      <c r="V873" s="57">
        <f t="shared" si="123"/>
        <v>20.521172638436482</v>
      </c>
      <c r="W873" s="51" t="e">
        <f>SUMIF(#REF!,'Pupils5-15'!$B873,#REF!)</f>
        <v>#REF!</v>
      </c>
      <c r="X873" s="51" t="e">
        <f>SUMIF(#REF!,'Pupils5-15'!$B873,#REF!)</f>
        <v>#REF!</v>
      </c>
      <c r="Y873" s="51" t="e">
        <f>SUMIF(#REF!,'Pupils5-15'!$B873,#REF!)</f>
        <v>#REF!</v>
      </c>
      <c r="Z873" s="51" t="e">
        <f t="shared" si="124"/>
        <v>#REF!</v>
      </c>
      <c r="AA873" s="51" t="e">
        <f t="shared" si="125"/>
        <v>#REF!</v>
      </c>
      <c r="AB873" s="51" t="e">
        <f t="shared" si="126"/>
        <v>#REF!</v>
      </c>
    </row>
    <row r="874" spans="1:28" x14ac:dyDescent="0.2">
      <c r="A874" s="51">
        <v>867</v>
      </c>
      <c r="B874" s="51">
        <v>6712110</v>
      </c>
      <c r="C874" s="51" t="s">
        <v>1235</v>
      </c>
      <c r="D874" s="51" t="s">
        <v>1229</v>
      </c>
      <c r="E874" s="51" t="s">
        <v>3322</v>
      </c>
      <c r="F874" s="51" t="s">
        <v>3324</v>
      </c>
      <c r="G874" s="56">
        <f t="shared" si="118"/>
        <v>0.05</v>
      </c>
      <c r="H874" s="56">
        <f t="shared" si="119"/>
        <v>3.7634408602150539E-2</v>
      </c>
      <c r="I874" s="56">
        <f t="shared" si="120"/>
        <v>5.9459459459459463E-2</v>
      </c>
      <c r="J874" s="56">
        <f t="shared" si="121"/>
        <v>4.9001814882032667E-2</v>
      </c>
      <c r="K874" s="51">
        <v>171</v>
      </c>
      <c r="L874" s="51">
        <v>9</v>
      </c>
      <c r="M874" s="51">
        <v>180</v>
      </c>
      <c r="N874" s="51">
        <v>179</v>
      </c>
      <c r="O874" s="51">
        <v>7</v>
      </c>
      <c r="P874" s="51">
        <v>186</v>
      </c>
      <c r="Q874" s="51">
        <v>174</v>
      </c>
      <c r="R874" s="51">
        <v>11</v>
      </c>
      <c r="S874" s="51">
        <v>185</v>
      </c>
      <c r="T874" s="51">
        <f t="shared" si="122"/>
        <v>27</v>
      </c>
      <c r="U874" s="51">
        <f t="shared" si="122"/>
        <v>551</v>
      </c>
      <c r="V874" s="57">
        <f t="shared" si="123"/>
        <v>4.900181488203267</v>
      </c>
      <c r="W874" s="51" t="e">
        <f>SUMIF(#REF!,'Pupils5-15'!$B874,#REF!)</f>
        <v>#REF!</v>
      </c>
      <c r="X874" s="51" t="e">
        <f>SUMIF(#REF!,'Pupils5-15'!$B874,#REF!)</f>
        <v>#REF!</v>
      </c>
      <c r="Y874" s="51" t="e">
        <f>SUMIF(#REF!,'Pupils5-15'!$B874,#REF!)</f>
        <v>#REF!</v>
      </c>
      <c r="Z874" s="51" t="e">
        <f t="shared" si="124"/>
        <v>#REF!</v>
      </c>
      <c r="AA874" s="51" t="e">
        <f t="shared" si="125"/>
        <v>#REF!</v>
      </c>
      <c r="AB874" s="51" t="e">
        <f t="shared" si="126"/>
        <v>#REF!</v>
      </c>
    </row>
    <row r="875" spans="1:28" x14ac:dyDescent="0.2">
      <c r="A875" s="51">
        <v>868</v>
      </c>
      <c r="B875" s="51">
        <v>6712113</v>
      </c>
      <c r="C875" s="51" t="s">
        <v>1236</v>
      </c>
      <c r="D875" s="51" t="s">
        <v>1229</v>
      </c>
      <c r="E875" s="51" t="s">
        <v>3322</v>
      </c>
      <c r="F875" s="51" t="s">
        <v>3324</v>
      </c>
      <c r="G875" s="56">
        <f t="shared" si="118"/>
        <v>0.5</v>
      </c>
      <c r="H875" s="56">
        <f t="shared" si="119"/>
        <v>0.37362637362637363</v>
      </c>
      <c r="I875" s="56">
        <f t="shared" si="120"/>
        <v>0.40229885057471265</v>
      </c>
      <c r="J875" s="56">
        <f t="shared" si="121"/>
        <v>0.42424242424242425</v>
      </c>
      <c r="K875" s="51">
        <v>43</v>
      </c>
      <c r="L875" s="51">
        <v>43</v>
      </c>
      <c r="M875" s="51">
        <v>86</v>
      </c>
      <c r="N875" s="51">
        <v>57</v>
      </c>
      <c r="O875" s="51">
        <v>34</v>
      </c>
      <c r="P875" s="51">
        <v>91</v>
      </c>
      <c r="Q875" s="51">
        <v>52</v>
      </c>
      <c r="R875" s="51">
        <v>35</v>
      </c>
      <c r="S875" s="51">
        <v>87</v>
      </c>
      <c r="T875" s="51">
        <f t="shared" si="122"/>
        <v>112</v>
      </c>
      <c r="U875" s="51">
        <f t="shared" si="122"/>
        <v>264</v>
      </c>
      <c r="V875" s="57">
        <f t="shared" si="123"/>
        <v>42.424242424242422</v>
      </c>
      <c r="W875" s="51" t="e">
        <f>SUMIF(#REF!,'Pupils5-15'!$B875,#REF!)</f>
        <v>#REF!</v>
      </c>
      <c r="X875" s="51" t="e">
        <f>SUMIF(#REF!,'Pupils5-15'!$B875,#REF!)</f>
        <v>#REF!</v>
      </c>
      <c r="Y875" s="51" t="e">
        <f>SUMIF(#REF!,'Pupils5-15'!$B875,#REF!)</f>
        <v>#REF!</v>
      </c>
      <c r="Z875" s="51" t="e">
        <f t="shared" si="124"/>
        <v>#REF!</v>
      </c>
      <c r="AA875" s="51" t="e">
        <f t="shared" si="125"/>
        <v>#REF!</v>
      </c>
      <c r="AB875" s="51" t="e">
        <f t="shared" si="126"/>
        <v>#REF!</v>
      </c>
    </row>
    <row r="876" spans="1:28" x14ac:dyDescent="0.2">
      <c r="A876" s="51">
        <v>869</v>
      </c>
      <c r="B876" s="51">
        <v>6712119</v>
      </c>
      <c r="C876" s="51" t="s">
        <v>1238</v>
      </c>
      <c r="D876" s="51" t="s">
        <v>1229</v>
      </c>
      <c r="E876" s="51" t="s">
        <v>3322</v>
      </c>
      <c r="F876" s="51" t="s">
        <v>3324</v>
      </c>
      <c r="G876" s="56">
        <f t="shared" si="118"/>
        <v>0.10625</v>
      </c>
      <c r="H876" s="56">
        <f t="shared" si="119"/>
        <v>0.13372093023255813</v>
      </c>
      <c r="I876" s="56">
        <f t="shared" si="120"/>
        <v>0.19780219780219779</v>
      </c>
      <c r="J876" s="56">
        <f t="shared" si="121"/>
        <v>0.14785992217898833</v>
      </c>
      <c r="K876" s="58">
        <v>143</v>
      </c>
      <c r="L876" s="58">
        <v>17</v>
      </c>
      <c r="M876" s="58">
        <v>160</v>
      </c>
      <c r="N876" s="58">
        <v>149</v>
      </c>
      <c r="O876" s="58">
        <v>23</v>
      </c>
      <c r="P876" s="58">
        <v>172</v>
      </c>
      <c r="Q876" s="51">
        <v>146</v>
      </c>
      <c r="R876" s="51">
        <v>36</v>
      </c>
      <c r="S876" s="51">
        <v>182</v>
      </c>
      <c r="T876" s="51">
        <f>+Q876</f>
        <v>146</v>
      </c>
      <c r="U876" s="51">
        <f>+R876</f>
        <v>36</v>
      </c>
      <c r="V876" s="57">
        <f t="shared" si="123"/>
        <v>405.55555555555554</v>
      </c>
      <c r="W876" s="51" t="e">
        <f>SUMIF(#REF!,'Pupils5-15'!$B876,#REF!)</f>
        <v>#REF!</v>
      </c>
      <c r="X876" s="51" t="e">
        <f>SUMIF(#REF!,'Pupils5-15'!$B876,#REF!)</f>
        <v>#REF!</v>
      </c>
      <c r="Y876" s="51" t="e">
        <f>SUMIF(#REF!,'Pupils5-15'!$B876,#REF!)</f>
        <v>#REF!</v>
      </c>
      <c r="Z876" s="51" t="e">
        <f t="shared" si="124"/>
        <v>#REF!</v>
      </c>
      <c r="AA876" s="51" t="e">
        <f t="shared" si="125"/>
        <v>#REF!</v>
      </c>
      <c r="AB876" s="51" t="e">
        <f t="shared" si="126"/>
        <v>#REF!</v>
      </c>
    </row>
    <row r="877" spans="1:28" x14ac:dyDescent="0.2">
      <c r="A877" s="51">
        <v>870</v>
      </c>
      <c r="B877" s="51">
        <v>6712128</v>
      </c>
      <c r="C877" s="51" t="s">
        <v>1241</v>
      </c>
      <c r="D877" s="51" t="s">
        <v>1229</v>
      </c>
      <c r="E877" s="51" t="s">
        <v>3322</v>
      </c>
      <c r="F877" s="51" t="s">
        <v>3323</v>
      </c>
      <c r="G877" s="56">
        <f t="shared" si="118"/>
        <v>0.1</v>
      </c>
      <c r="H877" s="56">
        <f t="shared" si="119"/>
        <v>3.8461538461538464E-2</v>
      </c>
      <c r="I877" s="56">
        <f t="shared" si="120"/>
        <v>0.04</v>
      </c>
      <c r="J877" s="56">
        <f t="shared" si="121"/>
        <v>6.0085836909871244E-2</v>
      </c>
      <c r="K877" s="51">
        <v>72</v>
      </c>
      <c r="L877" s="51">
        <v>8</v>
      </c>
      <c r="M877" s="51">
        <v>80</v>
      </c>
      <c r="N877" s="51">
        <v>75</v>
      </c>
      <c r="O877" s="51">
        <v>3</v>
      </c>
      <c r="P877" s="51">
        <v>78</v>
      </c>
      <c r="Q877" s="51">
        <v>72</v>
      </c>
      <c r="R877" s="51">
        <v>3</v>
      </c>
      <c r="S877" s="51">
        <v>75</v>
      </c>
      <c r="T877" s="51">
        <f t="shared" ref="T877:U940" si="127">+L877+O877+R877</f>
        <v>14</v>
      </c>
      <c r="U877" s="51">
        <f t="shared" si="127"/>
        <v>233</v>
      </c>
      <c r="V877" s="57">
        <f t="shared" si="123"/>
        <v>6.0085836909871242</v>
      </c>
      <c r="W877" s="51" t="e">
        <f>SUMIF(#REF!,'Pupils5-15'!$B877,#REF!)</f>
        <v>#REF!</v>
      </c>
      <c r="X877" s="51" t="e">
        <f>SUMIF(#REF!,'Pupils5-15'!$B877,#REF!)</f>
        <v>#REF!</v>
      </c>
      <c r="Y877" s="51" t="e">
        <f>SUMIF(#REF!,'Pupils5-15'!$B877,#REF!)</f>
        <v>#REF!</v>
      </c>
      <c r="Z877" s="51" t="e">
        <f t="shared" si="124"/>
        <v>#REF!</v>
      </c>
      <c r="AA877" s="51" t="e">
        <f t="shared" si="125"/>
        <v>#REF!</v>
      </c>
      <c r="AB877" s="51" t="e">
        <f t="shared" si="126"/>
        <v>#REF!</v>
      </c>
    </row>
    <row r="878" spans="1:28" x14ac:dyDescent="0.2">
      <c r="A878" s="51">
        <v>871</v>
      </c>
      <c r="B878" s="51">
        <v>6712129</v>
      </c>
      <c r="C878" s="51" t="s">
        <v>1242</v>
      </c>
      <c r="D878" s="51" t="s">
        <v>1229</v>
      </c>
      <c r="E878" s="51" t="s">
        <v>3322</v>
      </c>
      <c r="F878" s="51" t="s">
        <v>3324</v>
      </c>
      <c r="G878" s="56">
        <f t="shared" si="118"/>
        <v>0.17924528301886791</v>
      </c>
      <c r="H878" s="56">
        <f t="shared" si="119"/>
        <v>0.11214953271028037</v>
      </c>
      <c r="I878" s="56">
        <f t="shared" si="120"/>
        <v>0.15</v>
      </c>
      <c r="J878" s="56">
        <f t="shared" si="121"/>
        <v>0.14696485623003194</v>
      </c>
      <c r="K878" s="51">
        <v>87</v>
      </c>
      <c r="L878" s="51">
        <v>19</v>
      </c>
      <c r="M878" s="51">
        <v>106</v>
      </c>
      <c r="N878" s="51">
        <v>95</v>
      </c>
      <c r="O878" s="51">
        <v>12</v>
      </c>
      <c r="P878" s="51">
        <v>107</v>
      </c>
      <c r="Q878" s="51">
        <v>85</v>
      </c>
      <c r="R878" s="51">
        <v>15</v>
      </c>
      <c r="S878" s="51">
        <v>100</v>
      </c>
      <c r="T878" s="51">
        <f t="shared" si="127"/>
        <v>46</v>
      </c>
      <c r="U878" s="51">
        <f t="shared" si="127"/>
        <v>313</v>
      </c>
      <c r="V878" s="57">
        <f t="shared" si="123"/>
        <v>14.696485623003195</v>
      </c>
      <c r="W878" s="51" t="e">
        <f>SUMIF(#REF!,'Pupils5-15'!$B878,#REF!)</f>
        <v>#REF!</v>
      </c>
      <c r="X878" s="51" t="e">
        <f>SUMIF(#REF!,'Pupils5-15'!$B878,#REF!)</f>
        <v>#REF!</v>
      </c>
      <c r="Y878" s="51" t="e">
        <f>SUMIF(#REF!,'Pupils5-15'!$B878,#REF!)</f>
        <v>#REF!</v>
      </c>
      <c r="Z878" s="51" t="e">
        <f t="shared" si="124"/>
        <v>#REF!</v>
      </c>
      <c r="AA878" s="51" t="e">
        <f t="shared" si="125"/>
        <v>#REF!</v>
      </c>
      <c r="AB878" s="51" t="e">
        <f t="shared" si="126"/>
        <v>#REF!</v>
      </c>
    </row>
    <row r="879" spans="1:28" x14ac:dyDescent="0.2">
      <c r="A879" s="51">
        <v>872</v>
      </c>
      <c r="B879" s="51">
        <v>6712134</v>
      </c>
      <c r="C879" s="51" t="s">
        <v>1244</v>
      </c>
      <c r="D879" s="51" t="s">
        <v>1229</v>
      </c>
      <c r="E879" s="51" t="s">
        <v>3322</v>
      </c>
      <c r="F879" s="51" t="s">
        <v>3324</v>
      </c>
      <c r="G879" s="56">
        <f t="shared" si="118"/>
        <v>0.1891891891891892</v>
      </c>
      <c r="H879" s="56">
        <f t="shared" si="119"/>
        <v>0.32500000000000001</v>
      </c>
      <c r="I879" s="56">
        <f t="shared" si="120"/>
        <v>0.34042553191489361</v>
      </c>
      <c r="J879" s="56">
        <f t="shared" si="121"/>
        <v>0.29032258064516131</v>
      </c>
      <c r="K879" s="51">
        <v>30</v>
      </c>
      <c r="L879" s="51">
        <v>7</v>
      </c>
      <c r="M879" s="51">
        <v>37</v>
      </c>
      <c r="N879" s="51">
        <v>27</v>
      </c>
      <c r="O879" s="51">
        <v>13</v>
      </c>
      <c r="P879" s="51">
        <v>40</v>
      </c>
      <c r="Q879" s="51">
        <v>31</v>
      </c>
      <c r="R879" s="51">
        <v>16</v>
      </c>
      <c r="S879" s="51">
        <v>47</v>
      </c>
      <c r="T879" s="51">
        <f t="shared" si="127"/>
        <v>36</v>
      </c>
      <c r="U879" s="51">
        <f t="shared" si="127"/>
        <v>124</v>
      </c>
      <c r="V879" s="57">
        <f t="shared" si="123"/>
        <v>29.032258064516132</v>
      </c>
      <c r="W879" s="51" t="e">
        <f>SUMIF(#REF!,'Pupils5-15'!$B879,#REF!)</f>
        <v>#REF!</v>
      </c>
      <c r="X879" s="51" t="e">
        <f>SUMIF(#REF!,'Pupils5-15'!$B879,#REF!)</f>
        <v>#REF!</v>
      </c>
      <c r="Y879" s="51" t="e">
        <f>SUMIF(#REF!,'Pupils5-15'!$B879,#REF!)</f>
        <v>#REF!</v>
      </c>
      <c r="Z879" s="51" t="e">
        <f t="shared" si="124"/>
        <v>#REF!</v>
      </c>
      <c r="AA879" s="51" t="e">
        <f t="shared" si="125"/>
        <v>#REF!</v>
      </c>
      <c r="AB879" s="51" t="e">
        <f t="shared" si="126"/>
        <v>#REF!</v>
      </c>
    </row>
    <row r="880" spans="1:28" x14ac:dyDescent="0.2">
      <c r="A880" s="51">
        <v>873</v>
      </c>
      <c r="B880" s="51">
        <v>6712137</v>
      </c>
      <c r="C880" s="51" t="s">
        <v>1245</v>
      </c>
      <c r="D880" s="51" t="s">
        <v>1229</v>
      </c>
      <c r="E880" s="51" t="s">
        <v>3322</v>
      </c>
      <c r="F880" s="51" t="s">
        <v>3324</v>
      </c>
      <c r="G880" s="56">
        <f t="shared" si="118"/>
        <v>0.30232558139534882</v>
      </c>
      <c r="H880" s="56">
        <f t="shared" si="119"/>
        <v>0.2734375</v>
      </c>
      <c r="I880" s="56">
        <f t="shared" si="120"/>
        <v>0.26315789473684209</v>
      </c>
      <c r="J880" s="56">
        <f t="shared" si="121"/>
        <v>0.27948717948717949</v>
      </c>
      <c r="K880" s="51">
        <v>90</v>
      </c>
      <c r="L880" s="51">
        <v>39</v>
      </c>
      <c r="M880" s="51">
        <v>129</v>
      </c>
      <c r="N880" s="51">
        <v>93</v>
      </c>
      <c r="O880" s="51">
        <v>35</v>
      </c>
      <c r="P880" s="51">
        <v>128</v>
      </c>
      <c r="Q880" s="51">
        <v>98</v>
      </c>
      <c r="R880" s="51">
        <v>35</v>
      </c>
      <c r="S880" s="51">
        <v>133</v>
      </c>
      <c r="T880" s="51">
        <f t="shared" si="127"/>
        <v>109</v>
      </c>
      <c r="U880" s="51">
        <f t="shared" si="127"/>
        <v>390</v>
      </c>
      <c r="V880" s="57">
        <f t="shared" si="123"/>
        <v>27.948717948717949</v>
      </c>
      <c r="W880" s="51" t="e">
        <f>SUMIF(#REF!,'Pupils5-15'!$B880,#REF!)</f>
        <v>#REF!</v>
      </c>
      <c r="X880" s="51" t="e">
        <f>SUMIF(#REF!,'Pupils5-15'!$B880,#REF!)</f>
        <v>#REF!</v>
      </c>
      <c r="Y880" s="51" t="e">
        <f>SUMIF(#REF!,'Pupils5-15'!$B880,#REF!)</f>
        <v>#REF!</v>
      </c>
      <c r="Z880" s="51" t="e">
        <f t="shared" si="124"/>
        <v>#REF!</v>
      </c>
      <c r="AA880" s="51" t="e">
        <f t="shared" si="125"/>
        <v>#REF!</v>
      </c>
      <c r="AB880" s="51" t="e">
        <f t="shared" si="126"/>
        <v>#REF!</v>
      </c>
    </row>
    <row r="881" spans="1:28" x14ac:dyDescent="0.2">
      <c r="A881" s="51">
        <v>874</v>
      </c>
      <c r="B881" s="51">
        <v>6712138</v>
      </c>
      <c r="C881" s="51" t="s">
        <v>1246</v>
      </c>
      <c r="D881" s="51" t="s">
        <v>1229</v>
      </c>
      <c r="E881" s="51" t="s">
        <v>3322</v>
      </c>
      <c r="F881" s="51" t="s">
        <v>3324</v>
      </c>
      <c r="G881" s="56">
        <f t="shared" si="118"/>
        <v>0.31372549019607843</v>
      </c>
      <c r="H881" s="56">
        <f t="shared" si="119"/>
        <v>0.30769230769230771</v>
      </c>
      <c r="I881" s="56">
        <f t="shared" si="120"/>
        <v>0.26923076923076922</v>
      </c>
      <c r="J881" s="56">
        <f t="shared" si="121"/>
        <v>0.29677419354838708</v>
      </c>
      <c r="K881" s="51">
        <v>35</v>
      </c>
      <c r="L881" s="51">
        <v>16</v>
      </c>
      <c r="M881" s="51">
        <v>51</v>
      </c>
      <c r="N881" s="51">
        <v>36</v>
      </c>
      <c r="O881" s="51">
        <v>16</v>
      </c>
      <c r="P881" s="51">
        <v>52</v>
      </c>
      <c r="Q881" s="51">
        <v>38</v>
      </c>
      <c r="R881" s="51">
        <v>14</v>
      </c>
      <c r="S881" s="51">
        <v>52</v>
      </c>
      <c r="T881" s="51">
        <f t="shared" si="127"/>
        <v>46</v>
      </c>
      <c r="U881" s="51">
        <f t="shared" si="127"/>
        <v>155</v>
      </c>
      <c r="V881" s="57">
        <f t="shared" si="123"/>
        <v>29.677419354838708</v>
      </c>
      <c r="W881" s="51" t="e">
        <f>SUMIF(#REF!,'Pupils5-15'!$B881,#REF!)</f>
        <v>#REF!</v>
      </c>
      <c r="X881" s="51" t="e">
        <f>SUMIF(#REF!,'Pupils5-15'!$B881,#REF!)</f>
        <v>#REF!</v>
      </c>
      <c r="Y881" s="51" t="e">
        <f>SUMIF(#REF!,'Pupils5-15'!$B881,#REF!)</f>
        <v>#REF!</v>
      </c>
      <c r="Z881" s="51" t="e">
        <f t="shared" si="124"/>
        <v>#REF!</v>
      </c>
      <c r="AA881" s="51" t="e">
        <f t="shared" si="125"/>
        <v>#REF!</v>
      </c>
      <c r="AB881" s="51" t="e">
        <f t="shared" si="126"/>
        <v>#REF!</v>
      </c>
    </row>
    <row r="882" spans="1:28" x14ac:dyDescent="0.2">
      <c r="A882" s="51">
        <v>875</v>
      </c>
      <c r="B882" s="51">
        <v>6712140</v>
      </c>
      <c r="C882" s="51" t="s">
        <v>1247</v>
      </c>
      <c r="D882" s="51" t="s">
        <v>1229</v>
      </c>
      <c r="E882" s="51" t="s">
        <v>3322</v>
      </c>
      <c r="F882" s="51" t="s">
        <v>3324</v>
      </c>
      <c r="G882" s="56">
        <f t="shared" si="118"/>
        <v>0.34523809523809523</v>
      </c>
      <c r="H882" s="56">
        <f t="shared" si="119"/>
        <v>0.34482758620689657</v>
      </c>
      <c r="I882" s="56">
        <f t="shared" si="120"/>
        <v>0.27777777777777779</v>
      </c>
      <c r="J882" s="56">
        <f t="shared" si="121"/>
        <v>0.32183908045977011</v>
      </c>
      <c r="K882" s="51">
        <v>55</v>
      </c>
      <c r="L882" s="51">
        <v>29</v>
      </c>
      <c r="M882" s="51">
        <v>84</v>
      </c>
      <c r="N882" s="51">
        <v>57</v>
      </c>
      <c r="O882" s="51">
        <v>30</v>
      </c>
      <c r="P882" s="51">
        <v>87</v>
      </c>
      <c r="Q882" s="51">
        <v>65</v>
      </c>
      <c r="R882" s="51">
        <v>25</v>
      </c>
      <c r="S882" s="51">
        <v>90</v>
      </c>
      <c r="T882" s="51">
        <f t="shared" si="127"/>
        <v>84</v>
      </c>
      <c r="U882" s="51">
        <f t="shared" si="127"/>
        <v>261</v>
      </c>
      <c r="V882" s="57">
        <f t="shared" si="123"/>
        <v>32.183908045977013</v>
      </c>
      <c r="W882" s="51" t="e">
        <f>SUMIF(#REF!,'Pupils5-15'!$B882,#REF!)</f>
        <v>#REF!</v>
      </c>
      <c r="X882" s="51" t="e">
        <f>SUMIF(#REF!,'Pupils5-15'!$B882,#REF!)</f>
        <v>#REF!</v>
      </c>
      <c r="Y882" s="51" t="e">
        <f>SUMIF(#REF!,'Pupils5-15'!$B882,#REF!)</f>
        <v>#REF!</v>
      </c>
      <c r="Z882" s="51" t="e">
        <f t="shared" si="124"/>
        <v>#REF!</v>
      </c>
      <c r="AA882" s="51" t="e">
        <f t="shared" si="125"/>
        <v>#REF!</v>
      </c>
      <c r="AB882" s="51" t="e">
        <f t="shared" si="126"/>
        <v>#REF!</v>
      </c>
    </row>
    <row r="883" spans="1:28" x14ac:dyDescent="0.2">
      <c r="A883" s="51">
        <v>876</v>
      </c>
      <c r="B883" s="51">
        <v>6712142</v>
      </c>
      <c r="C883" s="51" t="s">
        <v>1248</v>
      </c>
      <c r="D883" s="51" t="s">
        <v>1229</v>
      </c>
      <c r="E883" s="51" t="s">
        <v>3322</v>
      </c>
      <c r="F883" s="51" t="s">
        <v>3324</v>
      </c>
      <c r="G883" s="56">
        <f t="shared" si="118"/>
        <v>0.29936305732484075</v>
      </c>
      <c r="H883" s="56">
        <f t="shared" si="119"/>
        <v>0.32335329341317365</v>
      </c>
      <c r="I883" s="56">
        <f t="shared" si="120"/>
        <v>0.29192546583850931</v>
      </c>
      <c r="J883" s="56">
        <f t="shared" si="121"/>
        <v>0.30515463917525776</v>
      </c>
      <c r="K883" s="51">
        <v>110</v>
      </c>
      <c r="L883" s="51">
        <v>47</v>
      </c>
      <c r="M883" s="51">
        <v>157</v>
      </c>
      <c r="N883" s="51">
        <v>113</v>
      </c>
      <c r="O883" s="51">
        <v>54</v>
      </c>
      <c r="P883" s="51">
        <v>167</v>
      </c>
      <c r="Q883" s="51">
        <v>114</v>
      </c>
      <c r="R883" s="51">
        <v>47</v>
      </c>
      <c r="S883" s="51">
        <v>161</v>
      </c>
      <c r="T883" s="51">
        <f t="shared" si="127"/>
        <v>148</v>
      </c>
      <c r="U883" s="51">
        <f t="shared" si="127"/>
        <v>485</v>
      </c>
      <c r="V883" s="57">
        <f t="shared" si="123"/>
        <v>30.515463917525775</v>
      </c>
      <c r="W883" s="51" t="e">
        <f>SUMIF(#REF!,'Pupils5-15'!$B883,#REF!)</f>
        <v>#REF!</v>
      </c>
      <c r="X883" s="51" t="e">
        <f>SUMIF(#REF!,'Pupils5-15'!$B883,#REF!)</f>
        <v>#REF!</v>
      </c>
      <c r="Y883" s="51" t="e">
        <f>SUMIF(#REF!,'Pupils5-15'!$B883,#REF!)</f>
        <v>#REF!</v>
      </c>
      <c r="Z883" s="51" t="e">
        <f t="shared" si="124"/>
        <v>#REF!</v>
      </c>
      <c r="AA883" s="51" t="e">
        <f t="shared" si="125"/>
        <v>#REF!</v>
      </c>
      <c r="AB883" s="51" t="e">
        <f t="shared" si="126"/>
        <v>#REF!</v>
      </c>
    </row>
    <row r="884" spans="1:28" x14ac:dyDescent="0.2">
      <c r="A884" s="51">
        <v>877</v>
      </c>
      <c r="B884" s="51">
        <v>6712144</v>
      </c>
      <c r="C884" s="51" t="s">
        <v>1249</v>
      </c>
      <c r="D884" s="51" t="s">
        <v>1229</v>
      </c>
      <c r="E884" s="51" t="s">
        <v>3322</v>
      </c>
      <c r="F884" s="51" t="s">
        <v>3324</v>
      </c>
      <c r="G884" s="56">
        <f t="shared" si="118"/>
        <v>0.44897959183673469</v>
      </c>
      <c r="H884" s="56">
        <f t="shared" si="119"/>
        <v>0.43388429752066116</v>
      </c>
      <c r="I884" s="56">
        <f t="shared" si="120"/>
        <v>0.34765625</v>
      </c>
      <c r="J884" s="56">
        <f t="shared" si="121"/>
        <v>0.40915208613728127</v>
      </c>
      <c r="K884" s="51">
        <v>135</v>
      </c>
      <c r="L884" s="51">
        <v>110</v>
      </c>
      <c r="M884" s="51">
        <v>245</v>
      </c>
      <c r="N884" s="51">
        <v>137</v>
      </c>
      <c r="O884" s="51">
        <v>105</v>
      </c>
      <c r="P884" s="51">
        <v>242</v>
      </c>
      <c r="Q884" s="51">
        <v>167</v>
      </c>
      <c r="R884" s="51">
        <v>89</v>
      </c>
      <c r="S884" s="51">
        <v>256</v>
      </c>
      <c r="T884" s="51">
        <f t="shared" si="127"/>
        <v>304</v>
      </c>
      <c r="U884" s="51">
        <f t="shared" si="127"/>
        <v>743</v>
      </c>
      <c r="V884" s="57">
        <f t="shared" si="123"/>
        <v>40.915208613728126</v>
      </c>
      <c r="W884" s="51" t="e">
        <f>SUMIF(#REF!,'Pupils5-15'!$B884,#REF!)</f>
        <v>#REF!</v>
      </c>
      <c r="X884" s="51" t="e">
        <f>SUMIF(#REF!,'Pupils5-15'!$B884,#REF!)</f>
        <v>#REF!</v>
      </c>
      <c r="Y884" s="51" t="e">
        <f>SUMIF(#REF!,'Pupils5-15'!$B884,#REF!)</f>
        <v>#REF!</v>
      </c>
      <c r="Z884" s="51" t="e">
        <f t="shared" si="124"/>
        <v>#REF!</v>
      </c>
      <c r="AA884" s="51" t="e">
        <f t="shared" si="125"/>
        <v>#REF!</v>
      </c>
      <c r="AB884" s="51" t="e">
        <f t="shared" si="126"/>
        <v>#REF!</v>
      </c>
    </row>
    <row r="885" spans="1:28" x14ac:dyDescent="0.2">
      <c r="A885" s="51">
        <v>878</v>
      </c>
      <c r="B885" s="51">
        <v>6712148</v>
      </c>
      <c r="C885" s="51" t="s">
        <v>1250</v>
      </c>
      <c r="D885" s="51" t="s">
        <v>1229</v>
      </c>
      <c r="E885" s="51" t="s">
        <v>3322</v>
      </c>
      <c r="F885" s="51" t="s">
        <v>3324</v>
      </c>
      <c r="G885" s="56">
        <f t="shared" si="118"/>
        <v>0.33333333333333331</v>
      </c>
      <c r="H885" s="56">
        <f t="shared" si="119"/>
        <v>0.30158730158730157</v>
      </c>
      <c r="I885" s="56">
        <f t="shared" si="120"/>
        <v>0.30555555555555558</v>
      </c>
      <c r="J885" s="56">
        <f t="shared" si="121"/>
        <v>0.3125</v>
      </c>
      <c r="K885" s="51">
        <v>38</v>
      </c>
      <c r="L885" s="51">
        <v>19</v>
      </c>
      <c r="M885" s="51">
        <v>57</v>
      </c>
      <c r="N885" s="51">
        <v>44</v>
      </c>
      <c r="O885" s="51">
        <v>19</v>
      </c>
      <c r="P885" s="51">
        <v>63</v>
      </c>
      <c r="Q885" s="51">
        <v>50</v>
      </c>
      <c r="R885" s="51">
        <v>22</v>
      </c>
      <c r="S885" s="51">
        <v>72</v>
      </c>
      <c r="T885" s="51">
        <f t="shared" si="127"/>
        <v>60</v>
      </c>
      <c r="U885" s="51">
        <f t="shared" si="127"/>
        <v>192</v>
      </c>
      <c r="V885" s="57">
        <f t="shared" si="123"/>
        <v>31.25</v>
      </c>
      <c r="W885" s="51" t="e">
        <f>SUMIF(#REF!,'Pupils5-15'!$B885,#REF!)</f>
        <v>#REF!</v>
      </c>
      <c r="X885" s="51" t="e">
        <f>SUMIF(#REF!,'Pupils5-15'!$B885,#REF!)</f>
        <v>#REF!</v>
      </c>
      <c r="Y885" s="51" t="e">
        <f>SUMIF(#REF!,'Pupils5-15'!$B885,#REF!)</f>
        <v>#REF!</v>
      </c>
      <c r="Z885" s="51" t="e">
        <f t="shared" si="124"/>
        <v>#REF!</v>
      </c>
      <c r="AA885" s="51" t="e">
        <f t="shared" si="125"/>
        <v>#REF!</v>
      </c>
      <c r="AB885" s="51" t="e">
        <f t="shared" si="126"/>
        <v>#REF!</v>
      </c>
    </row>
    <row r="886" spans="1:28" x14ac:dyDescent="0.2">
      <c r="A886" s="51">
        <v>879</v>
      </c>
      <c r="B886" s="51">
        <v>6712149</v>
      </c>
      <c r="C886" s="51" t="s">
        <v>1251</v>
      </c>
      <c r="D886" s="51" t="s">
        <v>1229</v>
      </c>
      <c r="E886" s="51" t="s">
        <v>3322</v>
      </c>
      <c r="F886" s="51" t="s">
        <v>3323</v>
      </c>
      <c r="G886" s="56">
        <f t="shared" si="118"/>
        <v>0.17708333333333334</v>
      </c>
      <c r="H886" s="56">
        <f t="shared" si="119"/>
        <v>0.15463917525773196</v>
      </c>
      <c r="I886" s="56">
        <f t="shared" si="120"/>
        <v>0.17557251908396945</v>
      </c>
      <c r="J886" s="56">
        <f t="shared" si="121"/>
        <v>0.16975308641975309</v>
      </c>
      <c r="K886" s="51">
        <v>79</v>
      </c>
      <c r="L886" s="51">
        <v>17</v>
      </c>
      <c r="M886" s="51">
        <v>96</v>
      </c>
      <c r="N886" s="51">
        <v>82</v>
      </c>
      <c r="O886" s="51">
        <v>15</v>
      </c>
      <c r="P886" s="51">
        <v>97</v>
      </c>
      <c r="Q886" s="51">
        <v>108</v>
      </c>
      <c r="R886" s="51">
        <v>23</v>
      </c>
      <c r="S886" s="51">
        <v>131</v>
      </c>
      <c r="T886" s="51">
        <f t="shared" si="127"/>
        <v>55</v>
      </c>
      <c r="U886" s="51">
        <f t="shared" si="127"/>
        <v>324</v>
      </c>
      <c r="V886" s="57">
        <f t="shared" si="123"/>
        <v>16.97530864197531</v>
      </c>
      <c r="W886" s="51" t="e">
        <f>SUMIF(#REF!,'Pupils5-15'!$B886,#REF!)</f>
        <v>#REF!</v>
      </c>
      <c r="X886" s="51" t="e">
        <f>SUMIF(#REF!,'Pupils5-15'!$B886,#REF!)</f>
        <v>#REF!</v>
      </c>
      <c r="Y886" s="51" t="e">
        <f>SUMIF(#REF!,'Pupils5-15'!$B886,#REF!)</f>
        <v>#REF!</v>
      </c>
      <c r="Z886" s="51" t="e">
        <f t="shared" si="124"/>
        <v>#REF!</v>
      </c>
      <c r="AA886" s="51" t="e">
        <f t="shared" si="125"/>
        <v>#REF!</v>
      </c>
      <c r="AB886" s="51" t="e">
        <f t="shared" si="126"/>
        <v>#REF!</v>
      </c>
    </row>
    <row r="887" spans="1:28" x14ac:dyDescent="0.2">
      <c r="A887" s="51">
        <v>880</v>
      </c>
      <c r="B887" s="51">
        <v>6712150</v>
      </c>
      <c r="C887" s="51" t="s">
        <v>1252</v>
      </c>
      <c r="D887" s="51" t="s">
        <v>1229</v>
      </c>
      <c r="E887" s="51" t="s">
        <v>3322</v>
      </c>
      <c r="F887" s="51" t="s">
        <v>3324</v>
      </c>
      <c r="G887" s="56">
        <f t="shared" si="118"/>
        <v>6.6265060240963861E-2</v>
      </c>
      <c r="H887" s="56">
        <f t="shared" si="119"/>
        <v>8.3832335329341312E-2</v>
      </c>
      <c r="I887" s="56">
        <f t="shared" si="120"/>
        <v>8.6419753086419748E-2</v>
      </c>
      <c r="J887" s="56">
        <f t="shared" si="121"/>
        <v>7.8787878787878782E-2</v>
      </c>
      <c r="K887" s="51">
        <v>155</v>
      </c>
      <c r="L887" s="51">
        <v>11</v>
      </c>
      <c r="M887" s="51">
        <v>166</v>
      </c>
      <c r="N887" s="51">
        <v>153</v>
      </c>
      <c r="O887" s="51">
        <v>14</v>
      </c>
      <c r="P887" s="51">
        <v>167</v>
      </c>
      <c r="Q887" s="51">
        <v>148</v>
      </c>
      <c r="R887" s="51">
        <v>14</v>
      </c>
      <c r="S887" s="51">
        <v>162</v>
      </c>
      <c r="T887" s="51">
        <f t="shared" si="127"/>
        <v>39</v>
      </c>
      <c r="U887" s="51">
        <f t="shared" si="127"/>
        <v>495</v>
      </c>
      <c r="V887" s="57">
        <f t="shared" si="123"/>
        <v>7.878787878787878</v>
      </c>
      <c r="W887" s="51" t="e">
        <f>SUMIF(#REF!,'Pupils5-15'!$B887,#REF!)</f>
        <v>#REF!</v>
      </c>
      <c r="X887" s="51" t="e">
        <f>SUMIF(#REF!,'Pupils5-15'!$B887,#REF!)</f>
        <v>#REF!</v>
      </c>
      <c r="Y887" s="51" t="e">
        <f>SUMIF(#REF!,'Pupils5-15'!$B887,#REF!)</f>
        <v>#REF!</v>
      </c>
      <c r="Z887" s="51" t="e">
        <f t="shared" si="124"/>
        <v>#REF!</v>
      </c>
      <c r="AA887" s="51" t="e">
        <f t="shared" si="125"/>
        <v>#REF!</v>
      </c>
      <c r="AB887" s="51" t="e">
        <f t="shared" si="126"/>
        <v>#REF!</v>
      </c>
    </row>
    <row r="888" spans="1:28" x14ac:dyDescent="0.2">
      <c r="A888" s="51">
        <v>881</v>
      </c>
      <c r="B888" s="51">
        <v>6712152</v>
      </c>
      <c r="C888" s="51" t="s">
        <v>1253</v>
      </c>
      <c r="D888" s="51" t="s">
        <v>1229</v>
      </c>
      <c r="E888" s="51" t="s">
        <v>3322</v>
      </c>
      <c r="F888" s="51" t="s">
        <v>3324</v>
      </c>
      <c r="G888" s="56">
        <f t="shared" si="118"/>
        <v>0.4576271186440678</v>
      </c>
      <c r="H888" s="56">
        <f t="shared" si="119"/>
        <v>0.60655737704918034</v>
      </c>
      <c r="I888" s="56">
        <f t="shared" si="120"/>
        <v>0.45454545454545453</v>
      </c>
      <c r="J888" s="56">
        <f t="shared" si="121"/>
        <v>0.5025380710659898</v>
      </c>
      <c r="K888" s="51">
        <v>32</v>
      </c>
      <c r="L888" s="51">
        <v>27</v>
      </c>
      <c r="M888" s="51">
        <v>59</v>
      </c>
      <c r="N888" s="51">
        <v>24</v>
      </c>
      <c r="O888" s="51">
        <v>37</v>
      </c>
      <c r="P888" s="51">
        <v>61</v>
      </c>
      <c r="Q888" s="51">
        <v>42</v>
      </c>
      <c r="R888" s="51">
        <v>35</v>
      </c>
      <c r="S888" s="51">
        <v>77</v>
      </c>
      <c r="T888" s="51">
        <f t="shared" si="127"/>
        <v>99</v>
      </c>
      <c r="U888" s="51">
        <f t="shared" si="127"/>
        <v>197</v>
      </c>
      <c r="V888" s="57">
        <f t="shared" si="123"/>
        <v>50.253807106598977</v>
      </c>
      <c r="W888" s="51" t="e">
        <f>SUMIF(#REF!,'Pupils5-15'!$B888,#REF!)</f>
        <v>#REF!</v>
      </c>
      <c r="X888" s="51" t="e">
        <f>SUMIF(#REF!,'Pupils5-15'!$B888,#REF!)</f>
        <v>#REF!</v>
      </c>
      <c r="Y888" s="51" t="e">
        <f>SUMIF(#REF!,'Pupils5-15'!$B888,#REF!)</f>
        <v>#REF!</v>
      </c>
      <c r="Z888" s="51" t="e">
        <f t="shared" si="124"/>
        <v>#REF!</v>
      </c>
      <c r="AA888" s="51" t="e">
        <f t="shared" si="125"/>
        <v>#REF!</v>
      </c>
      <c r="AB888" s="51" t="e">
        <f t="shared" si="126"/>
        <v>#REF!</v>
      </c>
    </row>
    <row r="889" spans="1:28" x14ac:dyDescent="0.2">
      <c r="A889" s="51">
        <v>882</v>
      </c>
      <c r="B889" s="51">
        <v>6712155</v>
      </c>
      <c r="C889" s="51" t="s">
        <v>1254</v>
      </c>
      <c r="D889" s="51" t="s">
        <v>1229</v>
      </c>
      <c r="E889" s="51" t="s">
        <v>3322</v>
      </c>
      <c r="F889" s="51" t="s">
        <v>3324</v>
      </c>
      <c r="G889" s="56">
        <f t="shared" si="118"/>
        <v>0.22500000000000001</v>
      </c>
      <c r="H889" s="56">
        <f t="shared" si="119"/>
        <v>0.2857142857142857</v>
      </c>
      <c r="I889" s="56">
        <f t="shared" si="120"/>
        <v>0.39189189189189189</v>
      </c>
      <c r="J889" s="56">
        <f t="shared" si="121"/>
        <v>0.29870129870129869</v>
      </c>
      <c r="K889" s="51">
        <v>62</v>
      </c>
      <c r="L889" s="51">
        <v>18</v>
      </c>
      <c r="M889" s="51">
        <v>80</v>
      </c>
      <c r="N889" s="51">
        <v>55</v>
      </c>
      <c r="O889" s="51">
        <v>22</v>
      </c>
      <c r="P889" s="51">
        <v>77</v>
      </c>
      <c r="Q889" s="51">
        <v>45</v>
      </c>
      <c r="R889" s="51">
        <v>29</v>
      </c>
      <c r="S889" s="51">
        <v>74</v>
      </c>
      <c r="T889" s="51">
        <f t="shared" si="127"/>
        <v>69</v>
      </c>
      <c r="U889" s="51">
        <f t="shared" si="127"/>
        <v>231</v>
      </c>
      <c r="V889" s="57">
        <f t="shared" si="123"/>
        <v>29.870129870129869</v>
      </c>
      <c r="W889" s="51" t="e">
        <f>SUMIF(#REF!,'Pupils5-15'!$B889,#REF!)</f>
        <v>#REF!</v>
      </c>
      <c r="X889" s="51" t="e">
        <f>SUMIF(#REF!,'Pupils5-15'!$B889,#REF!)</f>
        <v>#REF!</v>
      </c>
      <c r="Y889" s="51" t="e">
        <f>SUMIF(#REF!,'Pupils5-15'!$B889,#REF!)</f>
        <v>#REF!</v>
      </c>
      <c r="Z889" s="51" t="e">
        <f t="shared" si="124"/>
        <v>#REF!</v>
      </c>
      <c r="AA889" s="51" t="e">
        <f t="shared" si="125"/>
        <v>#REF!</v>
      </c>
      <c r="AB889" s="51" t="e">
        <f t="shared" si="126"/>
        <v>#REF!</v>
      </c>
    </row>
    <row r="890" spans="1:28" x14ac:dyDescent="0.2">
      <c r="A890" s="51">
        <v>883</v>
      </c>
      <c r="B890" s="51">
        <v>6712158</v>
      </c>
      <c r="C890" s="51" t="s">
        <v>1256</v>
      </c>
      <c r="D890" s="51" t="s">
        <v>1229</v>
      </c>
      <c r="E890" s="51" t="s">
        <v>3322</v>
      </c>
      <c r="F890" s="51" t="s">
        <v>3323</v>
      </c>
      <c r="G890" s="56">
        <f t="shared" si="118"/>
        <v>0.17004048582995951</v>
      </c>
      <c r="H890" s="56">
        <f t="shared" si="119"/>
        <v>0.18007662835249041</v>
      </c>
      <c r="I890" s="56">
        <f t="shared" si="120"/>
        <v>0.16666666666666666</v>
      </c>
      <c r="J890" s="56">
        <f t="shared" si="121"/>
        <v>0.17232375979112272</v>
      </c>
      <c r="K890" s="51">
        <v>205</v>
      </c>
      <c r="L890" s="51">
        <v>42</v>
      </c>
      <c r="M890" s="51">
        <v>247</v>
      </c>
      <c r="N890" s="51">
        <v>214</v>
      </c>
      <c r="O890" s="51">
        <v>47</v>
      </c>
      <c r="P890" s="51">
        <v>261</v>
      </c>
      <c r="Q890" s="51">
        <v>215</v>
      </c>
      <c r="R890" s="51">
        <v>43</v>
      </c>
      <c r="S890" s="51">
        <v>258</v>
      </c>
      <c r="T890" s="51">
        <f t="shared" si="127"/>
        <v>132</v>
      </c>
      <c r="U890" s="51">
        <f t="shared" si="127"/>
        <v>766</v>
      </c>
      <c r="V890" s="57">
        <f t="shared" si="123"/>
        <v>17.232375979112273</v>
      </c>
      <c r="W890" s="51" t="e">
        <f>SUMIF(#REF!,'Pupils5-15'!$B890,#REF!)</f>
        <v>#REF!</v>
      </c>
      <c r="X890" s="51" t="e">
        <f>SUMIF(#REF!,'Pupils5-15'!$B890,#REF!)</f>
        <v>#REF!</v>
      </c>
      <c r="Y890" s="51" t="e">
        <f>SUMIF(#REF!,'Pupils5-15'!$B890,#REF!)</f>
        <v>#REF!</v>
      </c>
      <c r="Z890" s="51" t="e">
        <f t="shared" si="124"/>
        <v>#REF!</v>
      </c>
      <c r="AA890" s="51" t="e">
        <f t="shared" si="125"/>
        <v>#REF!</v>
      </c>
      <c r="AB890" s="51" t="e">
        <f t="shared" si="126"/>
        <v>#REF!</v>
      </c>
    </row>
    <row r="891" spans="1:28" x14ac:dyDescent="0.2">
      <c r="A891" s="51">
        <v>884</v>
      </c>
      <c r="B891" s="51">
        <v>6712160</v>
      </c>
      <c r="C891" s="51" t="s">
        <v>3567</v>
      </c>
      <c r="D891" s="51" t="s">
        <v>1229</v>
      </c>
      <c r="E891" s="51" t="s">
        <v>3322</v>
      </c>
      <c r="F891" s="51" t="s">
        <v>3324</v>
      </c>
      <c r="G891" s="56">
        <f t="shared" si="118"/>
        <v>0.47826086956521741</v>
      </c>
      <c r="H891" s="56">
        <f t="shared" si="119"/>
        <v>0.53333333333333333</v>
      </c>
      <c r="I891" s="56">
        <f t="shared" si="120"/>
        <v>0.45833333333333331</v>
      </c>
      <c r="J891" s="56">
        <f t="shared" si="121"/>
        <v>0.49014084507042255</v>
      </c>
      <c r="K891" s="51">
        <v>60</v>
      </c>
      <c r="L891" s="51">
        <v>55</v>
      </c>
      <c r="M891" s="51">
        <v>115</v>
      </c>
      <c r="N891" s="51">
        <v>56</v>
      </c>
      <c r="O891" s="51">
        <v>64</v>
      </c>
      <c r="P891" s="51">
        <v>120</v>
      </c>
      <c r="Q891" s="51">
        <v>65</v>
      </c>
      <c r="R891" s="51">
        <v>55</v>
      </c>
      <c r="S891" s="51">
        <v>120</v>
      </c>
      <c r="T891" s="51">
        <f t="shared" si="127"/>
        <v>174</v>
      </c>
      <c r="U891" s="51">
        <f t="shared" si="127"/>
        <v>355</v>
      </c>
      <c r="V891" s="57">
        <f t="shared" si="123"/>
        <v>49.014084507042256</v>
      </c>
      <c r="W891" s="51" t="e">
        <f>SUMIF(#REF!,'Pupils5-15'!$B891,#REF!)</f>
        <v>#REF!</v>
      </c>
      <c r="X891" s="51" t="e">
        <f>SUMIF(#REF!,'Pupils5-15'!$B891,#REF!)</f>
        <v>#REF!</v>
      </c>
      <c r="Y891" s="51" t="e">
        <f>SUMIF(#REF!,'Pupils5-15'!$B891,#REF!)</f>
        <v>#REF!</v>
      </c>
      <c r="Z891" s="51" t="e">
        <f t="shared" si="124"/>
        <v>#REF!</v>
      </c>
      <c r="AA891" s="51" t="e">
        <f t="shared" si="125"/>
        <v>#REF!</v>
      </c>
      <c r="AB891" s="51" t="e">
        <f t="shared" si="126"/>
        <v>#REF!</v>
      </c>
    </row>
    <row r="892" spans="1:28" x14ac:dyDescent="0.2">
      <c r="A892" s="51">
        <v>885</v>
      </c>
      <c r="B892" s="51">
        <v>6712161</v>
      </c>
      <c r="C892" s="51" t="s">
        <v>1257</v>
      </c>
      <c r="D892" s="51" t="s">
        <v>1229</v>
      </c>
      <c r="E892" s="51" t="s">
        <v>3322</v>
      </c>
      <c r="F892" s="51" t="s">
        <v>3324</v>
      </c>
      <c r="G892" s="56">
        <f t="shared" si="118"/>
        <v>0.55156950672645744</v>
      </c>
      <c r="H892" s="56">
        <f t="shared" si="119"/>
        <v>0.55284552845528456</v>
      </c>
      <c r="I892" s="56">
        <f t="shared" si="120"/>
        <v>0.51550387596899228</v>
      </c>
      <c r="J892" s="56">
        <f t="shared" si="121"/>
        <v>0.53920220082530945</v>
      </c>
      <c r="K892" s="51">
        <v>100</v>
      </c>
      <c r="L892" s="51">
        <v>123</v>
      </c>
      <c r="M892" s="51">
        <v>223</v>
      </c>
      <c r="N892" s="51">
        <v>110</v>
      </c>
      <c r="O892" s="51">
        <v>136</v>
      </c>
      <c r="P892" s="51">
        <v>246</v>
      </c>
      <c r="Q892" s="51">
        <v>125</v>
      </c>
      <c r="R892" s="51">
        <v>133</v>
      </c>
      <c r="S892" s="51">
        <v>258</v>
      </c>
      <c r="T892" s="51">
        <f t="shared" si="127"/>
        <v>392</v>
      </c>
      <c r="U892" s="51">
        <f t="shared" si="127"/>
        <v>727</v>
      </c>
      <c r="V892" s="57">
        <f t="shared" si="123"/>
        <v>53.920220082530946</v>
      </c>
      <c r="W892" s="51" t="e">
        <f>SUMIF(#REF!,'Pupils5-15'!$B892,#REF!)</f>
        <v>#REF!</v>
      </c>
      <c r="X892" s="51" t="e">
        <f>SUMIF(#REF!,'Pupils5-15'!$B892,#REF!)</f>
        <v>#REF!</v>
      </c>
      <c r="Y892" s="51" t="e">
        <f>SUMIF(#REF!,'Pupils5-15'!$B892,#REF!)</f>
        <v>#REF!</v>
      </c>
      <c r="Z892" s="51" t="e">
        <f t="shared" si="124"/>
        <v>#REF!</v>
      </c>
      <c r="AA892" s="51" t="e">
        <f t="shared" si="125"/>
        <v>#REF!</v>
      </c>
      <c r="AB892" s="51" t="e">
        <f t="shared" si="126"/>
        <v>#REF!</v>
      </c>
    </row>
    <row r="893" spans="1:28" x14ac:dyDescent="0.2">
      <c r="A893" s="51">
        <v>886</v>
      </c>
      <c r="B893" s="51">
        <v>6712168</v>
      </c>
      <c r="C893" s="51" t="s">
        <v>1259</v>
      </c>
      <c r="D893" s="51" t="s">
        <v>1229</v>
      </c>
      <c r="E893" s="51" t="s">
        <v>3322</v>
      </c>
      <c r="F893" s="51" t="s">
        <v>3323</v>
      </c>
      <c r="G893" s="56">
        <f t="shared" si="118"/>
        <v>0.10526315789473684</v>
      </c>
      <c r="H893" s="56">
        <f t="shared" si="119"/>
        <v>0.10040160642570281</v>
      </c>
      <c r="I893" s="56">
        <f t="shared" si="120"/>
        <v>0.11026615969581749</v>
      </c>
      <c r="J893" s="56">
        <f t="shared" si="121"/>
        <v>0.10540184453227931</v>
      </c>
      <c r="K893" s="51">
        <v>221</v>
      </c>
      <c r="L893" s="51">
        <v>26</v>
      </c>
      <c r="M893" s="51">
        <v>247</v>
      </c>
      <c r="N893" s="51">
        <v>224</v>
      </c>
      <c r="O893" s="51">
        <v>25</v>
      </c>
      <c r="P893" s="51">
        <v>249</v>
      </c>
      <c r="Q893" s="51">
        <v>234</v>
      </c>
      <c r="R893" s="51">
        <v>29</v>
      </c>
      <c r="S893" s="51">
        <v>263</v>
      </c>
      <c r="T893" s="51">
        <f t="shared" si="127"/>
        <v>80</v>
      </c>
      <c r="U893" s="51">
        <f t="shared" si="127"/>
        <v>759</v>
      </c>
      <c r="V893" s="57">
        <f t="shared" si="123"/>
        <v>10.540184453227932</v>
      </c>
      <c r="W893" s="51" t="e">
        <f>SUMIF(#REF!,'Pupils5-15'!$B893,#REF!)</f>
        <v>#REF!</v>
      </c>
      <c r="X893" s="51" t="e">
        <f>SUMIF(#REF!,'Pupils5-15'!$B893,#REF!)</f>
        <v>#REF!</v>
      </c>
      <c r="Y893" s="51" t="e">
        <f>SUMIF(#REF!,'Pupils5-15'!$B893,#REF!)</f>
        <v>#REF!</v>
      </c>
      <c r="Z893" s="51" t="e">
        <f t="shared" si="124"/>
        <v>#REF!</v>
      </c>
      <c r="AA893" s="51" t="e">
        <f t="shared" si="125"/>
        <v>#REF!</v>
      </c>
      <c r="AB893" s="51" t="e">
        <f t="shared" si="126"/>
        <v>#REF!</v>
      </c>
    </row>
    <row r="894" spans="1:28" x14ac:dyDescent="0.2">
      <c r="A894" s="51">
        <v>887</v>
      </c>
      <c r="B894" s="51">
        <v>6712173</v>
      </c>
      <c r="C894" s="51" t="s">
        <v>1261</v>
      </c>
      <c r="D894" s="51" t="s">
        <v>1229</v>
      </c>
      <c r="E894" s="51" t="s">
        <v>3322</v>
      </c>
      <c r="F894" s="51" t="s">
        <v>3324</v>
      </c>
      <c r="G894" s="56">
        <f t="shared" si="118"/>
        <v>0.54807692307692313</v>
      </c>
      <c r="H894" s="56">
        <f t="shared" si="119"/>
        <v>0.61344537815126055</v>
      </c>
      <c r="I894" s="56">
        <f t="shared" si="120"/>
        <v>0.57936507936507942</v>
      </c>
      <c r="J894" s="56">
        <f t="shared" si="121"/>
        <v>0.58166189111747846</v>
      </c>
      <c r="K894" s="51">
        <v>47</v>
      </c>
      <c r="L894" s="51">
        <v>57</v>
      </c>
      <c r="M894" s="51">
        <v>104</v>
      </c>
      <c r="N894" s="51">
        <v>46</v>
      </c>
      <c r="O894" s="51">
        <v>73</v>
      </c>
      <c r="P894" s="51">
        <v>119</v>
      </c>
      <c r="Q894" s="51">
        <v>53</v>
      </c>
      <c r="R894" s="51">
        <v>73</v>
      </c>
      <c r="S894" s="51">
        <v>126</v>
      </c>
      <c r="T894" s="51">
        <f t="shared" si="127"/>
        <v>203</v>
      </c>
      <c r="U894" s="51">
        <f t="shared" si="127"/>
        <v>349</v>
      </c>
      <c r="V894" s="57">
        <f t="shared" si="123"/>
        <v>58.166189111747848</v>
      </c>
      <c r="W894" s="51" t="e">
        <f>SUMIF(#REF!,'Pupils5-15'!$B894,#REF!)</f>
        <v>#REF!</v>
      </c>
      <c r="X894" s="51" t="e">
        <f>SUMIF(#REF!,'Pupils5-15'!$B894,#REF!)</f>
        <v>#REF!</v>
      </c>
      <c r="Y894" s="51" t="e">
        <f>SUMIF(#REF!,'Pupils5-15'!$B894,#REF!)</f>
        <v>#REF!</v>
      </c>
      <c r="Z894" s="51" t="e">
        <f t="shared" si="124"/>
        <v>#REF!</v>
      </c>
      <c r="AA894" s="51" t="e">
        <f t="shared" si="125"/>
        <v>#REF!</v>
      </c>
      <c r="AB894" s="51" t="e">
        <f t="shared" si="126"/>
        <v>#REF!</v>
      </c>
    </row>
    <row r="895" spans="1:28" x14ac:dyDescent="0.2">
      <c r="A895" s="51">
        <v>888</v>
      </c>
      <c r="B895" s="51">
        <v>6712175</v>
      </c>
      <c r="C895" s="51" t="s">
        <v>1262</v>
      </c>
      <c r="D895" s="51" t="s">
        <v>1229</v>
      </c>
      <c r="E895" s="51" t="s">
        <v>3322</v>
      </c>
      <c r="F895" s="51" t="s">
        <v>3324</v>
      </c>
      <c r="G895" s="56">
        <f t="shared" si="118"/>
        <v>0.31378299120234604</v>
      </c>
      <c r="H895" s="56">
        <f t="shared" si="119"/>
        <v>0.30116959064327486</v>
      </c>
      <c r="I895" s="56">
        <f t="shared" si="120"/>
        <v>0.30409356725146197</v>
      </c>
      <c r="J895" s="56">
        <f t="shared" si="121"/>
        <v>0.30634146341463414</v>
      </c>
      <c r="K895" s="51">
        <v>234</v>
      </c>
      <c r="L895" s="51">
        <v>107</v>
      </c>
      <c r="M895" s="51">
        <v>341</v>
      </c>
      <c r="N895" s="51">
        <v>239</v>
      </c>
      <c r="O895" s="51">
        <v>103</v>
      </c>
      <c r="P895" s="51">
        <v>342</v>
      </c>
      <c r="Q895" s="51">
        <v>238</v>
      </c>
      <c r="R895" s="51">
        <v>104</v>
      </c>
      <c r="S895" s="51">
        <v>342</v>
      </c>
      <c r="T895" s="51">
        <f t="shared" si="127"/>
        <v>314</v>
      </c>
      <c r="U895" s="51">
        <f t="shared" si="127"/>
        <v>1025</v>
      </c>
      <c r="V895" s="57">
        <f t="shared" si="123"/>
        <v>30.634146341463413</v>
      </c>
      <c r="W895" s="51" t="e">
        <f>SUMIF(#REF!,'Pupils5-15'!$B895,#REF!)</f>
        <v>#REF!</v>
      </c>
      <c r="X895" s="51" t="e">
        <f>SUMIF(#REF!,'Pupils5-15'!$B895,#REF!)</f>
        <v>#REF!</v>
      </c>
      <c r="Y895" s="51" t="e">
        <f>SUMIF(#REF!,'Pupils5-15'!$B895,#REF!)</f>
        <v>#REF!</v>
      </c>
      <c r="Z895" s="51" t="e">
        <f t="shared" si="124"/>
        <v>#REF!</v>
      </c>
      <c r="AA895" s="51" t="e">
        <f t="shared" si="125"/>
        <v>#REF!</v>
      </c>
      <c r="AB895" s="51" t="e">
        <f t="shared" si="126"/>
        <v>#REF!</v>
      </c>
    </row>
    <row r="896" spans="1:28" x14ac:dyDescent="0.2">
      <c r="A896" s="51">
        <v>889</v>
      </c>
      <c r="B896" s="51">
        <v>6712178</v>
      </c>
      <c r="C896" s="51" t="s">
        <v>1263</v>
      </c>
      <c r="D896" s="51" t="s">
        <v>1229</v>
      </c>
      <c r="E896" s="51" t="s">
        <v>3322</v>
      </c>
      <c r="F896" s="51" t="s">
        <v>3324</v>
      </c>
      <c r="G896" s="56">
        <f t="shared" si="118"/>
        <v>0.21212121212121213</v>
      </c>
      <c r="H896" s="56">
        <f t="shared" si="119"/>
        <v>0.22321428571428573</v>
      </c>
      <c r="I896" s="56">
        <f t="shared" si="120"/>
        <v>0.19801980198019803</v>
      </c>
      <c r="J896" s="56">
        <f t="shared" si="121"/>
        <v>0.21153846153846154</v>
      </c>
      <c r="K896" s="51">
        <v>78</v>
      </c>
      <c r="L896" s="51">
        <v>21</v>
      </c>
      <c r="M896" s="51">
        <v>99</v>
      </c>
      <c r="N896" s="51">
        <v>87</v>
      </c>
      <c r="O896" s="51">
        <v>25</v>
      </c>
      <c r="P896" s="51">
        <v>112</v>
      </c>
      <c r="Q896" s="51">
        <v>81</v>
      </c>
      <c r="R896" s="51">
        <v>20</v>
      </c>
      <c r="S896" s="51">
        <v>101</v>
      </c>
      <c r="T896" s="51">
        <f t="shared" si="127"/>
        <v>66</v>
      </c>
      <c r="U896" s="51">
        <f t="shared" si="127"/>
        <v>312</v>
      </c>
      <c r="V896" s="57">
        <f t="shared" si="123"/>
        <v>21.153846153846153</v>
      </c>
      <c r="W896" s="51" t="e">
        <f>SUMIF(#REF!,'Pupils5-15'!$B896,#REF!)</f>
        <v>#REF!</v>
      </c>
      <c r="X896" s="51" t="e">
        <f>SUMIF(#REF!,'Pupils5-15'!$B896,#REF!)</f>
        <v>#REF!</v>
      </c>
      <c r="Y896" s="51" t="e">
        <f>SUMIF(#REF!,'Pupils5-15'!$B896,#REF!)</f>
        <v>#REF!</v>
      </c>
      <c r="Z896" s="51" t="e">
        <f t="shared" si="124"/>
        <v>#REF!</v>
      </c>
      <c r="AA896" s="51" t="e">
        <f t="shared" si="125"/>
        <v>#REF!</v>
      </c>
      <c r="AB896" s="51" t="e">
        <f t="shared" si="126"/>
        <v>#REF!</v>
      </c>
    </row>
    <row r="897" spans="1:28" x14ac:dyDescent="0.2">
      <c r="A897" s="51">
        <v>890</v>
      </c>
      <c r="B897" s="51">
        <v>6712181</v>
      </c>
      <c r="C897" s="51" t="s">
        <v>1264</v>
      </c>
      <c r="D897" s="51" t="s">
        <v>1229</v>
      </c>
      <c r="E897" s="51" t="s">
        <v>3322</v>
      </c>
      <c r="F897" s="51" t="s">
        <v>3324</v>
      </c>
      <c r="G897" s="56">
        <f t="shared" si="118"/>
        <v>0.12037037037037036</v>
      </c>
      <c r="H897" s="56">
        <f t="shared" si="119"/>
        <v>0.12962962962962962</v>
      </c>
      <c r="I897" s="56">
        <f t="shared" si="120"/>
        <v>0.12698412698412698</v>
      </c>
      <c r="J897" s="56">
        <f t="shared" si="121"/>
        <v>0.12573099415204678</v>
      </c>
      <c r="K897" s="51">
        <v>95</v>
      </c>
      <c r="L897" s="51">
        <v>13</v>
      </c>
      <c r="M897" s="51">
        <v>108</v>
      </c>
      <c r="N897" s="51">
        <v>94</v>
      </c>
      <c r="O897" s="51">
        <v>14</v>
      </c>
      <c r="P897" s="51">
        <v>108</v>
      </c>
      <c r="Q897" s="51">
        <v>110</v>
      </c>
      <c r="R897" s="51">
        <v>16</v>
      </c>
      <c r="S897" s="51">
        <v>126</v>
      </c>
      <c r="T897" s="51">
        <f t="shared" si="127"/>
        <v>43</v>
      </c>
      <c r="U897" s="51">
        <f t="shared" si="127"/>
        <v>342</v>
      </c>
      <c r="V897" s="57">
        <f t="shared" si="123"/>
        <v>12.573099415204677</v>
      </c>
      <c r="W897" s="51" t="e">
        <f>SUMIF(#REF!,'Pupils5-15'!$B897,#REF!)</f>
        <v>#REF!</v>
      </c>
      <c r="X897" s="51" t="e">
        <f>SUMIF(#REF!,'Pupils5-15'!$B897,#REF!)</f>
        <v>#REF!</v>
      </c>
      <c r="Y897" s="51" t="e">
        <f>SUMIF(#REF!,'Pupils5-15'!$B897,#REF!)</f>
        <v>#REF!</v>
      </c>
      <c r="Z897" s="51" t="e">
        <f t="shared" si="124"/>
        <v>#REF!</v>
      </c>
      <c r="AA897" s="51" t="e">
        <f t="shared" si="125"/>
        <v>#REF!</v>
      </c>
      <c r="AB897" s="51" t="e">
        <f t="shared" si="126"/>
        <v>#REF!</v>
      </c>
    </row>
    <row r="898" spans="1:28" x14ac:dyDescent="0.2">
      <c r="A898" s="51">
        <v>891</v>
      </c>
      <c r="B898" s="51">
        <v>6712182</v>
      </c>
      <c r="C898" s="51" t="s">
        <v>1265</v>
      </c>
      <c r="D898" s="51" t="s">
        <v>1229</v>
      </c>
      <c r="E898" s="51" t="s">
        <v>3322</v>
      </c>
      <c r="F898" s="51" t="s">
        <v>3324</v>
      </c>
      <c r="G898" s="56">
        <f t="shared" si="118"/>
        <v>0.30994152046783624</v>
      </c>
      <c r="H898" s="56">
        <f t="shared" si="119"/>
        <v>0.29213483146067415</v>
      </c>
      <c r="I898" s="56">
        <f t="shared" si="120"/>
        <v>0.32275132275132273</v>
      </c>
      <c r="J898" s="56">
        <f t="shared" si="121"/>
        <v>0.30855018587360594</v>
      </c>
      <c r="K898" s="51">
        <v>118</v>
      </c>
      <c r="L898" s="51">
        <v>53</v>
      </c>
      <c r="M898" s="51">
        <v>171</v>
      </c>
      <c r="N898" s="51">
        <v>126</v>
      </c>
      <c r="O898" s="51">
        <v>52</v>
      </c>
      <c r="P898" s="51">
        <v>178</v>
      </c>
      <c r="Q898" s="51">
        <v>128</v>
      </c>
      <c r="R898" s="51">
        <v>61</v>
      </c>
      <c r="S898" s="51">
        <v>189</v>
      </c>
      <c r="T898" s="51">
        <f t="shared" si="127"/>
        <v>166</v>
      </c>
      <c r="U898" s="51">
        <f t="shared" si="127"/>
        <v>538</v>
      </c>
      <c r="V898" s="57">
        <f t="shared" si="123"/>
        <v>30.855018587360593</v>
      </c>
      <c r="W898" s="51" t="e">
        <f>SUMIF(#REF!,'Pupils5-15'!$B898,#REF!)</f>
        <v>#REF!</v>
      </c>
      <c r="X898" s="51" t="e">
        <f>SUMIF(#REF!,'Pupils5-15'!$B898,#REF!)</f>
        <v>#REF!</v>
      </c>
      <c r="Y898" s="51" t="e">
        <f>SUMIF(#REF!,'Pupils5-15'!$B898,#REF!)</f>
        <v>#REF!</v>
      </c>
      <c r="Z898" s="51" t="e">
        <f t="shared" si="124"/>
        <v>#REF!</v>
      </c>
      <c r="AA898" s="51" t="e">
        <f t="shared" si="125"/>
        <v>#REF!</v>
      </c>
      <c r="AB898" s="51" t="e">
        <f t="shared" si="126"/>
        <v>#REF!</v>
      </c>
    </row>
    <row r="899" spans="1:28" x14ac:dyDescent="0.2">
      <c r="A899" s="51">
        <v>892</v>
      </c>
      <c r="B899" s="51">
        <v>6712187</v>
      </c>
      <c r="C899" s="51" t="s">
        <v>1266</v>
      </c>
      <c r="D899" s="51" t="s">
        <v>1229</v>
      </c>
      <c r="E899" s="51" t="s">
        <v>3322</v>
      </c>
      <c r="F899" s="51" t="s">
        <v>3324</v>
      </c>
      <c r="G899" s="56">
        <f t="shared" si="118"/>
        <v>0.19230769230769232</v>
      </c>
      <c r="H899" s="56">
        <f t="shared" si="119"/>
        <v>0.14563106796116504</v>
      </c>
      <c r="I899" s="56">
        <f t="shared" si="120"/>
        <v>0.2578125</v>
      </c>
      <c r="J899" s="56">
        <f t="shared" si="121"/>
        <v>0.20298507462686566</v>
      </c>
      <c r="K899" s="51">
        <v>84</v>
      </c>
      <c r="L899" s="51">
        <v>20</v>
      </c>
      <c r="M899" s="51">
        <v>104</v>
      </c>
      <c r="N899" s="51">
        <v>88</v>
      </c>
      <c r="O899" s="51">
        <v>15</v>
      </c>
      <c r="P899" s="51">
        <v>103</v>
      </c>
      <c r="Q899" s="51">
        <v>95</v>
      </c>
      <c r="R899" s="51">
        <v>33</v>
      </c>
      <c r="S899" s="51">
        <v>128</v>
      </c>
      <c r="T899" s="51">
        <f t="shared" si="127"/>
        <v>68</v>
      </c>
      <c r="U899" s="51">
        <f t="shared" si="127"/>
        <v>335</v>
      </c>
      <c r="V899" s="57">
        <f t="shared" si="123"/>
        <v>20.298507462686565</v>
      </c>
      <c r="W899" s="51" t="e">
        <f>SUMIF(#REF!,'Pupils5-15'!$B899,#REF!)</f>
        <v>#REF!</v>
      </c>
      <c r="X899" s="51" t="e">
        <f>SUMIF(#REF!,'Pupils5-15'!$B899,#REF!)</f>
        <v>#REF!</v>
      </c>
      <c r="Y899" s="51" t="e">
        <f>SUMIF(#REF!,'Pupils5-15'!$B899,#REF!)</f>
        <v>#REF!</v>
      </c>
      <c r="Z899" s="51" t="e">
        <f t="shared" si="124"/>
        <v>#REF!</v>
      </c>
      <c r="AA899" s="51" t="e">
        <f t="shared" si="125"/>
        <v>#REF!</v>
      </c>
      <c r="AB899" s="51" t="e">
        <f t="shared" si="126"/>
        <v>#REF!</v>
      </c>
    </row>
    <row r="900" spans="1:28" x14ac:dyDescent="0.2">
      <c r="A900" s="51">
        <v>893</v>
      </c>
      <c r="B900" s="51">
        <v>6712191</v>
      </c>
      <c r="C900" s="51" t="s">
        <v>1267</v>
      </c>
      <c r="D900" s="51" t="s">
        <v>1229</v>
      </c>
      <c r="E900" s="51" t="s">
        <v>3322</v>
      </c>
      <c r="F900" s="51" t="s">
        <v>3324</v>
      </c>
      <c r="G900" s="56">
        <f t="shared" si="118"/>
        <v>4.8672566371681415E-2</v>
      </c>
      <c r="H900" s="56">
        <f t="shared" si="119"/>
        <v>5.2863436123348019E-2</v>
      </c>
      <c r="I900" s="56">
        <f t="shared" si="120"/>
        <v>4.3103448275862072E-2</v>
      </c>
      <c r="J900" s="56">
        <f t="shared" si="121"/>
        <v>4.8175182481751823E-2</v>
      </c>
      <c r="K900" s="51">
        <v>215</v>
      </c>
      <c r="L900" s="51">
        <v>11</v>
      </c>
      <c r="M900" s="51">
        <v>226</v>
      </c>
      <c r="N900" s="51">
        <v>215</v>
      </c>
      <c r="O900" s="51">
        <v>12</v>
      </c>
      <c r="P900" s="51">
        <v>227</v>
      </c>
      <c r="Q900" s="51">
        <v>222</v>
      </c>
      <c r="R900" s="51">
        <v>10</v>
      </c>
      <c r="S900" s="51">
        <v>232</v>
      </c>
      <c r="T900" s="51">
        <f t="shared" si="127"/>
        <v>33</v>
      </c>
      <c r="U900" s="51">
        <f t="shared" si="127"/>
        <v>685</v>
      </c>
      <c r="V900" s="57">
        <f t="shared" si="123"/>
        <v>4.8175182481751824</v>
      </c>
      <c r="W900" s="51" t="e">
        <f>SUMIF(#REF!,'Pupils5-15'!$B900,#REF!)</f>
        <v>#REF!</v>
      </c>
      <c r="X900" s="51" t="e">
        <f>SUMIF(#REF!,'Pupils5-15'!$B900,#REF!)</f>
        <v>#REF!</v>
      </c>
      <c r="Y900" s="51" t="e">
        <f>SUMIF(#REF!,'Pupils5-15'!$B900,#REF!)</f>
        <v>#REF!</v>
      </c>
      <c r="Z900" s="51" t="e">
        <f t="shared" si="124"/>
        <v>#REF!</v>
      </c>
      <c r="AA900" s="51" t="e">
        <f t="shared" si="125"/>
        <v>#REF!</v>
      </c>
      <c r="AB900" s="51" t="e">
        <f t="shared" si="126"/>
        <v>#REF!</v>
      </c>
    </row>
    <row r="901" spans="1:28" x14ac:dyDescent="0.2">
      <c r="A901" s="51">
        <v>894</v>
      </c>
      <c r="B901" s="51">
        <v>6712193</v>
      </c>
      <c r="C901" s="51" t="s">
        <v>1268</v>
      </c>
      <c r="D901" s="51" t="s">
        <v>1229</v>
      </c>
      <c r="E901" s="51" t="s">
        <v>3322</v>
      </c>
      <c r="F901" s="51" t="s">
        <v>3324</v>
      </c>
      <c r="G901" s="56">
        <f t="shared" si="118"/>
        <v>0.16867469879518071</v>
      </c>
      <c r="H901" s="56">
        <f t="shared" si="119"/>
        <v>0.20645161290322581</v>
      </c>
      <c r="I901" s="56">
        <f t="shared" si="120"/>
        <v>0.18300653594771241</v>
      </c>
      <c r="J901" s="56">
        <f t="shared" si="121"/>
        <v>0.18565400843881857</v>
      </c>
      <c r="K901" s="51">
        <v>138</v>
      </c>
      <c r="L901" s="51">
        <v>28</v>
      </c>
      <c r="M901" s="51">
        <v>166</v>
      </c>
      <c r="N901" s="51">
        <v>123</v>
      </c>
      <c r="O901" s="51">
        <v>32</v>
      </c>
      <c r="P901" s="51">
        <v>155</v>
      </c>
      <c r="Q901" s="51">
        <v>125</v>
      </c>
      <c r="R901" s="51">
        <v>28</v>
      </c>
      <c r="S901" s="51">
        <v>153</v>
      </c>
      <c r="T901" s="51">
        <f t="shared" si="127"/>
        <v>88</v>
      </c>
      <c r="U901" s="51">
        <f t="shared" si="127"/>
        <v>474</v>
      </c>
      <c r="V901" s="57">
        <f t="shared" si="123"/>
        <v>18.565400843881857</v>
      </c>
      <c r="W901" s="51" t="e">
        <f>SUMIF(#REF!,'Pupils5-15'!$B901,#REF!)</f>
        <v>#REF!</v>
      </c>
      <c r="X901" s="51" t="e">
        <f>SUMIF(#REF!,'Pupils5-15'!$B901,#REF!)</f>
        <v>#REF!</v>
      </c>
      <c r="Y901" s="51" t="e">
        <f>SUMIF(#REF!,'Pupils5-15'!$B901,#REF!)</f>
        <v>#REF!</v>
      </c>
      <c r="Z901" s="51" t="e">
        <f t="shared" si="124"/>
        <v>#REF!</v>
      </c>
      <c r="AA901" s="51" t="e">
        <f t="shared" si="125"/>
        <v>#REF!</v>
      </c>
      <c r="AB901" s="51" t="e">
        <f t="shared" si="126"/>
        <v>#REF!</v>
      </c>
    </row>
    <row r="902" spans="1:28" x14ac:dyDescent="0.2">
      <c r="A902" s="51">
        <v>895</v>
      </c>
      <c r="B902" s="51">
        <v>6712200</v>
      </c>
      <c r="C902" s="51" t="s">
        <v>1269</v>
      </c>
      <c r="D902" s="51" t="s">
        <v>1229</v>
      </c>
      <c r="E902" s="51" t="s">
        <v>3322</v>
      </c>
      <c r="F902" s="51" t="s">
        <v>3324</v>
      </c>
      <c r="G902" s="56">
        <f t="shared" si="118"/>
        <v>0.16814159292035399</v>
      </c>
      <c r="H902" s="56">
        <f t="shared" si="119"/>
        <v>0.24786324786324787</v>
      </c>
      <c r="I902" s="56">
        <f t="shared" si="120"/>
        <v>0.20370370370370369</v>
      </c>
      <c r="J902" s="56">
        <f t="shared" si="121"/>
        <v>0.20710059171597633</v>
      </c>
      <c r="K902" s="51">
        <v>94</v>
      </c>
      <c r="L902" s="51">
        <v>19</v>
      </c>
      <c r="M902" s="51">
        <v>113</v>
      </c>
      <c r="N902" s="51">
        <v>88</v>
      </c>
      <c r="O902" s="51">
        <v>29</v>
      </c>
      <c r="P902" s="51">
        <v>117</v>
      </c>
      <c r="Q902" s="51">
        <v>86</v>
      </c>
      <c r="R902" s="51">
        <v>22</v>
      </c>
      <c r="S902" s="51">
        <v>108</v>
      </c>
      <c r="T902" s="51">
        <f t="shared" si="127"/>
        <v>70</v>
      </c>
      <c r="U902" s="51">
        <f t="shared" si="127"/>
        <v>338</v>
      </c>
      <c r="V902" s="57">
        <f t="shared" si="123"/>
        <v>20.710059171597635</v>
      </c>
      <c r="W902" s="51" t="e">
        <f>SUMIF(#REF!,'Pupils5-15'!$B902,#REF!)</f>
        <v>#REF!</v>
      </c>
      <c r="X902" s="51" t="e">
        <f>SUMIF(#REF!,'Pupils5-15'!$B902,#REF!)</f>
        <v>#REF!</v>
      </c>
      <c r="Y902" s="51" t="e">
        <f>SUMIF(#REF!,'Pupils5-15'!$B902,#REF!)</f>
        <v>#REF!</v>
      </c>
      <c r="Z902" s="51" t="e">
        <f t="shared" si="124"/>
        <v>#REF!</v>
      </c>
      <c r="AA902" s="51" t="e">
        <f t="shared" si="125"/>
        <v>#REF!</v>
      </c>
      <c r="AB902" s="51" t="e">
        <f t="shared" si="126"/>
        <v>#REF!</v>
      </c>
    </row>
    <row r="903" spans="1:28" x14ac:dyDescent="0.2">
      <c r="A903" s="51">
        <v>896</v>
      </c>
      <c r="B903" s="51">
        <v>6712202</v>
      </c>
      <c r="C903" s="51" t="s">
        <v>1271</v>
      </c>
      <c r="D903" s="51" t="s">
        <v>1229</v>
      </c>
      <c r="E903" s="51" t="s">
        <v>3322</v>
      </c>
      <c r="F903" s="51" t="s">
        <v>3323</v>
      </c>
      <c r="G903" s="56">
        <f t="shared" si="118"/>
        <v>9.4117647058823528E-2</v>
      </c>
      <c r="H903" s="56">
        <f t="shared" si="119"/>
        <v>9.3023255813953487E-2</v>
      </c>
      <c r="I903" s="56">
        <f t="shared" si="120"/>
        <v>5.4794520547945202E-2</v>
      </c>
      <c r="J903" s="56">
        <f t="shared" si="121"/>
        <v>8.1967213114754092E-2</v>
      </c>
      <c r="K903" s="51">
        <v>77</v>
      </c>
      <c r="L903" s="51">
        <v>8</v>
      </c>
      <c r="M903" s="51">
        <v>85</v>
      </c>
      <c r="N903" s="51">
        <v>78</v>
      </c>
      <c r="O903" s="51">
        <v>8</v>
      </c>
      <c r="P903" s="51">
        <v>86</v>
      </c>
      <c r="Q903" s="51">
        <v>69</v>
      </c>
      <c r="R903" s="51">
        <v>4</v>
      </c>
      <c r="S903" s="51">
        <v>73</v>
      </c>
      <c r="T903" s="51">
        <f t="shared" si="127"/>
        <v>20</v>
      </c>
      <c r="U903" s="51">
        <f t="shared" si="127"/>
        <v>244</v>
      </c>
      <c r="V903" s="57">
        <f t="shared" si="123"/>
        <v>8.1967213114754092</v>
      </c>
      <c r="W903" s="51" t="e">
        <f>SUMIF(#REF!,'Pupils5-15'!$B903,#REF!)</f>
        <v>#REF!</v>
      </c>
      <c r="X903" s="51" t="e">
        <f>SUMIF(#REF!,'Pupils5-15'!$B903,#REF!)</f>
        <v>#REF!</v>
      </c>
      <c r="Y903" s="51" t="e">
        <f>SUMIF(#REF!,'Pupils5-15'!$B903,#REF!)</f>
        <v>#REF!</v>
      </c>
      <c r="Z903" s="51" t="e">
        <f t="shared" si="124"/>
        <v>#REF!</v>
      </c>
      <c r="AA903" s="51" t="e">
        <f t="shared" si="125"/>
        <v>#REF!</v>
      </c>
      <c r="AB903" s="51" t="e">
        <f t="shared" si="126"/>
        <v>#REF!</v>
      </c>
    </row>
    <row r="904" spans="1:28" x14ac:dyDescent="0.2">
      <c r="A904" s="51">
        <v>897</v>
      </c>
      <c r="B904" s="51">
        <v>6712203</v>
      </c>
      <c r="C904" s="51" t="s">
        <v>1272</v>
      </c>
      <c r="D904" s="51" t="s">
        <v>1229</v>
      </c>
      <c r="E904" s="51" t="s">
        <v>3322</v>
      </c>
      <c r="F904" s="51" t="s">
        <v>3324</v>
      </c>
      <c r="G904" s="56">
        <f t="shared" ref="G904:G967" si="128">L904/M904</f>
        <v>0.38554216867469882</v>
      </c>
      <c r="H904" s="56">
        <f t="shared" ref="H904:H967" si="129">O904/P904</f>
        <v>0.40659340659340659</v>
      </c>
      <c r="I904" s="56">
        <f t="shared" ref="I904:I967" si="130">R904/S904</f>
        <v>0.38613861386138615</v>
      </c>
      <c r="J904" s="56">
        <f t="shared" ref="J904:J967" si="131">(L904+O904+R904)/(M904+P904+S904)</f>
        <v>0.3927272727272727</v>
      </c>
      <c r="K904" s="51">
        <v>51</v>
      </c>
      <c r="L904" s="51">
        <v>32</v>
      </c>
      <c r="M904" s="51">
        <v>83</v>
      </c>
      <c r="N904" s="51">
        <v>54</v>
      </c>
      <c r="O904" s="51">
        <v>37</v>
      </c>
      <c r="P904" s="51">
        <v>91</v>
      </c>
      <c r="Q904" s="51">
        <v>62</v>
      </c>
      <c r="R904" s="51">
        <v>39</v>
      </c>
      <c r="S904" s="51">
        <v>101</v>
      </c>
      <c r="T904" s="51">
        <f t="shared" si="127"/>
        <v>108</v>
      </c>
      <c r="U904" s="51">
        <f t="shared" si="127"/>
        <v>275</v>
      </c>
      <c r="V904" s="57">
        <f t="shared" ref="V904:V967" si="132">+T904/U904*100</f>
        <v>39.272727272727273</v>
      </c>
      <c r="W904" s="51" t="e">
        <f>SUMIF(#REF!,'Pupils5-15'!$B904,#REF!)</f>
        <v>#REF!</v>
      </c>
      <c r="X904" s="51" t="e">
        <f>SUMIF(#REF!,'Pupils5-15'!$B904,#REF!)</f>
        <v>#REF!</v>
      </c>
      <c r="Y904" s="51" t="e">
        <f>SUMIF(#REF!,'Pupils5-15'!$B904,#REF!)</f>
        <v>#REF!</v>
      </c>
      <c r="Z904" s="51" t="e">
        <f t="shared" si="124"/>
        <v>#REF!</v>
      </c>
      <c r="AA904" s="51" t="e">
        <f t="shared" si="125"/>
        <v>#REF!</v>
      </c>
      <c r="AB904" s="51" t="e">
        <f t="shared" si="126"/>
        <v>#REF!</v>
      </c>
    </row>
    <row r="905" spans="1:28" x14ac:dyDescent="0.2">
      <c r="A905" s="51">
        <v>898</v>
      </c>
      <c r="B905" s="51">
        <v>6712204</v>
      </c>
      <c r="C905" s="51" t="s">
        <v>1273</v>
      </c>
      <c r="D905" s="51" t="s">
        <v>1229</v>
      </c>
      <c r="E905" s="51" t="s">
        <v>3322</v>
      </c>
      <c r="F905" s="51" t="s">
        <v>3324</v>
      </c>
      <c r="G905" s="56">
        <f t="shared" si="128"/>
        <v>0.33858267716535434</v>
      </c>
      <c r="H905" s="56">
        <f t="shared" si="129"/>
        <v>0.29104477611940299</v>
      </c>
      <c r="I905" s="56">
        <f t="shared" si="130"/>
        <v>0.28333333333333333</v>
      </c>
      <c r="J905" s="56">
        <f t="shared" si="131"/>
        <v>0.30446194225721784</v>
      </c>
      <c r="K905" s="51">
        <v>84</v>
      </c>
      <c r="L905" s="51">
        <v>43</v>
      </c>
      <c r="M905" s="51">
        <v>127</v>
      </c>
      <c r="N905" s="51">
        <v>95</v>
      </c>
      <c r="O905" s="51">
        <v>39</v>
      </c>
      <c r="P905" s="51">
        <v>134</v>
      </c>
      <c r="Q905" s="51">
        <v>86</v>
      </c>
      <c r="R905" s="51">
        <v>34</v>
      </c>
      <c r="S905" s="51">
        <v>120</v>
      </c>
      <c r="T905" s="51">
        <f t="shared" si="127"/>
        <v>116</v>
      </c>
      <c r="U905" s="51">
        <f t="shared" si="127"/>
        <v>381</v>
      </c>
      <c r="V905" s="57">
        <f t="shared" si="132"/>
        <v>30.446194225721783</v>
      </c>
      <c r="W905" s="51" t="e">
        <f>SUMIF(#REF!,'Pupils5-15'!$B905,#REF!)</f>
        <v>#REF!</v>
      </c>
      <c r="X905" s="51" t="e">
        <f>SUMIF(#REF!,'Pupils5-15'!$B905,#REF!)</f>
        <v>#REF!</v>
      </c>
      <c r="Y905" s="51" t="e">
        <f>SUMIF(#REF!,'Pupils5-15'!$B905,#REF!)</f>
        <v>#REF!</v>
      </c>
      <c r="Z905" s="51" t="e">
        <f t="shared" ref="Z905:Z968" si="133">W905=L905</f>
        <v>#REF!</v>
      </c>
      <c r="AA905" s="51" t="e">
        <f t="shared" ref="AA905:AA968" si="134">X905=O905</f>
        <v>#REF!</v>
      </c>
      <c r="AB905" s="51" t="e">
        <f t="shared" ref="AB905:AB968" si="135">Y905=R905</f>
        <v>#REF!</v>
      </c>
    </row>
    <row r="906" spans="1:28" x14ac:dyDescent="0.2">
      <c r="A906" s="51">
        <v>899</v>
      </c>
      <c r="B906" s="51">
        <v>6712205</v>
      </c>
      <c r="C906" s="51" t="s">
        <v>1274</v>
      </c>
      <c r="D906" s="51" t="s">
        <v>1229</v>
      </c>
      <c r="E906" s="51" t="s">
        <v>3322</v>
      </c>
      <c r="F906" s="51" t="s">
        <v>3323</v>
      </c>
      <c r="G906" s="56">
        <f t="shared" si="128"/>
        <v>9.2198581560283682E-2</v>
      </c>
      <c r="H906" s="56">
        <f t="shared" si="129"/>
        <v>6.5217391304347824E-2</v>
      </c>
      <c r="I906" s="56">
        <f t="shared" si="130"/>
        <v>8.0882352941176475E-2</v>
      </c>
      <c r="J906" s="56">
        <f t="shared" si="131"/>
        <v>7.9518072289156624E-2</v>
      </c>
      <c r="K906" s="51">
        <v>128</v>
      </c>
      <c r="L906" s="51">
        <v>13</v>
      </c>
      <c r="M906" s="51">
        <v>141</v>
      </c>
      <c r="N906" s="51">
        <v>129</v>
      </c>
      <c r="O906" s="51">
        <v>9</v>
      </c>
      <c r="P906" s="51">
        <v>138</v>
      </c>
      <c r="Q906" s="51">
        <v>125</v>
      </c>
      <c r="R906" s="51">
        <v>11</v>
      </c>
      <c r="S906" s="51">
        <v>136</v>
      </c>
      <c r="T906" s="51">
        <f t="shared" si="127"/>
        <v>33</v>
      </c>
      <c r="U906" s="51">
        <f t="shared" si="127"/>
        <v>415</v>
      </c>
      <c r="V906" s="57">
        <f t="shared" si="132"/>
        <v>7.9518072289156621</v>
      </c>
      <c r="W906" s="51" t="e">
        <f>SUMIF(#REF!,'Pupils5-15'!$B906,#REF!)</f>
        <v>#REF!</v>
      </c>
      <c r="X906" s="51" t="e">
        <f>SUMIF(#REF!,'Pupils5-15'!$B906,#REF!)</f>
        <v>#REF!</v>
      </c>
      <c r="Y906" s="51" t="e">
        <f>SUMIF(#REF!,'Pupils5-15'!$B906,#REF!)</f>
        <v>#REF!</v>
      </c>
      <c r="Z906" s="51" t="e">
        <f t="shared" si="133"/>
        <v>#REF!</v>
      </c>
      <c r="AA906" s="51" t="e">
        <f t="shared" si="134"/>
        <v>#REF!</v>
      </c>
      <c r="AB906" s="51" t="e">
        <f t="shared" si="135"/>
        <v>#REF!</v>
      </c>
    </row>
    <row r="907" spans="1:28" x14ac:dyDescent="0.2">
      <c r="A907" s="51">
        <v>900</v>
      </c>
      <c r="B907" s="51">
        <v>6712206</v>
      </c>
      <c r="C907" s="51" t="s">
        <v>1276</v>
      </c>
      <c r="D907" s="51" t="s">
        <v>1229</v>
      </c>
      <c r="E907" s="51" t="s">
        <v>3322</v>
      </c>
      <c r="F907" s="51" t="s">
        <v>3324</v>
      </c>
      <c r="G907" s="56">
        <f t="shared" si="128"/>
        <v>0.323943661971831</v>
      </c>
      <c r="H907" s="56">
        <f t="shared" si="129"/>
        <v>0.44047619047619047</v>
      </c>
      <c r="I907" s="56">
        <f t="shared" si="130"/>
        <v>0.45238095238095238</v>
      </c>
      <c r="J907" s="56">
        <f t="shared" si="131"/>
        <v>0.41004184100418412</v>
      </c>
      <c r="K907" s="51">
        <v>48</v>
      </c>
      <c r="L907" s="51">
        <v>23</v>
      </c>
      <c r="M907" s="51">
        <v>71</v>
      </c>
      <c r="N907" s="51">
        <v>47</v>
      </c>
      <c r="O907" s="51">
        <v>37</v>
      </c>
      <c r="P907" s="51">
        <v>84</v>
      </c>
      <c r="Q907" s="51">
        <v>46</v>
      </c>
      <c r="R907" s="51">
        <v>38</v>
      </c>
      <c r="S907" s="51">
        <v>84</v>
      </c>
      <c r="T907" s="51">
        <f t="shared" si="127"/>
        <v>98</v>
      </c>
      <c r="U907" s="51">
        <f t="shared" si="127"/>
        <v>239</v>
      </c>
      <c r="V907" s="57">
        <f t="shared" si="132"/>
        <v>41.004184100418414</v>
      </c>
      <c r="W907" s="51" t="e">
        <f>SUMIF(#REF!,'Pupils5-15'!$B907,#REF!)</f>
        <v>#REF!</v>
      </c>
      <c r="X907" s="51" t="e">
        <f>SUMIF(#REF!,'Pupils5-15'!$B907,#REF!)</f>
        <v>#REF!</v>
      </c>
      <c r="Y907" s="51" t="e">
        <f>SUMIF(#REF!,'Pupils5-15'!$B907,#REF!)</f>
        <v>#REF!</v>
      </c>
      <c r="Z907" s="51" t="e">
        <f t="shared" si="133"/>
        <v>#REF!</v>
      </c>
      <c r="AA907" s="51" t="e">
        <f t="shared" si="134"/>
        <v>#REF!</v>
      </c>
      <c r="AB907" s="51" t="e">
        <f t="shared" si="135"/>
        <v>#REF!</v>
      </c>
    </row>
    <row r="908" spans="1:28" x14ac:dyDescent="0.2">
      <c r="A908" s="51">
        <v>901</v>
      </c>
      <c r="B908" s="51">
        <v>6712208</v>
      </c>
      <c r="C908" s="51" t="s">
        <v>1277</v>
      </c>
      <c r="D908" s="51" t="s">
        <v>1229</v>
      </c>
      <c r="E908" s="51" t="s">
        <v>3322</v>
      </c>
      <c r="F908" s="51" t="s">
        <v>3323</v>
      </c>
      <c r="G908" s="56">
        <f t="shared" si="128"/>
        <v>0.13793103448275862</v>
      </c>
      <c r="H908" s="56">
        <f t="shared" si="129"/>
        <v>0.14942528735632185</v>
      </c>
      <c r="I908" s="56">
        <f t="shared" si="130"/>
        <v>0.14130434782608695</v>
      </c>
      <c r="J908" s="56">
        <f t="shared" si="131"/>
        <v>0.14285714285714285</v>
      </c>
      <c r="K908" s="51">
        <v>75</v>
      </c>
      <c r="L908" s="51">
        <v>12</v>
      </c>
      <c r="M908" s="51">
        <v>87</v>
      </c>
      <c r="N908" s="51">
        <v>74</v>
      </c>
      <c r="O908" s="51">
        <v>13</v>
      </c>
      <c r="P908" s="51">
        <v>87</v>
      </c>
      <c r="Q908" s="51">
        <v>79</v>
      </c>
      <c r="R908" s="51">
        <v>13</v>
      </c>
      <c r="S908" s="51">
        <v>92</v>
      </c>
      <c r="T908" s="51">
        <f t="shared" si="127"/>
        <v>38</v>
      </c>
      <c r="U908" s="51">
        <f t="shared" si="127"/>
        <v>266</v>
      </c>
      <c r="V908" s="57">
        <f t="shared" si="132"/>
        <v>14.285714285714285</v>
      </c>
      <c r="W908" s="51" t="e">
        <f>SUMIF(#REF!,'Pupils5-15'!$B908,#REF!)</f>
        <v>#REF!</v>
      </c>
      <c r="X908" s="51" t="e">
        <f>SUMIF(#REF!,'Pupils5-15'!$B908,#REF!)</f>
        <v>#REF!</v>
      </c>
      <c r="Y908" s="51" t="e">
        <f>SUMIF(#REF!,'Pupils5-15'!$B908,#REF!)</f>
        <v>#REF!</v>
      </c>
      <c r="Z908" s="51" t="e">
        <f t="shared" si="133"/>
        <v>#REF!</v>
      </c>
      <c r="AA908" s="51" t="e">
        <f t="shared" si="134"/>
        <v>#REF!</v>
      </c>
      <c r="AB908" s="51" t="e">
        <f t="shared" si="135"/>
        <v>#REF!</v>
      </c>
    </row>
    <row r="909" spans="1:28" x14ac:dyDescent="0.2">
      <c r="A909" s="51">
        <v>902</v>
      </c>
      <c r="B909" s="51">
        <v>6712213</v>
      </c>
      <c r="C909" s="51" t="s">
        <v>1278</v>
      </c>
      <c r="D909" s="51" t="s">
        <v>1229</v>
      </c>
      <c r="E909" s="51" t="s">
        <v>3322</v>
      </c>
      <c r="F909" s="51" t="s">
        <v>3323</v>
      </c>
      <c r="G909" s="56">
        <f t="shared" si="128"/>
        <v>0.27083333333333331</v>
      </c>
      <c r="H909" s="56">
        <f t="shared" si="129"/>
        <v>0.22641509433962265</v>
      </c>
      <c r="I909" s="56">
        <f t="shared" si="130"/>
        <v>0.20909090909090908</v>
      </c>
      <c r="J909" s="56">
        <f t="shared" si="131"/>
        <v>0.23397435897435898</v>
      </c>
      <c r="K909" s="51">
        <v>70</v>
      </c>
      <c r="L909" s="51">
        <v>26</v>
      </c>
      <c r="M909" s="51">
        <v>96</v>
      </c>
      <c r="N909" s="51">
        <v>82</v>
      </c>
      <c r="O909" s="51">
        <v>24</v>
      </c>
      <c r="P909" s="51">
        <v>106</v>
      </c>
      <c r="Q909" s="51">
        <v>87</v>
      </c>
      <c r="R909" s="51">
        <v>23</v>
      </c>
      <c r="S909" s="51">
        <v>110</v>
      </c>
      <c r="T909" s="51">
        <f t="shared" si="127"/>
        <v>73</v>
      </c>
      <c r="U909" s="51">
        <f t="shared" si="127"/>
        <v>312</v>
      </c>
      <c r="V909" s="57">
        <f t="shared" si="132"/>
        <v>23.397435897435898</v>
      </c>
      <c r="W909" s="51" t="e">
        <f>SUMIF(#REF!,'Pupils5-15'!$B909,#REF!)</f>
        <v>#REF!</v>
      </c>
      <c r="X909" s="51" t="e">
        <f>SUMIF(#REF!,'Pupils5-15'!$B909,#REF!)</f>
        <v>#REF!</v>
      </c>
      <c r="Y909" s="51" t="e">
        <f>SUMIF(#REF!,'Pupils5-15'!$B909,#REF!)</f>
        <v>#REF!</v>
      </c>
      <c r="Z909" s="51" t="e">
        <f t="shared" si="133"/>
        <v>#REF!</v>
      </c>
      <c r="AA909" s="51" t="e">
        <f t="shared" si="134"/>
        <v>#REF!</v>
      </c>
      <c r="AB909" s="51" t="e">
        <f t="shared" si="135"/>
        <v>#REF!</v>
      </c>
    </row>
    <row r="910" spans="1:28" x14ac:dyDescent="0.2">
      <c r="A910" s="51">
        <v>903</v>
      </c>
      <c r="B910" s="51">
        <v>6712218</v>
      </c>
      <c r="C910" s="51" t="s">
        <v>1280</v>
      </c>
      <c r="D910" s="51" t="s">
        <v>1229</v>
      </c>
      <c r="E910" s="51" t="s">
        <v>3322</v>
      </c>
      <c r="F910" s="51" t="s">
        <v>3323</v>
      </c>
      <c r="G910" s="56">
        <f t="shared" si="128"/>
        <v>5.2631578947368418E-2</v>
      </c>
      <c r="H910" s="56">
        <f t="shared" si="129"/>
        <v>5.4474708171206226E-2</v>
      </c>
      <c r="I910" s="56">
        <f t="shared" si="130"/>
        <v>7.5396825396825393E-2</v>
      </c>
      <c r="J910" s="56">
        <f t="shared" si="131"/>
        <v>6.0846560846560843E-2</v>
      </c>
      <c r="K910" s="51">
        <v>234</v>
      </c>
      <c r="L910" s="51">
        <v>13</v>
      </c>
      <c r="M910" s="51">
        <v>247</v>
      </c>
      <c r="N910" s="51">
        <v>243</v>
      </c>
      <c r="O910" s="51">
        <v>14</v>
      </c>
      <c r="P910" s="51">
        <v>257</v>
      </c>
      <c r="Q910" s="51">
        <v>233</v>
      </c>
      <c r="R910" s="51">
        <v>19</v>
      </c>
      <c r="S910" s="51">
        <v>252</v>
      </c>
      <c r="T910" s="51">
        <f t="shared" si="127"/>
        <v>46</v>
      </c>
      <c r="U910" s="51">
        <f t="shared" si="127"/>
        <v>756</v>
      </c>
      <c r="V910" s="57">
        <f t="shared" si="132"/>
        <v>6.0846560846560847</v>
      </c>
      <c r="W910" s="51" t="e">
        <f>SUMIF(#REF!,'Pupils5-15'!$B910,#REF!)</f>
        <v>#REF!</v>
      </c>
      <c r="X910" s="51" t="e">
        <f>SUMIF(#REF!,'Pupils5-15'!$B910,#REF!)</f>
        <v>#REF!</v>
      </c>
      <c r="Y910" s="51" t="e">
        <f>SUMIF(#REF!,'Pupils5-15'!$B910,#REF!)</f>
        <v>#REF!</v>
      </c>
      <c r="Z910" s="51" t="e">
        <f t="shared" si="133"/>
        <v>#REF!</v>
      </c>
      <c r="AA910" s="51" t="e">
        <f t="shared" si="134"/>
        <v>#REF!</v>
      </c>
      <c r="AB910" s="51" t="e">
        <f t="shared" si="135"/>
        <v>#REF!</v>
      </c>
    </row>
    <row r="911" spans="1:28" x14ac:dyDescent="0.2">
      <c r="A911" s="51">
        <v>904</v>
      </c>
      <c r="B911" s="51">
        <v>6712221</v>
      </c>
      <c r="C911" s="51" t="s">
        <v>1281</v>
      </c>
      <c r="D911" s="51" t="s">
        <v>1229</v>
      </c>
      <c r="E911" s="51" t="s">
        <v>3322</v>
      </c>
      <c r="F911" s="51" t="s">
        <v>3324</v>
      </c>
      <c r="G911" s="56">
        <f t="shared" si="128"/>
        <v>0.30714285714285716</v>
      </c>
      <c r="H911" s="56">
        <f t="shared" si="129"/>
        <v>0.30967741935483872</v>
      </c>
      <c r="I911" s="56">
        <f t="shared" si="130"/>
        <v>0.31446540880503143</v>
      </c>
      <c r="J911" s="56">
        <f t="shared" si="131"/>
        <v>0.31057268722466963</v>
      </c>
      <c r="K911" s="51">
        <v>97</v>
      </c>
      <c r="L911" s="51">
        <v>43</v>
      </c>
      <c r="M911" s="51">
        <v>140</v>
      </c>
      <c r="N911" s="51">
        <v>107</v>
      </c>
      <c r="O911" s="51">
        <v>48</v>
      </c>
      <c r="P911" s="51">
        <v>155</v>
      </c>
      <c r="Q911" s="51">
        <v>109</v>
      </c>
      <c r="R911" s="51">
        <v>50</v>
      </c>
      <c r="S911" s="51">
        <v>159</v>
      </c>
      <c r="T911" s="51">
        <f t="shared" si="127"/>
        <v>141</v>
      </c>
      <c r="U911" s="51">
        <f t="shared" si="127"/>
        <v>454</v>
      </c>
      <c r="V911" s="57">
        <f t="shared" si="132"/>
        <v>31.057268722466961</v>
      </c>
      <c r="W911" s="51" t="e">
        <f>SUMIF(#REF!,'Pupils5-15'!$B911,#REF!)</f>
        <v>#REF!</v>
      </c>
      <c r="X911" s="51" t="e">
        <f>SUMIF(#REF!,'Pupils5-15'!$B911,#REF!)</f>
        <v>#REF!</v>
      </c>
      <c r="Y911" s="51" t="e">
        <f>SUMIF(#REF!,'Pupils5-15'!$B911,#REF!)</f>
        <v>#REF!</v>
      </c>
      <c r="Z911" s="51" t="e">
        <f t="shared" si="133"/>
        <v>#REF!</v>
      </c>
      <c r="AA911" s="51" t="e">
        <f t="shared" si="134"/>
        <v>#REF!</v>
      </c>
      <c r="AB911" s="51" t="e">
        <f t="shared" si="135"/>
        <v>#REF!</v>
      </c>
    </row>
    <row r="912" spans="1:28" x14ac:dyDescent="0.2">
      <c r="A912" s="51">
        <v>905</v>
      </c>
      <c r="B912" s="51">
        <v>6712228</v>
      </c>
      <c r="C912" s="51" t="s">
        <v>1282</v>
      </c>
      <c r="D912" s="51" t="s">
        <v>1229</v>
      </c>
      <c r="E912" s="51" t="s">
        <v>3322</v>
      </c>
      <c r="F912" s="51" t="s">
        <v>3324</v>
      </c>
      <c r="G912" s="56">
        <f t="shared" si="128"/>
        <v>0.5714285714285714</v>
      </c>
      <c r="H912" s="56">
        <f t="shared" si="129"/>
        <v>0.45901639344262296</v>
      </c>
      <c r="I912" s="56">
        <f t="shared" si="130"/>
        <v>0.46376811594202899</v>
      </c>
      <c r="J912" s="56">
        <f t="shared" si="131"/>
        <v>0.4946236559139785</v>
      </c>
      <c r="K912" s="51">
        <v>24</v>
      </c>
      <c r="L912" s="51">
        <v>32</v>
      </c>
      <c r="M912" s="51">
        <v>56</v>
      </c>
      <c r="N912" s="51">
        <v>33</v>
      </c>
      <c r="O912" s="51">
        <v>28</v>
      </c>
      <c r="P912" s="51">
        <v>61</v>
      </c>
      <c r="Q912" s="51">
        <v>37</v>
      </c>
      <c r="R912" s="51">
        <v>32</v>
      </c>
      <c r="S912" s="51">
        <v>69</v>
      </c>
      <c r="T912" s="51">
        <f t="shared" si="127"/>
        <v>92</v>
      </c>
      <c r="U912" s="51">
        <f t="shared" si="127"/>
        <v>186</v>
      </c>
      <c r="V912" s="57">
        <f t="shared" si="132"/>
        <v>49.462365591397848</v>
      </c>
      <c r="W912" s="51" t="e">
        <f>SUMIF(#REF!,'Pupils5-15'!$B912,#REF!)</f>
        <v>#REF!</v>
      </c>
      <c r="X912" s="51" t="e">
        <f>SUMIF(#REF!,'Pupils5-15'!$B912,#REF!)</f>
        <v>#REF!</v>
      </c>
      <c r="Y912" s="51" t="e">
        <f>SUMIF(#REF!,'Pupils5-15'!$B912,#REF!)</f>
        <v>#REF!</v>
      </c>
      <c r="Z912" s="51" t="e">
        <f t="shared" si="133"/>
        <v>#REF!</v>
      </c>
      <c r="AA912" s="51" t="e">
        <f t="shared" si="134"/>
        <v>#REF!</v>
      </c>
      <c r="AB912" s="51" t="e">
        <f t="shared" si="135"/>
        <v>#REF!</v>
      </c>
    </row>
    <row r="913" spans="1:28" x14ac:dyDescent="0.2">
      <c r="A913" s="51">
        <v>906</v>
      </c>
      <c r="B913" s="51">
        <v>6712230</v>
      </c>
      <c r="C913" s="51" t="s">
        <v>1284</v>
      </c>
      <c r="D913" s="51" t="s">
        <v>1229</v>
      </c>
      <c r="E913" s="51" t="s">
        <v>3322</v>
      </c>
      <c r="F913" s="51" t="s">
        <v>3324</v>
      </c>
      <c r="G913" s="56">
        <f t="shared" si="128"/>
        <v>0.22857142857142856</v>
      </c>
      <c r="H913" s="56">
        <f t="shared" si="129"/>
        <v>0.22916666666666666</v>
      </c>
      <c r="I913" s="56">
        <f t="shared" si="130"/>
        <v>0.2233502538071066</v>
      </c>
      <c r="J913" s="56">
        <f t="shared" si="131"/>
        <v>0.22695035460992907</v>
      </c>
      <c r="K913" s="51">
        <v>135</v>
      </c>
      <c r="L913" s="51">
        <v>40</v>
      </c>
      <c r="M913" s="51">
        <v>175</v>
      </c>
      <c r="N913" s="51">
        <v>148</v>
      </c>
      <c r="O913" s="51">
        <v>44</v>
      </c>
      <c r="P913" s="51">
        <v>192</v>
      </c>
      <c r="Q913" s="51">
        <v>153</v>
      </c>
      <c r="R913" s="51">
        <v>44</v>
      </c>
      <c r="S913" s="51">
        <v>197</v>
      </c>
      <c r="T913" s="51">
        <f t="shared" si="127"/>
        <v>128</v>
      </c>
      <c r="U913" s="51">
        <f t="shared" si="127"/>
        <v>564</v>
      </c>
      <c r="V913" s="57">
        <f t="shared" si="132"/>
        <v>22.695035460992909</v>
      </c>
      <c r="W913" s="51" t="e">
        <f>SUMIF(#REF!,'Pupils5-15'!$B913,#REF!)</f>
        <v>#REF!</v>
      </c>
      <c r="X913" s="51" t="e">
        <f>SUMIF(#REF!,'Pupils5-15'!$B913,#REF!)</f>
        <v>#REF!</v>
      </c>
      <c r="Y913" s="51" t="e">
        <f>SUMIF(#REF!,'Pupils5-15'!$B913,#REF!)</f>
        <v>#REF!</v>
      </c>
      <c r="Z913" s="51" t="e">
        <f t="shared" si="133"/>
        <v>#REF!</v>
      </c>
      <c r="AA913" s="51" t="e">
        <f t="shared" si="134"/>
        <v>#REF!</v>
      </c>
      <c r="AB913" s="51" t="e">
        <f t="shared" si="135"/>
        <v>#REF!</v>
      </c>
    </row>
    <row r="914" spans="1:28" x14ac:dyDescent="0.2">
      <c r="A914" s="51">
        <v>907</v>
      </c>
      <c r="B914" s="51">
        <v>6712231</v>
      </c>
      <c r="C914" s="51" t="s">
        <v>1285</v>
      </c>
      <c r="D914" s="51" t="s">
        <v>1229</v>
      </c>
      <c r="E914" s="51" t="s">
        <v>3322</v>
      </c>
      <c r="F914" s="51" t="s">
        <v>3323</v>
      </c>
      <c r="G914" s="56">
        <f t="shared" si="128"/>
        <v>0.23417721518987342</v>
      </c>
      <c r="H914" s="56">
        <f t="shared" si="129"/>
        <v>0.19375000000000001</v>
      </c>
      <c r="I914" s="56">
        <f t="shared" si="130"/>
        <v>0.19526627218934911</v>
      </c>
      <c r="J914" s="56">
        <f t="shared" si="131"/>
        <v>0.20739219712525667</v>
      </c>
      <c r="K914" s="51">
        <v>121</v>
      </c>
      <c r="L914" s="51">
        <v>37</v>
      </c>
      <c r="M914" s="51">
        <v>158</v>
      </c>
      <c r="N914" s="51">
        <v>129</v>
      </c>
      <c r="O914" s="51">
        <v>31</v>
      </c>
      <c r="P914" s="51">
        <v>160</v>
      </c>
      <c r="Q914" s="51">
        <v>136</v>
      </c>
      <c r="R914" s="51">
        <v>33</v>
      </c>
      <c r="S914" s="51">
        <v>169</v>
      </c>
      <c r="T914" s="51">
        <f t="shared" si="127"/>
        <v>101</v>
      </c>
      <c r="U914" s="51">
        <f t="shared" si="127"/>
        <v>487</v>
      </c>
      <c r="V914" s="57">
        <f t="shared" si="132"/>
        <v>20.739219712525667</v>
      </c>
      <c r="W914" s="51" t="e">
        <f>SUMIF(#REF!,'Pupils5-15'!$B914,#REF!)</f>
        <v>#REF!</v>
      </c>
      <c r="X914" s="51" t="e">
        <f>SUMIF(#REF!,'Pupils5-15'!$B914,#REF!)</f>
        <v>#REF!</v>
      </c>
      <c r="Y914" s="51" t="e">
        <f>SUMIF(#REF!,'Pupils5-15'!$B914,#REF!)</f>
        <v>#REF!</v>
      </c>
      <c r="Z914" s="51" t="e">
        <f t="shared" si="133"/>
        <v>#REF!</v>
      </c>
      <c r="AA914" s="51" t="e">
        <f t="shared" si="134"/>
        <v>#REF!</v>
      </c>
      <c r="AB914" s="51" t="e">
        <f t="shared" si="135"/>
        <v>#REF!</v>
      </c>
    </row>
    <row r="915" spans="1:28" x14ac:dyDescent="0.2">
      <c r="A915" s="51">
        <v>908</v>
      </c>
      <c r="B915" s="51">
        <v>6712232</v>
      </c>
      <c r="C915" s="51" t="s">
        <v>1286</v>
      </c>
      <c r="D915" s="51" t="s">
        <v>1229</v>
      </c>
      <c r="E915" s="51" t="s">
        <v>3322</v>
      </c>
      <c r="F915" s="51" t="s">
        <v>3324</v>
      </c>
      <c r="G915" s="56">
        <f t="shared" si="128"/>
        <v>7.5187969924812026E-2</v>
      </c>
      <c r="H915" s="56">
        <f t="shared" si="129"/>
        <v>6.8181818181818177E-2</v>
      </c>
      <c r="I915" s="56">
        <f t="shared" si="130"/>
        <v>6.9930069930069935E-2</v>
      </c>
      <c r="J915" s="56">
        <f t="shared" si="131"/>
        <v>7.1078431372549017E-2</v>
      </c>
      <c r="K915" s="51">
        <v>123</v>
      </c>
      <c r="L915" s="51">
        <v>10</v>
      </c>
      <c r="M915" s="51">
        <v>133</v>
      </c>
      <c r="N915" s="51">
        <v>123</v>
      </c>
      <c r="O915" s="51">
        <v>9</v>
      </c>
      <c r="P915" s="51">
        <v>132</v>
      </c>
      <c r="Q915" s="51">
        <v>133</v>
      </c>
      <c r="R915" s="51">
        <v>10</v>
      </c>
      <c r="S915" s="51">
        <v>143</v>
      </c>
      <c r="T915" s="51">
        <f t="shared" si="127"/>
        <v>29</v>
      </c>
      <c r="U915" s="51">
        <f t="shared" si="127"/>
        <v>408</v>
      </c>
      <c r="V915" s="57">
        <f t="shared" si="132"/>
        <v>7.1078431372549016</v>
      </c>
      <c r="W915" s="51" t="e">
        <f>SUMIF(#REF!,'Pupils5-15'!$B915,#REF!)</f>
        <v>#REF!</v>
      </c>
      <c r="X915" s="51" t="e">
        <f>SUMIF(#REF!,'Pupils5-15'!$B915,#REF!)</f>
        <v>#REF!</v>
      </c>
      <c r="Y915" s="51" t="e">
        <f>SUMIF(#REF!,'Pupils5-15'!$B915,#REF!)</f>
        <v>#REF!</v>
      </c>
      <c r="Z915" s="51" t="e">
        <f t="shared" si="133"/>
        <v>#REF!</v>
      </c>
      <c r="AA915" s="51" t="e">
        <f t="shared" si="134"/>
        <v>#REF!</v>
      </c>
      <c r="AB915" s="51" t="e">
        <f t="shared" si="135"/>
        <v>#REF!</v>
      </c>
    </row>
    <row r="916" spans="1:28" x14ac:dyDescent="0.2">
      <c r="A916" s="51">
        <v>909</v>
      </c>
      <c r="B916" s="51">
        <v>6712233</v>
      </c>
      <c r="C916" s="51" t="s">
        <v>1287</v>
      </c>
      <c r="D916" s="51" t="s">
        <v>1229</v>
      </c>
      <c r="E916" s="51" t="s">
        <v>3322</v>
      </c>
      <c r="F916" s="51" t="s">
        <v>3324</v>
      </c>
      <c r="G916" s="56">
        <f t="shared" si="128"/>
        <v>0.25573770491803277</v>
      </c>
      <c r="H916" s="56">
        <f t="shared" si="129"/>
        <v>0.26821192052980131</v>
      </c>
      <c r="I916" s="56">
        <f t="shared" si="130"/>
        <v>0.27915194346289751</v>
      </c>
      <c r="J916" s="56">
        <f t="shared" si="131"/>
        <v>0.26741573033707866</v>
      </c>
      <c r="K916" s="51">
        <v>227</v>
      </c>
      <c r="L916" s="51">
        <v>78</v>
      </c>
      <c r="M916" s="51">
        <v>305</v>
      </c>
      <c r="N916" s="51">
        <v>221</v>
      </c>
      <c r="O916" s="51">
        <v>81</v>
      </c>
      <c r="P916" s="51">
        <v>302</v>
      </c>
      <c r="Q916" s="51">
        <v>204</v>
      </c>
      <c r="R916" s="51">
        <v>79</v>
      </c>
      <c r="S916" s="51">
        <v>283</v>
      </c>
      <c r="T916" s="51">
        <f t="shared" si="127"/>
        <v>238</v>
      </c>
      <c r="U916" s="51">
        <f t="shared" si="127"/>
        <v>890</v>
      </c>
      <c r="V916" s="57">
        <f t="shared" si="132"/>
        <v>26.741573033707866</v>
      </c>
      <c r="W916" s="51" t="e">
        <f>SUMIF(#REF!,'Pupils5-15'!$B916,#REF!)</f>
        <v>#REF!</v>
      </c>
      <c r="X916" s="51" t="e">
        <f>SUMIF(#REF!,'Pupils5-15'!$B916,#REF!)</f>
        <v>#REF!</v>
      </c>
      <c r="Y916" s="51" t="e">
        <f>SUMIF(#REF!,'Pupils5-15'!$B916,#REF!)</f>
        <v>#REF!</v>
      </c>
      <c r="Z916" s="51" t="e">
        <f t="shared" si="133"/>
        <v>#REF!</v>
      </c>
      <c r="AA916" s="51" t="e">
        <f t="shared" si="134"/>
        <v>#REF!</v>
      </c>
      <c r="AB916" s="51" t="e">
        <f t="shared" si="135"/>
        <v>#REF!</v>
      </c>
    </row>
    <row r="917" spans="1:28" x14ac:dyDescent="0.2">
      <c r="A917" s="51">
        <v>910</v>
      </c>
      <c r="B917" s="51">
        <v>6712234</v>
      </c>
      <c r="C917" s="51" t="s">
        <v>1288</v>
      </c>
      <c r="D917" s="51" t="s">
        <v>1229</v>
      </c>
      <c r="E917" s="51" t="s">
        <v>3322</v>
      </c>
      <c r="F917" s="51" t="s">
        <v>3324</v>
      </c>
      <c r="G917" s="56">
        <f t="shared" si="128"/>
        <v>0.36363636363636365</v>
      </c>
      <c r="H917" s="56">
        <f t="shared" si="129"/>
        <v>0.35526315789473684</v>
      </c>
      <c r="I917" s="56">
        <f t="shared" si="130"/>
        <v>0.33750000000000002</v>
      </c>
      <c r="J917" s="56">
        <f t="shared" si="131"/>
        <v>0.35135135135135137</v>
      </c>
      <c r="K917" s="51">
        <v>42</v>
      </c>
      <c r="L917" s="51">
        <v>24</v>
      </c>
      <c r="M917" s="51">
        <v>66</v>
      </c>
      <c r="N917" s="51">
        <v>49</v>
      </c>
      <c r="O917" s="51">
        <v>27</v>
      </c>
      <c r="P917" s="51">
        <v>76</v>
      </c>
      <c r="Q917" s="51">
        <v>53</v>
      </c>
      <c r="R917" s="51">
        <v>27</v>
      </c>
      <c r="S917" s="51">
        <v>80</v>
      </c>
      <c r="T917" s="51">
        <f t="shared" si="127"/>
        <v>78</v>
      </c>
      <c r="U917" s="51">
        <f t="shared" si="127"/>
        <v>222</v>
      </c>
      <c r="V917" s="57">
        <f t="shared" si="132"/>
        <v>35.135135135135137</v>
      </c>
      <c r="W917" s="51" t="e">
        <f>SUMIF(#REF!,'Pupils5-15'!$B917,#REF!)</f>
        <v>#REF!</v>
      </c>
      <c r="X917" s="51" t="e">
        <f>SUMIF(#REF!,'Pupils5-15'!$B917,#REF!)</f>
        <v>#REF!</v>
      </c>
      <c r="Y917" s="51" t="e">
        <f>SUMIF(#REF!,'Pupils5-15'!$B917,#REF!)</f>
        <v>#REF!</v>
      </c>
      <c r="Z917" s="51" t="e">
        <f t="shared" si="133"/>
        <v>#REF!</v>
      </c>
      <c r="AA917" s="51" t="e">
        <f t="shared" si="134"/>
        <v>#REF!</v>
      </c>
      <c r="AB917" s="51" t="e">
        <f t="shared" si="135"/>
        <v>#REF!</v>
      </c>
    </row>
    <row r="918" spans="1:28" x14ac:dyDescent="0.2">
      <c r="A918" s="51">
        <v>911</v>
      </c>
      <c r="B918" s="51">
        <v>6712235</v>
      </c>
      <c r="C918" s="51" t="s">
        <v>1289</v>
      </c>
      <c r="D918" s="51" t="s">
        <v>1229</v>
      </c>
      <c r="E918" s="51" t="s">
        <v>3322</v>
      </c>
      <c r="F918" s="51" t="s">
        <v>3324</v>
      </c>
      <c r="G918" s="56">
        <f t="shared" si="128"/>
        <v>0.6</v>
      </c>
      <c r="H918" s="56">
        <f t="shared" si="129"/>
        <v>0.59825327510917026</v>
      </c>
      <c r="I918" s="56">
        <f t="shared" si="130"/>
        <v>0.57258064516129037</v>
      </c>
      <c r="J918" s="56">
        <f t="shared" si="131"/>
        <v>0.58959537572254339</v>
      </c>
      <c r="K918" s="51">
        <v>86</v>
      </c>
      <c r="L918" s="51">
        <v>129</v>
      </c>
      <c r="M918" s="51">
        <v>215</v>
      </c>
      <c r="N918" s="51">
        <v>92</v>
      </c>
      <c r="O918" s="51">
        <v>137</v>
      </c>
      <c r="P918" s="51">
        <v>229</v>
      </c>
      <c r="Q918" s="51">
        <v>106</v>
      </c>
      <c r="R918" s="51">
        <v>142</v>
      </c>
      <c r="S918" s="51">
        <v>248</v>
      </c>
      <c r="T918" s="51">
        <f t="shared" si="127"/>
        <v>408</v>
      </c>
      <c r="U918" s="51">
        <f t="shared" si="127"/>
        <v>692</v>
      </c>
      <c r="V918" s="57">
        <f t="shared" si="132"/>
        <v>58.959537572254341</v>
      </c>
      <c r="W918" s="51" t="e">
        <f>SUMIF(#REF!,'Pupils5-15'!$B918,#REF!)</f>
        <v>#REF!</v>
      </c>
      <c r="X918" s="51" t="e">
        <f>SUMIF(#REF!,'Pupils5-15'!$B918,#REF!)</f>
        <v>#REF!</v>
      </c>
      <c r="Y918" s="51" t="e">
        <f>SUMIF(#REF!,'Pupils5-15'!$B918,#REF!)</f>
        <v>#REF!</v>
      </c>
      <c r="Z918" s="51" t="e">
        <f t="shared" si="133"/>
        <v>#REF!</v>
      </c>
      <c r="AA918" s="51" t="e">
        <f t="shared" si="134"/>
        <v>#REF!</v>
      </c>
      <c r="AB918" s="51" t="e">
        <f t="shared" si="135"/>
        <v>#REF!</v>
      </c>
    </row>
    <row r="919" spans="1:28" x14ac:dyDescent="0.2">
      <c r="A919" s="51">
        <v>912</v>
      </c>
      <c r="B919" s="51">
        <v>6712236</v>
      </c>
      <c r="C919" s="51" t="s">
        <v>1290</v>
      </c>
      <c r="D919" s="51" t="s">
        <v>1229</v>
      </c>
      <c r="E919" s="51" t="s">
        <v>3322</v>
      </c>
      <c r="F919" s="51" t="s">
        <v>3324</v>
      </c>
      <c r="G919" s="56">
        <f t="shared" si="128"/>
        <v>0.21362229102167182</v>
      </c>
      <c r="H919" s="56">
        <f t="shared" si="129"/>
        <v>0.19879518072289157</v>
      </c>
      <c r="I919" s="56">
        <f t="shared" si="130"/>
        <v>0.17322834645669291</v>
      </c>
      <c r="J919" s="56">
        <f t="shared" si="131"/>
        <v>0.19401544401544402</v>
      </c>
      <c r="K919" s="51">
        <v>254</v>
      </c>
      <c r="L919" s="51">
        <v>69</v>
      </c>
      <c r="M919" s="51">
        <v>323</v>
      </c>
      <c r="N919" s="51">
        <v>266</v>
      </c>
      <c r="O919" s="51">
        <v>66</v>
      </c>
      <c r="P919" s="51">
        <v>332</v>
      </c>
      <c r="Q919" s="51">
        <v>315</v>
      </c>
      <c r="R919" s="51">
        <v>66</v>
      </c>
      <c r="S919" s="51">
        <v>381</v>
      </c>
      <c r="T919" s="51">
        <f t="shared" si="127"/>
        <v>201</v>
      </c>
      <c r="U919" s="51">
        <f t="shared" si="127"/>
        <v>1036</v>
      </c>
      <c r="V919" s="57">
        <f t="shared" si="132"/>
        <v>19.401544401544403</v>
      </c>
      <c r="W919" s="51" t="e">
        <f>SUMIF(#REF!,'Pupils5-15'!$B919,#REF!)</f>
        <v>#REF!</v>
      </c>
      <c r="X919" s="51" t="e">
        <f>SUMIF(#REF!,'Pupils5-15'!$B919,#REF!)</f>
        <v>#REF!</v>
      </c>
      <c r="Y919" s="51" t="e">
        <f>SUMIF(#REF!,'Pupils5-15'!$B919,#REF!)</f>
        <v>#REF!</v>
      </c>
      <c r="Z919" s="51" t="e">
        <f t="shared" si="133"/>
        <v>#REF!</v>
      </c>
      <c r="AA919" s="51" t="e">
        <f t="shared" si="134"/>
        <v>#REF!</v>
      </c>
      <c r="AB919" s="51" t="e">
        <f t="shared" si="135"/>
        <v>#REF!</v>
      </c>
    </row>
    <row r="920" spans="1:28" x14ac:dyDescent="0.2">
      <c r="A920" s="51">
        <v>913</v>
      </c>
      <c r="B920" s="51">
        <v>6712237</v>
      </c>
      <c r="C920" s="51" t="s">
        <v>1291</v>
      </c>
      <c r="D920" s="51" t="s">
        <v>1229</v>
      </c>
      <c r="E920" s="51" t="s">
        <v>3322</v>
      </c>
      <c r="F920" s="51" t="s">
        <v>3324</v>
      </c>
      <c r="G920" s="56">
        <f t="shared" si="128"/>
        <v>0.23674911660777384</v>
      </c>
      <c r="H920" s="56">
        <f t="shared" si="129"/>
        <v>0.22558922558922559</v>
      </c>
      <c r="I920" s="56">
        <f t="shared" si="130"/>
        <v>0.25688073394495414</v>
      </c>
      <c r="J920" s="56">
        <f t="shared" si="131"/>
        <v>0.24035281146637266</v>
      </c>
      <c r="K920" s="51">
        <v>216</v>
      </c>
      <c r="L920" s="51">
        <v>67</v>
      </c>
      <c r="M920" s="51">
        <v>283</v>
      </c>
      <c r="N920" s="51">
        <v>230</v>
      </c>
      <c r="O920" s="51">
        <v>67</v>
      </c>
      <c r="P920" s="51">
        <v>297</v>
      </c>
      <c r="Q920" s="51">
        <v>243</v>
      </c>
      <c r="R920" s="51">
        <v>84</v>
      </c>
      <c r="S920" s="51">
        <v>327</v>
      </c>
      <c r="T920" s="51">
        <f t="shared" si="127"/>
        <v>218</v>
      </c>
      <c r="U920" s="51">
        <f t="shared" si="127"/>
        <v>907</v>
      </c>
      <c r="V920" s="57">
        <f t="shared" si="132"/>
        <v>24.035281146637267</v>
      </c>
      <c r="W920" s="51" t="e">
        <f>SUMIF(#REF!,'Pupils5-15'!$B920,#REF!)</f>
        <v>#REF!</v>
      </c>
      <c r="X920" s="51" t="e">
        <f>SUMIF(#REF!,'Pupils5-15'!$B920,#REF!)</f>
        <v>#REF!</v>
      </c>
      <c r="Y920" s="51" t="e">
        <f>SUMIF(#REF!,'Pupils5-15'!$B920,#REF!)</f>
        <v>#REF!</v>
      </c>
      <c r="Z920" s="51" t="e">
        <f t="shared" si="133"/>
        <v>#REF!</v>
      </c>
      <c r="AA920" s="51" t="e">
        <f t="shared" si="134"/>
        <v>#REF!</v>
      </c>
      <c r="AB920" s="51" t="e">
        <f t="shared" si="135"/>
        <v>#REF!</v>
      </c>
    </row>
    <row r="921" spans="1:28" x14ac:dyDescent="0.2">
      <c r="A921" s="51">
        <v>914</v>
      </c>
      <c r="B921" s="51">
        <v>6712238</v>
      </c>
      <c r="C921" s="51" t="s">
        <v>3568</v>
      </c>
      <c r="D921" s="51" t="s">
        <v>1229</v>
      </c>
      <c r="E921" s="51" t="s">
        <v>3322</v>
      </c>
      <c r="F921" s="51" t="s">
        <v>3324</v>
      </c>
      <c r="G921" s="56">
        <f t="shared" si="128"/>
        <v>0.23312883435582821</v>
      </c>
      <c r="H921" s="56">
        <f t="shared" si="129"/>
        <v>0.25525525525525528</v>
      </c>
      <c r="I921" s="56">
        <f t="shared" si="130"/>
        <v>0.25970149253731345</v>
      </c>
      <c r="J921" s="56">
        <f t="shared" si="131"/>
        <v>0.24949698189134809</v>
      </c>
      <c r="K921" s="51">
        <v>250</v>
      </c>
      <c r="L921" s="51">
        <v>76</v>
      </c>
      <c r="M921" s="51">
        <v>326</v>
      </c>
      <c r="N921" s="51">
        <v>248</v>
      </c>
      <c r="O921" s="51">
        <v>85</v>
      </c>
      <c r="P921" s="51">
        <v>333</v>
      </c>
      <c r="Q921" s="51">
        <v>248</v>
      </c>
      <c r="R921" s="51">
        <v>87</v>
      </c>
      <c r="S921" s="51">
        <v>335</v>
      </c>
      <c r="T921" s="51">
        <f t="shared" si="127"/>
        <v>248</v>
      </c>
      <c r="U921" s="51">
        <f t="shared" si="127"/>
        <v>994</v>
      </c>
      <c r="V921" s="57">
        <f t="shared" si="132"/>
        <v>24.949698189134807</v>
      </c>
      <c r="W921" s="51" t="e">
        <f>SUMIF(#REF!,'Pupils5-15'!$B921,#REF!)</f>
        <v>#REF!</v>
      </c>
      <c r="X921" s="51" t="e">
        <f>SUMIF(#REF!,'Pupils5-15'!$B921,#REF!)</f>
        <v>#REF!</v>
      </c>
      <c r="Y921" s="51" t="e">
        <f>SUMIF(#REF!,'Pupils5-15'!$B921,#REF!)</f>
        <v>#REF!</v>
      </c>
      <c r="Z921" s="51" t="e">
        <f t="shared" si="133"/>
        <v>#REF!</v>
      </c>
      <c r="AA921" s="51" t="e">
        <f t="shared" si="134"/>
        <v>#REF!</v>
      </c>
      <c r="AB921" s="51" t="e">
        <f t="shared" si="135"/>
        <v>#REF!</v>
      </c>
    </row>
    <row r="922" spans="1:28" x14ac:dyDescent="0.2">
      <c r="A922" s="51">
        <v>915</v>
      </c>
      <c r="B922" s="51">
        <v>6712239</v>
      </c>
      <c r="C922" s="51" t="s">
        <v>3569</v>
      </c>
      <c r="D922" s="51" t="s">
        <v>1229</v>
      </c>
      <c r="E922" s="51" t="s">
        <v>3322</v>
      </c>
      <c r="F922" s="51" t="s">
        <v>3324</v>
      </c>
      <c r="G922" s="56">
        <f t="shared" si="128"/>
        <v>0.16113744075829384</v>
      </c>
      <c r="H922" s="56">
        <f t="shared" si="129"/>
        <v>0.15137614678899083</v>
      </c>
      <c r="I922" s="56">
        <f t="shared" si="130"/>
        <v>0.13793103448275862</v>
      </c>
      <c r="J922" s="56">
        <f t="shared" si="131"/>
        <v>0.14977307110438728</v>
      </c>
      <c r="K922" s="51">
        <v>177</v>
      </c>
      <c r="L922" s="51">
        <v>34</v>
      </c>
      <c r="M922" s="51">
        <v>211</v>
      </c>
      <c r="N922" s="51">
        <v>185</v>
      </c>
      <c r="O922" s="51">
        <v>33</v>
      </c>
      <c r="P922" s="51">
        <v>218</v>
      </c>
      <c r="Q922" s="51">
        <v>200</v>
      </c>
      <c r="R922" s="51">
        <v>32</v>
      </c>
      <c r="S922" s="51">
        <v>232</v>
      </c>
      <c r="T922" s="51">
        <f t="shared" si="127"/>
        <v>99</v>
      </c>
      <c r="U922" s="51">
        <f t="shared" si="127"/>
        <v>661</v>
      </c>
      <c r="V922" s="57">
        <f t="shared" si="132"/>
        <v>14.977307110438728</v>
      </c>
      <c r="W922" s="51" t="e">
        <f>SUMIF(#REF!,'Pupils5-15'!$B922,#REF!)</f>
        <v>#REF!</v>
      </c>
      <c r="X922" s="51" t="e">
        <f>SUMIF(#REF!,'Pupils5-15'!$B922,#REF!)</f>
        <v>#REF!</v>
      </c>
      <c r="Y922" s="51" t="e">
        <f>SUMIF(#REF!,'Pupils5-15'!$B922,#REF!)</f>
        <v>#REF!</v>
      </c>
      <c r="Z922" s="51" t="e">
        <f t="shared" si="133"/>
        <v>#REF!</v>
      </c>
      <c r="AA922" s="51" t="e">
        <f t="shared" si="134"/>
        <v>#REF!</v>
      </c>
      <c r="AB922" s="51" t="e">
        <f t="shared" si="135"/>
        <v>#REF!</v>
      </c>
    </row>
    <row r="923" spans="1:28" x14ac:dyDescent="0.2">
      <c r="A923" s="51">
        <v>916</v>
      </c>
      <c r="B923" s="51">
        <v>6713309</v>
      </c>
      <c r="C923" s="51" t="s">
        <v>1292</v>
      </c>
      <c r="D923" s="51" t="s">
        <v>1229</v>
      </c>
      <c r="E923" s="51" t="s">
        <v>3322</v>
      </c>
      <c r="F923" s="51" t="s">
        <v>3324</v>
      </c>
      <c r="G923" s="56">
        <f t="shared" si="128"/>
        <v>0.28225806451612906</v>
      </c>
      <c r="H923" s="56">
        <f t="shared" si="129"/>
        <v>0.26363636363636361</v>
      </c>
      <c r="I923" s="56">
        <f t="shared" si="130"/>
        <v>0.26315789473684209</v>
      </c>
      <c r="J923" s="56">
        <f t="shared" si="131"/>
        <v>0.26975476839237056</v>
      </c>
      <c r="K923" s="51">
        <v>89</v>
      </c>
      <c r="L923" s="51">
        <v>35</v>
      </c>
      <c r="M923" s="51">
        <v>124</v>
      </c>
      <c r="N923" s="51">
        <v>81</v>
      </c>
      <c r="O923" s="51">
        <v>29</v>
      </c>
      <c r="P923" s="51">
        <v>110</v>
      </c>
      <c r="Q923" s="51">
        <v>98</v>
      </c>
      <c r="R923" s="51">
        <v>35</v>
      </c>
      <c r="S923" s="51">
        <v>133</v>
      </c>
      <c r="T923" s="51">
        <f t="shared" si="127"/>
        <v>99</v>
      </c>
      <c r="U923" s="51">
        <f t="shared" si="127"/>
        <v>367</v>
      </c>
      <c r="V923" s="57">
        <f t="shared" si="132"/>
        <v>26.975476839237057</v>
      </c>
      <c r="W923" s="51" t="e">
        <f>SUMIF(#REF!,'Pupils5-15'!$B923,#REF!)</f>
        <v>#REF!</v>
      </c>
      <c r="X923" s="51" t="e">
        <f>SUMIF(#REF!,'Pupils5-15'!$B923,#REF!)</f>
        <v>#REF!</v>
      </c>
      <c r="Y923" s="51" t="e">
        <f>SUMIF(#REF!,'Pupils5-15'!$B923,#REF!)</f>
        <v>#REF!</v>
      </c>
      <c r="Z923" s="51" t="e">
        <f t="shared" si="133"/>
        <v>#REF!</v>
      </c>
      <c r="AA923" s="51" t="e">
        <f t="shared" si="134"/>
        <v>#REF!</v>
      </c>
      <c r="AB923" s="51" t="e">
        <f t="shared" si="135"/>
        <v>#REF!</v>
      </c>
    </row>
    <row r="924" spans="1:28" x14ac:dyDescent="0.2">
      <c r="A924" s="51">
        <v>917</v>
      </c>
      <c r="B924" s="51">
        <v>6713310</v>
      </c>
      <c r="C924" s="51" t="s">
        <v>1293</v>
      </c>
      <c r="D924" s="51" t="s">
        <v>1229</v>
      </c>
      <c r="E924" s="51" t="s">
        <v>3322</v>
      </c>
      <c r="F924" s="51" t="s">
        <v>3324</v>
      </c>
      <c r="G924" s="56">
        <f t="shared" si="128"/>
        <v>0.18965517241379309</v>
      </c>
      <c r="H924" s="56">
        <f t="shared" si="129"/>
        <v>0.15517241379310345</v>
      </c>
      <c r="I924" s="56">
        <f t="shared" si="130"/>
        <v>8.3333333333333329E-2</v>
      </c>
      <c r="J924" s="56">
        <f t="shared" si="131"/>
        <v>0.14204545454545456</v>
      </c>
      <c r="K924" s="51">
        <v>47</v>
      </c>
      <c r="L924" s="51">
        <v>11</v>
      </c>
      <c r="M924" s="51">
        <v>58</v>
      </c>
      <c r="N924" s="51">
        <v>49</v>
      </c>
      <c r="O924" s="51">
        <v>9</v>
      </c>
      <c r="P924" s="51">
        <v>58</v>
      </c>
      <c r="Q924" s="51">
        <v>55</v>
      </c>
      <c r="R924" s="51">
        <v>5</v>
      </c>
      <c r="S924" s="51">
        <v>60</v>
      </c>
      <c r="T924" s="51">
        <f t="shared" si="127"/>
        <v>25</v>
      </c>
      <c r="U924" s="51">
        <f t="shared" si="127"/>
        <v>176</v>
      </c>
      <c r="V924" s="57">
        <f t="shared" si="132"/>
        <v>14.204545454545455</v>
      </c>
      <c r="W924" s="51" t="e">
        <f>SUMIF(#REF!,'Pupils5-15'!$B924,#REF!)</f>
        <v>#REF!</v>
      </c>
      <c r="X924" s="51" t="e">
        <f>SUMIF(#REF!,'Pupils5-15'!$B924,#REF!)</f>
        <v>#REF!</v>
      </c>
      <c r="Y924" s="51" t="e">
        <f>SUMIF(#REF!,'Pupils5-15'!$B924,#REF!)</f>
        <v>#REF!</v>
      </c>
      <c r="Z924" s="51" t="e">
        <f t="shared" si="133"/>
        <v>#REF!</v>
      </c>
      <c r="AA924" s="51" t="e">
        <f t="shared" si="134"/>
        <v>#REF!</v>
      </c>
      <c r="AB924" s="51" t="e">
        <f t="shared" si="135"/>
        <v>#REF!</v>
      </c>
    </row>
    <row r="925" spans="1:28" x14ac:dyDescent="0.2">
      <c r="A925" s="51">
        <v>918</v>
      </c>
      <c r="B925" s="51">
        <v>6713311</v>
      </c>
      <c r="C925" s="51" t="s">
        <v>1294</v>
      </c>
      <c r="D925" s="51" t="s">
        <v>1229</v>
      </c>
      <c r="E925" s="51" t="s">
        <v>3322</v>
      </c>
      <c r="F925" s="51" t="s">
        <v>3324</v>
      </c>
      <c r="G925" s="56">
        <f t="shared" si="128"/>
        <v>2.5316455696202531E-2</v>
      </c>
      <c r="H925" s="56">
        <f t="shared" si="129"/>
        <v>2.6845637583892617E-2</v>
      </c>
      <c r="I925" s="56">
        <f t="shared" si="130"/>
        <v>4.4871794871794872E-2</v>
      </c>
      <c r="J925" s="56">
        <f t="shared" si="131"/>
        <v>3.2397408207343416E-2</v>
      </c>
      <c r="K925" s="51">
        <v>154</v>
      </c>
      <c r="L925" s="51">
        <v>4</v>
      </c>
      <c r="M925" s="51">
        <v>158</v>
      </c>
      <c r="N925" s="51">
        <v>145</v>
      </c>
      <c r="O925" s="51">
        <v>4</v>
      </c>
      <c r="P925" s="51">
        <v>149</v>
      </c>
      <c r="Q925" s="51">
        <v>149</v>
      </c>
      <c r="R925" s="51">
        <v>7</v>
      </c>
      <c r="S925" s="51">
        <v>156</v>
      </c>
      <c r="T925" s="51">
        <f t="shared" si="127"/>
        <v>15</v>
      </c>
      <c r="U925" s="51">
        <f t="shared" si="127"/>
        <v>463</v>
      </c>
      <c r="V925" s="57">
        <f t="shared" si="132"/>
        <v>3.2397408207343417</v>
      </c>
      <c r="W925" s="51" t="e">
        <f>SUMIF(#REF!,'Pupils5-15'!$B925,#REF!)</f>
        <v>#REF!</v>
      </c>
      <c r="X925" s="51" t="e">
        <f>SUMIF(#REF!,'Pupils5-15'!$B925,#REF!)</f>
        <v>#REF!</v>
      </c>
      <c r="Y925" s="51" t="e">
        <f>SUMIF(#REF!,'Pupils5-15'!$B925,#REF!)</f>
        <v>#REF!</v>
      </c>
      <c r="Z925" s="51" t="e">
        <f t="shared" si="133"/>
        <v>#REF!</v>
      </c>
      <c r="AA925" s="51" t="e">
        <f t="shared" si="134"/>
        <v>#REF!</v>
      </c>
      <c r="AB925" s="51" t="e">
        <f t="shared" si="135"/>
        <v>#REF!</v>
      </c>
    </row>
    <row r="926" spans="1:28" x14ac:dyDescent="0.2">
      <c r="A926" s="51">
        <v>919</v>
      </c>
      <c r="B926" s="51">
        <v>6713313</v>
      </c>
      <c r="C926" s="51" t="s">
        <v>1295</v>
      </c>
      <c r="D926" s="51" t="s">
        <v>1229</v>
      </c>
      <c r="E926" s="51" t="s">
        <v>3322</v>
      </c>
      <c r="F926" s="51" t="s">
        <v>3324</v>
      </c>
      <c r="G926" s="56">
        <f t="shared" si="128"/>
        <v>0.13029315960912052</v>
      </c>
      <c r="H926" s="56">
        <f t="shared" si="129"/>
        <v>0.13141025641025642</v>
      </c>
      <c r="I926" s="56">
        <f t="shared" si="130"/>
        <v>0.13931888544891641</v>
      </c>
      <c r="J926" s="56">
        <f t="shared" si="131"/>
        <v>0.13375796178343949</v>
      </c>
      <c r="K926" s="51">
        <v>267</v>
      </c>
      <c r="L926" s="51">
        <v>40</v>
      </c>
      <c r="M926" s="51">
        <v>307</v>
      </c>
      <c r="N926" s="51">
        <v>271</v>
      </c>
      <c r="O926" s="51">
        <v>41</v>
      </c>
      <c r="P926" s="51">
        <v>312</v>
      </c>
      <c r="Q926" s="51">
        <v>278</v>
      </c>
      <c r="R926" s="51">
        <v>45</v>
      </c>
      <c r="S926" s="51">
        <v>323</v>
      </c>
      <c r="T926" s="51">
        <f t="shared" si="127"/>
        <v>126</v>
      </c>
      <c r="U926" s="51">
        <f t="shared" si="127"/>
        <v>942</v>
      </c>
      <c r="V926" s="57">
        <f t="shared" si="132"/>
        <v>13.375796178343949</v>
      </c>
      <c r="W926" s="51" t="e">
        <f>SUMIF(#REF!,'Pupils5-15'!$B926,#REF!)</f>
        <v>#REF!</v>
      </c>
      <c r="X926" s="51" t="e">
        <f>SUMIF(#REF!,'Pupils5-15'!$B926,#REF!)</f>
        <v>#REF!</v>
      </c>
      <c r="Y926" s="51" t="e">
        <f>SUMIF(#REF!,'Pupils5-15'!$B926,#REF!)</f>
        <v>#REF!</v>
      </c>
      <c r="Z926" s="51" t="e">
        <f t="shared" si="133"/>
        <v>#REF!</v>
      </c>
      <c r="AA926" s="51" t="e">
        <f t="shared" si="134"/>
        <v>#REF!</v>
      </c>
      <c r="AB926" s="51" t="e">
        <f t="shared" si="135"/>
        <v>#REF!</v>
      </c>
    </row>
    <row r="927" spans="1:28" x14ac:dyDescent="0.2">
      <c r="A927" s="51">
        <v>920</v>
      </c>
      <c r="B927" s="51">
        <v>6713314</v>
      </c>
      <c r="C927" s="51" t="s">
        <v>1296</v>
      </c>
      <c r="D927" s="51" t="s">
        <v>1229</v>
      </c>
      <c r="E927" s="51" t="s">
        <v>3322</v>
      </c>
      <c r="F927" s="51" t="s">
        <v>3324</v>
      </c>
      <c r="G927" s="56">
        <f t="shared" si="128"/>
        <v>0.25146198830409355</v>
      </c>
      <c r="H927" s="56">
        <f t="shared" si="129"/>
        <v>0.25882352941176473</v>
      </c>
      <c r="I927" s="56">
        <f t="shared" si="130"/>
        <v>0.25966850828729282</v>
      </c>
      <c r="J927" s="56">
        <f t="shared" si="131"/>
        <v>0.25670498084291188</v>
      </c>
      <c r="K927" s="51">
        <v>128</v>
      </c>
      <c r="L927" s="51">
        <v>43</v>
      </c>
      <c r="M927" s="51">
        <v>171</v>
      </c>
      <c r="N927" s="51">
        <v>126</v>
      </c>
      <c r="O927" s="51">
        <v>44</v>
      </c>
      <c r="P927" s="51">
        <v>170</v>
      </c>
      <c r="Q927" s="51">
        <v>134</v>
      </c>
      <c r="R927" s="51">
        <v>47</v>
      </c>
      <c r="S927" s="51">
        <v>181</v>
      </c>
      <c r="T927" s="51">
        <f t="shared" si="127"/>
        <v>134</v>
      </c>
      <c r="U927" s="51">
        <f t="shared" si="127"/>
        <v>522</v>
      </c>
      <c r="V927" s="57">
        <f t="shared" si="132"/>
        <v>25.670498084291189</v>
      </c>
      <c r="W927" s="51" t="e">
        <f>SUMIF(#REF!,'Pupils5-15'!$B927,#REF!)</f>
        <v>#REF!</v>
      </c>
      <c r="X927" s="51" t="e">
        <f>SUMIF(#REF!,'Pupils5-15'!$B927,#REF!)</f>
        <v>#REF!</v>
      </c>
      <c r="Y927" s="51" t="e">
        <f>SUMIF(#REF!,'Pupils5-15'!$B927,#REF!)</f>
        <v>#REF!</v>
      </c>
      <c r="Z927" s="51" t="e">
        <f t="shared" si="133"/>
        <v>#REF!</v>
      </c>
      <c r="AA927" s="51" t="e">
        <f t="shared" si="134"/>
        <v>#REF!</v>
      </c>
      <c r="AB927" s="51" t="e">
        <f t="shared" si="135"/>
        <v>#REF!</v>
      </c>
    </row>
    <row r="928" spans="1:28" x14ac:dyDescent="0.2">
      <c r="A928" s="51">
        <v>921</v>
      </c>
      <c r="B928" s="51">
        <v>6713316</v>
      </c>
      <c r="C928" s="51" t="s">
        <v>3570</v>
      </c>
      <c r="D928" s="51" t="s">
        <v>1229</v>
      </c>
      <c r="E928" s="51" t="s">
        <v>3322</v>
      </c>
      <c r="F928" s="51" t="s">
        <v>3324</v>
      </c>
      <c r="G928" s="56">
        <f t="shared" si="128"/>
        <v>0.14285714285714285</v>
      </c>
      <c r="H928" s="56">
        <f t="shared" si="129"/>
        <v>0.17054263565891473</v>
      </c>
      <c r="I928" s="56">
        <f t="shared" si="130"/>
        <v>0.13076923076923078</v>
      </c>
      <c r="J928" s="56">
        <f t="shared" si="131"/>
        <v>0.14805194805194805</v>
      </c>
      <c r="K928" s="51">
        <v>108</v>
      </c>
      <c r="L928" s="51">
        <v>18</v>
      </c>
      <c r="M928" s="51">
        <v>126</v>
      </c>
      <c r="N928" s="51">
        <v>107</v>
      </c>
      <c r="O928" s="51">
        <v>22</v>
      </c>
      <c r="P928" s="51">
        <v>129</v>
      </c>
      <c r="Q928" s="51">
        <v>113</v>
      </c>
      <c r="R928" s="51">
        <v>17</v>
      </c>
      <c r="S928" s="51">
        <v>130</v>
      </c>
      <c r="T928" s="51">
        <f t="shared" si="127"/>
        <v>57</v>
      </c>
      <c r="U928" s="51">
        <f t="shared" si="127"/>
        <v>385</v>
      </c>
      <c r="V928" s="57">
        <f t="shared" si="132"/>
        <v>14.805194805194805</v>
      </c>
      <c r="W928" s="51" t="e">
        <f>SUMIF(#REF!,'Pupils5-15'!$B928,#REF!)</f>
        <v>#REF!</v>
      </c>
      <c r="X928" s="51" t="e">
        <f>SUMIF(#REF!,'Pupils5-15'!$B928,#REF!)</f>
        <v>#REF!</v>
      </c>
      <c r="Y928" s="51" t="e">
        <f>SUMIF(#REF!,'Pupils5-15'!$B928,#REF!)</f>
        <v>#REF!</v>
      </c>
      <c r="Z928" s="51" t="e">
        <f t="shared" si="133"/>
        <v>#REF!</v>
      </c>
      <c r="AA928" s="51" t="e">
        <f t="shared" si="134"/>
        <v>#REF!</v>
      </c>
      <c r="AB928" s="51" t="e">
        <f t="shared" si="135"/>
        <v>#REF!</v>
      </c>
    </row>
    <row r="929" spans="1:28" x14ac:dyDescent="0.2">
      <c r="A929" s="51">
        <v>922</v>
      </c>
      <c r="B929" s="51">
        <v>6714047</v>
      </c>
      <c r="C929" s="51" t="s">
        <v>3571</v>
      </c>
      <c r="D929" s="51" t="s">
        <v>1229</v>
      </c>
      <c r="E929" s="51" t="s">
        <v>3326</v>
      </c>
      <c r="F929" s="51" t="s">
        <v>3324</v>
      </c>
      <c r="G929" s="56">
        <f t="shared" si="128"/>
        <v>0.41393442622950821</v>
      </c>
      <c r="H929" s="56">
        <f t="shared" si="129"/>
        <v>0.40277777777777779</v>
      </c>
      <c r="I929" s="56">
        <f t="shared" si="130"/>
        <v>0.39047619047619048</v>
      </c>
      <c r="J929" s="56">
        <f t="shared" si="131"/>
        <v>0.40298507462686567</v>
      </c>
      <c r="K929" s="51">
        <v>143</v>
      </c>
      <c r="L929" s="51">
        <v>101</v>
      </c>
      <c r="M929" s="51">
        <v>244</v>
      </c>
      <c r="N929" s="51">
        <v>129</v>
      </c>
      <c r="O929" s="51">
        <v>87</v>
      </c>
      <c r="P929" s="51">
        <v>216</v>
      </c>
      <c r="Q929" s="51">
        <v>128</v>
      </c>
      <c r="R929" s="51">
        <v>82</v>
      </c>
      <c r="S929" s="51">
        <v>210</v>
      </c>
      <c r="T929" s="51">
        <f t="shared" si="127"/>
        <v>270</v>
      </c>
      <c r="U929" s="51">
        <f t="shared" si="127"/>
        <v>670</v>
      </c>
      <c r="V929" s="57">
        <f t="shared" si="132"/>
        <v>40.298507462686565</v>
      </c>
      <c r="W929" s="51" t="e">
        <f>SUMIF(#REF!,'Pupils5-15'!$B929,#REF!)</f>
        <v>#REF!</v>
      </c>
      <c r="X929" s="51" t="e">
        <f>SUMIF(#REF!,'Pupils5-15'!$B929,#REF!)</f>
        <v>#REF!</v>
      </c>
      <c r="Y929" s="51" t="e">
        <f>SUMIF(#REF!,'Pupils5-15'!$B929,#REF!)</f>
        <v>#REF!</v>
      </c>
      <c r="Z929" s="51" t="e">
        <f t="shared" si="133"/>
        <v>#REF!</v>
      </c>
      <c r="AA929" s="51" t="e">
        <f t="shared" si="134"/>
        <v>#REF!</v>
      </c>
      <c r="AB929" s="51" t="e">
        <f t="shared" si="135"/>
        <v>#REF!</v>
      </c>
    </row>
    <row r="930" spans="1:28" x14ac:dyDescent="0.2">
      <c r="A930" s="51">
        <v>923</v>
      </c>
      <c r="B930" s="51">
        <v>6714052</v>
      </c>
      <c r="C930" s="51" t="s">
        <v>3572</v>
      </c>
      <c r="D930" s="51" t="s">
        <v>1229</v>
      </c>
      <c r="E930" s="51" t="s">
        <v>3326</v>
      </c>
      <c r="F930" s="51" t="s">
        <v>3324</v>
      </c>
      <c r="G930" s="56">
        <f t="shared" si="128"/>
        <v>0.2303370786516854</v>
      </c>
      <c r="H930" s="56">
        <f t="shared" si="129"/>
        <v>0.24324324324324326</v>
      </c>
      <c r="I930" s="56">
        <f t="shared" si="130"/>
        <v>0.21656050955414013</v>
      </c>
      <c r="J930" s="56">
        <f t="shared" si="131"/>
        <v>0.23030907278165502</v>
      </c>
      <c r="K930" s="51">
        <v>274</v>
      </c>
      <c r="L930" s="51">
        <v>82</v>
      </c>
      <c r="M930" s="51">
        <v>356</v>
      </c>
      <c r="N930" s="51">
        <v>252</v>
      </c>
      <c r="O930" s="51">
        <v>81</v>
      </c>
      <c r="P930" s="51">
        <v>333</v>
      </c>
      <c r="Q930" s="51">
        <v>246</v>
      </c>
      <c r="R930" s="51">
        <v>68</v>
      </c>
      <c r="S930" s="51">
        <v>314</v>
      </c>
      <c r="T930" s="51">
        <f t="shared" si="127"/>
        <v>231</v>
      </c>
      <c r="U930" s="51">
        <f t="shared" si="127"/>
        <v>1003</v>
      </c>
      <c r="V930" s="57">
        <f t="shared" si="132"/>
        <v>23.0309072781655</v>
      </c>
      <c r="W930" s="51" t="e">
        <f>SUMIF(#REF!,'Pupils5-15'!$B930,#REF!)</f>
        <v>#REF!</v>
      </c>
      <c r="X930" s="51" t="e">
        <f>SUMIF(#REF!,'Pupils5-15'!$B930,#REF!)</f>
        <v>#REF!</v>
      </c>
      <c r="Y930" s="51" t="e">
        <f>SUMIF(#REF!,'Pupils5-15'!$B930,#REF!)</f>
        <v>#REF!</v>
      </c>
      <c r="Z930" s="51" t="e">
        <f t="shared" si="133"/>
        <v>#REF!</v>
      </c>
      <c r="AA930" s="51" t="e">
        <f t="shared" si="134"/>
        <v>#REF!</v>
      </c>
      <c r="AB930" s="51" t="e">
        <f t="shared" si="135"/>
        <v>#REF!</v>
      </c>
    </row>
    <row r="931" spans="1:28" x14ac:dyDescent="0.2">
      <c r="A931" s="51">
        <v>924</v>
      </c>
      <c r="B931" s="51">
        <v>6714056</v>
      </c>
      <c r="C931" s="51" t="s">
        <v>3573</v>
      </c>
      <c r="D931" s="51" t="s">
        <v>1229</v>
      </c>
      <c r="E931" s="51" t="s">
        <v>3326</v>
      </c>
      <c r="F931" s="51" t="s">
        <v>3324</v>
      </c>
      <c r="G931" s="56">
        <f t="shared" si="128"/>
        <v>0.35893155258764609</v>
      </c>
      <c r="H931" s="56">
        <f t="shared" si="129"/>
        <v>0.38790035587188609</v>
      </c>
      <c r="I931" s="56">
        <f t="shared" si="130"/>
        <v>0.39894551845342707</v>
      </c>
      <c r="J931" s="56">
        <f t="shared" si="131"/>
        <v>0.38150289017341038</v>
      </c>
      <c r="K931" s="51">
        <v>384</v>
      </c>
      <c r="L931" s="51">
        <v>215</v>
      </c>
      <c r="M931" s="51">
        <v>599</v>
      </c>
      <c r="N931" s="51">
        <v>344</v>
      </c>
      <c r="O931" s="51">
        <v>218</v>
      </c>
      <c r="P931" s="51">
        <v>562</v>
      </c>
      <c r="Q931" s="51">
        <v>342</v>
      </c>
      <c r="R931" s="51">
        <v>227</v>
      </c>
      <c r="S931" s="51">
        <v>569</v>
      </c>
      <c r="T931" s="51">
        <f t="shared" si="127"/>
        <v>660</v>
      </c>
      <c r="U931" s="51">
        <f t="shared" si="127"/>
        <v>1730</v>
      </c>
      <c r="V931" s="57">
        <f t="shared" si="132"/>
        <v>38.150289017341038</v>
      </c>
      <c r="W931" s="51" t="e">
        <f>SUMIF(#REF!,'Pupils5-15'!$B931,#REF!)</f>
        <v>#REF!</v>
      </c>
      <c r="X931" s="51" t="e">
        <f>SUMIF(#REF!,'Pupils5-15'!$B931,#REF!)</f>
        <v>#REF!</v>
      </c>
      <c r="Y931" s="51" t="e">
        <f>SUMIF(#REF!,'Pupils5-15'!$B931,#REF!)</f>
        <v>#REF!</v>
      </c>
      <c r="Z931" s="51" t="e">
        <f t="shared" si="133"/>
        <v>#REF!</v>
      </c>
      <c r="AA931" s="51" t="e">
        <f t="shared" si="134"/>
        <v>#REF!</v>
      </c>
      <c r="AB931" s="51" t="e">
        <f t="shared" si="135"/>
        <v>#REF!</v>
      </c>
    </row>
    <row r="932" spans="1:28" x14ac:dyDescent="0.2">
      <c r="A932" s="51">
        <v>925</v>
      </c>
      <c r="B932" s="51">
        <v>6714059</v>
      </c>
      <c r="C932" s="51" t="s">
        <v>3574</v>
      </c>
      <c r="D932" s="51" t="s">
        <v>1229</v>
      </c>
      <c r="E932" s="51" t="s">
        <v>3326</v>
      </c>
      <c r="F932" s="51" t="s">
        <v>3324</v>
      </c>
      <c r="G932" s="56">
        <f t="shared" si="128"/>
        <v>0.19404915912031048</v>
      </c>
      <c r="H932" s="56">
        <f t="shared" si="129"/>
        <v>0.20976253298153033</v>
      </c>
      <c r="I932" s="56">
        <f t="shared" si="130"/>
        <v>0.1860759493670886</v>
      </c>
      <c r="J932" s="56">
        <f t="shared" si="131"/>
        <v>0.19646704006893581</v>
      </c>
      <c r="K932" s="51">
        <v>623</v>
      </c>
      <c r="L932" s="51">
        <v>150</v>
      </c>
      <c r="M932" s="51">
        <v>773</v>
      </c>
      <c r="N932" s="51">
        <v>599</v>
      </c>
      <c r="O932" s="51">
        <v>159</v>
      </c>
      <c r="P932" s="51">
        <v>758</v>
      </c>
      <c r="Q932" s="51">
        <v>643</v>
      </c>
      <c r="R932" s="51">
        <v>147</v>
      </c>
      <c r="S932" s="51">
        <v>790</v>
      </c>
      <c r="T932" s="51">
        <f t="shared" si="127"/>
        <v>456</v>
      </c>
      <c r="U932" s="51">
        <f t="shared" si="127"/>
        <v>2321</v>
      </c>
      <c r="V932" s="57">
        <f t="shared" si="132"/>
        <v>19.646704006893582</v>
      </c>
      <c r="W932" s="51" t="e">
        <f>SUMIF(#REF!,'Pupils5-15'!$B932,#REF!)</f>
        <v>#REF!</v>
      </c>
      <c r="X932" s="51" t="e">
        <f>SUMIF(#REF!,'Pupils5-15'!$B932,#REF!)</f>
        <v>#REF!</v>
      </c>
      <c r="Y932" s="51" t="e">
        <f>SUMIF(#REF!,'Pupils5-15'!$B932,#REF!)</f>
        <v>#REF!</v>
      </c>
      <c r="Z932" s="51" t="e">
        <f t="shared" si="133"/>
        <v>#REF!</v>
      </c>
      <c r="AA932" s="51" t="e">
        <f t="shared" si="134"/>
        <v>#REF!</v>
      </c>
      <c r="AB932" s="51" t="e">
        <f t="shared" si="135"/>
        <v>#REF!</v>
      </c>
    </row>
    <row r="933" spans="1:28" x14ac:dyDescent="0.2">
      <c r="A933" s="51">
        <v>926</v>
      </c>
      <c r="B933" s="51">
        <v>6714060</v>
      </c>
      <c r="C933" s="51" t="s">
        <v>3575</v>
      </c>
      <c r="D933" s="51" t="s">
        <v>1229</v>
      </c>
      <c r="E933" s="51" t="s">
        <v>3326</v>
      </c>
      <c r="F933" s="51" t="s">
        <v>3323</v>
      </c>
      <c r="G933" s="56">
        <f t="shared" si="128"/>
        <v>0.11778563015312132</v>
      </c>
      <c r="H933" s="56">
        <f t="shared" si="129"/>
        <v>0.12048192771084337</v>
      </c>
      <c r="I933" s="56">
        <f t="shared" si="130"/>
        <v>0.12282734646581692</v>
      </c>
      <c r="J933" s="56">
        <f t="shared" si="131"/>
        <v>0.12037765538945712</v>
      </c>
      <c r="K933" s="51">
        <v>749</v>
      </c>
      <c r="L933" s="51">
        <v>100</v>
      </c>
      <c r="M933" s="51">
        <v>849</v>
      </c>
      <c r="N933" s="51">
        <v>730</v>
      </c>
      <c r="O933" s="51">
        <v>100</v>
      </c>
      <c r="P933" s="51">
        <v>830</v>
      </c>
      <c r="Q933" s="51">
        <v>757</v>
      </c>
      <c r="R933" s="51">
        <v>106</v>
      </c>
      <c r="S933" s="51">
        <v>863</v>
      </c>
      <c r="T933" s="51">
        <f t="shared" si="127"/>
        <v>306</v>
      </c>
      <c r="U933" s="51">
        <f t="shared" si="127"/>
        <v>2542</v>
      </c>
      <c r="V933" s="57">
        <f t="shared" si="132"/>
        <v>12.037765538945711</v>
      </c>
      <c r="W933" s="51" t="e">
        <f>SUMIF(#REF!,'Pupils5-15'!$B933,#REF!)</f>
        <v>#REF!</v>
      </c>
      <c r="X933" s="51" t="e">
        <f>SUMIF(#REF!,'Pupils5-15'!$B933,#REF!)</f>
        <v>#REF!</v>
      </c>
      <c r="Y933" s="51" t="e">
        <f>SUMIF(#REF!,'Pupils5-15'!$B933,#REF!)</f>
        <v>#REF!</v>
      </c>
      <c r="Z933" s="51" t="e">
        <f t="shared" si="133"/>
        <v>#REF!</v>
      </c>
      <c r="AA933" s="51" t="e">
        <f t="shared" si="134"/>
        <v>#REF!</v>
      </c>
      <c r="AB933" s="51" t="e">
        <f t="shared" si="135"/>
        <v>#REF!</v>
      </c>
    </row>
    <row r="934" spans="1:28" x14ac:dyDescent="0.2">
      <c r="A934" s="51">
        <v>927</v>
      </c>
      <c r="B934" s="51">
        <v>6714064</v>
      </c>
      <c r="C934" s="51" t="s">
        <v>3576</v>
      </c>
      <c r="D934" s="51" t="s">
        <v>1229</v>
      </c>
      <c r="E934" s="51" t="s">
        <v>3326</v>
      </c>
      <c r="F934" s="51" t="s">
        <v>3324</v>
      </c>
      <c r="G934" s="56">
        <f t="shared" si="128"/>
        <v>0.19186046511627908</v>
      </c>
      <c r="H934" s="56">
        <f t="shared" si="129"/>
        <v>0.20221169036334913</v>
      </c>
      <c r="I934" s="56">
        <f t="shared" si="130"/>
        <v>0.21256038647342995</v>
      </c>
      <c r="J934" s="56">
        <f t="shared" si="131"/>
        <v>0.20185375901132852</v>
      </c>
      <c r="K934" s="51">
        <v>556</v>
      </c>
      <c r="L934" s="51">
        <v>132</v>
      </c>
      <c r="M934" s="51">
        <v>688</v>
      </c>
      <c r="N934" s="51">
        <v>505</v>
      </c>
      <c r="O934" s="51">
        <v>128</v>
      </c>
      <c r="P934" s="51">
        <v>633</v>
      </c>
      <c r="Q934" s="51">
        <v>489</v>
      </c>
      <c r="R934" s="51">
        <v>132</v>
      </c>
      <c r="S934" s="51">
        <v>621</v>
      </c>
      <c r="T934" s="51">
        <f t="shared" si="127"/>
        <v>392</v>
      </c>
      <c r="U934" s="51">
        <f t="shared" si="127"/>
        <v>1942</v>
      </c>
      <c r="V934" s="57">
        <f t="shared" si="132"/>
        <v>20.185375901132851</v>
      </c>
      <c r="W934" s="51" t="e">
        <f>SUMIF(#REF!,'Pupils5-15'!$B934,#REF!)</f>
        <v>#REF!</v>
      </c>
      <c r="X934" s="51" t="e">
        <f>SUMIF(#REF!,'Pupils5-15'!$B934,#REF!)</f>
        <v>#REF!</v>
      </c>
      <c r="Y934" s="51" t="e">
        <f>SUMIF(#REF!,'Pupils5-15'!$B934,#REF!)</f>
        <v>#REF!</v>
      </c>
      <c r="Z934" s="51" t="e">
        <f t="shared" si="133"/>
        <v>#REF!</v>
      </c>
      <c r="AA934" s="51" t="e">
        <f t="shared" si="134"/>
        <v>#REF!</v>
      </c>
      <c r="AB934" s="51" t="e">
        <f t="shared" si="135"/>
        <v>#REF!</v>
      </c>
    </row>
    <row r="935" spans="1:28" x14ac:dyDescent="0.2">
      <c r="A935" s="51">
        <v>928</v>
      </c>
      <c r="B935" s="51">
        <v>6714065</v>
      </c>
      <c r="C935" s="51" t="s">
        <v>3577</v>
      </c>
      <c r="D935" s="51" t="s">
        <v>1229</v>
      </c>
      <c r="E935" s="51" t="s">
        <v>3326</v>
      </c>
      <c r="F935" s="51" t="s">
        <v>3324</v>
      </c>
      <c r="G935" s="56">
        <f t="shared" si="128"/>
        <v>0.16614420062695925</v>
      </c>
      <c r="H935" s="56">
        <f t="shared" si="129"/>
        <v>0.17303195635229929</v>
      </c>
      <c r="I935" s="56">
        <f t="shared" si="130"/>
        <v>0.17154150197628459</v>
      </c>
      <c r="J935" s="56">
        <f t="shared" si="131"/>
        <v>0.17024058577405857</v>
      </c>
      <c r="K935" s="51">
        <v>1064</v>
      </c>
      <c r="L935" s="51">
        <v>212</v>
      </c>
      <c r="M935" s="51">
        <v>1276</v>
      </c>
      <c r="N935" s="51">
        <v>1061</v>
      </c>
      <c r="O935" s="51">
        <v>222</v>
      </c>
      <c r="P935" s="51">
        <v>1283</v>
      </c>
      <c r="Q935" s="51">
        <v>1048</v>
      </c>
      <c r="R935" s="51">
        <v>217</v>
      </c>
      <c r="S935" s="51">
        <v>1265</v>
      </c>
      <c r="T935" s="51">
        <f t="shared" si="127"/>
        <v>651</v>
      </c>
      <c r="U935" s="51">
        <f t="shared" si="127"/>
        <v>3824</v>
      </c>
      <c r="V935" s="57">
        <f t="shared" si="132"/>
        <v>17.024058577405857</v>
      </c>
      <c r="W935" s="51" t="e">
        <f>SUMIF(#REF!,'Pupils5-15'!$B935,#REF!)</f>
        <v>#REF!</v>
      </c>
      <c r="X935" s="51" t="e">
        <f>SUMIF(#REF!,'Pupils5-15'!$B935,#REF!)</f>
        <v>#REF!</v>
      </c>
      <c r="Y935" s="51" t="e">
        <f>SUMIF(#REF!,'Pupils5-15'!$B935,#REF!)</f>
        <v>#REF!</v>
      </c>
      <c r="Z935" s="51" t="e">
        <f t="shared" si="133"/>
        <v>#REF!</v>
      </c>
      <c r="AA935" s="51" t="e">
        <f t="shared" si="134"/>
        <v>#REF!</v>
      </c>
      <c r="AB935" s="51" t="e">
        <f t="shared" si="135"/>
        <v>#REF!</v>
      </c>
    </row>
    <row r="936" spans="1:28" x14ac:dyDescent="0.2">
      <c r="A936" s="51">
        <v>929</v>
      </c>
      <c r="B936" s="51">
        <v>6714066</v>
      </c>
      <c r="C936" s="51" t="s">
        <v>3578</v>
      </c>
      <c r="D936" s="51" t="s">
        <v>1229</v>
      </c>
      <c r="E936" s="51" t="s">
        <v>3326</v>
      </c>
      <c r="F936" s="51" t="s">
        <v>3324</v>
      </c>
      <c r="G936" s="56">
        <f t="shared" si="128"/>
        <v>0.20670391061452514</v>
      </c>
      <c r="H936" s="56">
        <f t="shared" si="129"/>
        <v>0.21194879089615931</v>
      </c>
      <c r="I936" s="56">
        <f t="shared" si="130"/>
        <v>0.20258620689655171</v>
      </c>
      <c r="J936" s="56">
        <f t="shared" si="131"/>
        <v>0.20709219858156028</v>
      </c>
      <c r="K936" s="51">
        <v>568</v>
      </c>
      <c r="L936" s="51">
        <v>148</v>
      </c>
      <c r="M936" s="51">
        <v>716</v>
      </c>
      <c r="N936" s="51">
        <v>554</v>
      </c>
      <c r="O936" s="51">
        <v>149</v>
      </c>
      <c r="P936" s="51">
        <v>703</v>
      </c>
      <c r="Q936" s="51">
        <v>555</v>
      </c>
      <c r="R936" s="51">
        <v>141</v>
      </c>
      <c r="S936" s="51">
        <v>696</v>
      </c>
      <c r="T936" s="51">
        <f t="shared" si="127"/>
        <v>438</v>
      </c>
      <c r="U936" s="51">
        <f t="shared" si="127"/>
        <v>2115</v>
      </c>
      <c r="V936" s="57">
        <f t="shared" si="132"/>
        <v>20.709219858156029</v>
      </c>
      <c r="W936" s="51" t="e">
        <f>SUMIF(#REF!,'Pupils5-15'!$B936,#REF!)</f>
        <v>#REF!</v>
      </c>
      <c r="X936" s="51" t="e">
        <f>SUMIF(#REF!,'Pupils5-15'!$B936,#REF!)</f>
        <v>#REF!</v>
      </c>
      <c r="Y936" s="51" t="e">
        <f>SUMIF(#REF!,'Pupils5-15'!$B936,#REF!)</f>
        <v>#REF!</v>
      </c>
      <c r="Z936" s="51" t="e">
        <f t="shared" si="133"/>
        <v>#REF!</v>
      </c>
      <c r="AA936" s="51" t="e">
        <f t="shared" si="134"/>
        <v>#REF!</v>
      </c>
      <c r="AB936" s="51" t="e">
        <f t="shared" si="135"/>
        <v>#REF!</v>
      </c>
    </row>
    <row r="937" spans="1:28" x14ac:dyDescent="0.2">
      <c r="A937" s="51">
        <v>930</v>
      </c>
      <c r="B937" s="51">
        <v>6714067</v>
      </c>
      <c r="C937" s="51" t="s">
        <v>3579</v>
      </c>
      <c r="D937" s="51" t="s">
        <v>1229</v>
      </c>
      <c r="E937" s="51" t="s">
        <v>3326</v>
      </c>
      <c r="F937" s="51" t="s">
        <v>3324</v>
      </c>
      <c r="G937" s="56">
        <f t="shared" si="128"/>
        <v>0.1575984990619137</v>
      </c>
      <c r="H937" s="56">
        <f t="shared" si="129"/>
        <v>0.18315018315018314</v>
      </c>
      <c r="I937" s="56">
        <f t="shared" si="130"/>
        <v>0.18274582560296845</v>
      </c>
      <c r="J937" s="56">
        <f t="shared" si="131"/>
        <v>0.17459826946847962</v>
      </c>
      <c r="K937" s="51">
        <v>898</v>
      </c>
      <c r="L937" s="51">
        <v>168</v>
      </c>
      <c r="M937" s="51">
        <v>1066</v>
      </c>
      <c r="N937" s="51">
        <v>892</v>
      </c>
      <c r="O937" s="51">
        <v>200</v>
      </c>
      <c r="P937" s="51">
        <v>1092</v>
      </c>
      <c r="Q937" s="51">
        <v>881</v>
      </c>
      <c r="R937" s="51">
        <v>197</v>
      </c>
      <c r="S937" s="51">
        <v>1078</v>
      </c>
      <c r="T937" s="51">
        <f t="shared" si="127"/>
        <v>565</v>
      </c>
      <c r="U937" s="51">
        <f t="shared" si="127"/>
        <v>3236</v>
      </c>
      <c r="V937" s="57">
        <f t="shared" si="132"/>
        <v>17.459826946847961</v>
      </c>
      <c r="W937" s="51" t="e">
        <f>SUMIF(#REF!,'Pupils5-15'!$B937,#REF!)</f>
        <v>#REF!</v>
      </c>
      <c r="X937" s="51" t="e">
        <f>SUMIF(#REF!,'Pupils5-15'!$B937,#REF!)</f>
        <v>#REF!</v>
      </c>
      <c r="Y937" s="51" t="e">
        <f>SUMIF(#REF!,'Pupils5-15'!$B937,#REF!)</f>
        <v>#REF!</v>
      </c>
      <c r="Z937" s="51" t="e">
        <f t="shared" si="133"/>
        <v>#REF!</v>
      </c>
      <c r="AA937" s="51" t="e">
        <f t="shared" si="134"/>
        <v>#REF!</v>
      </c>
      <c r="AB937" s="51" t="e">
        <f t="shared" si="135"/>
        <v>#REF!</v>
      </c>
    </row>
    <row r="938" spans="1:28" x14ac:dyDescent="0.2">
      <c r="A938" s="51">
        <v>931</v>
      </c>
      <c r="B938" s="51">
        <v>6714068</v>
      </c>
      <c r="C938" s="51" t="s">
        <v>3580</v>
      </c>
      <c r="D938" s="51" t="s">
        <v>1229</v>
      </c>
      <c r="E938" s="51" t="s">
        <v>3326</v>
      </c>
      <c r="F938" s="51" t="s">
        <v>3324</v>
      </c>
      <c r="G938" s="56">
        <f t="shared" si="128"/>
        <v>0.37527593818984545</v>
      </c>
      <c r="H938" s="56">
        <f t="shared" si="129"/>
        <v>0.3818615751789976</v>
      </c>
      <c r="I938" s="56">
        <f t="shared" si="130"/>
        <v>0.39348370927318294</v>
      </c>
      <c r="J938" s="56">
        <f t="shared" si="131"/>
        <v>0.3831628638867034</v>
      </c>
      <c r="K938" s="51">
        <v>283</v>
      </c>
      <c r="L938" s="51">
        <v>170</v>
      </c>
      <c r="M938" s="51">
        <v>453</v>
      </c>
      <c r="N938" s="51">
        <v>259</v>
      </c>
      <c r="O938" s="51">
        <v>160</v>
      </c>
      <c r="P938" s="51">
        <v>419</v>
      </c>
      <c r="Q938" s="51">
        <v>242</v>
      </c>
      <c r="R938" s="51">
        <v>157</v>
      </c>
      <c r="S938" s="51">
        <v>399</v>
      </c>
      <c r="T938" s="51">
        <f t="shared" si="127"/>
        <v>487</v>
      </c>
      <c r="U938" s="51">
        <f t="shared" si="127"/>
        <v>1271</v>
      </c>
      <c r="V938" s="57">
        <f t="shared" si="132"/>
        <v>38.316286388670342</v>
      </c>
      <c r="W938" s="51" t="e">
        <f>SUMIF(#REF!,'Pupils5-15'!$B938,#REF!)</f>
        <v>#REF!</v>
      </c>
      <c r="X938" s="51" t="e">
        <f>SUMIF(#REF!,'Pupils5-15'!$B938,#REF!)</f>
        <v>#REF!</v>
      </c>
      <c r="Y938" s="51" t="e">
        <f>SUMIF(#REF!,'Pupils5-15'!$B938,#REF!)</f>
        <v>#REF!</v>
      </c>
      <c r="Z938" s="51" t="e">
        <f t="shared" si="133"/>
        <v>#REF!</v>
      </c>
      <c r="AA938" s="51" t="e">
        <f t="shared" si="134"/>
        <v>#REF!</v>
      </c>
      <c r="AB938" s="51" t="e">
        <f t="shared" si="135"/>
        <v>#REF!</v>
      </c>
    </row>
    <row r="939" spans="1:28" x14ac:dyDescent="0.2">
      <c r="A939" s="51">
        <v>932</v>
      </c>
      <c r="B939" s="51">
        <v>6714601</v>
      </c>
      <c r="C939" s="51" t="s">
        <v>3581</v>
      </c>
      <c r="D939" s="51" t="s">
        <v>1229</v>
      </c>
      <c r="E939" s="51" t="s">
        <v>3326</v>
      </c>
      <c r="F939" s="51" t="s">
        <v>3324</v>
      </c>
      <c r="G939" s="56">
        <f t="shared" si="128"/>
        <v>0.20729366602687141</v>
      </c>
      <c r="H939" s="56">
        <f t="shared" si="129"/>
        <v>0.25274725274725274</v>
      </c>
      <c r="I939" s="56">
        <f t="shared" si="130"/>
        <v>0.26194690265486725</v>
      </c>
      <c r="J939" s="56">
        <f t="shared" si="131"/>
        <v>0.24142156862745098</v>
      </c>
      <c r="K939" s="51">
        <v>413</v>
      </c>
      <c r="L939" s="51">
        <v>108</v>
      </c>
      <c r="M939" s="51">
        <v>521</v>
      </c>
      <c r="N939" s="51">
        <v>408</v>
      </c>
      <c r="O939" s="51">
        <v>138</v>
      </c>
      <c r="P939" s="51">
        <v>546</v>
      </c>
      <c r="Q939" s="51">
        <v>417</v>
      </c>
      <c r="R939" s="51">
        <v>148</v>
      </c>
      <c r="S939" s="51">
        <v>565</v>
      </c>
      <c r="T939" s="51">
        <f t="shared" si="127"/>
        <v>394</v>
      </c>
      <c r="U939" s="51">
        <f t="shared" si="127"/>
        <v>1632</v>
      </c>
      <c r="V939" s="57">
        <f t="shared" si="132"/>
        <v>24.142156862745097</v>
      </c>
      <c r="W939" s="51" t="e">
        <f>SUMIF(#REF!,'Pupils5-15'!$B939,#REF!)</f>
        <v>#REF!</v>
      </c>
      <c r="X939" s="51" t="e">
        <f>SUMIF(#REF!,'Pupils5-15'!$B939,#REF!)</f>
        <v>#REF!</v>
      </c>
      <c r="Y939" s="51" t="e">
        <f>SUMIF(#REF!,'Pupils5-15'!$B939,#REF!)</f>
        <v>#REF!</v>
      </c>
      <c r="Z939" s="51" t="e">
        <f t="shared" si="133"/>
        <v>#REF!</v>
      </c>
      <c r="AA939" s="51" t="e">
        <f t="shared" si="134"/>
        <v>#REF!</v>
      </c>
      <c r="AB939" s="51" t="e">
        <f t="shared" si="135"/>
        <v>#REF!</v>
      </c>
    </row>
    <row r="940" spans="1:28" x14ac:dyDescent="0.2">
      <c r="A940" s="51">
        <v>933</v>
      </c>
      <c r="B940" s="51">
        <v>6717006</v>
      </c>
      <c r="C940" s="51" t="s">
        <v>1298</v>
      </c>
      <c r="D940" s="51" t="s">
        <v>1229</v>
      </c>
      <c r="E940" s="51" t="s">
        <v>3334</v>
      </c>
      <c r="G940" s="56">
        <f t="shared" si="128"/>
        <v>0.42372881355932202</v>
      </c>
      <c r="H940" s="56">
        <f t="shared" si="129"/>
        <v>0.4264705882352941</v>
      </c>
      <c r="I940" s="56">
        <f t="shared" si="130"/>
        <v>0.40845070422535212</v>
      </c>
      <c r="J940" s="56">
        <f t="shared" si="131"/>
        <v>0.41919191919191917</v>
      </c>
      <c r="K940" s="51">
        <v>34</v>
      </c>
      <c r="L940" s="51">
        <v>25</v>
      </c>
      <c r="M940" s="51">
        <v>59</v>
      </c>
      <c r="N940" s="51">
        <v>39</v>
      </c>
      <c r="O940" s="51">
        <v>29</v>
      </c>
      <c r="P940" s="51">
        <v>68</v>
      </c>
      <c r="Q940" s="51">
        <v>42</v>
      </c>
      <c r="R940" s="51">
        <v>29</v>
      </c>
      <c r="S940" s="51">
        <v>71</v>
      </c>
      <c r="T940" s="51">
        <f t="shared" si="127"/>
        <v>83</v>
      </c>
      <c r="U940" s="51">
        <f t="shared" si="127"/>
        <v>198</v>
      </c>
      <c r="V940" s="57">
        <f t="shared" si="132"/>
        <v>41.919191919191917</v>
      </c>
      <c r="W940" s="51" t="e">
        <f>SUMIF(#REF!,'Pupils5-15'!$B940,#REF!)</f>
        <v>#REF!</v>
      </c>
      <c r="X940" s="51" t="e">
        <f>SUMIF(#REF!,'Pupils5-15'!$B940,#REF!)</f>
        <v>#REF!</v>
      </c>
      <c r="Y940" s="51" t="e">
        <f>SUMIF(#REF!,'Pupils5-15'!$B940,#REF!)</f>
        <v>#REF!</v>
      </c>
      <c r="Z940" s="51" t="e">
        <f t="shared" si="133"/>
        <v>#REF!</v>
      </c>
      <c r="AA940" s="51" t="e">
        <f t="shared" si="134"/>
        <v>#REF!</v>
      </c>
      <c r="AB940" s="51" t="e">
        <f t="shared" si="135"/>
        <v>#REF!</v>
      </c>
    </row>
    <row r="941" spans="1:28" x14ac:dyDescent="0.2">
      <c r="A941" s="51">
        <v>934</v>
      </c>
      <c r="B941" s="51">
        <v>6717008</v>
      </c>
      <c r="C941" s="51" t="s">
        <v>3582</v>
      </c>
      <c r="D941" s="51" t="s">
        <v>1229</v>
      </c>
      <c r="E941" s="51" t="s">
        <v>3334</v>
      </c>
      <c r="G941" s="56">
        <f t="shared" si="128"/>
        <v>0.67500000000000004</v>
      </c>
      <c r="H941" s="56">
        <f t="shared" si="129"/>
        <v>0.72268907563025209</v>
      </c>
      <c r="I941" s="56">
        <f t="shared" si="130"/>
        <v>0.64393939393939392</v>
      </c>
      <c r="J941" s="56">
        <f t="shared" si="131"/>
        <v>0.67924528301886788</v>
      </c>
      <c r="K941" s="51">
        <v>39</v>
      </c>
      <c r="L941" s="51">
        <v>81</v>
      </c>
      <c r="M941" s="51">
        <v>120</v>
      </c>
      <c r="N941" s="51">
        <v>33</v>
      </c>
      <c r="O941" s="51">
        <v>86</v>
      </c>
      <c r="P941" s="51">
        <v>119</v>
      </c>
      <c r="Q941" s="51">
        <v>47</v>
      </c>
      <c r="R941" s="51">
        <v>85</v>
      </c>
      <c r="S941" s="51">
        <v>132</v>
      </c>
      <c r="T941" s="51">
        <f t="shared" ref="T941:U1004" si="136">+L941+O941+R941</f>
        <v>252</v>
      </c>
      <c r="U941" s="51">
        <f t="shared" si="136"/>
        <v>371</v>
      </c>
      <c r="V941" s="57">
        <f t="shared" si="132"/>
        <v>67.924528301886795</v>
      </c>
      <c r="W941" s="51" t="e">
        <f>SUMIF(#REF!,'Pupils5-15'!$B941,#REF!)</f>
        <v>#REF!</v>
      </c>
      <c r="X941" s="51" t="e">
        <f>SUMIF(#REF!,'Pupils5-15'!$B941,#REF!)</f>
        <v>#REF!</v>
      </c>
      <c r="Y941" s="51" t="e">
        <f>SUMIF(#REF!,'Pupils5-15'!$B941,#REF!)</f>
        <v>#REF!</v>
      </c>
      <c r="Z941" s="51" t="e">
        <f t="shared" si="133"/>
        <v>#REF!</v>
      </c>
      <c r="AA941" s="51" t="e">
        <f t="shared" si="134"/>
        <v>#REF!</v>
      </c>
      <c r="AB941" s="51" t="e">
        <f t="shared" si="135"/>
        <v>#REF!</v>
      </c>
    </row>
    <row r="942" spans="1:28" x14ac:dyDescent="0.2">
      <c r="A942" s="51">
        <v>935</v>
      </c>
      <c r="B942" s="51">
        <v>6722046</v>
      </c>
      <c r="C942" s="51" t="s">
        <v>1300</v>
      </c>
      <c r="D942" s="51" t="s">
        <v>1299</v>
      </c>
      <c r="E942" s="51" t="s">
        <v>3322</v>
      </c>
      <c r="F942" s="51" t="s">
        <v>3324</v>
      </c>
      <c r="G942" s="56">
        <f t="shared" si="128"/>
        <v>0.25925925925925924</v>
      </c>
      <c r="H942" s="56">
        <f t="shared" si="129"/>
        <v>0.23664122137404581</v>
      </c>
      <c r="I942" s="56">
        <f t="shared" si="130"/>
        <v>0.22448979591836735</v>
      </c>
      <c r="J942" s="56">
        <f t="shared" si="131"/>
        <v>0.23970944309927361</v>
      </c>
      <c r="K942" s="51">
        <v>100</v>
      </c>
      <c r="L942" s="51">
        <v>35</v>
      </c>
      <c r="M942" s="51">
        <v>135</v>
      </c>
      <c r="N942" s="51">
        <v>100</v>
      </c>
      <c r="O942" s="51">
        <v>31</v>
      </c>
      <c r="P942" s="51">
        <v>131</v>
      </c>
      <c r="Q942" s="51">
        <v>114</v>
      </c>
      <c r="R942" s="51">
        <v>33</v>
      </c>
      <c r="S942" s="51">
        <v>147</v>
      </c>
      <c r="T942" s="51">
        <f t="shared" si="136"/>
        <v>99</v>
      </c>
      <c r="U942" s="51">
        <f t="shared" si="136"/>
        <v>413</v>
      </c>
      <c r="V942" s="57">
        <f t="shared" si="132"/>
        <v>23.970944309927361</v>
      </c>
      <c r="W942" s="51" t="e">
        <f>SUMIF(#REF!,'Pupils5-15'!$B942,#REF!)</f>
        <v>#REF!</v>
      </c>
      <c r="X942" s="51" t="e">
        <f>SUMIF(#REF!,'Pupils5-15'!$B942,#REF!)</f>
        <v>#REF!</v>
      </c>
      <c r="Y942" s="51" t="e">
        <f>SUMIF(#REF!,'Pupils5-15'!$B942,#REF!)</f>
        <v>#REF!</v>
      </c>
      <c r="Z942" s="51" t="e">
        <f t="shared" si="133"/>
        <v>#REF!</v>
      </c>
      <c r="AA942" s="51" t="e">
        <f t="shared" si="134"/>
        <v>#REF!</v>
      </c>
      <c r="AB942" s="51" t="e">
        <f t="shared" si="135"/>
        <v>#REF!</v>
      </c>
    </row>
    <row r="943" spans="1:28" x14ac:dyDescent="0.2">
      <c r="A943" s="51">
        <v>936</v>
      </c>
      <c r="B943" s="51">
        <v>6722051</v>
      </c>
      <c r="C943" s="51" t="s">
        <v>1302</v>
      </c>
      <c r="D943" s="51" t="s">
        <v>1299</v>
      </c>
      <c r="E943" s="51" t="s">
        <v>3322</v>
      </c>
      <c r="F943" s="51" t="s">
        <v>3324</v>
      </c>
      <c r="G943" s="56">
        <f t="shared" si="128"/>
        <v>0.59393939393939399</v>
      </c>
      <c r="H943" s="56">
        <f t="shared" si="129"/>
        <v>0.52046783625730997</v>
      </c>
      <c r="I943" s="56">
        <f t="shared" si="130"/>
        <v>0.46198830409356723</v>
      </c>
      <c r="J943" s="56">
        <f t="shared" si="131"/>
        <v>0.52465483234714005</v>
      </c>
      <c r="K943" s="51">
        <v>67</v>
      </c>
      <c r="L943" s="51">
        <v>98</v>
      </c>
      <c r="M943" s="51">
        <v>165</v>
      </c>
      <c r="N943" s="51">
        <v>82</v>
      </c>
      <c r="O943" s="51">
        <v>89</v>
      </c>
      <c r="P943" s="51">
        <v>171</v>
      </c>
      <c r="Q943" s="51">
        <v>92</v>
      </c>
      <c r="R943" s="51">
        <v>79</v>
      </c>
      <c r="S943" s="51">
        <v>171</v>
      </c>
      <c r="T943" s="51">
        <f t="shared" si="136"/>
        <v>266</v>
      </c>
      <c r="U943" s="51">
        <f t="shared" si="136"/>
        <v>507</v>
      </c>
      <c r="V943" s="57">
        <f t="shared" si="132"/>
        <v>52.465483234714007</v>
      </c>
      <c r="W943" s="51" t="e">
        <f>SUMIF(#REF!,'Pupils5-15'!$B943,#REF!)</f>
        <v>#REF!</v>
      </c>
      <c r="X943" s="51" t="e">
        <f>SUMIF(#REF!,'Pupils5-15'!$B943,#REF!)</f>
        <v>#REF!</v>
      </c>
      <c r="Y943" s="51" t="e">
        <f>SUMIF(#REF!,'Pupils5-15'!$B943,#REF!)</f>
        <v>#REF!</v>
      </c>
      <c r="Z943" s="51" t="e">
        <f t="shared" si="133"/>
        <v>#REF!</v>
      </c>
      <c r="AA943" s="51" t="e">
        <f t="shared" si="134"/>
        <v>#REF!</v>
      </c>
      <c r="AB943" s="51" t="e">
        <f t="shared" si="135"/>
        <v>#REF!</v>
      </c>
    </row>
    <row r="944" spans="1:28" x14ac:dyDescent="0.2">
      <c r="A944" s="51">
        <v>937</v>
      </c>
      <c r="B944" s="51">
        <v>6722055</v>
      </c>
      <c r="C944" s="51" t="s">
        <v>1303</v>
      </c>
      <c r="D944" s="51" t="s">
        <v>1299</v>
      </c>
      <c r="E944" s="51" t="s">
        <v>3322</v>
      </c>
      <c r="F944" s="51" t="s">
        <v>3324</v>
      </c>
      <c r="G944" s="56">
        <f t="shared" si="128"/>
        <v>0.2857142857142857</v>
      </c>
      <c r="H944" s="56">
        <f t="shared" si="129"/>
        <v>0.22900763358778625</v>
      </c>
      <c r="I944" s="56">
        <f t="shared" si="130"/>
        <v>0.18656716417910449</v>
      </c>
      <c r="J944" s="56">
        <f t="shared" si="131"/>
        <v>0.23273657289002558</v>
      </c>
      <c r="K944" s="51">
        <v>90</v>
      </c>
      <c r="L944" s="51">
        <v>36</v>
      </c>
      <c r="M944" s="51">
        <v>126</v>
      </c>
      <c r="N944" s="51">
        <v>101</v>
      </c>
      <c r="O944" s="51">
        <v>30</v>
      </c>
      <c r="P944" s="51">
        <v>131</v>
      </c>
      <c r="Q944" s="51">
        <v>109</v>
      </c>
      <c r="R944" s="51">
        <v>25</v>
      </c>
      <c r="S944" s="51">
        <v>134</v>
      </c>
      <c r="T944" s="51">
        <f t="shared" si="136"/>
        <v>91</v>
      </c>
      <c r="U944" s="51">
        <f t="shared" si="136"/>
        <v>391</v>
      </c>
      <c r="V944" s="57">
        <f t="shared" si="132"/>
        <v>23.273657289002557</v>
      </c>
      <c r="W944" s="51" t="e">
        <f>SUMIF(#REF!,'Pupils5-15'!$B944,#REF!)</f>
        <v>#REF!</v>
      </c>
      <c r="X944" s="51" t="e">
        <f>SUMIF(#REF!,'Pupils5-15'!$B944,#REF!)</f>
        <v>#REF!</v>
      </c>
      <c r="Y944" s="51" t="e">
        <f>SUMIF(#REF!,'Pupils5-15'!$B944,#REF!)</f>
        <v>#REF!</v>
      </c>
      <c r="Z944" s="51" t="e">
        <f t="shared" si="133"/>
        <v>#REF!</v>
      </c>
      <c r="AA944" s="51" t="e">
        <f t="shared" si="134"/>
        <v>#REF!</v>
      </c>
      <c r="AB944" s="51" t="e">
        <f t="shared" si="135"/>
        <v>#REF!</v>
      </c>
    </row>
    <row r="945" spans="1:28" x14ac:dyDescent="0.2">
      <c r="A945" s="51">
        <v>938</v>
      </c>
      <c r="B945" s="51">
        <v>6722086</v>
      </c>
      <c r="C945" s="51" t="s">
        <v>1304</v>
      </c>
      <c r="D945" s="51" t="s">
        <v>1299</v>
      </c>
      <c r="E945" s="51" t="s">
        <v>3322</v>
      </c>
      <c r="F945" s="51" t="s">
        <v>3324</v>
      </c>
      <c r="G945" s="56">
        <f t="shared" si="128"/>
        <v>0.22758620689655173</v>
      </c>
      <c r="H945" s="56">
        <f t="shared" si="129"/>
        <v>0.17123287671232876</v>
      </c>
      <c r="I945" s="56">
        <f t="shared" si="130"/>
        <v>0.14583333333333334</v>
      </c>
      <c r="J945" s="56">
        <f t="shared" si="131"/>
        <v>0.18160919540229886</v>
      </c>
      <c r="K945" s="51">
        <v>112</v>
      </c>
      <c r="L945" s="51">
        <v>33</v>
      </c>
      <c r="M945" s="51">
        <v>145</v>
      </c>
      <c r="N945" s="51">
        <v>121</v>
      </c>
      <c r="O945" s="51">
        <v>25</v>
      </c>
      <c r="P945" s="51">
        <v>146</v>
      </c>
      <c r="Q945" s="51">
        <v>123</v>
      </c>
      <c r="R945" s="51">
        <v>21</v>
      </c>
      <c r="S945" s="51">
        <v>144</v>
      </c>
      <c r="T945" s="51">
        <f t="shared" si="136"/>
        <v>79</v>
      </c>
      <c r="U945" s="51">
        <f t="shared" si="136"/>
        <v>435</v>
      </c>
      <c r="V945" s="57">
        <f t="shared" si="132"/>
        <v>18.160919540229887</v>
      </c>
      <c r="W945" s="51" t="e">
        <f>SUMIF(#REF!,'Pupils5-15'!$B945,#REF!)</f>
        <v>#REF!</v>
      </c>
      <c r="X945" s="51" t="e">
        <f>SUMIF(#REF!,'Pupils5-15'!$B945,#REF!)</f>
        <v>#REF!</v>
      </c>
      <c r="Y945" s="51" t="e">
        <f>SUMIF(#REF!,'Pupils5-15'!$B945,#REF!)</f>
        <v>#REF!</v>
      </c>
      <c r="Z945" s="51" t="e">
        <f t="shared" si="133"/>
        <v>#REF!</v>
      </c>
      <c r="AA945" s="51" t="e">
        <f t="shared" si="134"/>
        <v>#REF!</v>
      </c>
      <c r="AB945" s="51" t="e">
        <f t="shared" si="135"/>
        <v>#REF!</v>
      </c>
    </row>
    <row r="946" spans="1:28" x14ac:dyDescent="0.2">
      <c r="A946" s="51">
        <v>939</v>
      </c>
      <c r="B946" s="51">
        <v>6722090</v>
      </c>
      <c r="C946" s="51" t="s">
        <v>1306</v>
      </c>
      <c r="D946" s="51" t="s">
        <v>1299</v>
      </c>
      <c r="E946" s="51" t="s">
        <v>3322</v>
      </c>
      <c r="F946" s="51" t="s">
        <v>3324</v>
      </c>
      <c r="G946" s="56">
        <f t="shared" si="128"/>
        <v>0.21666666666666667</v>
      </c>
      <c r="H946" s="56">
        <f t="shared" si="129"/>
        <v>0.28125</v>
      </c>
      <c r="I946" s="56">
        <f t="shared" si="130"/>
        <v>0.2638888888888889</v>
      </c>
      <c r="J946" s="56">
        <f t="shared" si="131"/>
        <v>0.25510204081632654</v>
      </c>
      <c r="K946" s="51">
        <v>47</v>
      </c>
      <c r="L946" s="51">
        <v>13</v>
      </c>
      <c r="M946" s="51">
        <v>60</v>
      </c>
      <c r="N946" s="51">
        <v>46</v>
      </c>
      <c r="O946" s="51">
        <v>18</v>
      </c>
      <c r="P946" s="51">
        <v>64</v>
      </c>
      <c r="Q946" s="51">
        <v>53</v>
      </c>
      <c r="R946" s="51">
        <v>19</v>
      </c>
      <c r="S946" s="51">
        <v>72</v>
      </c>
      <c r="T946" s="51">
        <f t="shared" si="136"/>
        <v>50</v>
      </c>
      <c r="U946" s="51">
        <f t="shared" si="136"/>
        <v>196</v>
      </c>
      <c r="V946" s="57">
        <f t="shared" si="132"/>
        <v>25.510204081632654</v>
      </c>
      <c r="W946" s="51" t="e">
        <f>SUMIF(#REF!,'Pupils5-15'!$B946,#REF!)</f>
        <v>#REF!</v>
      </c>
      <c r="X946" s="51" t="e">
        <f>SUMIF(#REF!,'Pupils5-15'!$B946,#REF!)</f>
        <v>#REF!</v>
      </c>
      <c r="Y946" s="51" t="e">
        <f>SUMIF(#REF!,'Pupils5-15'!$B946,#REF!)</f>
        <v>#REF!</v>
      </c>
      <c r="Z946" s="51" t="e">
        <f t="shared" si="133"/>
        <v>#REF!</v>
      </c>
      <c r="AA946" s="51" t="e">
        <f t="shared" si="134"/>
        <v>#REF!</v>
      </c>
      <c r="AB946" s="51" t="e">
        <f t="shared" si="135"/>
        <v>#REF!</v>
      </c>
    </row>
    <row r="947" spans="1:28" x14ac:dyDescent="0.2">
      <c r="A947" s="51">
        <v>940</v>
      </c>
      <c r="B947" s="51">
        <v>6722103</v>
      </c>
      <c r="C947" s="51" t="s">
        <v>1307</v>
      </c>
      <c r="D947" s="51" t="s">
        <v>1299</v>
      </c>
      <c r="E947" s="51" t="s">
        <v>3322</v>
      </c>
      <c r="F947" s="51" t="s">
        <v>3324</v>
      </c>
      <c r="G947" s="56">
        <f t="shared" si="128"/>
        <v>0.27586206896551724</v>
      </c>
      <c r="H947" s="56">
        <f t="shared" si="129"/>
        <v>0.25454545454545452</v>
      </c>
      <c r="I947" s="56">
        <f t="shared" si="130"/>
        <v>0.25</v>
      </c>
      <c r="J947" s="56">
        <f t="shared" si="131"/>
        <v>0.25977653631284914</v>
      </c>
      <c r="K947" s="51">
        <v>84</v>
      </c>
      <c r="L947" s="51">
        <v>32</v>
      </c>
      <c r="M947" s="51">
        <v>116</v>
      </c>
      <c r="N947" s="51">
        <v>82</v>
      </c>
      <c r="O947" s="51">
        <v>28</v>
      </c>
      <c r="P947" s="51">
        <v>110</v>
      </c>
      <c r="Q947" s="51">
        <v>99</v>
      </c>
      <c r="R947" s="51">
        <v>33</v>
      </c>
      <c r="S947" s="51">
        <v>132</v>
      </c>
      <c r="T947" s="51">
        <f t="shared" si="136"/>
        <v>93</v>
      </c>
      <c r="U947" s="51">
        <f t="shared" si="136"/>
        <v>358</v>
      </c>
      <c r="V947" s="57">
        <f t="shared" si="132"/>
        <v>25.977653631284912</v>
      </c>
      <c r="W947" s="51" t="e">
        <f>SUMIF(#REF!,'Pupils5-15'!$B947,#REF!)</f>
        <v>#REF!</v>
      </c>
      <c r="X947" s="51" t="e">
        <f>SUMIF(#REF!,'Pupils5-15'!$B947,#REF!)</f>
        <v>#REF!</v>
      </c>
      <c r="Y947" s="51" t="e">
        <f>SUMIF(#REF!,'Pupils5-15'!$B947,#REF!)</f>
        <v>#REF!</v>
      </c>
      <c r="Z947" s="51" t="e">
        <f t="shared" si="133"/>
        <v>#REF!</v>
      </c>
      <c r="AA947" s="51" t="e">
        <f t="shared" si="134"/>
        <v>#REF!</v>
      </c>
      <c r="AB947" s="51" t="e">
        <f t="shared" si="135"/>
        <v>#REF!</v>
      </c>
    </row>
    <row r="948" spans="1:28" x14ac:dyDescent="0.2">
      <c r="A948" s="51">
        <v>941</v>
      </c>
      <c r="B948" s="51">
        <v>6722109</v>
      </c>
      <c r="C948" s="51" t="s">
        <v>1308</v>
      </c>
      <c r="D948" s="51" t="s">
        <v>1299</v>
      </c>
      <c r="E948" s="51" t="s">
        <v>3322</v>
      </c>
      <c r="F948" s="51" t="s">
        <v>3324</v>
      </c>
      <c r="G948" s="56">
        <f t="shared" si="128"/>
        <v>4.3795620437956206E-2</v>
      </c>
      <c r="H948" s="56">
        <f t="shared" si="129"/>
        <v>7.6923076923076927E-2</v>
      </c>
      <c r="I948" s="56">
        <f t="shared" si="130"/>
        <v>6.7307692307692304E-2</v>
      </c>
      <c r="J948" s="56">
        <f t="shared" si="131"/>
        <v>6.3872255489021951E-2</v>
      </c>
      <c r="K948" s="51">
        <v>131</v>
      </c>
      <c r="L948" s="51">
        <v>6</v>
      </c>
      <c r="M948" s="51">
        <v>137</v>
      </c>
      <c r="N948" s="51">
        <v>144</v>
      </c>
      <c r="O948" s="51">
        <v>12</v>
      </c>
      <c r="P948" s="51">
        <v>156</v>
      </c>
      <c r="Q948" s="51">
        <v>194</v>
      </c>
      <c r="R948" s="51">
        <v>14</v>
      </c>
      <c r="S948" s="51">
        <v>208</v>
      </c>
      <c r="T948" s="51">
        <f t="shared" si="136"/>
        <v>32</v>
      </c>
      <c r="U948" s="51">
        <f t="shared" si="136"/>
        <v>501</v>
      </c>
      <c r="V948" s="57">
        <f t="shared" si="132"/>
        <v>6.3872255489021947</v>
      </c>
      <c r="W948" s="51" t="e">
        <f>SUMIF(#REF!,'Pupils5-15'!$B948,#REF!)</f>
        <v>#REF!</v>
      </c>
      <c r="X948" s="51" t="e">
        <f>SUMIF(#REF!,'Pupils5-15'!$B948,#REF!)</f>
        <v>#REF!</v>
      </c>
      <c r="Y948" s="51" t="e">
        <f>SUMIF(#REF!,'Pupils5-15'!$B948,#REF!)</f>
        <v>#REF!</v>
      </c>
      <c r="Z948" s="51" t="e">
        <f t="shared" si="133"/>
        <v>#REF!</v>
      </c>
      <c r="AA948" s="51" t="e">
        <f t="shared" si="134"/>
        <v>#REF!</v>
      </c>
      <c r="AB948" s="51" t="e">
        <f t="shared" si="135"/>
        <v>#REF!</v>
      </c>
    </row>
    <row r="949" spans="1:28" x14ac:dyDescent="0.2">
      <c r="A949" s="51">
        <v>942</v>
      </c>
      <c r="B949" s="51">
        <v>6722117</v>
      </c>
      <c r="C949" s="51" t="s">
        <v>1309</v>
      </c>
      <c r="D949" s="51" t="s">
        <v>1299</v>
      </c>
      <c r="E949" s="51" t="s">
        <v>3322</v>
      </c>
      <c r="F949" s="51" t="s">
        <v>3324</v>
      </c>
      <c r="G949" s="56">
        <f t="shared" si="128"/>
        <v>0.1111111111111111</v>
      </c>
      <c r="H949" s="56">
        <f t="shared" si="129"/>
        <v>7.5342465753424653E-2</v>
      </c>
      <c r="I949" s="56">
        <f t="shared" si="130"/>
        <v>8.1081081081081086E-2</v>
      </c>
      <c r="J949" s="56">
        <f t="shared" si="131"/>
        <v>8.9041095890410954E-2</v>
      </c>
      <c r="K949" s="51">
        <v>128</v>
      </c>
      <c r="L949" s="51">
        <v>16</v>
      </c>
      <c r="M949" s="51">
        <v>144</v>
      </c>
      <c r="N949" s="51">
        <v>135</v>
      </c>
      <c r="O949" s="51">
        <v>11</v>
      </c>
      <c r="P949" s="51">
        <v>146</v>
      </c>
      <c r="Q949" s="51">
        <v>136</v>
      </c>
      <c r="R949" s="51">
        <v>12</v>
      </c>
      <c r="S949" s="51">
        <v>148</v>
      </c>
      <c r="T949" s="51">
        <f t="shared" si="136"/>
        <v>39</v>
      </c>
      <c r="U949" s="51">
        <f t="shared" si="136"/>
        <v>438</v>
      </c>
      <c r="V949" s="57">
        <f t="shared" si="132"/>
        <v>8.9041095890410951</v>
      </c>
      <c r="W949" s="51" t="e">
        <f>SUMIF(#REF!,'Pupils5-15'!$B949,#REF!)</f>
        <v>#REF!</v>
      </c>
      <c r="X949" s="51" t="e">
        <f>SUMIF(#REF!,'Pupils5-15'!$B949,#REF!)</f>
        <v>#REF!</v>
      </c>
      <c r="Y949" s="51" t="e">
        <f>SUMIF(#REF!,'Pupils5-15'!$B949,#REF!)</f>
        <v>#REF!</v>
      </c>
      <c r="Z949" s="51" t="e">
        <f t="shared" si="133"/>
        <v>#REF!</v>
      </c>
      <c r="AA949" s="51" t="e">
        <f t="shared" si="134"/>
        <v>#REF!</v>
      </c>
      <c r="AB949" s="51" t="e">
        <f t="shared" si="135"/>
        <v>#REF!</v>
      </c>
    </row>
    <row r="950" spans="1:28" x14ac:dyDescent="0.2">
      <c r="A950" s="51">
        <v>943</v>
      </c>
      <c r="B950" s="51">
        <v>6722122</v>
      </c>
      <c r="C950" s="51" t="s">
        <v>1310</v>
      </c>
      <c r="D950" s="51" t="s">
        <v>1299</v>
      </c>
      <c r="E950" s="51" t="s">
        <v>3322</v>
      </c>
      <c r="F950" s="51" t="s">
        <v>3324</v>
      </c>
      <c r="G950" s="56">
        <f t="shared" si="128"/>
        <v>0.33333333333333331</v>
      </c>
      <c r="H950" s="56">
        <f t="shared" si="129"/>
        <v>0.29921259842519687</v>
      </c>
      <c r="I950" s="56">
        <f t="shared" si="130"/>
        <v>0.22764227642276422</v>
      </c>
      <c r="J950" s="56">
        <f t="shared" si="131"/>
        <v>0.28759894459102903</v>
      </c>
      <c r="K950" s="51">
        <v>86</v>
      </c>
      <c r="L950" s="51">
        <v>43</v>
      </c>
      <c r="M950" s="51">
        <v>129</v>
      </c>
      <c r="N950" s="51">
        <v>89</v>
      </c>
      <c r="O950" s="51">
        <v>38</v>
      </c>
      <c r="P950" s="51">
        <v>127</v>
      </c>
      <c r="Q950" s="51">
        <v>95</v>
      </c>
      <c r="R950" s="51">
        <v>28</v>
      </c>
      <c r="S950" s="51">
        <v>123</v>
      </c>
      <c r="T950" s="51">
        <f t="shared" si="136"/>
        <v>109</v>
      </c>
      <c r="U950" s="51">
        <f t="shared" si="136"/>
        <v>379</v>
      </c>
      <c r="V950" s="57">
        <f t="shared" si="132"/>
        <v>28.759894459102902</v>
      </c>
      <c r="W950" s="51" t="e">
        <f>SUMIF(#REF!,'Pupils5-15'!$B950,#REF!)</f>
        <v>#REF!</v>
      </c>
      <c r="X950" s="51" t="e">
        <f>SUMIF(#REF!,'Pupils5-15'!$B950,#REF!)</f>
        <v>#REF!</v>
      </c>
      <c r="Y950" s="51" t="e">
        <f>SUMIF(#REF!,'Pupils5-15'!$B950,#REF!)</f>
        <v>#REF!</v>
      </c>
      <c r="Z950" s="51" t="e">
        <f t="shared" si="133"/>
        <v>#REF!</v>
      </c>
      <c r="AA950" s="51" t="e">
        <f t="shared" si="134"/>
        <v>#REF!</v>
      </c>
      <c r="AB950" s="51" t="e">
        <f t="shared" si="135"/>
        <v>#REF!</v>
      </c>
    </row>
    <row r="951" spans="1:28" x14ac:dyDescent="0.2">
      <c r="A951" s="51">
        <v>944</v>
      </c>
      <c r="B951" s="51">
        <v>6722129</v>
      </c>
      <c r="C951" s="51" t="s">
        <v>1311</v>
      </c>
      <c r="D951" s="51" t="s">
        <v>1299</v>
      </c>
      <c r="E951" s="51" t="s">
        <v>3322</v>
      </c>
      <c r="F951" s="51" t="s">
        <v>3324</v>
      </c>
      <c r="G951" s="56">
        <f t="shared" si="128"/>
        <v>0.37804878048780488</v>
      </c>
      <c r="H951" s="56">
        <f t="shared" si="129"/>
        <v>0.36129032258064514</v>
      </c>
      <c r="I951" s="56">
        <f t="shared" si="130"/>
        <v>0.33098591549295775</v>
      </c>
      <c r="J951" s="56">
        <f t="shared" si="131"/>
        <v>0.35791757049891543</v>
      </c>
      <c r="K951" s="51">
        <v>102</v>
      </c>
      <c r="L951" s="51">
        <v>62</v>
      </c>
      <c r="M951" s="51">
        <v>164</v>
      </c>
      <c r="N951" s="51">
        <v>99</v>
      </c>
      <c r="O951" s="51">
        <v>56</v>
      </c>
      <c r="P951" s="51">
        <v>155</v>
      </c>
      <c r="Q951" s="51">
        <v>95</v>
      </c>
      <c r="R951" s="51">
        <v>47</v>
      </c>
      <c r="S951" s="51">
        <v>142</v>
      </c>
      <c r="T951" s="51">
        <f t="shared" si="136"/>
        <v>165</v>
      </c>
      <c r="U951" s="51">
        <f t="shared" si="136"/>
        <v>461</v>
      </c>
      <c r="V951" s="57">
        <f t="shared" si="132"/>
        <v>35.791757049891544</v>
      </c>
      <c r="W951" s="51" t="e">
        <f>SUMIF(#REF!,'Pupils5-15'!$B951,#REF!)</f>
        <v>#REF!</v>
      </c>
      <c r="X951" s="51" t="e">
        <f>SUMIF(#REF!,'Pupils5-15'!$B951,#REF!)</f>
        <v>#REF!</v>
      </c>
      <c r="Y951" s="51" t="e">
        <f>SUMIF(#REF!,'Pupils5-15'!$B951,#REF!)</f>
        <v>#REF!</v>
      </c>
      <c r="Z951" s="51" t="e">
        <f t="shared" si="133"/>
        <v>#REF!</v>
      </c>
      <c r="AA951" s="51" t="e">
        <f t="shared" si="134"/>
        <v>#REF!</v>
      </c>
      <c r="AB951" s="51" t="e">
        <f t="shared" si="135"/>
        <v>#REF!</v>
      </c>
    </row>
    <row r="952" spans="1:28" x14ac:dyDescent="0.2">
      <c r="A952" s="51">
        <v>945</v>
      </c>
      <c r="B952" s="51">
        <v>6722146</v>
      </c>
      <c r="C952" s="51" t="s">
        <v>1312</v>
      </c>
      <c r="D952" s="51" t="s">
        <v>1299</v>
      </c>
      <c r="E952" s="51" t="s">
        <v>3322</v>
      </c>
      <c r="F952" s="51" t="s">
        <v>3324</v>
      </c>
      <c r="G952" s="56">
        <f t="shared" si="128"/>
        <v>4.6875E-2</v>
      </c>
      <c r="H952" s="56">
        <f t="shared" si="129"/>
        <v>2.6666666666666668E-2</v>
      </c>
      <c r="I952" s="56">
        <f t="shared" si="130"/>
        <v>2.2727272727272728E-2</v>
      </c>
      <c r="J952" s="56">
        <f t="shared" si="131"/>
        <v>3.0837004405286344E-2</v>
      </c>
      <c r="K952" s="51">
        <v>61</v>
      </c>
      <c r="L952" s="51">
        <v>3</v>
      </c>
      <c r="M952" s="51">
        <v>64</v>
      </c>
      <c r="N952" s="51">
        <v>73</v>
      </c>
      <c r="O952" s="51">
        <v>2</v>
      </c>
      <c r="P952" s="51">
        <v>75</v>
      </c>
      <c r="Q952" s="51">
        <v>86</v>
      </c>
      <c r="R952" s="51">
        <v>2</v>
      </c>
      <c r="S952" s="51">
        <v>88</v>
      </c>
      <c r="T952" s="51">
        <f t="shared" si="136"/>
        <v>7</v>
      </c>
      <c r="U952" s="51">
        <f t="shared" si="136"/>
        <v>227</v>
      </c>
      <c r="V952" s="57">
        <f t="shared" si="132"/>
        <v>3.0837004405286343</v>
      </c>
      <c r="W952" s="51" t="e">
        <f>SUMIF(#REF!,'Pupils5-15'!$B952,#REF!)</f>
        <v>#REF!</v>
      </c>
      <c r="X952" s="51" t="e">
        <f>SUMIF(#REF!,'Pupils5-15'!$B952,#REF!)</f>
        <v>#REF!</v>
      </c>
      <c r="Y952" s="51" t="e">
        <f>SUMIF(#REF!,'Pupils5-15'!$B952,#REF!)</f>
        <v>#REF!</v>
      </c>
      <c r="Z952" s="51" t="e">
        <f t="shared" si="133"/>
        <v>#REF!</v>
      </c>
      <c r="AA952" s="51" t="e">
        <f t="shared" si="134"/>
        <v>#REF!</v>
      </c>
      <c r="AB952" s="51" t="e">
        <f t="shared" si="135"/>
        <v>#REF!</v>
      </c>
    </row>
    <row r="953" spans="1:28" x14ac:dyDescent="0.2">
      <c r="A953" s="51">
        <v>946</v>
      </c>
      <c r="B953" s="51">
        <v>6722149</v>
      </c>
      <c r="C953" s="51" t="s">
        <v>1313</v>
      </c>
      <c r="D953" s="51" t="s">
        <v>1299</v>
      </c>
      <c r="E953" s="51" t="s">
        <v>3322</v>
      </c>
      <c r="F953" s="51" t="s">
        <v>3324</v>
      </c>
      <c r="G953" s="56">
        <f t="shared" si="128"/>
        <v>0.2857142857142857</v>
      </c>
      <c r="H953" s="56">
        <f t="shared" si="129"/>
        <v>0.34210526315789475</v>
      </c>
      <c r="I953" s="56">
        <f t="shared" si="130"/>
        <v>0.31034482758620691</v>
      </c>
      <c r="J953" s="56">
        <f t="shared" si="131"/>
        <v>0.3125</v>
      </c>
      <c r="K953" s="51">
        <v>55</v>
      </c>
      <c r="L953" s="51">
        <v>22</v>
      </c>
      <c r="M953" s="51">
        <v>77</v>
      </c>
      <c r="N953" s="51">
        <v>50</v>
      </c>
      <c r="O953" s="51">
        <v>26</v>
      </c>
      <c r="P953" s="51">
        <v>76</v>
      </c>
      <c r="Q953" s="51">
        <v>60</v>
      </c>
      <c r="R953" s="51">
        <v>27</v>
      </c>
      <c r="S953" s="51">
        <v>87</v>
      </c>
      <c r="T953" s="51">
        <f t="shared" si="136"/>
        <v>75</v>
      </c>
      <c r="U953" s="51">
        <f t="shared" si="136"/>
        <v>240</v>
      </c>
      <c r="V953" s="57">
        <f t="shared" si="132"/>
        <v>31.25</v>
      </c>
      <c r="W953" s="51" t="e">
        <f>SUMIF(#REF!,'Pupils5-15'!$B953,#REF!)</f>
        <v>#REF!</v>
      </c>
      <c r="X953" s="51" t="e">
        <f>SUMIF(#REF!,'Pupils5-15'!$B953,#REF!)</f>
        <v>#REF!</v>
      </c>
      <c r="Y953" s="51" t="e">
        <f>SUMIF(#REF!,'Pupils5-15'!$B953,#REF!)</f>
        <v>#REF!</v>
      </c>
      <c r="Z953" s="51" t="e">
        <f t="shared" si="133"/>
        <v>#REF!</v>
      </c>
      <c r="AA953" s="51" t="e">
        <f t="shared" si="134"/>
        <v>#REF!</v>
      </c>
      <c r="AB953" s="51" t="e">
        <f t="shared" si="135"/>
        <v>#REF!</v>
      </c>
    </row>
    <row r="954" spans="1:28" x14ac:dyDescent="0.2">
      <c r="A954" s="51">
        <v>947</v>
      </c>
      <c r="B954" s="51">
        <v>6722172</v>
      </c>
      <c r="C954" s="51" t="s">
        <v>1315</v>
      </c>
      <c r="D954" s="51" t="s">
        <v>1299</v>
      </c>
      <c r="E954" s="51" t="s">
        <v>3322</v>
      </c>
      <c r="F954" s="51" t="s">
        <v>3324</v>
      </c>
      <c r="G954" s="56">
        <f t="shared" si="128"/>
        <v>0.19704433497536947</v>
      </c>
      <c r="H954" s="56">
        <f t="shared" si="129"/>
        <v>0.18</v>
      </c>
      <c r="I954" s="56">
        <f t="shared" si="130"/>
        <v>0.20689655172413793</v>
      </c>
      <c r="J954" s="56">
        <f t="shared" si="131"/>
        <v>0.19471947194719472</v>
      </c>
      <c r="K954" s="51">
        <v>163</v>
      </c>
      <c r="L954" s="51">
        <v>40</v>
      </c>
      <c r="M954" s="51">
        <v>203</v>
      </c>
      <c r="N954" s="51">
        <v>164</v>
      </c>
      <c r="O954" s="51">
        <v>36</v>
      </c>
      <c r="P954" s="51">
        <v>200</v>
      </c>
      <c r="Q954" s="51">
        <v>161</v>
      </c>
      <c r="R954" s="51">
        <v>42</v>
      </c>
      <c r="S954" s="51">
        <v>203</v>
      </c>
      <c r="T954" s="51">
        <f t="shared" si="136"/>
        <v>118</v>
      </c>
      <c r="U954" s="51">
        <f t="shared" si="136"/>
        <v>606</v>
      </c>
      <c r="V954" s="57">
        <f t="shared" si="132"/>
        <v>19.471947194719473</v>
      </c>
      <c r="W954" s="51" t="e">
        <f>SUMIF(#REF!,'Pupils5-15'!$B954,#REF!)</f>
        <v>#REF!</v>
      </c>
      <c r="X954" s="51" t="e">
        <f>SUMIF(#REF!,'Pupils5-15'!$B954,#REF!)</f>
        <v>#REF!</v>
      </c>
      <c r="Y954" s="51" t="e">
        <f>SUMIF(#REF!,'Pupils5-15'!$B954,#REF!)</f>
        <v>#REF!</v>
      </c>
      <c r="Z954" s="51" t="e">
        <f t="shared" si="133"/>
        <v>#REF!</v>
      </c>
      <c r="AA954" s="51" t="e">
        <f t="shared" si="134"/>
        <v>#REF!</v>
      </c>
      <c r="AB954" s="51" t="e">
        <f t="shared" si="135"/>
        <v>#REF!</v>
      </c>
    </row>
    <row r="955" spans="1:28" x14ac:dyDescent="0.2">
      <c r="A955" s="51">
        <v>948</v>
      </c>
      <c r="B955" s="51">
        <v>6722178</v>
      </c>
      <c r="C955" s="51" t="s">
        <v>1316</v>
      </c>
      <c r="D955" s="51" t="s">
        <v>1299</v>
      </c>
      <c r="E955" s="51" t="s">
        <v>3322</v>
      </c>
      <c r="F955" s="51" t="s">
        <v>3324</v>
      </c>
      <c r="G955" s="56">
        <f t="shared" si="128"/>
        <v>0.29285714285714287</v>
      </c>
      <c r="H955" s="56">
        <f t="shared" si="129"/>
        <v>0.30405405405405406</v>
      </c>
      <c r="I955" s="56">
        <f t="shared" si="130"/>
        <v>0.25179856115107913</v>
      </c>
      <c r="J955" s="56">
        <f t="shared" si="131"/>
        <v>0.28337236533957844</v>
      </c>
      <c r="K955" s="51">
        <v>99</v>
      </c>
      <c r="L955" s="51">
        <v>41</v>
      </c>
      <c r="M955" s="51">
        <v>140</v>
      </c>
      <c r="N955" s="51">
        <v>103</v>
      </c>
      <c r="O955" s="51">
        <v>45</v>
      </c>
      <c r="P955" s="51">
        <v>148</v>
      </c>
      <c r="Q955" s="51">
        <v>104</v>
      </c>
      <c r="R955" s="51">
        <v>35</v>
      </c>
      <c r="S955" s="51">
        <v>139</v>
      </c>
      <c r="T955" s="51">
        <f t="shared" si="136"/>
        <v>121</v>
      </c>
      <c r="U955" s="51">
        <f t="shared" si="136"/>
        <v>427</v>
      </c>
      <c r="V955" s="57">
        <f t="shared" si="132"/>
        <v>28.337236533957842</v>
      </c>
      <c r="W955" s="51" t="e">
        <f>SUMIF(#REF!,'Pupils5-15'!$B955,#REF!)</f>
        <v>#REF!</v>
      </c>
      <c r="X955" s="51" t="e">
        <f>SUMIF(#REF!,'Pupils5-15'!$B955,#REF!)</f>
        <v>#REF!</v>
      </c>
      <c r="Y955" s="51" t="e">
        <f>SUMIF(#REF!,'Pupils5-15'!$B955,#REF!)</f>
        <v>#REF!</v>
      </c>
      <c r="Z955" s="51" t="e">
        <f t="shared" si="133"/>
        <v>#REF!</v>
      </c>
      <c r="AA955" s="51" t="e">
        <f t="shared" si="134"/>
        <v>#REF!</v>
      </c>
      <c r="AB955" s="51" t="e">
        <f t="shared" si="135"/>
        <v>#REF!</v>
      </c>
    </row>
    <row r="956" spans="1:28" x14ac:dyDescent="0.2">
      <c r="A956" s="51">
        <v>949</v>
      </c>
      <c r="B956" s="51">
        <v>6722185</v>
      </c>
      <c r="C956" s="51" t="s">
        <v>1317</v>
      </c>
      <c r="D956" s="51" t="s">
        <v>1299</v>
      </c>
      <c r="E956" s="51" t="s">
        <v>3322</v>
      </c>
      <c r="F956" s="51" t="s">
        <v>3324</v>
      </c>
      <c r="G956" s="56">
        <f t="shared" si="128"/>
        <v>0.14942528735632185</v>
      </c>
      <c r="H956" s="56">
        <f t="shared" si="129"/>
        <v>0.14207650273224043</v>
      </c>
      <c r="I956" s="56">
        <f t="shared" si="130"/>
        <v>0.1641025641025641</v>
      </c>
      <c r="J956" s="56">
        <f t="shared" si="131"/>
        <v>0.15217391304347827</v>
      </c>
      <c r="K956" s="51">
        <v>148</v>
      </c>
      <c r="L956" s="51">
        <v>26</v>
      </c>
      <c r="M956" s="51">
        <v>174</v>
      </c>
      <c r="N956" s="51">
        <v>157</v>
      </c>
      <c r="O956" s="51">
        <v>26</v>
      </c>
      <c r="P956" s="51">
        <v>183</v>
      </c>
      <c r="Q956" s="51">
        <v>163</v>
      </c>
      <c r="R956" s="51">
        <v>32</v>
      </c>
      <c r="S956" s="51">
        <v>195</v>
      </c>
      <c r="T956" s="51">
        <f t="shared" si="136"/>
        <v>84</v>
      </c>
      <c r="U956" s="51">
        <f t="shared" si="136"/>
        <v>552</v>
      </c>
      <c r="V956" s="57">
        <f t="shared" si="132"/>
        <v>15.217391304347828</v>
      </c>
      <c r="W956" s="51" t="e">
        <f>SUMIF(#REF!,'Pupils5-15'!$B956,#REF!)</f>
        <v>#REF!</v>
      </c>
      <c r="X956" s="51" t="e">
        <f>SUMIF(#REF!,'Pupils5-15'!$B956,#REF!)</f>
        <v>#REF!</v>
      </c>
      <c r="Y956" s="51" t="e">
        <f>SUMIF(#REF!,'Pupils5-15'!$B956,#REF!)</f>
        <v>#REF!</v>
      </c>
      <c r="Z956" s="51" t="e">
        <f t="shared" si="133"/>
        <v>#REF!</v>
      </c>
      <c r="AA956" s="51" t="e">
        <f t="shared" si="134"/>
        <v>#REF!</v>
      </c>
      <c r="AB956" s="51" t="e">
        <f t="shared" si="135"/>
        <v>#REF!</v>
      </c>
    </row>
    <row r="957" spans="1:28" x14ac:dyDescent="0.2">
      <c r="A957" s="51">
        <v>950</v>
      </c>
      <c r="B957" s="51">
        <v>6722194</v>
      </c>
      <c r="C957" s="51" t="s">
        <v>1318</v>
      </c>
      <c r="D957" s="51" t="s">
        <v>1299</v>
      </c>
      <c r="E957" s="51" t="s">
        <v>3322</v>
      </c>
      <c r="F957" s="51" t="s">
        <v>3324</v>
      </c>
      <c r="G957" s="56">
        <f t="shared" si="128"/>
        <v>0.11803278688524591</v>
      </c>
      <c r="H957" s="56">
        <f t="shared" si="129"/>
        <v>0.10344827586206896</v>
      </c>
      <c r="I957" s="56">
        <f t="shared" si="130"/>
        <v>0.10324483775811209</v>
      </c>
      <c r="J957" s="56">
        <f t="shared" si="131"/>
        <v>0.10799584631360332</v>
      </c>
      <c r="K957" s="51">
        <v>269</v>
      </c>
      <c r="L957" s="51">
        <v>36</v>
      </c>
      <c r="M957" s="51">
        <v>305</v>
      </c>
      <c r="N957" s="51">
        <v>286</v>
      </c>
      <c r="O957" s="51">
        <v>33</v>
      </c>
      <c r="P957" s="51">
        <v>319</v>
      </c>
      <c r="Q957" s="51">
        <v>304</v>
      </c>
      <c r="R957" s="51">
        <v>35</v>
      </c>
      <c r="S957" s="51">
        <v>339</v>
      </c>
      <c r="T957" s="51">
        <f t="shared" si="136"/>
        <v>104</v>
      </c>
      <c r="U957" s="51">
        <f t="shared" si="136"/>
        <v>963</v>
      </c>
      <c r="V957" s="57">
        <f t="shared" si="132"/>
        <v>10.799584631360332</v>
      </c>
      <c r="W957" s="51" t="e">
        <f>SUMIF(#REF!,'Pupils5-15'!$B957,#REF!)</f>
        <v>#REF!</v>
      </c>
      <c r="X957" s="51" t="e">
        <f>SUMIF(#REF!,'Pupils5-15'!$B957,#REF!)</f>
        <v>#REF!</v>
      </c>
      <c r="Y957" s="51" t="e">
        <f>SUMIF(#REF!,'Pupils5-15'!$B957,#REF!)</f>
        <v>#REF!</v>
      </c>
      <c r="Z957" s="51" t="e">
        <f t="shared" si="133"/>
        <v>#REF!</v>
      </c>
      <c r="AA957" s="51" t="e">
        <f t="shared" si="134"/>
        <v>#REF!</v>
      </c>
      <c r="AB957" s="51" t="e">
        <f t="shared" si="135"/>
        <v>#REF!</v>
      </c>
    </row>
    <row r="958" spans="1:28" x14ac:dyDescent="0.2">
      <c r="A958" s="51">
        <v>951</v>
      </c>
      <c r="B958" s="51">
        <v>6722220</v>
      </c>
      <c r="C958" s="51" t="s">
        <v>1319</v>
      </c>
      <c r="D958" s="51" t="s">
        <v>1299</v>
      </c>
      <c r="E958" s="51" t="s">
        <v>3322</v>
      </c>
      <c r="F958" s="51" t="s">
        <v>3324</v>
      </c>
      <c r="G958" s="56">
        <f t="shared" si="128"/>
        <v>0.26640926640926643</v>
      </c>
      <c r="H958" s="56">
        <f t="shared" si="129"/>
        <v>0.26591760299625467</v>
      </c>
      <c r="I958" s="56">
        <f t="shared" si="130"/>
        <v>0.22661870503597123</v>
      </c>
      <c r="J958" s="56">
        <f t="shared" si="131"/>
        <v>0.25248756218905472</v>
      </c>
      <c r="K958" s="51">
        <v>190</v>
      </c>
      <c r="L958" s="51">
        <v>69</v>
      </c>
      <c r="M958" s="51">
        <v>259</v>
      </c>
      <c r="N958" s="51">
        <v>196</v>
      </c>
      <c r="O958" s="51">
        <v>71</v>
      </c>
      <c r="P958" s="51">
        <v>267</v>
      </c>
      <c r="Q958" s="51">
        <v>215</v>
      </c>
      <c r="R958" s="51">
        <v>63</v>
      </c>
      <c r="S958" s="51">
        <v>278</v>
      </c>
      <c r="T958" s="51">
        <f t="shared" si="136"/>
        <v>203</v>
      </c>
      <c r="U958" s="51">
        <f t="shared" si="136"/>
        <v>804</v>
      </c>
      <c r="V958" s="57">
        <f t="shared" si="132"/>
        <v>25.24875621890547</v>
      </c>
      <c r="W958" s="51" t="e">
        <f>SUMIF(#REF!,'Pupils5-15'!$B958,#REF!)</f>
        <v>#REF!</v>
      </c>
      <c r="X958" s="51" t="e">
        <f>SUMIF(#REF!,'Pupils5-15'!$B958,#REF!)</f>
        <v>#REF!</v>
      </c>
      <c r="Y958" s="51" t="e">
        <f>SUMIF(#REF!,'Pupils5-15'!$B958,#REF!)</f>
        <v>#REF!</v>
      </c>
      <c r="Z958" s="51" t="e">
        <f t="shared" si="133"/>
        <v>#REF!</v>
      </c>
      <c r="AA958" s="51" t="e">
        <f t="shared" si="134"/>
        <v>#REF!</v>
      </c>
      <c r="AB958" s="51" t="e">
        <f t="shared" si="135"/>
        <v>#REF!</v>
      </c>
    </row>
    <row r="959" spans="1:28" x14ac:dyDescent="0.2">
      <c r="A959" s="51">
        <v>952</v>
      </c>
      <c r="B959" s="51">
        <v>6722227</v>
      </c>
      <c r="C959" s="51" t="s">
        <v>1320</v>
      </c>
      <c r="D959" s="51" t="s">
        <v>1299</v>
      </c>
      <c r="E959" s="51" t="s">
        <v>3322</v>
      </c>
      <c r="F959" s="51" t="s">
        <v>3324</v>
      </c>
      <c r="G959" s="56">
        <f t="shared" si="128"/>
        <v>0.40112994350282488</v>
      </c>
      <c r="H959" s="56">
        <f t="shared" si="129"/>
        <v>0.41477272727272729</v>
      </c>
      <c r="I959" s="56">
        <f t="shared" si="130"/>
        <v>0.31481481481481483</v>
      </c>
      <c r="J959" s="56">
        <f t="shared" si="131"/>
        <v>0.37864077669902912</v>
      </c>
      <c r="K959" s="51">
        <v>106</v>
      </c>
      <c r="L959" s="51">
        <v>71</v>
      </c>
      <c r="M959" s="51">
        <v>177</v>
      </c>
      <c r="N959" s="51">
        <v>103</v>
      </c>
      <c r="O959" s="51">
        <v>73</v>
      </c>
      <c r="P959" s="51">
        <v>176</v>
      </c>
      <c r="Q959" s="51">
        <v>111</v>
      </c>
      <c r="R959" s="51">
        <v>51</v>
      </c>
      <c r="S959" s="51">
        <v>162</v>
      </c>
      <c r="T959" s="51">
        <f t="shared" si="136"/>
        <v>195</v>
      </c>
      <c r="U959" s="51">
        <f t="shared" si="136"/>
        <v>515</v>
      </c>
      <c r="V959" s="57">
        <f t="shared" si="132"/>
        <v>37.864077669902912</v>
      </c>
      <c r="W959" s="51" t="e">
        <f>SUMIF(#REF!,'Pupils5-15'!$B959,#REF!)</f>
        <v>#REF!</v>
      </c>
      <c r="X959" s="51" t="e">
        <f>SUMIF(#REF!,'Pupils5-15'!$B959,#REF!)</f>
        <v>#REF!</v>
      </c>
      <c r="Y959" s="51" t="e">
        <f>SUMIF(#REF!,'Pupils5-15'!$B959,#REF!)</f>
        <v>#REF!</v>
      </c>
      <c r="Z959" s="51" t="e">
        <f t="shared" si="133"/>
        <v>#REF!</v>
      </c>
      <c r="AA959" s="51" t="e">
        <f t="shared" si="134"/>
        <v>#REF!</v>
      </c>
      <c r="AB959" s="51" t="e">
        <f t="shared" si="135"/>
        <v>#REF!</v>
      </c>
    </row>
    <row r="960" spans="1:28" x14ac:dyDescent="0.2">
      <c r="A960" s="51">
        <v>953</v>
      </c>
      <c r="B960" s="51">
        <v>6722232</v>
      </c>
      <c r="C960" s="51" t="s">
        <v>1321</v>
      </c>
      <c r="D960" s="51" t="s">
        <v>1299</v>
      </c>
      <c r="E960" s="51" t="s">
        <v>3322</v>
      </c>
      <c r="F960" s="51" t="s">
        <v>3324</v>
      </c>
      <c r="G960" s="56">
        <f t="shared" si="128"/>
        <v>0.34761904761904761</v>
      </c>
      <c r="H960" s="56">
        <f t="shared" si="129"/>
        <v>0.3188405797101449</v>
      </c>
      <c r="I960" s="56">
        <f t="shared" si="130"/>
        <v>0.3155339805825243</v>
      </c>
      <c r="J960" s="56">
        <f t="shared" si="131"/>
        <v>0.3274478330658106</v>
      </c>
      <c r="K960" s="51">
        <v>137</v>
      </c>
      <c r="L960" s="51">
        <v>73</v>
      </c>
      <c r="M960" s="51">
        <v>210</v>
      </c>
      <c r="N960" s="51">
        <v>141</v>
      </c>
      <c r="O960" s="51">
        <v>66</v>
      </c>
      <c r="P960" s="51">
        <v>207</v>
      </c>
      <c r="Q960" s="51">
        <v>141</v>
      </c>
      <c r="R960" s="51">
        <v>65</v>
      </c>
      <c r="S960" s="51">
        <v>206</v>
      </c>
      <c r="T960" s="51">
        <f t="shared" si="136"/>
        <v>204</v>
      </c>
      <c r="U960" s="51">
        <f t="shared" si="136"/>
        <v>623</v>
      </c>
      <c r="V960" s="57">
        <f t="shared" si="132"/>
        <v>32.744783306581063</v>
      </c>
      <c r="W960" s="51" t="e">
        <f>SUMIF(#REF!,'Pupils5-15'!$B960,#REF!)</f>
        <v>#REF!</v>
      </c>
      <c r="X960" s="51" t="e">
        <f>SUMIF(#REF!,'Pupils5-15'!$B960,#REF!)</f>
        <v>#REF!</v>
      </c>
      <c r="Y960" s="51" t="e">
        <f>SUMIF(#REF!,'Pupils5-15'!$B960,#REF!)</f>
        <v>#REF!</v>
      </c>
      <c r="Z960" s="51" t="e">
        <f t="shared" si="133"/>
        <v>#REF!</v>
      </c>
      <c r="AA960" s="51" t="e">
        <f t="shared" si="134"/>
        <v>#REF!</v>
      </c>
      <c r="AB960" s="51" t="e">
        <f t="shared" si="135"/>
        <v>#REF!</v>
      </c>
    </row>
    <row r="961" spans="1:28" x14ac:dyDescent="0.2">
      <c r="A961" s="51">
        <v>954</v>
      </c>
      <c r="B961" s="51">
        <v>6722256</v>
      </c>
      <c r="C961" s="51" t="s">
        <v>1322</v>
      </c>
      <c r="D961" s="51" t="s">
        <v>1299</v>
      </c>
      <c r="E961" s="51" t="s">
        <v>3322</v>
      </c>
      <c r="F961" s="51" t="s">
        <v>3324</v>
      </c>
      <c r="G961" s="56">
        <f t="shared" si="128"/>
        <v>2.3121387283236993E-2</v>
      </c>
      <c r="H961" s="56">
        <f t="shared" si="129"/>
        <v>3.3898305084745763E-2</v>
      </c>
      <c r="I961" s="56">
        <f t="shared" si="130"/>
        <v>2.7777777777777776E-2</v>
      </c>
      <c r="J961" s="56">
        <f t="shared" si="131"/>
        <v>2.8301886792452831E-2</v>
      </c>
      <c r="K961" s="51">
        <v>169</v>
      </c>
      <c r="L961" s="51">
        <v>4</v>
      </c>
      <c r="M961" s="51">
        <v>173</v>
      </c>
      <c r="N961" s="51">
        <v>171</v>
      </c>
      <c r="O961" s="51">
        <v>6</v>
      </c>
      <c r="P961" s="51">
        <v>177</v>
      </c>
      <c r="Q961" s="51">
        <v>175</v>
      </c>
      <c r="R961" s="51">
        <v>5</v>
      </c>
      <c r="S961" s="51">
        <v>180</v>
      </c>
      <c r="T961" s="51">
        <f t="shared" si="136"/>
        <v>15</v>
      </c>
      <c r="U961" s="51">
        <f t="shared" si="136"/>
        <v>530</v>
      </c>
      <c r="V961" s="57">
        <f t="shared" si="132"/>
        <v>2.8301886792452833</v>
      </c>
      <c r="W961" s="51" t="e">
        <f>SUMIF(#REF!,'Pupils5-15'!$B961,#REF!)</f>
        <v>#REF!</v>
      </c>
      <c r="X961" s="51" t="e">
        <f>SUMIF(#REF!,'Pupils5-15'!$B961,#REF!)</f>
        <v>#REF!</v>
      </c>
      <c r="Y961" s="51" t="e">
        <f>SUMIF(#REF!,'Pupils5-15'!$B961,#REF!)</f>
        <v>#REF!</v>
      </c>
      <c r="Z961" s="51" t="e">
        <f t="shared" si="133"/>
        <v>#REF!</v>
      </c>
      <c r="AA961" s="51" t="e">
        <f t="shared" si="134"/>
        <v>#REF!</v>
      </c>
      <c r="AB961" s="51" t="e">
        <f t="shared" si="135"/>
        <v>#REF!</v>
      </c>
    </row>
    <row r="962" spans="1:28" x14ac:dyDescent="0.2">
      <c r="A962" s="51">
        <v>955</v>
      </c>
      <c r="B962" s="51">
        <v>6722259</v>
      </c>
      <c r="C962" s="51" t="s">
        <v>1323</v>
      </c>
      <c r="D962" s="51" t="s">
        <v>1299</v>
      </c>
      <c r="E962" s="51" t="s">
        <v>3322</v>
      </c>
      <c r="F962" s="51" t="s">
        <v>3323</v>
      </c>
      <c r="G962" s="56">
        <f t="shared" si="128"/>
        <v>0.10194174757281553</v>
      </c>
      <c r="H962" s="56">
        <f t="shared" si="129"/>
        <v>0.14864864864864866</v>
      </c>
      <c r="I962" s="56">
        <f t="shared" si="130"/>
        <v>0.13302752293577982</v>
      </c>
      <c r="J962" s="56">
        <f t="shared" si="131"/>
        <v>0.12848297213622292</v>
      </c>
      <c r="K962" s="51">
        <v>185</v>
      </c>
      <c r="L962" s="51">
        <v>21</v>
      </c>
      <c r="M962" s="51">
        <v>206</v>
      </c>
      <c r="N962" s="51">
        <v>189</v>
      </c>
      <c r="O962" s="51">
        <v>33</v>
      </c>
      <c r="P962" s="51">
        <v>222</v>
      </c>
      <c r="Q962" s="51">
        <v>189</v>
      </c>
      <c r="R962" s="51">
        <v>29</v>
      </c>
      <c r="S962" s="51">
        <v>218</v>
      </c>
      <c r="T962" s="51">
        <f t="shared" si="136"/>
        <v>83</v>
      </c>
      <c r="U962" s="51">
        <f t="shared" si="136"/>
        <v>646</v>
      </c>
      <c r="V962" s="57">
        <f t="shared" si="132"/>
        <v>12.848297213622292</v>
      </c>
      <c r="W962" s="51" t="e">
        <f>SUMIF(#REF!,'Pupils5-15'!$B962,#REF!)</f>
        <v>#REF!</v>
      </c>
      <c r="X962" s="51" t="e">
        <f>SUMIF(#REF!,'Pupils5-15'!$B962,#REF!)</f>
        <v>#REF!</v>
      </c>
      <c r="Y962" s="51" t="e">
        <f>SUMIF(#REF!,'Pupils5-15'!$B962,#REF!)</f>
        <v>#REF!</v>
      </c>
      <c r="Z962" s="51" t="e">
        <f t="shared" si="133"/>
        <v>#REF!</v>
      </c>
      <c r="AA962" s="51" t="e">
        <f t="shared" si="134"/>
        <v>#REF!</v>
      </c>
      <c r="AB962" s="51" t="e">
        <f t="shared" si="135"/>
        <v>#REF!</v>
      </c>
    </row>
    <row r="963" spans="1:28" x14ac:dyDescent="0.2">
      <c r="A963" s="51">
        <v>956</v>
      </c>
      <c r="B963" s="51">
        <v>6722275</v>
      </c>
      <c r="C963" s="51" t="s">
        <v>1324</v>
      </c>
      <c r="D963" s="51" t="s">
        <v>1299</v>
      </c>
      <c r="E963" s="51" t="s">
        <v>3322</v>
      </c>
      <c r="F963" s="51" t="s">
        <v>3324</v>
      </c>
      <c r="G963" s="56">
        <f t="shared" si="128"/>
        <v>0.2</v>
      </c>
      <c r="H963" s="56">
        <f t="shared" si="129"/>
        <v>0.16981132075471697</v>
      </c>
      <c r="I963" s="56">
        <f t="shared" si="130"/>
        <v>0.13793103448275862</v>
      </c>
      <c r="J963" s="56">
        <f t="shared" si="131"/>
        <v>0.16959064327485379</v>
      </c>
      <c r="K963" s="51">
        <v>48</v>
      </c>
      <c r="L963" s="51">
        <v>12</v>
      </c>
      <c r="M963" s="51">
        <v>60</v>
      </c>
      <c r="N963" s="51">
        <v>44</v>
      </c>
      <c r="O963" s="51">
        <v>9</v>
      </c>
      <c r="P963" s="51">
        <v>53</v>
      </c>
      <c r="Q963" s="51">
        <v>50</v>
      </c>
      <c r="R963" s="51">
        <v>8</v>
      </c>
      <c r="S963" s="51">
        <v>58</v>
      </c>
      <c r="T963" s="51">
        <f t="shared" si="136"/>
        <v>29</v>
      </c>
      <c r="U963" s="51">
        <f t="shared" si="136"/>
        <v>171</v>
      </c>
      <c r="V963" s="57">
        <f t="shared" si="132"/>
        <v>16.959064327485379</v>
      </c>
      <c r="W963" s="51" t="e">
        <f>SUMIF(#REF!,'Pupils5-15'!$B963,#REF!)</f>
        <v>#REF!</v>
      </c>
      <c r="X963" s="51" t="e">
        <f>SUMIF(#REF!,'Pupils5-15'!$B963,#REF!)</f>
        <v>#REF!</v>
      </c>
      <c r="Y963" s="51" t="e">
        <f>SUMIF(#REF!,'Pupils5-15'!$B963,#REF!)</f>
        <v>#REF!</v>
      </c>
      <c r="Z963" s="51" t="e">
        <f t="shared" si="133"/>
        <v>#REF!</v>
      </c>
      <c r="AA963" s="51" t="e">
        <f t="shared" si="134"/>
        <v>#REF!</v>
      </c>
      <c r="AB963" s="51" t="e">
        <f t="shared" si="135"/>
        <v>#REF!</v>
      </c>
    </row>
    <row r="964" spans="1:28" x14ac:dyDescent="0.2">
      <c r="A964" s="51">
        <v>957</v>
      </c>
      <c r="B964" s="51">
        <v>6722279</v>
      </c>
      <c r="C964" s="51" t="s">
        <v>1325</v>
      </c>
      <c r="D964" s="51" t="s">
        <v>1299</v>
      </c>
      <c r="E964" s="51" t="s">
        <v>3322</v>
      </c>
      <c r="F964" s="51" t="s">
        <v>3324</v>
      </c>
      <c r="G964" s="56">
        <f t="shared" si="128"/>
        <v>0.11363636363636363</v>
      </c>
      <c r="H964" s="56">
        <f t="shared" si="129"/>
        <v>0.12727272727272726</v>
      </c>
      <c r="I964" s="56">
        <f t="shared" si="130"/>
        <v>8.5714285714285715E-2</v>
      </c>
      <c r="J964" s="56">
        <f t="shared" si="131"/>
        <v>0.10852713178294573</v>
      </c>
      <c r="K964" s="51">
        <v>156</v>
      </c>
      <c r="L964" s="51">
        <v>20</v>
      </c>
      <c r="M964" s="51">
        <v>176</v>
      </c>
      <c r="N964" s="51">
        <v>144</v>
      </c>
      <c r="O964" s="51">
        <v>21</v>
      </c>
      <c r="P964" s="51">
        <v>165</v>
      </c>
      <c r="Q964" s="51">
        <v>160</v>
      </c>
      <c r="R964" s="51">
        <v>15</v>
      </c>
      <c r="S964" s="51">
        <v>175</v>
      </c>
      <c r="T964" s="51">
        <f t="shared" si="136"/>
        <v>56</v>
      </c>
      <c r="U964" s="51">
        <f t="shared" si="136"/>
        <v>516</v>
      </c>
      <c r="V964" s="57">
        <f t="shared" si="132"/>
        <v>10.852713178294573</v>
      </c>
      <c r="W964" s="51" t="e">
        <f>SUMIF(#REF!,'Pupils5-15'!$B964,#REF!)</f>
        <v>#REF!</v>
      </c>
      <c r="X964" s="51" t="e">
        <f>SUMIF(#REF!,'Pupils5-15'!$B964,#REF!)</f>
        <v>#REF!</v>
      </c>
      <c r="Y964" s="51" t="e">
        <f>SUMIF(#REF!,'Pupils5-15'!$B964,#REF!)</f>
        <v>#REF!</v>
      </c>
      <c r="Z964" s="51" t="e">
        <f t="shared" si="133"/>
        <v>#REF!</v>
      </c>
      <c r="AA964" s="51" t="e">
        <f t="shared" si="134"/>
        <v>#REF!</v>
      </c>
      <c r="AB964" s="51" t="e">
        <f t="shared" si="135"/>
        <v>#REF!</v>
      </c>
    </row>
    <row r="965" spans="1:28" x14ac:dyDescent="0.2">
      <c r="A965" s="51">
        <v>958</v>
      </c>
      <c r="B965" s="51">
        <v>6722288</v>
      </c>
      <c r="C965" s="51" t="s">
        <v>1326</v>
      </c>
      <c r="D965" s="51" t="s">
        <v>1299</v>
      </c>
      <c r="E965" s="51" t="s">
        <v>3322</v>
      </c>
      <c r="F965" s="51" t="s">
        <v>3324</v>
      </c>
      <c r="G965" s="56">
        <f t="shared" si="128"/>
        <v>0.27310924369747897</v>
      </c>
      <c r="H965" s="56">
        <f t="shared" si="129"/>
        <v>0.31746031746031744</v>
      </c>
      <c r="I965" s="56">
        <f t="shared" si="130"/>
        <v>0.32579185520361992</v>
      </c>
      <c r="J965" s="56">
        <f t="shared" si="131"/>
        <v>0.30520393811533053</v>
      </c>
      <c r="K965" s="51">
        <v>173</v>
      </c>
      <c r="L965" s="51">
        <v>65</v>
      </c>
      <c r="M965" s="51">
        <v>238</v>
      </c>
      <c r="N965" s="51">
        <v>172</v>
      </c>
      <c r="O965" s="51">
        <v>80</v>
      </c>
      <c r="P965" s="51">
        <v>252</v>
      </c>
      <c r="Q965" s="51">
        <v>149</v>
      </c>
      <c r="R965" s="51">
        <v>72</v>
      </c>
      <c r="S965" s="51">
        <v>221</v>
      </c>
      <c r="T965" s="51">
        <f t="shared" si="136"/>
        <v>217</v>
      </c>
      <c r="U965" s="51">
        <f t="shared" si="136"/>
        <v>711</v>
      </c>
      <c r="V965" s="57">
        <f t="shared" si="132"/>
        <v>30.520393811533054</v>
      </c>
      <c r="W965" s="51" t="e">
        <f>SUMIF(#REF!,'Pupils5-15'!$B965,#REF!)</f>
        <v>#REF!</v>
      </c>
      <c r="X965" s="51" t="e">
        <f>SUMIF(#REF!,'Pupils5-15'!$B965,#REF!)</f>
        <v>#REF!</v>
      </c>
      <c r="Y965" s="51" t="e">
        <f>SUMIF(#REF!,'Pupils5-15'!$B965,#REF!)</f>
        <v>#REF!</v>
      </c>
      <c r="Z965" s="51" t="e">
        <f t="shared" si="133"/>
        <v>#REF!</v>
      </c>
      <c r="AA965" s="51" t="e">
        <f t="shared" si="134"/>
        <v>#REF!</v>
      </c>
      <c r="AB965" s="51" t="e">
        <f t="shared" si="135"/>
        <v>#REF!</v>
      </c>
    </row>
    <row r="966" spans="1:28" x14ac:dyDescent="0.2">
      <c r="A966" s="51">
        <v>959</v>
      </c>
      <c r="B966" s="51">
        <v>6722292</v>
      </c>
      <c r="C966" s="51" t="s">
        <v>3583</v>
      </c>
      <c r="D966" s="51" t="s">
        <v>1299</v>
      </c>
      <c r="E966" s="51" t="s">
        <v>3322</v>
      </c>
      <c r="F966" s="51" t="s">
        <v>3324</v>
      </c>
      <c r="G966" s="56">
        <f t="shared" si="128"/>
        <v>0.2857142857142857</v>
      </c>
      <c r="H966" s="56">
        <f t="shared" si="129"/>
        <v>0.27794561933534745</v>
      </c>
      <c r="I966" s="56">
        <f t="shared" si="130"/>
        <v>0.23723723723723725</v>
      </c>
      <c r="J966" s="56">
        <f t="shared" si="131"/>
        <v>0.26646090534979422</v>
      </c>
      <c r="K966" s="51">
        <v>220</v>
      </c>
      <c r="L966" s="51">
        <v>88</v>
      </c>
      <c r="M966" s="51">
        <v>308</v>
      </c>
      <c r="N966" s="51">
        <v>239</v>
      </c>
      <c r="O966" s="51">
        <v>92</v>
      </c>
      <c r="P966" s="51">
        <v>331</v>
      </c>
      <c r="Q966" s="51">
        <v>254</v>
      </c>
      <c r="R966" s="51">
        <v>79</v>
      </c>
      <c r="S966" s="51">
        <v>333</v>
      </c>
      <c r="T966" s="51">
        <f t="shared" si="136"/>
        <v>259</v>
      </c>
      <c r="U966" s="51">
        <f t="shared" si="136"/>
        <v>972</v>
      </c>
      <c r="V966" s="57">
        <f t="shared" si="132"/>
        <v>26.646090534979422</v>
      </c>
      <c r="W966" s="51" t="e">
        <f>SUMIF(#REF!,'Pupils5-15'!$B966,#REF!)</f>
        <v>#REF!</v>
      </c>
      <c r="X966" s="51" t="e">
        <f>SUMIF(#REF!,'Pupils5-15'!$B966,#REF!)</f>
        <v>#REF!</v>
      </c>
      <c r="Y966" s="51" t="e">
        <f>SUMIF(#REF!,'Pupils5-15'!$B966,#REF!)</f>
        <v>#REF!</v>
      </c>
      <c r="Z966" s="51" t="e">
        <f t="shared" si="133"/>
        <v>#REF!</v>
      </c>
      <c r="AA966" s="51" t="e">
        <f t="shared" si="134"/>
        <v>#REF!</v>
      </c>
      <c r="AB966" s="51" t="e">
        <f t="shared" si="135"/>
        <v>#REF!</v>
      </c>
    </row>
    <row r="967" spans="1:28" x14ac:dyDescent="0.2">
      <c r="A967" s="51">
        <v>960</v>
      </c>
      <c r="B967" s="51">
        <v>6722296</v>
      </c>
      <c r="C967" s="51" t="s">
        <v>1328</v>
      </c>
      <c r="D967" s="51" t="s">
        <v>1299</v>
      </c>
      <c r="E967" s="51" t="s">
        <v>3322</v>
      </c>
      <c r="F967" s="51" t="s">
        <v>3324</v>
      </c>
      <c r="G967" s="56">
        <f t="shared" si="128"/>
        <v>0.18604651162790697</v>
      </c>
      <c r="H967" s="56">
        <f t="shared" si="129"/>
        <v>0.13114754098360656</v>
      </c>
      <c r="I967" s="56">
        <f t="shared" si="130"/>
        <v>0.10526315789473684</v>
      </c>
      <c r="J967" s="56">
        <f t="shared" si="131"/>
        <v>0.14246575342465753</v>
      </c>
      <c r="K967" s="51">
        <v>105</v>
      </c>
      <c r="L967" s="51">
        <v>24</v>
      </c>
      <c r="M967" s="51">
        <v>129</v>
      </c>
      <c r="N967" s="51">
        <v>106</v>
      </c>
      <c r="O967" s="51">
        <v>16</v>
      </c>
      <c r="P967" s="51">
        <v>122</v>
      </c>
      <c r="Q967" s="51">
        <v>102</v>
      </c>
      <c r="R967" s="51">
        <v>12</v>
      </c>
      <c r="S967" s="51">
        <v>114</v>
      </c>
      <c r="T967" s="51">
        <f t="shared" si="136"/>
        <v>52</v>
      </c>
      <c r="U967" s="51">
        <f t="shared" si="136"/>
        <v>365</v>
      </c>
      <c r="V967" s="57">
        <f t="shared" si="132"/>
        <v>14.246575342465754</v>
      </c>
      <c r="W967" s="51" t="e">
        <f>SUMIF(#REF!,'Pupils5-15'!$B967,#REF!)</f>
        <v>#REF!</v>
      </c>
      <c r="X967" s="51" t="e">
        <f>SUMIF(#REF!,'Pupils5-15'!$B967,#REF!)</f>
        <v>#REF!</v>
      </c>
      <c r="Y967" s="51" t="e">
        <f>SUMIF(#REF!,'Pupils5-15'!$B967,#REF!)</f>
        <v>#REF!</v>
      </c>
      <c r="Z967" s="51" t="e">
        <f t="shared" si="133"/>
        <v>#REF!</v>
      </c>
      <c r="AA967" s="51" t="e">
        <f t="shared" si="134"/>
        <v>#REF!</v>
      </c>
      <c r="AB967" s="51" t="e">
        <f t="shared" si="135"/>
        <v>#REF!</v>
      </c>
    </row>
    <row r="968" spans="1:28" x14ac:dyDescent="0.2">
      <c r="A968" s="51">
        <v>961</v>
      </c>
      <c r="B968" s="51">
        <v>6722298</v>
      </c>
      <c r="C968" s="51" t="s">
        <v>1329</v>
      </c>
      <c r="D968" s="51" t="s">
        <v>1299</v>
      </c>
      <c r="E968" s="51" t="s">
        <v>3322</v>
      </c>
      <c r="F968" s="51" t="s">
        <v>3323</v>
      </c>
      <c r="G968" s="56">
        <f t="shared" ref="G968:G1031" si="137">L968/M968</f>
        <v>0.2</v>
      </c>
      <c r="H968" s="56">
        <f t="shared" ref="H968:H1031" si="138">O968/P968</f>
        <v>0.19407894736842105</v>
      </c>
      <c r="I968" s="56">
        <f t="shared" ref="I968:I1031" si="139">R968/S968</f>
        <v>0.16831683168316833</v>
      </c>
      <c r="J968" s="56">
        <f t="shared" ref="J968:J1031" si="140">(L968+O968+R968)/(M968+P968+S968)</f>
        <v>0.18763557483731019</v>
      </c>
      <c r="K968" s="51">
        <v>252</v>
      </c>
      <c r="L968" s="51">
        <v>63</v>
      </c>
      <c r="M968" s="51">
        <v>315</v>
      </c>
      <c r="N968" s="51">
        <v>245</v>
      </c>
      <c r="O968" s="51">
        <v>59</v>
      </c>
      <c r="P968" s="51">
        <v>304</v>
      </c>
      <c r="Q968" s="51">
        <v>252</v>
      </c>
      <c r="R968" s="51">
        <v>51</v>
      </c>
      <c r="S968" s="51">
        <v>303</v>
      </c>
      <c r="T968" s="51">
        <f t="shared" si="136"/>
        <v>173</v>
      </c>
      <c r="U968" s="51">
        <f t="shared" si="136"/>
        <v>922</v>
      </c>
      <c r="V968" s="57">
        <f t="shared" ref="V968:V1031" si="141">+T968/U968*100</f>
        <v>18.76355748373102</v>
      </c>
      <c r="W968" s="51" t="e">
        <f>SUMIF(#REF!,'Pupils5-15'!$B968,#REF!)</f>
        <v>#REF!</v>
      </c>
      <c r="X968" s="51" t="e">
        <f>SUMIF(#REF!,'Pupils5-15'!$B968,#REF!)</f>
        <v>#REF!</v>
      </c>
      <c r="Y968" s="51" t="e">
        <f>SUMIF(#REF!,'Pupils5-15'!$B968,#REF!)</f>
        <v>#REF!</v>
      </c>
      <c r="Z968" s="51" t="e">
        <f t="shared" si="133"/>
        <v>#REF!</v>
      </c>
      <c r="AA968" s="51" t="e">
        <f t="shared" si="134"/>
        <v>#REF!</v>
      </c>
      <c r="AB968" s="51" t="e">
        <f t="shared" si="135"/>
        <v>#REF!</v>
      </c>
    </row>
    <row r="969" spans="1:28" x14ac:dyDescent="0.2">
      <c r="A969" s="51">
        <v>962</v>
      </c>
      <c r="B969" s="51">
        <v>6722300</v>
      </c>
      <c r="C969" s="51" t="s">
        <v>1331</v>
      </c>
      <c r="D969" s="51" t="s">
        <v>1299</v>
      </c>
      <c r="E969" s="51" t="s">
        <v>3322</v>
      </c>
      <c r="F969" s="51" t="s">
        <v>3324</v>
      </c>
      <c r="G969" s="56">
        <f t="shared" si="137"/>
        <v>0.29411764705882354</v>
      </c>
      <c r="H969" s="56">
        <f t="shared" si="138"/>
        <v>0.26</v>
      </c>
      <c r="I969" s="56">
        <f t="shared" si="139"/>
        <v>0.23770491803278687</v>
      </c>
      <c r="J969" s="56">
        <f t="shared" si="140"/>
        <v>0.26234567901234568</v>
      </c>
      <c r="K969" s="51">
        <v>72</v>
      </c>
      <c r="L969" s="51">
        <v>30</v>
      </c>
      <c r="M969" s="51">
        <v>102</v>
      </c>
      <c r="N969" s="51">
        <v>74</v>
      </c>
      <c r="O969" s="51">
        <v>26</v>
      </c>
      <c r="P969" s="51">
        <v>100</v>
      </c>
      <c r="Q969" s="51">
        <v>93</v>
      </c>
      <c r="R969" s="51">
        <v>29</v>
      </c>
      <c r="S969" s="51">
        <v>122</v>
      </c>
      <c r="T969" s="51">
        <f t="shared" si="136"/>
        <v>85</v>
      </c>
      <c r="U969" s="51">
        <f t="shared" si="136"/>
        <v>324</v>
      </c>
      <c r="V969" s="57">
        <f t="shared" si="141"/>
        <v>26.234567901234566</v>
      </c>
      <c r="W969" s="51" t="e">
        <f>SUMIF(#REF!,'Pupils5-15'!$B969,#REF!)</f>
        <v>#REF!</v>
      </c>
      <c r="X969" s="51" t="e">
        <f>SUMIF(#REF!,'Pupils5-15'!$B969,#REF!)</f>
        <v>#REF!</v>
      </c>
      <c r="Y969" s="51" t="e">
        <f>SUMIF(#REF!,'Pupils5-15'!$B969,#REF!)</f>
        <v>#REF!</v>
      </c>
      <c r="Z969" s="51" t="e">
        <f t="shared" ref="Z969:Z1032" si="142">W969=L969</f>
        <v>#REF!</v>
      </c>
      <c r="AA969" s="51" t="e">
        <f t="shared" ref="AA969:AA1032" si="143">X969=O969</f>
        <v>#REF!</v>
      </c>
      <c r="AB969" s="51" t="e">
        <f t="shared" ref="AB969:AB1032" si="144">Y969=R969</f>
        <v>#REF!</v>
      </c>
    </row>
    <row r="970" spans="1:28" x14ac:dyDescent="0.2">
      <c r="A970" s="51">
        <v>963</v>
      </c>
      <c r="B970" s="51">
        <v>6722301</v>
      </c>
      <c r="C970" s="51" t="s">
        <v>1333</v>
      </c>
      <c r="D970" s="51" t="s">
        <v>1299</v>
      </c>
      <c r="E970" s="51" t="s">
        <v>3322</v>
      </c>
      <c r="F970" s="51" t="s">
        <v>3324</v>
      </c>
      <c r="G970" s="56">
        <f t="shared" si="137"/>
        <v>3.3333333333333333E-2</v>
      </c>
      <c r="H970" s="56">
        <f t="shared" si="138"/>
        <v>3.9473684210526314E-2</v>
      </c>
      <c r="I970" s="56">
        <f t="shared" si="139"/>
        <v>4.6875E-2</v>
      </c>
      <c r="J970" s="56">
        <f t="shared" si="140"/>
        <v>4.004329004329004E-2</v>
      </c>
      <c r="K970" s="51">
        <v>290</v>
      </c>
      <c r="L970" s="51">
        <v>10</v>
      </c>
      <c r="M970" s="51">
        <v>300</v>
      </c>
      <c r="N970" s="51">
        <v>292</v>
      </c>
      <c r="O970" s="51">
        <v>12</v>
      </c>
      <c r="P970" s="51">
        <v>304</v>
      </c>
      <c r="Q970" s="51">
        <v>305</v>
      </c>
      <c r="R970" s="51">
        <v>15</v>
      </c>
      <c r="S970" s="51">
        <v>320</v>
      </c>
      <c r="T970" s="51">
        <f t="shared" si="136"/>
        <v>37</v>
      </c>
      <c r="U970" s="51">
        <f t="shared" si="136"/>
        <v>924</v>
      </c>
      <c r="V970" s="57">
        <f t="shared" si="141"/>
        <v>4.0043290043290041</v>
      </c>
      <c r="W970" s="51" t="e">
        <f>SUMIF(#REF!,'Pupils5-15'!$B970,#REF!)</f>
        <v>#REF!</v>
      </c>
      <c r="X970" s="51" t="e">
        <f>SUMIF(#REF!,'Pupils5-15'!$B970,#REF!)</f>
        <v>#REF!</v>
      </c>
      <c r="Y970" s="51" t="e">
        <f>SUMIF(#REF!,'Pupils5-15'!$B970,#REF!)</f>
        <v>#REF!</v>
      </c>
      <c r="Z970" s="51" t="e">
        <f t="shared" si="142"/>
        <v>#REF!</v>
      </c>
      <c r="AA970" s="51" t="e">
        <f t="shared" si="143"/>
        <v>#REF!</v>
      </c>
      <c r="AB970" s="51" t="e">
        <f t="shared" si="144"/>
        <v>#REF!</v>
      </c>
    </row>
    <row r="971" spans="1:28" x14ac:dyDescent="0.2">
      <c r="A971" s="51">
        <v>964</v>
      </c>
      <c r="B971" s="51">
        <v>6722304</v>
      </c>
      <c r="C971" s="51" t="s">
        <v>1334</v>
      </c>
      <c r="D971" s="51" t="s">
        <v>1299</v>
      </c>
      <c r="E971" s="51" t="s">
        <v>3322</v>
      </c>
      <c r="F971" s="51" t="s">
        <v>3324</v>
      </c>
      <c r="G971" s="56">
        <f t="shared" si="137"/>
        <v>0.59090909090909094</v>
      </c>
      <c r="H971" s="56">
        <f t="shared" si="138"/>
        <v>0.6029411764705882</v>
      </c>
      <c r="I971" s="56">
        <f t="shared" si="139"/>
        <v>0.66249999999999998</v>
      </c>
      <c r="J971" s="56">
        <f t="shared" si="140"/>
        <v>0.62149532710280375</v>
      </c>
      <c r="K971" s="51">
        <v>27</v>
      </c>
      <c r="L971" s="51">
        <v>39</v>
      </c>
      <c r="M971" s="51">
        <v>66</v>
      </c>
      <c r="N971" s="51">
        <v>27</v>
      </c>
      <c r="O971" s="51">
        <v>41</v>
      </c>
      <c r="P971" s="51">
        <v>68</v>
      </c>
      <c r="Q971" s="51">
        <v>27</v>
      </c>
      <c r="R971" s="51">
        <v>53</v>
      </c>
      <c r="S971" s="51">
        <v>80</v>
      </c>
      <c r="T971" s="51">
        <f t="shared" si="136"/>
        <v>133</v>
      </c>
      <c r="U971" s="51">
        <f t="shared" si="136"/>
        <v>214</v>
      </c>
      <c r="V971" s="57">
        <f t="shared" si="141"/>
        <v>62.149532710280376</v>
      </c>
      <c r="W971" s="51" t="e">
        <f>SUMIF(#REF!,'Pupils5-15'!$B971,#REF!)</f>
        <v>#REF!</v>
      </c>
      <c r="X971" s="51" t="e">
        <f>SUMIF(#REF!,'Pupils5-15'!$B971,#REF!)</f>
        <v>#REF!</v>
      </c>
      <c r="Y971" s="51" t="e">
        <f>SUMIF(#REF!,'Pupils5-15'!$B971,#REF!)</f>
        <v>#REF!</v>
      </c>
      <c r="Z971" s="51" t="e">
        <f t="shared" si="142"/>
        <v>#REF!</v>
      </c>
      <c r="AA971" s="51" t="e">
        <f t="shared" si="143"/>
        <v>#REF!</v>
      </c>
      <c r="AB971" s="51" t="e">
        <f t="shared" si="144"/>
        <v>#REF!</v>
      </c>
    </row>
    <row r="972" spans="1:28" x14ac:dyDescent="0.2">
      <c r="A972" s="51">
        <v>965</v>
      </c>
      <c r="B972" s="51">
        <v>6722342</v>
      </c>
      <c r="C972" s="51" t="s">
        <v>1335</v>
      </c>
      <c r="D972" s="51" t="s">
        <v>1299</v>
      </c>
      <c r="E972" s="51" t="s">
        <v>3322</v>
      </c>
      <c r="F972" s="51" t="s">
        <v>3324</v>
      </c>
      <c r="G972" s="56">
        <f t="shared" si="137"/>
        <v>0.30097087378640774</v>
      </c>
      <c r="H972" s="56">
        <f t="shared" si="138"/>
        <v>0.24880382775119617</v>
      </c>
      <c r="I972" s="56">
        <f t="shared" si="139"/>
        <v>0.23287671232876711</v>
      </c>
      <c r="J972" s="56">
        <f t="shared" si="140"/>
        <v>0.26025236593059936</v>
      </c>
      <c r="K972" s="51">
        <v>144</v>
      </c>
      <c r="L972" s="51">
        <v>62</v>
      </c>
      <c r="M972" s="51">
        <v>206</v>
      </c>
      <c r="N972" s="51">
        <v>157</v>
      </c>
      <c r="O972" s="51">
        <v>52</v>
      </c>
      <c r="P972" s="51">
        <v>209</v>
      </c>
      <c r="Q972" s="51">
        <v>168</v>
      </c>
      <c r="R972" s="51">
        <v>51</v>
      </c>
      <c r="S972" s="51">
        <v>219</v>
      </c>
      <c r="T972" s="51">
        <f t="shared" si="136"/>
        <v>165</v>
      </c>
      <c r="U972" s="51">
        <f t="shared" si="136"/>
        <v>634</v>
      </c>
      <c r="V972" s="57">
        <f t="shared" si="141"/>
        <v>26.025236593059937</v>
      </c>
      <c r="W972" s="51" t="e">
        <f>SUMIF(#REF!,'Pupils5-15'!$B972,#REF!)</f>
        <v>#REF!</v>
      </c>
      <c r="X972" s="51" t="e">
        <f>SUMIF(#REF!,'Pupils5-15'!$B972,#REF!)</f>
        <v>#REF!</v>
      </c>
      <c r="Y972" s="51" t="e">
        <f>SUMIF(#REF!,'Pupils5-15'!$B972,#REF!)</f>
        <v>#REF!</v>
      </c>
      <c r="Z972" s="51" t="e">
        <f t="shared" si="142"/>
        <v>#REF!</v>
      </c>
      <c r="AA972" s="51" t="e">
        <f t="shared" si="143"/>
        <v>#REF!</v>
      </c>
      <c r="AB972" s="51" t="e">
        <f t="shared" si="144"/>
        <v>#REF!</v>
      </c>
    </row>
    <row r="973" spans="1:28" x14ac:dyDescent="0.2">
      <c r="A973" s="51">
        <v>966</v>
      </c>
      <c r="B973" s="51">
        <v>6722358</v>
      </c>
      <c r="C973" s="51" t="s">
        <v>1337</v>
      </c>
      <c r="D973" s="51" t="s">
        <v>1299</v>
      </c>
      <c r="E973" s="51" t="s">
        <v>3322</v>
      </c>
      <c r="F973" s="51" t="s">
        <v>3323</v>
      </c>
      <c r="G973" s="56">
        <f t="shared" si="137"/>
        <v>0.16393442622950818</v>
      </c>
      <c r="H973" s="56">
        <f t="shared" si="138"/>
        <v>0.16959064327485379</v>
      </c>
      <c r="I973" s="56">
        <f t="shared" si="139"/>
        <v>0.14444444444444443</v>
      </c>
      <c r="J973" s="56">
        <f t="shared" si="140"/>
        <v>0.15917602996254682</v>
      </c>
      <c r="K973" s="51">
        <v>153</v>
      </c>
      <c r="L973" s="51">
        <v>30</v>
      </c>
      <c r="M973" s="51">
        <v>183</v>
      </c>
      <c r="N973" s="51">
        <v>142</v>
      </c>
      <c r="O973" s="51">
        <v>29</v>
      </c>
      <c r="P973" s="51">
        <v>171</v>
      </c>
      <c r="Q973" s="51">
        <v>154</v>
      </c>
      <c r="R973" s="51">
        <v>26</v>
      </c>
      <c r="S973" s="51">
        <v>180</v>
      </c>
      <c r="T973" s="51">
        <f t="shared" si="136"/>
        <v>85</v>
      </c>
      <c r="U973" s="51">
        <f t="shared" si="136"/>
        <v>534</v>
      </c>
      <c r="V973" s="57">
        <f t="shared" si="141"/>
        <v>15.917602996254681</v>
      </c>
      <c r="W973" s="51" t="e">
        <f>SUMIF(#REF!,'Pupils5-15'!$B973,#REF!)</f>
        <v>#REF!</v>
      </c>
      <c r="X973" s="51" t="e">
        <f>SUMIF(#REF!,'Pupils5-15'!$B973,#REF!)</f>
        <v>#REF!</v>
      </c>
      <c r="Y973" s="51" t="e">
        <f>SUMIF(#REF!,'Pupils5-15'!$B973,#REF!)</f>
        <v>#REF!</v>
      </c>
      <c r="Z973" s="51" t="e">
        <f t="shared" si="142"/>
        <v>#REF!</v>
      </c>
      <c r="AA973" s="51" t="e">
        <f t="shared" si="143"/>
        <v>#REF!</v>
      </c>
      <c r="AB973" s="51" t="e">
        <f t="shared" si="144"/>
        <v>#REF!</v>
      </c>
    </row>
    <row r="974" spans="1:28" x14ac:dyDescent="0.2">
      <c r="A974" s="51">
        <v>967</v>
      </c>
      <c r="B974" s="51">
        <v>6722363</v>
      </c>
      <c r="C974" s="51" t="s">
        <v>1338</v>
      </c>
      <c r="D974" s="51" t="s">
        <v>1299</v>
      </c>
      <c r="E974" s="51" t="s">
        <v>3322</v>
      </c>
      <c r="F974" s="51" t="s">
        <v>3323</v>
      </c>
      <c r="G974" s="56">
        <f t="shared" si="137"/>
        <v>0.27433628318584069</v>
      </c>
      <c r="H974" s="56">
        <f t="shared" si="138"/>
        <v>0.27272727272727271</v>
      </c>
      <c r="I974" s="56">
        <f t="shared" si="139"/>
        <v>0.20370370370370369</v>
      </c>
      <c r="J974" s="56">
        <f t="shared" si="140"/>
        <v>0.25075528700906347</v>
      </c>
      <c r="K974" s="51">
        <v>82</v>
      </c>
      <c r="L974" s="51">
        <v>31</v>
      </c>
      <c r="M974" s="51">
        <v>113</v>
      </c>
      <c r="N974" s="51">
        <v>80</v>
      </c>
      <c r="O974" s="51">
        <v>30</v>
      </c>
      <c r="P974" s="51">
        <v>110</v>
      </c>
      <c r="Q974" s="51">
        <v>86</v>
      </c>
      <c r="R974" s="51">
        <v>22</v>
      </c>
      <c r="S974" s="51">
        <v>108</v>
      </c>
      <c r="T974" s="51">
        <f t="shared" si="136"/>
        <v>83</v>
      </c>
      <c r="U974" s="51">
        <f t="shared" si="136"/>
        <v>331</v>
      </c>
      <c r="V974" s="57">
        <f t="shared" si="141"/>
        <v>25.075528700906347</v>
      </c>
      <c r="W974" s="51" t="e">
        <f>SUMIF(#REF!,'Pupils5-15'!$B974,#REF!)</f>
        <v>#REF!</v>
      </c>
      <c r="X974" s="51" t="e">
        <f>SUMIF(#REF!,'Pupils5-15'!$B974,#REF!)</f>
        <v>#REF!</v>
      </c>
      <c r="Y974" s="51" t="e">
        <f>SUMIF(#REF!,'Pupils5-15'!$B974,#REF!)</f>
        <v>#REF!</v>
      </c>
      <c r="Z974" s="51" t="e">
        <f t="shared" si="142"/>
        <v>#REF!</v>
      </c>
      <c r="AA974" s="51" t="e">
        <f t="shared" si="143"/>
        <v>#REF!</v>
      </c>
      <c r="AB974" s="51" t="e">
        <f t="shared" si="144"/>
        <v>#REF!</v>
      </c>
    </row>
    <row r="975" spans="1:28" x14ac:dyDescent="0.2">
      <c r="A975" s="51">
        <v>968</v>
      </c>
      <c r="B975" s="51">
        <v>6722367</v>
      </c>
      <c r="C975" s="51" t="s">
        <v>1339</v>
      </c>
      <c r="D975" s="51" t="s">
        <v>1299</v>
      </c>
      <c r="E975" s="51" t="s">
        <v>3322</v>
      </c>
      <c r="F975" s="51" t="s">
        <v>3324</v>
      </c>
      <c r="G975" s="56">
        <f t="shared" si="137"/>
        <v>5.1522248243559721E-2</v>
      </c>
      <c r="H975" s="56">
        <f t="shared" si="138"/>
        <v>5.2036199095022627E-2</v>
      </c>
      <c r="I975" s="56">
        <f t="shared" si="139"/>
        <v>5.011389521640091E-2</v>
      </c>
      <c r="J975" s="56">
        <f t="shared" si="140"/>
        <v>5.1223241590214068E-2</v>
      </c>
      <c r="K975" s="51">
        <v>405</v>
      </c>
      <c r="L975" s="51">
        <v>22</v>
      </c>
      <c r="M975" s="51">
        <v>427</v>
      </c>
      <c r="N975" s="51">
        <v>419</v>
      </c>
      <c r="O975" s="51">
        <v>23</v>
      </c>
      <c r="P975" s="51">
        <v>442</v>
      </c>
      <c r="Q975" s="51">
        <v>417</v>
      </c>
      <c r="R975" s="51">
        <v>22</v>
      </c>
      <c r="S975" s="51">
        <v>439</v>
      </c>
      <c r="T975" s="51">
        <f t="shared" si="136"/>
        <v>67</v>
      </c>
      <c r="U975" s="51">
        <f t="shared" si="136"/>
        <v>1308</v>
      </c>
      <c r="V975" s="57">
        <f t="shared" si="141"/>
        <v>5.1223241590214066</v>
      </c>
      <c r="W975" s="51" t="e">
        <f>SUMIF(#REF!,'Pupils5-15'!$B975,#REF!)</f>
        <v>#REF!</v>
      </c>
      <c r="X975" s="51" t="e">
        <f>SUMIF(#REF!,'Pupils5-15'!$B975,#REF!)</f>
        <v>#REF!</v>
      </c>
      <c r="Y975" s="51" t="e">
        <f>SUMIF(#REF!,'Pupils5-15'!$B975,#REF!)</f>
        <v>#REF!</v>
      </c>
      <c r="Z975" s="51" t="e">
        <f t="shared" si="142"/>
        <v>#REF!</v>
      </c>
      <c r="AA975" s="51" t="e">
        <f t="shared" si="143"/>
        <v>#REF!</v>
      </c>
      <c r="AB975" s="51" t="e">
        <f t="shared" si="144"/>
        <v>#REF!</v>
      </c>
    </row>
    <row r="976" spans="1:28" x14ac:dyDescent="0.2">
      <c r="A976" s="51">
        <v>969</v>
      </c>
      <c r="B976" s="51">
        <v>6722368</v>
      </c>
      <c r="C976" s="51" t="s">
        <v>1340</v>
      </c>
      <c r="D976" s="51" t="s">
        <v>1299</v>
      </c>
      <c r="E976" s="51" t="s">
        <v>3322</v>
      </c>
      <c r="F976" s="51" t="s">
        <v>3324</v>
      </c>
      <c r="G976" s="56">
        <f t="shared" si="137"/>
        <v>0.359375</v>
      </c>
      <c r="H976" s="56">
        <f t="shared" si="138"/>
        <v>0.32843137254901961</v>
      </c>
      <c r="I976" s="56">
        <f t="shared" si="139"/>
        <v>0.30841121495327101</v>
      </c>
      <c r="J976" s="56">
        <f t="shared" si="140"/>
        <v>0.33114754098360655</v>
      </c>
      <c r="K976" s="51">
        <v>123</v>
      </c>
      <c r="L976" s="51">
        <v>69</v>
      </c>
      <c r="M976" s="51">
        <v>192</v>
      </c>
      <c r="N976" s="51">
        <v>137</v>
      </c>
      <c r="O976" s="51">
        <v>67</v>
      </c>
      <c r="P976" s="51">
        <v>204</v>
      </c>
      <c r="Q976" s="51">
        <v>148</v>
      </c>
      <c r="R976" s="51">
        <v>66</v>
      </c>
      <c r="S976" s="51">
        <v>214</v>
      </c>
      <c r="T976" s="51">
        <f t="shared" si="136"/>
        <v>202</v>
      </c>
      <c r="U976" s="51">
        <f t="shared" si="136"/>
        <v>610</v>
      </c>
      <c r="V976" s="57">
        <f t="shared" si="141"/>
        <v>33.114754098360656</v>
      </c>
      <c r="W976" s="51" t="e">
        <f>SUMIF(#REF!,'Pupils5-15'!$B976,#REF!)</f>
        <v>#REF!</v>
      </c>
      <c r="X976" s="51" t="e">
        <f>SUMIF(#REF!,'Pupils5-15'!$B976,#REF!)</f>
        <v>#REF!</v>
      </c>
      <c r="Y976" s="51" t="e">
        <f>SUMIF(#REF!,'Pupils5-15'!$B976,#REF!)</f>
        <v>#REF!</v>
      </c>
      <c r="Z976" s="51" t="e">
        <f t="shared" si="142"/>
        <v>#REF!</v>
      </c>
      <c r="AA976" s="51" t="e">
        <f t="shared" si="143"/>
        <v>#REF!</v>
      </c>
      <c r="AB976" s="51" t="e">
        <f t="shared" si="144"/>
        <v>#REF!</v>
      </c>
    </row>
    <row r="977" spans="1:28" x14ac:dyDescent="0.2">
      <c r="A977" s="51">
        <v>970</v>
      </c>
      <c r="B977" s="51">
        <v>6722369</v>
      </c>
      <c r="C977" s="51" t="s">
        <v>1341</v>
      </c>
      <c r="D977" s="51" t="s">
        <v>1299</v>
      </c>
      <c r="E977" s="51" t="s">
        <v>3322</v>
      </c>
      <c r="F977" s="51" t="s">
        <v>3324</v>
      </c>
      <c r="G977" s="56">
        <f t="shared" si="137"/>
        <v>0.29844961240310075</v>
      </c>
      <c r="H977" s="56">
        <f t="shared" si="138"/>
        <v>0.29838709677419356</v>
      </c>
      <c r="I977" s="56">
        <f t="shared" si="139"/>
        <v>0.31111111111111112</v>
      </c>
      <c r="J977" s="56">
        <f t="shared" si="140"/>
        <v>0.30283505154639173</v>
      </c>
      <c r="K977" s="51">
        <v>181</v>
      </c>
      <c r="L977" s="51">
        <v>77</v>
      </c>
      <c r="M977" s="51">
        <v>258</v>
      </c>
      <c r="N977" s="51">
        <v>174</v>
      </c>
      <c r="O977" s="51">
        <v>74</v>
      </c>
      <c r="P977" s="51">
        <v>248</v>
      </c>
      <c r="Q977" s="51">
        <v>186</v>
      </c>
      <c r="R977" s="51">
        <v>84</v>
      </c>
      <c r="S977" s="51">
        <v>270</v>
      </c>
      <c r="T977" s="51">
        <f t="shared" si="136"/>
        <v>235</v>
      </c>
      <c r="U977" s="51">
        <f t="shared" si="136"/>
        <v>776</v>
      </c>
      <c r="V977" s="57">
        <f t="shared" si="141"/>
        <v>30.283505154639172</v>
      </c>
      <c r="W977" s="51" t="e">
        <f>SUMIF(#REF!,'Pupils5-15'!$B977,#REF!)</f>
        <v>#REF!</v>
      </c>
      <c r="X977" s="51" t="e">
        <f>SUMIF(#REF!,'Pupils5-15'!$B977,#REF!)</f>
        <v>#REF!</v>
      </c>
      <c r="Y977" s="51" t="e">
        <f>SUMIF(#REF!,'Pupils5-15'!$B977,#REF!)</f>
        <v>#REF!</v>
      </c>
      <c r="Z977" s="51" t="e">
        <f t="shared" si="142"/>
        <v>#REF!</v>
      </c>
      <c r="AA977" s="51" t="e">
        <f t="shared" si="143"/>
        <v>#REF!</v>
      </c>
      <c r="AB977" s="51" t="e">
        <f t="shared" si="144"/>
        <v>#REF!</v>
      </c>
    </row>
    <row r="978" spans="1:28" x14ac:dyDescent="0.2">
      <c r="A978" s="51">
        <v>971</v>
      </c>
      <c r="B978" s="51">
        <v>6722370</v>
      </c>
      <c r="C978" s="51" t="s">
        <v>1342</v>
      </c>
      <c r="D978" s="51" t="s">
        <v>1299</v>
      </c>
      <c r="E978" s="51" t="s">
        <v>3322</v>
      </c>
      <c r="F978" s="51" t="s">
        <v>3324</v>
      </c>
      <c r="G978" s="56">
        <f t="shared" si="137"/>
        <v>0.17733990147783252</v>
      </c>
      <c r="H978" s="56">
        <f t="shared" si="138"/>
        <v>0.16417910447761194</v>
      </c>
      <c r="I978" s="56">
        <f t="shared" si="139"/>
        <v>0.16546762589928057</v>
      </c>
      <c r="J978" s="56">
        <f t="shared" si="140"/>
        <v>0.16897959183673469</v>
      </c>
      <c r="K978" s="51">
        <v>334</v>
      </c>
      <c r="L978" s="51">
        <v>72</v>
      </c>
      <c r="M978" s="51">
        <v>406</v>
      </c>
      <c r="N978" s="51">
        <v>336</v>
      </c>
      <c r="O978" s="51">
        <v>66</v>
      </c>
      <c r="P978" s="51">
        <v>402</v>
      </c>
      <c r="Q978" s="51">
        <v>348</v>
      </c>
      <c r="R978" s="51">
        <v>69</v>
      </c>
      <c r="S978" s="51">
        <v>417</v>
      </c>
      <c r="T978" s="51">
        <f t="shared" si="136"/>
        <v>207</v>
      </c>
      <c r="U978" s="51">
        <f t="shared" si="136"/>
        <v>1225</v>
      </c>
      <c r="V978" s="57">
        <f t="shared" si="141"/>
        <v>16.897959183673468</v>
      </c>
      <c r="W978" s="51" t="e">
        <f>SUMIF(#REF!,'Pupils5-15'!$B978,#REF!)</f>
        <v>#REF!</v>
      </c>
      <c r="X978" s="51" t="e">
        <f>SUMIF(#REF!,'Pupils5-15'!$B978,#REF!)</f>
        <v>#REF!</v>
      </c>
      <c r="Y978" s="51" t="e">
        <f>SUMIF(#REF!,'Pupils5-15'!$B978,#REF!)</f>
        <v>#REF!</v>
      </c>
      <c r="Z978" s="51" t="e">
        <f t="shared" si="142"/>
        <v>#REF!</v>
      </c>
      <c r="AA978" s="51" t="e">
        <f t="shared" si="143"/>
        <v>#REF!</v>
      </c>
      <c r="AB978" s="51" t="e">
        <f t="shared" si="144"/>
        <v>#REF!</v>
      </c>
    </row>
    <row r="979" spans="1:28" x14ac:dyDescent="0.2">
      <c r="A979" s="51">
        <v>972</v>
      </c>
      <c r="B979" s="51">
        <v>6722371</v>
      </c>
      <c r="C979" s="51" t="s">
        <v>1343</v>
      </c>
      <c r="D979" s="51" t="s">
        <v>1299</v>
      </c>
      <c r="E979" s="51" t="s">
        <v>3322</v>
      </c>
      <c r="F979" s="51" t="s">
        <v>3324</v>
      </c>
      <c r="G979" s="56">
        <f t="shared" si="137"/>
        <v>8.7591240875912413E-2</v>
      </c>
      <c r="H979" s="56">
        <f t="shared" si="138"/>
        <v>8.0808080808080815E-2</v>
      </c>
      <c r="I979" s="56">
        <f t="shared" si="139"/>
        <v>7.5342465753424653E-2</v>
      </c>
      <c r="J979" s="56">
        <f t="shared" si="140"/>
        <v>8.1112398609501743E-2</v>
      </c>
      <c r="K979" s="51">
        <v>250</v>
      </c>
      <c r="L979" s="51">
        <v>24</v>
      </c>
      <c r="M979" s="51">
        <v>274</v>
      </c>
      <c r="N979" s="51">
        <v>273</v>
      </c>
      <c r="O979" s="51">
        <v>24</v>
      </c>
      <c r="P979" s="51">
        <v>297</v>
      </c>
      <c r="Q979" s="51">
        <v>270</v>
      </c>
      <c r="R979" s="51">
        <v>22</v>
      </c>
      <c r="S979" s="51">
        <v>292</v>
      </c>
      <c r="T979" s="51">
        <f t="shared" si="136"/>
        <v>70</v>
      </c>
      <c r="U979" s="51">
        <f t="shared" si="136"/>
        <v>863</v>
      </c>
      <c r="V979" s="57">
        <f t="shared" si="141"/>
        <v>8.1112398609501746</v>
      </c>
      <c r="W979" s="51" t="e">
        <f>SUMIF(#REF!,'Pupils5-15'!$B979,#REF!)</f>
        <v>#REF!</v>
      </c>
      <c r="X979" s="51" t="e">
        <f>SUMIF(#REF!,'Pupils5-15'!$B979,#REF!)</f>
        <v>#REF!</v>
      </c>
      <c r="Y979" s="51" t="e">
        <f>SUMIF(#REF!,'Pupils5-15'!$B979,#REF!)</f>
        <v>#REF!</v>
      </c>
      <c r="Z979" s="51" t="e">
        <f t="shared" si="142"/>
        <v>#REF!</v>
      </c>
      <c r="AA979" s="51" t="e">
        <f t="shared" si="143"/>
        <v>#REF!</v>
      </c>
      <c r="AB979" s="51" t="e">
        <f t="shared" si="144"/>
        <v>#REF!</v>
      </c>
    </row>
    <row r="980" spans="1:28" x14ac:dyDescent="0.2">
      <c r="A980" s="51">
        <v>973</v>
      </c>
      <c r="B980" s="51">
        <v>6722372</v>
      </c>
      <c r="C980" s="51" t="s">
        <v>1344</v>
      </c>
      <c r="D980" s="51" t="s">
        <v>1299</v>
      </c>
      <c r="E980" s="51" t="s">
        <v>3322</v>
      </c>
      <c r="F980" s="51" t="s">
        <v>3324</v>
      </c>
      <c r="G980" s="56">
        <f t="shared" si="137"/>
        <v>0.22959183673469388</v>
      </c>
      <c r="H980" s="56">
        <f t="shared" si="138"/>
        <v>0.20895522388059701</v>
      </c>
      <c r="I980" s="56">
        <f t="shared" si="139"/>
        <v>0.20873786407766989</v>
      </c>
      <c r="J980" s="56">
        <f t="shared" si="140"/>
        <v>0.21558872305140961</v>
      </c>
      <c r="K980" s="51">
        <v>151</v>
      </c>
      <c r="L980" s="51">
        <v>45</v>
      </c>
      <c r="M980" s="51">
        <v>196</v>
      </c>
      <c r="N980" s="51">
        <v>159</v>
      </c>
      <c r="O980" s="51">
        <v>42</v>
      </c>
      <c r="P980" s="51">
        <v>201</v>
      </c>
      <c r="Q980" s="51">
        <v>163</v>
      </c>
      <c r="R980" s="51">
        <v>43</v>
      </c>
      <c r="S980" s="51">
        <v>206</v>
      </c>
      <c r="T980" s="51">
        <f t="shared" si="136"/>
        <v>130</v>
      </c>
      <c r="U980" s="51">
        <f t="shared" si="136"/>
        <v>603</v>
      </c>
      <c r="V980" s="57">
        <f t="shared" si="141"/>
        <v>21.558872305140962</v>
      </c>
      <c r="W980" s="51" t="e">
        <f>SUMIF(#REF!,'Pupils5-15'!$B980,#REF!)</f>
        <v>#REF!</v>
      </c>
      <c r="X980" s="51" t="e">
        <f>SUMIF(#REF!,'Pupils5-15'!$B980,#REF!)</f>
        <v>#REF!</v>
      </c>
      <c r="Y980" s="51" t="e">
        <f>SUMIF(#REF!,'Pupils5-15'!$B980,#REF!)</f>
        <v>#REF!</v>
      </c>
      <c r="Z980" s="51" t="e">
        <f t="shared" si="142"/>
        <v>#REF!</v>
      </c>
      <c r="AA980" s="51" t="e">
        <f t="shared" si="143"/>
        <v>#REF!</v>
      </c>
      <c r="AB980" s="51" t="e">
        <f t="shared" si="144"/>
        <v>#REF!</v>
      </c>
    </row>
    <row r="981" spans="1:28" x14ac:dyDescent="0.2">
      <c r="A981" s="51">
        <v>974</v>
      </c>
      <c r="B981" s="51">
        <v>6722373</v>
      </c>
      <c r="C981" s="51" t="s">
        <v>1345</v>
      </c>
      <c r="D981" s="51" t="s">
        <v>1299</v>
      </c>
      <c r="E981" s="51" t="s">
        <v>3322</v>
      </c>
      <c r="F981" s="51" t="s">
        <v>3324</v>
      </c>
      <c r="G981" s="56">
        <f t="shared" si="137"/>
        <v>0.55932203389830504</v>
      </c>
      <c r="H981" s="56">
        <f t="shared" si="138"/>
        <v>0.5457413249211357</v>
      </c>
      <c r="I981" s="56">
        <f t="shared" si="139"/>
        <v>0.48916408668730649</v>
      </c>
      <c r="J981" s="56">
        <f t="shared" si="140"/>
        <v>0.53048128342245993</v>
      </c>
      <c r="K981" s="51">
        <v>130</v>
      </c>
      <c r="L981" s="51">
        <v>165</v>
      </c>
      <c r="M981" s="51">
        <v>295</v>
      </c>
      <c r="N981" s="51">
        <v>144</v>
      </c>
      <c r="O981" s="51">
        <v>173</v>
      </c>
      <c r="P981" s="51">
        <v>317</v>
      </c>
      <c r="Q981" s="51">
        <v>165</v>
      </c>
      <c r="R981" s="51">
        <v>158</v>
      </c>
      <c r="S981" s="51">
        <v>323</v>
      </c>
      <c r="T981" s="51">
        <f t="shared" si="136"/>
        <v>496</v>
      </c>
      <c r="U981" s="51">
        <f t="shared" si="136"/>
        <v>935</v>
      </c>
      <c r="V981" s="57">
        <f t="shared" si="141"/>
        <v>53.048128342245995</v>
      </c>
      <c r="W981" s="51" t="e">
        <f>SUMIF(#REF!,'Pupils5-15'!$B981,#REF!)</f>
        <v>#REF!</v>
      </c>
      <c r="X981" s="51" t="e">
        <f>SUMIF(#REF!,'Pupils5-15'!$B981,#REF!)</f>
        <v>#REF!</v>
      </c>
      <c r="Y981" s="51" t="e">
        <f>SUMIF(#REF!,'Pupils5-15'!$B981,#REF!)</f>
        <v>#REF!</v>
      </c>
      <c r="Z981" s="51" t="e">
        <f t="shared" si="142"/>
        <v>#REF!</v>
      </c>
      <c r="AA981" s="51" t="e">
        <f t="shared" si="143"/>
        <v>#REF!</v>
      </c>
      <c r="AB981" s="51" t="e">
        <f t="shared" si="144"/>
        <v>#REF!</v>
      </c>
    </row>
    <row r="982" spans="1:28" x14ac:dyDescent="0.2">
      <c r="A982" s="51">
        <v>975</v>
      </c>
      <c r="B982" s="51">
        <v>6722374</v>
      </c>
      <c r="C982" s="51" t="s">
        <v>1346</v>
      </c>
      <c r="D982" s="51" t="s">
        <v>1299</v>
      </c>
      <c r="E982" s="51" t="s">
        <v>3322</v>
      </c>
      <c r="F982" s="51" t="s">
        <v>3324</v>
      </c>
      <c r="G982" s="56">
        <f t="shared" si="137"/>
        <v>0.24584717607973422</v>
      </c>
      <c r="H982" s="56">
        <f t="shared" si="138"/>
        <v>0.24915824915824916</v>
      </c>
      <c r="I982" s="56">
        <f t="shared" si="139"/>
        <v>0.19155844155844157</v>
      </c>
      <c r="J982" s="56">
        <f t="shared" si="140"/>
        <v>0.22847682119205298</v>
      </c>
      <c r="K982" s="51">
        <v>227</v>
      </c>
      <c r="L982" s="51">
        <v>74</v>
      </c>
      <c r="M982" s="51">
        <v>301</v>
      </c>
      <c r="N982" s="51">
        <v>223</v>
      </c>
      <c r="O982" s="51">
        <v>74</v>
      </c>
      <c r="P982" s="51">
        <v>297</v>
      </c>
      <c r="Q982" s="51">
        <v>249</v>
      </c>
      <c r="R982" s="51">
        <v>59</v>
      </c>
      <c r="S982" s="51">
        <v>308</v>
      </c>
      <c r="T982" s="51">
        <f t="shared" si="136"/>
        <v>207</v>
      </c>
      <c r="U982" s="51">
        <f t="shared" si="136"/>
        <v>906</v>
      </c>
      <c r="V982" s="57">
        <f t="shared" si="141"/>
        <v>22.847682119205299</v>
      </c>
      <c r="W982" s="51" t="e">
        <f>SUMIF(#REF!,'Pupils5-15'!$B982,#REF!)</f>
        <v>#REF!</v>
      </c>
      <c r="X982" s="51" t="e">
        <f>SUMIF(#REF!,'Pupils5-15'!$B982,#REF!)</f>
        <v>#REF!</v>
      </c>
      <c r="Y982" s="51" t="e">
        <f>SUMIF(#REF!,'Pupils5-15'!$B982,#REF!)</f>
        <v>#REF!</v>
      </c>
      <c r="Z982" s="51" t="e">
        <f t="shared" si="142"/>
        <v>#REF!</v>
      </c>
      <c r="AA982" s="51" t="e">
        <f t="shared" si="143"/>
        <v>#REF!</v>
      </c>
      <c r="AB982" s="51" t="e">
        <f t="shared" si="144"/>
        <v>#REF!</v>
      </c>
    </row>
    <row r="983" spans="1:28" x14ac:dyDescent="0.2">
      <c r="A983" s="51">
        <v>976</v>
      </c>
      <c r="B983" s="51">
        <v>6722375</v>
      </c>
      <c r="C983" s="51" t="s">
        <v>1347</v>
      </c>
      <c r="D983" s="51" t="s">
        <v>1299</v>
      </c>
      <c r="E983" s="51" t="s">
        <v>3322</v>
      </c>
      <c r="F983" s="51" t="s">
        <v>3324</v>
      </c>
      <c r="G983" s="56">
        <f t="shared" si="137"/>
        <v>0.15942028985507245</v>
      </c>
      <c r="H983" s="56">
        <f t="shared" si="138"/>
        <v>0.15088757396449703</v>
      </c>
      <c r="I983" s="56">
        <f t="shared" si="139"/>
        <v>0.14369501466275661</v>
      </c>
      <c r="J983" s="56">
        <f t="shared" si="140"/>
        <v>0.1513671875</v>
      </c>
      <c r="K983" s="51">
        <v>290</v>
      </c>
      <c r="L983" s="51">
        <v>55</v>
      </c>
      <c r="M983" s="51">
        <v>345</v>
      </c>
      <c r="N983" s="51">
        <v>287</v>
      </c>
      <c r="O983" s="51">
        <v>51</v>
      </c>
      <c r="P983" s="51">
        <v>338</v>
      </c>
      <c r="Q983" s="51">
        <v>292</v>
      </c>
      <c r="R983" s="51">
        <v>49</v>
      </c>
      <c r="S983" s="51">
        <v>341</v>
      </c>
      <c r="T983" s="51">
        <f t="shared" si="136"/>
        <v>155</v>
      </c>
      <c r="U983" s="51">
        <f t="shared" si="136"/>
        <v>1024</v>
      </c>
      <c r="V983" s="57">
        <f t="shared" si="141"/>
        <v>15.13671875</v>
      </c>
      <c r="W983" s="51" t="e">
        <f>SUMIF(#REF!,'Pupils5-15'!$B983,#REF!)</f>
        <v>#REF!</v>
      </c>
      <c r="X983" s="51" t="e">
        <f>SUMIF(#REF!,'Pupils5-15'!$B983,#REF!)</f>
        <v>#REF!</v>
      </c>
      <c r="Y983" s="51" t="e">
        <f>SUMIF(#REF!,'Pupils5-15'!$B983,#REF!)</f>
        <v>#REF!</v>
      </c>
      <c r="Z983" s="51" t="e">
        <f t="shared" si="142"/>
        <v>#REF!</v>
      </c>
      <c r="AA983" s="51" t="e">
        <f t="shared" si="143"/>
        <v>#REF!</v>
      </c>
      <c r="AB983" s="51" t="e">
        <f t="shared" si="144"/>
        <v>#REF!</v>
      </c>
    </row>
    <row r="984" spans="1:28" x14ac:dyDescent="0.2">
      <c r="A984" s="51">
        <v>977</v>
      </c>
      <c r="B984" s="51">
        <v>6722376</v>
      </c>
      <c r="C984" s="51" t="s">
        <v>3584</v>
      </c>
      <c r="D984" s="51" t="s">
        <v>1299</v>
      </c>
      <c r="E984" s="51" t="s">
        <v>3322</v>
      </c>
      <c r="F984" s="51" t="s">
        <v>3324</v>
      </c>
      <c r="G984" s="56">
        <f t="shared" si="137"/>
        <v>0.27457627118644068</v>
      </c>
      <c r="H984" s="56">
        <f t="shared" si="138"/>
        <v>0.25589225589225589</v>
      </c>
      <c r="I984" s="56">
        <f t="shared" si="139"/>
        <v>0.24013157894736842</v>
      </c>
      <c r="J984" s="56">
        <f t="shared" si="140"/>
        <v>0.25669642857142855</v>
      </c>
      <c r="K984" s="51">
        <v>214</v>
      </c>
      <c r="L984" s="51">
        <v>81</v>
      </c>
      <c r="M984" s="51">
        <v>295</v>
      </c>
      <c r="N984" s="51">
        <v>221</v>
      </c>
      <c r="O984" s="51">
        <v>76</v>
      </c>
      <c r="P984" s="51">
        <v>297</v>
      </c>
      <c r="Q984" s="51">
        <v>231</v>
      </c>
      <c r="R984" s="51">
        <v>73</v>
      </c>
      <c r="S984" s="51">
        <v>304</v>
      </c>
      <c r="T984" s="51">
        <f t="shared" si="136"/>
        <v>230</v>
      </c>
      <c r="U984" s="51">
        <f t="shared" si="136"/>
        <v>896</v>
      </c>
      <c r="V984" s="57">
        <f t="shared" si="141"/>
        <v>25.669642857142854</v>
      </c>
      <c r="W984" s="51" t="e">
        <f>SUMIF(#REF!,'Pupils5-15'!$B984,#REF!)</f>
        <v>#REF!</v>
      </c>
      <c r="X984" s="51" t="e">
        <f>SUMIF(#REF!,'Pupils5-15'!$B984,#REF!)</f>
        <v>#REF!</v>
      </c>
      <c r="Y984" s="51" t="e">
        <f>SUMIF(#REF!,'Pupils5-15'!$B984,#REF!)</f>
        <v>#REF!</v>
      </c>
      <c r="Z984" s="51" t="e">
        <f t="shared" si="142"/>
        <v>#REF!</v>
      </c>
      <c r="AA984" s="51" t="e">
        <f t="shared" si="143"/>
        <v>#REF!</v>
      </c>
      <c r="AB984" s="51" t="e">
        <f t="shared" si="144"/>
        <v>#REF!</v>
      </c>
    </row>
    <row r="985" spans="1:28" x14ac:dyDescent="0.2">
      <c r="A985" s="51">
        <v>978</v>
      </c>
      <c r="B985" s="51">
        <v>6723013</v>
      </c>
      <c r="C985" s="51" t="s">
        <v>1348</v>
      </c>
      <c r="D985" s="51" t="s">
        <v>1299</v>
      </c>
      <c r="E985" s="51" t="s">
        <v>3322</v>
      </c>
      <c r="F985" s="51" t="s">
        <v>3324</v>
      </c>
      <c r="G985" s="56">
        <f t="shared" si="137"/>
        <v>2.0833333333333332E-2</v>
      </c>
      <c r="H985" s="56">
        <f t="shared" si="138"/>
        <v>5.2980132450331126E-2</v>
      </c>
      <c r="I985" s="56">
        <f t="shared" si="139"/>
        <v>3.7037037037037035E-2</v>
      </c>
      <c r="J985" s="56">
        <f t="shared" si="140"/>
        <v>3.7199124726477024E-2</v>
      </c>
      <c r="K985" s="51">
        <v>141</v>
      </c>
      <c r="L985" s="51">
        <v>3</v>
      </c>
      <c r="M985" s="51">
        <v>144</v>
      </c>
      <c r="N985" s="51">
        <v>143</v>
      </c>
      <c r="O985" s="51">
        <v>8</v>
      </c>
      <c r="P985" s="51">
        <v>151</v>
      </c>
      <c r="Q985" s="51">
        <v>156</v>
      </c>
      <c r="R985" s="51">
        <v>6</v>
      </c>
      <c r="S985" s="51">
        <v>162</v>
      </c>
      <c r="T985" s="51">
        <f t="shared" si="136"/>
        <v>17</v>
      </c>
      <c r="U985" s="51">
        <f t="shared" si="136"/>
        <v>457</v>
      </c>
      <c r="V985" s="57">
        <f t="shared" si="141"/>
        <v>3.7199124726477026</v>
      </c>
      <c r="W985" s="51" t="e">
        <f>SUMIF(#REF!,'Pupils5-15'!$B985,#REF!)</f>
        <v>#REF!</v>
      </c>
      <c r="X985" s="51" t="e">
        <f>SUMIF(#REF!,'Pupils5-15'!$B985,#REF!)</f>
        <v>#REF!</v>
      </c>
      <c r="Y985" s="51" t="e">
        <f>SUMIF(#REF!,'Pupils5-15'!$B985,#REF!)</f>
        <v>#REF!</v>
      </c>
      <c r="Z985" s="51" t="e">
        <f t="shared" si="142"/>
        <v>#REF!</v>
      </c>
      <c r="AA985" s="51" t="e">
        <f t="shared" si="143"/>
        <v>#REF!</v>
      </c>
      <c r="AB985" s="51" t="e">
        <f t="shared" si="144"/>
        <v>#REF!</v>
      </c>
    </row>
    <row r="986" spans="1:28" x14ac:dyDescent="0.2">
      <c r="A986" s="51">
        <v>979</v>
      </c>
      <c r="B986" s="51">
        <v>6723311</v>
      </c>
      <c r="C986" s="51" t="s">
        <v>1349</v>
      </c>
      <c r="D986" s="51" t="s">
        <v>1299</v>
      </c>
      <c r="E986" s="51" t="s">
        <v>3322</v>
      </c>
      <c r="F986" s="51" t="s">
        <v>3324</v>
      </c>
      <c r="G986" s="56">
        <f t="shared" si="137"/>
        <v>0.14942528735632185</v>
      </c>
      <c r="H986" s="56">
        <f t="shared" si="138"/>
        <v>0.20224719101123595</v>
      </c>
      <c r="I986" s="56">
        <f t="shared" si="139"/>
        <v>0.19101123595505617</v>
      </c>
      <c r="J986" s="56">
        <f t="shared" si="140"/>
        <v>0.1811320754716981</v>
      </c>
      <c r="K986" s="51">
        <v>148</v>
      </c>
      <c r="L986" s="51">
        <v>26</v>
      </c>
      <c r="M986" s="51">
        <v>174</v>
      </c>
      <c r="N986" s="51">
        <v>142</v>
      </c>
      <c r="O986" s="51">
        <v>36</v>
      </c>
      <c r="P986" s="51">
        <v>178</v>
      </c>
      <c r="Q986" s="51">
        <v>144</v>
      </c>
      <c r="R986" s="51">
        <v>34</v>
      </c>
      <c r="S986" s="51">
        <v>178</v>
      </c>
      <c r="T986" s="51">
        <f t="shared" si="136"/>
        <v>96</v>
      </c>
      <c r="U986" s="51">
        <f t="shared" si="136"/>
        <v>530</v>
      </c>
      <c r="V986" s="57">
        <f t="shared" si="141"/>
        <v>18.113207547169811</v>
      </c>
      <c r="W986" s="51" t="e">
        <f>SUMIF(#REF!,'Pupils5-15'!$B986,#REF!)</f>
        <v>#REF!</v>
      </c>
      <c r="X986" s="51" t="e">
        <f>SUMIF(#REF!,'Pupils5-15'!$B986,#REF!)</f>
        <v>#REF!</v>
      </c>
      <c r="Y986" s="51" t="e">
        <f>SUMIF(#REF!,'Pupils5-15'!$B986,#REF!)</f>
        <v>#REF!</v>
      </c>
      <c r="Z986" s="51" t="e">
        <f t="shared" si="142"/>
        <v>#REF!</v>
      </c>
      <c r="AA986" s="51" t="e">
        <f t="shared" si="143"/>
        <v>#REF!</v>
      </c>
      <c r="AB986" s="51" t="e">
        <f t="shared" si="144"/>
        <v>#REF!</v>
      </c>
    </row>
    <row r="987" spans="1:28" x14ac:dyDescent="0.2">
      <c r="A987" s="51">
        <v>980</v>
      </c>
      <c r="B987" s="51">
        <v>6723315</v>
      </c>
      <c r="C987" s="51" t="s">
        <v>1350</v>
      </c>
      <c r="D987" s="51" t="s">
        <v>1299</v>
      </c>
      <c r="E987" s="51" t="s">
        <v>3322</v>
      </c>
      <c r="F987" s="51" t="s">
        <v>3324</v>
      </c>
      <c r="G987" s="56">
        <f t="shared" si="137"/>
        <v>0.10317460317460317</v>
      </c>
      <c r="H987" s="56">
        <f t="shared" si="138"/>
        <v>0.13008130081300814</v>
      </c>
      <c r="I987" s="56">
        <f t="shared" si="139"/>
        <v>9.4488188976377951E-2</v>
      </c>
      <c r="J987" s="56">
        <f t="shared" si="140"/>
        <v>0.10904255319148937</v>
      </c>
      <c r="K987" s="51">
        <v>113</v>
      </c>
      <c r="L987" s="51">
        <v>13</v>
      </c>
      <c r="M987" s="51">
        <v>126</v>
      </c>
      <c r="N987" s="51">
        <v>107</v>
      </c>
      <c r="O987" s="51">
        <v>16</v>
      </c>
      <c r="P987" s="51">
        <v>123</v>
      </c>
      <c r="Q987" s="51">
        <v>115</v>
      </c>
      <c r="R987" s="51">
        <v>12</v>
      </c>
      <c r="S987" s="51">
        <v>127</v>
      </c>
      <c r="T987" s="51">
        <f t="shared" si="136"/>
        <v>41</v>
      </c>
      <c r="U987" s="51">
        <f t="shared" si="136"/>
        <v>376</v>
      </c>
      <c r="V987" s="57">
        <f t="shared" si="141"/>
        <v>10.904255319148938</v>
      </c>
      <c r="W987" s="51" t="e">
        <f>SUMIF(#REF!,'Pupils5-15'!$B987,#REF!)</f>
        <v>#REF!</v>
      </c>
      <c r="X987" s="51" t="e">
        <f>SUMIF(#REF!,'Pupils5-15'!$B987,#REF!)</f>
        <v>#REF!</v>
      </c>
      <c r="Y987" s="51" t="e">
        <f>SUMIF(#REF!,'Pupils5-15'!$B987,#REF!)</f>
        <v>#REF!</v>
      </c>
      <c r="Z987" s="51" t="e">
        <f t="shared" si="142"/>
        <v>#REF!</v>
      </c>
      <c r="AA987" s="51" t="e">
        <f t="shared" si="143"/>
        <v>#REF!</v>
      </c>
      <c r="AB987" s="51" t="e">
        <f t="shared" si="144"/>
        <v>#REF!</v>
      </c>
    </row>
    <row r="988" spans="1:28" x14ac:dyDescent="0.2">
      <c r="A988" s="51">
        <v>981</v>
      </c>
      <c r="B988" s="51">
        <v>6723322</v>
      </c>
      <c r="C988" s="51" t="s">
        <v>1351</v>
      </c>
      <c r="D988" s="51" t="s">
        <v>1299</v>
      </c>
      <c r="E988" s="51" t="s">
        <v>3322</v>
      </c>
      <c r="F988" s="51" t="s">
        <v>3324</v>
      </c>
      <c r="G988" s="56">
        <f t="shared" si="137"/>
        <v>7.4468085106382975E-2</v>
      </c>
      <c r="H988" s="56">
        <f t="shared" si="138"/>
        <v>0.10552763819095477</v>
      </c>
      <c r="I988" s="56">
        <f t="shared" si="139"/>
        <v>8.6021505376344093E-2</v>
      </c>
      <c r="J988" s="56">
        <f t="shared" si="140"/>
        <v>8.9005235602094238E-2</v>
      </c>
      <c r="K988" s="51">
        <v>174</v>
      </c>
      <c r="L988" s="51">
        <v>14</v>
      </c>
      <c r="M988" s="51">
        <v>188</v>
      </c>
      <c r="N988" s="51">
        <v>178</v>
      </c>
      <c r="O988" s="51">
        <v>21</v>
      </c>
      <c r="P988" s="51">
        <v>199</v>
      </c>
      <c r="Q988" s="51">
        <v>170</v>
      </c>
      <c r="R988" s="51">
        <v>16</v>
      </c>
      <c r="S988" s="51">
        <v>186</v>
      </c>
      <c r="T988" s="51">
        <f t="shared" si="136"/>
        <v>51</v>
      </c>
      <c r="U988" s="51">
        <f t="shared" si="136"/>
        <v>573</v>
      </c>
      <c r="V988" s="57">
        <f t="shared" si="141"/>
        <v>8.9005235602094235</v>
      </c>
      <c r="W988" s="51" t="e">
        <f>SUMIF(#REF!,'Pupils5-15'!$B988,#REF!)</f>
        <v>#REF!</v>
      </c>
      <c r="X988" s="51" t="e">
        <f>SUMIF(#REF!,'Pupils5-15'!$B988,#REF!)</f>
        <v>#REF!</v>
      </c>
      <c r="Y988" s="51" t="e">
        <f>SUMIF(#REF!,'Pupils5-15'!$B988,#REF!)</f>
        <v>#REF!</v>
      </c>
      <c r="Z988" s="51" t="e">
        <f t="shared" si="142"/>
        <v>#REF!</v>
      </c>
      <c r="AA988" s="51" t="e">
        <f t="shared" si="143"/>
        <v>#REF!</v>
      </c>
      <c r="AB988" s="51" t="e">
        <f t="shared" si="144"/>
        <v>#REF!</v>
      </c>
    </row>
    <row r="989" spans="1:28" x14ac:dyDescent="0.2">
      <c r="A989" s="51">
        <v>982</v>
      </c>
      <c r="B989" s="51">
        <v>6723323</v>
      </c>
      <c r="C989" s="51" t="s">
        <v>1353</v>
      </c>
      <c r="D989" s="51" t="s">
        <v>1299</v>
      </c>
      <c r="E989" s="51" t="s">
        <v>3322</v>
      </c>
      <c r="F989" s="51" t="s">
        <v>3324</v>
      </c>
      <c r="G989" s="56">
        <f t="shared" si="137"/>
        <v>0.1951219512195122</v>
      </c>
      <c r="H989" s="56">
        <f t="shared" si="138"/>
        <v>0.17518248175182483</v>
      </c>
      <c r="I989" s="56">
        <f t="shared" si="139"/>
        <v>0.15555555555555556</v>
      </c>
      <c r="J989" s="56">
        <f t="shared" si="140"/>
        <v>0.17468354430379746</v>
      </c>
      <c r="K989" s="51">
        <v>99</v>
      </c>
      <c r="L989" s="51">
        <v>24</v>
      </c>
      <c r="M989" s="51">
        <v>123</v>
      </c>
      <c r="N989" s="51">
        <v>113</v>
      </c>
      <c r="O989" s="51">
        <v>24</v>
      </c>
      <c r="P989" s="51">
        <v>137</v>
      </c>
      <c r="Q989" s="51">
        <v>114</v>
      </c>
      <c r="R989" s="51">
        <v>21</v>
      </c>
      <c r="S989" s="51">
        <v>135</v>
      </c>
      <c r="T989" s="51">
        <f t="shared" si="136"/>
        <v>69</v>
      </c>
      <c r="U989" s="51">
        <f t="shared" si="136"/>
        <v>395</v>
      </c>
      <c r="V989" s="57">
        <f t="shared" si="141"/>
        <v>17.468354430379744</v>
      </c>
      <c r="W989" s="51" t="e">
        <f>SUMIF(#REF!,'Pupils5-15'!$B989,#REF!)</f>
        <v>#REF!</v>
      </c>
      <c r="X989" s="51" t="e">
        <f>SUMIF(#REF!,'Pupils5-15'!$B989,#REF!)</f>
        <v>#REF!</v>
      </c>
      <c r="Y989" s="51" t="e">
        <f>SUMIF(#REF!,'Pupils5-15'!$B989,#REF!)</f>
        <v>#REF!</v>
      </c>
      <c r="Z989" s="51" t="e">
        <f t="shared" si="142"/>
        <v>#REF!</v>
      </c>
      <c r="AA989" s="51" t="e">
        <f t="shared" si="143"/>
        <v>#REF!</v>
      </c>
      <c r="AB989" s="51" t="e">
        <f t="shared" si="144"/>
        <v>#REF!</v>
      </c>
    </row>
    <row r="990" spans="1:28" x14ac:dyDescent="0.2">
      <c r="A990" s="51">
        <v>983</v>
      </c>
      <c r="B990" s="51">
        <v>6724059</v>
      </c>
      <c r="C990" s="51" t="s">
        <v>3585</v>
      </c>
      <c r="D990" s="51" t="s">
        <v>1299</v>
      </c>
      <c r="E990" s="51" t="s">
        <v>3326</v>
      </c>
      <c r="F990" s="51" t="s">
        <v>3324</v>
      </c>
      <c r="G990" s="56">
        <f t="shared" si="137"/>
        <v>0.31095406360424027</v>
      </c>
      <c r="H990" s="56">
        <f t="shared" si="138"/>
        <v>0.3</v>
      </c>
      <c r="I990" s="56">
        <f t="shared" si="139"/>
        <v>0.26868327402135234</v>
      </c>
      <c r="J990" s="56">
        <f t="shared" si="140"/>
        <v>0.29324644549763035</v>
      </c>
      <c r="K990" s="51">
        <v>390</v>
      </c>
      <c r="L990" s="51">
        <v>176</v>
      </c>
      <c r="M990" s="51">
        <v>566</v>
      </c>
      <c r="N990" s="51">
        <v>392</v>
      </c>
      <c r="O990" s="51">
        <v>168</v>
      </c>
      <c r="P990" s="51">
        <v>560</v>
      </c>
      <c r="Q990" s="51">
        <v>411</v>
      </c>
      <c r="R990" s="51">
        <v>151</v>
      </c>
      <c r="S990" s="51">
        <v>562</v>
      </c>
      <c r="T990" s="51">
        <f t="shared" si="136"/>
        <v>495</v>
      </c>
      <c r="U990" s="51">
        <f t="shared" si="136"/>
        <v>1688</v>
      </c>
      <c r="V990" s="57">
        <f t="shared" si="141"/>
        <v>29.324644549763036</v>
      </c>
      <c r="W990" s="51" t="e">
        <f>SUMIF(#REF!,'Pupils5-15'!$B990,#REF!)</f>
        <v>#REF!</v>
      </c>
      <c r="X990" s="51" t="e">
        <f>SUMIF(#REF!,'Pupils5-15'!$B990,#REF!)</f>
        <v>#REF!</v>
      </c>
      <c r="Y990" s="51" t="e">
        <f>SUMIF(#REF!,'Pupils5-15'!$B990,#REF!)</f>
        <v>#REF!</v>
      </c>
      <c r="Z990" s="51" t="e">
        <f t="shared" si="142"/>
        <v>#REF!</v>
      </c>
      <c r="AA990" s="51" t="e">
        <f t="shared" si="143"/>
        <v>#REF!</v>
      </c>
      <c r="AB990" s="51" t="e">
        <f t="shared" si="144"/>
        <v>#REF!</v>
      </c>
    </row>
    <row r="991" spans="1:28" x14ac:dyDescent="0.2">
      <c r="A991" s="51">
        <v>984</v>
      </c>
      <c r="B991" s="51">
        <v>6724068</v>
      </c>
      <c r="C991" s="51" t="s">
        <v>3586</v>
      </c>
      <c r="D991" s="51" t="s">
        <v>1299</v>
      </c>
      <c r="E991" s="51" t="s">
        <v>3326</v>
      </c>
      <c r="F991" s="51" t="s">
        <v>3324</v>
      </c>
      <c r="G991" s="56">
        <f t="shared" si="137"/>
        <v>0.15274463007159905</v>
      </c>
      <c r="H991" s="56">
        <f t="shared" si="138"/>
        <v>0.12545235223160434</v>
      </c>
      <c r="I991" s="56">
        <f t="shared" si="139"/>
        <v>0.12868949232585597</v>
      </c>
      <c r="J991" s="56">
        <f t="shared" si="140"/>
        <v>0.13564041368337312</v>
      </c>
      <c r="K991" s="51">
        <v>710</v>
      </c>
      <c r="L991" s="51">
        <v>128</v>
      </c>
      <c r="M991" s="51">
        <v>838</v>
      </c>
      <c r="N991" s="51">
        <v>725</v>
      </c>
      <c r="O991" s="51">
        <v>104</v>
      </c>
      <c r="P991" s="51">
        <v>829</v>
      </c>
      <c r="Q991" s="51">
        <v>738</v>
      </c>
      <c r="R991" s="51">
        <v>109</v>
      </c>
      <c r="S991" s="51">
        <v>847</v>
      </c>
      <c r="T991" s="51">
        <f t="shared" si="136"/>
        <v>341</v>
      </c>
      <c r="U991" s="51">
        <f t="shared" si="136"/>
        <v>2514</v>
      </c>
      <c r="V991" s="57">
        <f t="shared" si="141"/>
        <v>13.564041368337312</v>
      </c>
      <c r="W991" s="51" t="e">
        <f>SUMIF(#REF!,'Pupils5-15'!$B991,#REF!)</f>
        <v>#REF!</v>
      </c>
      <c r="X991" s="51" t="e">
        <f>SUMIF(#REF!,'Pupils5-15'!$B991,#REF!)</f>
        <v>#REF!</v>
      </c>
      <c r="Y991" s="51" t="e">
        <f>SUMIF(#REF!,'Pupils5-15'!$B991,#REF!)</f>
        <v>#REF!</v>
      </c>
      <c r="Z991" s="51" t="e">
        <f t="shared" si="142"/>
        <v>#REF!</v>
      </c>
      <c r="AA991" s="51" t="e">
        <f t="shared" si="143"/>
        <v>#REF!</v>
      </c>
      <c r="AB991" s="51" t="e">
        <f t="shared" si="144"/>
        <v>#REF!</v>
      </c>
    </row>
    <row r="992" spans="1:28" x14ac:dyDescent="0.2">
      <c r="A992" s="51">
        <v>985</v>
      </c>
      <c r="B992" s="51">
        <v>6724071</v>
      </c>
      <c r="C992" s="51" t="s">
        <v>3587</v>
      </c>
      <c r="D992" s="51" t="s">
        <v>1299</v>
      </c>
      <c r="E992" s="51" t="s">
        <v>3326</v>
      </c>
      <c r="F992" s="51" t="s">
        <v>3324</v>
      </c>
      <c r="G992" s="56">
        <f t="shared" si="137"/>
        <v>0.27006507592190887</v>
      </c>
      <c r="H992" s="56">
        <f t="shared" si="138"/>
        <v>0.25802879291251385</v>
      </c>
      <c r="I992" s="56">
        <f t="shared" si="139"/>
        <v>0.26842684268426842</v>
      </c>
      <c r="J992" s="56">
        <f t="shared" si="140"/>
        <v>0.26554498902706658</v>
      </c>
      <c r="K992" s="51">
        <v>673</v>
      </c>
      <c r="L992" s="51">
        <v>249</v>
      </c>
      <c r="M992" s="51">
        <v>922</v>
      </c>
      <c r="N992" s="51">
        <v>670</v>
      </c>
      <c r="O992" s="51">
        <v>233</v>
      </c>
      <c r="P992" s="51">
        <v>903</v>
      </c>
      <c r="Q992" s="51">
        <v>665</v>
      </c>
      <c r="R992" s="51">
        <v>244</v>
      </c>
      <c r="S992" s="51">
        <v>909</v>
      </c>
      <c r="T992" s="51">
        <f t="shared" si="136"/>
        <v>726</v>
      </c>
      <c r="U992" s="51">
        <f t="shared" si="136"/>
        <v>2734</v>
      </c>
      <c r="V992" s="57">
        <f t="shared" si="141"/>
        <v>26.554498902706658</v>
      </c>
      <c r="W992" s="51" t="e">
        <f>SUMIF(#REF!,'Pupils5-15'!$B992,#REF!)</f>
        <v>#REF!</v>
      </c>
      <c r="X992" s="51" t="e">
        <f>SUMIF(#REF!,'Pupils5-15'!$B992,#REF!)</f>
        <v>#REF!</v>
      </c>
      <c r="Y992" s="51" t="e">
        <f>SUMIF(#REF!,'Pupils5-15'!$B992,#REF!)</f>
        <v>#REF!</v>
      </c>
      <c r="Z992" s="51" t="e">
        <f t="shared" si="142"/>
        <v>#REF!</v>
      </c>
      <c r="AA992" s="51" t="e">
        <f t="shared" si="143"/>
        <v>#REF!</v>
      </c>
      <c r="AB992" s="51" t="e">
        <f t="shared" si="144"/>
        <v>#REF!</v>
      </c>
    </row>
    <row r="993" spans="1:28" x14ac:dyDescent="0.2">
      <c r="A993" s="51">
        <v>986</v>
      </c>
      <c r="B993" s="51">
        <v>6724076</v>
      </c>
      <c r="C993" s="51" t="s">
        <v>3588</v>
      </c>
      <c r="D993" s="51" t="s">
        <v>1299</v>
      </c>
      <c r="E993" s="51" t="s">
        <v>3326</v>
      </c>
      <c r="F993" s="51" t="s">
        <v>3324</v>
      </c>
      <c r="G993" s="56">
        <f t="shared" si="137"/>
        <v>0.16250000000000001</v>
      </c>
      <c r="H993" s="56">
        <f t="shared" si="138"/>
        <v>0.14227642276422764</v>
      </c>
      <c r="I993" s="56">
        <f t="shared" si="139"/>
        <v>0.13915416098226466</v>
      </c>
      <c r="J993" s="56">
        <f t="shared" si="140"/>
        <v>0.14787768142400731</v>
      </c>
      <c r="K993" s="51">
        <v>603</v>
      </c>
      <c r="L993" s="51">
        <v>117</v>
      </c>
      <c r="M993" s="51">
        <v>720</v>
      </c>
      <c r="N993" s="51">
        <v>633</v>
      </c>
      <c r="O993" s="51">
        <v>105</v>
      </c>
      <c r="P993" s="51">
        <v>738</v>
      </c>
      <c r="Q993" s="51">
        <v>631</v>
      </c>
      <c r="R993" s="51">
        <v>102</v>
      </c>
      <c r="S993" s="51">
        <v>733</v>
      </c>
      <c r="T993" s="51">
        <f t="shared" si="136"/>
        <v>324</v>
      </c>
      <c r="U993" s="51">
        <f t="shared" si="136"/>
        <v>2191</v>
      </c>
      <c r="V993" s="57">
        <f t="shared" si="141"/>
        <v>14.787768142400731</v>
      </c>
      <c r="W993" s="51" t="e">
        <f>SUMIF(#REF!,'Pupils5-15'!$B993,#REF!)</f>
        <v>#REF!</v>
      </c>
      <c r="X993" s="51" t="e">
        <f>SUMIF(#REF!,'Pupils5-15'!$B993,#REF!)</f>
        <v>#REF!</v>
      </c>
      <c r="Y993" s="51" t="e">
        <f>SUMIF(#REF!,'Pupils5-15'!$B993,#REF!)</f>
        <v>#REF!</v>
      </c>
      <c r="Z993" s="51" t="e">
        <f t="shared" si="142"/>
        <v>#REF!</v>
      </c>
      <c r="AA993" s="51" t="e">
        <f t="shared" si="143"/>
        <v>#REF!</v>
      </c>
      <c r="AB993" s="51" t="e">
        <f t="shared" si="144"/>
        <v>#REF!</v>
      </c>
    </row>
    <row r="994" spans="1:28" x14ac:dyDescent="0.2">
      <c r="A994" s="51">
        <v>987</v>
      </c>
      <c r="B994" s="51">
        <v>6724078</v>
      </c>
      <c r="C994" s="51" t="s">
        <v>3589</v>
      </c>
      <c r="D994" s="51" t="s">
        <v>1299</v>
      </c>
      <c r="E994" s="51" t="s">
        <v>3326</v>
      </c>
      <c r="F994" s="51" t="s">
        <v>3324</v>
      </c>
      <c r="G994" s="56">
        <f t="shared" si="137"/>
        <v>0.14665653495440731</v>
      </c>
      <c r="H994" s="56">
        <f t="shared" si="138"/>
        <v>0.13968775677896467</v>
      </c>
      <c r="I994" s="56">
        <f t="shared" si="139"/>
        <v>0.12586206896551724</v>
      </c>
      <c r="J994" s="56">
        <f t="shared" si="140"/>
        <v>0.13782832385594368</v>
      </c>
      <c r="K994" s="51">
        <v>1123</v>
      </c>
      <c r="L994" s="51">
        <v>193</v>
      </c>
      <c r="M994" s="51">
        <v>1316</v>
      </c>
      <c r="N994" s="51">
        <v>1047</v>
      </c>
      <c r="O994" s="51">
        <v>170</v>
      </c>
      <c r="P994" s="51">
        <v>1217</v>
      </c>
      <c r="Q994" s="51">
        <v>1014</v>
      </c>
      <c r="R994" s="51">
        <v>146</v>
      </c>
      <c r="S994" s="51">
        <v>1160</v>
      </c>
      <c r="T994" s="51">
        <f t="shared" si="136"/>
        <v>509</v>
      </c>
      <c r="U994" s="51">
        <f t="shared" si="136"/>
        <v>3693</v>
      </c>
      <c r="V994" s="57">
        <f t="shared" si="141"/>
        <v>13.782832385594368</v>
      </c>
      <c r="W994" s="51" t="e">
        <f>SUMIF(#REF!,'Pupils5-15'!$B994,#REF!)</f>
        <v>#REF!</v>
      </c>
      <c r="X994" s="51" t="e">
        <f>SUMIF(#REF!,'Pupils5-15'!$B994,#REF!)</f>
        <v>#REF!</v>
      </c>
      <c r="Y994" s="51" t="e">
        <f>SUMIF(#REF!,'Pupils5-15'!$B994,#REF!)</f>
        <v>#REF!</v>
      </c>
      <c r="Z994" s="51" t="e">
        <f t="shared" si="142"/>
        <v>#REF!</v>
      </c>
      <c r="AA994" s="51" t="e">
        <f t="shared" si="143"/>
        <v>#REF!</v>
      </c>
      <c r="AB994" s="51" t="e">
        <f t="shared" si="144"/>
        <v>#REF!</v>
      </c>
    </row>
    <row r="995" spans="1:28" x14ac:dyDescent="0.2">
      <c r="A995" s="51">
        <v>988</v>
      </c>
      <c r="B995" s="51">
        <v>6724080</v>
      </c>
      <c r="C995" s="51" t="s">
        <v>3590</v>
      </c>
      <c r="D995" s="51" t="s">
        <v>1299</v>
      </c>
      <c r="E995" s="51" t="s">
        <v>3326</v>
      </c>
      <c r="F995" s="51" t="s">
        <v>3324</v>
      </c>
      <c r="G995" s="56">
        <f t="shared" si="137"/>
        <v>9.902740937223696E-2</v>
      </c>
      <c r="H995" s="56">
        <f t="shared" si="138"/>
        <v>8.4990958408679929E-2</v>
      </c>
      <c r="I995" s="56">
        <f t="shared" si="139"/>
        <v>8.7248322147651006E-2</v>
      </c>
      <c r="J995" s="56">
        <f t="shared" si="140"/>
        <v>9.0548780487804875E-2</v>
      </c>
      <c r="K995" s="51">
        <v>1019</v>
      </c>
      <c r="L995" s="51">
        <v>112</v>
      </c>
      <c r="M995" s="51">
        <v>1131</v>
      </c>
      <c r="N995" s="51">
        <v>1012</v>
      </c>
      <c r="O995" s="51">
        <v>94</v>
      </c>
      <c r="P995" s="51">
        <v>1106</v>
      </c>
      <c r="Q995" s="51">
        <v>952</v>
      </c>
      <c r="R995" s="51">
        <v>91</v>
      </c>
      <c r="S995" s="51">
        <v>1043</v>
      </c>
      <c r="T995" s="51">
        <f t="shared" si="136"/>
        <v>297</v>
      </c>
      <c r="U995" s="51">
        <f t="shared" si="136"/>
        <v>3280</v>
      </c>
      <c r="V995" s="57">
        <f t="shared" si="141"/>
        <v>9.0548780487804876</v>
      </c>
      <c r="W995" s="51" t="e">
        <f>SUMIF(#REF!,'Pupils5-15'!$B995,#REF!)</f>
        <v>#REF!</v>
      </c>
      <c r="X995" s="51" t="e">
        <f>SUMIF(#REF!,'Pupils5-15'!$B995,#REF!)</f>
        <v>#REF!</v>
      </c>
      <c r="Y995" s="51" t="e">
        <f>SUMIF(#REF!,'Pupils5-15'!$B995,#REF!)</f>
        <v>#REF!</v>
      </c>
      <c r="Z995" s="51" t="e">
        <f t="shared" si="142"/>
        <v>#REF!</v>
      </c>
      <c r="AA995" s="51" t="e">
        <f t="shared" si="143"/>
        <v>#REF!</v>
      </c>
      <c r="AB995" s="51" t="e">
        <f t="shared" si="144"/>
        <v>#REF!</v>
      </c>
    </row>
    <row r="996" spans="1:28" x14ac:dyDescent="0.2">
      <c r="A996" s="51">
        <v>989</v>
      </c>
      <c r="B996" s="51">
        <v>6724085</v>
      </c>
      <c r="C996" s="51" t="s">
        <v>3591</v>
      </c>
      <c r="D996" s="51" t="s">
        <v>1299</v>
      </c>
      <c r="E996" s="51" t="s">
        <v>3326</v>
      </c>
      <c r="F996" s="51" t="s">
        <v>3323</v>
      </c>
      <c r="G996" s="56">
        <f t="shared" si="137"/>
        <v>0.14791666666666667</v>
      </c>
      <c r="H996" s="56">
        <f t="shared" si="138"/>
        <v>0.14049586776859505</v>
      </c>
      <c r="I996" s="56">
        <f t="shared" si="139"/>
        <v>0.14990138067061143</v>
      </c>
      <c r="J996" s="56">
        <f t="shared" si="140"/>
        <v>0.14615907545887152</v>
      </c>
      <c r="K996" s="51">
        <v>409</v>
      </c>
      <c r="L996" s="51">
        <v>71</v>
      </c>
      <c r="M996" s="51">
        <v>480</v>
      </c>
      <c r="N996" s="51">
        <v>416</v>
      </c>
      <c r="O996" s="51">
        <v>68</v>
      </c>
      <c r="P996" s="51">
        <v>484</v>
      </c>
      <c r="Q996" s="51">
        <v>431</v>
      </c>
      <c r="R996" s="51">
        <v>76</v>
      </c>
      <c r="S996" s="51">
        <v>507</v>
      </c>
      <c r="T996" s="51">
        <f t="shared" si="136"/>
        <v>215</v>
      </c>
      <c r="U996" s="51">
        <f t="shared" si="136"/>
        <v>1471</v>
      </c>
      <c r="V996" s="57">
        <f t="shared" si="141"/>
        <v>14.615907545887152</v>
      </c>
      <c r="W996" s="51" t="e">
        <f>SUMIF(#REF!,'Pupils5-15'!$B996,#REF!)</f>
        <v>#REF!</v>
      </c>
      <c r="X996" s="51" t="e">
        <f>SUMIF(#REF!,'Pupils5-15'!$B996,#REF!)</f>
        <v>#REF!</v>
      </c>
      <c r="Y996" s="51" t="e">
        <f>SUMIF(#REF!,'Pupils5-15'!$B996,#REF!)</f>
        <v>#REF!</v>
      </c>
      <c r="Z996" s="51" t="e">
        <f t="shared" si="142"/>
        <v>#REF!</v>
      </c>
      <c r="AA996" s="51" t="e">
        <f t="shared" si="143"/>
        <v>#REF!</v>
      </c>
      <c r="AB996" s="51" t="e">
        <f t="shared" si="144"/>
        <v>#REF!</v>
      </c>
    </row>
    <row r="997" spans="1:28" x14ac:dyDescent="0.2">
      <c r="A997" s="51">
        <v>990</v>
      </c>
      <c r="B997" s="51">
        <v>6724086</v>
      </c>
      <c r="C997" s="51" t="s">
        <v>3592</v>
      </c>
      <c r="D997" s="51" t="s">
        <v>1299</v>
      </c>
      <c r="E997" s="51" t="s">
        <v>3326</v>
      </c>
      <c r="F997" s="51" t="s">
        <v>3324</v>
      </c>
      <c r="G997" s="56">
        <f t="shared" si="137"/>
        <v>0.24978466838931956</v>
      </c>
      <c r="H997" s="56">
        <f t="shared" si="138"/>
        <v>0.25961538461538464</v>
      </c>
      <c r="I997" s="56">
        <f t="shared" si="139"/>
        <v>0.25915750915750918</v>
      </c>
      <c r="J997" s="56">
        <f t="shared" si="140"/>
        <v>0.25610833088018842</v>
      </c>
      <c r="K997" s="51">
        <v>871</v>
      </c>
      <c r="L997" s="51">
        <v>290</v>
      </c>
      <c r="M997" s="51">
        <v>1161</v>
      </c>
      <c r="N997" s="51">
        <v>847</v>
      </c>
      <c r="O997" s="51">
        <v>297</v>
      </c>
      <c r="P997" s="51">
        <v>1144</v>
      </c>
      <c r="Q997" s="51">
        <v>809</v>
      </c>
      <c r="R997" s="51">
        <v>283</v>
      </c>
      <c r="S997" s="51">
        <v>1092</v>
      </c>
      <c r="T997" s="51">
        <f t="shared" si="136"/>
        <v>870</v>
      </c>
      <c r="U997" s="51">
        <f t="shared" si="136"/>
        <v>3397</v>
      </c>
      <c r="V997" s="57">
        <f t="shared" si="141"/>
        <v>25.610833088018843</v>
      </c>
      <c r="W997" s="51" t="e">
        <f>SUMIF(#REF!,'Pupils5-15'!$B997,#REF!)</f>
        <v>#REF!</v>
      </c>
      <c r="X997" s="51" t="e">
        <f>SUMIF(#REF!,'Pupils5-15'!$B997,#REF!)</f>
        <v>#REF!</v>
      </c>
      <c r="Y997" s="51" t="e">
        <f>SUMIF(#REF!,'Pupils5-15'!$B997,#REF!)</f>
        <v>#REF!</v>
      </c>
      <c r="Z997" s="51" t="e">
        <f t="shared" si="142"/>
        <v>#REF!</v>
      </c>
      <c r="AA997" s="51" t="e">
        <f t="shared" si="143"/>
        <v>#REF!</v>
      </c>
      <c r="AB997" s="51" t="e">
        <f t="shared" si="144"/>
        <v>#REF!</v>
      </c>
    </row>
    <row r="998" spans="1:28" x14ac:dyDescent="0.2">
      <c r="A998" s="51">
        <v>991</v>
      </c>
      <c r="B998" s="51">
        <v>6724601</v>
      </c>
      <c r="C998" s="51" t="s">
        <v>3593</v>
      </c>
      <c r="D998" s="51" t="s">
        <v>1299</v>
      </c>
      <c r="E998" s="51" t="s">
        <v>3326</v>
      </c>
      <c r="F998" s="51" t="s">
        <v>3324</v>
      </c>
      <c r="G998" s="56">
        <f t="shared" si="137"/>
        <v>0.1464968152866242</v>
      </c>
      <c r="H998" s="56">
        <f t="shared" si="138"/>
        <v>0.16181229773462782</v>
      </c>
      <c r="I998" s="56">
        <f t="shared" si="139"/>
        <v>0.13928012519561817</v>
      </c>
      <c r="J998" s="56">
        <f t="shared" si="140"/>
        <v>0.14907161803713528</v>
      </c>
      <c r="K998" s="51">
        <v>536</v>
      </c>
      <c r="L998" s="51">
        <v>92</v>
      </c>
      <c r="M998" s="51">
        <v>628</v>
      </c>
      <c r="N998" s="51">
        <v>518</v>
      </c>
      <c r="O998" s="51">
        <v>100</v>
      </c>
      <c r="P998" s="51">
        <v>618</v>
      </c>
      <c r="Q998" s="51">
        <v>550</v>
      </c>
      <c r="R998" s="51">
        <v>89</v>
      </c>
      <c r="S998" s="51">
        <v>639</v>
      </c>
      <c r="T998" s="51">
        <f t="shared" si="136"/>
        <v>281</v>
      </c>
      <c r="U998" s="51">
        <f t="shared" si="136"/>
        <v>1885</v>
      </c>
      <c r="V998" s="57">
        <f t="shared" si="141"/>
        <v>14.907161803713528</v>
      </c>
      <c r="W998" s="51" t="e">
        <f>SUMIF(#REF!,'Pupils5-15'!$B998,#REF!)</f>
        <v>#REF!</v>
      </c>
      <c r="X998" s="51" t="e">
        <f>SUMIF(#REF!,'Pupils5-15'!$B998,#REF!)</f>
        <v>#REF!</v>
      </c>
      <c r="Y998" s="51" t="e">
        <f>SUMIF(#REF!,'Pupils5-15'!$B998,#REF!)</f>
        <v>#REF!</v>
      </c>
      <c r="Z998" s="51" t="e">
        <f t="shared" si="142"/>
        <v>#REF!</v>
      </c>
      <c r="AA998" s="51" t="e">
        <f t="shared" si="143"/>
        <v>#REF!</v>
      </c>
      <c r="AB998" s="51" t="e">
        <f t="shared" si="144"/>
        <v>#REF!</v>
      </c>
    </row>
    <row r="999" spans="1:28" x14ac:dyDescent="0.2">
      <c r="A999" s="51">
        <v>992</v>
      </c>
      <c r="B999" s="51">
        <v>6727003</v>
      </c>
      <c r="C999" s="51" t="s">
        <v>1355</v>
      </c>
      <c r="D999" s="51" t="s">
        <v>1299</v>
      </c>
      <c r="E999" s="51" t="s">
        <v>3334</v>
      </c>
      <c r="G999" s="56">
        <f t="shared" si="137"/>
        <v>0.43636363636363634</v>
      </c>
      <c r="H999" s="56">
        <f t="shared" si="138"/>
        <v>0.42592592592592593</v>
      </c>
      <c r="I999" s="56">
        <f t="shared" si="139"/>
        <v>0.3772455089820359</v>
      </c>
      <c r="J999" s="56">
        <f t="shared" si="140"/>
        <v>0.41295546558704455</v>
      </c>
      <c r="K999" s="51">
        <v>93</v>
      </c>
      <c r="L999" s="51">
        <v>72</v>
      </c>
      <c r="M999" s="51">
        <v>165</v>
      </c>
      <c r="N999" s="51">
        <v>93</v>
      </c>
      <c r="O999" s="51">
        <v>69</v>
      </c>
      <c r="P999" s="51">
        <v>162</v>
      </c>
      <c r="Q999" s="51">
        <v>104</v>
      </c>
      <c r="R999" s="51">
        <v>63</v>
      </c>
      <c r="S999" s="51">
        <v>167</v>
      </c>
      <c r="T999" s="51">
        <f t="shared" si="136"/>
        <v>204</v>
      </c>
      <c r="U999" s="51">
        <f t="shared" si="136"/>
        <v>494</v>
      </c>
      <c r="V999" s="57">
        <f t="shared" si="141"/>
        <v>41.295546558704451</v>
      </c>
      <c r="W999" s="51" t="e">
        <f>SUMIF(#REF!,'Pupils5-15'!$B999,#REF!)</f>
        <v>#REF!</v>
      </c>
      <c r="X999" s="51" t="e">
        <f>SUMIF(#REF!,'Pupils5-15'!$B999,#REF!)</f>
        <v>#REF!</v>
      </c>
      <c r="Y999" s="51" t="e">
        <f>SUMIF(#REF!,'Pupils5-15'!$B999,#REF!)</f>
        <v>#REF!</v>
      </c>
      <c r="Z999" s="51" t="e">
        <f t="shared" si="142"/>
        <v>#REF!</v>
      </c>
      <c r="AA999" s="51" t="e">
        <f t="shared" si="143"/>
        <v>#REF!</v>
      </c>
      <c r="AB999" s="51" t="e">
        <f t="shared" si="144"/>
        <v>#REF!</v>
      </c>
    </row>
    <row r="1000" spans="1:28" x14ac:dyDescent="0.2">
      <c r="A1000" s="51">
        <v>993</v>
      </c>
      <c r="B1000" s="51">
        <v>6727012</v>
      </c>
      <c r="C1000" s="51" t="s">
        <v>3594</v>
      </c>
      <c r="D1000" s="51" t="s">
        <v>1299</v>
      </c>
      <c r="E1000" s="51" t="s">
        <v>3334</v>
      </c>
      <c r="G1000" s="56">
        <f t="shared" si="137"/>
        <v>0.57894736842105265</v>
      </c>
      <c r="H1000" s="56">
        <f t="shared" si="138"/>
        <v>0.65625</v>
      </c>
      <c r="I1000" s="56">
        <f t="shared" si="139"/>
        <v>0.55000000000000004</v>
      </c>
      <c r="J1000" s="56">
        <f t="shared" si="140"/>
        <v>0.59499999999999997</v>
      </c>
      <c r="K1000" s="51">
        <v>32</v>
      </c>
      <c r="L1000" s="51">
        <v>44</v>
      </c>
      <c r="M1000" s="51">
        <v>76</v>
      </c>
      <c r="N1000" s="51">
        <v>22</v>
      </c>
      <c r="O1000" s="51">
        <v>42</v>
      </c>
      <c r="P1000" s="51">
        <v>64</v>
      </c>
      <c r="Q1000" s="51">
        <v>27</v>
      </c>
      <c r="R1000" s="51">
        <v>33</v>
      </c>
      <c r="S1000" s="51">
        <v>60</v>
      </c>
      <c r="T1000" s="51">
        <f t="shared" si="136"/>
        <v>119</v>
      </c>
      <c r="U1000" s="51">
        <f t="shared" si="136"/>
        <v>200</v>
      </c>
      <c r="V1000" s="57">
        <f t="shared" si="141"/>
        <v>59.5</v>
      </c>
      <c r="W1000" s="51" t="e">
        <f>SUMIF(#REF!,'Pupils5-15'!$B1000,#REF!)</f>
        <v>#REF!</v>
      </c>
      <c r="X1000" s="51" t="e">
        <f>SUMIF(#REF!,'Pupils5-15'!$B1000,#REF!)</f>
        <v>#REF!</v>
      </c>
      <c r="Y1000" s="51" t="e">
        <f>SUMIF(#REF!,'Pupils5-15'!$B1000,#REF!)</f>
        <v>#REF!</v>
      </c>
      <c r="Z1000" s="51" t="e">
        <f t="shared" si="142"/>
        <v>#REF!</v>
      </c>
      <c r="AA1000" s="51" t="e">
        <f t="shared" si="143"/>
        <v>#REF!</v>
      </c>
      <c r="AB1000" s="51" t="e">
        <f t="shared" si="144"/>
        <v>#REF!</v>
      </c>
    </row>
    <row r="1001" spans="1:28" x14ac:dyDescent="0.2">
      <c r="A1001" s="51">
        <v>994</v>
      </c>
      <c r="B1001" s="51">
        <v>6732109</v>
      </c>
      <c r="C1001" s="51" t="s">
        <v>1356</v>
      </c>
      <c r="D1001" s="51" t="s">
        <v>33</v>
      </c>
      <c r="E1001" s="51" t="s">
        <v>3322</v>
      </c>
      <c r="F1001" s="51" t="s">
        <v>3324</v>
      </c>
      <c r="G1001" s="56">
        <f t="shared" si="137"/>
        <v>0.11151079136690648</v>
      </c>
      <c r="H1001" s="56">
        <f t="shared" si="138"/>
        <v>9.285714285714286E-2</v>
      </c>
      <c r="I1001" s="56">
        <f t="shared" si="139"/>
        <v>9.8765432098765427E-2</v>
      </c>
      <c r="J1001" s="56">
        <f t="shared" si="140"/>
        <v>0.10090702947845805</v>
      </c>
      <c r="K1001" s="51">
        <v>247</v>
      </c>
      <c r="L1001" s="51">
        <v>31</v>
      </c>
      <c r="M1001" s="51">
        <v>278</v>
      </c>
      <c r="N1001" s="51">
        <v>254</v>
      </c>
      <c r="O1001" s="51">
        <v>26</v>
      </c>
      <c r="P1001" s="51">
        <v>280</v>
      </c>
      <c r="Q1001" s="51">
        <v>292</v>
      </c>
      <c r="R1001" s="51">
        <v>32</v>
      </c>
      <c r="S1001" s="51">
        <v>324</v>
      </c>
      <c r="T1001" s="51">
        <f t="shared" si="136"/>
        <v>89</v>
      </c>
      <c r="U1001" s="51">
        <f t="shared" si="136"/>
        <v>882</v>
      </c>
      <c r="V1001" s="57">
        <f t="shared" si="141"/>
        <v>10.090702947845804</v>
      </c>
      <c r="W1001" s="51" t="e">
        <f>SUMIF(#REF!,'Pupils5-15'!$B1001,#REF!)</f>
        <v>#REF!</v>
      </c>
      <c r="X1001" s="51" t="e">
        <f>SUMIF(#REF!,'Pupils5-15'!$B1001,#REF!)</f>
        <v>#REF!</v>
      </c>
      <c r="Y1001" s="51" t="e">
        <f>SUMIF(#REF!,'Pupils5-15'!$B1001,#REF!)</f>
        <v>#REF!</v>
      </c>
      <c r="Z1001" s="51" t="e">
        <f t="shared" si="142"/>
        <v>#REF!</v>
      </c>
      <c r="AA1001" s="51" t="e">
        <f t="shared" si="143"/>
        <v>#REF!</v>
      </c>
      <c r="AB1001" s="51" t="e">
        <f t="shared" si="144"/>
        <v>#REF!</v>
      </c>
    </row>
    <row r="1002" spans="1:28" x14ac:dyDescent="0.2">
      <c r="A1002" s="51">
        <v>995</v>
      </c>
      <c r="B1002" s="51">
        <v>6732111</v>
      </c>
      <c r="C1002" s="51" t="s">
        <v>1357</v>
      </c>
      <c r="D1002" s="51" t="s">
        <v>33</v>
      </c>
      <c r="E1002" s="51" t="s">
        <v>3322</v>
      </c>
      <c r="F1002" s="51" t="s">
        <v>3324</v>
      </c>
      <c r="G1002" s="56">
        <f t="shared" si="137"/>
        <v>0.23270440251572327</v>
      </c>
      <c r="H1002" s="56">
        <f t="shared" si="138"/>
        <v>0.18343195266272189</v>
      </c>
      <c r="I1002" s="56">
        <f t="shared" si="139"/>
        <v>0.1348314606741573</v>
      </c>
      <c r="J1002" s="56">
        <f t="shared" si="140"/>
        <v>0.18181818181818182</v>
      </c>
      <c r="K1002" s="51">
        <v>122</v>
      </c>
      <c r="L1002" s="51">
        <v>37</v>
      </c>
      <c r="M1002" s="51">
        <v>159</v>
      </c>
      <c r="N1002" s="51">
        <v>138</v>
      </c>
      <c r="O1002" s="51">
        <v>31</v>
      </c>
      <c r="P1002" s="51">
        <v>169</v>
      </c>
      <c r="Q1002" s="51">
        <v>154</v>
      </c>
      <c r="R1002" s="51">
        <v>24</v>
      </c>
      <c r="S1002" s="51">
        <v>178</v>
      </c>
      <c r="T1002" s="51">
        <f t="shared" si="136"/>
        <v>92</v>
      </c>
      <c r="U1002" s="51">
        <f t="shared" si="136"/>
        <v>506</v>
      </c>
      <c r="V1002" s="57">
        <f t="shared" si="141"/>
        <v>18.181818181818183</v>
      </c>
      <c r="W1002" s="51" t="e">
        <f>SUMIF(#REF!,'Pupils5-15'!$B1002,#REF!)</f>
        <v>#REF!</v>
      </c>
      <c r="X1002" s="51" t="e">
        <f>SUMIF(#REF!,'Pupils5-15'!$B1002,#REF!)</f>
        <v>#REF!</v>
      </c>
      <c r="Y1002" s="51" t="e">
        <f>SUMIF(#REF!,'Pupils5-15'!$B1002,#REF!)</f>
        <v>#REF!</v>
      </c>
      <c r="Z1002" s="51" t="e">
        <f t="shared" si="142"/>
        <v>#REF!</v>
      </c>
      <c r="AA1002" s="51" t="e">
        <f t="shared" si="143"/>
        <v>#REF!</v>
      </c>
      <c r="AB1002" s="51" t="e">
        <f t="shared" si="144"/>
        <v>#REF!</v>
      </c>
    </row>
    <row r="1003" spans="1:28" x14ac:dyDescent="0.2">
      <c r="A1003" s="51">
        <v>996</v>
      </c>
      <c r="B1003" s="51">
        <v>6732114</v>
      </c>
      <c r="C1003" s="51" t="s">
        <v>1358</v>
      </c>
      <c r="D1003" s="51" t="s">
        <v>33</v>
      </c>
      <c r="E1003" s="51" t="s">
        <v>3322</v>
      </c>
      <c r="F1003" s="51" t="s">
        <v>3324</v>
      </c>
      <c r="G1003" s="56">
        <f t="shared" si="137"/>
        <v>0.17901234567901234</v>
      </c>
      <c r="H1003" s="56">
        <f t="shared" si="138"/>
        <v>0.13953488372093023</v>
      </c>
      <c r="I1003" s="56">
        <f t="shared" si="139"/>
        <v>0.13068181818181818</v>
      </c>
      <c r="J1003" s="56">
        <f t="shared" si="140"/>
        <v>0.14901960784313725</v>
      </c>
      <c r="K1003" s="51">
        <v>133</v>
      </c>
      <c r="L1003" s="51">
        <v>29</v>
      </c>
      <c r="M1003" s="51">
        <v>162</v>
      </c>
      <c r="N1003" s="51">
        <v>148</v>
      </c>
      <c r="O1003" s="51">
        <v>24</v>
      </c>
      <c r="P1003" s="51">
        <v>172</v>
      </c>
      <c r="Q1003" s="51">
        <v>153</v>
      </c>
      <c r="R1003" s="51">
        <v>23</v>
      </c>
      <c r="S1003" s="51">
        <v>176</v>
      </c>
      <c r="T1003" s="51">
        <f t="shared" si="136"/>
        <v>76</v>
      </c>
      <c r="U1003" s="51">
        <f t="shared" si="136"/>
        <v>510</v>
      </c>
      <c r="V1003" s="57">
        <f t="shared" si="141"/>
        <v>14.901960784313726</v>
      </c>
      <c r="W1003" s="51" t="e">
        <f>SUMIF(#REF!,'Pupils5-15'!$B1003,#REF!)</f>
        <v>#REF!</v>
      </c>
      <c r="X1003" s="51" t="e">
        <f>SUMIF(#REF!,'Pupils5-15'!$B1003,#REF!)</f>
        <v>#REF!</v>
      </c>
      <c r="Y1003" s="51" t="e">
        <f>SUMIF(#REF!,'Pupils5-15'!$B1003,#REF!)</f>
        <v>#REF!</v>
      </c>
      <c r="Z1003" s="51" t="e">
        <f t="shared" si="142"/>
        <v>#REF!</v>
      </c>
      <c r="AA1003" s="51" t="e">
        <f t="shared" si="143"/>
        <v>#REF!</v>
      </c>
      <c r="AB1003" s="51" t="e">
        <f t="shared" si="144"/>
        <v>#REF!</v>
      </c>
    </row>
    <row r="1004" spans="1:28" x14ac:dyDescent="0.2">
      <c r="A1004" s="51">
        <v>997</v>
      </c>
      <c r="B1004" s="51">
        <v>6732115</v>
      </c>
      <c r="C1004" s="51" t="s">
        <v>1359</v>
      </c>
      <c r="D1004" s="51" t="s">
        <v>33</v>
      </c>
      <c r="E1004" s="51" t="s">
        <v>3322</v>
      </c>
      <c r="F1004" s="51" t="s">
        <v>3324</v>
      </c>
      <c r="G1004" s="56">
        <f t="shared" si="137"/>
        <v>0.45064377682403434</v>
      </c>
      <c r="H1004" s="56">
        <f t="shared" si="138"/>
        <v>0.50220264317180618</v>
      </c>
      <c r="I1004" s="56">
        <f t="shared" si="139"/>
        <v>0.48017621145374451</v>
      </c>
      <c r="J1004" s="56">
        <f t="shared" si="140"/>
        <v>0.4774381368267831</v>
      </c>
      <c r="K1004" s="51">
        <v>128</v>
      </c>
      <c r="L1004" s="51">
        <v>105</v>
      </c>
      <c r="M1004" s="51">
        <v>233</v>
      </c>
      <c r="N1004" s="51">
        <v>113</v>
      </c>
      <c r="O1004" s="51">
        <v>114</v>
      </c>
      <c r="P1004" s="51">
        <v>227</v>
      </c>
      <c r="Q1004" s="51">
        <v>118</v>
      </c>
      <c r="R1004" s="51">
        <v>109</v>
      </c>
      <c r="S1004" s="51">
        <v>227</v>
      </c>
      <c r="T1004" s="51">
        <f t="shared" si="136"/>
        <v>328</v>
      </c>
      <c r="U1004" s="51">
        <f t="shared" si="136"/>
        <v>687</v>
      </c>
      <c r="V1004" s="57">
        <f t="shared" si="141"/>
        <v>47.743813682678308</v>
      </c>
      <c r="W1004" s="51" t="e">
        <f>SUMIF(#REF!,'Pupils5-15'!$B1004,#REF!)</f>
        <v>#REF!</v>
      </c>
      <c r="X1004" s="51" t="e">
        <f>SUMIF(#REF!,'Pupils5-15'!$B1004,#REF!)</f>
        <v>#REF!</v>
      </c>
      <c r="Y1004" s="51" t="e">
        <f>SUMIF(#REF!,'Pupils5-15'!$B1004,#REF!)</f>
        <v>#REF!</v>
      </c>
      <c r="Z1004" s="51" t="e">
        <f t="shared" si="142"/>
        <v>#REF!</v>
      </c>
      <c r="AA1004" s="51" t="e">
        <f t="shared" si="143"/>
        <v>#REF!</v>
      </c>
      <c r="AB1004" s="51" t="e">
        <f t="shared" si="144"/>
        <v>#REF!</v>
      </c>
    </row>
    <row r="1005" spans="1:28" x14ac:dyDescent="0.2">
      <c r="A1005" s="51">
        <v>998</v>
      </c>
      <c r="B1005" s="51">
        <v>6732117</v>
      </c>
      <c r="C1005" s="51" t="s">
        <v>1360</v>
      </c>
      <c r="D1005" s="51" t="s">
        <v>33</v>
      </c>
      <c r="E1005" s="51" t="s">
        <v>3322</v>
      </c>
      <c r="F1005" s="51" t="s">
        <v>3324</v>
      </c>
      <c r="G1005" s="56">
        <f t="shared" si="137"/>
        <v>0.15116279069767441</v>
      </c>
      <c r="H1005" s="56">
        <f t="shared" si="138"/>
        <v>0.14399999999999999</v>
      </c>
      <c r="I1005" s="56">
        <f t="shared" si="139"/>
        <v>0.10317460317460317</v>
      </c>
      <c r="J1005" s="56">
        <f t="shared" si="140"/>
        <v>0.13289473684210526</v>
      </c>
      <c r="K1005" s="51">
        <v>219</v>
      </c>
      <c r="L1005" s="51">
        <v>39</v>
      </c>
      <c r="M1005" s="51">
        <v>258</v>
      </c>
      <c r="N1005" s="51">
        <v>214</v>
      </c>
      <c r="O1005" s="51">
        <v>36</v>
      </c>
      <c r="P1005" s="51">
        <v>250</v>
      </c>
      <c r="Q1005" s="51">
        <v>226</v>
      </c>
      <c r="R1005" s="51">
        <v>26</v>
      </c>
      <c r="S1005" s="51">
        <v>252</v>
      </c>
      <c r="T1005" s="51">
        <f t="shared" ref="T1005:U1068" si="145">+L1005+O1005+R1005</f>
        <v>101</v>
      </c>
      <c r="U1005" s="51">
        <f t="shared" si="145"/>
        <v>760</v>
      </c>
      <c r="V1005" s="57">
        <f t="shared" si="141"/>
        <v>13.289473684210526</v>
      </c>
      <c r="W1005" s="51" t="e">
        <f>SUMIF(#REF!,'Pupils5-15'!$B1005,#REF!)</f>
        <v>#REF!</v>
      </c>
      <c r="X1005" s="51" t="e">
        <f>SUMIF(#REF!,'Pupils5-15'!$B1005,#REF!)</f>
        <v>#REF!</v>
      </c>
      <c r="Y1005" s="51" t="e">
        <f>SUMIF(#REF!,'Pupils5-15'!$B1005,#REF!)</f>
        <v>#REF!</v>
      </c>
      <c r="Z1005" s="51" t="e">
        <f t="shared" si="142"/>
        <v>#REF!</v>
      </c>
      <c r="AA1005" s="51" t="e">
        <f t="shared" si="143"/>
        <v>#REF!</v>
      </c>
      <c r="AB1005" s="51" t="e">
        <f t="shared" si="144"/>
        <v>#REF!</v>
      </c>
    </row>
    <row r="1006" spans="1:28" x14ac:dyDescent="0.2">
      <c r="A1006" s="51">
        <v>999</v>
      </c>
      <c r="B1006" s="51">
        <v>6732118</v>
      </c>
      <c r="C1006" s="51" t="s">
        <v>1361</v>
      </c>
      <c r="D1006" s="51" t="s">
        <v>33</v>
      </c>
      <c r="E1006" s="51" t="s">
        <v>3322</v>
      </c>
      <c r="F1006" s="51" t="s">
        <v>3324</v>
      </c>
      <c r="G1006" s="56">
        <f t="shared" si="137"/>
        <v>0.25</v>
      </c>
      <c r="H1006" s="56">
        <f t="shared" si="138"/>
        <v>0.25796178343949044</v>
      </c>
      <c r="I1006" s="56">
        <f t="shared" si="139"/>
        <v>0.28279883381924198</v>
      </c>
      <c r="J1006" s="56">
        <f t="shared" si="140"/>
        <v>0.26442812172088143</v>
      </c>
      <c r="K1006" s="51">
        <v>222</v>
      </c>
      <c r="L1006" s="51">
        <v>74</v>
      </c>
      <c r="M1006" s="51">
        <v>296</v>
      </c>
      <c r="N1006" s="51">
        <v>233</v>
      </c>
      <c r="O1006" s="51">
        <v>81</v>
      </c>
      <c r="P1006" s="51">
        <v>314</v>
      </c>
      <c r="Q1006" s="51">
        <v>246</v>
      </c>
      <c r="R1006" s="51">
        <v>97</v>
      </c>
      <c r="S1006" s="51">
        <v>343</v>
      </c>
      <c r="T1006" s="51">
        <f t="shared" si="145"/>
        <v>252</v>
      </c>
      <c r="U1006" s="51">
        <f t="shared" si="145"/>
        <v>953</v>
      </c>
      <c r="V1006" s="57">
        <f t="shared" si="141"/>
        <v>26.442812172088143</v>
      </c>
      <c r="W1006" s="51" t="e">
        <f>SUMIF(#REF!,'Pupils5-15'!$B1006,#REF!)</f>
        <v>#REF!</v>
      </c>
      <c r="X1006" s="51" t="e">
        <f>SUMIF(#REF!,'Pupils5-15'!$B1006,#REF!)</f>
        <v>#REF!</v>
      </c>
      <c r="Y1006" s="51" t="e">
        <f>SUMIF(#REF!,'Pupils5-15'!$B1006,#REF!)</f>
        <v>#REF!</v>
      </c>
      <c r="Z1006" s="51" t="e">
        <f t="shared" si="142"/>
        <v>#REF!</v>
      </c>
      <c r="AA1006" s="51" t="e">
        <f t="shared" si="143"/>
        <v>#REF!</v>
      </c>
      <c r="AB1006" s="51" t="e">
        <f t="shared" si="144"/>
        <v>#REF!</v>
      </c>
    </row>
    <row r="1007" spans="1:28" x14ac:dyDescent="0.2">
      <c r="A1007" s="51">
        <v>1000</v>
      </c>
      <c r="B1007" s="51">
        <v>6732120</v>
      </c>
      <c r="C1007" s="51" t="s">
        <v>1362</v>
      </c>
      <c r="D1007" s="51" t="s">
        <v>33</v>
      </c>
      <c r="E1007" s="51" t="s">
        <v>3322</v>
      </c>
      <c r="F1007" s="51" t="s">
        <v>3324</v>
      </c>
      <c r="G1007" s="56">
        <f t="shared" si="137"/>
        <v>0.3971631205673759</v>
      </c>
      <c r="H1007" s="56">
        <f t="shared" si="138"/>
        <v>0.33812949640287771</v>
      </c>
      <c r="I1007" s="56">
        <f t="shared" si="139"/>
        <v>0.3125</v>
      </c>
      <c r="J1007" s="56">
        <f t="shared" si="140"/>
        <v>0.34905660377358488</v>
      </c>
      <c r="K1007" s="51">
        <v>85</v>
      </c>
      <c r="L1007" s="51">
        <v>56</v>
      </c>
      <c r="M1007" s="51">
        <v>141</v>
      </c>
      <c r="N1007" s="51">
        <v>92</v>
      </c>
      <c r="O1007" s="51">
        <v>47</v>
      </c>
      <c r="P1007" s="51">
        <v>139</v>
      </c>
      <c r="Q1007" s="51">
        <v>99</v>
      </c>
      <c r="R1007" s="51">
        <v>45</v>
      </c>
      <c r="S1007" s="51">
        <v>144</v>
      </c>
      <c r="T1007" s="51">
        <f t="shared" si="145"/>
        <v>148</v>
      </c>
      <c r="U1007" s="51">
        <f t="shared" si="145"/>
        <v>424</v>
      </c>
      <c r="V1007" s="57">
        <f t="shared" si="141"/>
        <v>34.905660377358487</v>
      </c>
      <c r="W1007" s="51" t="e">
        <f>SUMIF(#REF!,'Pupils5-15'!$B1007,#REF!)</f>
        <v>#REF!</v>
      </c>
      <c r="X1007" s="51" t="e">
        <f>SUMIF(#REF!,'Pupils5-15'!$B1007,#REF!)</f>
        <v>#REF!</v>
      </c>
      <c r="Y1007" s="51" t="e">
        <f>SUMIF(#REF!,'Pupils5-15'!$B1007,#REF!)</f>
        <v>#REF!</v>
      </c>
      <c r="Z1007" s="51" t="e">
        <f t="shared" si="142"/>
        <v>#REF!</v>
      </c>
      <c r="AA1007" s="51" t="e">
        <f t="shared" si="143"/>
        <v>#REF!</v>
      </c>
      <c r="AB1007" s="51" t="e">
        <f t="shared" si="144"/>
        <v>#REF!</v>
      </c>
    </row>
    <row r="1008" spans="1:28" x14ac:dyDescent="0.2">
      <c r="A1008" s="51">
        <v>1001</v>
      </c>
      <c r="B1008" s="51">
        <v>6732122</v>
      </c>
      <c r="C1008" s="51" t="s">
        <v>1363</v>
      </c>
      <c r="D1008" s="51" t="s">
        <v>33</v>
      </c>
      <c r="E1008" s="51" t="s">
        <v>3322</v>
      </c>
      <c r="F1008" s="51" t="s">
        <v>3324</v>
      </c>
      <c r="G1008" s="56">
        <f t="shared" si="137"/>
        <v>0.31294964028776978</v>
      </c>
      <c r="H1008" s="56">
        <f t="shared" si="138"/>
        <v>0.31578947368421051</v>
      </c>
      <c r="I1008" s="56">
        <f t="shared" si="139"/>
        <v>0.28618421052631576</v>
      </c>
      <c r="J1008" s="56">
        <f t="shared" si="140"/>
        <v>0.30474040632054178</v>
      </c>
      <c r="K1008" s="51">
        <v>191</v>
      </c>
      <c r="L1008" s="51">
        <v>87</v>
      </c>
      <c r="M1008" s="51">
        <v>278</v>
      </c>
      <c r="N1008" s="51">
        <v>208</v>
      </c>
      <c r="O1008" s="51">
        <v>96</v>
      </c>
      <c r="P1008" s="51">
        <v>304</v>
      </c>
      <c r="Q1008" s="51">
        <v>217</v>
      </c>
      <c r="R1008" s="51">
        <v>87</v>
      </c>
      <c r="S1008" s="51">
        <v>304</v>
      </c>
      <c r="T1008" s="51">
        <f t="shared" si="145"/>
        <v>270</v>
      </c>
      <c r="U1008" s="51">
        <f t="shared" si="145"/>
        <v>886</v>
      </c>
      <c r="V1008" s="57">
        <f t="shared" si="141"/>
        <v>30.474040632054177</v>
      </c>
      <c r="W1008" s="51" t="e">
        <f>SUMIF(#REF!,'Pupils5-15'!$B1008,#REF!)</f>
        <v>#REF!</v>
      </c>
      <c r="X1008" s="51" t="e">
        <f>SUMIF(#REF!,'Pupils5-15'!$B1008,#REF!)</f>
        <v>#REF!</v>
      </c>
      <c r="Y1008" s="51" t="e">
        <f>SUMIF(#REF!,'Pupils5-15'!$B1008,#REF!)</f>
        <v>#REF!</v>
      </c>
      <c r="Z1008" s="51" t="e">
        <f t="shared" si="142"/>
        <v>#REF!</v>
      </c>
      <c r="AA1008" s="51" t="e">
        <f t="shared" si="143"/>
        <v>#REF!</v>
      </c>
      <c r="AB1008" s="51" t="e">
        <f t="shared" si="144"/>
        <v>#REF!</v>
      </c>
    </row>
    <row r="1009" spans="1:28" x14ac:dyDescent="0.2">
      <c r="A1009" s="51">
        <v>1002</v>
      </c>
      <c r="B1009" s="51">
        <v>6732124</v>
      </c>
      <c r="C1009" s="51" t="s">
        <v>1364</v>
      </c>
      <c r="D1009" s="51" t="s">
        <v>33</v>
      </c>
      <c r="E1009" s="51" t="s">
        <v>3322</v>
      </c>
      <c r="F1009" s="51" t="s">
        <v>3324</v>
      </c>
      <c r="G1009" s="56">
        <f t="shared" si="137"/>
        <v>0.52071005917159763</v>
      </c>
      <c r="H1009" s="56">
        <f t="shared" si="138"/>
        <v>0.47976878612716761</v>
      </c>
      <c r="I1009" s="56">
        <f t="shared" si="139"/>
        <v>0.43016759776536312</v>
      </c>
      <c r="J1009" s="56">
        <f t="shared" si="140"/>
        <v>0.47600767754318618</v>
      </c>
      <c r="K1009" s="51">
        <v>81</v>
      </c>
      <c r="L1009" s="51">
        <v>88</v>
      </c>
      <c r="M1009" s="51">
        <v>169</v>
      </c>
      <c r="N1009" s="51">
        <v>90</v>
      </c>
      <c r="O1009" s="51">
        <v>83</v>
      </c>
      <c r="P1009" s="51">
        <v>173</v>
      </c>
      <c r="Q1009" s="51">
        <v>102</v>
      </c>
      <c r="R1009" s="51">
        <v>77</v>
      </c>
      <c r="S1009" s="51">
        <v>179</v>
      </c>
      <c r="T1009" s="51">
        <f t="shared" si="145"/>
        <v>248</v>
      </c>
      <c r="U1009" s="51">
        <f t="shared" si="145"/>
        <v>521</v>
      </c>
      <c r="V1009" s="57">
        <f t="shared" si="141"/>
        <v>47.600767754318618</v>
      </c>
      <c r="W1009" s="51" t="e">
        <f>SUMIF(#REF!,'Pupils5-15'!$B1009,#REF!)</f>
        <v>#REF!</v>
      </c>
      <c r="X1009" s="51" t="e">
        <f>SUMIF(#REF!,'Pupils5-15'!$B1009,#REF!)</f>
        <v>#REF!</v>
      </c>
      <c r="Y1009" s="51" t="e">
        <f>SUMIF(#REF!,'Pupils5-15'!$B1009,#REF!)</f>
        <v>#REF!</v>
      </c>
      <c r="Z1009" s="51" t="e">
        <f t="shared" si="142"/>
        <v>#REF!</v>
      </c>
      <c r="AA1009" s="51" t="e">
        <f t="shared" si="143"/>
        <v>#REF!</v>
      </c>
      <c r="AB1009" s="51" t="e">
        <f t="shared" si="144"/>
        <v>#REF!</v>
      </c>
    </row>
    <row r="1010" spans="1:28" x14ac:dyDescent="0.2">
      <c r="A1010" s="51">
        <v>1003</v>
      </c>
      <c r="B1010" s="51">
        <v>6732126</v>
      </c>
      <c r="C1010" s="51" t="s">
        <v>1365</v>
      </c>
      <c r="D1010" s="51" t="s">
        <v>33</v>
      </c>
      <c r="E1010" s="51" t="s">
        <v>3322</v>
      </c>
      <c r="F1010" s="51" t="s">
        <v>3324</v>
      </c>
      <c r="G1010" s="56">
        <f t="shared" si="137"/>
        <v>2.9702970297029702E-2</v>
      </c>
      <c r="H1010" s="56">
        <f t="shared" si="138"/>
        <v>0.01</v>
      </c>
      <c r="I1010" s="56">
        <f t="shared" si="139"/>
        <v>1.0752688172043012E-2</v>
      </c>
      <c r="J1010" s="56">
        <f t="shared" si="140"/>
        <v>1.7006802721088437E-2</v>
      </c>
      <c r="K1010" s="51">
        <v>98</v>
      </c>
      <c r="L1010" s="51">
        <v>3</v>
      </c>
      <c r="M1010" s="51">
        <v>101</v>
      </c>
      <c r="N1010" s="51">
        <v>99</v>
      </c>
      <c r="O1010" s="51">
        <v>1</v>
      </c>
      <c r="P1010" s="51">
        <v>100</v>
      </c>
      <c r="Q1010" s="51">
        <v>92</v>
      </c>
      <c r="R1010" s="51">
        <v>1</v>
      </c>
      <c r="S1010" s="51">
        <v>93</v>
      </c>
      <c r="T1010" s="51">
        <f t="shared" si="145"/>
        <v>5</v>
      </c>
      <c r="U1010" s="51">
        <f t="shared" si="145"/>
        <v>294</v>
      </c>
      <c r="V1010" s="57">
        <f t="shared" si="141"/>
        <v>1.7006802721088436</v>
      </c>
      <c r="W1010" s="51" t="e">
        <f>SUMIF(#REF!,'Pupils5-15'!$B1010,#REF!)</f>
        <v>#REF!</v>
      </c>
      <c r="X1010" s="51" t="e">
        <f>SUMIF(#REF!,'Pupils5-15'!$B1010,#REF!)</f>
        <v>#REF!</v>
      </c>
      <c r="Y1010" s="51" t="e">
        <f>SUMIF(#REF!,'Pupils5-15'!$B1010,#REF!)</f>
        <v>#REF!</v>
      </c>
      <c r="Z1010" s="51" t="e">
        <f t="shared" si="142"/>
        <v>#REF!</v>
      </c>
      <c r="AA1010" s="51" t="e">
        <f t="shared" si="143"/>
        <v>#REF!</v>
      </c>
      <c r="AB1010" s="51" t="e">
        <f t="shared" si="144"/>
        <v>#REF!</v>
      </c>
    </row>
    <row r="1011" spans="1:28" x14ac:dyDescent="0.2">
      <c r="A1011" s="51">
        <v>1004</v>
      </c>
      <c r="B1011" s="51">
        <v>6732127</v>
      </c>
      <c r="C1011" s="51" t="s">
        <v>1366</v>
      </c>
      <c r="D1011" s="51" t="s">
        <v>33</v>
      </c>
      <c r="E1011" s="51" t="s">
        <v>3322</v>
      </c>
      <c r="F1011" s="51" t="s">
        <v>3324</v>
      </c>
      <c r="G1011" s="56">
        <f t="shared" si="137"/>
        <v>1.8691588785046728E-2</v>
      </c>
      <c r="H1011" s="56">
        <f t="shared" si="138"/>
        <v>9.3457943925233638E-3</v>
      </c>
      <c r="I1011" s="56">
        <f t="shared" si="139"/>
        <v>1.8691588785046728E-2</v>
      </c>
      <c r="J1011" s="56">
        <f t="shared" si="140"/>
        <v>1.5576323987538941E-2</v>
      </c>
      <c r="K1011" s="51">
        <v>105</v>
      </c>
      <c r="L1011" s="51">
        <v>2</v>
      </c>
      <c r="M1011" s="51">
        <v>107</v>
      </c>
      <c r="N1011" s="51">
        <v>106</v>
      </c>
      <c r="O1011" s="51">
        <v>1</v>
      </c>
      <c r="P1011" s="51">
        <v>107</v>
      </c>
      <c r="Q1011" s="51">
        <v>105</v>
      </c>
      <c r="R1011" s="51">
        <v>2</v>
      </c>
      <c r="S1011" s="51">
        <v>107</v>
      </c>
      <c r="T1011" s="51">
        <f t="shared" si="145"/>
        <v>5</v>
      </c>
      <c r="U1011" s="51">
        <f t="shared" si="145"/>
        <v>321</v>
      </c>
      <c r="V1011" s="57">
        <f t="shared" si="141"/>
        <v>1.557632398753894</v>
      </c>
      <c r="W1011" s="51" t="e">
        <f>SUMIF(#REF!,'Pupils5-15'!$B1011,#REF!)</f>
        <v>#REF!</v>
      </c>
      <c r="X1011" s="51" t="e">
        <f>SUMIF(#REF!,'Pupils5-15'!$B1011,#REF!)</f>
        <v>#REF!</v>
      </c>
      <c r="Y1011" s="51" t="e">
        <f>SUMIF(#REF!,'Pupils5-15'!$B1011,#REF!)</f>
        <v>#REF!</v>
      </c>
      <c r="Z1011" s="51" t="e">
        <f t="shared" si="142"/>
        <v>#REF!</v>
      </c>
      <c r="AA1011" s="51" t="e">
        <f t="shared" si="143"/>
        <v>#REF!</v>
      </c>
      <c r="AB1011" s="51" t="e">
        <f t="shared" si="144"/>
        <v>#REF!</v>
      </c>
    </row>
    <row r="1012" spans="1:28" x14ac:dyDescent="0.2">
      <c r="A1012" s="51">
        <v>1005</v>
      </c>
      <c r="B1012" s="51">
        <v>6732128</v>
      </c>
      <c r="C1012" s="51" t="s">
        <v>1367</v>
      </c>
      <c r="D1012" s="51" t="s">
        <v>33</v>
      </c>
      <c r="E1012" s="51" t="s">
        <v>3322</v>
      </c>
      <c r="F1012" s="51" t="s">
        <v>3324</v>
      </c>
      <c r="G1012" s="56">
        <f t="shared" si="137"/>
        <v>2.1276595744680851E-2</v>
      </c>
      <c r="H1012" s="56">
        <f t="shared" si="138"/>
        <v>2.3255813953488372E-2</v>
      </c>
      <c r="I1012" s="56">
        <f t="shared" si="139"/>
        <v>2.2988505747126436E-2</v>
      </c>
      <c r="J1012" s="56">
        <f t="shared" si="140"/>
        <v>2.247191011235955E-2</v>
      </c>
      <c r="K1012" s="51">
        <v>92</v>
      </c>
      <c r="L1012" s="51">
        <v>2</v>
      </c>
      <c r="M1012" s="51">
        <v>94</v>
      </c>
      <c r="N1012" s="51">
        <v>84</v>
      </c>
      <c r="O1012" s="51">
        <v>2</v>
      </c>
      <c r="P1012" s="51">
        <v>86</v>
      </c>
      <c r="Q1012" s="51">
        <v>85</v>
      </c>
      <c r="R1012" s="51">
        <v>2</v>
      </c>
      <c r="S1012" s="51">
        <v>87</v>
      </c>
      <c r="T1012" s="51">
        <f t="shared" si="145"/>
        <v>6</v>
      </c>
      <c r="U1012" s="51">
        <f t="shared" si="145"/>
        <v>267</v>
      </c>
      <c r="V1012" s="57">
        <f t="shared" si="141"/>
        <v>2.2471910112359552</v>
      </c>
      <c r="W1012" s="51" t="e">
        <f>SUMIF(#REF!,'Pupils5-15'!$B1012,#REF!)</f>
        <v>#REF!</v>
      </c>
      <c r="X1012" s="51" t="e">
        <f>SUMIF(#REF!,'Pupils5-15'!$B1012,#REF!)</f>
        <v>#REF!</v>
      </c>
      <c r="Y1012" s="51" t="e">
        <f>SUMIF(#REF!,'Pupils5-15'!$B1012,#REF!)</f>
        <v>#REF!</v>
      </c>
      <c r="Z1012" s="51" t="e">
        <f t="shared" si="142"/>
        <v>#REF!</v>
      </c>
      <c r="AA1012" s="51" t="e">
        <f t="shared" si="143"/>
        <v>#REF!</v>
      </c>
      <c r="AB1012" s="51" t="e">
        <f t="shared" si="144"/>
        <v>#REF!</v>
      </c>
    </row>
    <row r="1013" spans="1:28" x14ac:dyDescent="0.2">
      <c r="A1013" s="51">
        <v>1006</v>
      </c>
      <c r="B1013" s="51">
        <v>6732131</v>
      </c>
      <c r="C1013" s="51" t="s">
        <v>1368</v>
      </c>
      <c r="D1013" s="51" t="s">
        <v>33</v>
      </c>
      <c r="E1013" s="51" t="s">
        <v>3322</v>
      </c>
      <c r="F1013" s="51" t="s">
        <v>3324</v>
      </c>
      <c r="G1013" s="56">
        <f t="shared" si="137"/>
        <v>0.2742857142857143</v>
      </c>
      <c r="H1013" s="56">
        <f t="shared" si="138"/>
        <v>0.20645161290322581</v>
      </c>
      <c r="I1013" s="56">
        <f t="shared" si="139"/>
        <v>0.16770186335403728</v>
      </c>
      <c r="J1013" s="56">
        <f t="shared" si="140"/>
        <v>0.21792260692464357</v>
      </c>
      <c r="K1013" s="51">
        <v>127</v>
      </c>
      <c r="L1013" s="51">
        <v>48</v>
      </c>
      <c r="M1013" s="51">
        <v>175</v>
      </c>
      <c r="N1013" s="51">
        <v>123</v>
      </c>
      <c r="O1013" s="51">
        <v>32</v>
      </c>
      <c r="P1013" s="51">
        <v>155</v>
      </c>
      <c r="Q1013" s="51">
        <v>134</v>
      </c>
      <c r="R1013" s="51">
        <v>27</v>
      </c>
      <c r="S1013" s="51">
        <v>161</v>
      </c>
      <c r="T1013" s="51">
        <f t="shared" si="145"/>
        <v>107</v>
      </c>
      <c r="U1013" s="51">
        <f t="shared" si="145"/>
        <v>491</v>
      </c>
      <c r="V1013" s="57">
        <f t="shared" si="141"/>
        <v>21.792260692464357</v>
      </c>
      <c r="W1013" s="51" t="e">
        <f>SUMIF(#REF!,'Pupils5-15'!$B1013,#REF!)</f>
        <v>#REF!</v>
      </c>
      <c r="X1013" s="51" t="e">
        <f>SUMIF(#REF!,'Pupils5-15'!$B1013,#REF!)</f>
        <v>#REF!</v>
      </c>
      <c r="Y1013" s="51" t="e">
        <f>SUMIF(#REF!,'Pupils5-15'!$B1013,#REF!)</f>
        <v>#REF!</v>
      </c>
      <c r="Z1013" s="51" t="e">
        <f t="shared" si="142"/>
        <v>#REF!</v>
      </c>
      <c r="AA1013" s="51" t="e">
        <f t="shared" si="143"/>
        <v>#REF!</v>
      </c>
      <c r="AB1013" s="51" t="e">
        <f t="shared" si="144"/>
        <v>#REF!</v>
      </c>
    </row>
    <row r="1014" spans="1:28" x14ac:dyDescent="0.2">
      <c r="A1014" s="51">
        <v>1007</v>
      </c>
      <c r="B1014" s="51">
        <v>6732133</v>
      </c>
      <c r="C1014" s="51" t="s">
        <v>1369</v>
      </c>
      <c r="D1014" s="51" t="s">
        <v>33</v>
      </c>
      <c r="E1014" s="51" t="s">
        <v>3322</v>
      </c>
      <c r="F1014" s="51" t="s">
        <v>3324</v>
      </c>
      <c r="G1014" s="56">
        <f t="shared" si="137"/>
        <v>9.152542372881356E-2</v>
      </c>
      <c r="H1014" s="56">
        <f t="shared" si="138"/>
        <v>7.1672354948805458E-2</v>
      </c>
      <c r="I1014" s="56">
        <f t="shared" si="139"/>
        <v>9.7719869706840393E-2</v>
      </c>
      <c r="J1014" s="56">
        <f t="shared" si="140"/>
        <v>8.7150837988826821E-2</v>
      </c>
      <c r="K1014" s="51">
        <v>268</v>
      </c>
      <c r="L1014" s="51">
        <v>27</v>
      </c>
      <c r="M1014" s="51">
        <v>295</v>
      </c>
      <c r="N1014" s="51">
        <v>272</v>
      </c>
      <c r="O1014" s="51">
        <v>21</v>
      </c>
      <c r="P1014" s="51">
        <v>293</v>
      </c>
      <c r="Q1014" s="51">
        <v>277</v>
      </c>
      <c r="R1014" s="51">
        <v>30</v>
      </c>
      <c r="S1014" s="51">
        <v>307</v>
      </c>
      <c r="T1014" s="51">
        <f t="shared" si="145"/>
        <v>78</v>
      </c>
      <c r="U1014" s="51">
        <f t="shared" si="145"/>
        <v>895</v>
      </c>
      <c r="V1014" s="57">
        <f t="shared" si="141"/>
        <v>8.7150837988826826</v>
      </c>
      <c r="W1014" s="51" t="e">
        <f>SUMIF(#REF!,'Pupils5-15'!$B1014,#REF!)</f>
        <v>#REF!</v>
      </c>
      <c r="X1014" s="51" t="e">
        <f>SUMIF(#REF!,'Pupils5-15'!$B1014,#REF!)</f>
        <v>#REF!</v>
      </c>
      <c r="Y1014" s="51" t="e">
        <f>SUMIF(#REF!,'Pupils5-15'!$B1014,#REF!)</f>
        <v>#REF!</v>
      </c>
      <c r="Z1014" s="51" t="e">
        <f t="shared" si="142"/>
        <v>#REF!</v>
      </c>
      <c r="AA1014" s="51" t="e">
        <f t="shared" si="143"/>
        <v>#REF!</v>
      </c>
      <c r="AB1014" s="51" t="e">
        <f t="shared" si="144"/>
        <v>#REF!</v>
      </c>
    </row>
    <row r="1015" spans="1:28" x14ac:dyDescent="0.2">
      <c r="A1015" s="51">
        <v>1008</v>
      </c>
      <c r="B1015" s="51">
        <v>6732136</v>
      </c>
      <c r="C1015" s="51" t="s">
        <v>1370</v>
      </c>
      <c r="D1015" s="51" t="s">
        <v>33</v>
      </c>
      <c r="E1015" s="51" t="s">
        <v>3322</v>
      </c>
      <c r="F1015" s="51" t="s">
        <v>3324</v>
      </c>
      <c r="G1015" s="56">
        <f t="shared" si="137"/>
        <v>5.1194539249146756E-2</v>
      </c>
      <c r="H1015" s="56">
        <f t="shared" si="138"/>
        <v>5.0675675675675678E-2</v>
      </c>
      <c r="I1015" s="56">
        <f t="shared" si="139"/>
        <v>4.7619047619047616E-2</v>
      </c>
      <c r="J1015" s="56">
        <f t="shared" si="140"/>
        <v>4.9830124575311441E-2</v>
      </c>
      <c r="K1015" s="51">
        <v>278</v>
      </c>
      <c r="L1015" s="51">
        <v>15</v>
      </c>
      <c r="M1015" s="51">
        <v>293</v>
      </c>
      <c r="N1015" s="51">
        <v>281</v>
      </c>
      <c r="O1015" s="51">
        <v>15</v>
      </c>
      <c r="P1015" s="51">
        <v>296</v>
      </c>
      <c r="Q1015" s="51">
        <v>280</v>
      </c>
      <c r="R1015" s="51">
        <v>14</v>
      </c>
      <c r="S1015" s="51">
        <v>294</v>
      </c>
      <c r="T1015" s="51">
        <f t="shared" si="145"/>
        <v>44</v>
      </c>
      <c r="U1015" s="51">
        <f t="shared" si="145"/>
        <v>883</v>
      </c>
      <c r="V1015" s="57">
        <f t="shared" si="141"/>
        <v>4.9830124575311441</v>
      </c>
      <c r="W1015" s="51" t="e">
        <f>SUMIF(#REF!,'Pupils5-15'!$B1015,#REF!)</f>
        <v>#REF!</v>
      </c>
      <c r="X1015" s="51" t="e">
        <f>SUMIF(#REF!,'Pupils5-15'!$B1015,#REF!)</f>
        <v>#REF!</v>
      </c>
      <c r="Y1015" s="51" t="e">
        <f>SUMIF(#REF!,'Pupils5-15'!$B1015,#REF!)</f>
        <v>#REF!</v>
      </c>
      <c r="Z1015" s="51" t="e">
        <f t="shared" si="142"/>
        <v>#REF!</v>
      </c>
      <c r="AA1015" s="51" t="e">
        <f t="shared" si="143"/>
        <v>#REF!</v>
      </c>
      <c r="AB1015" s="51" t="e">
        <f t="shared" si="144"/>
        <v>#REF!</v>
      </c>
    </row>
    <row r="1016" spans="1:28" x14ac:dyDescent="0.2">
      <c r="A1016" s="51">
        <v>1009</v>
      </c>
      <c r="B1016" s="51">
        <v>6732138</v>
      </c>
      <c r="C1016" s="51" t="s">
        <v>1371</v>
      </c>
      <c r="D1016" s="51" t="s">
        <v>33</v>
      </c>
      <c r="E1016" s="51" t="s">
        <v>3322</v>
      </c>
      <c r="F1016" s="51" t="s">
        <v>3324</v>
      </c>
      <c r="G1016" s="56">
        <f t="shared" si="137"/>
        <v>7.7956989247311828E-2</v>
      </c>
      <c r="H1016" s="56">
        <f t="shared" si="138"/>
        <v>5.8047493403693931E-2</v>
      </c>
      <c r="I1016" s="56">
        <f t="shared" si="139"/>
        <v>5.185185185185185E-2</v>
      </c>
      <c r="J1016" s="56">
        <f t="shared" si="140"/>
        <v>6.228373702422145E-2</v>
      </c>
      <c r="K1016" s="51">
        <v>343</v>
      </c>
      <c r="L1016" s="51">
        <v>29</v>
      </c>
      <c r="M1016" s="51">
        <v>372</v>
      </c>
      <c r="N1016" s="51">
        <v>357</v>
      </c>
      <c r="O1016" s="51">
        <v>22</v>
      </c>
      <c r="P1016" s="51">
        <v>379</v>
      </c>
      <c r="Q1016" s="51">
        <v>384</v>
      </c>
      <c r="R1016" s="51">
        <v>21</v>
      </c>
      <c r="S1016" s="51">
        <v>405</v>
      </c>
      <c r="T1016" s="51">
        <f t="shared" si="145"/>
        <v>72</v>
      </c>
      <c r="U1016" s="51">
        <f t="shared" si="145"/>
        <v>1156</v>
      </c>
      <c r="V1016" s="57">
        <f t="shared" si="141"/>
        <v>6.2283737024221448</v>
      </c>
      <c r="W1016" s="51" t="e">
        <f>SUMIF(#REF!,'Pupils5-15'!$B1016,#REF!)</f>
        <v>#REF!</v>
      </c>
      <c r="X1016" s="51" t="e">
        <f>SUMIF(#REF!,'Pupils5-15'!$B1016,#REF!)</f>
        <v>#REF!</v>
      </c>
      <c r="Y1016" s="51" t="e">
        <f>SUMIF(#REF!,'Pupils5-15'!$B1016,#REF!)</f>
        <v>#REF!</v>
      </c>
      <c r="Z1016" s="51" t="e">
        <f t="shared" si="142"/>
        <v>#REF!</v>
      </c>
      <c r="AA1016" s="51" t="e">
        <f t="shared" si="143"/>
        <v>#REF!</v>
      </c>
      <c r="AB1016" s="51" t="e">
        <f t="shared" si="144"/>
        <v>#REF!</v>
      </c>
    </row>
    <row r="1017" spans="1:28" x14ac:dyDescent="0.2">
      <c r="A1017" s="51">
        <v>1010</v>
      </c>
      <c r="B1017" s="51">
        <v>6732144</v>
      </c>
      <c r="C1017" s="51" t="s">
        <v>1373</v>
      </c>
      <c r="D1017" s="51" t="s">
        <v>33</v>
      </c>
      <c r="E1017" s="51" t="s">
        <v>3322</v>
      </c>
      <c r="F1017" s="51" t="s">
        <v>3324</v>
      </c>
      <c r="G1017" s="56">
        <f t="shared" si="137"/>
        <v>0.30821917808219179</v>
      </c>
      <c r="H1017" s="56">
        <f t="shared" si="138"/>
        <v>0.21764705882352942</v>
      </c>
      <c r="I1017" s="56">
        <f t="shared" si="139"/>
        <v>0.23270440251572327</v>
      </c>
      <c r="J1017" s="56">
        <f t="shared" si="140"/>
        <v>0.25052631578947371</v>
      </c>
      <c r="K1017" s="51">
        <v>101</v>
      </c>
      <c r="L1017" s="51">
        <v>45</v>
      </c>
      <c r="M1017" s="51">
        <v>146</v>
      </c>
      <c r="N1017" s="51">
        <v>133</v>
      </c>
      <c r="O1017" s="51">
        <v>37</v>
      </c>
      <c r="P1017" s="51">
        <v>170</v>
      </c>
      <c r="Q1017" s="51">
        <v>122</v>
      </c>
      <c r="R1017" s="51">
        <v>37</v>
      </c>
      <c r="S1017" s="51">
        <v>159</v>
      </c>
      <c r="T1017" s="51">
        <f t="shared" si="145"/>
        <v>119</v>
      </c>
      <c r="U1017" s="51">
        <f t="shared" si="145"/>
        <v>475</v>
      </c>
      <c r="V1017" s="57">
        <f t="shared" si="141"/>
        <v>25.05263157894737</v>
      </c>
      <c r="W1017" s="51" t="e">
        <f>SUMIF(#REF!,'Pupils5-15'!$B1017,#REF!)</f>
        <v>#REF!</v>
      </c>
      <c r="X1017" s="51" t="e">
        <f>SUMIF(#REF!,'Pupils5-15'!$B1017,#REF!)</f>
        <v>#REF!</v>
      </c>
      <c r="Y1017" s="51" t="e">
        <f>SUMIF(#REF!,'Pupils5-15'!$B1017,#REF!)</f>
        <v>#REF!</v>
      </c>
      <c r="Z1017" s="51" t="e">
        <f t="shared" si="142"/>
        <v>#REF!</v>
      </c>
      <c r="AA1017" s="51" t="e">
        <f t="shared" si="143"/>
        <v>#REF!</v>
      </c>
      <c r="AB1017" s="51" t="e">
        <f t="shared" si="144"/>
        <v>#REF!</v>
      </c>
    </row>
    <row r="1018" spans="1:28" x14ac:dyDescent="0.2">
      <c r="A1018" s="51">
        <v>1011</v>
      </c>
      <c r="B1018" s="51">
        <v>6732146</v>
      </c>
      <c r="C1018" s="51" t="s">
        <v>1374</v>
      </c>
      <c r="D1018" s="51" t="s">
        <v>33</v>
      </c>
      <c r="E1018" s="51" t="s">
        <v>3322</v>
      </c>
      <c r="F1018" s="51" t="s">
        <v>3324</v>
      </c>
      <c r="G1018" s="56">
        <f t="shared" si="137"/>
        <v>0.15018315018315018</v>
      </c>
      <c r="H1018" s="56">
        <f t="shared" si="138"/>
        <v>0.16040955631399317</v>
      </c>
      <c r="I1018" s="56">
        <f t="shared" si="139"/>
        <v>0.13898305084745763</v>
      </c>
      <c r="J1018" s="56">
        <f t="shared" si="140"/>
        <v>0.14982578397212543</v>
      </c>
      <c r="K1018" s="51">
        <v>232</v>
      </c>
      <c r="L1018" s="51">
        <v>41</v>
      </c>
      <c r="M1018" s="51">
        <v>273</v>
      </c>
      <c r="N1018" s="51">
        <v>246</v>
      </c>
      <c r="O1018" s="51">
        <v>47</v>
      </c>
      <c r="P1018" s="51">
        <v>293</v>
      </c>
      <c r="Q1018" s="51">
        <v>254</v>
      </c>
      <c r="R1018" s="51">
        <v>41</v>
      </c>
      <c r="S1018" s="51">
        <v>295</v>
      </c>
      <c r="T1018" s="51">
        <f t="shared" si="145"/>
        <v>129</v>
      </c>
      <c r="U1018" s="51">
        <f t="shared" si="145"/>
        <v>861</v>
      </c>
      <c r="V1018" s="57">
        <f t="shared" si="141"/>
        <v>14.982578397212542</v>
      </c>
      <c r="W1018" s="51" t="e">
        <f>SUMIF(#REF!,'Pupils5-15'!$B1018,#REF!)</f>
        <v>#REF!</v>
      </c>
      <c r="X1018" s="51" t="e">
        <f>SUMIF(#REF!,'Pupils5-15'!$B1018,#REF!)</f>
        <v>#REF!</v>
      </c>
      <c r="Y1018" s="51" t="e">
        <f>SUMIF(#REF!,'Pupils5-15'!$B1018,#REF!)</f>
        <v>#REF!</v>
      </c>
      <c r="Z1018" s="51" t="e">
        <f t="shared" si="142"/>
        <v>#REF!</v>
      </c>
      <c r="AA1018" s="51" t="e">
        <f t="shared" si="143"/>
        <v>#REF!</v>
      </c>
      <c r="AB1018" s="51" t="e">
        <f t="shared" si="144"/>
        <v>#REF!</v>
      </c>
    </row>
    <row r="1019" spans="1:28" x14ac:dyDescent="0.2">
      <c r="A1019" s="51">
        <v>1012</v>
      </c>
      <c r="B1019" s="51">
        <v>6732148</v>
      </c>
      <c r="C1019" s="51" t="s">
        <v>1375</v>
      </c>
      <c r="D1019" s="51" t="s">
        <v>33</v>
      </c>
      <c r="E1019" s="51" t="s">
        <v>3322</v>
      </c>
      <c r="F1019" s="51" t="s">
        <v>3324</v>
      </c>
      <c r="G1019" s="56">
        <f t="shared" si="137"/>
        <v>1.7994858611825194E-2</v>
      </c>
      <c r="H1019" s="56">
        <f t="shared" si="138"/>
        <v>2.5773195876288658E-2</v>
      </c>
      <c r="I1019" s="56">
        <f t="shared" si="139"/>
        <v>2.0408163265306121E-2</v>
      </c>
      <c r="J1019" s="56">
        <f t="shared" si="140"/>
        <v>2.1385799828913601E-2</v>
      </c>
      <c r="K1019" s="51">
        <v>382</v>
      </c>
      <c r="L1019" s="51">
        <v>7</v>
      </c>
      <c r="M1019" s="51">
        <v>389</v>
      </c>
      <c r="N1019" s="51">
        <v>378</v>
      </c>
      <c r="O1019" s="51">
        <v>10</v>
      </c>
      <c r="P1019" s="51">
        <v>388</v>
      </c>
      <c r="Q1019" s="51">
        <v>384</v>
      </c>
      <c r="R1019" s="51">
        <v>8</v>
      </c>
      <c r="S1019" s="51">
        <v>392</v>
      </c>
      <c r="T1019" s="51">
        <f t="shared" si="145"/>
        <v>25</v>
      </c>
      <c r="U1019" s="51">
        <f t="shared" si="145"/>
        <v>1169</v>
      </c>
      <c r="V1019" s="57">
        <f t="shared" si="141"/>
        <v>2.1385799828913603</v>
      </c>
      <c r="W1019" s="51" t="e">
        <f>SUMIF(#REF!,'Pupils5-15'!$B1019,#REF!)</f>
        <v>#REF!</v>
      </c>
      <c r="X1019" s="51" t="e">
        <f>SUMIF(#REF!,'Pupils5-15'!$B1019,#REF!)</f>
        <v>#REF!</v>
      </c>
      <c r="Y1019" s="51" t="e">
        <f>SUMIF(#REF!,'Pupils5-15'!$B1019,#REF!)</f>
        <v>#REF!</v>
      </c>
      <c r="Z1019" s="51" t="e">
        <f t="shared" si="142"/>
        <v>#REF!</v>
      </c>
      <c r="AA1019" s="51" t="e">
        <f t="shared" si="143"/>
        <v>#REF!</v>
      </c>
      <c r="AB1019" s="51" t="e">
        <f t="shared" si="144"/>
        <v>#REF!</v>
      </c>
    </row>
    <row r="1020" spans="1:28" x14ac:dyDescent="0.2">
      <c r="A1020" s="51">
        <v>1013</v>
      </c>
      <c r="B1020" s="51">
        <v>6732149</v>
      </c>
      <c r="C1020" s="51" t="s">
        <v>1376</v>
      </c>
      <c r="D1020" s="51" t="s">
        <v>33</v>
      </c>
      <c r="E1020" s="51" t="s">
        <v>3322</v>
      </c>
      <c r="F1020" s="51" t="s">
        <v>3324</v>
      </c>
      <c r="G1020" s="56">
        <f t="shared" si="137"/>
        <v>8.2758620689655171E-2</v>
      </c>
      <c r="H1020" s="56">
        <f t="shared" si="138"/>
        <v>0.11971830985915492</v>
      </c>
      <c r="I1020" s="56">
        <f t="shared" si="139"/>
        <v>7.0588235294117646E-2</v>
      </c>
      <c r="J1020" s="56">
        <f t="shared" si="140"/>
        <v>8.9715536105032828E-2</v>
      </c>
      <c r="K1020" s="51">
        <v>133</v>
      </c>
      <c r="L1020" s="51">
        <v>12</v>
      </c>
      <c r="M1020" s="51">
        <v>145</v>
      </c>
      <c r="N1020" s="51">
        <v>125</v>
      </c>
      <c r="O1020" s="51">
        <v>17</v>
      </c>
      <c r="P1020" s="51">
        <v>142</v>
      </c>
      <c r="Q1020" s="51">
        <v>158</v>
      </c>
      <c r="R1020" s="51">
        <v>12</v>
      </c>
      <c r="S1020" s="51">
        <v>170</v>
      </c>
      <c r="T1020" s="51">
        <f t="shared" si="145"/>
        <v>41</v>
      </c>
      <c r="U1020" s="51">
        <f t="shared" si="145"/>
        <v>457</v>
      </c>
      <c r="V1020" s="57">
        <f t="shared" si="141"/>
        <v>8.9715536105032836</v>
      </c>
      <c r="W1020" s="51" t="e">
        <f>SUMIF(#REF!,'Pupils5-15'!$B1020,#REF!)</f>
        <v>#REF!</v>
      </c>
      <c r="X1020" s="51" t="e">
        <f>SUMIF(#REF!,'Pupils5-15'!$B1020,#REF!)</f>
        <v>#REF!</v>
      </c>
      <c r="Y1020" s="51" t="e">
        <f>SUMIF(#REF!,'Pupils5-15'!$B1020,#REF!)</f>
        <v>#REF!</v>
      </c>
      <c r="Z1020" s="51" t="e">
        <f t="shared" si="142"/>
        <v>#REF!</v>
      </c>
      <c r="AA1020" s="51" t="e">
        <f t="shared" si="143"/>
        <v>#REF!</v>
      </c>
      <c r="AB1020" s="51" t="e">
        <f t="shared" si="144"/>
        <v>#REF!</v>
      </c>
    </row>
    <row r="1021" spans="1:28" x14ac:dyDescent="0.2">
      <c r="A1021" s="51">
        <v>1014</v>
      </c>
      <c r="B1021" s="51">
        <v>6732151</v>
      </c>
      <c r="C1021" s="51" t="s">
        <v>1377</v>
      </c>
      <c r="D1021" s="51" t="s">
        <v>33</v>
      </c>
      <c r="E1021" s="51" t="s">
        <v>3322</v>
      </c>
      <c r="F1021" s="51" t="s">
        <v>3324</v>
      </c>
      <c r="G1021" s="56">
        <f t="shared" si="137"/>
        <v>5.5865921787709499E-3</v>
      </c>
      <c r="H1021" s="56">
        <f t="shared" si="138"/>
        <v>1.1235955056179775E-2</v>
      </c>
      <c r="I1021" s="56">
        <f t="shared" si="139"/>
        <v>2.8409090909090908E-2</v>
      </c>
      <c r="J1021" s="56">
        <f t="shared" si="140"/>
        <v>1.50093808630394E-2</v>
      </c>
      <c r="K1021" s="51">
        <v>178</v>
      </c>
      <c r="L1021" s="51">
        <v>1</v>
      </c>
      <c r="M1021" s="51">
        <v>179</v>
      </c>
      <c r="N1021" s="51">
        <v>176</v>
      </c>
      <c r="O1021" s="51">
        <v>2</v>
      </c>
      <c r="P1021" s="51">
        <v>178</v>
      </c>
      <c r="Q1021" s="51">
        <v>171</v>
      </c>
      <c r="R1021" s="51">
        <v>5</v>
      </c>
      <c r="S1021" s="51">
        <v>176</v>
      </c>
      <c r="T1021" s="51">
        <f t="shared" si="145"/>
        <v>8</v>
      </c>
      <c r="U1021" s="51">
        <f t="shared" si="145"/>
        <v>533</v>
      </c>
      <c r="V1021" s="57">
        <f t="shared" si="141"/>
        <v>1.5009380863039399</v>
      </c>
      <c r="W1021" s="51" t="e">
        <f>SUMIF(#REF!,'Pupils5-15'!$B1021,#REF!)</f>
        <v>#REF!</v>
      </c>
      <c r="X1021" s="51" t="e">
        <f>SUMIF(#REF!,'Pupils5-15'!$B1021,#REF!)</f>
        <v>#REF!</v>
      </c>
      <c r="Y1021" s="51" t="e">
        <f>SUMIF(#REF!,'Pupils5-15'!$B1021,#REF!)</f>
        <v>#REF!</v>
      </c>
      <c r="Z1021" s="51" t="e">
        <f t="shared" si="142"/>
        <v>#REF!</v>
      </c>
      <c r="AA1021" s="51" t="e">
        <f t="shared" si="143"/>
        <v>#REF!</v>
      </c>
      <c r="AB1021" s="51" t="e">
        <f t="shared" si="144"/>
        <v>#REF!</v>
      </c>
    </row>
    <row r="1022" spans="1:28" x14ac:dyDescent="0.2">
      <c r="A1022" s="51">
        <v>1015</v>
      </c>
      <c r="B1022" s="51">
        <v>6732152</v>
      </c>
      <c r="C1022" s="51" t="s">
        <v>1378</v>
      </c>
      <c r="D1022" s="51" t="s">
        <v>33</v>
      </c>
      <c r="E1022" s="51" t="s">
        <v>3322</v>
      </c>
      <c r="F1022" s="51" t="s">
        <v>3323</v>
      </c>
      <c r="G1022" s="56">
        <f t="shared" si="137"/>
        <v>3.1358885017421602E-2</v>
      </c>
      <c r="H1022" s="56">
        <f t="shared" si="138"/>
        <v>1.9867549668874173E-2</v>
      </c>
      <c r="I1022" s="56">
        <f t="shared" si="139"/>
        <v>2.9508196721311476E-2</v>
      </c>
      <c r="J1022" s="56">
        <f t="shared" si="140"/>
        <v>2.6845637583892617E-2</v>
      </c>
      <c r="K1022" s="51">
        <v>278</v>
      </c>
      <c r="L1022" s="51">
        <v>9</v>
      </c>
      <c r="M1022" s="51">
        <v>287</v>
      </c>
      <c r="N1022" s="51">
        <v>296</v>
      </c>
      <c r="O1022" s="51">
        <v>6</v>
      </c>
      <c r="P1022" s="51">
        <v>302</v>
      </c>
      <c r="Q1022" s="51">
        <v>296</v>
      </c>
      <c r="R1022" s="51">
        <v>9</v>
      </c>
      <c r="S1022" s="51">
        <v>305</v>
      </c>
      <c r="T1022" s="51">
        <f t="shared" si="145"/>
        <v>24</v>
      </c>
      <c r="U1022" s="51">
        <f t="shared" si="145"/>
        <v>894</v>
      </c>
      <c r="V1022" s="57">
        <f t="shared" si="141"/>
        <v>2.6845637583892619</v>
      </c>
      <c r="W1022" s="51" t="e">
        <f>SUMIF(#REF!,'Pupils5-15'!$B1022,#REF!)</f>
        <v>#REF!</v>
      </c>
      <c r="X1022" s="51" t="e">
        <f>SUMIF(#REF!,'Pupils5-15'!$B1022,#REF!)</f>
        <v>#REF!</v>
      </c>
      <c r="Y1022" s="51" t="e">
        <f>SUMIF(#REF!,'Pupils5-15'!$B1022,#REF!)</f>
        <v>#REF!</v>
      </c>
      <c r="Z1022" s="51" t="e">
        <f t="shared" si="142"/>
        <v>#REF!</v>
      </c>
      <c r="AA1022" s="51" t="e">
        <f t="shared" si="143"/>
        <v>#REF!</v>
      </c>
      <c r="AB1022" s="51" t="e">
        <f t="shared" si="144"/>
        <v>#REF!</v>
      </c>
    </row>
    <row r="1023" spans="1:28" x14ac:dyDescent="0.2">
      <c r="A1023" s="51">
        <v>1016</v>
      </c>
      <c r="B1023" s="51">
        <v>6732156</v>
      </c>
      <c r="C1023" s="51" t="s">
        <v>1379</v>
      </c>
      <c r="D1023" s="51" t="s">
        <v>33</v>
      </c>
      <c r="E1023" s="51" t="s">
        <v>3322</v>
      </c>
      <c r="F1023" s="51" t="s">
        <v>3323</v>
      </c>
      <c r="G1023" s="56">
        <f t="shared" si="137"/>
        <v>4.4444444444444446E-2</v>
      </c>
      <c r="H1023" s="56">
        <f t="shared" si="138"/>
        <v>9.5238095238095233E-2</v>
      </c>
      <c r="I1023" s="56">
        <f t="shared" si="139"/>
        <v>8.1761006289308172E-2</v>
      </c>
      <c r="J1023" s="56">
        <f t="shared" si="140"/>
        <v>7.2978303747534515E-2</v>
      </c>
      <c r="K1023" s="51">
        <v>172</v>
      </c>
      <c r="L1023" s="51">
        <v>8</v>
      </c>
      <c r="M1023" s="51">
        <v>180</v>
      </c>
      <c r="N1023" s="51">
        <v>152</v>
      </c>
      <c r="O1023" s="51">
        <v>16</v>
      </c>
      <c r="P1023" s="51">
        <v>168</v>
      </c>
      <c r="Q1023" s="51">
        <v>146</v>
      </c>
      <c r="R1023" s="51">
        <v>13</v>
      </c>
      <c r="S1023" s="51">
        <v>159</v>
      </c>
      <c r="T1023" s="51">
        <f t="shared" si="145"/>
        <v>37</v>
      </c>
      <c r="U1023" s="51">
        <f t="shared" si="145"/>
        <v>507</v>
      </c>
      <c r="V1023" s="57">
        <f t="shared" si="141"/>
        <v>7.2978303747534516</v>
      </c>
      <c r="W1023" s="51" t="e">
        <f>SUMIF(#REF!,'Pupils5-15'!$B1023,#REF!)</f>
        <v>#REF!</v>
      </c>
      <c r="X1023" s="51" t="e">
        <f>SUMIF(#REF!,'Pupils5-15'!$B1023,#REF!)</f>
        <v>#REF!</v>
      </c>
      <c r="Y1023" s="51" t="e">
        <f>SUMIF(#REF!,'Pupils5-15'!$B1023,#REF!)</f>
        <v>#REF!</v>
      </c>
      <c r="Z1023" s="51" t="e">
        <f t="shared" si="142"/>
        <v>#REF!</v>
      </c>
      <c r="AA1023" s="51" t="e">
        <f t="shared" si="143"/>
        <v>#REF!</v>
      </c>
      <c r="AB1023" s="51" t="e">
        <f t="shared" si="144"/>
        <v>#REF!</v>
      </c>
    </row>
    <row r="1024" spans="1:28" x14ac:dyDescent="0.2">
      <c r="A1024" s="51">
        <v>1017</v>
      </c>
      <c r="B1024" s="51">
        <v>6732163</v>
      </c>
      <c r="C1024" s="51" t="s">
        <v>1380</v>
      </c>
      <c r="D1024" s="51" t="s">
        <v>33</v>
      </c>
      <c r="E1024" s="51" t="s">
        <v>3322</v>
      </c>
      <c r="F1024" s="51" t="s">
        <v>3324</v>
      </c>
      <c r="G1024" s="56">
        <f t="shared" si="137"/>
        <v>0.7</v>
      </c>
      <c r="H1024" s="56">
        <f t="shared" si="138"/>
        <v>0.61538461538461542</v>
      </c>
      <c r="I1024" s="56">
        <f t="shared" si="139"/>
        <v>0.65656565656565657</v>
      </c>
      <c r="J1024" s="56">
        <f t="shared" si="140"/>
        <v>0.65587044534412953</v>
      </c>
      <c r="K1024" s="51">
        <v>21</v>
      </c>
      <c r="L1024" s="51">
        <v>49</v>
      </c>
      <c r="M1024" s="51">
        <v>70</v>
      </c>
      <c r="N1024" s="51">
        <v>30</v>
      </c>
      <c r="O1024" s="51">
        <v>48</v>
      </c>
      <c r="P1024" s="51">
        <v>78</v>
      </c>
      <c r="Q1024" s="51">
        <v>34</v>
      </c>
      <c r="R1024" s="51">
        <v>65</v>
      </c>
      <c r="S1024" s="51">
        <v>99</v>
      </c>
      <c r="T1024" s="51">
        <f t="shared" si="145"/>
        <v>162</v>
      </c>
      <c r="U1024" s="51">
        <f t="shared" si="145"/>
        <v>247</v>
      </c>
      <c r="V1024" s="57">
        <f t="shared" si="141"/>
        <v>65.587044534412954</v>
      </c>
      <c r="W1024" s="51" t="e">
        <f>SUMIF(#REF!,'Pupils5-15'!$B1024,#REF!)</f>
        <v>#REF!</v>
      </c>
      <c r="X1024" s="51" t="e">
        <f>SUMIF(#REF!,'Pupils5-15'!$B1024,#REF!)</f>
        <v>#REF!</v>
      </c>
      <c r="Y1024" s="51" t="e">
        <f>SUMIF(#REF!,'Pupils5-15'!$B1024,#REF!)</f>
        <v>#REF!</v>
      </c>
      <c r="Z1024" s="51" t="e">
        <f t="shared" si="142"/>
        <v>#REF!</v>
      </c>
      <c r="AA1024" s="51" t="e">
        <f t="shared" si="143"/>
        <v>#REF!</v>
      </c>
      <c r="AB1024" s="51" t="e">
        <f t="shared" si="144"/>
        <v>#REF!</v>
      </c>
    </row>
    <row r="1025" spans="1:28" x14ac:dyDescent="0.2">
      <c r="A1025" s="51">
        <v>1018</v>
      </c>
      <c r="B1025" s="51">
        <v>6732165</v>
      </c>
      <c r="C1025" s="51" t="s">
        <v>1381</v>
      </c>
      <c r="D1025" s="51" t="s">
        <v>33</v>
      </c>
      <c r="E1025" s="51" t="s">
        <v>3322</v>
      </c>
      <c r="F1025" s="51" t="s">
        <v>3323</v>
      </c>
      <c r="G1025" s="56">
        <f t="shared" si="137"/>
        <v>4.5454545454545456E-2</v>
      </c>
      <c r="H1025" s="56">
        <f t="shared" si="138"/>
        <v>3.4090909090909088E-2</v>
      </c>
      <c r="I1025" s="56">
        <f t="shared" si="139"/>
        <v>2.9940119760479042E-2</v>
      </c>
      <c r="J1025" s="56">
        <f t="shared" si="140"/>
        <v>3.6608863198458574E-2</v>
      </c>
      <c r="K1025" s="51">
        <v>168</v>
      </c>
      <c r="L1025" s="51">
        <v>8</v>
      </c>
      <c r="M1025" s="51">
        <v>176</v>
      </c>
      <c r="N1025" s="51">
        <v>170</v>
      </c>
      <c r="O1025" s="51">
        <v>6</v>
      </c>
      <c r="P1025" s="51">
        <v>176</v>
      </c>
      <c r="Q1025" s="51">
        <v>162</v>
      </c>
      <c r="R1025" s="51">
        <v>5</v>
      </c>
      <c r="S1025" s="51">
        <v>167</v>
      </c>
      <c r="T1025" s="51">
        <f t="shared" si="145"/>
        <v>19</v>
      </c>
      <c r="U1025" s="51">
        <f t="shared" si="145"/>
        <v>519</v>
      </c>
      <c r="V1025" s="57">
        <f t="shared" si="141"/>
        <v>3.6608863198458574</v>
      </c>
      <c r="W1025" s="51" t="e">
        <f>SUMIF(#REF!,'Pupils5-15'!$B1025,#REF!)</f>
        <v>#REF!</v>
      </c>
      <c r="X1025" s="51" t="e">
        <f>SUMIF(#REF!,'Pupils5-15'!$B1025,#REF!)</f>
        <v>#REF!</v>
      </c>
      <c r="Y1025" s="51" t="e">
        <f>SUMIF(#REF!,'Pupils5-15'!$B1025,#REF!)</f>
        <v>#REF!</v>
      </c>
      <c r="Z1025" s="51" t="e">
        <f t="shared" si="142"/>
        <v>#REF!</v>
      </c>
      <c r="AA1025" s="51" t="e">
        <f t="shared" si="143"/>
        <v>#REF!</v>
      </c>
      <c r="AB1025" s="51" t="e">
        <f t="shared" si="144"/>
        <v>#REF!</v>
      </c>
    </row>
    <row r="1026" spans="1:28" x14ac:dyDescent="0.2">
      <c r="A1026" s="51">
        <v>1019</v>
      </c>
      <c r="B1026" s="51">
        <v>6732178</v>
      </c>
      <c r="C1026" s="51" t="s">
        <v>1382</v>
      </c>
      <c r="D1026" s="51" t="s">
        <v>33</v>
      </c>
      <c r="E1026" s="51" t="s">
        <v>3322</v>
      </c>
      <c r="F1026" s="51" t="s">
        <v>3323</v>
      </c>
      <c r="G1026" s="56">
        <f t="shared" si="137"/>
        <v>0.11333333333333333</v>
      </c>
      <c r="H1026" s="56">
        <f t="shared" si="138"/>
        <v>0.11935483870967742</v>
      </c>
      <c r="I1026" s="56">
        <f t="shared" si="139"/>
        <v>8.8888888888888892E-2</v>
      </c>
      <c r="J1026" s="56">
        <f t="shared" si="140"/>
        <v>0.10702702702702703</v>
      </c>
      <c r="K1026" s="51">
        <v>266</v>
      </c>
      <c r="L1026" s="51">
        <v>34</v>
      </c>
      <c r="M1026" s="51">
        <v>300</v>
      </c>
      <c r="N1026" s="51">
        <v>273</v>
      </c>
      <c r="O1026" s="51">
        <v>37</v>
      </c>
      <c r="P1026" s="51">
        <v>310</v>
      </c>
      <c r="Q1026" s="51">
        <v>287</v>
      </c>
      <c r="R1026" s="51">
        <v>28</v>
      </c>
      <c r="S1026" s="51">
        <v>315</v>
      </c>
      <c r="T1026" s="51">
        <f t="shared" si="145"/>
        <v>99</v>
      </c>
      <c r="U1026" s="51">
        <f t="shared" si="145"/>
        <v>925</v>
      </c>
      <c r="V1026" s="57">
        <f t="shared" si="141"/>
        <v>10.702702702702704</v>
      </c>
      <c r="W1026" s="51" t="e">
        <f>SUMIF(#REF!,'Pupils5-15'!$B1026,#REF!)</f>
        <v>#REF!</v>
      </c>
      <c r="X1026" s="51" t="e">
        <f>SUMIF(#REF!,'Pupils5-15'!$B1026,#REF!)</f>
        <v>#REF!</v>
      </c>
      <c r="Y1026" s="51" t="e">
        <f>SUMIF(#REF!,'Pupils5-15'!$B1026,#REF!)</f>
        <v>#REF!</v>
      </c>
      <c r="Z1026" s="51" t="e">
        <f t="shared" si="142"/>
        <v>#REF!</v>
      </c>
      <c r="AA1026" s="51" t="e">
        <f t="shared" si="143"/>
        <v>#REF!</v>
      </c>
      <c r="AB1026" s="51" t="e">
        <f t="shared" si="144"/>
        <v>#REF!</v>
      </c>
    </row>
    <row r="1027" spans="1:28" x14ac:dyDescent="0.2">
      <c r="A1027" s="51">
        <v>1020</v>
      </c>
      <c r="B1027" s="51">
        <v>6732179</v>
      </c>
      <c r="C1027" s="51" t="s">
        <v>1383</v>
      </c>
      <c r="D1027" s="51" t="s">
        <v>33</v>
      </c>
      <c r="E1027" s="51" t="s">
        <v>3322</v>
      </c>
      <c r="F1027" s="51" t="s">
        <v>3323</v>
      </c>
      <c r="G1027" s="56">
        <f t="shared" si="137"/>
        <v>0.22666666666666666</v>
      </c>
      <c r="H1027" s="56">
        <f t="shared" si="138"/>
        <v>0.20689655172413793</v>
      </c>
      <c r="I1027" s="56">
        <f t="shared" si="139"/>
        <v>0.22981366459627328</v>
      </c>
      <c r="J1027" s="56">
        <f t="shared" si="140"/>
        <v>0.22149122807017543</v>
      </c>
      <c r="K1027" s="51">
        <v>116</v>
      </c>
      <c r="L1027" s="51">
        <v>34</v>
      </c>
      <c r="M1027" s="51">
        <v>150</v>
      </c>
      <c r="N1027" s="51">
        <v>115</v>
      </c>
      <c r="O1027" s="51">
        <v>30</v>
      </c>
      <c r="P1027" s="51">
        <v>145</v>
      </c>
      <c r="Q1027" s="51">
        <v>124</v>
      </c>
      <c r="R1027" s="51">
        <v>37</v>
      </c>
      <c r="S1027" s="51">
        <v>161</v>
      </c>
      <c r="T1027" s="51">
        <f t="shared" si="145"/>
        <v>101</v>
      </c>
      <c r="U1027" s="51">
        <f t="shared" si="145"/>
        <v>456</v>
      </c>
      <c r="V1027" s="57">
        <f t="shared" si="141"/>
        <v>22.149122807017545</v>
      </c>
      <c r="W1027" s="51" t="e">
        <f>SUMIF(#REF!,'Pupils5-15'!$B1027,#REF!)</f>
        <v>#REF!</v>
      </c>
      <c r="X1027" s="51" t="e">
        <f>SUMIF(#REF!,'Pupils5-15'!$B1027,#REF!)</f>
        <v>#REF!</v>
      </c>
      <c r="Y1027" s="51" t="e">
        <f>SUMIF(#REF!,'Pupils5-15'!$B1027,#REF!)</f>
        <v>#REF!</v>
      </c>
      <c r="Z1027" s="51" t="e">
        <f t="shared" si="142"/>
        <v>#REF!</v>
      </c>
      <c r="AA1027" s="51" t="e">
        <f t="shared" si="143"/>
        <v>#REF!</v>
      </c>
      <c r="AB1027" s="51" t="e">
        <f t="shared" si="144"/>
        <v>#REF!</v>
      </c>
    </row>
    <row r="1028" spans="1:28" x14ac:dyDescent="0.2">
      <c r="A1028" s="51">
        <v>1021</v>
      </c>
      <c r="B1028" s="51">
        <v>6732181</v>
      </c>
      <c r="C1028" s="51" t="s">
        <v>1385</v>
      </c>
      <c r="D1028" s="51" t="s">
        <v>33</v>
      </c>
      <c r="E1028" s="51" t="s">
        <v>3322</v>
      </c>
      <c r="F1028" s="51" t="s">
        <v>3324</v>
      </c>
      <c r="G1028" s="56">
        <f t="shared" si="137"/>
        <v>0.40789473684210525</v>
      </c>
      <c r="H1028" s="56">
        <f t="shared" si="138"/>
        <v>0.3737704918032787</v>
      </c>
      <c r="I1028" s="56">
        <f t="shared" si="139"/>
        <v>0.35403726708074534</v>
      </c>
      <c r="J1028" s="56">
        <f t="shared" si="140"/>
        <v>0.37808807733619765</v>
      </c>
      <c r="K1028" s="51">
        <v>180</v>
      </c>
      <c r="L1028" s="51">
        <v>124</v>
      </c>
      <c r="M1028" s="51">
        <v>304</v>
      </c>
      <c r="N1028" s="51">
        <v>191</v>
      </c>
      <c r="O1028" s="51">
        <v>114</v>
      </c>
      <c r="P1028" s="51">
        <v>305</v>
      </c>
      <c r="Q1028" s="51">
        <v>208</v>
      </c>
      <c r="R1028" s="51">
        <v>114</v>
      </c>
      <c r="S1028" s="51">
        <v>322</v>
      </c>
      <c r="T1028" s="51">
        <f t="shared" si="145"/>
        <v>352</v>
      </c>
      <c r="U1028" s="51">
        <f t="shared" si="145"/>
        <v>931</v>
      </c>
      <c r="V1028" s="57">
        <f t="shared" si="141"/>
        <v>37.808807733619766</v>
      </c>
      <c r="W1028" s="51" t="e">
        <f>SUMIF(#REF!,'Pupils5-15'!$B1028,#REF!)</f>
        <v>#REF!</v>
      </c>
      <c r="X1028" s="51" t="e">
        <f>SUMIF(#REF!,'Pupils5-15'!$B1028,#REF!)</f>
        <v>#REF!</v>
      </c>
      <c r="Y1028" s="51" t="e">
        <f>SUMIF(#REF!,'Pupils5-15'!$B1028,#REF!)</f>
        <v>#REF!</v>
      </c>
      <c r="Z1028" s="51" t="e">
        <f t="shared" si="142"/>
        <v>#REF!</v>
      </c>
      <c r="AA1028" s="51" t="e">
        <f t="shared" si="143"/>
        <v>#REF!</v>
      </c>
      <c r="AB1028" s="51" t="e">
        <f t="shared" si="144"/>
        <v>#REF!</v>
      </c>
    </row>
    <row r="1029" spans="1:28" x14ac:dyDescent="0.2">
      <c r="A1029" s="51">
        <v>1022</v>
      </c>
      <c r="B1029" s="51">
        <v>6732182</v>
      </c>
      <c r="C1029" s="51" t="s">
        <v>1386</v>
      </c>
      <c r="D1029" s="51" t="s">
        <v>33</v>
      </c>
      <c r="E1029" s="51" t="s">
        <v>3322</v>
      </c>
      <c r="F1029" s="51" t="s">
        <v>3324</v>
      </c>
      <c r="G1029" s="56">
        <f t="shared" si="137"/>
        <v>0.12623274161735701</v>
      </c>
      <c r="H1029" s="56">
        <f t="shared" si="138"/>
        <v>0.12401574803149606</v>
      </c>
      <c r="I1029" s="56">
        <f t="shared" si="139"/>
        <v>0.12667946257197696</v>
      </c>
      <c r="J1029" s="56">
        <f t="shared" si="140"/>
        <v>0.12565104166666666</v>
      </c>
      <c r="K1029" s="51">
        <v>443</v>
      </c>
      <c r="L1029" s="51">
        <v>64</v>
      </c>
      <c r="M1029" s="51">
        <v>507</v>
      </c>
      <c r="N1029" s="51">
        <v>445</v>
      </c>
      <c r="O1029" s="51">
        <v>63</v>
      </c>
      <c r="P1029" s="51">
        <v>508</v>
      </c>
      <c r="Q1029" s="51">
        <v>455</v>
      </c>
      <c r="R1029" s="51">
        <v>66</v>
      </c>
      <c r="S1029" s="51">
        <v>521</v>
      </c>
      <c r="T1029" s="51">
        <f t="shared" si="145"/>
        <v>193</v>
      </c>
      <c r="U1029" s="51">
        <f t="shared" si="145"/>
        <v>1536</v>
      </c>
      <c r="V1029" s="57">
        <f t="shared" si="141"/>
        <v>12.565104166666666</v>
      </c>
      <c r="W1029" s="51" t="e">
        <f>SUMIF(#REF!,'Pupils5-15'!$B1029,#REF!)</f>
        <v>#REF!</v>
      </c>
      <c r="X1029" s="51" t="e">
        <f>SUMIF(#REF!,'Pupils5-15'!$B1029,#REF!)</f>
        <v>#REF!</v>
      </c>
      <c r="Y1029" s="51" t="e">
        <f>SUMIF(#REF!,'Pupils5-15'!$B1029,#REF!)</f>
        <v>#REF!</v>
      </c>
      <c r="Z1029" s="51" t="e">
        <f t="shared" si="142"/>
        <v>#REF!</v>
      </c>
      <c r="AA1029" s="51" t="e">
        <f t="shared" si="143"/>
        <v>#REF!</v>
      </c>
      <c r="AB1029" s="51" t="e">
        <f t="shared" si="144"/>
        <v>#REF!</v>
      </c>
    </row>
    <row r="1030" spans="1:28" x14ac:dyDescent="0.2">
      <c r="A1030" s="51">
        <v>1023</v>
      </c>
      <c r="B1030" s="51">
        <v>6732184</v>
      </c>
      <c r="C1030" s="51" t="s">
        <v>3511</v>
      </c>
      <c r="D1030" s="51" t="s">
        <v>33</v>
      </c>
      <c r="E1030" s="51" t="s">
        <v>3322</v>
      </c>
      <c r="F1030" s="51" t="s">
        <v>3323</v>
      </c>
      <c r="G1030" s="56">
        <f t="shared" si="137"/>
        <v>0</v>
      </c>
      <c r="H1030" s="56">
        <f t="shared" si="138"/>
        <v>0.1111111111111111</v>
      </c>
      <c r="I1030" s="56">
        <f t="shared" si="139"/>
        <v>5.5555555555555552E-2</v>
      </c>
      <c r="J1030" s="56">
        <f t="shared" si="140"/>
        <v>6.4814814814814811E-2</v>
      </c>
      <c r="K1030" s="51">
        <v>18</v>
      </c>
      <c r="M1030" s="51">
        <v>18</v>
      </c>
      <c r="N1030" s="51">
        <v>32</v>
      </c>
      <c r="O1030" s="51">
        <v>4</v>
      </c>
      <c r="P1030" s="51">
        <v>36</v>
      </c>
      <c r="Q1030" s="51">
        <v>51</v>
      </c>
      <c r="R1030" s="51">
        <v>3</v>
      </c>
      <c r="S1030" s="51">
        <v>54</v>
      </c>
      <c r="T1030" s="51">
        <f t="shared" si="145"/>
        <v>7</v>
      </c>
      <c r="U1030" s="51">
        <f t="shared" si="145"/>
        <v>108</v>
      </c>
      <c r="V1030" s="57">
        <f t="shared" si="141"/>
        <v>6.481481481481481</v>
      </c>
      <c r="W1030" s="51" t="e">
        <f>SUMIF(#REF!,'Pupils5-15'!$B1030,#REF!)</f>
        <v>#REF!</v>
      </c>
      <c r="X1030" s="51" t="e">
        <f>SUMIF(#REF!,'Pupils5-15'!$B1030,#REF!)</f>
        <v>#REF!</v>
      </c>
      <c r="Y1030" s="51" t="e">
        <f>SUMIF(#REF!,'Pupils5-15'!$B1030,#REF!)</f>
        <v>#REF!</v>
      </c>
      <c r="Z1030" s="51" t="e">
        <f t="shared" si="142"/>
        <v>#REF!</v>
      </c>
      <c r="AA1030" s="51" t="e">
        <f t="shared" si="143"/>
        <v>#REF!</v>
      </c>
      <c r="AB1030" s="51" t="e">
        <f t="shared" si="144"/>
        <v>#REF!</v>
      </c>
    </row>
    <row r="1031" spans="1:28" x14ac:dyDescent="0.2">
      <c r="A1031" s="51">
        <v>1024</v>
      </c>
      <c r="B1031" s="51">
        <v>6732185</v>
      </c>
      <c r="C1031" s="51" t="s">
        <v>1389</v>
      </c>
      <c r="D1031" s="51" t="s">
        <v>33</v>
      </c>
      <c r="E1031" s="51" t="s">
        <v>3322</v>
      </c>
      <c r="F1031" s="51" t="s">
        <v>3324</v>
      </c>
      <c r="G1031" s="56">
        <f t="shared" si="137"/>
        <v>8.1761006289308172E-2</v>
      </c>
      <c r="H1031" s="56">
        <f t="shared" si="138"/>
        <v>0.11246200607902736</v>
      </c>
      <c r="I1031" s="56">
        <f t="shared" si="139"/>
        <v>0.1027190332326284</v>
      </c>
      <c r="J1031" s="56">
        <f t="shared" si="140"/>
        <v>9.9182004089979556E-2</v>
      </c>
      <c r="K1031" s="51">
        <v>292</v>
      </c>
      <c r="L1031" s="51">
        <v>26</v>
      </c>
      <c r="M1031" s="51">
        <v>318</v>
      </c>
      <c r="N1031" s="51">
        <v>292</v>
      </c>
      <c r="O1031" s="51">
        <v>37</v>
      </c>
      <c r="P1031" s="51">
        <v>329</v>
      </c>
      <c r="Q1031" s="51">
        <v>297</v>
      </c>
      <c r="R1031" s="51">
        <v>34</v>
      </c>
      <c r="S1031" s="51">
        <v>331</v>
      </c>
      <c r="T1031" s="51">
        <f t="shared" si="145"/>
        <v>97</v>
      </c>
      <c r="U1031" s="51">
        <f t="shared" si="145"/>
        <v>978</v>
      </c>
      <c r="V1031" s="57">
        <f t="shared" si="141"/>
        <v>9.9182004089979561</v>
      </c>
      <c r="W1031" s="51" t="e">
        <f>SUMIF(#REF!,'Pupils5-15'!$B1031,#REF!)</f>
        <v>#REF!</v>
      </c>
      <c r="X1031" s="51" t="e">
        <f>SUMIF(#REF!,'Pupils5-15'!$B1031,#REF!)</f>
        <v>#REF!</v>
      </c>
      <c r="Y1031" s="51" t="e">
        <f>SUMIF(#REF!,'Pupils5-15'!$B1031,#REF!)</f>
        <v>#REF!</v>
      </c>
      <c r="Z1031" s="51" t="e">
        <f t="shared" si="142"/>
        <v>#REF!</v>
      </c>
      <c r="AA1031" s="51" t="e">
        <f t="shared" si="143"/>
        <v>#REF!</v>
      </c>
      <c r="AB1031" s="51" t="e">
        <f t="shared" si="144"/>
        <v>#REF!</v>
      </c>
    </row>
    <row r="1032" spans="1:28" x14ac:dyDescent="0.2">
      <c r="A1032" s="51">
        <v>1025</v>
      </c>
      <c r="B1032" s="51">
        <v>6732186</v>
      </c>
      <c r="C1032" s="51" t="s">
        <v>3595</v>
      </c>
      <c r="D1032" s="51" t="s">
        <v>33</v>
      </c>
      <c r="E1032" s="51" t="s">
        <v>3322</v>
      </c>
      <c r="F1032" s="51" t="s">
        <v>3324</v>
      </c>
      <c r="G1032" s="56">
        <f t="shared" ref="G1032:G1095" si="146">L1032/M1032</f>
        <v>0.11746031746031746</v>
      </c>
      <c r="H1032" s="56">
        <f t="shared" ref="H1032:H1095" si="147">O1032/P1032</f>
        <v>0.11501597444089456</v>
      </c>
      <c r="I1032" s="56">
        <f t="shared" ref="I1032:I1095" si="148">R1032/S1032</f>
        <v>8.5245901639344257E-2</v>
      </c>
      <c r="J1032" s="56">
        <f t="shared" ref="J1032:J1095" si="149">(L1032+O1032+R1032)/(M1032+P1032+S1032)</f>
        <v>0.10610932475884244</v>
      </c>
      <c r="K1032" s="51">
        <v>278</v>
      </c>
      <c r="L1032" s="51">
        <v>37</v>
      </c>
      <c r="M1032" s="51">
        <v>315</v>
      </c>
      <c r="N1032" s="51">
        <v>277</v>
      </c>
      <c r="O1032" s="51">
        <v>36</v>
      </c>
      <c r="P1032" s="51">
        <v>313</v>
      </c>
      <c r="Q1032" s="51">
        <v>279</v>
      </c>
      <c r="R1032" s="51">
        <v>26</v>
      </c>
      <c r="S1032" s="51">
        <v>305</v>
      </c>
      <c r="T1032" s="51">
        <f t="shared" si="145"/>
        <v>99</v>
      </c>
      <c r="U1032" s="51">
        <f t="shared" si="145"/>
        <v>933</v>
      </c>
      <c r="V1032" s="57">
        <f t="shared" ref="V1032:V1095" si="150">+T1032/U1032*100</f>
        <v>10.610932475884244</v>
      </c>
      <c r="W1032" s="51" t="e">
        <f>SUMIF(#REF!,'Pupils5-15'!$B1032,#REF!)</f>
        <v>#REF!</v>
      </c>
      <c r="X1032" s="51" t="e">
        <f>SUMIF(#REF!,'Pupils5-15'!$B1032,#REF!)</f>
        <v>#REF!</v>
      </c>
      <c r="Y1032" s="51" t="e">
        <f>SUMIF(#REF!,'Pupils5-15'!$B1032,#REF!)</f>
        <v>#REF!</v>
      </c>
      <c r="Z1032" s="51" t="e">
        <f t="shared" si="142"/>
        <v>#REF!</v>
      </c>
      <c r="AA1032" s="51" t="e">
        <f t="shared" si="143"/>
        <v>#REF!</v>
      </c>
      <c r="AB1032" s="51" t="e">
        <f t="shared" si="144"/>
        <v>#REF!</v>
      </c>
    </row>
    <row r="1033" spans="1:28" x14ac:dyDescent="0.2">
      <c r="A1033" s="51">
        <v>1026</v>
      </c>
      <c r="B1033" s="51">
        <v>6733037</v>
      </c>
      <c r="C1033" s="51" t="s">
        <v>1390</v>
      </c>
      <c r="D1033" s="51" t="s">
        <v>33</v>
      </c>
      <c r="E1033" s="51" t="s">
        <v>3322</v>
      </c>
      <c r="F1033" s="51" t="s">
        <v>3324</v>
      </c>
      <c r="G1033" s="56">
        <f t="shared" si="146"/>
        <v>0.23584905660377359</v>
      </c>
      <c r="H1033" s="56">
        <f t="shared" si="147"/>
        <v>0.17757009345794392</v>
      </c>
      <c r="I1033" s="56">
        <f t="shared" si="148"/>
        <v>0.22222222222222221</v>
      </c>
      <c r="J1033" s="56">
        <f t="shared" si="149"/>
        <v>0.21183800623052959</v>
      </c>
      <c r="K1033" s="51">
        <v>81</v>
      </c>
      <c r="L1033" s="51">
        <v>25</v>
      </c>
      <c r="M1033" s="51">
        <v>106</v>
      </c>
      <c r="N1033" s="51">
        <v>88</v>
      </c>
      <c r="O1033" s="51">
        <v>19</v>
      </c>
      <c r="P1033" s="51">
        <v>107</v>
      </c>
      <c r="Q1033" s="51">
        <v>84</v>
      </c>
      <c r="R1033" s="51">
        <v>24</v>
      </c>
      <c r="S1033" s="51">
        <v>108</v>
      </c>
      <c r="T1033" s="51">
        <f t="shared" si="145"/>
        <v>68</v>
      </c>
      <c r="U1033" s="51">
        <f t="shared" si="145"/>
        <v>321</v>
      </c>
      <c r="V1033" s="57">
        <f t="shared" si="150"/>
        <v>21.18380062305296</v>
      </c>
      <c r="W1033" s="51" t="e">
        <f>SUMIF(#REF!,'Pupils5-15'!$B1033,#REF!)</f>
        <v>#REF!</v>
      </c>
      <c r="X1033" s="51" t="e">
        <f>SUMIF(#REF!,'Pupils5-15'!$B1033,#REF!)</f>
        <v>#REF!</v>
      </c>
      <c r="Y1033" s="51" t="e">
        <f>SUMIF(#REF!,'Pupils5-15'!$B1033,#REF!)</f>
        <v>#REF!</v>
      </c>
      <c r="Z1033" s="51" t="e">
        <f t="shared" ref="Z1033:Z1096" si="151">W1033=L1033</f>
        <v>#REF!</v>
      </c>
      <c r="AA1033" s="51" t="e">
        <f t="shared" ref="AA1033:AA1096" si="152">X1033=O1033</f>
        <v>#REF!</v>
      </c>
      <c r="AB1033" s="51" t="e">
        <f t="shared" ref="AB1033:AB1096" si="153">Y1033=R1033</f>
        <v>#REF!</v>
      </c>
    </row>
    <row r="1034" spans="1:28" x14ac:dyDescent="0.2">
      <c r="A1034" s="51">
        <v>1027</v>
      </c>
      <c r="B1034" s="51">
        <v>6733047</v>
      </c>
      <c r="C1034" s="51" t="s">
        <v>1392</v>
      </c>
      <c r="D1034" s="51" t="s">
        <v>33</v>
      </c>
      <c r="E1034" s="51" t="s">
        <v>3322</v>
      </c>
      <c r="F1034" s="51" t="s">
        <v>3324</v>
      </c>
      <c r="G1034" s="56">
        <f t="shared" si="146"/>
        <v>4.3795620437956206E-2</v>
      </c>
      <c r="H1034" s="56">
        <f t="shared" si="147"/>
        <v>1.4925373134328358E-2</v>
      </c>
      <c r="I1034" s="56">
        <f t="shared" si="148"/>
        <v>1.4084507042253521E-2</v>
      </c>
      <c r="J1034" s="56">
        <f t="shared" si="149"/>
        <v>2.4213075060532687E-2</v>
      </c>
      <c r="K1034" s="51">
        <v>131</v>
      </c>
      <c r="L1034" s="51">
        <v>6</v>
      </c>
      <c r="M1034" s="51">
        <v>137</v>
      </c>
      <c r="N1034" s="51">
        <v>132</v>
      </c>
      <c r="O1034" s="51">
        <v>2</v>
      </c>
      <c r="P1034" s="51">
        <v>134</v>
      </c>
      <c r="Q1034" s="51">
        <v>140</v>
      </c>
      <c r="R1034" s="51">
        <v>2</v>
      </c>
      <c r="S1034" s="51">
        <v>142</v>
      </c>
      <c r="T1034" s="51">
        <f t="shared" si="145"/>
        <v>10</v>
      </c>
      <c r="U1034" s="51">
        <f t="shared" si="145"/>
        <v>413</v>
      </c>
      <c r="V1034" s="57">
        <f t="shared" si="150"/>
        <v>2.4213075060532687</v>
      </c>
      <c r="W1034" s="51" t="e">
        <f>SUMIF(#REF!,'Pupils5-15'!$B1034,#REF!)</f>
        <v>#REF!</v>
      </c>
      <c r="X1034" s="51" t="e">
        <f>SUMIF(#REF!,'Pupils5-15'!$B1034,#REF!)</f>
        <v>#REF!</v>
      </c>
      <c r="Y1034" s="51" t="e">
        <f>SUMIF(#REF!,'Pupils5-15'!$B1034,#REF!)</f>
        <v>#REF!</v>
      </c>
      <c r="Z1034" s="51" t="e">
        <f t="shared" si="151"/>
        <v>#REF!</v>
      </c>
      <c r="AA1034" s="51" t="e">
        <f t="shared" si="152"/>
        <v>#REF!</v>
      </c>
      <c r="AB1034" s="51" t="e">
        <f t="shared" si="153"/>
        <v>#REF!</v>
      </c>
    </row>
    <row r="1035" spans="1:28" x14ac:dyDescent="0.2">
      <c r="A1035" s="51">
        <v>1028</v>
      </c>
      <c r="B1035" s="51">
        <v>6733057</v>
      </c>
      <c r="C1035" s="51" t="s">
        <v>1393</v>
      </c>
      <c r="D1035" s="51" t="s">
        <v>33</v>
      </c>
      <c r="E1035" s="51" t="s">
        <v>3322</v>
      </c>
      <c r="F1035" s="51" t="s">
        <v>3324</v>
      </c>
      <c r="G1035" s="56">
        <f t="shared" si="146"/>
        <v>9.5890410958904104E-2</v>
      </c>
      <c r="H1035" s="56">
        <f t="shared" si="147"/>
        <v>0.11038961038961038</v>
      </c>
      <c r="I1035" s="56">
        <f t="shared" si="148"/>
        <v>9.9378881987577633E-2</v>
      </c>
      <c r="J1035" s="56">
        <f t="shared" si="149"/>
        <v>0.1019522776572668</v>
      </c>
      <c r="K1035" s="51">
        <v>132</v>
      </c>
      <c r="L1035" s="51">
        <v>14</v>
      </c>
      <c r="M1035" s="51">
        <v>146</v>
      </c>
      <c r="N1035" s="51">
        <v>137</v>
      </c>
      <c r="O1035" s="51">
        <v>17</v>
      </c>
      <c r="P1035" s="51">
        <v>154</v>
      </c>
      <c r="Q1035" s="51">
        <v>145</v>
      </c>
      <c r="R1035" s="51">
        <v>16</v>
      </c>
      <c r="S1035" s="51">
        <v>161</v>
      </c>
      <c r="T1035" s="51">
        <f t="shared" si="145"/>
        <v>47</v>
      </c>
      <c r="U1035" s="51">
        <f t="shared" si="145"/>
        <v>461</v>
      </c>
      <c r="V1035" s="57">
        <f t="shared" si="150"/>
        <v>10.195227765726681</v>
      </c>
      <c r="W1035" s="51" t="e">
        <f>SUMIF(#REF!,'Pupils5-15'!$B1035,#REF!)</f>
        <v>#REF!</v>
      </c>
      <c r="X1035" s="51" t="e">
        <f>SUMIF(#REF!,'Pupils5-15'!$B1035,#REF!)</f>
        <v>#REF!</v>
      </c>
      <c r="Y1035" s="51" t="e">
        <f>SUMIF(#REF!,'Pupils5-15'!$B1035,#REF!)</f>
        <v>#REF!</v>
      </c>
      <c r="Z1035" s="51" t="e">
        <f t="shared" si="151"/>
        <v>#REF!</v>
      </c>
      <c r="AA1035" s="51" t="e">
        <f t="shared" si="152"/>
        <v>#REF!</v>
      </c>
      <c r="AB1035" s="51" t="e">
        <f t="shared" si="153"/>
        <v>#REF!</v>
      </c>
    </row>
    <row r="1036" spans="1:28" x14ac:dyDescent="0.2">
      <c r="A1036" s="51">
        <v>1029</v>
      </c>
      <c r="B1036" s="51">
        <v>6733320</v>
      </c>
      <c r="C1036" s="51" t="s">
        <v>1394</v>
      </c>
      <c r="D1036" s="51" t="s">
        <v>33</v>
      </c>
      <c r="E1036" s="51" t="s">
        <v>3322</v>
      </c>
      <c r="F1036" s="51" t="s">
        <v>3324</v>
      </c>
      <c r="G1036" s="56">
        <f t="shared" si="146"/>
        <v>6.2111801242236024E-2</v>
      </c>
      <c r="H1036" s="56">
        <f t="shared" si="147"/>
        <v>2.976190476190476E-2</v>
      </c>
      <c r="I1036" s="56">
        <f t="shared" si="148"/>
        <v>2.4242424242424242E-2</v>
      </c>
      <c r="J1036" s="56">
        <f t="shared" si="149"/>
        <v>3.8461538461538464E-2</v>
      </c>
      <c r="K1036" s="51">
        <v>151</v>
      </c>
      <c r="L1036" s="51">
        <v>10</v>
      </c>
      <c r="M1036" s="51">
        <v>161</v>
      </c>
      <c r="N1036" s="51">
        <v>163</v>
      </c>
      <c r="O1036" s="51">
        <v>5</v>
      </c>
      <c r="P1036" s="51">
        <v>168</v>
      </c>
      <c r="Q1036" s="51">
        <v>161</v>
      </c>
      <c r="R1036" s="51">
        <v>4</v>
      </c>
      <c r="S1036" s="51">
        <v>165</v>
      </c>
      <c r="T1036" s="51">
        <f t="shared" si="145"/>
        <v>19</v>
      </c>
      <c r="U1036" s="51">
        <f t="shared" si="145"/>
        <v>494</v>
      </c>
      <c r="V1036" s="57">
        <f t="shared" si="150"/>
        <v>3.8461538461538463</v>
      </c>
      <c r="W1036" s="51" t="e">
        <f>SUMIF(#REF!,'Pupils5-15'!$B1036,#REF!)</f>
        <v>#REF!</v>
      </c>
      <c r="X1036" s="51" t="e">
        <f>SUMIF(#REF!,'Pupils5-15'!$B1036,#REF!)</f>
        <v>#REF!</v>
      </c>
      <c r="Y1036" s="51" t="e">
        <f>SUMIF(#REF!,'Pupils5-15'!$B1036,#REF!)</f>
        <v>#REF!</v>
      </c>
      <c r="Z1036" s="51" t="e">
        <f t="shared" si="151"/>
        <v>#REF!</v>
      </c>
      <c r="AA1036" s="51" t="e">
        <f t="shared" si="152"/>
        <v>#REF!</v>
      </c>
      <c r="AB1036" s="51" t="e">
        <f t="shared" si="153"/>
        <v>#REF!</v>
      </c>
    </row>
    <row r="1037" spans="1:28" x14ac:dyDescent="0.2">
      <c r="A1037" s="51">
        <v>1030</v>
      </c>
      <c r="B1037" s="51">
        <v>6733321</v>
      </c>
      <c r="C1037" s="51" t="s">
        <v>1395</v>
      </c>
      <c r="D1037" s="51" t="s">
        <v>33</v>
      </c>
      <c r="E1037" s="51" t="s">
        <v>3322</v>
      </c>
      <c r="F1037" s="51" t="s">
        <v>3324</v>
      </c>
      <c r="G1037" s="56">
        <f t="shared" si="146"/>
        <v>0.10204081632653061</v>
      </c>
      <c r="H1037" s="56">
        <f t="shared" si="147"/>
        <v>0.1134020618556701</v>
      </c>
      <c r="I1037" s="56">
        <f t="shared" si="148"/>
        <v>9.4736842105263161E-2</v>
      </c>
      <c r="J1037" s="56">
        <f t="shared" si="149"/>
        <v>0.10344827586206896</v>
      </c>
      <c r="K1037" s="51">
        <v>88</v>
      </c>
      <c r="L1037" s="51">
        <v>10</v>
      </c>
      <c r="M1037" s="51">
        <v>98</v>
      </c>
      <c r="N1037" s="51">
        <v>86</v>
      </c>
      <c r="O1037" s="51">
        <v>11</v>
      </c>
      <c r="P1037" s="51">
        <v>97</v>
      </c>
      <c r="Q1037" s="51">
        <v>86</v>
      </c>
      <c r="R1037" s="51">
        <v>9</v>
      </c>
      <c r="S1037" s="51">
        <v>95</v>
      </c>
      <c r="T1037" s="51">
        <f t="shared" si="145"/>
        <v>30</v>
      </c>
      <c r="U1037" s="51">
        <f t="shared" si="145"/>
        <v>290</v>
      </c>
      <c r="V1037" s="57">
        <f t="shared" si="150"/>
        <v>10.344827586206897</v>
      </c>
      <c r="W1037" s="51" t="e">
        <f>SUMIF(#REF!,'Pupils5-15'!$B1037,#REF!)</f>
        <v>#REF!</v>
      </c>
      <c r="X1037" s="51" t="e">
        <f>SUMIF(#REF!,'Pupils5-15'!$B1037,#REF!)</f>
        <v>#REF!</v>
      </c>
      <c r="Y1037" s="51" t="e">
        <f>SUMIF(#REF!,'Pupils5-15'!$B1037,#REF!)</f>
        <v>#REF!</v>
      </c>
      <c r="Z1037" s="51" t="e">
        <f t="shared" si="151"/>
        <v>#REF!</v>
      </c>
      <c r="AA1037" s="51" t="e">
        <f t="shared" si="152"/>
        <v>#REF!</v>
      </c>
      <c r="AB1037" s="51" t="e">
        <f t="shared" si="153"/>
        <v>#REF!</v>
      </c>
    </row>
    <row r="1038" spans="1:28" x14ac:dyDescent="0.2">
      <c r="A1038" s="51">
        <v>1031</v>
      </c>
      <c r="B1038" s="51">
        <v>6733361</v>
      </c>
      <c r="C1038" s="51" t="s">
        <v>1397</v>
      </c>
      <c r="D1038" s="51" t="s">
        <v>33</v>
      </c>
      <c r="E1038" s="51" t="s">
        <v>3322</v>
      </c>
      <c r="F1038" s="51" t="s">
        <v>3324</v>
      </c>
      <c r="G1038" s="56">
        <f t="shared" si="146"/>
        <v>2.3529411764705882E-2</v>
      </c>
      <c r="H1038" s="56">
        <f t="shared" si="147"/>
        <v>0.12048192771084337</v>
      </c>
      <c r="I1038" s="56">
        <f t="shared" si="148"/>
        <v>5.5555555555555552E-2</v>
      </c>
      <c r="J1038" s="56">
        <f t="shared" si="149"/>
        <v>6.589147286821706E-2</v>
      </c>
      <c r="K1038" s="51">
        <v>83</v>
      </c>
      <c r="L1038" s="51">
        <v>2</v>
      </c>
      <c r="M1038" s="51">
        <v>85</v>
      </c>
      <c r="N1038" s="51">
        <v>73</v>
      </c>
      <c r="O1038" s="51">
        <v>10</v>
      </c>
      <c r="P1038" s="51">
        <v>83</v>
      </c>
      <c r="Q1038" s="51">
        <v>85</v>
      </c>
      <c r="R1038" s="51">
        <v>5</v>
      </c>
      <c r="S1038" s="51">
        <v>90</v>
      </c>
      <c r="T1038" s="51">
        <f t="shared" si="145"/>
        <v>17</v>
      </c>
      <c r="U1038" s="51">
        <f t="shared" si="145"/>
        <v>258</v>
      </c>
      <c r="V1038" s="57">
        <f t="shared" si="150"/>
        <v>6.5891472868217065</v>
      </c>
      <c r="W1038" s="51" t="e">
        <f>SUMIF(#REF!,'Pupils5-15'!$B1038,#REF!)</f>
        <v>#REF!</v>
      </c>
      <c r="X1038" s="51" t="e">
        <f>SUMIF(#REF!,'Pupils5-15'!$B1038,#REF!)</f>
        <v>#REF!</v>
      </c>
      <c r="Y1038" s="51" t="e">
        <f>SUMIF(#REF!,'Pupils5-15'!$B1038,#REF!)</f>
        <v>#REF!</v>
      </c>
      <c r="Z1038" s="51" t="e">
        <f t="shared" si="151"/>
        <v>#REF!</v>
      </c>
      <c r="AA1038" s="51" t="e">
        <f t="shared" si="152"/>
        <v>#REF!</v>
      </c>
      <c r="AB1038" s="51" t="e">
        <f t="shared" si="153"/>
        <v>#REF!</v>
      </c>
    </row>
    <row r="1039" spans="1:28" x14ac:dyDescent="0.2">
      <c r="A1039" s="51">
        <v>1032</v>
      </c>
      <c r="B1039" s="51">
        <v>6733363</v>
      </c>
      <c r="C1039" s="51" t="s">
        <v>1399</v>
      </c>
      <c r="D1039" s="51" t="s">
        <v>33</v>
      </c>
      <c r="E1039" s="51" t="s">
        <v>3322</v>
      </c>
      <c r="F1039" s="51" t="s">
        <v>3324</v>
      </c>
      <c r="G1039" s="56">
        <f t="shared" si="146"/>
        <v>4.0697674418604654E-2</v>
      </c>
      <c r="H1039" s="56">
        <f t="shared" si="147"/>
        <v>1.1834319526627219E-2</v>
      </c>
      <c r="I1039" s="56">
        <f t="shared" si="148"/>
        <v>1.8633540372670808E-2</v>
      </c>
      <c r="J1039" s="56">
        <f t="shared" si="149"/>
        <v>2.3904382470119521E-2</v>
      </c>
      <c r="K1039" s="51">
        <v>165</v>
      </c>
      <c r="L1039" s="51">
        <v>7</v>
      </c>
      <c r="M1039" s="51">
        <v>172</v>
      </c>
      <c r="N1039" s="51">
        <v>167</v>
      </c>
      <c r="O1039" s="51">
        <v>2</v>
      </c>
      <c r="P1039" s="51">
        <v>169</v>
      </c>
      <c r="Q1039" s="51">
        <v>158</v>
      </c>
      <c r="R1039" s="51">
        <v>3</v>
      </c>
      <c r="S1039" s="51">
        <v>161</v>
      </c>
      <c r="T1039" s="51">
        <f t="shared" si="145"/>
        <v>12</v>
      </c>
      <c r="U1039" s="51">
        <f t="shared" si="145"/>
        <v>502</v>
      </c>
      <c r="V1039" s="57">
        <f t="shared" si="150"/>
        <v>2.3904382470119523</v>
      </c>
      <c r="W1039" s="51" t="e">
        <f>SUMIF(#REF!,'Pupils5-15'!$B1039,#REF!)</f>
        <v>#REF!</v>
      </c>
      <c r="X1039" s="51" t="e">
        <f>SUMIF(#REF!,'Pupils5-15'!$B1039,#REF!)</f>
        <v>#REF!</v>
      </c>
      <c r="Y1039" s="51" t="e">
        <f>SUMIF(#REF!,'Pupils5-15'!$B1039,#REF!)</f>
        <v>#REF!</v>
      </c>
      <c r="Z1039" s="51" t="e">
        <f t="shared" si="151"/>
        <v>#REF!</v>
      </c>
      <c r="AA1039" s="51" t="e">
        <f t="shared" si="152"/>
        <v>#REF!</v>
      </c>
      <c r="AB1039" s="51" t="e">
        <f t="shared" si="153"/>
        <v>#REF!</v>
      </c>
    </row>
    <row r="1040" spans="1:28" x14ac:dyDescent="0.2">
      <c r="A1040" s="51">
        <v>1033</v>
      </c>
      <c r="B1040" s="51">
        <v>6733364</v>
      </c>
      <c r="C1040" s="51" t="s">
        <v>1401</v>
      </c>
      <c r="D1040" s="51" t="s">
        <v>33</v>
      </c>
      <c r="E1040" s="51" t="s">
        <v>3322</v>
      </c>
      <c r="F1040" s="51" t="s">
        <v>3324</v>
      </c>
      <c r="G1040" s="56">
        <f t="shared" si="146"/>
        <v>2.3809523809523808E-2</v>
      </c>
      <c r="H1040" s="56">
        <f t="shared" si="147"/>
        <v>3.4482758620689655E-2</v>
      </c>
      <c r="I1040" s="56">
        <f t="shared" si="148"/>
        <v>4.1176470588235294E-2</v>
      </c>
      <c r="J1040" s="56">
        <f t="shared" si="149"/>
        <v>3.3203125E-2</v>
      </c>
      <c r="K1040" s="51">
        <v>164</v>
      </c>
      <c r="L1040" s="51">
        <v>4</v>
      </c>
      <c r="M1040" s="51">
        <v>168</v>
      </c>
      <c r="N1040" s="51">
        <v>168</v>
      </c>
      <c r="O1040" s="51">
        <v>6</v>
      </c>
      <c r="P1040" s="51">
        <v>174</v>
      </c>
      <c r="Q1040" s="51">
        <v>163</v>
      </c>
      <c r="R1040" s="51">
        <v>7</v>
      </c>
      <c r="S1040" s="51">
        <v>170</v>
      </c>
      <c r="T1040" s="51">
        <f t="shared" si="145"/>
        <v>17</v>
      </c>
      <c r="U1040" s="51">
        <f t="shared" si="145"/>
        <v>512</v>
      </c>
      <c r="V1040" s="57">
        <f t="shared" si="150"/>
        <v>3.3203125</v>
      </c>
      <c r="W1040" s="51" t="e">
        <f>SUMIF(#REF!,'Pupils5-15'!$B1040,#REF!)</f>
        <v>#REF!</v>
      </c>
      <c r="X1040" s="51" t="e">
        <f>SUMIF(#REF!,'Pupils5-15'!$B1040,#REF!)</f>
        <v>#REF!</v>
      </c>
      <c r="Y1040" s="51" t="e">
        <f>SUMIF(#REF!,'Pupils5-15'!$B1040,#REF!)</f>
        <v>#REF!</v>
      </c>
      <c r="Z1040" s="51" t="e">
        <f t="shared" si="151"/>
        <v>#REF!</v>
      </c>
      <c r="AA1040" s="51" t="e">
        <f t="shared" si="152"/>
        <v>#REF!</v>
      </c>
      <c r="AB1040" s="51" t="e">
        <f t="shared" si="153"/>
        <v>#REF!</v>
      </c>
    </row>
    <row r="1041" spans="1:28" x14ac:dyDescent="0.2">
      <c r="A1041" s="51">
        <v>1034</v>
      </c>
      <c r="B1041" s="51">
        <v>6733365</v>
      </c>
      <c r="C1041" s="51" t="s">
        <v>1403</v>
      </c>
      <c r="D1041" s="51" t="s">
        <v>33</v>
      </c>
      <c r="E1041" s="51" t="s">
        <v>3322</v>
      </c>
      <c r="F1041" s="51" t="s">
        <v>3324</v>
      </c>
      <c r="G1041" s="56">
        <f t="shared" si="146"/>
        <v>2.8735632183908046E-2</v>
      </c>
      <c r="H1041" s="56">
        <f t="shared" si="147"/>
        <v>2.3668639053254437E-2</v>
      </c>
      <c r="I1041" s="56">
        <f t="shared" si="148"/>
        <v>2.3255813953488372E-2</v>
      </c>
      <c r="J1041" s="56">
        <f t="shared" si="149"/>
        <v>2.524271844660194E-2</v>
      </c>
      <c r="K1041" s="51">
        <v>169</v>
      </c>
      <c r="L1041" s="51">
        <v>5</v>
      </c>
      <c r="M1041" s="51">
        <v>174</v>
      </c>
      <c r="N1041" s="51">
        <v>165</v>
      </c>
      <c r="O1041" s="51">
        <v>4</v>
      </c>
      <c r="P1041" s="51">
        <v>169</v>
      </c>
      <c r="Q1041" s="51">
        <v>168</v>
      </c>
      <c r="R1041" s="51">
        <v>4</v>
      </c>
      <c r="S1041" s="51">
        <v>172</v>
      </c>
      <c r="T1041" s="51">
        <f t="shared" si="145"/>
        <v>13</v>
      </c>
      <c r="U1041" s="51">
        <f t="shared" si="145"/>
        <v>515</v>
      </c>
      <c r="V1041" s="57">
        <f t="shared" si="150"/>
        <v>2.5242718446601939</v>
      </c>
      <c r="W1041" s="51" t="e">
        <f>SUMIF(#REF!,'Pupils5-15'!$B1041,#REF!)</f>
        <v>#REF!</v>
      </c>
      <c r="X1041" s="51" t="e">
        <f>SUMIF(#REF!,'Pupils5-15'!$B1041,#REF!)</f>
        <v>#REF!</v>
      </c>
      <c r="Y1041" s="51" t="e">
        <f>SUMIF(#REF!,'Pupils5-15'!$B1041,#REF!)</f>
        <v>#REF!</v>
      </c>
      <c r="Z1041" s="51" t="e">
        <f t="shared" si="151"/>
        <v>#REF!</v>
      </c>
      <c r="AA1041" s="51" t="e">
        <f t="shared" si="152"/>
        <v>#REF!</v>
      </c>
      <c r="AB1041" s="51" t="e">
        <f t="shared" si="153"/>
        <v>#REF!</v>
      </c>
    </row>
    <row r="1042" spans="1:28" x14ac:dyDescent="0.2">
      <c r="A1042" s="51">
        <v>1035</v>
      </c>
      <c r="B1042" s="51">
        <v>6733367</v>
      </c>
      <c r="C1042" s="51" t="s">
        <v>1405</v>
      </c>
      <c r="D1042" s="51" t="s">
        <v>33</v>
      </c>
      <c r="E1042" s="51" t="s">
        <v>3322</v>
      </c>
      <c r="F1042" s="51" t="s">
        <v>3324</v>
      </c>
      <c r="G1042" s="56">
        <f t="shared" si="146"/>
        <v>8.5470085470085479E-3</v>
      </c>
      <c r="H1042" s="56">
        <f t="shared" si="147"/>
        <v>0</v>
      </c>
      <c r="I1042" s="56">
        <f t="shared" si="148"/>
        <v>0</v>
      </c>
      <c r="J1042" s="56">
        <f t="shared" si="149"/>
        <v>2.717391304347826E-3</v>
      </c>
      <c r="K1042" s="51">
        <v>116</v>
      </c>
      <c r="L1042" s="51">
        <v>1</v>
      </c>
      <c r="M1042" s="51">
        <v>117</v>
      </c>
      <c r="N1042" s="51">
        <v>128</v>
      </c>
      <c r="P1042" s="51">
        <v>128</v>
      </c>
      <c r="Q1042" s="51">
        <v>123</v>
      </c>
      <c r="S1042" s="51">
        <v>123</v>
      </c>
      <c r="T1042" s="51">
        <f t="shared" si="145"/>
        <v>1</v>
      </c>
      <c r="U1042" s="51">
        <f t="shared" si="145"/>
        <v>368</v>
      </c>
      <c r="V1042" s="57">
        <f t="shared" si="150"/>
        <v>0.27173913043478259</v>
      </c>
      <c r="W1042" s="51" t="e">
        <f>SUMIF(#REF!,'Pupils5-15'!$B1042,#REF!)</f>
        <v>#REF!</v>
      </c>
      <c r="X1042" s="51" t="e">
        <f>SUMIF(#REF!,'Pupils5-15'!$B1042,#REF!)</f>
        <v>#REF!</v>
      </c>
      <c r="Y1042" s="51" t="e">
        <f>SUMIF(#REF!,'Pupils5-15'!$B1042,#REF!)</f>
        <v>#REF!</v>
      </c>
      <c r="Z1042" s="51" t="e">
        <f t="shared" si="151"/>
        <v>#REF!</v>
      </c>
      <c r="AA1042" s="51" t="e">
        <f t="shared" si="152"/>
        <v>#REF!</v>
      </c>
      <c r="AB1042" s="51" t="e">
        <f t="shared" si="153"/>
        <v>#REF!</v>
      </c>
    </row>
    <row r="1043" spans="1:28" x14ac:dyDescent="0.2">
      <c r="A1043" s="51">
        <v>1036</v>
      </c>
      <c r="B1043" s="51">
        <v>6733368</v>
      </c>
      <c r="C1043" s="51" t="s">
        <v>1407</v>
      </c>
      <c r="D1043" s="51" t="s">
        <v>33</v>
      </c>
      <c r="E1043" s="51" t="s">
        <v>3322</v>
      </c>
      <c r="F1043" s="51" t="s">
        <v>3324</v>
      </c>
      <c r="G1043" s="56">
        <f t="shared" si="146"/>
        <v>7.1428571428571425E-2</v>
      </c>
      <c r="H1043" s="56">
        <f t="shared" si="147"/>
        <v>8.5526315789473686E-2</v>
      </c>
      <c r="I1043" s="56">
        <f t="shared" si="148"/>
        <v>0.12422360248447205</v>
      </c>
      <c r="J1043" s="56">
        <f t="shared" si="149"/>
        <v>9.4922737306843266E-2</v>
      </c>
      <c r="K1043" s="51">
        <v>130</v>
      </c>
      <c r="L1043" s="51">
        <v>10</v>
      </c>
      <c r="M1043" s="51">
        <v>140</v>
      </c>
      <c r="N1043" s="51">
        <v>139</v>
      </c>
      <c r="O1043" s="51">
        <v>13</v>
      </c>
      <c r="P1043" s="51">
        <v>152</v>
      </c>
      <c r="Q1043" s="51">
        <v>141</v>
      </c>
      <c r="R1043" s="51">
        <v>20</v>
      </c>
      <c r="S1043" s="51">
        <v>161</v>
      </c>
      <c r="T1043" s="51">
        <f t="shared" si="145"/>
        <v>43</v>
      </c>
      <c r="U1043" s="51">
        <f t="shared" si="145"/>
        <v>453</v>
      </c>
      <c r="V1043" s="57">
        <f t="shared" si="150"/>
        <v>9.4922737306843263</v>
      </c>
      <c r="W1043" s="51" t="e">
        <f>SUMIF(#REF!,'Pupils5-15'!$B1043,#REF!)</f>
        <v>#REF!</v>
      </c>
      <c r="X1043" s="51" t="e">
        <f>SUMIF(#REF!,'Pupils5-15'!$B1043,#REF!)</f>
        <v>#REF!</v>
      </c>
      <c r="Y1043" s="51" t="e">
        <f>SUMIF(#REF!,'Pupils5-15'!$B1043,#REF!)</f>
        <v>#REF!</v>
      </c>
      <c r="Z1043" s="51" t="e">
        <f t="shared" si="151"/>
        <v>#REF!</v>
      </c>
      <c r="AA1043" s="51" t="e">
        <f t="shared" si="152"/>
        <v>#REF!</v>
      </c>
      <c r="AB1043" s="51" t="e">
        <f t="shared" si="153"/>
        <v>#REF!</v>
      </c>
    </row>
    <row r="1044" spans="1:28" x14ac:dyDescent="0.2">
      <c r="A1044" s="51">
        <v>1037</v>
      </c>
      <c r="B1044" s="51">
        <v>6733369</v>
      </c>
      <c r="C1044" s="51" t="s">
        <v>3596</v>
      </c>
      <c r="D1044" s="51" t="s">
        <v>33</v>
      </c>
      <c r="E1044" s="51" t="s">
        <v>3322</v>
      </c>
      <c r="F1044" s="51" t="s">
        <v>3324</v>
      </c>
      <c r="G1044" s="56">
        <f t="shared" si="146"/>
        <v>0.16766467065868262</v>
      </c>
      <c r="H1044" s="56">
        <f t="shared" si="147"/>
        <v>0.12571428571428572</v>
      </c>
      <c r="I1044" s="56">
        <f t="shared" si="148"/>
        <v>0.1111111111111111</v>
      </c>
      <c r="J1044" s="56">
        <f t="shared" si="149"/>
        <v>0.13450292397660818</v>
      </c>
      <c r="K1044" s="51">
        <v>139</v>
      </c>
      <c r="L1044" s="51">
        <v>28</v>
      </c>
      <c r="M1044" s="51">
        <v>167</v>
      </c>
      <c r="N1044" s="51">
        <v>153</v>
      </c>
      <c r="O1044" s="51">
        <v>22</v>
      </c>
      <c r="P1044" s="51">
        <v>175</v>
      </c>
      <c r="Q1044" s="51">
        <v>152</v>
      </c>
      <c r="R1044" s="51">
        <v>19</v>
      </c>
      <c r="S1044" s="51">
        <v>171</v>
      </c>
      <c r="T1044" s="51">
        <f t="shared" si="145"/>
        <v>69</v>
      </c>
      <c r="U1044" s="51">
        <f t="shared" si="145"/>
        <v>513</v>
      </c>
      <c r="V1044" s="57">
        <f t="shared" si="150"/>
        <v>13.450292397660817</v>
      </c>
      <c r="W1044" s="51" t="e">
        <f>SUMIF(#REF!,'Pupils5-15'!$B1044,#REF!)</f>
        <v>#REF!</v>
      </c>
      <c r="X1044" s="51" t="e">
        <f>SUMIF(#REF!,'Pupils5-15'!$B1044,#REF!)</f>
        <v>#REF!</v>
      </c>
      <c r="Y1044" s="51" t="e">
        <f>SUMIF(#REF!,'Pupils5-15'!$B1044,#REF!)</f>
        <v>#REF!</v>
      </c>
      <c r="Z1044" s="51" t="e">
        <f t="shared" si="151"/>
        <v>#REF!</v>
      </c>
      <c r="AA1044" s="51" t="e">
        <f t="shared" si="152"/>
        <v>#REF!</v>
      </c>
      <c r="AB1044" s="51" t="e">
        <f t="shared" si="153"/>
        <v>#REF!</v>
      </c>
    </row>
    <row r="1045" spans="1:28" x14ac:dyDescent="0.2">
      <c r="A1045" s="51">
        <v>1038</v>
      </c>
      <c r="B1045" s="51">
        <v>6733372</v>
      </c>
      <c r="C1045" s="51" t="s">
        <v>1409</v>
      </c>
      <c r="D1045" s="51" t="s">
        <v>33</v>
      </c>
      <c r="E1045" s="51" t="s">
        <v>3322</v>
      </c>
      <c r="F1045" s="51" t="s">
        <v>3324</v>
      </c>
      <c r="G1045" s="56">
        <f t="shared" si="146"/>
        <v>6.9364161849710976E-2</v>
      </c>
      <c r="H1045" s="56">
        <f t="shared" si="147"/>
        <v>7.4712643678160925E-2</v>
      </c>
      <c r="I1045" s="56">
        <f t="shared" si="148"/>
        <v>4.49438202247191E-2</v>
      </c>
      <c r="J1045" s="56">
        <f t="shared" si="149"/>
        <v>6.2857142857142861E-2</v>
      </c>
      <c r="K1045" s="51">
        <v>161</v>
      </c>
      <c r="L1045" s="51">
        <v>12</v>
      </c>
      <c r="M1045" s="51">
        <v>173</v>
      </c>
      <c r="N1045" s="51">
        <v>161</v>
      </c>
      <c r="O1045" s="51">
        <v>13</v>
      </c>
      <c r="P1045" s="51">
        <v>174</v>
      </c>
      <c r="Q1045" s="51">
        <v>170</v>
      </c>
      <c r="R1045" s="51">
        <v>8</v>
      </c>
      <c r="S1045" s="51">
        <v>178</v>
      </c>
      <c r="T1045" s="51">
        <f t="shared" si="145"/>
        <v>33</v>
      </c>
      <c r="U1045" s="51">
        <f t="shared" si="145"/>
        <v>525</v>
      </c>
      <c r="V1045" s="57">
        <f t="shared" si="150"/>
        <v>6.2857142857142865</v>
      </c>
      <c r="W1045" s="51" t="e">
        <f>SUMIF(#REF!,'Pupils5-15'!$B1045,#REF!)</f>
        <v>#REF!</v>
      </c>
      <c r="X1045" s="51" t="e">
        <f>SUMIF(#REF!,'Pupils5-15'!$B1045,#REF!)</f>
        <v>#REF!</v>
      </c>
      <c r="Y1045" s="51" t="e">
        <f>SUMIF(#REF!,'Pupils5-15'!$B1045,#REF!)</f>
        <v>#REF!</v>
      </c>
      <c r="Z1045" s="51" t="e">
        <f t="shared" si="151"/>
        <v>#REF!</v>
      </c>
      <c r="AA1045" s="51" t="e">
        <f t="shared" si="152"/>
        <v>#REF!</v>
      </c>
      <c r="AB1045" s="51" t="e">
        <f t="shared" si="153"/>
        <v>#REF!</v>
      </c>
    </row>
    <row r="1046" spans="1:28" x14ac:dyDescent="0.2">
      <c r="A1046" s="51">
        <v>1039</v>
      </c>
      <c r="B1046" s="51">
        <v>6734060</v>
      </c>
      <c r="C1046" s="51" t="s">
        <v>3597</v>
      </c>
      <c r="D1046" s="51" t="s">
        <v>33</v>
      </c>
      <c r="E1046" s="51" t="s">
        <v>3326</v>
      </c>
      <c r="F1046" s="51" t="s">
        <v>3324</v>
      </c>
      <c r="G1046" s="56">
        <f t="shared" si="146"/>
        <v>0.15519568151147098</v>
      </c>
      <c r="H1046" s="56">
        <f t="shared" si="147"/>
        <v>0.15819209039548024</v>
      </c>
      <c r="I1046" s="56">
        <f t="shared" si="148"/>
        <v>0.14509246088193456</v>
      </c>
      <c r="J1046" s="56">
        <f t="shared" si="149"/>
        <v>0.15288104089219332</v>
      </c>
      <c r="K1046" s="51">
        <v>626</v>
      </c>
      <c r="L1046" s="51">
        <v>115</v>
      </c>
      <c r="M1046" s="51">
        <v>741</v>
      </c>
      <c r="N1046" s="51">
        <v>596</v>
      </c>
      <c r="O1046" s="51">
        <v>112</v>
      </c>
      <c r="P1046" s="51">
        <v>708</v>
      </c>
      <c r="Q1046" s="51">
        <v>601</v>
      </c>
      <c r="R1046" s="51">
        <v>102</v>
      </c>
      <c r="S1046" s="51">
        <v>703</v>
      </c>
      <c r="T1046" s="51">
        <f t="shared" si="145"/>
        <v>329</v>
      </c>
      <c r="U1046" s="51">
        <f t="shared" si="145"/>
        <v>2152</v>
      </c>
      <c r="V1046" s="57">
        <f t="shared" si="150"/>
        <v>15.288104089219331</v>
      </c>
      <c r="W1046" s="51" t="e">
        <f>SUMIF(#REF!,'Pupils5-15'!$B1046,#REF!)</f>
        <v>#REF!</v>
      </c>
      <c r="X1046" s="51" t="e">
        <f>SUMIF(#REF!,'Pupils5-15'!$B1046,#REF!)</f>
        <v>#REF!</v>
      </c>
      <c r="Y1046" s="51" t="e">
        <f>SUMIF(#REF!,'Pupils5-15'!$B1046,#REF!)</f>
        <v>#REF!</v>
      </c>
      <c r="Z1046" s="51" t="e">
        <f t="shared" si="151"/>
        <v>#REF!</v>
      </c>
      <c r="AA1046" s="51" t="e">
        <f t="shared" si="152"/>
        <v>#REF!</v>
      </c>
      <c r="AB1046" s="51" t="e">
        <f t="shared" si="153"/>
        <v>#REF!</v>
      </c>
    </row>
    <row r="1047" spans="1:28" x14ac:dyDescent="0.2">
      <c r="A1047" s="51">
        <v>1040</v>
      </c>
      <c r="B1047" s="51">
        <v>6734061</v>
      </c>
      <c r="C1047" s="51" t="s">
        <v>3598</v>
      </c>
      <c r="D1047" s="51" t="s">
        <v>33</v>
      </c>
      <c r="E1047" s="51" t="s">
        <v>3326</v>
      </c>
      <c r="F1047" s="51" t="s">
        <v>3324</v>
      </c>
      <c r="G1047" s="56">
        <f t="shared" si="146"/>
        <v>0.23005780346820809</v>
      </c>
      <c r="H1047" s="56">
        <f t="shared" si="147"/>
        <v>0.22302158273381295</v>
      </c>
      <c r="I1047" s="56">
        <f t="shared" si="148"/>
        <v>0.22868217054263565</v>
      </c>
      <c r="J1047" s="56">
        <f t="shared" si="149"/>
        <v>0.2272543469470279</v>
      </c>
      <c r="K1047" s="51">
        <v>666</v>
      </c>
      <c r="L1047" s="51">
        <v>199</v>
      </c>
      <c r="M1047" s="51">
        <v>865</v>
      </c>
      <c r="N1047" s="51">
        <v>648</v>
      </c>
      <c r="O1047" s="51">
        <v>186</v>
      </c>
      <c r="P1047" s="51">
        <v>834</v>
      </c>
      <c r="Q1047" s="51">
        <v>597</v>
      </c>
      <c r="R1047" s="51">
        <v>177</v>
      </c>
      <c r="S1047" s="51">
        <v>774</v>
      </c>
      <c r="T1047" s="51">
        <f t="shared" si="145"/>
        <v>562</v>
      </c>
      <c r="U1047" s="51">
        <f t="shared" si="145"/>
        <v>2473</v>
      </c>
      <c r="V1047" s="57">
        <f t="shared" si="150"/>
        <v>22.725434694702791</v>
      </c>
      <c r="W1047" s="51" t="e">
        <f>SUMIF(#REF!,'Pupils5-15'!$B1047,#REF!)</f>
        <v>#REF!</v>
      </c>
      <c r="X1047" s="51" t="e">
        <f>SUMIF(#REF!,'Pupils5-15'!$B1047,#REF!)</f>
        <v>#REF!</v>
      </c>
      <c r="Y1047" s="51" t="e">
        <f>SUMIF(#REF!,'Pupils5-15'!$B1047,#REF!)</f>
        <v>#REF!</v>
      </c>
      <c r="Z1047" s="51" t="e">
        <f t="shared" si="151"/>
        <v>#REF!</v>
      </c>
      <c r="AA1047" s="51" t="e">
        <f t="shared" si="152"/>
        <v>#REF!</v>
      </c>
      <c r="AB1047" s="51" t="e">
        <f t="shared" si="153"/>
        <v>#REF!</v>
      </c>
    </row>
    <row r="1048" spans="1:28" x14ac:dyDescent="0.2">
      <c r="A1048" s="51">
        <v>1041</v>
      </c>
      <c r="B1048" s="51">
        <v>6734062</v>
      </c>
      <c r="C1048" s="51" t="s">
        <v>3599</v>
      </c>
      <c r="D1048" s="51" t="s">
        <v>33</v>
      </c>
      <c r="E1048" s="51" t="s">
        <v>3326</v>
      </c>
      <c r="F1048" s="51" t="s">
        <v>3324</v>
      </c>
      <c r="G1048" s="56">
        <f t="shared" si="146"/>
        <v>0.28352941176470586</v>
      </c>
      <c r="H1048" s="56">
        <f t="shared" si="147"/>
        <v>0.27821522309711288</v>
      </c>
      <c r="I1048" s="56">
        <f t="shared" si="148"/>
        <v>0.28691983122362869</v>
      </c>
      <c r="J1048" s="56">
        <f t="shared" si="149"/>
        <v>0.28282393456736976</v>
      </c>
      <c r="K1048" s="51">
        <v>609</v>
      </c>
      <c r="L1048" s="51">
        <v>241</v>
      </c>
      <c r="M1048" s="51">
        <v>850</v>
      </c>
      <c r="N1048" s="51">
        <v>550</v>
      </c>
      <c r="O1048" s="51">
        <v>212</v>
      </c>
      <c r="P1048" s="51">
        <v>762</v>
      </c>
      <c r="Q1048" s="51">
        <v>507</v>
      </c>
      <c r="R1048" s="51">
        <v>204</v>
      </c>
      <c r="S1048" s="51">
        <v>711</v>
      </c>
      <c r="T1048" s="51">
        <f t="shared" si="145"/>
        <v>657</v>
      </c>
      <c r="U1048" s="51">
        <f t="shared" si="145"/>
        <v>2323</v>
      </c>
      <c r="V1048" s="57">
        <f t="shared" si="150"/>
        <v>28.282393456736976</v>
      </c>
      <c r="W1048" s="51" t="e">
        <f>SUMIF(#REF!,'Pupils5-15'!$B1048,#REF!)</f>
        <v>#REF!</v>
      </c>
      <c r="X1048" s="51" t="e">
        <f>SUMIF(#REF!,'Pupils5-15'!$B1048,#REF!)</f>
        <v>#REF!</v>
      </c>
      <c r="Y1048" s="51" t="e">
        <f>SUMIF(#REF!,'Pupils5-15'!$B1048,#REF!)</f>
        <v>#REF!</v>
      </c>
      <c r="Z1048" s="51" t="e">
        <f t="shared" si="151"/>
        <v>#REF!</v>
      </c>
      <c r="AA1048" s="51" t="e">
        <f t="shared" si="152"/>
        <v>#REF!</v>
      </c>
      <c r="AB1048" s="51" t="e">
        <f t="shared" si="153"/>
        <v>#REF!</v>
      </c>
    </row>
    <row r="1049" spans="1:28" x14ac:dyDescent="0.2">
      <c r="A1049" s="51">
        <v>1042</v>
      </c>
      <c r="B1049" s="51">
        <v>6734065</v>
      </c>
      <c r="C1049" s="51" t="s">
        <v>3600</v>
      </c>
      <c r="D1049" s="51" t="s">
        <v>33</v>
      </c>
      <c r="E1049" s="51" t="s">
        <v>3326</v>
      </c>
      <c r="F1049" s="51" t="s">
        <v>3324</v>
      </c>
      <c r="G1049" s="56">
        <f t="shared" si="146"/>
        <v>3.8903625110521665E-2</v>
      </c>
      <c r="H1049" s="56">
        <f t="shared" si="147"/>
        <v>2.9109589041095889E-2</v>
      </c>
      <c r="I1049" s="56">
        <f t="shared" si="148"/>
        <v>3.4923339011925042E-2</v>
      </c>
      <c r="J1049" s="56">
        <f t="shared" si="149"/>
        <v>3.4264324791246761E-2</v>
      </c>
      <c r="K1049" s="51">
        <v>1087</v>
      </c>
      <c r="L1049" s="51">
        <v>44</v>
      </c>
      <c r="M1049" s="51">
        <v>1131</v>
      </c>
      <c r="N1049" s="51">
        <v>1134</v>
      </c>
      <c r="O1049" s="51">
        <v>34</v>
      </c>
      <c r="P1049" s="51">
        <v>1168</v>
      </c>
      <c r="Q1049" s="51">
        <v>1133</v>
      </c>
      <c r="R1049" s="51">
        <v>41</v>
      </c>
      <c r="S1049" s="51">
        <v>1174</v>
      </c>
      <c r="T1049" s="51">
        <f t="shared" si="145"/>
        <v>119</v>
      </c>
      <c r="U1049" s="51">
        <f t="shared" si="145"/>
        <v>3473</v>
      </c>
      <c r="V1049" s="57">
        <f t="shared" si="150"/>
        <v>3.4264324791246761</v>
      </c>
      <c r="W1049" s="51" t="e">
        <f>SUMIF(#REF!,'Pupils5-15'!$B1049,#REF!)</f>
        <v>#REF!</v>
      </c>
      <c r="X1049" s="51" t="e">
        <f>SUMIF(#REF!,'Pupils5-15'!$B1049,#REF!)</f>
        <v>#REF!</v>
      </c>
      <c r="Y1049" s="51" t="e">
        <f>SUMIF(#REF!,'Pupils5-15'!$B1049,#REF!)</f>
        <v>#REF!</v>
      </c>
      <c r="Z1049" s="51" t="e">
        <f t="shared" si="151"/>
        <v>#REF!</v>
      </c>
      <c r="AA1049" s="51" t="e">
        <f t="shared" si="152"/>
        <v>#REF!</v>
      </c>
      <c r="AB1049" s="51" t="e">
        <f t="shared" si="153"/>
        <v>#REF!</v>
      </c>
    </row>
    <row r="1050" spans="1:28" x14ac:dyDescent="0.2">
      <c r="A1050" s="51">
        <v>1043</v>
      </c>
      <c r="B1050" s="51">
        <v>6734067</v>
      </c>
      <c r="C1050" s="51" t="s">
        <v>3601</v>
      </c>
      <c r="D1050" s="51" t="s">
        <v>33</v>
      </c>
      <c r="E1050" s="51" t="s">
        <v>3326</v>
      </c>
      <c r="F1050" s="51" t="s">
        <v>3324</v>
      </c>
      <c r="G1050" s="56">
        <f t="shared" si="146"/>
        <v>0.19014891179839633</v>
      </c>
      <c r="H1050" s="56">
        <f t="shared" si="147"/>
        <v>0.15697674418604651</v>
      </c>
      <c r="I1050" s="56">
        <f t="shared" si="148"/>
        <v>0.18388195232690124</v>
      </c>
      <c r="J1050" s="56">
        <f t="shared" si="149"/>
        <v>0.17712318286151493</v>
      </c>
      <c r="K1050" s="51">
        <v>707</v>
      </c>
      <c r="L1050" s="51">
        <v>166</v>
      </c>
      <c r="M1050" s="51">
        <v>873</v>
      </c>
      <c r="N1050" s="51">
        <v>725</v>
      </c>
      <c r="O1050" s="51">
        <v>135</v>
      </c>
      <c r="P1050" s="51">
        <v>860</v>
      </c>
      <c r="Q1050" s="51">
        <v>719</v>
      </c>
      <c r="R1050" s="51">
        <v>162</v>
      </c>
      <c r="S1050" s="51">
        <v>881</v>
      </c>
      <c r="T1050" s="51">
        <f t="shared" si="145"/>
        <v>463</v>
      </c>
      <c r="U1050" s="51">
        <f t="shared" si="145"/>
        <v>2614</v>
      </c>
      <c r="V1050" s="57">
        <f t="shared" si="150"/>
        <v>17.712318286151493</v>
      </c>
      <c r="W1050" s="51" t="e">
        <f>SUMIF(#REF!,'Pupils5-15'!$B1050,#REF!)</f>
        <v>#REF!</v>
      </c>
      <c r="X1050" s="51" t="e">
        <f>SUMIF(#REF!,'Pupils5-15'!$B1050,#REF!)</f>
        <v>#REF!</v>
      </c>
      <c r="Y1050" s="51" t="e">
        <f>SUMIF(#REF!,'Pupils5-15'!$B1050,#REF!)</f>
        <v>#REF!</v>
      </c>
      <c r="Z1050" s="51" t="e">
        <f t="shared" si="151"/>
        <v>#REF!</v>
      </c>
      <c r="AA1050" s="51" t="e">
        <f t="shared" si="152"/>
        <v>#REF!</v>
      </c>
      <c r="AB1050" s="51" t="e">
        <f t="shared" si="153"/>
        <v>#REF!</v>
      </c>
    </row>
    <row r="1051" spans="1:28" x14ac:dyDescent="0.2">
      <c r="A1051" s="51">
        <v>1044</v>
      </c>
      <c r="B1051" s="51">
        <v>6734612</v>
      </c>
      <c r="C1051" s="51" t="s">
        <v>3602</v>
      </c>
      <c r="D1051" s="51" t="s">
        <v>33</v>
      </c>
      <c r="E1051" s="51" t="s">
        <v>3326</v>
      </c>
      <c r="F1051" s="51" t="s">
        <v>3324</v>
      </c>
      <c r="G1051" s="56">
        <f t="shared" si="146"/>
        <v>0.13439306358381503</v>
      </c>
      <c r="H1051" s="56">
        <f t="shared" si="147"/>
        <v>0.13031550068587106</v>
      </c>
      <c r="I1051" s="56">
        <f t="shared" si="148"/>
        <v>0.13306451612903225</v>
      </c>
      <c r="J1051" s="56">
        <f t="shared" si="149"/>
        <v>0.13256351039260969</v>
      </c>
      <c r="K1051" s="51">
        <v>599</v>
      </c>
      <c r="L1051" s="51">
        <v>93</v>
      </c>
      <c r="M1051" s="51">
        <v>692</v>
      </c>
      <c r="N1051" s="51">
        <v>634</v>
      </c>
      <c r="O1051" s="51">
        <v>95</v>
      </c>
      <c r="P1051" s="51">
        <v>729</v>
      </c>
      <c r="Q1051" s="51">
        <v>645</v>
      </c>
      <c r="R1051" s="51">
        <v>99</v>
      </c>
      <c r="S1051" s="51">
        <v>744</v>
      </c>
      <c r="T1051" s="51">
        <f t="shared" si="145"/>
        <v>287</v>
      </c>
      <c r="U1051" s="51">
        <f t="shared" si="145"/>
        <v>2165</v>
      </c>
      <c r="V1051" s="57">
        <f t="shared" si="150"/>
        <v>13.256351039260968</v>
      </c>
      <c r="W1051" s="51" t="e">
        <f>SUMIF(#REF!,'Pupils5-15'!$B1051,#REF!)</f>
        <v>#REF!</v>
      </c>
      <c r="X1051" s="51" t="e">
        <f>SUMIF(#REF!,'Pupils5-15'!$B1051,#REF!)</f>
        <v>#REF!</v>
      </c>
      <c r="Y1051" s="51" t="e">
        <f>SUMIF(#REF!,'Pupils5-15'!$B1051,#REF!)</f>
        <v>#REF!</v>
      </c>
      <c r="Z1051" s="51" t="e">
        <f t="shared" si="151"/>
        <v>#REF!</v>
      </c>
      <c r="AA1051" s="51" t="e">
        <f t="shared" si="152"/>
        <v>#REF!</v>
      </c>
      <c r="AB1051" s="51" t="e">
        <f t="shared" si="153"/>
        <v>#REF!</v>
      </c>
    </row>
    <row r="1052" spans="1:28" x14ac:dyDescent="0.2">
      <c r="A1052" s="51">
        <v>1045</v>
      </c>
      <c r="B1052" s="51">
        <v>6735400</v>
      </c>
      <c r="C1052" s="51" t="s">
        <v>3603</v>
      </c>
      <c r="D1052" s="51" t="s">
        <v>33</v>
      </c>
      <c r="E1052" s="51" t="s">
        <v>3326</v>
      </c>
      <c r="F1052" s="51" t="s">
        <v>3324</v>
      </c>
      <c r="G1052" s="56">
        <f t="shared" si="146"/>
        <v>6.3357282821685179E-2</v>
      </c>
      <c r="H1052" s="56">
        <f t="shared" si="147"/>
        <v>5.7049180327868855E-2</v>
      </c>
      <c r="I1052" s="56">
        <f t="shared" si="148"/>
        <v>5.5222887558216902E-2</v>
      </c>
      <c r="J1052" s="56">
        <f t="shared" si="149"/>
        <v>5.856547488484317E-2</v>
      </c>
      <c r="K1052" s="51">
        <v>1434</v>
      </c>
      <c r="L1052" s="51">
        <v>97</v>
      </c>
      <c r="M1052" s="51">
        <v>1531</v>
      </c>
      <c r="N1052" s="51">
        <v>1438</v>
      </c>
      <c r="O1052" s="51">
        <v>87</v>
      </c>
      <c r="P1052" s="51">
        <v>1525</v>
      </c>
      <c r="Q1052" s="51">
        <v>1420</v>
      </c>
      <c r="R1052" s="51">
        <v>83</v>
      </c>
      <c r="S1052" s="51">
        <v>1503</v>
      </c>
      <c r="T1052" s="51">
        <f t="shared" si="145"/>
        <v>267</v>
      </c>
      <c r="U1052" s="51">
        <f t="shared" si="145"/>
        <v>4559</v>
      </c>
      <c r="V1052" s="57">
        <f t="shared" si="150"/>
        <v>5.8565474884843169</v>
      </c>
      <c r="W1052" s="51" t="e">
        <f>SUMIF(#REF!,'Pupils5-15'!$B1052,#REF!)</f>
        <v>#REF!</v>
      </c>
      <c r="X1052" s="51" t="e">
        <f>SUMIF(#REF!,'Pupils5-15'!$B1052,#REF!)</f>
        <v>#REF!</v>
      </c>
      <c r="Y1052" s="51" t="e">
        <f>SUMIF(#REF!,'Pupils5-15'!$B1052,#REF!)</f>
        <v>#REF!</v>
      </c>
      <c r="Z1052" s="51" t="e">
        <f t="shared" si="151"/>
        <v>#REF!</v>
      </c>
      <c r="AA1052" s="51" t="e">
        <f t="shared" si="152"/>
        <v>#REF!</v>
      </c>
      <c r="AB1052" s="51" t="e">
        <f t="shared" si="153"/>
        <v>#REF!</v>
      </c>
    </row>
    <row r="1053" spans="1:28" x14ac:dyDescent="0.2">
      <c r="A1053" s="51">
        <v>1046</v>
      </c>
      <c r="B1053" s="51">
        <v>6735500</v>
      </c>
      <c r="C1053" s="51" t="s">
        <v>3604</v>
      </c>
      <c r="D1053" s="51" t="s">
        <v>33</v>
      </c>
      <c r="E1053" s="51" t="s">
        <v>3377</v>
      </c>
      <c r="F1053" s="51" t="s">
        <v>3323</v>
      </c>
      <c r="G1053" s="56">
        <f t="shared" si="146"/>
        <v>8.3916083916083919E-2</v>
      </c>
      <c r="H1053" s="56">
        <f t="shared" si="147"/>
        <v>8.1045751633986932E-2</v>
      </c>
      <c r="I1053" s="56">
        <f t="shared" si="148"/>
        <v>7.0631970260223054E-2</v>
      </c>
      <c r="J1053" s="56">
        <f t="shared" si="149"/>
        <v>7.8268473983384351E-2</v>
      </c>
      <c r="K1053" s="51">
        <v>655</v>
      </c>
      <c r="L1053" s="51">
        <v>60</v>
      </c>
      <c r="M1053" s="51">
        <v>715</v>
      </c>
      <c r="N1053" s="51">
        <v>703</v>
      </c>
      <c r="O1053" s="51">
        <v>62</v>
      </c>
      <c r="P1053" s="51">
        <v>765</v>
      </c>
      <c r="Q1053" s="51">
        <v>750</v>
      </c>
      <c r="R1053" s="51">
        <v>57</v>
      </c>
      <c r="S1053" s="51">
        <v>807</v>
      </c>
      <c r="T1053" s="51">
        <f t="shared" si="145"/>
        <v>179</v>
      </c>
      <c r="U1053" s="51">
        <f t="shared" si="145"/>
        <v>2287</v>
      </c>
      <c r="V1053" s="57">
        <f t="shared" si="150"/>
        <v>7.826847398338435</v>
      </c>
      <c r="W1053" s="51" t="e">
        <f>SUMIF(#REF!,'Pupils5-15'!$B1053,#REF!)</f>
        <v>#REF!</v>
      </c>
      <c r="X1053" s="51" t="e">
        <f>SUMIF(#REF!,'Pupils5-15'!$B1053,#REF!)</f>
        <v>#REF!</v>
      </c>
      <c r="Y1053" s="51" t="e">
        <f>SUMIF(#REF!,'Pupils5-15'!$B1053,#REF!)</f>
        <v>#REF!</v>
      </c>
      <c r="Z1053" s="51" t="e">
        <f t="shared" si="151"/>
        <v>#REF!</v>
      </c>
      <c r="AA1053" s="51" t="e">
        <f t="shared" si="152"/>
        <v>#REF!</v>
      </c>
      <c r="AB1053" s="51" t="e">
        <f t="shared" si="153"/>
        <v>#REF!</v>
      </c>
    </row>
    <row r="1054" spans="1:28" x14ac:dyDescent="0.2">
      <c r="A1054" s="51">
        <v>1047</v>
      </c>
      <c r="B1054" s="51">
        <v>6737024</v>
      </c>
      <c r="C1054" s="51" t="s">
        <v>1411</v>
      </c>
      <c r="D1054" s="51" t="s">
        <v>33</v>
      </c>
      <c r="E1054" s="51" t="s">
        <v>3334</v>
      </c>
      <c r="G1054" s="56">
        <f t="shared" si="146"/>
        <v>0.45270270270270269</v>
      </c>
      <c r="H1054" s="56">
        <f t="shared" si="147"/>
        <v>0.45</v>
      </c>
      <c r="I1054" s="56">
        <f t="shared" si="148"/>
        <v>0.39160839160839161</v>
      </c>
      <c r="J1054" s="56">
        <f t="shared" si="149"/>
        <v>0.43155452436194897</v>
      </c>
      <c r="K1054" s="51">
        <v>81</v>
      </c>
      <c r="L1054" s="51">
        <v>67</v>
      </c>
      <c r="M1054" s="51">
        <v>148</v>
      </c>
      <c r="N1054" s="51">
        <v>77</v>
      </c>
      <c r="O1054" s="51">
        <v>63</v>
      </c>
      <c r="P1054" s="51">
        <v>140</v>
      </c>
      <c r="Q1054" s="51">
        <v>87</v>
      </c>
      <c r="R1054" s="51">
        <v>56</v>
      </c>
      <c r="S1054" s="51">
        <v>143</v>
      </c>
      <c r="T1054" s="51">
        <f t="shared" si="145"/>
        <v>186</v>
      </c>
      <c r="U1054" s="51">
        <f t="shared" si="145"/>
        <v>431</v>
      </c>
      <c r="V1054" s="57">
        <f t="shared" si="150"/>
        <v>43.155452436194899</v>
      </c>
      <c r="W1054" s="51" t="e">
        <f>SUMIF(#REF!,'Pupils5-15'!$B1054,#REF!)</f>
        <v>#REF!</v>
      </c>
      <c r="X1054" s="51" t="e">
        <f>SUMIF(#REF!,'Pupils5-15'!$B1054,#REF!)</f>
        <v>#REF!</v>
      </c>
      <c r="Y1054" s="51" t="e">
        <f>SUMIF(#REF!,'Pupils5-15'!$B1054,#REF!)</f>
        <v>#REF!</v>
      </c>
      <c r="Z1054" s="51" t="e">
        <f t="shared" si="151"/>
        <v>#REF!</v>
      </c>
      <c r="AA1054" s="51" t="e">
        <f t="shared" si="152"/>
        <v>#REF!</v>
      </c>
      <c r="AB1054" s="51" t="e">
        <f t="shared" si="153"/>
        <v>#REF!</v>
      </c>
    </row>
    <row r="1055" spans="1:28" x14ac:dyDescent="0.2">
      <c r="A1055" s="51">
        <v>1048</v>
      </c>
      <c r="B1055" s="51">
        <v>6742044</v>
      </c>
      <c r="C1055" s="51" t="s">
        <v>1412</v>
      </c>
      <c r="D1055" s="51" t="s">
        <v>47</v>
      </c>
      <c r="E1055" s="51" t="s">
        <v>3322</v>
      </c>
      <c r="F1055" s="51" t="s">
        <v>3333</v>
      </c>
      <c r="G1055" s="56">
        <f t="shared" si="146"/>
        <v>0.20606060606060606</v>
      </c>
      <c r="H1055" s="56">
        <f t="shared" si="147"/>
        <v>0.1497005988023952</v>
      </c>
      <c r="I1055" s="56">
        <f t="shared" si="148"/>
        <v>0.14835164835164835</v>
      </c>
      <c r="J1055" s="56">
        <f t="shared" si="149"/>
        <v>0.16731517509727625</v>
      </c>
      <c r="K1055" s="51">
        <v>131</v>
      </c>
      <c r="L1055" s="51">
        <v>34</v>
      </c>
      <c r="M1055" s="51">
        <v>165</v>
      </c>
      <c r="N1055" s="51">
        <v>142</v>
      </c>
      <c r="O1055" s="51">
        <v>25</v>
      </c>
      <c r="P1055" s="51">
        <v>167</v>
      </c>
      <c r="Q1055" s="51">
        <v>155</v>
      </c>
      <c r="R1055" s="51">
        <v>27</v>
      </c>
      <c r="S1055" s="51">
        <v>182</v>
      </c>
      <c r="T1055" s="51">
        <f t="shared" si="145"/>
        <v>86</v>
      </c>
      <c r="U1055" s="51">
        <f t="shared" si="145"/>
        <v>514</v>
      </c>
      <c r="V1055" s="57">
        <f t="shared" si="150"/>
        <v>16.731517509727624</v>
      </c>
      <c r="W1055" s="51" t="e">
        <f>SUMIF(#REF!,'Pupils5-15'!$B1055,#REF!)</f>
        <v>#REF!</v>
      </c>
      <c r="X1055" s="51" t="e">
        <f>SUMIF(#REF!,'Pupils5-15'!$B1055,#REF!)</f>
        <v>#REF!</v>
      </c>
      <c r="Y1055" s="51" t="e">
        <f>SUMIF(#REF!,'Pupils5-15'!$B1055,#REF!)</f>
        <v>#REF!</v>
      </c>
      <c r="Z1055" s="51" t="e">
        <f t="shared" si="151"/>
        <v>#REF!</v>
      </c>
      <c r="AA1055" s="51" t="e">
        <f t="shared" si="152"/>
        <v>#REF!</v>
      </c>
      <c r="AB1055" s="51" t="e">
        <f t="shared" si="153"/>
        <v>#REF!</v>
      </c>
    </row>
    <row r="1056" spans="1:28" x14ac:dyDescent="0.2">
      <c r="A1056" s="51">
        <v>1049</v>
      </c>
      <c r="B1056" s="51">
        <v>6742045</v>
      </c>
      <c r="C1056" s="51" t="s">
        <v>1414</v>
      </c>
      <c r="D1056" s="51" t="s">
        <v>47</v>
      </c>
      <c r="E1056" s="51" t="s">
        <v>3322</v>
      </c>
      <c r="F1056" s="51" t="s">
        <v>3324</v>
      </c>
      <c r="G1056" s="56">
        <f t="shared" si="146"/>
        <v>0.16666666666666666</v>
      </c>
      <c r="H1056" s="56">
        <f t="shared" si="147"/>
        <v>0.20382165605095542</v>
      </c>
      <c r="I1056" s="56">
        <f t="shared" si="148"/>
        <v>0.26373626373626374</v>
      </c>
      <c r="J1056" s="56">
        <f t="shared" si="149"/>
        <v>0.21414141414141413</v>
      </c>
      <c r="K1056" s="51">
        <v>130</v>
      </c>
      <c r="L1056" s="51">
        <v>26</v>
      </c>
      <c r="M1056" s="51">
        <v>156</v>
      </c>
      <c r="N1056" s="51">
        <v>125</v>
      </c>
      <c r="O1056" s="51">
        <v>32</v>
      </c>
      <c r="P1056" s="51">
        <v>157</v>
      </c>
      <c r="Q1056" s="51">
        <v>134</v>
      </c>
      <c r="R1056" s="51">
        <v>48</v>
      </c>
      <c r="S1056" s="51">
        <v>182</v>
      </c>
      <c r="T1056" s="51">
        <f t="shared" si="145"/>
        <v>106</v>
      </c>
      <c r="U1056" s="51">
        <f t="shared" si="145"/>
        <v>495</v>
      </c>
      <c r="V1056" s="57">
        <f t="shared" si="150"/>
        <v>21.414141414141412</v>
      </c>
      <c r="W1056" s="51" t="e">
        <f>SUMIF(#REF!,'Pupils5-15'!$B1056,#REF!)</f>
        <v>#REF!</v>
      </c>
      <c r="X1056" s="51" t="e">
        <f>SUMIF(#REF!,'Pupils5-15'!$B1056,#REF!)</f>
        <v>#REF!</v>
      </c>
      <c r="Y1056" s="51" t="e">
        <f>SUMIF(#REF!,'Pupils5-15'!$B1056,#REF!)</f>
        <v>#REF!</v>
      </c>
      <c r="Z1056" s="51" t="e">
        <f t="shared" si="151"/>
        <v>#REF!</v>
      </c>
      <c r="AA1056" s="51" t="e">
        <f t="shared" si="152"/>
        <v>#REF!</v>
      </c>
      <c r="AB1056" s="51" t="e">
        <f t="shared" si="153"/>
        <v>#REF!</v>
      </c>
    </row>
    <row r="1057" spans="1:28" x14ac:dyDescent="0.2">
      <c r="A1057" s="51">
        <v>1050</v>
      </c>
      <c r="B1057" s="51">
        <v>6742052</v>
      </c>
      <c r="C1057" s="51" t="s">
        <v>1415</v>
      </c>
      <c r="D1057" s="51" t="s">
        <v>47</v>
      </c>
      <c r="E1057" s="51" t="s">
        <v>3322</v>
      </c>
      <c r="F1057" s="51" t="s">
        <v>3324</v>
      </c>
      <c r="G1057" s="56">
        <f t="shared" si="146"/>
        <v>0.15909090909090909</v>
      </c>
      <c r="H1057" s="56">
        <f t="shared" si="147"/>
        <v>0.1388888888888889</v>
      </c>
      <c r="I1057" s="56">
        <f t="shared" si="148"/>
        <v>0.14482758620689656</v>
      </c>
      <c r="J1057" s="56">
        <f t="shared" si="149"/>
        <v>0.14726840855106887</v>
      </c>
      <c r="K1057" s="51">
        <v>111</v>
      </c>
      <c r="L1057" s="51">
        <v>21</v>
      </c>
      <c r="M1057" s="51">
        <v>132</v>
      </c>
      <c r="N1057" s="51">
        <v>124</v>
      </c>
      <c r="O1057" s="51">
        <v>20</v>
      </c>
      <c r="P1057" s="51">
        <v>144</v>
      </c>
      <c r="Q1057" s="51">
        <v>124</v>
      </c>
      <c r="R1057" s="51">
        <v>21</v>
      </c>
      <c r="S1057" s="51">
        <v>145</v>
      </c>
      <c r="T1057" s="51">
        <f t="shared" si="145"/>
        <v>62</v>
      </c>
      <c r="U1057" s="51">
        <f t="shared" si="145"/>
        <v>421</v>
      </c>
      <c r="V1057" s="57">
        <f t="shared" si="150"/>
        <v>14.726840855106888</v>
      </c>
      <c r="W1057" s="51" t="e">
        <f>SUMIF(#REF!,'Pupils5-15'!$B1057,#REF!)</f>
        <v>#REF!</v>
      </c>
      <c r="X1057" s="51" t="e">
        <f>SUMIF(#REF!,'Pupils5-15'!$B1057,#REF!)</f>
        <v>#REF!</v>
      </c>
      <c r="Y1057" s="51" t="e">
        <f>SUMIF(#REF!,'Pupils5-15'!$B1057,#REF!)</f>
        <v>#REF!</v>
      </c>
      <c r="Z1057" s="51" t="e">
        <f t="shared" si="151"/>
        <v>#REF!</v>
      </c>
      <c r="AA1057" s="51" t="e">
        <f t="shared" si="152"/>
        <v>#REF!</v>
      </c>
      <c r="AB1057" s="51" t="e">
        <f t="shared" si="153"/>
        <v>#REF!</v>
      </c>
    </row>
    <row r="1058" spans="1:28" x14ac:dyDescent="0.2">
      <c r="A1058" s="51">
        <v>1051</v>
      </c>
      <c r="B1058" s="51">
        <v>6742053</v>
      </c>
      <c r="C1058" s="51" t="s">
        <v>1416</v>
      </c>
      <c r="D1058" s="51" t="s">
        <v>47</v>
      </c>
      <c r="E1058" s="51" t="s">
        <v>3322</v>
      </c>
      <c r="F1058" s="51" t="s">
        <v>3324</v>
      </c>
      <c r="G1058" s="56">
        <f t="shared" si="146"/>
        <v>0.13953488372093023</v>
      </c>
      <c r="H1058" s="56">
        <f t="shared" si="147"/>
        <v>0.10975609756097561</v>
      </c>
      <c r="I1058" s="56">
        <f t="shared" si="148"/>
        <v>0.18055555555555555</v>
      </c>
      <c r="J1058" s="56">
        <f t="shared" si="149"/>
        <v>0.14166666666666666</v>
      </c>
      <c r="K1058" s="51">
        <v>74</v>
      </c>
      <c r="L1058" s="51">
        <v>12</v>
      </c>
      <c r="M1058" s="51">
        <v>86</v>
      </c>
      <c r="N1058" s="51">
        <v>73</v>
      </c>
      <c r="O1058" s="51">
        <v>9</v>
      </c>
      <c r="P1058" s="51">
        <v>82</v>
      </c>
      <c r="Q1058" s="51">
        <v>59</v>
      </c>
      <c r="R1058" s="51">
        <v>13</v>
      </c>
      <c r="S1058" s="51">
        <v>72</v>
      </c>
      <c r="T1058" s="51">
        <f t="shared" si="145"/>
        <v>34</v>
      </c>
      <c r="U1058" s="51">
        <f t="shared" si="145"/>
        <v>240</v>
      </c>
      <c r="V1058" s="57">
        <f t="shared" si="150"/>
        <v>14.166666666666666</v>
      </c>
      <c r="W1058" s="51" t="e">
        <f>SUMIF(#REF!,'Pupils5-15'!$B1058,#REF!)</f>
        <v>#REF!</v>
      </c>
      <c r="X1058" s="51" t="e">
        <f>SUMIF(#REF!,'Pupils5-15'!$B1058,#REF!)</f>
        <v>#REF!</v>
      </c>
      <c r="Y1058" s="51" t="e">
        <f>SUMIF(#REF!,'Pupils5-15'!$B1058,#REF!)</f>
        <v>#REF!</v>
      </c>
      <c r="Z1058" s="51" t="e">
        <f t="shared" si="151"/>
        <v>#REF!</v>
      </c>
      <c r="AA1058" s="51" t="e">
        <f t="shared" si="152"/>
        <v>#REF!</v>
      </c>
      <c r="AB1058" s="51" t="e">
        <f t="shared" si="153"/>
        <v>#REF!</v>
      </c>
    </row>
    <row r="1059" spans="1:28" x14ac:dyDescent="0.2">
      <c r="A1059" s="51">
        <v>1052</v>
      </c>
      <c r="B1059" s="51">
        <v>6742060</v>
      </c>
      <c r="C1059" s="51" t="s">
        <v>1417</v>
      </c>
      <c r="D1059" s="51" t="s">
        <v>47</v>
      </c>
      <c r="E1059" s="51" t="s">
        <v>3322</v>
      </c>
      <c r="F1059" s="51" t="s">
        <v>3329</v>
      </c>
      <c r="G1059" s="56">
        <f t="shared" si="146"/>
        <v>0.30392156862745096</v>
      </c>
      <c r="H1059" s="56">
        <f t="shared" si="147"/>
        <v>0.29166666666666669</v>
      </c>
      <c r="I1059" s="56">
        <f t="shared" si="148"/>
        <v>0.29523809523809524</v>
      </c>
      <c r="J1059" s="56">
        <f t="shared" si="149"/>
        <v>0.29702970297029702</v>
      </c>
      <c r="K1059" s="51">
        <v>71</v>
      </c>
      <c r="L1059" s="51">
        <v>31</v>
      </c>
      <c r="M1059" s="51">
        <v>102</v>
      </c>
      <c r="N1059" s="51">
        <v>68</v>
      </c>
      <c r="O1059" s="51">
        <v>28</v>
      </c>
      <c r="P1059" s="51">
        <v>96</v>
      </c>
      <c r="Q1059" s="51">
        <v>74</v>
      </c>
      <c r="R1059" s="51">
        <v>31</v>
      </c>
      <c r="S1059" s="51">
        <v>105</v>
      </c>
      <c r="T1059" s="51">
        <f t="shared" si="145"/>
        <v>90</v>
      </c>
      <c r="U1059" s="51">
        <f t="shared" si="145"/>
        <v>303</v>
      </c>
      <c r="V1059" s="57">
        <f t="shared" si="150"/>
        <v>29.702970297029701</v>
      </c>
      <c r="W1059" s="51" t="e">
        <f>SUMIF(#REF!,'Pupils5-15'!$B1059,#REF!)</f>
        <v>#REF!</v>
      </c>
      <c r="X1059" s="51" t="e">
        <f>SUMIF(#REF!,'Pupils5-15'!$B1059,#REF!)</f>
        <v>#REF!</v>
      </c>
      <c r="Y1059" s="51" t="e">
        <f>SUMIF(#REF!,'Pupils5-15'!$B1059,#REF!)</f>
        <v>#REF!</v>
      </c>
      <c r="Z1059" s="51" t="e">
        <f t="shared" si="151"/>
        <v>#REF!</v>
      </c>
      <c r="AA1059" s="51" t="e">
        <f t="shared" si="152"/>
        <v>#REF!</v>
      </c>
      <c r="AB1059" s="51" t="e">
        <f t="shared" si="153"/>
        <v>#REF!</v>
      </c>
    </row>
    <row r="1060" spans="1:28" x14ac:dyDescent="0.2">
      <c r="A1060" s="51">
        <v>1053</v>
      </c>
      <c r="B1060" s="51">
        <v>6742061</v>
      </c>
      <c r="C1060" s="51" t="s">
        <v>1418</v>
      </c>
      <c r="D1060" s="51" t="s">
        <v>47</v>
      </c>
      <c r="E1060" s="51" t="s">
        <v>3322</v>
      </c>
      <c r="F1060" s="51" t="s">
        <v>3324</v>
      </c>
      <c r="G1060" s="56">
        <f t="shared" si="146"/>
        <v>0.14880952380952381</v>
      </c>
      <c r="H1060" s="56">
        <f t="shared" si="147"/>
        <v>0.14792899408284024</v>
      </c>
      <c r="I1060" s="56">
        <f t="shared" si="148"/>
        <v>0.13636363636363635</v>
      </c>
      <c r="J1060" s="56">
        <f t="shared" si="149"/>
        <v>0.14460285132382891</v>
      </c>
      <c r="K1060" s="51">
        <v>143</v>
      </c>
      <c r="L1060" s="51">
        <v>25</v>
      </c>
      <c r="M1060" s="51">
        <v>168</v>
      </c>
      <c r="N1060" s="51">
        <v>144</v>
      </c>
      <c r="O1060" s="51">
        <v>25</v>
      </c>
      <c r="P1060" s="51">
        <v>169</v>
      </c>
      <c r="Q1060" s="51">
        <v>133</v>
      </c>
      <c r="R1060" s="51">
        <v>21</v>
      </c>
      <c r="S1060" s="51">
        <v>154</v>
      </c>
      <c r="T1060" s="51">
        <f t="shared" si="145"/>
        <v>71</v>
      </c>
      <c r="U1060" s="51">
        <f t="shared" si="145"/>
        <v>491</v>
      </c>
      <c r="V1060" s="57">
        <f t="shared" si="150"/>
        <v>14.460285132382891</v>
      </c>
      <c r="W1060" s="51" t="e">
        <f>SUMIF(#REF!,'Pupils5-15'!$B1060,#REF!)</f>
        <v>#REF!</v>
      </c>
      <c r="X1060" s="51" t="e">
        <f>SUMIF(#REF!,'Pupils5-15'!$B1060,#REF!)</f>
        <v>#REF!</v>
      </c>
      <c r="Y1060" s="51" t="e">
        <f>SUMIF(#REF!,'Pupils5-15'!$B1060,#REF!)</f>
        <v>#REF!</v>
      </c>
      <c r="Z1060" s="51" t="e">
        <f t="shared" si="151"/>
        <v>#REF!</v>
      </c>
      <c r="AA1060" s="51" t="e">
        <f t="shared" si="152"/>
        <v>#REF!</v>
      </c>
      <c r="AB1060" s="51" t="e">
        <f t="shared" si="153"/>
        <v>#REF!</v>
      </c>
    </row>
    <row r="1061" spans="1:28" x14ac:dyDescent="0.2">
      <c r="A1061" s="51">
        <v>1054</v>
      </c>
      <c r="B1061" s="51">
        <v>6742066</v>
      </c>
      <c r="C1061" s="51" t="s">
        <v>1419</v>
      </c>
      <c r="D1061" s="51" t="s">
        <v>47</v>
      </c>
      <c r="E1061" s="51" t="s">
        <v>3322</v>
      </c>
      <c r="F1061" s="51" t="s">
        <v>3324</v>
      </c>
      <c r="G1061" s="56">
        <f t="shared" si="146"/>
        <v>0.17948717948717949</v>
      </c>
      <c r="H1061" s="56">
        <f t="shared" si="147"/>
        <v>0.22746781115879827</v>
      </c>
      <c r="I1061" s="56">
        <f t="shared" si="148"/>
        <v>0.22033898305084745</v>
      </c>
      <c r="J1061" s="56">
        <f t="shared" si="149"/>
        <v>0.20910384068278806</v>
      </c>
      <c r="K1061" s="51">
        <v>192</v>
      </c>
      <c r="L1061" s="51">
        <v>42</v>
      </c>
      <c r="M1061" s="51">
        <v>234</v>
      </c>
      <c r="N1061" s="51">
        <v>180</v>
      </c>
      <c r="O1061" s="51">
        <v>53</v>
      </c>
      <c r="P1061" s="51">
        <v>233</v>
      </c>
      <c r="Q1061" s="51">
        <v>184</v>
      </c>
      <c r="R1061" s="51">
        <v>52</v>
      </c>
      <c r="S1061" s="51">
        <v>236</v>
      </c>
      <c r="T1061" s="51">
        <f t="shared" si="145"/>
        <v>147</v>
      </c>
      <c r="U1061" s="51">
        <f t="shared" si="145"/>
        <v>703</v>
      </c>
      <c r="V1061" s="57">
        <f t="shared" si="150"/>
        <v>20.910384068278805</v>
      </c>
      <c r="W1061" s="51" t="e">
        <f>SUMIF(#REF!,'Pupils5-15'!$B1061,#REF!)</f>
        <v>#REF!</v>
      </c>
      <c r="X1061" s="51" t="e">
        <f>SUMIF(#REF!,'Pupils5-15'!$B1061,#REF!)</f>
        <v>#REF!</v>
      </c>
      <c r="Y1061" s="51" t="e">
        <f>SUMIF(#REF!,'Pupils5-15'!$B1061,#REF!)</f>
        <v>#REF!</v>
      </c>
      <c r="Z1061" s="51" t="e">
        <f t="shared" si="151"/>
        <v>#REF!</v>
      </c>
      <c r="AA1061" s="51" t="e">
        <f t="shared" si="152"/>
        <v>#REF!</v>
      </c>
      <c r="AB1061" s="51" t="e">
        <f t="shared" si="153"/>
        <v>#REF!</v>
      </c>
    </row>
    <row r="1062" spans="1:28" x14ac:dyDescent="0.2">
      <c r="A1062" s="51">
        <v>1055</v>
      </c>
      <c r="B1062" s="51">
        <v>6742069</v>
      </c>
      <c r="C1062" s="51" t="s">
        <v>1420</v>
      </c>
      <c r="D1062" s="51" t="s">
        <v>47</v>
      </c>
      <c r="E1062" s="51" t="s">
        <v>3322</v>
      </c>
      <c r="F1062" s="51" t="s">
        <v>3329</v>
      </c>
      <c r="G1062" s="56">
        <f t="shared" si="146"/>
        <v>0.39344262295081966</v>
      </c>
      <c r="H1062" s="56">
        <f t="shared" si="147"/>
        <v>0.40322580645161288</v>
      </c>
      <c r="I1062" s="56">
        <f t="shared" si="148"/>
        <v>0.42028985507246375</v>
      </c>
      <c r="J1062" s="56">
        <f t="shared" si="149"/>
        <v>0.40625</v>
      </c>
      <c r="K1062" s="51">
        <v>37</v>
      </c>
      <c r="L1062" s="51">
        <v>24</v>
      </c>
      <c r="M1062" s="51">
        <v>61</v>
      </c>
      <c r="N1062" s="51">
        <v>37</v>
      </c>
      <c r="O1062" s="51">
        <v>25</v>
      </c>
      <c r="P1062" s="51">
        <v>62</v>
      </c>
      <c r="Q1062" s="51">
        <v>40</v>
      </c>
      <c r="R1062" s="51">
        <v>29</v>
      </c>
      <c r="S1062" s="51">
        <v>69</v>
      </c>
      <c r="T1062" s="51">
        <f t="shared" si="145"/>
        <v>78</v>
      </c>
      <c r="U1062" s="51">
        <f t="shared" si="145"/>
        <v>192</v>
      </c>
      <c r="V1062" s="57">
        <f t="shared" si="150"/>
        <v>40.625</v>
      </c>
      <c r="W1062" s="51" t="e">
        <f>SUMIF(#REF!,'Pupils5-15'!$B1062,#REF!)</f>
        <v>#REF!</v>
      </c>
      <c r="X1062" s="51" t="e">
        <f>SUMIF(#REF!,'Pupils5-15'!$B1062,#REF!)</f>
        <v>#REF!</v>
      </c>
      <c r="Y1062" s="51" t="e">
        <f>SUMIF(#REF!,'Pupils5-15'!$B1062,#REF!)</f>
        <v>#REF!</v>
      </c>
      <c r="Z1062" s="51" t="e">
        <f t="shared" si="151"/>
        <v>#REF!</v>
      </c>
      <c r="AA1062" s="51" t="e">
        <f t="shared" si="152"/>
        <v>#REF!</v>
      </c>
      <c r="AB1062" s="51" t="e">
        <f t="shared" si="153"/>
        <v>#REF!</v>
      </c>
    </row>
    <row r="1063" spans="1:28" x14ac:dyDescent="0.2">
      <c r="A1063" s="51">
        <v>1056</v>
      </c>
      <c r="B1063" s="51">
        <v>6742070</v>
      </c>
      <c r="C1063" s="51" t="s">
        <v>1421</v>
      </c>
      <c r="D1063" s="51" t="s">
        <v>47</v>
      </c>
      <c r="E1063" s="51" t="s">
        <v>3322</v>
      </c>
      <c r="F1063" s="51" t="s">
        <v>3324</v>
      </c>
      <c r="G1063" s="56">
        <f t="shared" si="146"/>
        <v>0.2792207792207792</v>
      </c>
      <c r="H1063" s="56">
        <f t="shared" si="147"/>
        <v>0.28476821192052981</v>
      </c>
      <c r="I1063" s="56">
        <f t="shared" si="148"/>
        <v>0.35443037974683544</v>
      </c>
      <c r="J1063" s="56">
        <f t="shared" si="149"/>
        <v>0.30669546436285094</v>
      </c>
      <c r="K1063" s="51">
        <v>111</v>
      </c>
      <c r="L1063" s="51">
        <v>43</v>
      </c>
      <c r="M1063" s="51">
        <v>154</v>
      </c>
      <c r="N1063" s="51">
        <v>108</v>
      </c>
      <c r="O1063" s="51">
        <v>43</v>
      </c>
      <c r="P1063" s="51">
        <v>151</v>
      </c>
      <c r="Q1063" s="51">
        <v>102</v>
      </c>
      <c r="R1063" s="51">
        <v>56</v>
      </c>
      <c r="S1063" s="51">
        <v>158</v>
      </c>
      <c r="T1063" s="51">
        <f t="shared" si="145"/>
        <v>142</v>
      </c>
      <c r="U1063" s="51">
        <f t="shared" si="145"/>
        <v>463</v>
      </c>
      <c r="V1063" s="57">
        <f t="shared" si="150"/>
        <v>30.669546436285096</v>
      </c>
      <c r="W1063" s="51" t="e">
        <f>SUMIF(#REF!,'Pupils5-15'!$B1063,#REF!)</f>
        <v>#REF!</v>
      </c>
      <c r="X1063" s="51" t="e">
        <f>SUMIF(#REF!,'Pupils5-15'!$B1063,#REF!)</f>
        <v>#REF!</v>
      </c>
      <c r="Y1063" s="51" t="e">
        <f>SUMIF(#REF!,'Pupils5-15'!$B1063,#REF!)</f>
        <v>#REF!</v>
      </c>
      <c r="Z1063" s="51" t="e">
        <f t="shared" si="151"/>
        <v>#REF!</v>
      </c>
      <c r="AA1063" s="51" t="e">
        <f t="shared" si="152"/>
        <v>#REF!</v>
      </c>
      <c r="AB1063" s="51" t="e">
        <f t="shared" si="153"/>
        <v>#REF!</v>
      </c>
    </row>
    <row r="1064" spans="1:28" x14ac:dyDescent="0.2">
      <c r="A1064" s="51">
        <v>1057</v>
      </c>
      <c r="B1064" s="51">
        <v>6742072</v>
      </c>
      <c r="C1064" s="51" t="s">
        <v>1422</v>
      </c>
      <c r="D1064" s="51" t="s">
        <v>47</v>
      </c>
      <c r="E1064" s="51" t="s">
        <v>3322</v>
      </c>
      <c r="F1064" s="51" t="s">
        <v>3324</v>
      </c>
      <c r="G1064" s="56">
        <f t="shared" si="146"/>
        <v>8.5365853658536592E-2</v>
      </c>
      <c r="H1064" s="56">
        <f t="shared" si="147"/>
        <v>0.17333333333333334</v>
      </c>
      <c r="I1064" s="56">
        <f t="shared" si="148"/>
        <v>0.21333333333333335</v>
      </c>
      <c r="J1064" s="56">
        <f t="shared" si="149"/>
        <v>0.15517241379310345</v>
      </c>
      <c r="K1064" s="51">
        <v>75</v>
      </c>
      <c r="L1064" s="51">
        <v>7</v>
      </c>
      <c r="M1064" s="51">
        <v>82</v>
      </c>
      <c r="N1064" s="51">
        <v>62</v>
      </c>
      <c r="O1064" s="51">
        <v>13</v>
      </c>
      <c r="P1064" s="51">
        <v>75</v>
      </c>
      <c r="Q1064" s="51">
        <v>59</v>
      </c>
      <c r="R1064" s="51">
        <v>16</v>
      </c>
      <c r="S1064" s="51">
        <v>75</v>
      </c>
      <c r="T1064" s="51">
        <f t="shared" si="145"/>
        <v>36</v>
      </c>
      <c r="U1064" s="51">
        <f t="shared" si="145"/>
        <v>232</v>
      </c>
      <c r="V1064" s="57">
        <f t="shared" si="150"/>
        <v>15.517241379310345</v>
      </c>
      <c r="W1064" s="51" t="e">
        <f>SUMIF(#REF!,'Pupils5-15'!$B1064,#REF!)</f>
        <v>#REF!</v>
      </c>
      <c r="X1064" s="51" t="e">
        <f>SUMIF(#REF!,'Pupils5-15'!$B1064,#REF!)</f>
        <v>#REF!</v>
      </c>
      <c r="Y1064" s="51" t="e">
        <f>SUMIF(#REF!,'Pupils5-15'!$B1064,#REF!)</f>
        <v>#REF!</v>
      </c>
      <c r="Z1064" s="51" t="e">
        <f t="shared" si="151"/>
        <v>#REF!</v>
      </c>
      <c r="AA1064" s="51" t="e">
        <f t="shared" si="152"/>
        <v>#REF!</v>
      </c>
      <c r="AB1064" s="51" t="e">
        <f t="shared" si="153"/>
        <v>#REF!</v>
      </c>
    </row>
    <row r="1065" spans="1:28" x14ac:dyDescent="0.2">
      <c r="A1065" s="51">
        <v>1058</v>
      </c>
      <c r="B1065" s="51">
        <v>6742077</v>
      </c>
      <c r="C1065" s="51" t="s">
        <v>1423</v>
      </c>
      <c r="D1065" s="51" t="s">
        <v>47</v>
      </c>
      <c r="E1065" s="51" t="s">
        <v>3322</v>
      </c>
      <c r="F1065" s="51" t="s">
        <v>3324</v>
      </c>
      <c r="G1065" s="56">
        <f t="shared" si="146"/>
        <v>0.21917808219178081</v>
      </c>
      <c r="H1065" s="56">
        <f t="shared" si="147"/>
        <v>0.16666666666666666</v>
      </c>
      <c r="I1065" s="56">
        <f t="shared" si="148"/>
        <v>0.11564625850340136</v>
      </c>
      <c r="J1065" s="56">
        <f t="shared" si="149"/>
        <v>0.16705336426914152</v>
      </c>
      <c r="K1065" s="51">
        <v>114</v>
      </c>
      <c r="L1065" s="51">
        <v>32</v>
      </c>
      <c r="M1065" s="51">
        <v>146</v>
      </c>
      <c r="N1065" s="51">
        <v>115</v>
      </c>
      <c r="O1065" s="51">
        <v>23</v>
      </c>
      <c r="P1065" s="51">
        <v>138</v>
      </c>
      <c r="Q1065" s="51">
        <v>130</v>
      </c>
      <c r="R1065" s="51">
        <v>17</v>
      </c>
      <c r="S1065" s="51">
        <v>147</v>
      </c>
      <c r="T1065" s="51">
        <f t="shared" si="145"/>
        <v>72</v>
      </c>
      <c r="U1065" s="51">
        <f t="shared" si="145"/>
        <v>431</v>
      </c>
      <c r="V1065" s="57">
        <f t="shared" si="150"/>
        <v>16.705336426914151</v>
      </c>
      <c r="W1065" s="51" t="e">
        <f>SUMIF(#REF!,'Pupils5-15'!$B1065,#REF!)</f>
        <v>#REF!</v>
      </c>
      <c r="X1065" s="51" t="e">
        <f>SUMIF(#REF!,'Pupils5-15'!$B1065,#REF!)</f>
        <v>#REF!</v>
      </c>
      <c r="Y1065" s="51" t="e">
        <f>SUMIF(#REF!,'Pupils5-15'!$B1065,#REF!)</f>
        <v>#REF!</v>
      </c>
      <c r="Z1065" s="51" t="e">
        <f t="shared" si="151"/>
        <v>#REF!</v>
      </c>
      <c r="AA1065" s="51" t="e">
        <f t="shared" si="152"/>
        <v>#REF!</v>
      </c>
      <c r="AB1065" s="51" t="e">
        <f t="shared" si="153"/>
        <v>#REF!</v>
      </c>
    </row>
    <row r="1066" spans="1:28" x14ac:dyDescent="0.2">
      <c r="A1066" s="51">
        <v>1059</v>
      </c>
      <c r="B1066" s="51">
        <v>6742079</v>
      </c>
      <c r="C1066" s="51" t="s">
        <v>1425</v>
      </c>
      <c r="D1066" s="51" t="s">
        <v>47</v>
      </c>
      <c r="E1066" s="51" t="s">
        <v>3322</v>
      </c>
      <c r="F1066" s="51" t="s">
        <v>3324</v>
      </c>
      <c r="G1066" s="56">
        <f t="shared" si="146"/>
        <v>0.12883435582822086</v>
      </c>
      <c r="H1066" s="56">
        <f t="shared" si="147"/>
        <v>0.11480362537764351</v>
      </c>
      <c r="I1066" s="56">
        <f t="shared" si="148"/>
        <v>0.12225705329153605</v>
      </c>
      <c r="J1066" s="56">
        <f t="shared" si="149"/>
        <v>0.12192622950819672</v>
      </c>
      <c r="K1066" s="51">
        <v>284</v>
      </c>
      <c r="L1066" s="51">
        <v>42</v>
      </c>
      <c r="M1066" s="51">
        <v>326</v>
      </c>
      <c r="N1066" s="51">
        <v>293</v>
      </c>
      <c r="O1066" s="51">
        <v>38</v>
      </c>
      <c r="P1066" s="51">
        <v>331</v>
      </c>
      <c r="Q1066" s="51">
        <v>280</v>
      </c>
      <c r="R1066" s="51">
        <v>39</v>
      </c>
      <c r="S1066" s="51">
        <v>319</v>
      </c>
      <c r="T1066" s="51">
        <f t="shared" si="145"/>
        <v>119</v>
      </c>
      <c r="U1066" s="51">
        <f t="shared" si="145"/>
        <v>976</v>
      </c>
      <c r="V1066" s="57">
        <f t="shared" si="150"/>
        <v>12.192622950819672</v>
      </c>
      <c r="W1066" s="51" t="e">
        <f>SUMIF(#REF!,'Pupils5-15'!$B1066,#REF!)</f>
        <v>#REF!</v>
      </c>
      <c r="X1066" s="51" t="e">
        <f>SUMIF(#REF!,'Pupils5-15'!$B1066,#REF!)</f>
        <v>#REF!</v>
      </c>
      <c r="Y1066" s="51" t="e">
        <f>SUMIF(#REF!,'Pupils5-15'!$B1066,#REF!)</f>
        <v>#REF!</v>
      </c>
      <c r="Z1066" s="51" t="e">
        <f t="shared" si="151"/>
        <v>#REF!</v>
      </c>
      <c r="AA1066" s="51" t="e">
        <f t="shared" si="152"/>
        <v>#REF!</v>
      </c>
      <c r="AB1066" s="51" t="e">
        <f t="shared" si="153"/>
        <v>#REF!</v>
      </c>
    </row>
    <row r="1067" spans="1:28" x14ac:dyDescent="0.2">
      <c r="A1067" s="51">
        <v>1060</v>
      </c>
      <c r="B1067" s="51">
        <v>6742083</v>
      </c>
      <c r="C1067" s="51" t="s">
        <v>1427</v>
      </c>
      <c r="D1067" s="51" t="s">
        <v>47</v>
      </c>
      <c r="E1067" s="51" t="s">
        <v>3322</v>
      </c>
      <c r="F1067" s="51" t="s">
        <v>3333</v>
      </c>
      <c r="G1067" s="56">
        <f t="shared" si="146"/>
        <v>0.11526479750778816</v>
      </c>
      <c r="H1067" s="56">
        <f t="shared" si="147"/>
        <v>9.0909090909090912E-2</v>
      </c>
      <c r="I1067" s="56">
        <f t="shared" si="148"/>
        <v>7.4498567335243557E-2</v>
      </c>
      <c r="J1067" s="56">
        <f t="shared" si="149"/>
        <v>9.2977250247279916E-2</v>
      </c>
      <c r="K1067" s="51">
        <v>284</v>
      </c>
      <c r="L1067" s="51">
        <v>37</v>
      </c>
      <c r="M1067" s="51">
        <v>321</v>
      </c>
      <c r="N1067" s="51">
        <v>310</v>
      </c>
      <c r="O1067" s="51">
        <v>31</v>
      </c>
      <c r="P1067" s="51">
        <v>341</v>
      </c>
      <c r="Q1067" s="51">
        <v>323</v>
      </c>
      <c r="R1067" s="51">
        <v>26</v>
      </c>
      <c r="S1067" s="51">
        <v>349</v>
      </c>
      <c r="T1067" s="51">
        <f t="shared" si="145"/>
        <v>94</v>
      </c>
      <c r="U1067" s="51">
        <f t="shared" si="145"/>
        <v>1011</v>
      </c>
      <c r="V1067" s="57">
        <f t="shared" si="150"/>
        <v>9.2977250247279919</v>
      </c>
      <c r="W1067" s="51" t="e">
        <f>SUMIF(#REF!,'Pupils5-15'!$B1067,#REF!)</f>
        <v>#REF!</v>
      </c>
      <c r="X1067" s="51" t="e">
        <f>SUMIF(#REF!,'Pupils5-15'!$B1067,#REF!)</f>
        <v>#REF!</v>
      </c>
      <c r="Y1067" s="51" t="e">
        <f>SUMIF(#REF!,'Pupils5-15'!$B1067,#REF!)</f>
        <v>#REF!</v>
      </c>
      <c r="Z1067" s="51" t="e">
        <f t="shared" si="151"/>
        <v>#REF!</v>
      </c>
      <c r="AA1067" s="51" t="e">
        <f t="shared" si="152"/>
        <v>#REF!</v>
      </c>
      <c r="AB1067" s="51" t="e">
        <f t="shared" si="153"/>
        <v>#REF!</v>
      </c>
    </row>
    <row r="1068" spans="1:28" x14ac:dyDescent="0.2">
      <c r="A1068" s="51">
        <v>1061</v>
      </c>
      <c r="B1068" s="51">
        <v>6742084</v>
      </c>
      <c r="C1068" s="51" t="s">
        <v>1428</v>
      </c>
      <c r="D1068" s="51" t="s">
        <v>47</v>
      </c>
      <c r="E1068" s="51" t="s">
        <v>3322</v>
      </c>
      <c r="F1068" s="51" t="s">
        <v>3324</v>
      </c>
      <c r="G1068" s="56">
        <f t="shared" si="146"/>
        <v>0.43478260869565216</v>
      </c>
      <c r="H1068" s="56">
        <f t="shared" si="147"/>
        <v>0.41111111111111109</v>
      </c>
      <c r="I1068" s="56">
        <f t="shared" si="148"/>
        <v>0.45054945054945056</v>
      </c>
      <c r="J1068" s="56">
        <f t="shared" si="149"/>
        <v>0.43223443223443225</v>
      </c>
      <c r="K1068" s="51">
        <v>52</v>
      </c>
      <c r="L1068" s="51">
        <v>40</v>
      </c>
      <c r="M1068" s="51">
        <v>92</v>
      </c>
      <c r="N1068" s="51">
        <v>53</v>
      </c>
      <c r="O1068" s="51">
        <v>37</v>
      </c>
      <c r="P1068" s="51">
        <v>90</v>
      </c>
      <c r="Q1068" s="51">
        <v>50</v>
      </c>
      <c r="R1068" s="51">
        <v>41</v>
      </c>
      <c r="S1068" s="51">
        <v>91</v>
      </c>
      <c r="T1068" s="51">
        <f t="shared" si="145"/>
        <v>118</v>
      </c>
      <c r="U1068" s="51">
        <f t="shared" si="145"/>
        <v>273</v>
      </c>
      <c r="V1068" s="57">
        <f t="shared" si="150"/>
        <v>43.223443223443226</v>
      </c>
      <c r="W1068" s="51" t="e">
        <f>SUMIF(#REF!,'Pupils5-15'!$B1068,#REF!)</f>
        <v>#REF!</v>
      </c>
      <c r="X1068" s="51" t="e">
        <f>SUMIF(#REF!,'Pupils5-15'!$B1068,#REF!)</f>
        <v>#REF!</v>
      </c>
      <c r="Y1068" s="51" t="e">
        <f>SUMIF(#REF!,'Pupils5-15'!$B1068,#REF!)</f>
        <v>#REF!</v>
      </c>
      <c r="Z1068" s="51" t="e">
        <f t="shared" si="151"/>
        <v>#REF!</v>
      </c>
      <c r="AA1068" s="51" t="e">
        <f t="shared" si="152"/>
        <v>#REF!</v>
      </c>
      <c r="AB1068" s="51" t="e">
        <f t="shared" si="153"/>
        <v>#REF!</v>
      </c>
    </row>
    <row r="1069" spans="1:28" x14ac:dyDescent="0.2">
      <c r="A1069" s="51">
        <v>1062</v>
      </c>
      <c r="B1069" s="51">
        <v>6742092</v>
      </c>
      <c r="C1069" s="51" t="s">
        <v>3605</v>
      </c>
      <c r="D1069" s="51" t="s">
        <v>47</v>
      </c>
      <c r="E1069" s="51" t="s">
        <v>3322</v>
      </c>
      <c r="F1069" s="51" t="s">
        <v>3324</v>
      </c>
      <c r="G1069" s="56">
        <f t="shared" si="146"/>
        <v>0.45600000000000002</v>
      </c>
      <c r="H1069" s="56">
        <f t="shared" si="147"/>
        <v>0.42063492063492064</v>
      </c>
      <c r="I1069" s="56">
        <f t="shared" si="148"/>
        <v>0.38345864661654133</v>
      </c>
      <c r="J1069" s="56">
        <f t="shared" si="149"/>
        <v>0.41927083333333331</v>
      </c>
      <c r="K1069" s="51">
        <v>68</v>
      </c>
      <c r="L1069" s="51">
        <v>57</v>
      </c>
      <c r="M1069" s="51">
        <v>125</v>
      </c>
      <c r="N1069" s="51">
        <v>73</v>
      </c>
      <c r="O1069" s="51">
        <v>53</v>
      </c>
      <c r="P1069" s="51">
        <v>126</v>
      </c>
      <c r="Q1069" s="51">
        <v>82</v>
      </c>
      <c r="R1069" s="51">
        <v>51</v>
      </c>
      <c r="S1069" s="51">
        <v>133</v>
      </c>
      <c r="T1069" s="51">
        <f t="shared" ref="T1069:U1132" si="154">+L1069+O1069+R1069</f>
        <v>161</v>
      </c>
      <c r="U1069" s="51">
        <f t="shared" si="154"/>
        <v>384</v>
      </c>
      <c r="V1069" s="57">
        <f t="shared" si="150"/>
        <v>41.927083333333329</v>
      </c>
      <c r="W1069" s="51" t="e">
        <f>SUMIF(#REF!,'Pupils5-15'!$B1069,#REF!)</f>
        <v>#REF!</v>
      </c>
      <c r="X1069" s="51" t="e">
        <f>SUMIF(#REF!,'Pupils5-15'!$B1069,#REF!)</f>
        <v>#REF!</v>
      </c>
      <c r="Y1069" s="51" t="e">
        <f>SUMIF(#REF!,'Pupils5-15'!$B1069,#REF!)</f>
        <v>#REF!</v>
      </c>
      <c r="Z1069" s="51" t="e">
        <f t="shared" si="151"/>
        <v>#REF!</v>
      </c>
      <c r="AA1069" s="51" t="e">
        <f t="shared" si="152"/>
        <v>#REF!</v>
      </c>
      <c r="AB1069" s="51" t="e">
        <f t="shared" si="153"/>
        <v>#REF!</v>
      </c>
    </row>
    <row r="1070" spans="1:28" x14ac:dyDescent="0.2">
      <c r="A1070" s="51">
        <v>1063</v>
      </c>
      <c r="B1070" s="51">
        <v>6742093</v>
      </c>
      <c r="C1070" s="51" t="s">
        <v>1429</v>
      </c>
      <c r="D1070" s="51" t="s">
        <v>47</v>
      </c>
      <c r="E1070" s="51" t="s">
        <v>3322</v>
      </c>
      <c r="F1070" s="51" t="s">
        <v>3324</v>
      </c>
      <c r="G1070" s="56">
        <f t="shared" si="146"/>
        <v>0.25170068027210885</v>
      </c>
      <c r="H1070" s="56">
        <f t="shared" si="147"/>
        <v>0.26623376623376621</v>
      </c>
      <c r="I1070" s="56">
        <f t="shared" si="148"/>
        <v>0.25624999999999998</v>
      </c>
      <c r="J1070" s="56">
        <f t="shared" si="149"/>
        <v>0.25813449023861174</v>
      </c>
      <c r="K1070" s="51">
        <v>110</v>
      </c>
      <c r="L1070" s="51">
        <v>37</v>
      </c>
      <c r="M1070" s="51">
        <v>147</v>
      </c>
      <c r="N1070" s="51">
        <v>113</v>
      </c>
      <c r="O1070" s="51">
        <v>41</v>
      </c>
      <c r="P1070" s="51">
        <v>154</v>
      </c>
      <c r="Q1070" s="51">
        <v>119</v>
      </c>
      <c r="R1070" s="51">
        <v>41</v>
      </c>
      <c r="S1070" s="51">
        <v>160</v>
      </c>
      <c r="T1070" s="51">
        <f t="shared" si="154"/>
        <v>119</v>
      </c>
      <c r="U1070" s="51">
        <f t="shared" si="154"/>
        <v>461</v>
      </c>
      <c r="V1070" s="57">
        <f t="shared" si="150"/>
        <v>25.813449023861175</v>
      </c>
      <c r="W1070" s="51" t="e">
        <f>SUMIF(#REF!,'Pupils5-15'!$B1070,#REF!)</f>
        <v>#REF!</v>
      </c>
      <c r="X1070" s="51" t="e">
        <f>SUMIF(#REF!,'Pupils5-15'!$B1070,#REF!)</f>
        <v>#REF!</v>
      </c>
      <c r="Y1070" s="51" t="e">
        <f>SUMIF(#REF!,'Pupils5-15'!$B1070,#REF!)</f>
        <v>#REF!</v>
      </c>
      <c r="Z1070" s="51" t="e">
        <f t="shared" si="151"/>
        <v>#REF!</v>
      </c>
      <c r="AA1070" s="51" t="e">
        <f t="shared" si="152"/>
        <v>#REF!</v>
      </c>
      <c r="AB1070" s="51" t="e">
        <f t="shared" si="153"/>
        <v>#REF!</v>
      </c>
    </row>
    <row r="1071" spans="1:28" x14ac:dyDescent="0.2">
      <c r="A1071" s="51">
        <v>1064</v>
      </c>
      <c r="B1071" s="51">
        <v>6742096</v>
      </c>
      <c r="C1071" s="51" t="s">
        <v>1430</v>
      </c>
      <c r="D1071" s="51" t="s">
        <v>47</v>
      </c>
      <c r="E1071" s="51" t="s">
        <v>3322</v>
      </c>
      <c r="F1071" s="51" t="s">
        <v>3324</v>
      </c>
      <c r="G1071" s="56">
        <f t="shared" si="146"/>
        <v>0.36956521739130432</v>
      </c>
      <c r="H1071" s="56">
        <f t="shared" si="147"/>
        <v>0.3235294117647059</v>
      </c>
      <c r="I1071" s="56">
        <f t="shared" si="148"/>
        <v>0.27868852459016391</v>
      </c>
      <c r="J1071" s="56">
        <f t="shared" si="149"/>
        <v>0.32</v>
      </c>
      <c r="K1071" s="51">
        <v>29</v>
      </c>
      <c r="L1071" s="51">
        <v>17</v>
      </c>
      <c r="M1071" s="51">
        <v>46</v>
      </c>
      <c r="N1071" s="51">
        <v>46</v>
      </c>
      <c r="O1071" s="51">
        <v>22</v>
      </c>
      <c r="P1071" s="51">
        <v>68</v>
      </c>
      <c r="Q1071" s="51">
        <v>44</v>
      </c>
      <c r="R1071" s="51">
        <v>17</v>
      </c>
      <c r="S1071" s="51">
        <v>61</v>
      </c>
      <c r="T1071" s="51">
        <f t="shared" si="154"/>
        <v>56</v>
      </c>
      <c r="U1071" s="51">
        <f t="shared" si="154"/>
        <v>175</v>
      </c>
      <c r="V1071" s="57">
        <f t="shared" si="150"/>
        <v>32</v>
      </c>
      <c r="W1071" s="51" t="e">
        <f>SUMIF(#REF!,'Pupils5-15'!$B1071,#REF!)</f>
        <v>#REF!</v>
      </c>
      <c r="X1071" s="51" t="e">
        <f>SUMIF(#REF!,'Pupils5-15'!$B1071,#REF!)</f>
        <v>#REF!</v>
      </c>
      <c r="Y1071" s="51" t="e">
        <f>SUMIF(#REF!,'Pupils5-15'!$B1071,#REF!)</f>
        <v>#REF!</v>
      </c>
      <c r="Z1071" s="51" t="e">
        <f t="shared" si="151"/>
        <v>#REF!</v>
      </c>
      <c r="AA1071" s="51" t="e">
        <f t="shared" si="152"/>
        <v>#REF!</v>
      </c>
      <c r="AB1071" s="51" t="e">
        <f t="shared" si="153"/>
        <v>#REF!</v>
      </c>
    </row>
    <row r="1072" spans="1:28" x14ac:dyDescent="0.2">
      <c r="A1072" s="51">
        <v>1065</v>
      </c>
      <c r="B1072" s="51">
        <v>6742102</v>
      </c>
      <c r="C1072" s="51" t="s">
        <v>1432</v>
      </c>
      <c r="D1072" s="51" t="s">
        <v>47</v>
      </c>
      <c r="E1072" s="51" t="s">
        <v>3322</v>
      </c>
      <c r="F1072" s="51" t="s">
        <v>3324</v>
      </c>
      <c r="G1072" s="56">
        <f t="shared" si="146"/>
        <v>0.125</v>
      </c>
      <c r="H1072" s="56">
        <f t="shared" si="147"/>
        <v>0.12949640287769784</v>
      </c>
      <c r="I1072" s="56">
        <f t="shared" si="148"/>
        <v>0.17218543046357615</v>
      </c>
      <c r="J1072" s="56">
        <f t="shared" si="149"/>
        <v>0.14354066985645933</v>
      </c>
      <c r="K1072" s="51">
        <v>112</v>
      </c>
      <c r="L1072" s="51">
        <v>16</v>
      </c>
      <c r="M1072" s="51">
        <v>128</v>
      </c>
      <c r="N1072" s="51">
        <v>121</v>
      </c>
      <c r="O1072" s="51">
        <v>18</v>
      </c>
      <c r="P1072" s="51">
        <v>139</v>
      </c>
      <c r="Q1072" s="51">
        <v>125</v>
      </c>
      <c r="R1072" s="51">
        <v>26</v>
      </c>
      <c r="S1072" s="51">
        <v>151</v>
      </c>
      <c r="T1072" s="51">
        <f t="shared" si="154"/>
        <v>60</v>
      </c>
      <c r="U1072" s="51">
        <f t="shared" si="154"/>
        <v>418</v>
      </c>
      <c r="V1072" s="57">
        <f t="shared" si="150"/>
        <v>14.354066985645932</v>
      </c>
      <c r="W1072" s="51" t="e">
        <f>SUMIF(#REF!,'Pupils5-15'!$B1072,#REF!)</f>
        <v>#REF!</v>
      </c>
      <c r="X1072" s="51" t="e">
        <f>SUMIF(#REF!,'Pupils5-15'!$B1072,#REF!)</f>
        <v>#REF!</v>
      </c>
      <c r="Y1072" s="51" t="e">
        <f>SUMIF(#REF!,'Pupils5-15'!$B1072,#REF!)</f>
        <v>#REF!</v>
      </c>
      <c r="Z1072" s="51" t="e">
        <f t="shared" si="151"/>
        <v>#REF!</v>
      </c>
      <c r="AA1072" s="51" t="e">
        <f t="shared" si="152"/>
        <v>#REF!</v>
      </c>
      <c r="AB1072" s="51" t="e">
        <f t="shared" si="153"/>
        <v>#REF!</v>
      </c>
    </row>
    <row r="1073" spans="1:28" x14ac:dyDescent="0.2">
      <c r="A1073" s="51">
        <v>1066</v>
      </c>
      <c r="B1073" s="51">
        <v>6742104</v>
      </c>
      <c r="C1073" s="51" t="s">
        <v>1433</v>
      </c>
      <c r="D1073" s="51" t="s">
        <v>47</v>
      </c>
      <c r="E1073" s="51" t="s">
        <v>3322</v>
      </c>
      <c r="F1073" s="51" t="s">
        <v>3324</v>
      </c>
      <c r="G1073" s="56">
        <f t="shared" si="146"/>
        <v>0.27979274611398963</v>
      </c>
      <c r="H1073" s="56">
        <f t="shared" si="147"/>
        <v>0.31794871794871793</v>
      </c>
      <c r="I1073" s="56">
        <f t="shared" si="148"/>
        <v>0.33658536585365856</v>
      </c>
      <c r="J1073" s="56">
        <f t="shared" si="149"/>
        <v>0.31197301854974707</v>
      </c>
      <c r="K1073" s="51">
        <v>139</v>
      </c>
      <c r="L1073" s="51">
        <v>54</v>
      </c>
      <c r="M1073" s="51">
        <v>193</v>
      </c>
      <c r="N1073" s="51">
        <v>133</v>
      </c>
      <c r="O1073" s="51">
        <v>62</v>
      </c>
      <c r="P1073" s="51">
        <v>195</v>
      </c>
      <c r="Q1073" s="51">
        <v>136</v>
      </c>
      <c r="R1073" s="51">
        <v>69</v>
      </c>
      <c r="S1073" s="51">
        <v>205</v>
      </c>
      <c r="T1073" s="51">
        <f t="shared" si="154"/>
        <v>185</v>
      </c>
      <c r="U1073" s="51">
        <f t="shared" si="154"/>
        <v>593</v>
      </c>
      <c r="V1073" s="57">
        <f t="shared" si="150"/>
        <v>31.197301854974707</v>
      </c>
      <c r="W1073" s="51" t="e">
        <f>SUMIF(#REF!,'Pupils5-15'!$B1073,#REF!)</f>
        <v>#REF!</v>
      </c>
      <c r="X1073" s="51" t="e">
        <f>SUMIF(#REF!,'Pupils5-15'!$B1073,#REF!)</f>
        <v>#REF!</v>
      </c>
      <c r="Y1073" s="51" t="e">
        <f>SUMIF(#REF!,'Pupils5-15'!$B1073,#REF!)</f>
        <v>#REF!</v>
      </c>
      <c r="Z1073" s="51" t="e">
        <f t="shared" si="151"/>
        <v>#REF!</v>
      </c>
      <c r="AA1073" s="51" t="e">
        <f t="shared" si="152"/>
        <v>#REF!</v>
      </c>
      <c r="AB1073" s="51" t="e">
        <f t="shared" si="153"/>
        <v>#REF!</v>
      </c>
    </row>
    <row r="1074" spans="1:28" x14ac:dyDescent="0.2">
      <c r="A1074" s="51">
        <v>1067</v>
      </c>
      <c r="B1074" s="51">
        <v>6742112</v>
      </c>
      <c r="C1074" s="51" t="s">
        <v>1434</v>
      </c>
      <c r="D1074" s="51" t="s">
        <v>47</v>
      </c>
      <c r="E1074" s="51" t="s">
        <v>3322</v>
      </c>
      <c r="F1074" s="51" t="s">
        <v>3324</v>
      </c>
      <c r="G1074" s="56">
        <f t="shared" si="146"/>
        <v>0.24793388429752067</v>
      </c>
      <c r="H1074" s="56">
        <f t="shared" si="147"/>
        <v>0.17937219730941703</v>
      </c>
      <c r="I1074" s="56">
        <f t="shared" si="148"/>
        <v>0.23728813559322035</v>
      </c>
      <c r="J1074" s="56">
        <f t="shared" si="149"/>
        <v>0.22253922967189729</v>
      </c>
      <c r="K1074" s="51">
        <v>182</v>
      </c>
      <c r="L1074" s="51">
        <v>60</v>
      </c>
      <c r="M1074" s="51">
        <v>242</v>
      </c>
      <c r="N1074" s="51">
        <v>183</v>
      </c>
      <c r="O1074" s="51">
        <v>40</v>
      </c>
      <c r="P1074" s="51">
        <v>223</v>
      </c>
      <c r="Q1074" s="51">
        <v>180</v>
      </c>
      <c r="R1074" s="51">
        <v>56</v>
      </c>
      <c r="S1074" s="51">
        <v>236</v>
      </c>
      <c r="T1074" s="51">
        <f t="shared" si="154"/>
        <v>156</v>
      </c>
      <c r="U1074" s="51">
        <f t="shared" si="154"/>
        <v>701</v>
      </c>
      <c r="V1074" s="57">
        <f t="shared" si="150"/>
        <v>22.25392296718973</v>
      </c>
      <c r="W1074" s="51" t="e">
        <f>SUMIF(#REF!,'Pupils5-15'!$B1074,#REF!)</f>
        <v>#REF!</v>
      </c>
      <c r="X1074" s="51" t="e">
        <f>SUMIF(#REF!,'Pupils5-15'!$B1074,#REF!)</f>
        <v>#REF!</v>
      </c>
      <c r="Y1074" s="51" t="e">
        <f>SUMIF(#REF!,'Pupils5-15'!$B1074,#REF!)</f>
        <v>#REF!</v>
      </c>
      <c r="Z1074" s="51" t="e">
        <f t="shared" si="151"/>
        <v>#REF!</v>
      </c>
      <c r="AA1074" s="51" t="e">
        <f t="shared" si="152"/>
        <v>#REF!</v>
      </c>
      <c r="AB1074" s="51" t="e">
        <f t="shared" si="153"/>
        <v>#REF!</v>
      </c>
    </row>
    <row r="1075" spans="1:28" x14ac:dyDescent="0.2">
      <c r="A1075" s="51">
        <v>1068</v>
      </c>
      <c r="B1075" s="51">
        <v>6742115</v>
      </c>
      <c r="C1075" s="51" t="s">
        <v>1435</v>
      </c>
      <c r="D1075" s="51" t="s">
        <v>47</v>
      </c>
      <c r="E1075" s="51" t="s">
        <v>3322</v>
      </c>
      <c r="F1075" s="51" t="s">
        <v>3324</v>
      </c>
      <c r="G1075" s="56">
        <f t="shared" si="146"/>
        <v>0.39285714285714285</v>
      </c>
      <c r="H1075" s="56">
        <f t="shared" si="147"/>
        <v>0.34615384615384615</v>
      </c>
      <c r="I1075" s="56">
        <f t="shared" si="148"/>
        <v>0.2</v>
      </c>
      <c r="J1075" s="56">
        <f t="shared" si="149"/>
        <v>0.31645569620253167</v>
      </c>
      <c r="K1075" s="51">
        <v>17</v>
      </c>
      <c r="L1075" s="51">
        <v>11</v>
      </c>
      <c r="M1075" s="51">
        <v>28</v>
      </c>
      <c r="N1075" s="51">
        <v>17</v>
      </c>
      <c r="O1075" s="51">
        <v>9</v>
      </c>
      <c r="P1075" s="51">
        <v>26</v>
      </c>
      <c r="Q1075" s="51">
        <v>20</v>
      </c>
      <c r="R1075" s="51">
        <v>5</v>
      </c>
      <c r="S1075" s="51">
        <v>25</v>
      </c>
      <c r="T1075" s="51">
        <f t="shared" si="154"/>
        <v>25</v>
      </c>
      <c r="U1075" s="51">
        <f t="shared" si="154"/>
        <v>79</v>
      </c>
      <c r="V1075" s="57">
        <f t="shared" si="150"/>
        <v>31.645569620253166</v>
      </c>
      <c r="W1075" s="51" t="e">
        <f>SUMIF(#REF!,'Pupils5-15'!$B1075,#REF!)</f>
        <v>#REF!</v>
      </c>
      <c r="X1075" s="51" t="e">
        <f>SUMIF(#REF!,'Pupils5-15'!$B1075,#REF!)</f>
        <v>#REF!</v>
      </c>
      <c r="Y1075" s="51" t="e">
        <f>SUMIF(#REF!,'Pupils5-15'!$B1075,#REF!)</f>
        <v>#REF!</v>
      </c>
      <c r="Z1075" s="51" t="e">
        <f t="shared" si="151"/>
        <v>#REF!</v>
      </c>
      <c r="AA1075" s="51" t="e">
        <f t="shared" si="152"/>
        <v>#REF!</v>
      </c>
      <c r="AB1075" s="51" t="e">
        <f t="shared" si="153"/>
        <v>#REF!</v>
      </c>
    </row>
    <row r="1076" spans="1:28" x14ac:dyDescent="0.2">
      <c r="A1076" s="51">
        <v>1069</v>
      </c>
      <c r="B1076" s="51">
        <v>6742118</v>
      </c>
      <c r="C1076" s="51" t="s">
        <v>1436</v>
      </c>
      <c r="D1076" s="51" t="s">
        <v>47</v>
      </c>
      <c r="E1076" s="51" t="s">
        <v>3322</v>
      </c>
      <c r="F1076" s="51" t="s">
        <v>3324</v>
      </c>
      <c r="G1076" s="56">
        <f t="shared" si="146"/>
        <v>0.24374999999999999</v>
      </c>
      <c r="H1076" s="56">
        <f t="shared" si="147"/>
        <v>0.26708074534161491</v>
      </c>
      <c r="I1076" s="56">
        <f t="shared" si="148"/>
        <v>0.26451612903225807</v>
      </c>
      <c r="J1076" s="56">
        <f t="shared" si="149"/>
        <v>0.25840336134453784</v>
      </c>
      <c r="K1076" s="51">
        <v>121</v>
      </c>
      <c r="L1076" s="51">
        <v>39</v>
      </c>
      <c r="M1076" s="51">
        <v>160</v>
      </c>
      <c r="N1076" s="51">
        <v>118</v>
      </c>
      <c r="O1076" s="51">
        <v>43</v>
      </c>
      <c r="P1076" s="51">
        <v>161</v>
      </c>
      <c r="Q1076" s="51">
        <v>114</v>
      </c>
      <c r="R1076" s="51">
        <v>41</v>
      </c>
      <c r="S1076" s="51">
        <v>155</v>
      </c>
      <c r="T1076" s="51">
        <f t="shared" si="154"/>
        <v>123</v>
      </c>
      <c r="U1076" s="51">
        <f t="shared" si="154"/>
        <v>476</v>
      </c>
      <c r="V1076" s="57">
        <f t="shared" si="150"/>
        <v>25.840336134453786</v>
      </c>
      <c r="W1076" s="51" t="e">
        <f>SUMIF(#REF!,'Pupils5-15'!$B1076,#REF!)</f>
        <v>#REF!</v>
      </c>
      <c r="X1076" s="51" t="e">
        <f>SUMIF(#REF!,'Pupils5-15'!$B1076,#REF!)</f>
        <v>#REF!</v>
      </c>
      <c r="Y1076" s="51" t="e">
        <f>SUMIF(#REF!,'Pupils5-15'!$B1076,#REF!)</f>
        <v>#REF!</v>
      </c>
      <c r="Z1076" s="51" t="e">
        <f t="shared" si="151"/>
        <v>#REF!</v>
      </c>
      <c r="AA1076" s="51" t="e">
        <f t="shared" si="152"/>
        <v>#REF!</v>
      </c>
      <c r="AB1076" s="51" t="e">
        <f t="shared" si="153"/>
        <v>#REF!</v>
      </c>
    </row>
    <row r="1077" spans="1:28" x14ac:dyDescent="0.2">
      <c r="A1077" s="51">
        <v>1070</v>
      </c>
      <c r="B1077" s="51">
        <v>6742119</v>
      </c>
      <c r="C1077" s="51" t="s">
        <v>1437</v>
      </c>
      <c r="D1077" s="51" t="s">
        <v>47</v>
      </c>
      <c r="E1077" s="51" t="s">
        <v>3322</v>
      </c>
      <c r="F1077" s="51" t="s">
        <v>3324</v>
      </c>
      <c r="G1077" s="56">
        <f t="shared" si="146"/>
        <v>0.31578947368421051</v>
      </c>
      <c r="H1077" s="56">
        <f t="shared" si="147"/>
        <v>0.28834355828220859</v>
      </c>
      <c r="I1077" s="56">
        <f t="shared" si="148"/>
        <v>0.25146198830409355</v>
      </c>
      <c r="J1077" s="56">
        <f t="shared" si="149"/>
        <v>0.2839506172839506</v>
      </c>
      <c r="K1077" s="51">
        <v>104</v>
      </c>
      <c r="L1077" s="51">
        <v>48</v>
      </c>
      <c r="M1077" s="51">
        <v>152</v>
      </c>
      <c r="N1077" s="51">
        <v>116</v>
      </c>
      <c r="O1077" s="51">
        <v>47</v>
      </c>
      <c r="P1077" s="51">
        <v>163</v>
      </c>
      <c r="Q1077" s="51">
        <v>128</v>
      </c>
      <c r="R1077" s="51">
        <v>43</v>
      </c>
      <c r="S1077" s="51">
        <v>171</v>
      </c>
      <c r="T1077" s="51">
        <f t="shared" si="154"/>
        <v>138</v>
      </c>
      <c r="U1077" s="51">
        <f t="shared" si="154"/>
        <v>486</v>
      </c>
      <c r="V1077" s="57">
        <f t="shared" si="150"/>
        <v>28.39506172839506</v>
      </c>
      <c r="W1077" s="51" t="e">
        <f>SUMIF(#REF!,'Pupils5-15'!$B1077,#REF!)</f>
        <v>#REF!</v>
      </c>
      <c r="X1077" s="51" t="e">
        <f>SUMIF(#REF!,'Pupils5-15'!$B1077,#REF!)</f>
        <v>#REF!</v>
      </c>
      <c r="Y1077" s="51" t="e">
        <f>SUMIF(#REF!,'Pupils5-15'!$B1077,#REF!)</f>
        <v>#REF!</v>
      </c>
      <c r="Z1077" s="51" t="e">
        <f t="shared" si="151"/>
        <v>#REF!</v>
      </c>
      <c r="AA1077" s="51" t="e">
        <f t="shared" si="152"/>
        <v>#REF!</v>
      </c>
      <c r="AB1077" s="51" t="e">
        <f t="shared" si="153"/>
        <v>#REF!</v>
      </c>
    </row>
    <row r="1078" spans="1:28" x14ac:dyDescent="0.2">
      <c r="A1078" s="51">
        <v>1071</v>
      </c>
      <c r="B1078" s="51">
        <v>6742124</v>
      </c>
      <c r="C1078" s="51" t="s">
        <v>1438</v>
      </c>
      <c r="D1078" s="51" t="s">
        <v>47</v>
      </c>
      <c r="E1078" s="51" t="s">
        <v>3322</v>
      </c>
      <c r="F1078" s="51" t="s">
        <v>3324</v>
      </c>
      <c r="G1078" s="56">
        <f t="shared" si="146"/>
        <v>0.15454545454545454</v>
      </c>
      <c r="H1078" s="56">
        <f t="shared" si="147"/>
        <v>0.14432989690721648</v>
      </c>
      <c r="I1078" s="56">
        <f t="shared" si="148"/>
        <v>0.14141414141414141</v>
      </c>
      <c r="J1078" s="56">
        <f t="shared" si="149"/>
        <v>0.14705882352941177</v>
      </c>
      <c r="K1078" s="51">
        <v>93</v>
      </c>
      <c r="L1078" s="51">
        <v>17</v>
      </c>
      <c r="M1078" s="51">
        <v>110</v>
      </c>
      <c r="N1078" s="51">
        <v>83</v>
      </c>
      <c r="O1078" s="51">
        <v>14</v>
      </c>
      <c r="P1078" s="51">
        <v>97</v>
      </c>
      <c r="Q1078" s="51">
        <v>85</v>
      </c>
      <c r="R1078" s="51">
        <v>14</v>
      </c>
      <c r="S1078" s="51">
        <v>99</v>
      </c>
      <c r="T1078" s="51">
        <f t="shared" si="154"/>
        <v>45</v>
      </c>
      <c r="U1078" s="51">
        <f t="shared" si="154"/>
        <v>306</v>
      </c>
      <c r="V1078" s="57">
        <f t="shared" si="150"/>
        <v>14.705882352941178</v>
      </c>
      <c r="W1078" s="51" t="e">
        <f>SUMIF(#REF!,'Pupils5-15'!$B1078,#REF!)</f>
        <v>#REF!</v>
      </c>
      <c r="X1078" s="51" t="e">
        <f>SUMIF(#REF!,'Pupils5-15'!$B1078,#REF!)</f>
        <v>#REF!</v>
      </c>
      <c r="Y1078" s="51" t="e">
        <f>SUMIF(#REF!,'Pupils5-15'!$B1078,#REF!)</f>
        <v>#REF!</v>
      </c>
      <c r="Z1078" s="51" t="e">
        <f t="shared" si="151"/>
        <v>#REF!</v>
      </c>
      <c r="AA1078" s="51" t="e">
        <f t="shared" si="152"/>
        <v>#REF!</v>
      </c>
      <c r="AB1078" s="51" t="e">
        <f t="shared" si="153"/>
        <v>#REF!</v>
      </c>
    </row>
    <row r="1079" spans="1:28" x14ac:dyDescent="0.2">
      <c r="A1079" s="51">
        <v>1072</v>
      </c>
      <c r="B1079" s="51">
        <v>6742125</v>
      </c>
      <c r="C1079" s="51" t="s">
        <v>1439</v>
      </c>
      <c r="D1079" s="51" t="s">
        <v>47</v>
      </c>
      <c r="E1079" s="51" t="s">
        <v>3322</v>
      </c>
      <c r="F1079" s="51" t="s">
        <v>3324</v>
      </c>
      <c r="G1079" s="56">
        <f t="shared" si="146"/>
        <v>0.53846153846153844</v>
      </c>
      <c r="H1079" s="56">
        <f t="shared" si="147"/>
        <v>0.47619047619047616</v>
      </c>
      <c r="I1079" s="56">
        <f t="shared" si="148"/>
        <v>0.39344262295081966</v>
      </c>
      <c r="J1079" s="56">
        <f t="shared" si="149"/>
        <v>0.47089947089947087</v>
      </c>
      <c r="K1079" s="51">
        <v>30</v>
      </c>
      <c r="L1079" s="51">
        <v>35</v>
      </c>
      <c r="M1079" s="51">
        <v>65</v>
      </c>
      <c r="N1079" s="51">
        <v>33</v>
      </c>
      <c r="O1079" s="51">
        <v>30</v>
      </c>
      <c r="P1079" s="51">
        <v>63</v>
      </c>
      <c r="Q1079" s="51">
        <v>37</v>
      </c>
      <c r="R1079" s="51">
        <v>24</v>
      </c>
      <c r="S1079" s="51">
        <v>61</v>
      </c>
      <c r="T1079" s="51">
        <f t="shared" si="154"/>
        <v>89</v>
      </c>
      <c r="U1079" s="51">
        <f t="shared" si="154"/>
        <v>189</v>
      </c>
      <c r="V1079" s="57">
        <f t="shared" si="150"/>
        <v>47.089947089947088</v>
      </c>
      <c r="W1079" s="51" t="e">
        <f>SUMIF(#REF!,'Pupils5-15'!$B1079,#REF!)</f>
        <v>#REF!</v>
      </c>
      <c r="X1079" s="51" t="e">
        <f>SUMIF(#REF!,'Pupils5-15'!$B1079,#REF!)</f>
        <v>#REF!</v>
      </c>
      <c r="Y1079" s="51" t="e">
        <f>SUMIF(#REF!,'Pupils5-15'!$B1079,#REF!)</f>
        <v>#REF!</v>
      </c>
      <c r="Z1079" s="51" t="e">
        <f t="shared" si="151"/>
        <v>#REF!</v>
      </c>
      <c r="AA1079" s="51" t="e">
        <f t="shared" si="152"/>
        <v>#REF!</v>
      </c>
      <c r="AB1079" s="51" t="e">
        <f t="shared" si="153"/>
        <v>#REF!</v>
      </c>
    </row>
    <row r="1080" spans="1:28" x14ac:dyDescent="0.2">
      <c r="A1080" s="51">
        <v>1073</v>
      </c>
      <c r="B1080" s="51">
        <v>6742127</v>
      </c>
      <c r="C1080" s="51" t="s">
        <v>1139</v>
      </c>
      <c r="D1080" s="51" t="s">
        <v>47</v>
      </c>
      <c r="E1080" s="51" t="s">
        <v>3322</v>
      </c>
      <c r="F1080" s="51" t="s">
        <v>3324</v>
      </c>
      <c r="G1080" s="56">
        <f t="shared" si="146"/>
        <v>0.29113924050632911</v>
      </c>
      <c r="H1080" s="56">
        <f t="shared" si="147"/>
        <v>0.22077922077922077</v>
      </c>
      <c r="I1080" s="56">
        <f t="shared" si="148"/>
        <v>0.28915662650602408</v>
      </c>
      <c r="J1080" s="56">
        <f t="shared" si="149"/>
        <v>0.26778242677824265</v>
      </c>
      <c r="K1080" s="51">
        <v>56</v>
      </c>
      <c r="L1080" s="51">
        <v>23</v>
      </c>
      <c r="M1080" s="51">
        <v>79</v>
      </c>
      <c r="N1080" s="51">
        <v>60</v>
      </c>
      <c r="O1080" s="51">
        <v>17</v>
      </c>
      <c r="P1080" s="51">
        <v>77</v>
      </c>
      <c r="Q1080" s="51">
        <v>59</v>
      </c>
      <c r="R1080" s="51">
        <v>24</v>
      </c>
      <c r="S1080" s="51">
        <v>83</v>
      </c>
      <c r="T1080" s="51">
        <f t="shared" si="154"/>
        <v>64</v>
      </c>
      <c r="U1080" s="51">
        <f t="shared" si="154"/>
        <v>239</v>
      </c>
      <c r="V1080" s="57">
        <f t="shared" si="150"/>
        <v>26.778242677824267</v>
      </c>
      <c r="W1080" s="51" t="e">
        <f>SUMIF(#REF!,'Pupils5-15'!$B1080,#REF!)</f>
        <v>#REF!</v>
      </c>
      <c r="X1080" s="51" t="e">
        <f>SUMIF(#REF!,'Pupils5-15'!$B1080,#REF!)</f>
        <v>#REF!</v>
      </c>
      <c r="Y1080" s="51" t="e">
        <f>SUMIF(#REF!,'Pupils5-15'!$B1080,#REF!)</f>
        <v>#REF!</v>
      </c>
      <c r="Z1080" s="51" t="e">
        <f t="shared" si="151"/>
        <v>#REF!</v>
      </c>
      <c r="AA1080" s="51" t="e">
        <f t="shared" si="152"/>
        <v>#REF!</v>
      </c>
      <c r="AB1080" s="51" t="e">
        <f t="shared" si="153"/>
        <v>#REF!</v>
      </c>
    </row>
    <row r="1081" spans="1:28" x14ac:dyDescent="0.2">
      <c r="A1081" s="51">
        <v>1074</v>
      </c>
      <c r="B1081" s="51">
        <v>6742130</v>
      </c>
      <c r="C1081" s="51" t="s">
        <v>1441</v>
      </c>
      <c r="D1081" s="51" t="s">
        <v>47</v>
      </c>
      <c r="E1081" s="51" t="s">
        <v>3322</v>
      </c>
      <c r="F1081" s="51" t="s">
        <v>3324</v>
      </c>
      <c r="G1081" s="56">
        <f t="shared" si="146"/>
        <v>0.2</v>
      </c>
      <c r="H1081" s="56">
        <f t="shared" si="147"/>
        <v>0.19565217391304349</v>
      </c>
      <c r="I1081" s="56">
        <f t="shared" si="148"/>
        <v>0.17727272727272728</v>
      </c>
      <c r="J1081" s="56">
        <f t="shared" si="149"/>
        <v>0.19111111111111112</v>
      </c>
      <c r="K1081" s="51">
        <v>180</v>
      </c>
      <c r="L1081" s="51">
        <v>45</v>
      </c>
      <c r="M1081" s="51">
        <v>225</v>
      </c>
      <c r="N1081" s="51">
        <v>185</v>
      </c>
      <c r="O1081" s="51">
        <v>45</v>
      </c>
      <c r="P1081" s="51">
        <v>230</v>
      </c>
      <c r="Q1081" s="51">
        <v>181</v>
      </c>
      <c r="R1081" s="51">
        <v>39</v>
      </c>
      <c r="S1081" s="51">
        <v>220</v>
      </c>
      <c r="T1081" s="51">
        <f t="shared" si="154"/>
        <v>129</v>
      </c>
      <c r="U1081" s="51">
        <f t="shared" si="154"/>
        <v>675</v>
      </c>
      <c r="V1081" s="57">
        <f t="shared" si="150"/>
        <v>19.111111111111111</v>
      </c>
      <c r="W1081" s="51" t="e">
        <f>SUMIF(#REF!,'Pupils5-15'!$B1081,#REF!)</f>
        <v>#REF!</v>
      </c>
      <c r="X1081" s="51" t="e">
        <f>SUMIF(#REF!,'Pupils5-15'!$B1081,#REF!)</f>
        <v>#REF!</v>
      </c>
      <c r="Y1081" s="51" t="e">
        <f>SUMIF(#REF!,'Pupils5-15'!$B1081,#REF!)</f>
        <v>#REF!</v>
      </c>
      <c r="Z1081" s="51" t="e">
        <f t="shared" si="151"/>
        <v>#REF!</v>
      </c>
      <c r="AA1081" s="51" t="e">
        <f t="shared" si="152"/>
        <v>#REF!</v>
      </c>
      <c r="AB1081" s="51" t="e">
        <f t="shared" si="153"/>
        <v>#REF!</v>
      </c>
    </row>
    <row r="1082" spans="1:28" x14ac:dyDescent="0.2">
      <c r="A1082" s="51">
        <v>1075</v>
      </c>
      <c r="B1082" s="51">
        <v>6742134</v>
      </c>
      <c r="C1082" s="51" t="s">
        <v>1442</v>
      </c>
      <c r="D1082" s="51" t="s">
        <v>47</v>
      </c>
      <c r="E1082" s="51" t="s">
        <v>3322</v>
      </c>
      <c r="F1082" s="51" t="s">
        <v>3324</v>
      </c>
      <c r="G1082" s="56">
        <f t="shared" si="146"/>
        <v>0.11707317073170732</v>
      </c>
      <c r="H1082" s="56">
        <f t="shared" si="147"/>
        <v>9.4339622641509441E-2</v>
      </c>
      <c r="I1082" s="56">
        <f t="shared" si="148"/>
        <v>8.4070796460176997E-2</v>
      </c>
      <c r="J1082" s="56">
        <f t="shared" si="149"/>
        <v>9.7978227060653192E-2</v>
      </c>
      <c r="K1082" s="51">
        <v>181</v>
      </c>
      <c r="L1082" s="51">
        <v>24</v>
      </c>
      <c r="M1082" s="51">
        <v>205</v>
      </c>
      <c r="N1082" s="51">
        <v>192</v>
      </c>
      <c r="O1082" s="51">
        <v>20</v>
      </c>
      <c r="P1082" s="51">
        <v>212</v>
      </c>
      <c r="Q1082" s="51">
        <v>207</v>
      </c>
      <c r="R1082" s="51">
        <v>19</v>
      </c>
      <c r="S1082" s="51">
        <v>226</v>
      </c>
      <c r="T1082" s="51">
        <f t="shared" si="154"/>
        <v>63</v>
      </c>
      <c r="U1082" s="51">
        <f t="shared" si="154"/>
        <v>643</v>
      </c>
      <c r="V1082" s="57">
        <f t="shared" si="150"/>
        <v>9.79782270606532</v>
      </c>
      <c r="W1082" s="51" t="e">
        <f>SUMIF(#REF!,'Pupils5-15'!$B1082,#REF!)</f>
        <v>#REF!</v>
      </c>
      <c r="X1082" s="51" t="e">
        <f>SUMIF(#REF!,'Pupils5-15'!$B1082,#REF!)</f>
        <v>#REF!</v>
      </c>
      <c r="Y1082" s="51" t="e">
        <f>SUMIF(#REF!,'Pupils5-15'!$B1082,#REF!)</f>
        <v>#REF!</v>
      </c>
      <c r="Z1082" s="51" t="e">
        <f t="shared" si="151"/>
        <v>#REF!</v>
      </c>
      <c r="AA1082" s="51" t="e">
        <f t="shared" si="152"/>
        <v>#REF!</v>
      </c>
      <c r="AB1082" s="51" t="e">
        <f t="shared" si="153"/>
        <v>#REF!</v>
      </c>
    </row>
    <row r="1083" spans="1:28" x14ac:dyDescent="0.2">
      <c r="A1083" s="51">
        <v>1076</v>
      </c>
      <c r="B1083" s="51">
        <v>6742137</v>
      </c>
      <c r="C1083" s="51" t="s">
        <v>1443</v>
      </c>
      <c r="D1083" s="51" t="s">
        <v>47</v>
      </c>
      <c r="E1083" s="51" t="s">
        <v>3322</v>
      </c>
      <c r="F1083" s="51" t="s">
        <v>3324</v>
      </c>
      <c r="G1083" s="56">
        <f t="shared" si="146"/>
        <v>0.30656934306569344</v>
      </c>
      <c r="H1083" s="56">
        <f t="shared" si="147"/>
        <v>0.28846153846153844</v>
      </c>
      <c r="I1083" s="56">
        <f t="shared" si="148"/>
        <v>0.24374999999999999</v>
      </c>
      <c r="J1083" s="56">
        <f t="shared" si="149"/>
        <v>0.27814569536423839</v>
      </c>
      <c r="K1083" s="51">
        <v>95</v>
      </c>
      <c r="L1083" s="51">
        <v>42</v>
      </c>
      <c r="M1083" s="51">
        <v>137</v>
      </c>
      <c r="N1083" s="51">
        <v>111</v>
      </c>
      <c r="O1083" s="51">
        <v>45</v>
      </c>
      <c r="P1083" s="51">
        <v>156</v>
      </c>
      <c r="Q1083" s="51">
        <v>121</v>
      </c>
      <c r="R1083" s="51">
        <v>39</v>
      </c>
      <c r="S1083" s="51">
        <v>160</v>
      </c>
      <c r="T1083" s="51">
        <f t="shared" si="154"/>
        <v>126</v>
      </c>
      <c r="U1083" s="51">
        <f t="shared" si="154"/>
        <v>453</v>
      </c>
      <c r="V1083" s="57">
        <f t="shared" si="150"/>
        <v>27.814569536423839</v>
      </c>
      <c r="W1083" s="51" t="e">
        <f>SUMIF(#REF!,'Pupils5-15'!$B1083,#REF!)</f>
        <v>#REF!</v>
      </c>
      <c r="X1083" s="51" t="e">
        <f>SUMIF(#REF!,'Pupils5-15'!$B1083,#REF!)</f>
        <v>#REF!</v>
      </c>
      <c r="Y1083" s="51" t="e">
        <f>SUMIF(#REF!,'Pupils5-15'!$B1083,#REF!)</f>
        <v>#REF!</v>
      </c>
      <c r="Z1083" s="51" t="e">
        <f t="shared" si="151"/>
        <v>#REF!</v>
      </c>
      <c r="AA1083" s="51" t="e">
        <f t="shared" si="152"/>
        <v>#REF!</v>
      </c>
      <c r="AB1083" s="51" t="e">
        <f t="shared" si="153"/>
        <v>#REF!</v>
      </c>
    </row>
    <row r="1084" spans="1:28" x14ac:dyDescent="0.2">
      <c r="A1084" s="51">
        <v>1077</v>
      </c>
      <c r="B1084" s="51">
        <v>6742138</v>
      </c>
      <c r="C1084" s="51" t="s">
        <v>1444</v>
      </c>
      <c r="D1084" s="51" t="s">
        <v>47</v>
      </c>
      <c r="E1084" s="51" t="s">
        <v>3322</v>
      </c>
      <c r="F1084" s="51" t="s">
        <v>3324</v>
      </c>
      <c r="G1084" s="56">
        <f t="shared" si="146"/>
        <v>0.32432432432432434</v>
      </c>
      <c r="H1084" s="56">
        <f t="shared" si="147"/>
        <v>0.2</v>
      </c>
      <c r="I1084" s="56">
        <f t="shared" si="148"/>
        <v>0.32432432432432434</v>
      </c>
      <c r="J1084" s="56">
        <f t="shared" si="149"/>
        <v>0.28440366972477066</v>
      </c>
      <c r="K1084" s="51">
        <v>25</v>
      </c>
      <c r="L1084" s="51">
        <v>12</v>
      </c>
      <c r="M1084" s="51">
        <v>37</v>
      </c>
      <c r="N1084" s="51">
        <v>28</v>
      </c>
      <c r="O1084" s="51">
        <v>7</v>
      </c>
      <c r="P1084" s="51">
        <v>35</v>
      </c>
      <c r="Q1084" s="51">
        <v>25</v>
      </c>
      <c r="R1084" s="51">
        <v>12</v>
      </c>
      <c r="S1084" s="51">
        <v>37</v>
      </c>
      <c r="T1084" s="51">
        <f t="shared" si="154"/>
        <v>31</v>
      </c>
      <c r="U1084" s="51">
        <f t="shared" si="154"/>
        <v>109</v>
      </c>
      <c r="V1084" s="57">
        <f t="shared" si="150"/>
        <v>28.440366972477065</v>
      </c>
      <c r="W1084" s="51" t="e">
        <f>SUMIF(#REF!,'Pupils5-15'!$B1084,#REF!)</f>
        <v>#REF!</v>
      </c>
      <c r="X1084" s="51" t="e">
        <f>SUMIF(#REF!,'Pupils5-15'!$B1084,#REF!)</f>
        <v>#REF!</v>
      </c>
      <c r="Y1084" s="51" t="e">
        <f>SUMIF(#REF!,'Pupils5-15'!$B1084,#REF!)</f>
        <v>#REF!</v>
      </c>
      <c r="Z1084" s="51" t="e">
        <f t="shared" si="151"/>
        <v>#REF!</v>
      </c>
      <c r="AA1084" s="51" t="e">
        <f t="shared" si="152"/>
        <v>#REF!</v>
      </c>
      <c r="AB1084" s="51" t="e">
        <f t="shared" si="153"/>
        <v>#REF!</v>
      </c>
    </row>
    <row r="1085" spans="1:28" x14ac:dyDescent="0.2">
      <c r="A1085" s="51">
        <v>1078</v>
      </c>
      <c r="B1085" s="51">
        <v>6742142</v>
      </c>
      <c r="C1085" s="51" t="s">
        <v>1445</v>
      </c>
      <c r="D1085" s="51" t="s">
        <v>47</v>
      </c>
      <c r="E1085" s="51" t="s">
        <v>3322</v>
      </c>
      <c r="F1085" s="51" t="s">
        <v>3324</v>
      </c>
      <c r="G1085" s="56">
        <f t="shared" si="146"/>
        <v>0.24675324675324675</v>
      </c>
      <c r="H1085" s="56">
        <f t="shared" si="147"/>
        <v>0.26506024096385544</v>
      </c>
      <c r="I1085" s="56">
        <f t="shared" si="148"/>
        <v>0.28421052631578947</v>
      </c>
      <c r="J1085" s="56">
        <f t="shared" si="149"/>
        <v>0.26666666666666666</v>
      </c>
      <c r="K1085" s="51">
        <v>58</v>
      </c>
      <c r="L1085" s="51">
        <v>19</v>
      </c>
      <c r="M1085" s="51">
        <v>77</v>
      </c>
      <c r="N1085" s="51">
        <v>61</v>
      </c>
      <c r="O1085" s="51">
        <v>22</v>
      </c>
      <c r="P1085" s="51">
        <v>83</v>
      </c>
      <c r="Q1085" s="51">
        <v>68</v>
      </c>
      <c r="R1085" s="51">
        <v>27</v>
      </c>
      <c r="S1085" s="51">
        <v>95</v>
      </c>
      <c r="T1085" s="51">
        <f t="shared" si="154"/>
        <v>68</v>
      </c>
      <c r="U1085" s="51">
        <f t="shared" si="154"/>
        <v>255</v>
      </c>
      <c r="V1085" s="57">
        <f t="shared" si="150"/>
        <v>26.666666666666668</v>
      </c>
      <c r="W1085" s="51" t="e">
        <f>SUMIF(#REF!,'Pupils5-15'!$B1085,#REF!)</f>
        <v>#REF!</v>
      </c>
      <c r="X1085" s="51" t="e">
        <f>SUMIF(#REF!,'Pupils5-15'!$B1085,#REF!)</f>
        <v>#REF!</v>
      </c>
      <c r="Y1085" s="51" t="e">
        <f>SUMIF(#REF!,'Pupils5-15'!$B1085,#REF!)</f>
        <v>#REF!</v>
      </c>
      <c r="Z1085" s="51" t="e">
        <f t="shared" si="151"/>
        <v>#REF!</v>
      </c>
      <c r="AA1085" s="51" t="e">
        <f t="shared" si="152"/>
        <v>#REF!</v>
      </c>
      <c r="AB1085" s="51" t="e">
        <f t="shared" si="153"/>
        <v>#REF!</v>
      </c>
    </row>
    <row r="1086" spans="1:28" x14ac:dyDescent="0.2">
      <c r="A1086" s="51">
        <v>1079</v>
      </c>
      <c r="B1086" s="51">
        <v>6742143</v>
      </c>
      <c r="C1086" s="51" t="s">
        <v>1446</v>
      </c>
      <c r="D1086" s="51" t="s">
        <v>47</v>
      </c>
      <c r="E1086" s="51" t="s">
        <v>3322</v>
      </c>
      <c r="F1086" s="51" t="s">
        <v>3324</v>
      </c>
      <c r="G1086" s="56">
        <f t="shared" si="146"/>
        <v>0.25641025641025639</v>
      </c>
      <c r="H1086" s="56">
        <f t="shared" si="147"/>
        <v>0.21604938271604937</v>
      </c>
      <c r="I1086" s="56">
        <f t="shared" si="148"/>
        <v>0.25850340136054423</v>
      </c>
      <c r="J1086" s="56">
        <f t="shared" si="149"/>
        <v>0.24301075268817204</v>
      </c>
      <c r="K1086" s="51">
        <v>116</v>
      </c>
      <c r="L1086" s="51">
        <v>40</v>
      </c>
      <c r="M1086" s="51">
        <v>156</v>
      </c>
      <c r="N1086" s="51">
        <v>127</v>
      </c>
      <c r="O1086" s="51">
        <v>35</v>
      </c>
      <c r="P1086" s="51">
        <v>162</v>
      </c>
      <c r="Q1086" s="51">
        <v>109</v>
      </c>
      <c r="R1086" s="51">
        <v>38</v>
      </c>
      <c r="S1086" s="51">
        <v>147</v>
      </c>
      <c r="T1086" s="51">
        <f t="shared" si="154"/>
        <v>113</v>
      </c>
      <c r="U1086" s="51">
        <f t="shared" si="154"/>
        <v>465</v>
      </c>
      <c r="V1086" s="57">
        <f t="shared" si="150"/>
        <v>24.301075268817204</v>
      </c>
      <c r="W1086" s="51" t="e">
        <f>SUMIF(#REF!,'Pupils5-15'!$B1086,#REF!)</f>
        <v>#REF!</v>
      </c>
      <c r="X1086" s="51" t="e">
        <f>SUMIF(#REF!,'Pupils5-15'!$B1086,#REF!)</f>
        <v>#REF!</v>
      </c>
      <c r="Y1086" s="51" t="e">
        <f>SUMIF(#REF!,'Pupils5-15'!$B1086,#REF!)</f>
        <v>#REF!</v>
      </c>
      <c r="Z1086" s="51" t="e">
        <f t="shared" si="151"/>
        <v>#REF!</v>
      </c>
      <c r="AA1086" s="51" t="e">
        <f t="shared" si="152"/>
        <v>#REF!</v>
      </c>
      <c r="AB1086" s="51" t="e">
        <f t="shared" si="153"/>
        <v>#REF!</v>
      </c>
    </row>
    <row r="1087" spans="1:28" x14ac:dyDescent="0.2">
      <c r="A1087" s="51">
        <v>1080</v>
      </c>
      <c r="B1087" s="51">
        <v>6742144</v>
      </c>
      <c r="C1087" s="51" t="s">
        <v>1447</v>
      </c>
      <c r="D1087" s="51" t="s">
        <v>47</v>
      </c>
      <c r="E1087" s="51" t="s">
        <v>3322</v>
      </c>
      <c r="F1087" s="51" t="s">
        <v>3324</v>
      </c>
      <c r="G1087" s="56">
        <f t="shared" si="146"/>
        <v>0.23529411764705882</v>
      </c>
      <c r="H1087" s="56">
        <f t="shared" si="147"/>
        <v>0.2087912087912088</v>
      </c>
      <c r="I1087" s="56">
        <f t="shared" si="148"/>
        <v>0.23497267759562843</v>
      </c>
      <c r="J1087" s="56">
        <f t="shared" si="149"/>
        <v>0.22616822429906541</v>
      </c>
      <c r="K1087" s="51">
        <v>130</v>
      </c>
      <c r="L1087" s="51">
        <v>40</v>
      </c>
      <c r="M1087" s="51">
        <v>170</v>
      </c>
      <c r="N1087" s="51">
        <v>144</v>
      </c>
      <c r="O1087" s="51">
        <v>38</v>
      </c>
      <c r="P1087" s="51">
        <v>182</v>
      </c>
      <c r="Q1087" s="51">
        <v>140</v>
      </c>
      <c r="R1087" s="51">
        <v>43</v>
      </c>
      <c r="S1087" s="51">
        <v>183</v>
      </c>
      <c r="T1087" s="51">
        <f t="shared" si="154"/>
        <v>121</v>
      </c>
      <c r="U1087" s="51">
        <f t="shared" si="154"/>
        <v>535</v>
      </c>
      <c r="V1087" s="57">
        <f t="shared" si="150"/>
        <v>22.616822429906541</v>
      </c>
      <c r="W1087" s="51" t="e">
        <f>SUMIF(#REF!,'Pupils5-15'!$B1087,#REF!)</f>
        <v>#REF!</v>
      </c>
      <c r="X1087" s="51" t="e">
        <f>SUMIF(#REF!,'Pupils5-15'!$B1087,#REF!)</f>
        <v>#REF!</v>
      </c>
      <c r="Y1087" s="51" t="e">
        <f>SUMIF(#REF!,'Pupils5-15'!$B1087,#REF!)</f>
        <v>#REF!</v>
      </c>
      <c r="Z1087" s="51" t="e">
        <f t="shared" si="151"/>
        <v>#REF!</v>
      </c>
      <c r="AA1087" s="51" t="e">
        <f t="shared" si="152"/>
        <v>#REF!</v>
      </c>
      <c r="AB1087" s="51" t="e">
        <f t="shared" si="153"/>
        <v>#REF!</v>
      </c>
    </row>
    <row r="1088" spans="1:28" x14ac:dyDescent="0.2">
      <c r="A1088" s="51">
        <v>1081</v>
      </c>
      <c r="B1088" s="51">
        <v>6742151</v>
      </c>
      <c r="C1088" s="51" t="s">
        <v>1448</v>
      </c>
      <c r="D1088" s="51" t="s">
        <v>47</v>
      </c>
      <c r="E1088" s="51" t="s">
        <v>3322</v>
      </c>
      <c r="F1088" s="51" t="s">
        <v>3324</v>
      </c>
      <c r="G1088" s="56">
        <f t="shared" si="146"/>
        <v>0.27480916030534353</v>
      </c>
      <c r="H1088" s="56">
        <f t="shared" si="147"/>
        <v>0.2558139534883721</v>
      </c>
      <c r="I1088" s="56">
        <f t="shared" si="148"/>
        <v>0.22142857142857142</v>
      </c>
      <c r="J1088" s="56">
        <f t="shared" si="149"/>
        <v>0.25</v>
      </c>
      <c r="K1088" s="51">
        <v>95</v>
      </c>
      <c r="L1088" s="51">
        <v>36</v>
      </c>
      <c r="M1088" s="51">
        <v>131</v>
      </c>
      <c r="N1088" s="51">
        <v>96</v>
      </c>
      <c r="O1088" s="51">
        <v>33</v>
      </c>
      <c r="P1088" s="51">
        <v>129</v>
      </c>
      <c r="Q1088" s="51">
        <v>109</v>
      </c>
      <c r="R1088" s="51">
        <v>31</v>
      </c>
      <c r="S1088" s="51">
        <v>140</v>
      </c>
      <c r="T1088" s="51">
        <f t="shared" si="154"/>
        <v>100</v>
      </c>
      <c r="U1088" s="51">
        <f t="shared" si="154"/>
        <v>400</v>
      </c>
      <c r="V1088" s="57">
        <f t="shared" si="150"/>
        <v>25</v>
      </c>
      <c r="W1088" s="51" t="e">
        <f>SUMIF(#REF!,'Pupils5-15'!$B1088,#REF!)</f>
        <v>#REF!</v>
      </c>
      <c r="X1088" s="51" t="e">
        <f>SUMIF(#REF!,'Pupils5-15'!$B1088,#REF!)</f>
        <v>#REF!</v>
      </c>
      <c r="Y1088" s="51" t="e">
        <f>SUMIF(#REF!,'Pupils5-15'!$B1088,#REF!)</f>
        <v>#REF!</v>
      </c>
      <c r="Z1088" s="51" t="e">
        <f t="shared" si="151"/>
        <v>#REF!</v>
      </c>
      <c r="AA1088" s="51" t="e">
        <f t="shared" si="152"/>
        <v>#REF!</v>
      </c>
      <c r="AB1088" s="51" t="e">
        <f t="shared" si="153"/>
        <v>#REF!</v>
      </c>
    </row>
    <row r="1089" spans="1:28" x14ac:dyDescent="0.2">
      <c r="A1089" s="51">
        <v>1082</v>
      </c>
      <c r="B1089" s="51">
        <v>6742157</v>
      </c>
      <c r="C1089" s="51" t="s">
        <v>3606</v>
      </c>
      <c r="D1089" s="51" t="s">
        <v>47</v>
      </c>
      <c r="E1089" s="51" t="s">
        <v>3322</v>
      </c>
      <c r="F1089" s="51" t="s">
        <v>3324</v>
      </c>
      <c r="G1089" s="56">
        <f t="shared" si="146"/>
        <v>0.44444444444444442</v>
      </c>
      <c r="H1089" s="56">
        <f t="shared" si="147"/>
        <v>0.44117647058823528</v>
      </c>
      <c r="I1089" s="56">
        <f t="shared" si="148"/>
        <v>0.38392857142857145</v>
      </c>
      <c r="J1089" s="56">
        <f t="shared" si="149"/>
        <v>0.42105263157894735</v>
      </c>
      <c r="K1089" s="51">
        <v>50</v>
      </c>
      <c r="L1089" s="51">
        <v>40</v>
      </c>
      <c r="M1089" s="51">
        <v>90</v>
      </c>
      <c r="N1089" s="51">
        <v>57</v>
      </c>
      <c r="O1089" s="51">
        <v>45</v>
      </c>
      <c r="P1089" s="51">
        <v>102</v>
      </c>
      <c r="Q1089" s="51">
        <v>69</v>
      </c>
      <c r="R1089" s="51">
        <v>43</v>
      </c>
      <c r="S1089" s="51">
        <v>112</v>
      </c>
      <c r="T1089" s="51">
        <f t="shared" si="154"/>
        <v>128</v>
      </c>
      <c r="U1089" s="51">
        <f t="shared" si="154"/>
        <v>304</v>
      </c>
      <c r="V1089" s="57">
        <f t="shared" si="150"/>
        <v>42.105263157894733</v>
      </c>
      <c r="W1089" s="51" t="e">
        <f>SUMIF(#REF!,'Pupils5-15'!$B1089,#REF!)</f>
        <v>#REF!</v>
      </c>
      <c r="X1089" s="51" t="e">
        <f>SUMIF(#REF!,'Pupils5-15'!$B1089,#REF!)</f>
        <v>#REF!</v>
      </c>
      <c r="Y1089" s="51" t="e">
        <f>SUMIF(#REF!,'Pupils5-15'!$B1089,#REF!)</f>
        <v>#REF!</v>
      </c>
      <c r="Z1089" s="51" t="e">
        <f t="shared" si="151"/>
        <v>#REF!</v>
      </c>
      <c r="AA1089" s="51" t="e">
        <f t="shared" si="152"/>
        <v>#REF!</v>
      </c>
      <c r="AB1089" s="51" t="e">
        <f t="shared" si="153"/>
        <v>#REF!</v>
      </c>
    </row>
    <row r="1090" spans="1:28" x14ac:dyDescent="0.2">
      <c r="A1090" s="51">
        <v>1083</v>
      </c>
      <c r="B1090" s="51">
        <v>6742160</v>
      </c>
      <c r="C1090" s="51" t="s">
        <v>1449</v>
      </c>
      <c r="D1090" s="51" t="s">
        <v>47</v>
      </c>
      <c r="E1090" s="51" t="s">
        <v>3322</v>
      </c>
      <c r="F1090" s="51" t="s">
        <v>3324</v>
      </c>
      <c r="G1090" s="56">
        <f t="shared" si="146"/>
        <v>8.9743589743589744E-2</v>
      </c>
      <c r="H1090" s="56">
        <f t="shared" si="147"/>
        <v>8.0402010050251257E-2</v>
      </c>
      <c r="I1090" s="56">
        <f t="shared" si="148"/>
        <v>6.9825436408977551E-2</v>
      </c>
      <c r="J1090" s="56">
        <f t="shared" si="149"/>
        <v>7.9899074852817498E-2</v>
      </c>
      <c r="K1090" s="51">
        <v>355</v>
      </c>
      <c r="L1090" s="51">
        <v>35</v>
      </c>
      <c r="M1090" s="51">
        <v>390</v>
      </c>
      <c r="N1090" s="51">
        <v>366</v>
      </c>
      <c r="O1090" s="51">
        <v>32</v>
      </c>
      <c r="P1090" s="51">
        <v>398</v>
      </c>
      <c r="Q1090" s="51">
        <v>373</v>
      </c>
      <c r="R1090" s="51">
        <v>28</v>
      </c>
      <c r="S1090" s="51">
        <v>401</v>
      </c>
      <c r="T1090" s="51">
        <f t="shared" si="154"/>
        <v>95</v>
      </c>
      <c r="U1090" s="51">
        <f t="shared" si="154"/>
        <v>1189</v>
      </c>
      <c r="V1090" s="57">
        <f t="shared" si="150"/>
        <v>7.9899074852817495</v>
      </c>
      <c r="W1090" s="51" t="e">
        <f>SUMIF(#REF!,'Pupils5-15'!$B1090,#REF!)</f>
        <v>#REF!</v>
      </c>
      <c r="X1090" s="51" t="e">
        <f>SUMIF(#REF!,'Pupils5-15'!$B1090,#REF!)</f>
        <v>#REF!</v>
      </c>
      <c r="Y1090" s="51" t="e">
        <f>SUMIF(#REF!,'Pupils5-15'!$B1090,#REF!)</f>
        <v>#REF!</v>
      </c>
      <c r="Z1090" s="51" t="e">
        <f t="shared" si="151"/>
        <v>#REF!</v>
      </c>
      <c r="AA1090" s="51" t="e">
        <f t="shared" si="152"/>
        <v>#REF!</v>
      </c>
      <c r="AB1090" s="51" t="e">
        <f t="shared" si="153"/>
        <v>#REF!</v>
      </c>
    </row>
    <row r="1091" spans="1:28" x14ac:dyDescent="0.2">
      <c r="A1091" s="51">
        <v>1084</v>
      </c>
      <c r="B1091" s="51">
        <v>6742161</v>
      </c>
      <c r="C1091" s="51" t="s">
        <v>1450</v>
      </c>
      <c r="D1091" s="51" t="s">
        <v>47</v>
      </c>
      <c r="E1091" s="51" t="s">
        <v>3322</v>
      </c>
      <c r="F1091" s="51" t="s">
        <v>3324</v>
      </c>
      <c r="G1091" s="56">
        <f t="shared" si="146"/>
        <v>0.27564102564102566</v>
      </c>
      <c r="H1091" s="56">
        <f t="shared" si="147"/>
        <v>0.24183006535947713</v>
      </c>
      <c r="I1091" s="56">
        <f t="shared" si="148"/>
        <v>0.27210884353741499</v>
      </c>
      <c r="J1091" s="56">
        <f t="shared" si="149"/>
        <v>0.26315789473684209</v>
      </c>
      <c r="K1091" s="51">
        <v>113</v>
      </c>
      <c r="L1091" s="51">
        <v>43</v>
      </c>
      <c r="M1091" s="51">
        <v>156</v>
      </c>
      <c r="N1091" s="51">
        <v>116</v>
      </c>
      <c r="O1091" s="51">
        <v>37</v>
      </c>
      <c r="P1091" s="51">
        <v>153</v>
      </c>
      <c r="Q1091" s="51">
        <v>107</v>
      </c>
      <c r="R1091" s="51">
        <v>40</v>
      </c>
      <c r="S1091" s="51">
        <v>147</v>
      </c>
      <c r="T1091" s="51">
        <f t="shared" si="154"/>
        <v>120</v>
      </c>
      <c r="U1091" s="51">
        <f t="shared" si="154"/>
        <v>456</v>
      </c>
      <c r="V1091" s="57">
        <f t="shared" si="150"/>
        <v>26.315789473684209</v>
      </c>
      <c r="W1091" s="51" t="e">
        <f>SUMIF(#REF!,'Pupils5-15'!$B1091,#REF!)</f>
        <v>#REF!</v>
      </c>
      <c r="X1091" s="51" t="e">
        <f>SUMIF(#REF!,'Pupils5-15'!$B1091,#REF!)</f>
        <v>#REF!</v>
      </c>
      <c r="Y1091" s="51" t="e">
        <f>SUMIF(#REF!,'Pupils5-15'!$B1091,#REF!)</f>
        <v>#REF!</v>
      </c>
      <c r="Z1091" s="51" t="e">
        <f t="shared" si="151"/>
        <v>#REF!</v>
      </c>
      <c r="AA1091" s="51" t="e">
        <f t="shared" si="152"/>
        <v>#REF!</v>
      </c>
      <c r="AB1091" s="51" t="e">
        <f t="shared" si="153"/>
        <v>#REF!</v>
      </c>
    </row>
    <row r="1092" spans="1:28" x14ac:dyDescent="0.2">
      <c r="A1092" s="51">
        <v>1085</v>
      </c>
      <c r="B1092" s="51">
        <v>6742167</v>
      </c>
      <c r="C1092" s="51" t="s">
        <v>1451</v>
      </c>
      <c r="D1092" s="51" t="s">
        <v>47</v>
      </c>
      <c r="E1092" s="51" t="s">
        <v>3322</v>
      </c>
      <c r="F1092" s="51" t="s">
        <v>3324</v>
      </c>
      <c r="G1092" s="56">
        <f t="shared" si="146"/>
        <v>0.25531914893617019</v>
      </c>
      <c r="H1092" s="56">
        <f t="shared" si="147"/>
        <v>0.25</v>
      </c>
      <c r="I1092" s="56">
        <f t="shared" si="148"/>
        <v>0.33962264150943394</v>
      </c>
      <c r="J1092" s="56">
        <f t="shared" si="149"/>
        <v>0.28472222222222221</v>
      </c>
      <c r="K1092" s="51">
        <v>35</v>
      </c>
      <c r="L1092" s="51">
        <v>12</v>
      </c>
      <c r="M1092" s="51">
        <v>47</v>
      </c>
      <c r="N1092" s="51">
        <v>33</v>
      </c>
      <c r="O1092" s="51">
        <v>11</v>
      </c>
      <c r="P1092" s="51">
        <v>44</v>
      </c>
      <c r="Q1092" s="51">
        <v>35</v>
      </c>
      <c r="R1092" s="51">
        <v>18</v>
      </c>
      <c r="S1092" s="51">
        <v>53</v>
      </c>
      <c r="T1092" s="51">
        <f t="shared" si="154"/>
        <v>41</v>
      </c>
      <c r="U1092" s="51">
        <f t="shared" si="154"/>
        <v>144</v>
      </c>
      <c r="V1092" s="57">
        <f t="shared" si="150"/>
        <v>28.472222222222221</v>
      </c>
      <c r="W1092" s="51" t="e">
        <f>SUMIF(#REF!,'Pupils5-15'!$B1092,#REF!)</f>
        <v>#REF!</v>
      </c>
      <c r="X1092" s="51" t="e">
        <f>SUMIF(#REF!,'Pupils5-15'!$B1092,#REF!)</f>
        <v>#REF!</v>
      </c>
      <c r="Y1092" s="51" t="e">
        <f>SUMIF(#REF!,'Pupils5-15'!$B1092,#REF!)</f>
        <v>#REF!</v>
      </c>
      <c r="Z1092" s="51" t="e">
        <f t="shared" si="151"/>
        <v>#REF!</v>
      </c>
      <c r="AA1092" s="51" t="e">
        <f t="shared" si="152"/>
        <v>#REF!</v>
      </c>
      <c r="AB1092" s="51" t="e">
        <f t="shared" si="153"/>
        <v>#REF!</v>
      </c>
    </row>
    <row r="1093" spans="1:28" x14ac:dyDescent="0.2">
      <c r="A1093" s="51">
        <v>1086</v>
      </c>
      <c r="B1093" s="51">
        <v>6742168</v>
      </c>
      <c r="C1093" s="51" t="s">
        <v>1452</v>
      </c>
      <c r="D1093" s="51" t="s">
        <v>47</v>
      </c>
      <c r="E1093" s="51" t="s">
        <v>3322</v>
      </c>
      <c r="F1093" s="51" t="s">
        <v>3324</v>
      </c>
      <c r="G1093" s="56">
        <f t="shared" si="146"/>
        <v>0.32380952380952382</v>
      </c>
      <c r="H1093" s="56">
        <f t="shared" si="147"/>
        <v>0.34803921568627449</v>
      </c>
      <c r="I1093" s="56">
        <f t="shared" si="148"/>
        <v>0.33</v>
      </c>
      <c r="J1093" s="56">
        <f t="shared" si="149"/>
        <v>0.33387622149837132</v>
      </c>
      <c r="K1093" s="51">
        <v>142</v>
      </c>
      <c r="L1093" s="51">
        <v>68</v>
      </c>
      <c r="M1093" s="51">
        <v>210</v>
      </c>
      <c r="N1093" s="51">
        <v>133</v>
      </c>
      <c r="O1093" s="51">
        <v>71</v>
      </c>
      <c r="P1093" s="51">
        <v>204</v>
      </c>
      <c r="Q1093" s="51">
        <v>134</v>
      </c>
      <c r="R1093" s="51">
        <v>66</v>
      </c>
      <c r="S1093" s="51">
        <v>200</v>
      </c>
      <c r="T1093" s="51">
        <f t="shared" si="154"/>
        <v>205</v>
      </c>
      <c r="U1093" s="51">
        <f t="shared" si="154"/>
        <v>614</v>
      </c>
      <c r="V1093" s="57">
        <f t="shared" si="150"/>
        <v>33.387622149837135</v>
      </c>
      <c r="W1093" s="51" t="e">
        <f>SUMIF(#REF!,'Pupils5-15'!$B1093,#REF!)</f>
        <v>#REF!</v>
      </c>
      <c r="X1093" s="51" t="e">
        <f>SUMIF(#REF!,'Pupils5-15'!$B1093,#REF!)</f>
        <v>#REF!</v>
      </c>
      <c r="Y1093" s="51" t="e">
        <f>SUMIF(#REF!,'Pupils5-15'!$B1093,#REF!)</f>
        <v>#REF!</v>
      </c>
      <c r="Z1093" s="51" t="e">
        <f t="shared" si="151"/>
        <v>#REF!</v>
      </c>
      <c r="AA1093" s="51" t="e">
        <f t="shared" si="152"/>
        <v>#REF!</v>
      </c>
      <c r="AB1093" s="51" t="e">
        <f t="shared" si="153"/>
        <v>#REF!</v>
      </c>
    </row>
    <row r="1094" spans="1:28" x14ac:dyDescent="0.2">
      <c r="A1094" s="51">
        <v>1087</v>
      </c>
      <c r="B1094" s="51">
        <v>6742170</v>
      </c>
      <c r="C1094" s="51" t="s">
        <v>1454</v>
      </c>
      <c r="D1094" s="51" t="s">
        <v>47</v>
      </c>
      <c r="E1094" s="51" t="s">
        <v>3322</v>
      </c>
      <c r="F1094" s="51" t="s">
        <v>3324</v>
      </c>
      <c r="G1094" s="56">
        <f t="shared" si="146"/>
        <v>0.33532934131736525</v>
      </c>
      <c r="H1094" s="56">
        <f t="shared" si="147"/>
        <v>0.37209302325581395</v>
      </c>
      <c r="I1094" s="56">
        <f t="shared" si="148"/>
        <v>0.38068181818181818</v>
      </c>
      <c r="J1094" s="56">
        <f t="shared" si="149"/>
        <v>0.36310679611650487</v>
      </c>
      <c r="K1094" s="51">
        <v>111</v>
      </c>
      <c r="L1094" s="51">
        <v>56</v>
      </c>
      <c r="M1094" s="51">
        <v>167</v>
      </c>
      <c r="N1094" s="51">
        <v>108</v>
      </c>
      <c r="O1094" s="51">
        <v>64</v>
      </c>
      <c r="P1094" s="51">
        <v>172</v>
      </c>
      <c r="Q1094" s="51">
        <v>109</v>
      </c>
      <c r="R1094" s="51">
        <v>67</v>
      </c>
      <c r="S1094" s="51">
        <v>176</v>
      </c>
      <c r="T1094" s="51">
        <f t="shared" si="154"/>
        <v>187</v>
      </c>
      <c r="U1094" s="51">
        <f t="shared" si="154"/>
        <v>515</v>
      </c>
      <c r="V1094" s="57">
        <f t="shared" si="150"/>
        <v>36.310679611650485</v>
      </c>
      <c r="W1094" s="51" t="e">
        <f>SUMIF(#REF!,'Pupils5-15'!$B1094,#REF!)</f>
        <v>#REF!</v>
      </c>
      <c r="X1094" s="51" t="e">
        <f>SUMIF(#REF!,'Pupils5-15'!$B1094,#REF!)</f>
        <v>#REF!</v>
      </c>
      <c r="Y1094" s="51" t="e">
        <f>SUMIF(#REF!,'Pupils5-15'!$B1094,#REF!)</f>
        <v>#REF!</v>
      </c>
      <c r="Z1094" s="51" t="e">
        <f t="shared" si="151"/>
        <v>#REF!</v>
      </c>
      <c r="AA1094" s="51" t="e">
        <f t="shared" si="152"/>
        <v>#REF!</v>
      </c>
      <c r="AB1094" s="51" t="e">
        <f t="shared" si="153"/>
        <v>#REF!</v>
      </c>
    </row>
    <row r="1095" spans="1:28" x14ac:dyDescent="0.2">
      <c r="A1095" s="51">
        <v>1088</v>
      </c>
      <c r="B1095" s="51">
        <v>6742176</v>
      </c>
      <c r="C1095" s="51" t="s">
        <v>3607</v>
      </c>
      <c r="D1095" s="51" t="s">
        <v>47</v>
      </c>
      <c r="E1095" s="51" t="s">
        <v>3322</v>
      </c>
      <c r="F1095" s="51" t="s">
        <v>3324</v>
      </c>
      <c r="G1095" s="56">
        <f t="shared" si="146"/>
        <v>0.42574257425742573</v>
      </c>
      <c r="H1095" s="56">
        <f t="shared" si="147"/>
        <v>0.34259259259259262</v>
      </c>
      <c r="I1095" s="56">
        <f t="shared" si="148"/>
        <v>0.2857142857142857</v>
      </c>
      <c r="J1095" s="56">
        <f t="shared" si="149"/>
        <v>0.34890965732087226</v>
      </c>
      <c r="K1095" s="51">
        <v>58</v>
      </c>
      <c r="L1095" s="51">
        <v>43</v>
      </c>
      <c r="M1095" s="51">
        <v>101</v>
      </c>
      <c r="N1095" s="51">
        <v>71</v>
      </c>
      <c r="O1095" s="51">
        <v>37</v>
      </c>
      <c r="P1095" s="51">
        <v>108</v>
      </c>
      <c r="Q1095" s="51">
        <v>80</v>
      </c>
      <c r="R1095" s="51">
        <v>32</v>
      </c>
      <c r="S1095" s="51">
        <v>112</v>
      </c>
      <c r="T1095" s="51">
        <f t="shared" si="154"/>
        <v>112</v>
      </c>
      <c r="U1095" s="51">
        <f t="shared" si="154"/>
        <v>321</v>
      </c>
      <c r="V1095" s="57">
        <f t="shared" si="150"/>
        <v>34.890965732087224</v>
      </c>
      <c r="W1095" s="51" t="e">
        <f>SUMIF(#REF!,'Pupils5-15'!$B1095,#REF!)</f>
        <v>#REF!</v>
      </c>
      <c r="X1095" s="51" t="e">
        <f>SUMIF(#REF!,'Pupils5-15'!$B1095,#REF!)</f>
        <v>#REF!</v>
      </c>
      <c r="Y1095" s="51" t="e">
        <f>SUMIF(#REF!,'Pupils5-15'!$B1095,#REF!)</f>
        <v>#REF!</v>
      </c>
      <c r="Z1095" s="51" t="e">
        <f t="shared" si="151"/>
        <v>#REF!</v>
      </c>
      <c r="AA1095" s="51" t="e">
        <f t="shared" si="152"/>
        <v>#REF!</v>
      </c>
      <c r="AB1095" s="51" t="e">
        <f t="shared" si="153"/>
        <v>#REF!</v>
      </c>
    </row>
    <row r="1096" spans="1:28" x14ac:dyDescent="0.2">
      <c r="A1096" s="51">
        <v>1089</v>
      </c>
      <c r="B1096" s="51">
        <v>6742179</v>
      </c>
      <c r="C1096" s="51" t="s">
        <v>1455</v>
      </c>
      <c r="D1096" s="51" t="s">
        <v>47</v>
      </c>
      <c r="E1096" s="51" t="s">
        <v>3322</v>
      </c>
      <c r="F1096" s="51" t="s">
        <v>3324</v>
      </c>
      <c r="G1096" s="56">
        <f t="shared" ref="G1096:G1159" si="155">L1096/M1096</f>
        <v>0.40625</v>
      </c>
      <c r="H1096" s="56">
        <f t="shared" ref="H1096:H1159" si="156">O1096/P1096</f>
        <v>0.45833333333333331</v>
      </c>
      <c r="I1096" s="56">
        <f t="shared" ref="I1096:I1159" si="157">R1096/S1096</f>
        <v>0.34782608695652173</v>
      </c>
      <c r="J1096" s="56">
        <f t="shared" ref="J1096:J1159" si="158">(L1096+O1096+R1096)/(M1096+P1096+S1096)</f>
        <v>0.40487804878048783</v>
      </c>
      <c r="K1096" s="51">
        <v>38</v>
      </c>
      <c r="L1096" s="51">
        <v>26</v>
      </c>
      <c r="M1096" s="51">
        <v>64</v>
      </c>
      <c r="N1096" s="51">
        <v>39</v>
      </c>
      <c r="O1096" s="51">
        <v>33</v>
      </c>
      <c r="P1096" s="51">
        <v>72</v>
      </c>
      <c r="Q1096" s="51">
        <v>45</v>
      </c>
      <c r="R1096" s="51">
        <v>24</v>
      </c>
      <c r="S1096" s="51">
        <v>69</v>
      </c>
      <c r="T1096" s="51">
        <f t="shared" si="154"/>
        <v>83</v>
      </c>
      <c r="U1096" s="51">
        <f t="shared" si="154"/>
        <v>205</v>
      </c>
      <c r="V1096" s="57">
        <f t="shared" ref="V1096:V1159" si="159">+T1096/U1096*100</f>
        <v>40.487804878048784</v>
      </c>
      <c r="W1096" s="51" t="e">
        <f>SUMIF(#REF!,'Pupils5-15'!$B1096,#REF!)</f>
        <v>#REF!</v>
      </c>
      <c r="X1096" s="51" t="e">
        <f>SUMIF(#REF!,'Pupils5-15'!$B1096,#REF!)</f>
        <v>#REF!</v>
      </c>
      <c r="Y1096" s="51" t="e">
        <f>SUMIF(#REF!,'Pupils5-15'!$B1096,#REF!)</f>
        <v>#REF!</v>
      </c>
      <c r="Z1096" s="51" t="e">
        <f t="shared" si="151"/>
        <v>#REF!</v>
      </c>
      <c r="AA1096" s="51" t="e">
        <f t="shared" si="152"/>
        <v>#REF!</v>
      </c>
      <c r="AB1096" s="51" t="e">
        <f t="shared" si="153"/>
        <v>#REF!</v>
      </c>
    </row>
    <row r="1097" spans="1:28" x14ac:dyDescent="0.2">
      <c r="A1097" s="51">
        <v>1090</v>
      </c>
      <c r="B1097" s="51">
        <v>6742180</v>
      </c>
      <c r="C1097" s="51" t="s">
        <v>1456</v>
      </c>
      <c r="D1097" s="51" t="s">
        <v>47</v>
      </c>
      <c r="E1097" s="51" t="s">
        <v>3322</v>
      </c>
      <c r="F1097" s="51" t="s">
        <v>3324</v>
      </c>
      <c r="G1097" s="56">
        <f t="shared" si="155"/>
        <v>0.15151515151515152</v>
      </c>
      <c r="H1097" s="56">
        <f t="shared" si="156"/>
        <v>0.18571428571428572</v>
      </c>
      <c r="I1097" s="56">
        <f t="shared" si="157"/>
        <v>0.11940298507462686</v>
      </c>
      <c r="J1097" s="56">
        <f t="shared" si="158"/>
        <v>0.15270935960591134</v>
      </c>
      <c r="K1097" s="51">
        <v>56</v>
      </c>
      <c r="L1097" s="51">
        <v>10</v>
      </c>
      <c r="M1097" s="51">
        <v>66</v>
      </c>
      <c r="N1097" s="51">
        <v>57</v>
      </c>
      <c r="O1097" s="51">
        <v>13</v>
      </c>
      <c r="P1097" s="51">
        <v>70</v>
      </c>
      <c r="Q1097" s="51">
        <v>59</v>
      </c>
      <c r="R1097" s="51">
        <v>8</v>
      </c>
      <c r="S1097" s="51">
        <v>67</v>
      </c>
      <c r="T1097" s="51">
        <f t="shared" si="154"/>
        <v>31</v>
      </c>
      <c r="U1097" s="51">
        <f t="shared" si="154"/>
        <v>203</v>
      </c>
      <c r="V1097" s="57">
        <f t="shared" si="159"/>
        <v>15.270935960591133</v>
      </c>
      <c r="W1097" s="51" t="e">
        <f>SUMIF(#REF!,'Pupils5-15'!$B1097,#REF!)</f>
        <v>#REF!</v>
      </c>
      <c r="X1097" s="51" t="e">
        <f>SUMIF(#REF!,'Pupils5-15'!$B1097,#REF!)</f>
        <v>#REF!</v>
      </c>
      <c r="Y1097" s="51" t="e">
        <f>SUMIF(#REF!,'Pupils5-15'!$B1097,#REF!)</f>
        <v>#REF!</v>
      </c>
      <c r="Z1097" s="51" t="e">
        <f t="shared" ref="Z1097:Z1160" si="160">W1097=L1097</f>
        <v>#REF!</v>
      </c>
      <c r="AA1097" s="51" t="e">
        <f t="shared" ref="AA1097:AA1160" si="161">X1097=O1097</f>
        <v>#REF!</v>
      </c>
      <c r="AB1097" s="51" t="e">
        <f t="shared" ref="AB1097:AB1160" si="162">Y1097=R1097</f>
        <v>#REF!</v>
      </c>
    </row>
    <row r="1098" spans="1:28" x14ac:dyDescent="0.2">
      <c r="A1098" s="51">
        <v>1091</v>
      </c>
      <c r="B1098" s="51">
        <v>6742182</v>
      </c>
      <c r="C1098" s="51" t="s">
        <v>1457</v>
      </c>
      <c r="D1098" s="51" t="s">
        <v>47</v>
      </c>
      <c r="E1098" s="51" t="s">
        <v>3322</v>
      </c>
      <c r="F1098" s="51" t="s">
        <v>3324</v>
      </c>
      <c r="G1098" s="56">
        <f t="shared" si="155"/>
        <v>0.23214285714285715</v>
      </c>
      <c r="H1098" s="56">
        <f t="shared" si="156"/>
        <v>0.21666666666666667</v>
      </c>
      <c r="I1098" s="56">
        <f t="shared" si="157"/>
        <v>0.19642857142857142</v>
      </c>
      <c r="J1098" s="56">
        <f t="shared" si="158"/>
        <v>0.21511627906976744</v>
      </c>
      <c r="K1098" s="51">
        <v>43</v>
      </c>
      <c r="L1098" s="51">
        <v>13</v>
      </c>
      <c r="M1098" s="51">
        <v>56</v>
      </c>
      <c r="N1098" s="51">
        <v>47</v>
      </c>
      <c r="O1098" s="51">
        <v>13</v>
      </c>
      <c r="P1098" s="51">
        <v>60</v>
      </c>
      <c r="Q1098" s="51">
        <v>45</v>
      </c>
      <c r="R1098" s="51">
        <v>11</v>
      </c>
      <c r="S1098" s="51">
        <v>56</v>
      </c>
      <c r="T1098" s="51">
        <f t="shared" si="154"/>
        <v>37</v>
      </c>
      <c r="U1098" s="51">
        <f t="shared" si="154"/>
        <v>172</v>
      </c>
      <c r="V1098" s="57">
        <f t="shared" si="159"/>
        <v>21.511627906976745</v>
      </c>
      <c r="W1098" s="51" t="e">
        <f>SUMIF(#REF!,'Pupils5-15'!$B1098,#REF!)</f>
        <v>#REF!</v>
      </c>
      <c r="X1098" s="51" t="e">
        <f>SUMIF(#REF!,'Pupils5-15'!$B1098,#REF!)</f>
        <v>#REF!</v>
      </c>
      <c r="Y1098" s="51" t="e">
        <f>SUMIF(#REF!,'Pupils5-15'!$B1098,#REF!)</f>
        <v>#REF!</v>
      </c>
      <c r="Z1098" s="51" t="e">
        <f t="shared" si="160"/>
        <v>#REF!</v>
      </c>
      <c r="AA1098" s="51" t="e">
        <f t="shared" si="161"/>
        <v>#REF!</v>
      </c>
      <c r="AB1098" s="51" t="e">
        <f t="shared" si="162"/>
        <v>#REF!</v>
      </c>
    </row>
    <row r="1099" spans="1:28" x14ac:dyDescent="0.2">
      <c r="A1099" s="51">
        <v>1092</v>
      </c>
      <c r="B1099" s="51">
        <v>6742192</v>
      </c>
      <c r="C1099" s="51" t="s">
        <v>1458</v>
      </c>
      <c r="D1099" s="51" t="s">
        <v>47</v>
      </c>
      <c r="E1099" s="51" t="s">
        <v>3322</v>
      </c>
      <c r="F1099" s="51" t="s">
        <v>3324</v>
      </c>
      <c r="G1099" s="56">
        <f t="shared" si="155"/>
        <v>0.49504950495049505</v>
      </c>
      <c r="H1099" s="56">
        <f t="shared" si="156"/>
        <v>0.5089285714285714</v>
      </c>
      <c r="I1099" s="56">
        <f t="shared" si="157"/>
        <v>0.44444444444444442</v>
      </c>
      <c r="J1099" s="56">
        <f t="shared" si="158"/>
        <v>0.48397435897435898</v>
      </c>
      <c r="K1099" s="51">
        <v>51</v>
      </c>
      <c r="L1099" s="51">
        <v>50</v>
      </c>
      <c r="M1099" s="51">
        <v>101</v>
      </c>
      <c r="N1099" s="51">
        <v>55</v>
      </c>
      <c r="O1099" s="51">
        <v>57</v>
      </c>
      <c r="P1099" s="51">
        <v>112</v>
      </c>
      <c r="Q1099" s="51">
        <v>55</v>
      </c>
      <c r="R1099" s="51">
        <v>44</v>
      </c>
      <c r="S1099" s="51">
        <v>99</v>
      </c>
      <c r="T1099" s="51">
        <f t="shared" si="154"/>
        <v>151</v>
      </c>
      <c r="U1099" s="51">
        <f t="shared" si="154"/>
        <v>312</v>
      </c>
      <c r="V1099" s="57">
        <f t="shared" si="159"/>
        <v>48.397435897435898</v>
      </c>
      <c r="W1099" s="51" t="e">
        <f>SUMIF(#REF!,'Pupils5-15'!$B1099,#REF!)</f>
        <v>#REF!</v>
      </c>
      <c r="X1099" s="51" t="e">
        <f>SUMIF(#REF!,'Pupils5-15'!$B1099,#REF!)</f>
        <v>#REF!</v>
      </c>
      <c r="Y1099" s="51" t="e">
        <f>SUMIF(#REF!,'Pupils5-15'!$B1099,#REF!)</f>
        <v>#REF!</v>
      </c>
      <c r="Z1099" s="51" t="e">
        <f t="shared" si="160"/>
        <v>#REF!</v>
      </c>
      <c r="AA1099" s="51" t="e">
        <f t="shared" si="161"/>
        <v>#REF!</v>
      </c>
      <c r="AB1099" s="51" t="e">
        <f t="shared" si="162"/>
        <v>#REF!</v>
      </c>
    </row>
    <row r="1100" spans="1:28" x14ac:dyDescent="0.2">
      <c r="A1100" s="51">
        <v>1093</v>
      </c>
      <c r="B1100" s="51">
        <v>6742196</v>
      </c>
      <c r="C1100" s="51" t="s">
        <v>1460</v>
      </c>
      <c r="D1100" s="51" t="s">
        <v>47</v>
      </c>
      <c r="E1100" s="51" t="s">
        <v>3322</v>
      </c>
      <c r="F1100" s="51" t="s">
        <v>3324</v>
      </c>
      <c r="G1100" s="56">
        <f t="shared" si="155"/>
        <v>0.37735849056603776</v>
      </c>
      <c r="H1100" s="56">
        <f t="shared" si="156"/>
        <v>0.2413793103448276</v>
      </c>
      <c r="I1100" s="56">
        <f t="shared" si="157"/>
        <v>0.30172413793103448</v>
      </c>
      <c r="J1100" s="56">
        <f t="shared" si="158"/>
        <v>0.30473372781065089</v>
      </c>
      <c r="K1100" s="51">
        <v>66</v>
      </c>
      <c r="L1100" s="51">
        <v>40</v>
      </c>
      <c r="M1100" s="51">
        <v>106</v>
      </c>
      <c r="N1100" s="51">
        <v>88</v>
      </c>
      <c r="O1100" s="51">
        <v>28</v>
      </c>
      <c r="P1100" s="51">
        <v>116</v>
      </c>
      <c r="Q1100" s="51">
        <v>81</v>
      </c>
      <c r="R1100" s="51">
        <v>35</v>
      </c>
      <c r="S1100" s="51">
        <v>116</v>
      </c>
      <c r="T1100" s="51">
        <f t="shared" si="154"/>
        <v>103</v>
      </c>
      <c r="U1100" s="51">
        <f t="shared" si="154"/>
        <v>338</v>
      </c>
      <c r="V1100" s="57">
        <f t="shared" si="159"/>
        <v>30.473372781065088</v>
      </c>
      <c r="W1100" s="51" t="e">
        <f>SUMIF(#REF!,'Pupils5-15'!$B1100,#REF!)</f>
        <v>#REF!</v>
      </c>
      <c r="X1100" s="51" t="e">
        <f>SUMIF(#REF!,'Pupils5-15'!$B1100,#REF!)</f>
        <v>#REF!</v>
      </c>
      <c r="Y1100" s="51" t="e">
        <f>SUMIF(#REF!,'Pupils5-15'!$B1100,#REF!)</f>
        <v>#REF!</v>
      </c>
      <c r="Z1100" s="51" t="e">
        <f t="shared" si="160"/>
        <v>#REF!</v>
      </c>
      <c r="AA1100" s="51" t="e">
        <f t="shared" si="161"/>
        <v>#REF!</v>
      </c>
      <c r="AB1100" s="51" t="e">
        <f t="shared" si="162"/>
        <v>#REF!</v>
      </c>
    </row>
    <row r="1101" spans="1:28" x14ac:dyDescent="0.2">
      <c r="A1101" s="51">
        <v>1094</v>
      </c>
      <c r="B1101" s="51">
        <v>6742199</v>
      </c>
      <c r="C1101" s="51" t="s">
        <v>1461</v>
      </c>
      <c r="D1101" s="51" t="s">
        <v>47</v>
      </c>
      <c r="E1101" s="51" t="s">
        <v>3322</v>
      </c>
      <c r="F1101" s="51" t="s">
        <v>3324</v>
      </c>
      <c r="G1101" s="56">
        <f t="shared" si="155"/>
        <v>0.28205128205128205</v>
      </c>
      <c r="H1101" s="56">
        <f t="shared" si="156"/>
        <v>0.23076923076923078</v>
      </c>
      <c r="I1101" s="56">
        <f t="shared" si="157"/>
        <v>0.27500000000000002</v>
      </c>
      <c r="J1101" s="56">
        <f t="shared" si="158"/>
        <v>0.26271186440677968</v>
      </c>
      <c r="K1101" s="51">
        <v>56</v>
      </c>
      <c r="L1101" s="51">
        <v>22</v>
      </c>
      <c r="M1101" s="51">
        <v>78</v>
      </c>
      <c r="N1101" s="51">
        <v>60</v>
      </c>
      <c r="O1101" s="51">
        <v>18</v>
      </c>
      <c r="P1101" s="51">
        <v>78</v>
      </c>
      <c r="Q1101" s="51">
        <v>58</v>
      </c>
      <c r="R1101" s="51">
        <v>22</v>
      </c>
      <c r="S1101" s="51">
        <v>80</v>
      </c>
      <c r="T1101" s="51">
        <f t="shared" si="154"/>
        <v>62</v>
      </c>
      <c r="U1101" s="51">
        <f t="shared" si="154"/>
        <v>236</v>
      </c>
      <c r="V1101" s="57">
        <f t="shared" si="159"/>
        <v>26.271186440677969</v>
      </c>
      <c r="W1101" s="51" t="e">
        <f>SUMIF(#REF!,'Pupils5-15'!$B1101,#REF!)</f>
        <v>#REF!</v>
      </c>
      <c r="X1101" s="51" t="e">
        <f>SUMIF(#REF!,'Pupils5-15'!$B1101,#REF!)</f>
        <v>#REF!</v>
      </c>
      <c r="Y1101" s="51" t="e">
        <f>SUMIF(#REF!,'Pupils5-15'!$B1101,#REF!)</f>
        <v>#REF!</v>
      </c>
      <c r="Z1101" s="51" t="e">
        <f t="shared" si="160"/>
        <v>#REF!</v>
      </c>
      <c r="AA1101" s="51" t="e">
        <f t="shared" si="161"/>
        <v>#REF!</v>
      </c>
      <c r="AB1101" s="51" t="e">
        <f t="shared" si="162"/>
        <v>#REF!</v>
      </c>
    </row>
    <row r="1102" spans="1:28" x14ac:dyDescent="0.2">
      <c r="A1102" s="51">
        <v>1095</v>
      </c>
      <c r="B1102" s="51">
        <v>6742200</v>
      </c>
      <c r="C1102" s="51" t="s">
        <v>1462</v>
      </c>
      <c r="D1102" s="51" t="s">
        <v>47</v>
      </c>
      <c r="E1102" s="51" t="s">
        <v>3322</v>
      </c>
      <c r="F1102" s="51" t="s">
        <v>3324</v>
      </c>
      <c r="G1102" s="56">
        <f t="shared" si="155"/>
        <v>0.2988505747126437</v>
      </c>
      <c r="H1102" s="56">
        <f t="shared" si="156"/>
        <v>0.28799999999999998</v>
      </c>
      <c r="I1102" s="56">
        <f t="shared" si="157"/>
        <v>0.27407407407407408</v>
      </c>
      <c r="J1102" s="56">
        <f t="shared" si="158"/>
        <v>0.28530259365994237</v>
      </c>
      <c r="K1102" s="51">
        <v>61</v>
      </c>
      <c r="L1102" s="51">
        <v>26</v>
      </c>
      <c r="M1102" s="51">
        <v>87</v>
      </c>
      <c r="N1102" s="51">
        <v>89</v>
      </c>
      <c r="O1102" s="51">
        <v>36</v>
      </c>
      <c r="P1102" s="51">
        <v>125</v>
      </c>
      <c r="Q1102" s="51">
        <v>98</v>
      </c>
      <c r="R1102" s="51">
        <v>37</v>
      </c>
      <c r="S1102" s="51">
        <v>135</v>
      </c>
      <c r="T1102" s="51">
        <f t="shared" si="154"/>
        <v>99</v>
      </c>
      <c r="U1102" s="51">
        <f t="shared" si="154"/>
        <v>347</v>
      </c>
      <c r="V1102" s="57">
        <f t="shared" si="159"/>
        <v>28.530259365994237</v>
      </c>
      <c r="W1102" s="51" t="e">
        <f>SUMIF(#REF!,'Pupils5-15'!$B1102,#REF!)</f>
        <v>#REF!</v>
      </c>
      <c r="X1102" s="51" t="e">
        <f>SUMIF(#REF!,'Pupils5-15'!$B1102,#REF!)</f>
        <v>#REF!</v>
      </c>
      <c r="Y1102" s="51" t="e">
        <f>SUMIF(#REF!,'Pupils5-15'!$B1102,#REF!)</f>
        <v>#REF!</v>
      </c>
      <c r="Z1102" s="51" t="e">
        <f t="shared" si="160"/>
        <v>#REF!</v>
      </c>
      <c r="AA1102" s="51" t="e">
        <f t="shared" si="161"/>
        <v>#REF!</v>
      </c>
      <c r="AB1102" s="51" t="e">
        <f t="shared" si="162"/>
        <v>#REF!</v>
      </c>
    </row>
    <row r="1103" spans="1:28" x14ac:dyDescent="0.2">
      <c r="A1103" s="51">
        <v>1096</v>
      </c>
      <c r="B1103" s="51">
        <v>6742206</v>
      </c>
      <c r="C1103" s="51" t="s">
        <v>1463</v>
      </c>
      <c r="D1103" s="51" t="s">
        <v>47</v>
      </c>
      <c r="E1103" s="51" t="s">
        <v>3322</v>
      </c>
      <c r="F1103" s="51" t="s">
        <v>3324</v>
      </c>
      <c r="G1103" s="56">
        <f t="shared" si="155"/>
        <v>0.32121212121212123</v>
      </c>
      <c r="H1103" s="56">
        <f t="shared" si="156"/>
        <v>0.3105590062111801</v>
      </c>
      <c r="I1103" s="56">
        <f t="shared" si="157"/>
        <v>0.31360946745562129</v>
      </c>
      <c r="J1103" s="56">
        <f t="shared" si="158"/>
        <v>0.31515151515151513</v>
      </c>
      <c r="K1103" s="51">
        <v>112</v>
      </c>
      <c r="L1103" s="51">
        <v>53</v>
      </c>
      <c r="M1103" s="51">
        <v>165</v>
      </c>
      <c r="N1103" s="51">
        <v>111</v>
      </c>
      <c r="O1103" s="51">
        <v>50</v>
      </c>
      <c r="P1103" s="51">
        <v>161</v>
      </c>
      <c r="Q1103" s="51">
        <v>116</v>
      </c>
      <c r="R1103" s="51">
        <v>53</v>
      </c>
      <c r="S1103" s="51">
        <v>169</v>
      </c>
      <c r="T1103" s="51">
        <f t="shared" si="154"/>
        <v>156</v>
      </c>
      <c r="U1103" s="51">
        <f t="shared" si="154"/>
        <v>495</v>
      </c>
      <c r="V1103" s="57">
        <f t="shared" si="159"/>
        <v>31.515151515151512</v>
      </c>
      <c r="W1103" s="51" t="e">
        <f>SUMIF(#REF!,'Pupils5-15'!$B1103,#REF!)</f>
        <v>#REF!</v>
      </c>
      <c r="X1103" s="51" t="e">
        <f>SUMIF(#REF!,'Pupils5-15'!$B1103,#REF!)</f>
        <v>#REF!</v>
      </c>
      <c r="Y1103" s="51" t="e">
        <f>SUMIF(#REF!,'Pupils5-15'!$B1103,#REF!)</f>
        <v>#REF!</v>
      </c>
      <c r="Z1103" s="51" t="e">
        <f t="shared" si="160"/>
        <v>#REF!</v>
      </c>
      <c r="AA1103" s="51" t="e">
        <f t="shared" si="161"/>
        <v>#REF!</v>
      </c>
      <c r="AB1103" s="51" t="e">
        <f t="shared" si="162"/>
        <v>#REF!</v>
      </c>
    </row>
    <row r="1104" spans="1:28" x14ac:dyDescent="0.2">
      <c r="A1104" s="51">
        <v>1097</v>
      </c>
      <c r="B1104" s="51">
        <v>6742211</v>
      </c>
      <c r="C1104" s="51" t="s">
        <v>1464</v>
      </c>
      <c r="D1104" s="51" t="s">
        <v>47</v>
      </c>
      <c r="E1104" s="51" t="s">
        <v>3322</v>
      </c>
      <c r="F1104" s="51" t="s">
        <v>3324</v>
      </c>
      <c r="G1104" s="56">
        <f t="shared" si="155"/>
        <v>0.14814814814814814</v>
      </c>
      <c r="H1104" s="56">
        <f t="shared" si="156"/>
        <v>0.22222222222222221</v>
      </c>
      <c r="I1104" s="56">
        <f t="shared" si="157"/>
        <v>0.31818181818181818</v>
      </c>
      <c r="J1104" s="56">
        <f t="shared" si="158"/>
        <v>0.24299065420560748</v>
      </c>
      <c r="K1104" s="51">
        <v>23</v>
      </c>
      <c r="L1104" s="51">
        <v>4</v>
      </c>
      <c r="M1104" s="51">
        <v>27</v>
      </c>
      <c r="N1104" s="51">
        <v>28</v>
      </c>
      <c r="O1104" s="51">
        <v>8</v>
      </c>
      <c r="P1104" s="51">
        <v>36</v>
      </c>
      <c r="Q1104" s="51">
        <v>30</v>
      </c>
      <c r="R1104" s="51">
        <v>14</v>
      </c>
      <c r="S1104" s="51">
        <v>44</v>
      </c>
      <c r="T1104" s="51">
        <f t="shared" si="154"/>
        <v>26</v>
      </c>
      <c r="U1104" s="51">
        <f t="shared" si="154"/>
        <v>107</v>
      </c>
      <c r="V1104" s="57">
        <f t="shared" si="159"/>
        <v>24.299065420560748</v>
      </c>
      <c r="W1104" s="51" t="e">
        <f>SUMIF(#REF!,'Pupils5-15'!$B1104,#REF!)</f>
        <v>#REF!</v>
      </c>
      <c r="X1104" s="51" t="e">
        <f>SUMIF(#REF!,'Pupils5-15'!$B1104,#REF!)</f>
        <v>#REF!</v>
      </c>
      <c r="Y1104" s="51" t="e">
        <f>SUMIF(#REF!,'Pupils5-15'!$B1104,#REF!)</f>
        <v>#REF!</v>
      </c>
      <c r="Z1104" s="51" t="e">
        <f t="shared" si="160"/>
        <v>#REF!</v>
      </c>
      <c r="AA1104" s="51" t="e">
        <f t="shared" si="161"/>
        <v>#REF!</v>
      </c>
      <c r="AB1104" s="51" t="e">
        <f t="shared" si="162"/>
        <v>#REF!</v>
      </c>
    </row>
    <row r="1105" spans="1:28" x14ac:dyDescent="0.2">
      <c r="A1105" s="51">
        <v>1098</v>
      </c>
      <c r="B1105" s="51">
        <v>6742216</v>
      </c>
      <c r="C1105" s="51" t="s">
        <v>1465</v>
      </c>
      <c r="D1105" s="51" t="s">
        <v>47</v>
      </c>
      <c r="E1105" s="51" t="s">
        <v>3322</v>
      </c>
      <c r="F1105" s="51" t="s">
        <v>3323</v>
      </c>
      <c r="G1105" s="56">
        <f t="shared" si="155"/>
        <v>0.16216216216216217</v>
      </c>
      <c r="H1105" s="56">
        <f t="shared" si="156"/>
        <v>0.15979381443298968</v>
      </c>
      <c r="I1105" s="56">
        <f t="shared" si="157"/>
        <v>0.1407035175879397</v>
      </c>
      <c r="J1105" s="56">
        <f t="shared" si="158"/>
        <v>0.15397923875432526</v>
      </c>
      <c r="K1105" s="51">
        <v>155</v>
      </c>
      <c r="L1105" s="51">
        <v>30</v>
      </c>
      <c r="M1105" s="51">
        <v>185</v>
      </c>
      <c r="N1105" s="51">
        <v>163</v>
      </c>
      <c r="O1105" s="51">
        <v>31</v>
      </c>
      <c r="P1105" s="51">
        <v>194</v>
      </c>
      <c r="Q1105" s="51">
        <v>171</v>
      </c>
      <c r="R1105" s="51">
        <v>28</v>
      </c>
      <c r="S1105" s="51">
        <v>199</v>
      </c>
      <c r="T1105" s="51">
        <f t="shared" si="154"/>
        <v>89</v>
      </c>
      <c r="U1105" s="51">
        <f t="shared" si="154"/>
        <v>578</v>
      </c>
      <c r="V1105" s="57">
        <f t="shared" si="159"/>
        <v>15.397923875432525</v>
      </c>
      <c r="W1105" s="51" t="e">
        <f>SUMIF(#REF!,'Pupils5-15'!$B1105,#REF!)</f>
        <v>#REF!</v>
      </c>
      <c r="X1105" s="51" t="e">
        <f>SUMIF(#REF!,'Pupils5-15'!$B1105,#REF!)</f>
        <v>#REF!</v>
      </c>
      <c r="Y1105" s="51" t="e">
        <f>SUMIF(#REF!,'Pupils5-15'!$B1105,#REF!)</f>
        <v>#REF!</v>
      </c>
      <c r="Z1105" s="51" t="e">
        <f t="shared" si="160"/>
        <v>#REF!</v>
      </c>
      <c r="AA1105" s="51" t="e">
        <f t="shared" si="161"/>
        <v>#REF!</v>
      </c>
      <c r="AB1105" s="51" t="e">
        <f t="shared" si="162"/>
        <v>#REF!</v>
      </c>
    </row>
    <row r="1106" spans="1:28" x14ac:dyDescent="0.2">
      <c r="A1106" s="51">
        <v>1099</v>
      </c>
      <c r="B1106" s="51">
        <v>6742218</v>
      </c>
      <c r="C1106" s="51" t="s">
        <v>1466</v>
      </c>
      <c r="D1106" s="51" t="s">
        <v>47</v>
      </c>
      <c r="E1106" s="51" t="s">
        <v>3322</v>
      </c>
      <c r="F1106" s="51" t="s">
        <v>3324</v>
      </c>
      <c r="G1106" s="56">
        <f t="shared" si="155"/>
        <v>0.53982300884955747</v>
      </c>
      <c r="H1106" s="56">
        <f t="shared" si="156"/>
        <v>0.47663551401869159</v>
      </c>
      <c r="I1106" s="56">
        <f t="shared" si="157"/>
        <v>0.47169811320754718</v>
      </c>
      <c r="J1106" s="56">
        <f t="shared" si="158"/>
        <v>0.49693251533742333</v>
      </c>
      <c r="K1106" s="51">
        <v>52</v>
      </c>
      <c r="L1106" s="51">
        <v>61</v>
      </c>
      <c r="M1106" s="51">
        <v>113</v>
      </c>
      <c r="N1106" s="51">
        <v>56</v>
      </c>
      <c r="O1106" s="51">
        <v>51</v>
      </c>
      <c r="P1106" s="51">
        <v>107</v>
      </c>
      <c r="Q1106" s="51">
        <v>56</v>
      </c>
      <c r="R1106" s="51">
        <v>50</v>
      </c>
      <c r="S1106" s="51">
        <v>106</v>
      </c>
      <c r="T1106" s="51">
        <f t="shared" si="154"/>
        <v>162</v>
      </c>
      <c r="U1106" s="51">
        <f t="shared" si="154"/>
        <v>326</v>
      </c>
      <c r="V1106" s="57">
        <f t="shared" si="159"/>
        <v>49.693251533742334</v>
      </c>
      <c r="W1106" s="51" t="e">
        <f>SUMIF(#REF!,'Pupils5-15'!$B1106,#REF!)</f>
        <v>#REF!</v>
      </c>
      <c r="X1106" s="51" t="e">
        <f>SUMIF(#REF!,'Pupils5-15'!$B1106,#REF!)</f>
        <v>#REF!</v>
      </c>
      <c r="Y1106" s="51" t="e">
        <f>SUMIF(#REF!,'Pupils5-15'!$B1106,#REF!)</f>
        <v>#REF!</v>
      </c>
      <c r="Z1106" s="51" t="e">
        <f t="shared" si="160"/>
        <v>#REF!</v>
      </c>
      <c r="AA1106" s="51" t="e">
        <f t="shared" si="161"/>
        <v>#REF!</v>
      </c>
      <c r="AB1106" s="51" t="e">
        <f t="shared" si="162"/>
        <v>#REF!</v>
      </c>
    </row>
    <row r="1107" spans="1:28" x14ac:dyDescent="0.2">
      <c r="A1107" s="51">
        <v>1100</v>
      </c>
      <c r="B1107" s="51">
        <v>6742221</v>
      </c>
      <c r="C1107" s="51" t="s">
        <v>1467</v>
      </c>
      <c r="D1107" s="51" t="s">
        <v>47</v>
      </c>
      <c r="E1107" s="51" t="s">
        <v>3322</v>
      </c>
      <c r="F1107" s="51" t="s">
        <v>3333</v>
      </c>
      <c r="G1107" s="56">
        <f t="shared" si="155"/>
        <v>0.40959409594095941</v>
      </c>
      <c r="H1107" s="56">
        <f t="shared" si="156"/>
        <v>0.42125984251968501</v>
      </c>
      <c r="I1107" s="56">
        <f t="shared" si="157"/>
        <v>0.39591836734693875</v>
      </c>
      <c r="J1107" s="56">
        <f t="shared" si="158"/>
        <v>0.40909090909090912</v>
      </c>
      <c r="K1107" s="51">
        <v>160</v>
      </c>
      <c r="L1107" s="51">
        <v>111</v>
      </c>
      <c r="M1107" s="51">
        <v>271</v>
      </c>
      <c r="N1107" s="51">
        <v>147</v>
      </c>
      <c r="O1107" s="51">
        <v>107</v>
      </c>
      <c r="P1107" s="51">
        <v>254</v>
      </c>
      <c r="Q1107" s="51">
        <v>148</v>
      </c>
      <c r="R1107" s="51">
        <v>97</v>
      </c>
      <c r="S1107" s="51">
        <v>245</v>
      </c>
      <c r="T1107" s="51">
        <f t="shared" si="154"/>
        <v>315</v>
      </c>
      <c r="U1107" s="51">
        <f t="shared" si="154"/>
        <v>770</v>
      </c>
      <c r="V1107" s="57">
        <f t="shared" si="159"/>
        <v>40.909090909090914</v>
      </c>
      <c r="W1107" s="51" t="e">
        <f>SUMIF(#REF!,'Pupils5-15'!$B1107,#REF!)</f>
        <v>#REF!</v>
      </c>
      <c r="X1107" s="51" t="e">
        <f>SUMIF(#REF!,'Pupils5-15'!$B1107,#REF!)</f>
        <v>#REF!</v>
      </c>
      <c r="Y1107" s="51" t="e">
        <f>SUMIF(#REF!,'Pupils5-15'!$B1107,#REF!)</f>
        <v>#REF!</v>
      </c>
      <c r="Z1107" s="51" t="e">
        <f t="shared" si="160"/>
        <v>#REF!</v>
      </c>
      <c r="AA1107" s="51" t="e">
        <f t="shared" si="161"/>
        <v>#REF!</v>
      </c>
      <c r="AB1107" s="51" t="e">
        <f t="shared" si="162"/>
        <v>#REF!</v>
      </c>
    </row>
    <row r="1108" spans="1:28" x14ac:dyDescent="0.2">
      <c r="A1108" s="51">
        <v>1101</v>
      </c>
      <c r="B1108" s="51">
        <v>6742222</v>
      </c>
      <c r="C1108" s="51" t="s">
        <v>3608</v>
      </c>
      <c r="D1108" s="51" t="s">
        <v>47</v>
      </c>
      <c r="E1108" s="51" t="s">
        <v>3322</v>
      </c>
      <c r="F1108" s="51" t="s">
        <v>3324</v>
      </c>
      <c r="G1108" s="56">
        <f t="shared" si="155"/>
        <v>0.25850340136054423</v>
      </c>
      <c r="H1108" s="56">
        <f t="shared" si="156"/>
        <v>0.24</v>
      </c>
      <c r="I1108" s="56">
        <f t="shared" si="157"/>
        <v>0.15483870967741936</v>
      </c>
      <c r="J1108" s="56">
        <f t="shared" si="158"/>
        <v>0.2168141592920354</v>
      </c>
      <c r="K1108" s="51">
        <v>109</v>
      </c>
      <c r="L1108" s="51">
        <v>38</v>
      </c>
      <c r="M1108" s="51">
        <v>147</v>
      </c>
      <c r="N1108" s="51">
        <v>114</v>
      </c>
      <c r="O1108" s="51">
        <v>36</v>
      </c>
      <c r="P1108" s="51">
        <v>150</v>
      </c>
      <c r="Q1108" s="51">
        <v>131</v>
      </c>
      <c r="R1108" s="51">
        <v>24</v>
      </c>
      <c r="S1108" s="51">
        <v>155</v>
      </c>
      <c r="T1108" s="51">
        <f t="shared" si="154"/>
        <v>98</v>
      </c>
      <c r="U1108" s="51">
        <f t="shared" si="154"/>
        <v>452</v>
      </c>
      <c r="V1108" s="57">
        <f t="shared" si="159"/>
        <v>21.681415929203538</v>
      </c>
      <c r="W1108" s="51" t="e">
        <f>SUMIF(#REF!,'Pupils5-15'!$B1108,#REF!)</f>
        <v>#REF!</v>
      </c>
      <c r="X1108" s="51" t="e">
        <f>SUMIF(#REF!,'Pupils5-15'!$B1108,#REF!)</f>
        <v>#REF!</v>
      </c>
      <c r="Y1108" s="51" t="e">
        <f>SUMIF(#REF!,'Pupils5-15'!$B1108,#REF!)</f>
        <v>#REF!</v>
      </c>
      <c r="Z1108" s="51" t="e">
        <f t="shared" si="160"/>
        <v>#REF!</v>
      </c>
      <c r="AA1108" s="51" t="e">
        <f t="shared" si="161"/>
        <v>#REF!</v>
      </c>
      <c r="AB1108" s="51" t="e">
        <f t="shared" si="162"/>
        <v>#REF!</v>
      </c>
    </row>
    <row r="1109" spans="1:28" x14ac:dyDescent="0.2">
      <c r="A1109" s="51">
        <v>1102</v>
      </c>
      <c r="B1109" s="51">
        <v>6742225</v>
      </c>
      <c r="C1109" s="51" t="s">
        <v>1468</v>
      </c>
      <c r="D1109" s="51" t="s">
        <v>47</v>
      </c>
      <c r="E1109" s="51" t="s">
        <v>3322</v>
      </c>
      <c r="F1109" s="51" t="s">
        <v>3324</v>
      </c>
      <c r="G1109" s="56">
        <f t="shared" si="155"/>
        <v>0.32098765432098764</v>
      </c>
      <c r="H1109" s="56">
        <f t="shared" si="156"/>
        <v>0.34375</v>
      </c>
      <c r="I1109" s="56">
        <f t="shared" si="157"/>
        <v>0.30097087378640774</v>
      </c>
      <c r="J1109" s="56">
        <f t="shared" si="158"/>
        <v>0.32142857142857145</v>
      </c>
      <c r="K1109" s="51">
        <v>55</v>
      </c>
      <c r="L1109" s="51">
        <v>26</v>
      </c>
      <c r="M1109" s="51">
        <v>81</v>
      </c>
      <c r="N1109" s="51">
        <v>63</v>
      </c>
      <c r="O1109" s="51">
        <v>33</v>
      </c>
      <c r="P1109" s="51">
        <v>96</v>
      </c>
      <c r="Q1109" s="51">
        <v>72</v>
      </c>
      <c r="R1109" s="51">
        <v>31</v>
      </c>
      <c r="S1109" s="51">
        <v>103</v>
      </c>
      <c r="T1109" s="51">
        <f t="shared" si="154"/>
        <v>90</v>
      </c>
      <c r="U1109" s="51">
        <f t="shared" si="154"/>
        <v>280</v>
      </c>
      <c r="V1109" s="57">
        <f t="shared" si="159"/>
        <v>32.142857142857146</v>
      </c>
      <c r="W1109" s="51" t="e">
        <f>SUMIF(#REF!,'Pupils5-15'!$B1109,#REF!)</f>
        <v>#REF!</v>
      </c>
      <c r="X1109" s="51" t="e">
        <f>SUMIF(#REF!,'Pupils5-15'!$B1109,#REF!)</f>
        <v>#REF!</v>
      </c>
      <c r="Y1109" s="51" t="e">
        <f>SUMIF(#REF!,'Pupils5-15'!$B1109,#REF!)</f>
        <v>#REF!</v>
      </c>
      <c r="Z1109" s="51" t="e">
        <f t="shared" si="160"/>
        <v>#REF!</v>
      </c>
      <c r="AA1109" s="51" t="e">
        <f t="shared" si="161"/>
        <v>#REF!</v>
      </c>
      <c r="AB1109" s="51" t="e">
        <f t="shared" si="162"/>
        <v>#REF!</v>
      </c>
    </row>
    <row r="1110" spans="1:28" x14ac:dyDescent="0.2">
      <c r="A1110" s="51">
        <v>1103</v>
      </c>
      <c r="B1110" s="51">
        <v>6742228</v>
      </c>
      <c r="C1110" s="51" t="s">
        <v>1469</v>
      </c>
      <c r="D1110" s="51" t="s">
        <v>47</v>
      </c>
      <c r="E1110" s="51" t="s">
        <v>3322</v>
      </c>
      <c r="F1110" s="51" t="s">
        <v>3324</v>
      </c>
      <c r="G1110" s="56">
        <f t="shared" si="155"/>
        <v>0.32244897959183672</v>
      </c>
      <c r="H1110" s="56">
        <f t="shared" si="156"/>
        <v>0.29487179487179488</v>
      </c>
      <c r="I1110" s="56">
        <f t="shared" si="157"/>
        <v>0.28270042194092826</v>
      </c>
      <c r="J1110" s="56">
        <f t="shared" si="158"/>
        <v>0.30027932960893855</v>
      </c>
      <c r="K1110" s="51">
        <v>166</v>
      </c>
      <c r="L1110" s="51">
        <v>79</v>
      </c>
      <c r="M1110" s="51">
        <v>245</v>
      </c>
      <c r="N1110" s="51">
        <v>165</v>
      </c>
      <c r="O1110" s="51">
        <v>69</v>
      </c>
      <c r="P1110" s="51">
        <v>234</v>
      </c>
      <c r="Q1110" s="51">
        <v>170</v>
      </c>
      <c r="R1110" s="51">
        <v>67</v>
      </c>
      <c r="S1110" s="51">
        <v>237</v>
      </c>
      <c r="T1110" s="51">
        <f t="shared" si="154"/>
        <v>215</v>
      </c>
      <c r="U1110" s="51">
        <f t="shared" si="154"/>
        <v>716</v>
      </c>
      <c r="V1110" s="57">
        <f t="shared" si="159"/>
        <v>30.027932960893857</v>
      </c>
      <c r="W1110" s="51" t="e">
        <f>SUMIF(#REF!,'Pupils5-15'!$B1110,#REF!)</f>
        <v>#REF!</v>
      </c>
      <c r="X1110" s="51" t="e">
        <f>SUMIF(#REF!,'Pupils5-15'!$B1110,#REF!)</f>
        <v>#REF!</v>
      </c>
      <c r="Y1110" s="51" t="e">
        <f>SUMIF(#REF!,'Pupils5-15'!$B1110,#REF!)</f>
        <v>#REF!</v>
      </c>
      <c r="Z1110" s="51" t="e">
        <f t="shared" si="160"/>
        <v>#REF!</v>
      </c>
      <c r="AA1110" s="51" t="e">
        <f t="shared" si="161"/>
        <v>#REF!</v>
      </c>
      <c r="AB1110" s="51" t="e">
        <f t="shared" si="162"/>
        <v>#REF!</v>
      </c>
    </row>
    <row r="1111" spans="1:28" x14ac:dyDescent="0.2">
      <c r="A1111" s="51">
        <v>1104</v>
      </c>
      <c r="B1111" s="51">
        <v>6742229</v>
      </c>
      <c r="C1111" s="51" t="s">
        <v>1470</v>
      </c>
      <c r="D1111" s="51" t="s">
        <v>47</v>
      </c>
      <c r="E1111" s="51" t="s">
        <v>3322</v>
      </c>
      <c r="F1111" s="51" t="s">
        <v>3324</v>
      </c>
      <c r="G1111" s="56">
        <f t="shared" si="155"/>
        <v>0.22500000000000001</v>
      </c>
      <c r="H1111" s="56">
        <f t="shared" si="156"/>
        <v>0.27272727272727271</v>
      </c>
      <c r="I1111" s="56">
        <f t="shared" si="157"/>
        <v>0.23148148148148148</v>
      </c>
      <c r="J1111" s="56">
        <f t="shared" si="158"/>
        <v>0.24275362318840579</v>
      </c>
      <c r="K1111" s="51">
        <v>62</v>
      </c>
      <c r="L1111" s="51">
        <v>18</v>
      </c>
      <c r="M1111" s="51">
        <v>80</v>
      </c>
      <c r="N1111" s="51">
        <v>64</v>
      </c>
      <c r="O1111" s="51">
        <v>24</v>
      </c>
      <c r="P1111" s="51">
        <v>88</v>
      </c>
      <c r="Q1111" s="51">
        <v>83</v>
      </c>
      <c r="R1111" s="51">
        <v>25</v>
      </c>
      <c r="S1111" s="51">
        <v>108</v>
      </c>
      <c r="T1111" s="51">
        <f t="shared" si="154"/>
        <v>67</v>
      </c>
      <c r="U1111" s="51">
        <f t="shared" si="154"/>
        <v>276</v>
      </c>
      <c r="V1111" s="57">
        <f t="shared" si="159"/>
        <v>24.275362318840578</v>
      </c>
      <c r="W1111" s="51" t="e">
        <f>SUMIF(#REF!,'Pupils5-15'!$B1111,#REF!)</f>
        <v>#REF!</v>
      </c>
      <c r="X1111" s="51" t="e">
        <f>SUMIF(#REF!,'Pupils5-15'!$B1111,#REF!)</f>
        <v>#REF!</v>
      </c>
      <c r="Y1111" s="51" t="e">
        <f>SUMIF(#REF!,'Pupils5-15'!$B1111,#REF!)</f>
        <v>#REF!</v>
      </c>
      <c r="Z1111" s="51" t="e">
        <f t="shared" si="160"/>
        <v>#REF!</v>
      </c>
      <c r="AA1111" s="51" t="e">
        <f t="shared" si="161"/>
        <v>#REF!</v>
      </c>
      <c r="AB1111" s="51" t="e">
        <f t="shared" si="162"/>
        <v>#REF!</v>
      </c>
    </row>
    <row r="1112" spans="1:28" x14ac:dyDescent="0.2">
      <c r="A1112" s="51">
        <v>1105</v>
      </c>
      <c r="B1112" s="51">
        <v>6742234</v>
      </c>
      <c r="C1112" s="51" t="s">
        <v>1471</v>
      </c>
      <c r="D1112" s="51" t="s">
        <v>47</v>
      </c>
      <c r="E1112" s="51" t="s">
        <v>3322</v>
      </c>
      <c r="F1112" s="51" t="s">
        <v>3324</v>
      </c>
      <c r="G1112" s="56">
        <f t="shared" si="155"/>
        <v>0.30434782608695654</v>
      </c>
      <c r="H1112" s="56">
        <f t="shared" si="156"/>
        <v>0.27472527472527475</v>
      </c>
      <c r="I1112" s="56">
        <f t="shared" si="157"/>
        <v>0.23157894736842105</v>
      </c>
      <c r="J1112" s="56">
        <f t="shared" si="158"/>
        <v>0.26978417266187049</v>
      </c>
      <c r="K1112" s="51">
        <v>64</v>
      </c>
      <c r="L1112" s="51">
        <v>28</v>
      </c>
      <c r="M1112" s="51">
        <v>92</v>
      </c>
      <c r="N1112" s="51">
        <v>66</v>
      </c>
      <c r="O1112" s="51">
        <v>25</v>
      </c>
      <c r="P1112" s="51">
        <v>91</v>
      </c>
      <c r="Q1112" s="51">
        <v>73</v>
      </c>
      <c r="R1112" s="51">
        <v>22</v>
      </c>
      <c r="S1112" s="51">
        <v>95</v>
      </c>
      <c r="T1112" s="51">
        <f t="shared" si="154"/>
        <v>75</v>
      </c>
      <c r="U1112" s="51">
        <f t="shared" si="154"/>
        <v>278</v>
      </c>
      <c r="V1112" s="57">
        <f t="shared" si="159"/>
        <v>26.978417266187048</v>
      </c>
      <c r="W1112" s="51" t="e">
        <f>SUMIF(#REF!,'Pupils5-15'!$B1112,#REF!)</f>
        <v>#REF!</v>
      </c>
      <c r="X1112" s="51" t="e">
        <f>SUMIF(#REF!,'Pupils5-15'!$B1112,#REF!)</f>
        <v>#REF!</v>
      </c>
      <c r="Y1112" s="51" t="e">
        <f>SUMIF(#REF!,'Pupils5-15'!$B1112,#REF!)</f>
        <v>#REF!</v>
      </c>
      <c r="Z1112" s="51" t="e">
        <f t="shared" si="160"/>
        <v>#REF!</v>
      </c>
      <c r="AA1112" s="51" t="e">
        <f t="shared" si="161"/>
        <v>#REF!</v>
      </c>
      <c r="AB1112" s="51" t="e">
        <f t="shared" si="162"/>
        <v>#REF!</v>
      </c>
    </row>
    <row r="1113" spans="1:28" x14ac:dyDescent="0.2">
      <c r="A1113" s="51">
        <v>1106</v>
      </c>
      <c r="B1113" s="51">
        <v>6742235</v>
      </c>
      <c r="C1113" s="51" t="s">
        <v>1472</v>
      </c>
      <c r="D1113" s="51" t="s">
        <v>47</v>
      </c>
      <c r="E1113" s="51" t="s">
        <v>3322</v>
      </c>
      <c r="F1113" s="51" t="s">
        <v>3323</v>
      </c>
      <c r="G1113" s="56">
        <f t="shared" si="155"/>
        <v>0.14733542319749215</v>
      </c>
      <c r="H1113" s="56">
        <f t="shared" si="156"/>
        <v>0.14102564102564102</v>
      </c>
      <c r="I1113" s="56">
        <f t="shared" si="157"/>
        <v>0.15161290322580645</v>
      </c>
      <c r="J1113" s="56">
        <f t="shared" si="158"/>
        <v>0.14665249734325186</v>
      </c>
      <c r="K1113" s="51">
        <v>272</v>
      </c>
      <c r="L1113" s="51">
        <v>47</v>
      </c>
      <c r="M1113" s="51">
        <v>319</v>
      </c>
      <c r="N1113" s="51">
        <v>268</v>
      </c>
      <c r="O1113" s="51">
        <v>44</v>
      </c>
      <c r="P1113" s="51">
        <v>312</v>
      </c>
      <c r="Q1113" s="51">
        <v>263</v>
      </c>
      <c r="R1113" s="51">
        <v>47</v>
      </c>
      <c r="S1113" s="51">
        <v>310</v>
      </c>
      <c r="T1113" s="51">
        <f t="shared" si="154"/>
        <v>138</v>
      </c>
      <c r="U1113" s="51">
        <f t="shared" si="154"/>
        <v>941</v>
      </c>
      <c r="V1113" s="57">
        <f t="shared" si="159"/>
        <v>14.665249734325187</v>
      </c>
      <c r="W1113" s="51" t="e">
        <f>SUMIF(#REF!,'Pupils5-15'!$B1113,#REF!)</f>
        <v>#REF!</v>
      </c>
      <c r="X1113" s="51" t="e">
        <f>SUMIF(#REF!,'Pupils5-15'!$B1113,#REF!)</f>
        <v>#REF!</v>
      </c>
      <c r="Y1113" s="51" t="e">
        <f>SUMIF(#REF!,'Pupils5-15'!$B1113,#REF!)</f>
        <v>#REF!</v>
      </c>
      <c r="Z1113" s="51" t="e">
        <f t="shared" si="160"/>
        <v>#REF!</v>
      </c>
      <c r="AA1113" s="51" t="e">
        <f t="shared" si="161"/>
        <v>#REF!</v>
      </c>
      <c r="AB1113" s="51" t="e">
        <f t="shared" si="162"/>
        <v>#REF!</v>
      </c>
    </row>
    <row r="1114" spans="1:28" x14ac:dyDescent="0.2">
      <c r="A1114" s="51">
        <v>1107</v>
      </c>
      <c r="B1114" s="51">
        <v>6742243</v>
      </c>
      <c r="C1114" s="51" t="s">
        <v>1473</v>
      </c>
      <c r="D1114" s="51" t="s">
        <v>47</v>
      </c>
      <c r="E1114" s="51" t="s">
        <v>3322</v>
      </c>
      <c r="F1114" s="51" t="s">
        <v>3324</v>
      </c>
      <c r="G1114" s="56">
        <f t="shared" si="155"/>
        <v>0.33653846153846156</v>
      </c>
      <c r="H1114" s="56">
        <f t="shared" si="156"/>
        <v>0.37383177570093457</v>
      </c>
      <c r="I1114" s="56">
        <f t="shared" si="157"/>
        <v>0.43</v>
      </c>
      <c r="J1114" s="56">
        <f t="shared" si="158"/>
        <v>0.37942122186495175</v>
      </c>
      <c r="K1114" s="51">
        <v>69</v>
      </c>
      <c r="L1114" s="51">
        <v>35</v>
      </c>
      <c r="M1114" s="51">
        <v>104</v>
      </c>
      <c r="N1114" s="51">
        <v>67</v>
      </c>
      <c r="O1114" s="51">
        <v>40</v>
      </c>
      <c r="P1114" s="51">
        <v>107</v>
      </c>
      <c r="Q1114" s="51">
        <v>57</v>
      </c>
      <c r="R1114" s="51">
        <v>43</v>
      </c>
      <c r="S1114" s="51">
        <v>100</v>
      </c>
      <c r="T1114" s="51">
        <f t="shared" si="154"/>
        <v>118</v>
      </c>
      <c r="U1114" s="51">
        <f t="shared" si="154"/>
        <v>311</v>
      </c>
      <c r="V1114" s="57">
        <f t="shared" si="159"/>
        <v>37.942122186495176</v>
      </c>
      <c r="W1114" s="51" t="e">
        <f>SUMIF(#REF!,'Pupils5-15'!$B1114,#REF!)</f>
        <v>#REF!</v>
      </c>
      <c r="X1114" s="51" t="e">
        <f>SUMIF(#REF!,'Pupils5-15'!$B1114,#REF!)</f>
        <v>#REF!</v>
      </c>
      <c r="Y1114" s="51" t="e">
        <f>SUMIF(#REF!,'Pupils5-15'!$B1114,#REF!)</f>
        <v>#REF!</v>
      </c>
      <c r="Z1114" s="51" t="e">
        <f t="shared" si="160"/>
        <v>#REF!</v>
      </c>
      <c r="AA1114" s="51" t="e">
        <f t="shared" si="161"/>
        <v>#REF!</v>
      </c>
      <c r="AB1114" s="51" t="e">
        <f t="shared" si="162"/>
        <v>#REF!</v>
      </c>
    </row>
    <row r="1115" spans="1:28" x14ac:dyDescent="0.2">
      <c r="A1115" s="51">
        <v>1108</v>
      </c>
      <c r="B1115" s="51">
        <v>6742244</v>
      </c>
      <c r="C1115" s="51" t="s">
        <v>1474</v>
      </c>
      <c r="D1115" s="51" t="s">
        <v>47</v>
      </c>
      <c r="E1115" s="51" t="s">
        <v>3322</v>
      </c>
      <c r="F1115" s="51" t="s">
        <v>3324</v>
      </c>
      <c r="G1115" s="56">
        <f t="shared" si="155"/>
        <v>0.74698795180722888</v>
      </c>
      <c r="H1115" s="56">
        <f t="shared" si="156"/>
        <v>0.66666666666666663</v>
      </c>
      <c r="I1115" s="56">
        <f t="shared" si="157"/>
        <v>0.5977011494252874</v>
      </c>
      <c r="J1115" s="56">
        <f t="shared" si="158"/>
        <v>0.66932270916334657</v>
      </c>
      <c r="K1115" s="51">
        <v>21</v>
      </c>
      <c r="L1115" s="51">
        <v>62</v>
      </c>
      <c r="M1115" s="51">
        <v>83</v>
      </c>
      <c r="N1115" s="51">
        <v>27</v>
      </c>
      <c r="O1115" s="51">
        <v>54</v>
      </c>
      <c r="P1115" s="51">
        <v>81</v>
      </c>
      <c r="Q1115" s="51">
        <v>35</v>
      </c>
      <c r="R1115" s="51">
        <v>52</v>
      </c>
      <c r="S1115" s="51">
        <v>87</v>
      </c>
      <c r="T1115" s="51">
        <f t="shared" si="154"/>
        <v>168</v>
      </c>
      <c r="U1115" s="51">
        <f t="shared" si="154"/>
        <v>251</v>
      </c>
      <c r="V1115" s="57">
        <f t="shared" si="159"/>
        <v>66.932270916334659</v>
      </c>
      <c r="W1115" s="51" t="e">
        <f>SUMIF(#REF!,'Pupils5-15'!$B1115,#REF!)</f>
        <v>#REF!</v>
      </c>
      <c r="X1115" s="51" t="e">
        <f>SUMIF(#REF!,'Pupils5-15'!$B1115,#REF!)</f>
        <v>#REF!</v>
      </c>
      <c r="Y1115" s="51" t="e">
        <f>SUMIF(#REF!,'Pupils5-15'!$B1115,#REF!)</f>
        <v>#REF!</v>
      </c>
      <c r="Z1115" s="51" t="e">
        <f t="shared" si="160"/>
        <v>#REF!</v>
      </c>
      <c r="AA1115" s="51" t="e">
        <f t="shared" si="161"/>
        <v>#REF!</v>
      </c>
      <c r="AB1115" s="51" t="e">
        <f t="shared" si="162"/>
        <v>#REF!</v>
      </c>
    </row>
    <row r="1116" spans="1:28" x14ac:dyDescent="0.2">
      <c r="A1116" s="51">
        <v>1109</v>
      </c>
      <c r="B1116" s="51">
        <v>6742247</v>
      </c>
      <c r="C1116" s="51" t="s">
        <v>1476</v>
      </c>
      <c r="D1116" s="51" t="s">
        <v>47</v>
      </c>
      <c r="E1116" s="51" t="s">
        <v>3322</v>
      </c>
      <c r="F1116" s="51" t="s">
        <v>3324</v>
      </c>
      <c r="G1116" s="56">
        <f t="shared" si="155"/>
        <v>0.43529411764705883</v>
      </c>
      <c r="H1116" s="56">
        <f t="shared" si="156"/>
        <v>0.37179487179487181</v>
      </c>
      <c r="I1116" s="56">
        <f t="shared" si="157"/>
        <v>0.36363636363636365</v>
      </c>
      <c r="J1116" s="56">
        <f t="shared" si="158"/>
        <v>0.39043824701195218</v>
      </c>
      <c r="K1116" s="51">
        <v>48</v>
      </c>
      <c r="L1116" s="51">
        <v>37</v>
      </c>
      <c r="M1116" s="51">
        <v>85</v>
      </c>
      <c r="N1116" s="51">
        <v>49</v>
      </c>
      <c r="O1116" s="51">
        <v>29</v>
      </c>
      <c r="P1116" s="51">
        <v>78</v>
      </c>
      <c r="Q1116" s="51">
        <v>56</v>
      </c>
      <c r="R1116" s="51">
        <v>32</v>
      </c>
      <c r="S1116" s="51">
        <v>88</v>
      </c>
      <c r="T1116" s="51">
        <f t="shared" si="154"/>
        <v>98</v>
      </c>
      <c r="U1116" s="51">
        <f t="shared" si="154"/>
        <v>251</v>
      </c>
      <c r="V1116" s="57">
        <f t="shared" si="159"/>
        <v>39.04382470119522</v>
      </c>
      <c r="W1116" s="51" t="e">
        <f>SUMIF(#REF!,'Pupils5-15'!$B1116,#REF!)</f>
        <v>#REF!</v>
      </c>
      <c r="X1116" s="51" t="e">
        <f>SUMIF(#REF!,'Pupils5-15'!$B1116,#REF!)</f>
        <v>#REF!</v>
      </c>
      <c r="Y1116" s="51" t="e">
        <f>SUMIF(#REF!,'Pupils5-15'!$B1116,#REF!)</f>
        <v>#REF!</v>
      </c>
      <c r="Z1116" s="51" t="e">
        <f t="shared" si="160"/>
        <v>#REF!</v>
      </c>
      <c r="AA1116" s="51" t="e">
        <f t="shared" si="161"/>
        <v>#REF!</v>
      </c>
      <c r="AB1116" s="51" t="e">
        <f t="shared" si="162"/>
        <v>#REF!</v>
      </c>
    </row>
    <row r="1117" spans="1:28" x14ac:dyDescent="0.2">
      <c r="A1117" s="51">
        <v>1110</v>
      </c>
      <c r="B1117" s="51">
        <v>6742250</v>
      </c>
      <c r="C1117" s="51" t="s">
        <v>1477</v>
      </c>
      <c r="D1117" s="51" t="s">
        <v>47</v>
      </c>
      <c r="E1117" s="51" t="s">
        <v>3322</v>
      </c>
      <c r="F1117" s="51" t="s">
        <v>3323</v>
      </c>
      <c r="G1117" s="56">
        <f t="shared" si="155"/>
        <v>6.4000000000000001E-2</v>
      </c>
      <c r="H1117" s="56">
        <f t="shared" si="156"/>
        <v>2.4390243902439025E-2</v>
      </c>
      <c r="I1117" s="56">
        <f t="shared" si="157"/>
        <v>4.2016806722689079E-2</v>
      </c>
      <c r="J1117" s="56">
        <f t="shared" si="158"/>
        <v>4.3596730245231606E-2</v>
      </c>
      <c r="K1117" s="51">
        <v>234</v>
      </c>
      <c r="L1117" s="51">
        <v>16</v>
      </c>
      <c r="M1117" s="51">
        <v>250</v>
      </c>
      <c r="N1117" s="51">
        <v>240</v>
      </c>
      <c r="O1117" s="51">
        <v>6</v>
      </c>
      <c r="P1117" s="51">
        <v>246</v>
      </c>
      <c r="Q1117" s="51">
        <v>228</v>
      </c>
      <c r="R1117" s="51">
        <v>10</v>
      </c>
      <c r="S1117" s="51">
        <v>238</v>
      </c>
      <c r="T1117" s="51">
        <f t="shared" si="154"/>
        <v>32</v>
      </c>
      <c r="U1117" s="51">
        <f t="shared" si="154"/>
        <v>734</v>
      </c>
      <c r="V1117" s="57">
        <f t="shared" si="159"/>
        <v>4.3596730245231603</v>
      </c>
      <c r="W1117" s="51" t="e">
        <f>SUMIF(#REF!,'Pupils5-15'!$B1117,#REF!)</f>
        <v>#REF!</v>
      </c>
      <c r="X1117" s="51" t="e">
        <f>SUMIF(#REF!,'Pupils5-15'!$B1117,#REF!)</f>
        <v>#REF!</v>
      </c>
      <c r="Y1117" s="51" t="e">
        <f>SUMIF(#REF!,'Pupils5-15'!$B1117,#REF!)</f>
        <v>#REF!</v>
      </c>
      <c r="Z1117" s="51" t="e">
        <f t="shared" si="160"/>
        <v>#REF!</v>
      </c>
      <c r="AA1117" s="51" t="e">
        <f t="shared" si="161"/>
        <v>#REF!</v>
      </c>
      <c r="AB1117" s="51" t="e">
        <f t="shared" si="162"/>
        <v>#REF!</v>
      </c>
    </row>
    <row r="1118" spans="1:28" x14ac:dyDescent="0.2">
      <c r="A1118" s="51">
        <v>1111</v>
      </c>
      <c r="B1118" s="51">
        <v>6742251</v>
      </c>
      <c r="C1118" s="51" t="s">
        <v>1479</v>
      </c>
      <c r="D1118" s="51" t="s">
        <v>47</v>
      </c>
      <c r="E1118" s="51" t="s">
        <v>3322</v>
      </c>
      <c r="F1118" s="51" t="s">
        <v>3324</v>
      </c>
      <c r="G1118" s="56">
        <f t="shared" si="155"/>
        <v>0.18421052631578946</v>
      </c>
      <c r="H1118" s="56">
        <f t="shared" si="156"/>
        <v>0.15498154981549817</v>
      </c>
      <c r="I1118" s="56">
        <f t="shared" si="157"/>
        <v>0.22188449848024316</v>
      </c>
      <c r="J1118" s="56">
        <f t="shared" si="158"/>
        <v>0.18937644341801385</v>
      </c>
      <c r="K1118" s="51">
        <v>217</v>
      </c>
      <c r="L1118" s="51">
        <v>49</v>
      </c>
      <c r="M1118" s="51">
        <v>266</v>
      </c>
      <c r="N1118" s="51">
        <v>229</v>
      </c>
      <c r="O1118" s="51">
        <v>42</v>
      </c>
      <c r="P1118" s="51">
        <v>271</v>
      </c>
      <c r="Q1118" s="51">
        <v>256</v>
      </c>
      <c r="R1118" s="51">
        <v>73</v>
      </c>
      <c r="S1118" s="51">
        <v>329</v>
      </c>
      <c r="T1118" s="51">
        <f t="shared" si="154"/>
        <v>164</v>
      </c>
      <c r="U1118" s="51">
        <f t="shared" si="154"/>
        <v>866</v>
      </c>
      <c r="V1118" s="57">
        <f t="shared" si="159"/>
        <v>18.937644341801384</v>
      </c>
      <c r="W1118" s="51" t="e">
        <f>SUMIF(#REF!,'Pupils5-15'!$B1118,#REF!)</f>
        <v>#REF!</v>
      </c>
      <c r="X1118" s="51" t="e">
        <f>SUMIF(#REF!,'Pupils5-15'!$B1118,#REF!)</f>
        <v>#REF!</v>
      </c>
      <c r="Y1118" s="51" t="e">
        <f>SUMIF(#REF!,'Pupils5-15'!$B1118,#REF!)</f>
        <v>#REF!</v>
      </c>
      <c r="Z1118" s="51" t="e">
        <f t="shared" si="160"/>
        <v>#REF!</v>
      </c>
      <c r="AA1118" s="51" t="e">
        <f t="shared" si="161"/>
        <v>#REF!</v>
      </c>
      <c r="AB1118" s="51" t="e">
        <f t="shared" si="162"/>
        <v>#REF!</v>
      </c>
    </row>
    <row r="1119" spans="1:28" x14ac:dyDescent="0.2">
      <c r="A1119" s="51">
        <v>1112</v>
      </c>
      <c r="B1119" s="51">
        <v>6742258</v>
      </c>
      <c r="C1119" s="51" t="s">
        <v>1480</v>
      </c>
      <c r="D1119" s="51" t="s">
        <v>47</v>
      </c>
      <c r="E1119" s="51" t="s">
        <v>3322</v>
      </c>
      <c r="F1119" s="51" t="s">
        <v>3324</v>
      </c>
      <c r="G1119" s="56">
        <f t="shared" si="155"/>
        <v>0.26724137931034481</v>
      </c>
      <c r="H1119" s="56">
        <f t="shared" si="156"/>
        <v>0.25</v>
      </c>
      <c r="I1119" s="56">
        <f t="shared" si="157"/>
        <v>0.21459227467811159</v>
      </c>
      <c r="J1119" s="56">
        <f t="shared" si="158"/>
        <v>0.24397163120567375</v>
      </c>
      <c r="K1119" s="51">
        <v>170</v>
      </c>
      <c r="L1119" s="51">
        <v>62</v>
      </c>
      <c r="M1119" s="51">
        <v>232</v>
      </c>
      <c r="N1119" s="51">
        <v>180</v>
      </c>
      <c r="O1119" s="51">
        <v>60</v>
      </c>
      <c r="P1119" s="51">
        <v>240</v>
      </c>
      <c r="Q1119" s="51">
        <v>183</v>
      </c>
      <c r="R1119" s="51">
        <v>50</v>
      </c>
      <c r="S1119" s="51">
        <v>233</v>
      </c>
      <c r="T1119" s="51">
        <f t="shared" si="154"/>
        <v>172</v>
      </c>
      <c r="U1119" s="51">
        <f t="shared" si="154"/>
        <v>705</v>
      </c>
      <c r="V1119" s="57">
        <f t="shared" si="159"/>
        <v>24.397163120567374</v>
      </c>
      <c r="W1119" s="51" t="e">
        <f>SUMIF(#REF!,'Pupils5-15'!$B1119,#REF!)</f>
        <v>#REF!</v>
      </c>
      <c r="X1119" s="51" t="e">
        <f>SUMIF(#REF!,'Pupils5-15'!$B1119,#REF!)</f>
        <v>#REF!</v>
      </c>
      <c r="Y1119" s="51" t="e">
        <f>SUMIF(#REF!,'Pupils5-15'!$B1119,#REF!)</f>
        <v>#REF!</v>
      </c>
      <c r="Z1119" s="51" t="e">
        <f t="shared" si="160"/>
        <v>#REF!</v>
      </c>
      <c r="AA1119" s="51" t="e">
        <f t="shared" si="161"/>
        <v>#REF!</v>
      </c>
      <c r="AB1119" s="51" t="e">
        <f t="shared" si="162"/>
        <v>#REF!</v>
      </c>
    </row>
    <row r="1120" spans="1:28" x14ac:dyDescent="0.2">
      <c r="A1120" s="51">
        <v>1113</v>
      </c>
      <c r="B1120" s="51">
        <v>6742263</v>
      </c>
      <c r="C1120" s="51" t="s">
        <v>1481</v>
      </c>
      <c r="D1120" s="51" t="s">
        <v>47</v>
      </c>
      <c r="E1120" s="51" t="s">
        <v>3322</v>
      </c>
      <c r="F1120" s="51" t="s">
        <v>3324</v>
      </c>
      <c r="G1120" s="56">
        <f t="shared" si="155"/>
        <v>8.2758620689655171E-2</v>
      </c>
      <c r="H1120" s="56">
        <f t="shared" si="156"/>
        <v>0.10033444816053512</v>
      </c>
      <c r="I1120" s="56">
        <f t="shared" si="157"/>
        <v>8.1355932203389825E-2</v>
      </c>
      <c r="J1120" s="56">
        <f t="shared" si="158"/>
        <v>8.8235294117647065E-2</v>
      </c>
      <c r="K1120" s="51">
        <v>266</v>
      </c>
      <c r="L1120" s="51">
        <v>24</v>
      </c>
      <c r="M1120" s="51">
        <v>290</v>
      </c>
      <c r="N1120" s="51">
        <v>269</v>
      </c>
      <c r="O1120" s="51">
        <v>30</v>
      </c>
      <c r="P1120" s="51">
        <v>299</v>
      </c>
      <c r="Q1120" s="51">
        <v>271</v>
      </c>
      <c r="R1120" s="51">
        <v>24</v>
      </c>
      <c r="S1120" s="51">
        <v>295</v>
      </c>
      <c r="T1120" s="51">
        <f t="shared" si="154"/>
        <v>78</v>
      </c>
      <c r="U1120" s="51">
        <f t="shared" si="154"/>
        <v>884</v>
      </c>
      <c r="V1120" s="57">
        <f t="shared" si="159"/>
        <v>8.8235294117647065</v>
      </c>
      <c r="W1120" s="51" t="e">
        <f>SUMIF(#REF!,'Pupils5-15'!$B1120,#REF!)</f>
        <v>#REF!</v>
      </c>
      <c r="X1120" s="51" t="e">
        <f>SUMIF(#REF!,'Pupils5-15'!$B1120,#REF!)</f>
        <v>#REF!</v>
      </c>
      <c r="Y1120" s="51" t="e">
        <f>SUMIF(#REF!,'Pupils5-15'!$B1120,#REF!)</f>
        <v>#REF!</v>
      </c>
      <c r="Z1120" s="51" t="e">
        <f t="shared" si="160"/>
        <v>#REF!</v>
      </c>
      <c r="AA1120" s="51" t="e">
        <f t="shared" si="161"/>
        <v>#REF!</v>
      </c>
      <c r="AB1120" s="51" t="e">
        <f t="shared" si="162"/>
        <v>#REF!</v>
      </c>
    </row>
    <row r="1121" spans="1:28" x14ac:dyDescent="0.2">
      <c r="A1121" s="51">
        <v>1114</v>
      </c>
      <c r="B1121" s="51">
        <v>6742264</v>
      </c>
      <c r="C1121" s="51" t="s">
        <v>1482</v>
      </c>
      <c r="D1121" s="51" t="s">
        <v>47</v>
      </c>
      <c r="E1121" s="51" t="s">
        <v>3322</v>
      </c>
      <c r="F1121" s="51" t="s">
        <v>3324</v>
      </c>
      <c r="G1121" s="56">
        <f t="shared" si="155"/>
        <v>0.42857142857142855</v>
      </c>
      <c r="H1121" s="56">
        <f t="shared" si="156"/>
        <v>0.40740740740740738</v>
      </c>
      <c r="I1121" s="56">
        <f t="shared" si="157"/>
        <v>0.45370370370370372</v>
      </c>
      <c r="J1121" s="56">
        <f t="shared" si="158"/>
        <v>0.42982456140350878</v>
      </c>
      <c r="K1121" s="51">
        <v>72</v>
      </c>
      <c r="L1121" s="51">
        <v>54</v>
      </c>
      <c r="M1121" s="51">
        <v>126</v>
      </c>
      <c r="N1121" s="51">
        <v>64</v>
      </c>
      <c r="O1121" s="51">
        <v>44</v>
      </c>
      <c r="P1121" s="51">
        <v>108</v>
      </c>
      <c r="Q1121" s="51">
        <v>59</v>
      </c>
      <c r="R1121" s="51">
        <v>49</v>
      </c>
      <c r="S1121" s="51">
        <v>108</v>
      </c>
      <c r="T1121" s="51">
        <f t="shared" si="154"/>
        <v>147</v>
      </c>
      <c r="U1121" s="51">
        <f t="shared" si="154"/>
        <v>342</v>
      </c>
      <c r="V1121" s="57">
        <f t="shared" si="159"/>
        <v>42.982456140350877</v>
      </c>
      <c r="W1121" s="51" t="e">
        <f>SUMIF(#REF!,'Pupils5-15'!$B1121,#REF!)</f>
        <v>#REF!</v>
      </c>
      <c r="X1121" s="51" t="e">
        <f>SUMIF(#REF!,'Pupils5-15'!$B1121,#REF!)</f>
        <v>#REF!</v>
      </c>
      <c r="Y1121" s="51" t="e">
        <f>SUMIF(#REF!,'Pupils5-15'!$B1121,#REF!)</f>
        <v>#REF!</v>
      </c>
      <c r="Z1121" s="51" t="e">
        <f t="shared" si="160"/>
        <v>#REF!</v>
      </c>
      <c r="AA1121" s="51" t="e">
        <f t="shared" si="161"/>
        <v>#REF!</v>
      </c>
      <c r="AB1121" s="51" t="e">
        <f t="shared" si="162"/>
        <v>#REF!</v>
      </c>
    </row>
    <row r="1122" spans="1:28" x14ac:dyDescent="0.2">
      <c r="A1122" s="51">
        <v>1115</v>
      </c>
      <c r="B1122" s="51">
        <v>6742269</v>
      </c>
      <c r="C1122" s="51" t="s">
        <v>1483</v>
      </c>
      <c r="D1122" s="51" t="s">
        <v>47</v>
      </c>
      <c r="E1122" s="51" t="s">
        <v>3322</v>
      </c>
      <c r="F1122" s="51" t="s">
        <v>3324</v>
      </c>
      <c r="G1122" s="56">
        <f t="shared" si="155"/>
        <v>0.33734939759036142</v>
      </c>
      <c r="H1122" s="56">
        <f t="shared" si="156"/>
        <v>0.33333333333333331</v>
      </c>
      <c r="I1122" s="56">
        <f t="shared" si="157"/>
        <v>0.40277777777777779</v>
      </c>
      <c r="J1122" s="56">
        <f t="shared" si="158"/>
        <v>0.35714285714285715</v>
      </c>
      <c r="K1122" s="51">
        <v>55</v>
      </c>
      <c r="L1122" s="51">
        <v>28</v>
      </c>
      <c r="M1122" s="51">
        <v>83</v>
      </c>
      <c r="N1122" s="51">
        <v>46</v>
      </c>
      <c r="O1122" s="51">
        <v>23</v>
      </c>
      <c r="P1122" s="51">
        <v>69</v>
      </c>
      <c r="Q1122" s="51">
        <v>43</v>
      </c>
      <c r="R1122" s="51">
        <v>29</v>
      </c>
      <c r="S1122" s="51">
        <v>72</v>
      </c>
      <c r="T1122" s="51">
        <f t="shared" si="154"/>
        <v>80</v>
      </c>
      <c r="U1122" s="51">
        <f t="shared" si="154"/>
        <v>224</v>
      </c>
      <c r="V1122" s="57">
        <f t="shared" si="159"/>
        <v>35.714285714285715</v>
      </c>
      <c r="W1122" s="51" t="e">
        <f>SUMIF(#REF!,'Pupils5-15'!$B1122,#REF!)</f>
        <v>#REF!</v>
      </c>
      <c r="X1122" s="51" t="e">
        <f>SUMIF(#REF!,'Pupils5-15'!$B1122,#REF!)</f>
        <v>#REF!</v>
      </c>
      <c r="Y1122" s="51" t="e">
        <f>SUMIF(#REF!,'Pupils5-15'!$B1122,#REF!)</f>
        <v>#REF!</v>
      </c>
      <c r="Z1122" s="51" t="e">
        <f t="shared" si="160"/>
        <v>#REF!</v>
      </c>
      <c r="AA1122" s="51" t="e">
        <f t="shared" si="161"/>
        <v>#REF!</v>
      </c>
      <c r="AB1122" s="51" t="e">
        <f t="shared" si="162"/>
        <v>#REF!</v>
      </c>
    </row>
    <row r="1123" spans="1:28" x14ac:dyDescent="0.2">
      <c r="A1123" s="51">
        <v>1116</v>
      </c>
      <c r="B1123" s="51">
        <v>6742272</v>
      </c>
      <c r="C1123" s="51" t="s">
        <v>1484</v>
      </c>
      <c r="D1123" s="51" t="s">
        <v>47</v>
      </c>
      <c r="E1123" s="51" t="s">
        <v>3322</v>
      </c>
      <c r="F1123" s="51" t="s">
        <v>3323</v>
      </c>
      <c r="G1123" s="56">
        <f t="shared" si="155"/>
        <v>0.13227513227513227</v>
      </c>
      <c r="H1123" s="56">
        <f t="shared" si="156"/>
        <v>0.13368983957219252</v>
      </c>
      <c r="I1123" s="56">
        <f t="shared" si="157"/>
        <v>0.13736263736263737</v>
      </c>
      <c r="J1123" s="56">
        <f t="shared" si="158"/>
        <v>0.13440860215053763</v>
      </c>
      <c r="K1123" s="51">
        <v>164</v>
      </c>
      <c r="L1123" s="51">
        <v>25</v>
      </c>
      <c r="M1123" s="51">
        <v>189</v>
      </c>
      <c r="N1123" s="51">
        <v>162</v>
      </c>
      <c r="O1123" s="51">
        <v>25</v>
      </c>
      <c r="P1123" s="51">
        <v>187</v>
      </c>
      <c r="Q1123" s="51">
        <v>157</v>
      </c>
      <c r="R1123" s="51">
        <v>25</v>
      </c>
      <c r="S1123" s="51">
        <v>182</v>
      </c>
      <c r="T1123" s="51">
        <f t="shared" si="154"/>
        <v>75</v>
      </c>
      <c r="U1123" s="51">
        <f t="shared" si="154"/>
        <v>558</v>
      </c>
      <c r="V1123" s="57">
        <f t="shared" si="159"/>
        <v>13.440860215053762</v>
      </c>
      <c r="W1123" s="51" t="e">
        <f>SUMIF(#REF!,'Pupils5-15'!$B1123,#REF!)</f>
        <v>#REF!</v>
      </c>
      <c r="X1123" s="51" t="e">
        <f>SUMIF(#REF!,'Pupils5-15'!$B1123,#REF!)</f>
        <v>#REF!</v>
      </c>
      <c r="Y1123" s="51" t="e">
        <f>SUMIF(#REF!,'Pupils5-15'!$B1123,#REF!)</f>
        <v>#REF!</v>
      </c>
      <c r="Z1123" s="51" t="e">
        <f t="shared" si="160"/>
        <v>#REF!</v>
      </c>
      <c r="AA1123" s="51" t="e">
        <f t="shared" si="161"/>
        <v>#REF!</v>
      </c>
      <c r="AB1123" s="51" t="e">
        <f t="shared" si="162"/>
        <v>#REF!</v>
      </c>
    </row>
    <row r="1124" spans="1:28" x14ac:dyDescent="0.2">
      <c r="A1124" s="51">
        <v>1117</v>
      </c>
      <c r="B1124" s="51">
        <v>6742276</v>
      </c>
      <c r="C1124" s="51" t="s">
        <v>1485</v>
      </c>
      <c r="D1124" s="51" t="s">
        <v>47</v>
      </c>
      <c r="E1124" s="51" t="s">
        <v>3322</v>
      </c>
      <c r="F1124" s="51" t="s">
        <v>3324</v>
      </c>
      <c r="G1124" s="56">
        <f t="shared" si="155"/>
        <v>2.5510204081632654E-2</v>
      </c>
      <c r="H1124" s="56">
        <f t="shared" si="156"/>
        <v>4.5454545454545456E-2</v>
      </c>
      <c r="I1124" s="56">
        <f t="shared" si="157"/>
        <v>3.4653465346534656E-2</v>
      </c>
      <c r="J1124" s="56">
        <f t="shared" si="158"/>
        <v>3.5234899328859058E-2</v>
      </c>
      <c r="K1124" s="51">
        <v>191</v>
      </c>
      <c r="L1124" s="51">
        <v>5</v>
      </c>
      <c r="M1124" s="51">
        <v>196</v>
      </c>
      <c r="N1124" s="51">
        <v>189</v>
      </c>
      <c r="O1124" s="51">
        <v>9</v>
      </c>
      <c r="P1124" s="51">
        <v>198</v>
      </c>
      <c r="Q1124" s="51">
        <v>195</v>
      </c>
      <c r="R1124" s="51">
        <v>7</v>
      </c>
      <c r="S1124" s="51">
        <v>202</v>
      </c>
      <c r="T1124" s="51">
        <f t="shared" si="154"/>
        <v>21</v>
      </c>
      <c r="U1124" s="51">
        <f t="shared" si="154"/>
        <v>596</v>
      </c>
      <c r="V1124" s="57">
        <f t="shared" si="159"/>
        <v>3.523489932885906</v>
      </c>
      <c r="W1124" s="51" t="e">
        <f>SUMIF(#REF!,'Pupils5-15'!$B1124,#REF!)</f>
        <v>#REF!</v>
      </c>
      <c r="X1124" s="51" t="e">
        <f>SUMIF(#REF!,'Pupils5-15'!$B1124,#REF!)</f>
        <v>#REF!</v>
      </c>
      <c r="Y1124" s="51" t="e">
        <f>SUMIF(#REF!,'Pupils5-15'!$B1124,#REF!)</f>
        <v>#REF!</v>
      </c>
      <c r="Z1124" s="51" t="e">
        <f t="shared" si="160"/>
        <v>#REF!</v>
      </c>
      <c r="AA1124" s="51" t="e">
        <f t="shared" si="161"/>
        <v>#REF!</v>
      </c>
      <c r="AB1124" s="51" t="e">
        <f t="shared" si="162"/>
        <v>#REF!</v>
      </c>
    </row>
    <row r="1125" spans="1:28" x14ac:dyDescent="0.2">
      <c r="A1125" s="51">
        <v>1118</v>
      </c>
      <c r="B1125" s="51">
        <v>6742284</v>
      </c>
      <c r="C1125" s="51" t="s">
        <v>1486</v>
      </c>
      <c r="D1125" s="51" t="s">
        <v>47</v>
      </c>
      <c r="E1125" s="51" t="s">
        <v>3322</v>
      </c>
      <c r="F1125" s="51" t="s">
        <v>3323</v>
      </c>
      <c r="G1125" s="56">
        <f t="shared" si="155"/>
        <v>8.1896551724137928E-2</v>
      </c>
      <c r="H1125" s="56">
        <f t="shared" si="156"/>
        <v>0.10683760683760683</v>
      </c>
      <c r="I1125" s="56">
        <f t="shared" si="157"/>
        <v>0.11790393013100436</v>
      </c>
      <c r="J1125" s="56">
        <f t="shared" si="158"/>
        <v>0.10215827338129496</v>
      </c>
      <c r="K1125" s="51">
        <v>213</v>
      </c>
      <c r="L1125" s="51">
        <v>19</v>
      </c>
      <c r="M1125" s="51">
        <v>232</v>
      </c>
      <c r="N1125" s="51">
        <v>209</v>
      </c>
      <c r="O1125" s="51">
        <v>25</v>
      </c>
      <c r="P1125" s="51">
        <v>234</v>
      </c>
      <c r="Q1125" s="51">
        <v>202</v>
      </c>
      <c r="R1125" s="51">
        <v>27</v>
      </c>
      <c r="S1125" s="51">
        <v>229</v>
      </c>
      <c r="T1125" s="51">
        <f t="shared" si="154"/>
        <v>71</v>
      </c>
      <c r="U1125" s="51">
        <f t="shared" si="154"/>
        <v>695</v>
      </c>
      <c r="V1125" s="57">
        <f t="shared" si="159"/>
        <v>10.215827338129497</v>
      </c>
      <c r="W1125" s="51" t="e">
        <f>SUMIF(#REF!,'Pupils5-15'!$B1125,#REF!)</f>
        <v>#REF!</v>
      </c>
      <c r="X1125" s="51" t="e">
        <f>SUMIF(#REF!,'Pupils5-15'!$B1125,#REF!)</f>
        <v>#REF!</v>
      </c>
      <c r="Y1125" s="51" t="e">
        <f>SUMIF(#REF!,'Pupils5-15'!$B1125,#REF!)</f>
        <v>#REF!</v>
      </c>
      <c r="Z1125" s="51" t="e">
        <f t="shared" si="160"/>
        <v>#REF!</v>
      </c>
      <c r="AA1125" s="51" t="e">
        <f t="shared" si="161"/>
        <v>#REF!</v>
      </c>
      <c r="AB1125" s="51" t="e">
        <f t="shared" si="162"/>
        <v>#REF!</v>
      </c>
    </row>
    <row r="1126" spans="1:28" x14ac:dyDescent="0.2">
      <c r="A1126" s="51">
        <v>1119</v>
      </c>
      <c r="B1126" s="51">
        <v>6742287</v>
      </c>
      <c r="C1126" s="51" t="s">
        <v>1488</v>
      </c>
      <c r="D1126" s="51" t="s">
        <v>47</v>
      </c>
      <c r="E1126" s="51" t="s">
        <v>3322</v>
      </c>
      <c r="F1126" s="51" t="s">
        <v>3323</v>
      </c>
      <c r="G1126" s="56">
        <f t="shared" si="155"/>
        <v>0.16580310880829016</v>
      </c>
      <c r="H1126" s="56">
        <f t="shared" si="156"/>
        <v>0.15656565656565657</v>
      </c>
      <c r="I1126" s="56">
        <f t="shared" si="157"/>
        <v>0.18181818181818182</v>
      </c>
      <c r="J1126" s="56">
        <f t="shared" si="158"/>
        <v>0.16808149405772496</v>
      </c>
      <c r="K1126" s="51">
        <v>161</v>
      </c>
      <c r="L1126" s="51">
        <v>32</v>
      </c>
      <c r="M1126" s="51">
        <v>193</v>
      </c>
      <c r="N1126" s="51">
        <v>167</v>
      </c>
      <c r="O1126" s="51">
        <v>31</v>
      </c>
      <c r="P1126" s="51">
        <v>198</v>
      </c>
      <c r="Q1126" s="51">
        <v>162</v>
      </c>
      <c r="R1126" s="51">
        <v>36</v>
      </c>
      <c r="S1126" s="51">
        <v>198</v>
      </c>
      <c r="T1126" s="51">
        <f t="shared" si="154"/>
        <v>99</v>
      </c>
      <c r="U1126" s="51">
        <f t="shared" si="154"/>
        <v>589</v>
      </c>
      <c r="V1126" s="57">
        <f t="shared" si="159"/>
        <v>16.808149405772497</v>
      </c>
      <c r="W1126" s="51" t="e">
        <f>SUMIF(#REF!,'Pupils5-15'!$B1126,#REF!)</f>
        <v>#REF!</v>
      </c>
      <c r="X1126" s="51" t="e">
        <f>SUMIF(#REF!,'Pupils5-15'!$B1126,#REF!)</f>
        <v>#REF!</v>
      </c>
      <c r="Y1126" s="51" t="e">
        <f>SUMIF(#REF!,'Pupils5-15'!$B1126,#REF!)</f>
        <v>#REF!</v>
      </c>
      <c r="Z1126" s="51" t="e">
        <f t="shared" si="160"/>
        <v>#REF!</v>
      </c>
      <c r="AA1126" s="51" t="e">
        <f t="shared" si="161"/>
        <v>#REF!</v>
      </c>
      <c r="AB1126" s="51" t="e">
        <f t="shared" si="162"/>
        <v>#REF!</v>
      </c>
    </row>
    <row r="1127" spans="1:28" x14ac:dyDescent="0.2">
      <c r="A1127" s="51">
        <v>1120</v>
      </c>
      <c r="B1127" s="51">
        <v>6742295</v>
      </c>
      <c r="C1127" s="51" t="s">
        <v>3609</v>
      </c>
      <c r="D1127" s="51" t="s">
        <v>47</v>
      </c>
      <c r="E1127" s="51" t="s">
        <v>3322</v>
      </c>
      <c r="F1127" s="51" t="s">
        <v>3324</v>
      </c>
      <c r="G1127" s="56">
        <f t="shared" si="155"/>
        <v>0.20869565217391303</v>
      </c>
      <c r="H1127" s="56">
        <f t="shared" si="156"/>
        <v>0.26495726495726496</v>
      </c>
      <c r="I1127" s="56">
        <f t="shared" si="157"/>
        <v>0.23140495867768596</v>
      </c>
      <c r="J1127" s="56">
        <f t="shared" si="158"/>
        <v>0.23512747875354106</v>
      </c>
      <c r="K1127" s="51">
        <v>91</v>
      </c>
      <c r="L1127" s="51">
        <v>24</v>
      </c>
      <c r="M1127" s="51">
        <v>115</v>
      </c>
      <c r="N1127" s="51">
        <v>86</v>
      </c>
      <c r="O1127" s="51">
        <v>31</v>
      </c>
      <c r="P1127" s="51">
        <v>117</v>
      </c>
      <c r="Q1127" s="51">
        <v>93</v>
      </c>
      <c r="R1127" s="51">
        <v>28</v>
      </c>
      <c r="S1127" s="51">
        <v>121</v>
      </c>
      <c r="T1127" s="51">
        <f t="shared" si="154"/>
        <v>83</v>
      </c>
      <c r="U1127" s="51">
        <f t="shared" si="154"/>
        <v>353</v>
      </c>
      <c r="V1127" s="57">
        <f t="shared" si="159"/>
        <v>23.512747875354105</v>
      </c>
      <c r="W1127" s="51" t="e">
        <f>SUMIF(#REF!,'Pupils5-15'!$B1127,#REF!)</f>
        <v>#REF!</v>
      </c>
      <c r="X1127" s="51" t="e">
        <f>SUMIF(#REF!,'Pupils5-15'!$B1127,#REF!)</f>
        <v>#REF!</v>
      </c>
      <c r="Y1127" s="51" t="e">
        <f>SUMIF(#REF!,'Pupils5-15'!$B1127,#REF!)</f>
        <v>#REF!</v>
      </c>
      <c r="Z1127" s="51" t="e">
        <f t="shared" si="160"/>
        <v>#REF!</v>
      </c>
      <c r="AA1127" s="51" t="e">
        <f t="shared" si="161"/>
        <v>#REF!</v>
      </c>
      <c r="AB1127" s="51" t="e">
        <f t="shared" si="162"/>
        <v>#REF!</v>
      </c>
    </row>
    <row r="1128" spans="1:28" x14ac:dyDescent="0.2">
      <c r="A1128" s="51">
        <v>1121</v>
      </c>
      <c r="B1128" s="51">
        <v>6742306</v>
      </c>
      <c r="C1128" s="51" t="s">
        <v>1490</v>
      </c>
      <c r="D1128" s="51" t="s">
        <v>47</v>
      </c>
      <c r="E1128" s="51" t="s">
        <v>3322</v>
      </c>
      <c r="F1128" s="51" t="s">
        <v>3324</v>
      </c>
      <c r="G1128" s="56">
        <f t="shared" si="155"/>
        <v>0.15425531914893617</v>
      </c>
      <c r="H1128" s="56">
        <f t="shared" si="156"/>
        <v>0.14689265536723164</v>
      </c>
      <c r="I1128" s="56">
        <f t="shared" si="157"/>
        <v>0.11046511627906977</v>
      </c>
      <c r="J1128" s="56">
        <f t="shared" si="158"/>
        <v>0.13780260707635009</v>
      </c>
      <c r="K1128" s="51">
        <v>159</v>
      </c>
      <c r="L1128" s="51">
        <v>29</v>
      </c>
      <c r="M1128" s="51">
        <v>188</v>
      </c>
      <c r="N1128" s="51">
        <v>151</v>
      </c>
      <c r="O1128" s="51">
        <v>26</v>
      </c>
      <c r="P1128" s="51">
        <v>177</v>
      </c>
      <c r="Q1128" s="51">
        <v>153</v>
      </c>
      <c r="R1128" s="51">
        <v>19</v>
      </c>
      <c r="S1128" s="51">
        <v>172</v>
      </c>
      <c r="T1128" s="51">
        <f t="shared" si="154"/>
        <v>74</v>
      </c>
      <c r="U1128" s="51">
        <f t="shared" si="154"/>
        <v>537</v>
      </c>
      <c r="V1128" s="57">
        <f t="shared" si="159"/>
        <v>13.780260707635009</v>
      </c>
      <c r="W1128" s="51" t="e">
        <f>SUMIF(#REF!,'Pupils5-15'!$B1128,#REF!)</f>
        <v>#REF!</v>
      </c>
      <c r="X1128" s="51" t="e">
        <f>SUMIF(#REF!,'Pupils5-15'!$B1128,#REF!)</f>
        <v>#REF!</v>
      </c>
      <c r="Y1128" s="51" t="e">
        <f>SUMIF(#REF!,'Pupils5-15'!$B1128,#REF!)</f>
        <v>#REF!</v>
      </c>
      <c r="Z1128" s="51" t="e">
        <f t="shared" si="160"/>
        <v>#REF!</v>
      </c>
      <c r="AA1128" s="51" t="e">
        <f t="shared" si="161"/>
        <v>#REF!</v>
      </c>
      <c r="AB1128" s="51" t="e">
        <f t="shared" si="162"/>
        <v>#REF!</v>
      </c>
    </row>
    <row r="1129" spans="1:28" x14ac:dyDescent="0.2">
      <c r="A1129" s="51">
        <v>1122</v>
      </c>
      <c r="B1129" s="51">
        <v>6742351</v>
      </c>
      <c r="C1129" s="51" t="s">
        <v>1492</v>
      </c>
      <c r="D1129" s="51" t="s">
        <v>47</v>
      </c>
      <c r="E1129" s="51" t="s">
        <v>3322</v>
      </c>
      <c r="F1129" s="51" t="s">
        <v>3323</v>
      </c>
      <c r="G1129" s="56">
        <f t="shared" si="155"/>
        <v>1.7543859649122806E-2</v>
      </c>
      <c r="H1129" s="56">
        <f t="shared" si="156"/>
        <v>1.4234875444839857E-2</v>
      </c>
      <c r="I1129" s="56">
        <f t="shared" si="157"/>
        <v>1.4134275618374558E-2</v>
      </c>
      <c r="J1129" s="56">
        <f t="shared" si="158"/>
        <v>1.5312131919905771E-2</v>
      </c>
      <c r="K1129" s="51">
        <v>280</v>
      </c>
      <c r="L1129" s="51">
        <v>5</v>
      </c>
      <c r="M1129" s="51">
        <v>285</v>
      </c>
      <c r="N1129" s="51">
        <v>277</v>
      </c>
      <c r="O1129" s="51">
        <v>4</v>
      </c>
      <c r="P1129" s="51">
        <v>281</v>
      </c>
      <c r="Q1129" s="51">
        <v>279</v>
      </c>
      <c r="R1129" s="51">
        <v>4</v>
      </c>
      <c r="S1129" s="51">
        <v>283</v>
      </c>
      <c r="T1129" s="51">
        <f t="shared" si="154"/>
        <v>13</v>
      </c>
      <c r="U1129" s="51">
        <f t="shared" si="154"/>
        <v>849</v>
      </c>
      <c r="V1129" s="57">
        <f t="shared" si="159"/>
        <v>1.5312131919905771</v>
      </c>
      <c r="W1129" s="51" t="e">
        <f>SUMIF(#REF!,'Pupils5-15'!$B1129,#REF!)</f>
        <v>#REF!</v>
      </c>
      <c r="X1129" s="51" t="e">
        <f>SUMIF(#REF!,'Pupils5-15'!$B1129,#REF!)</f>
        <v>#REF!</v>
      </c>
      <c r="Y1129" s="51" t="e">
        <f>SUMIF(#REF!,'Pupils5-15'!$B1129,#REF!)</f>
        <v>#REF!</v>
      </c>
      <c r="Z1129" s="51" t="e">
        <f t="shared" si="160"/>
        <v>#REF!</v>
      </c>
      <c r="AA1129" s="51" t="e">
        <f t="shared" si="161"/>
        <v>#REF!</v>
      </c>
      <c r="AB1129" s="51" t="e">
        <f t="shared" si="162"/>
        <v>#REF!</v>
      </c>
    </row>
    <row r="1130" spans="1:28" x14ac:dyDescent="0.2">
      <c r="A1130" s="51">
        <v>1123</v>
      </c>
      <c r="B1130" s="51">
        <v>6742356</v>
      </c>
      <c r="C1130" s="51" t="s">
        <v>1494</v>
      </c>
      <c r="D1130" s="51" t="s">
        <v>47</v>
      </c>
      <c r="E1130" s="51" t="s">
        <v>3322</v>
      </c>
      <c r="F1130" s="51" t="s">
        <v>3323</v>
      </c>
      <c r="G1130" s="56">
        <f t="shared" si="155"/>
        <v>0.20472440944881889</v>
      </c>
      <c r="H1130" s="56">
        <f t="shared" si="156"/>
        <v>0.2608695652173913</v>
      </c>
      <c r="I1130" s="56">
        <f t="shared" si="157"/>
        <v>0.25925925925925924</v>
      </c>
      <c r="J1130" s="56">
        <f t="shared" si="158"/>
        <v>0.24</v>
      </c>
      <c r="K1130" s="51">
        <v>101</v>
      </c>
      <c r="L1130" s="51">
        <v>26</v>
      </c>
      <c r="M1130" s="51">
        <v>127</v>
      </c>
      <c r="N1130" s="51">
        <v>85</v>
      </c>
      <c r="O1130" s="51">
        <v>30</v>
      </c>
      <c r="P1130" s="51">
        <v>115</v>
      </c>
      <c r="Q1130" s="51">
        <v>80</v>
      </c>
      <c r="R1130" s="51">
        <v>28</v>
      </c>
      <c r="S1130" s="51">
        <v>108</v>
      </c>
      <c r="T1130" s="51">
        <f t="shared" si="154"/>
        <v>84</v>
      </c>
      <c r="U1130" s="51">
        <f t="shared" si="154"/>
        <v>350</v>
      </c>
      <c r="V1130" s="57">
        <f t="shared" si="159"/>
        <v>24</v>
      </c>
      <c r="W1130" s="51" t="e">
        <f>SUMIF(#REF!,'Pupils5-15'!$B1130,#REF!)</f>
        <v>#REF!</v>
      </c>
      <c r="X1130" s="51" t="e">
        <f>SUMIF(#REF!,'Pupils5-15'!$B1130,#REF!)</f>
        <v>#REF!</v>
      </c>
      <c r="Y1130" s="51" t="e">
        <f>SUMIF(#REF!,'Pupils5-15'!$B1130,#REF!)</f>
        <v>#REF!</v>
      </c>
      <c r="Z1130" s="51" t="e">
        <f t="shared" si="160"/>
        <v>#REF!</v>
      </c>
      <c r="AA1130" s="51" t="e">
        <f t="shared" si="161"/>
        <v>#REF!</v>
      </c>
      <c r="AB1130" s="51" t="e">
        <f t="shared" si="162"/>
        <v>#REF!</v>
      </c>
    </row>
    <row r="1131" spans="1:28" x14ac:dyDescent="0.2">
      <c r="A1131" s="51">
        <v>1124</v>
      </c>
      <c r="B1131" s="51">
        <v>6742359</v>
      </c>
      <c r="C1131" s="51" t="s">
        <v>1496</v>
      </c>
      <c r="D1131" s="51" t="s">
        <v>47</v>
      </c>
      <c r="E1131" s="51" t="s">
        <v>3322</v>
      </c>
      <c r="F1131" s="51" t="s">
        <v>3323</v>
      </c>
      <c r="G1131" s="56">
        <f t="shared" si="155"/>
        <v>7.3446327683615822E-2</v>
      </c>
      <c r="H1131" s="56">
        <f t="shared" si="156"/>
        <v>5.3475935828877004E-2</v>
      </c>
      <c r="I1131" s="56">
        <f t="shared" si="157"/>
        <v>7.3684210526315783E-2</v>
      </c>
      <c r="J1131" s="56">
        <f t="shared" si="158"/>
        <v>6.6787003610108309E-2</v>
      </c>
      <c r="K1131" s="51">
        <v>164</v>
      </c>
      <c r="L1131" s="51">
        <v>13</v>
      </c>
      <c r="M1131" s="51">
        <v>177</v>
      </c>
      <c r="N1131" s="51">
        <v>177</v>
      </c>
      <c r="O1131" s="51">
        <v>10</v>
      </c>
      <c r="P1131" s="51">
        <v>187</v>
      </c>
      <c r="Q1131" s="51">
        <v>176</v>
      </c>
      <c r="R1131" s="51">
        <v>14</v>
      </c>
      <c r="S1131" s="51">
        <v>190</v>
      </c>
      <c r="T1131" s="51">
        <f t="shared" si="154"/>
        <v>37</v>
      </c>
      <c r="U1131" s="51">
        <f t="shared" si="154"/>
        <v>554</v>
      </c>
      <c r="V1131" s="57">
        <f t="shared" si="159"/>
        <v>6.6787003610108311</v>
      </c>
      <c r="W1131" s="51" t="e">
        <f>SUMIF(#REF!,'Pupils5-15'!$B1131,#REF!)</f>
        <v>#REF!</v>
      </c>
      <c r="X1131" s="51" t="e">
        <f>SUMIF(#REF!,'Pupils5-15'!$B1131,#REF!)</f>
        <v>#REF!</v>
      </c>
      <c r="Y1131" s="51" t="e">
        <f>SUMIF(#REF!,'Pupils5-15'!$B1131,#REF!)</f>
        <v>#REF!</v>
      </c>
      <c r="Z1131" s="51" t="e">
        <f t="shared" si="160"/>
        <v>#REF!</v>
      </c>
      <c r="AA1131" s="51" t="e">
        <f t="shared" si="161"/>
        <v>#REF!</v>
      </c>
      <c r="AB1131" s="51" t="e">
        <f t="shared" si="162"/>
        <v>#REF!</v>
      </c>
    </row>
    <row r="1132" spans="1:28" x14ac:dyDescent="0.2">
      <c r="A1132" s="51">
        <v>1125</v>
      </c>
      <c r="B1132" s="51">
        <v>6742361</v>
      </c>
      <c r="C1132" s="51" t="s">
        <v>1497</v>
      </c>
      <c r="D1132" s="51" t="s">
        <v>47</v>
      </c>
      <c r="E1132" s="51" t="s">
        <v>3322</v>
      </c>
      <c r="F1132" s="51" t="s">
        <v>3323</v>
      </c>
      <c r="G1132" s="56">
        <f t="shared" si="155"/>
        <v>0.27397260273972601</v>
      </c>
      <c r="H1132" s="56">
        <f t="shared" si="156"/>
        <v>0.2608695652173913</v>
      </c>
      <c r="I1132" s="56">
        <f t="shared" si="157"/>
        <v>0.18115942028985507</v>
      </c>
      <c r="J1132" s="56">
        <f t="shared" si="158"/>
        <v>0.23933649289099526</v>
      </c>
      <c r="K1132" s="51">
        <v>106</v>
      </c>
      <c r="L1132" s="51">
        <v>40</v>
      </c>
      <c r="M1132" s="51">
        <v>146</v>
      </c>
      <c r="N1132" s="51">
        <v>102</v>
      </c>
      <c r="O1132" s="51">
        <v>36</v>
      </c>
      <c r="P1132" s="51">
        <v>138</v>
      </c>
      <c r="Q1132" s="51">
        <v>113</v>
      </c>
      <c r="R1132" s="51">
        <v>25</v>
      </c>
      <c r="S1132" s="51">
        <v>138</v>
      </c>
      <c r="T1132" s="51">
        <f t="shared" si="154"/>
        <v>101</v>
      </c>
      <c r="U1132" s="51">
        <f t="shared" si="154"/>
        <v>422</v>
      </c>
      <c r="V1132" s="57">
        <f t="shared" si="159"/>
        <v>23.933649289099527</v>
      </c>
      <c r="W1132" s="51" t="e">
        <f>SUMIF(#REF!,'Pupils5-15'!$B1132,#REF!)</f>
        <v>#REF!</v>
      </c>
      <c r="X1132" s="51" t="e">
        <f>SUMIF(#REF!,'Pupils5-15'!$B1132,#REF!)</f>
        <v>#REF!</v>
      </c>
      <c r="Y1132" s="51" t="e">
        <f>SUMIF(#REF!,'Pupils5-15'!$B1132,#REF!)</f>
        <v>#REF!</v>
      </c>
      <c r="Z1132" s="51" t="e">
        <f t="shared" si="160"/>
        <v>#REF!</v>
      </c>
      <c r="AA1132" s="51" t="e">
        <f t="shared" si="161"/>
        <v>#REF!</v>
      </c>
      <c r="AB1132" s="51" t="e">
        <f t="shared" si="162"/>
        <v>#REF!</v>
      </c>
    </row>
    <row r="1133" spans="1:28" x14ac:dyDescent="0.2">
      <c r="A1133" s="51">
        <v>1126</v>
      </c>
      <c r="B1133" s="51">
        <v>6742362</v>
      </c>
      <c r="C1133" s="51" t="s">
        <v>1498</v>
      </c>
      <c r="D1133" s="51" t="s">
        <v>47</v>
      </c>
      <c r="E1133" s="51" t="s">
        <v>3322</v>
      </c>
      <c r="F1133" s="51" t="s">
        <v>3323</v>
      </c>
      <c r="G1133" s="56">
        <f t="shared" si="155"/>
        <v>0.12345679012345678</v>
      </c>
      <c r="H1133" s="56">
        <f t="shared" si="156"/>
        <v>0.10756972111553785</v>
      </c>
      <c r="I1133" s="56">
        <f t="shared" si="157"/>
        <v>7.2340425531914887E-2</v>
      </c>
      <c r="J1133" s="56">
        <f t="shared" si="158"/>
        <v>0.10150891632373114</v>
      </c>
      <c r="K1133" s="51">
        <v>213</v>
      </c>
      <c r="L1133" s="51">
        <v>30</v>
      </c>
      <c r="M1133" s="51">
        <v>243</v>
      </c>
      <c r="N1133" s="51">
        <v>224</v>
      </c>
      <c r="O1133" s="51">
        <v>27</v>
      </c>
      <c r="P1133" s="51">
        <v>251</v>
      </c>
      <c r="Q1133" s="51">
        <v>218</v>
      </c>
      <c r="R1133" s="51">
        <v>17</v>
      </c>
      <c r="S1133" s="51">
        <v>235</v>
      </c>
      <c r="T1133" s="51">
        <f t="shared" ref="T1133:U1196" si="163">+L1133+O1133+R1133</f>
        <v>74</v>
      </c>
      <c r="U1133" s="51">
        <f t="shared" si="163"/>
        <v>729</v>
      </c>
      <c r="V1133" s="57">
        <f t="shared" si="159"/>
        <v>10.150891632373114</v>
      </c>
      <c r="W1133" s="51" t="e">
        <f>SUMIF(#REF!,'Pupils5-15'!$B1133,#REF!)</f>
        <v>#REF!</v>
      </c>
      <c r="X1133" s="51" t="e">
        <f>SUMIF(#REF!,'Pupils5-15'!$B1133,#REF!)</f>
        <v>#REF!</v>
      </c>
      <c r="Y1133" s="51" t="e">
        <f>SUMIF(#REF!,'Pupils5-15'!$B1133,#REF!)</f>
        <v>#REF!</v>
      </c>
      <c r="Z1133" s="51" t="e">
        <f t="shared" si="160"/>
        <v>#REF!</v>
      </c>
      <c r="AA1133" s="51" t="e">
        <f t="shared" si="161"/>
        <v>#REF!</v>
      </c>
      <c r="AB1133" s="51" t="e">
        <f t="shared" si="162"/>
        <v>#REF!</v>
      </c>
    </row>
    <row r="1134" spans="1:28" x14ac:dyDescent="0.2">
      <c r="A1134" s="51">
        <v>1127</v>
      </c>
      <c r="B1134" s="51">
        <v>6742364</v>
      </c>
      <c r="C1134" s="51" t="s">
        <v>1499</v>
      </c>
      <c r="D1134" s="51" t="s">
        <v>47</v>
      </c>
      <c r="E1134" s="51" t="s">
        <v>3322</v>
      </c>
      <c r="F1134" s="51" t="s">
        <v>3323</v>
      </c>
      <c r="G1134" s="56">
        <f t="shared" si="155"/>
        <v>0.16015625</v>
      </c>
      <c r="H1134" s="56">
        <f t="shared" si="156"/>
        <v>0.14112903225806453</v>
      </c>
      <c r="I1134" s="56">
        <f t="shared" si="157"/>
        <v>0.11646586345381527</v>
      </c>
      <c r="J1134" s="56">
        <f t="shared" si="158"/>
        <v>0.1394422310756972</v>
      </c>
      <c r="K1134" s="51">
        <v>215</v>
      </c>
      <c r="L1134" s="51">
        <v>41</v>
      </c>
      <c r="M1134" s="51">
        <v>256</v>
      </c>
      <c r="N1134" s="51">
        <v>213</v>
      </c>
      <c r="O1134" s="51">
        <v>35</v>
      </c>
      <c r="P1134" s="51">
        <v>248</v>
      </c>
      <c r="Q1134" s="51">
        <v>220</v>
      </c>
      <c r="R1134" s="51">
        <v>29</v>
      </c>
      <c r="S1134" s="51">
        <v>249</v>
      </c>
      <c r="T1134" s="51">
        <f t="shared" si="163"/>
        <v>105</v>
      </c>
      <c r="U1134" s="51">
        <f t="shared" si="163"/>
        <v>753</v>
      </c>
      <c r="V1134" s="57">
        <f t="shared" si="159"/>
        <v>13.944223107569719</v>
      </c>
      <c r="W1134" s="51" t="e">
        <f>SUMIF(#REF!,'Pupils5-15'!$B1134,#REF!)</f>
        <v>#REF!</v>
      </c>
      <c r="X1134" s="51" t="e">
        <f>SUMIF(#REF!,'Pupils5-15'!$B1134,#REF!)</f>
        <v>#REF!</v>
      </c>
      <c r="Y1134" s="51" t="e">
        <f>SUMIF(#REF!,'Pupils5-15'!$B1134,#REF!)</f>
        <v>#REF!</v>
      </c>
      <c r="Z1134" s="51" t="e">
        <f t="shared" si="160"/>
        <v>#REF!</v>
      </c>
      <c r="AA1134" s="51" t="e">
        <f t="shared" si="161"/>
        <v>#REF!</v>
      </c>
      <c r="AB1134" s="51" t="e">
        <f t="shared" si="162"/>
        <v>#REF!</v>
      </c>
    </row>
    <row r="1135" spans="1:28" x14ac:dyDescent="0.2">
      <c r="A1135" s="51">
        <v>1128</v>
      </c>
      <c r="B1135" s="51">
        <v>6742365</v>
      </c>
      <c r="C1135" s="51" t="s">
        <v>1501</v>
      </c>
      <c r="D1135" s="51" t="s">
        <v>47</v>
      </c>
      <c r="E1135" s="51" t="s">
        <v>3322</v>
      </c>
      <c r="F1135" s="51" t="s">
        <v>3323</v>
      </c>
      <c r="G1135" s="56">
        <f t="shared" si="155"/>
        <v>0.17127071823204421</v>
      </c>
      <c r="H1135" s="56">
        <f t="shared" si="156"/>
        <v>0.18681318681318682</v>
      </c>
      <c r="I1135" s="56">
        <f t="shared" si="157"/>
        <v>0.16666666666666666</v>
      </c>
      <c r="J1135" s="56">
        <f t="shared" si="158"/>
        <v>0.17495395948434622</v>
      </c>
      <c r="K1135" s="51">
        <v>150</v>
      </c>
      <c r="L1135" s="51">
        <v>31</v>
      </c>
      <c r="M1135" s="51">
        <v>181</v>
      </c>
      <c r="N1135" s="51">
        <v>148</v>
      </c>
      <c r="O1135" s="51">
        <v>34</v>
      </c>
      <c r="P1135" s="51">
        <v>182</v>
      </c>
      <c r="Q1135" s="51">
        <v>150</v>
      </c>
      <c r="R1135" s="51">
        <v>30</v>
      </c>
      <c r="S1135" s="51">
        <v>180</v>
      </c>
      <c r="T1135" s="51">
        <f t="shared" si="163"/>
        <v>95</v>
      </c>
      <c r="U1135" s="51">
        <f t="shared" si="163"/>
        <v>543</v>
      </c>
      <c r="V1135" s="57">
        <f t="shared" si="159"/>
        <v>17.495395948434624</v>
      </c>
      <c r="W1135" s="51" t="e">
        <f>SUMIF(#REF!,'Pupils5-15'!$B1135,#REF!)</f>
        <v>#REF!</v>
      </c>
      <c r="X1135" s="51" t="e">
        <f>SUMIF(#REF!,'Pupils5-15'!$B1135,#REF!)</f>
        <v>#REF!</v>
      </c>
      <c r="Y1135" s="51" t="e">
        <f>SUMIF(#REF!,'Pupils5-15'!$B1135,#REF!)</f>
        <v>#REF!</v>
      </c>
      <c r="Z1135" s="51" t="e">
        <f t="shared" si="160"/>
        <v>#REF!</v>
      </c>
      <c r="AA1135" s="51" t="e">
        <f t="shared" si="161"/>
        <v>#REF!</v>
      </c>
      <c r="AB1135" s="51" t="e">
        <f t="shared" si="162"/>
        <v>#REF!</v>
      </c>
    </row>
    <row r="1136" spans="1:28" x14ac:dyDescent="0.2">
      <c r="A1136" s="51">
        <v>1129</v>
      </c>
      <c r="B1136" s="51">
        <v>6742367</v>
      </c>
      <c r="C1136" s="51" t="s">
        <v>1502</v>
      </c>
      <c r="D1136" s="51" t="s">
        <v>47</v>
      </c>
      <c r="E1136" s="51" t="s">
        <v>3322</v>
      </c>
      <c r="F1136" s="51" t="s">
        <v>3324</v>
      </c>
      <c r="G1136" s="56">
        <f t="shared" si="155"/>
        <v>0.31313131313131315</v>
      </c>
      <c r="H1136" s="56">
        <f t="shared" si="156"/>
        <v>0.30526315789473685</v>
      </c>
      <c r="I1136" s="56">
        <f t="shared" si="157"/>
        <v>0.30107526881720431</v>
      </c>
      <c r="J1136" s="56">
        <f t="shared" si="158"/>
        <v>0.30662020905923343</v>
      </c>
      <c r="K1136" s="51">
        <v>68</v>
      </c>
      <c r="L1136" s="51">
        <v>31</v>
      </c>
      <c r="M1136" s="51">
        <v>99</v>
      </c>
      <c r="N1136" s="51">
        <v>66</v>
      </c>
      <c r="O1136" s="51">
        <v>29</v>
      </c>
      <c r="P1136" s="51">
        <v>95</v>
      </c>
      <c r="Q1136" s="51">
        <v>65</v>
      </c>
      <c r="R1136" s="51">
        <v>28</v>
      </c>
      <c r="S1136" s="51">
        <v>93</v>
      </c>
      <c r="T1136" s="51">
        <f t="shared" si="163"/>
        <v>88</v>
      </c>
      <c r="U1136" s="51">
        <f t="shared" si="163"/>
        <v>287</v>
      </c>
      <c r="V1136" s="57">
        <f t="shared" si="159"/>
        <v>30.662020905923342</v>
      </c>
      <c r="W1136" s="51" t="e">
        <f>SUMIF(#REF!,'Pupils5-15'!$B1136,#REF!)</f>
        <v>#REF!</v>
      </c>
      <c r="X1136" s="51" t="e">
        <f>SUMIF(#REF!,'Pupils5-15'!$B1136,#REF!)</f>
        <v>#REF!</v>
      </c>
      <c r="Y1136" s="51" t="e">
        <f>SUMIF(#REF!,'Pupils5-15'!$B1136,#REF!)</f>
        <v>#REF!</v>
      </c>
      <c r="Z1136" s="51" t="e">
        <f t="shared" si="160"/>
        <v>#REF!</v>
      </c>
      <c r="AA1136" s="51" t="e">
        <f t="shared" si="161"/>
        <v>#REF!</v>
      </c>
      <c r="AB1136" s="51" t="e">
        <f t="shared" si="162"/>
        <v>#REF!</v>
      </c>
    </row>
    <row r="1137" spans="1:28" x14ac:dyDescent="0.2">
      <c r="A1137" s="51">
        <v>1130</v>
      </c>
      <c r="B1137" s="51">
        <v>6742369</v>
      </c>
      <c r="C1137" s="51" t="s">
        <v>1503</v>
      </c>
      <c r="D1137" s="51" t="s">
        <v>47</v>
      </c>
      <c r="E1137" s="51" t="s">
        <v>3322</v>
      </c>
      <c r="F1137" s="51" t="s">
        <v>3324</v>
      </c>
      <c r="G1137" s="56">
        <f t="shared" si="155"/>
        <v>0.5145631067961165</v>
      </c>
      <c r="H1137" s="56">
        <f t="shared" si="156"/>
        <v>0.4462809917355372</v>
      </c>
      <c r="I1137" s="56">
        <f t="shared" si="157"/>
        <v>0.376</v>
      </c>
      <c r="J1137" s="56">
        <f t="shared" si="158"/>
        <v>0.44126074498567336</v>
      </c>
      <c r="K1137" s="51">
        <v>50</v>
      </c>
      <c r="L1137" s="51">
        <v>53</v>
      </c>
      <c r="M1137" s="51">
        <v>103</v>
      </c>
      <c r="N1137" s="51">
        <v>67</v>
      </c>
      <c r="O1137" s="51">
        <v>54</v>
      </c>
      <c r="P1137" s="51">
        <v>121</v>
      </c>
      <c r="Q1137" s="51">
        <v>78</v>
      </c>
      <c r="R1137" s="51">
        <v>47</v>
      </c>
      <c r="S1137" s="51">
        <v>125</v>
      </c>
      <c r="T1137" s="51">
        <f t="shared" si="163"/>
        <v>154</v>
      </c>
      <c r="U1137" s="51">
        <f t="shared" si="163"/>
        <v>349</v>
      </c>
      <c r="V1137" s="57">
        <f t="shared" si="159"/>
        <v>44.126074498567334</v>
      </c>
      <c r="W1137" s="51" t="e">
        <f>SUMIF(#REF!,'Pupils5-15'!$B1137,#REF!)</f>
        <v>#REF!</v>
      </c>
      <c r="X1137" s="51" t="e">
        <f>SUMIF(#REF!,'Pupils5-15'!$B1137,#REF!)</f>
        <v>#REF!</v>
      </c>
      <c r="Y1137" s="51" t="e">
        <f>SUMIF(#REF!,'Pupils5-15'!$B1137,#REF!)</f>
        <v>#REF!</v>
      </c>
      <c r="Z1137" s="51" t="e">
        <f t="shared" si="160"/>
        <v>#REF!</v>
      </c>
      <c r="AA1137" s="51" t="e">
        <f t="shared" si="161"/>
        <v>#REF!</v>
      </c>
      <c r="AB1137" s="51" t="e">
        <f t="shared" si="162"/>
        <v>#REF!</v>
      </c>
    </row>
    <row r="1138" spans="1:28" x14ac:dyDescent="0.2">
      <c r="A1138" s="51">
        <v>1131</v>
      </c>
      <c r="B1138" s="51">
        <v>6742370</v>
      </c>
      <c r="C1138" s="51" t="s">
        <v>1504</v>
      </c>
      <c r="D1138" s="51" t="s">
        <v>47</v>
      </c>
      <c r="E1138" s="51" t="s">
        <v>3322</v>
      </c>
      <c r="F1138" s="51" t="s">
        <v>3324</v>
      </c>
      <c r="G1138" s="56">
        <f t="shared" si="155"/>
        <v>0.39583333333333331</v>
      </c>
      <c r="H1138" s="56">
        <f t="shared" si="156"/>
        <v>0.36690647482014388</v>
      </c>
      <c r="I1138" s="56">
        <f t="shared" si="157"/>
        <v>0.31468531468531469</v>
      </c>
      <c r="J1138" s="56">
        <f t="shared" si="158"/>
        <v>0.35915492957746481</v>
      </c>
      <c r="K1138" s="51">
        <v>87</v>
      </c>
      <c r="L1138" s="51">
        <v>57</v>
      </c>
      <c r="M1138" s="51">
        <v>144</v>
      </c>
      <c r="N1138" s="51">
        <v>88</v>
      </c>
      <c r="O1138" s="51">
        <v>51</v>
      </c>
      <c r="P1138" s="51">
        <v>139</v>
      </c>
      <c r="Q1138" s="51">
        <v>98</v>
      </c>
      <c r="R1138" s="51">
        <v>45</v>
      </c>
      <c r="S1138" s="51">
        <v>143</v>
      </c>
      <c r="T1138" s="51">
        <f t="shared" si="163"/>
        <v>153</v>
      </c>
      <c r="U1138" s="51">
        <f t="shared" si="163"/>
        <v>426</v>
      </c>
      <c r="V1138" s="57">
        <f t="shared" si="159"/>
        <v>35.91549295774648</v>
      </c>
      <c r="W1138" s="51" t="e">
        <f>SUMIF(#REF!,'Pupils5-15'!$B1138,#REF!)</f>
        <v>#REF!</v>
      </c>
      <c r="X1138" s="51" t="e">
        <f>SUMIF(#REF!,'Pupils5-15'!$B1138,#REF!)</f>
        <v>#REF!</v>
      </c>
      <c r="Y1138" s="51" t="e">
        <f>SUMIF(#REF!,'Pupils5-15'!$B1138,#REF!)</f>
        <v>#REF!</v>
      </c>
      <c r="Z1138" s="51" t="e">
        <f t="shared" si="160"/>
        <v>#REF!</v>
      </c>
      <c r="AA1138" s="51" t="e">
        <f t="shared" si="161"/>
        <v>#REF!</v>
      </c>
      <c r="AB1138" s="51" t="e">
        <f t="shared" si="162"/>
        <v>#REF!</v>
      </c>
    </row>
    <row r="1139" spans="1:28" x14ac:dyDescent="0.2">
      <c r="A1139" s="51">
        <v>1132</v>
      </c>
      <c r="B1139" s="51">
        <v>6742371</v>
      </c>
      <c r="C1139" s="51" t="s">
        <v>1505</v>
      </c>
      <c r="D1139" s="51" t="s">
        <v>47</v>
      </c>
      <c r="E1139" s="51" t="s">
        <v>3322</v>
      </c>
      <c r="F1139" s="51" t="s">
        <v>3324</v>
      </c>
      <c r="G1139" s="56">
        <f t="shared" si="155"/>
        <v>0.35365853658536583</v>
      </c>
      <c r="H1139" s="56">
        <f t="shared" si="156"/>
        <v>0.31318681318681318</v>
      </c>
      <c r="I1139" s="56">
        <f t="shared" si="157"/>
        <v>0.33004926108374383</v>
      </c>
      <c r="J1139" s="56">
        <f t="shared" si="158"/>
        <v>0.33151183970856102</v>
      </c>
      <c r="K1139" s="51">
        <v>106</v>
      </c>
      <c r="L1139" s="51">
        <v>58</v>
      </c>
      <c r="M1139" s="51">
        <v>164</v>
      </c>
      <c r="N1139" s="51">
        <v>125</v>
      </c>
      <c r="O1139" s="51">
        <v>57</v>
      </c>
      <c r="P1139" s="51">
        <v>182</v>
      </c>
      <c r="Q1139" s="51">
        <v>136</v>
      </c>
      <c r="R1139" s="51">
        <v>67</v>
      </c>
      <c r="S1139" s="51">
        <v>203</v>
      </c>
      <c r="T1139" s="51">
        <f t="shared" si="163"/>
        <v>182</v>
      </c>
      <c r="U1139" s="51">
        <f t="shared" si="163"/>
        <v>549</v>
      </c>
      <c r="V1139" s="57">
        <f t="shared" si="159"/>
        <v>33.151183970856103</v>
      </c>
      <c r="W1139" s="51" t="e">
        <f>SUMIF(#REF!,'Pupils5-15'!$B1139,#REF!)</f>
        <v>#REF!</v>
      </c>
      <c r="X1139" s="51" t="e">
        <f>SUMIF(#REF!,'Pupils5-15'!$B1139,#REF!)</f>
        <v>#REF!</v>
      </c>
      <c r="Y1139" s="51" t="e">
        <f>SUMIF(#REF!,'Pupils5-15'!$B1139,#REF!)</f>
        <v>#REF!</v>
      </c>
      <c r="Z1139" s="51" t="e">
        <f t="shared" si="160"/>
        <v>#REF!</v>
      </c>
      <c r="AA1139" s="51" t="e">
        <f t="shared" si="161"/>
        <v>#REF!</v>
      </c>
      <c r="AB1139" s="51" t="e">
        <f t="shared" si="162"/>
        <v>#REF!</v>
      </c>
    </row>
    <row r="1140" spans="1:28" x14ac:dyDescent="0.2">
      <c r="A1140" s="51">
        <v>1133</v>
      </c>
      <c r="B1140" s="51">
        <v>6742372</v>
      </c>
      <c r="C1140" s="51" t="s">
        <v>1506</v>
      </c>
      <c r="D1140" s="51" t="s">
        <v>47</v>
      </c>
      <c r="E1140" s="51" t="s">
        <v>3322</v>
      </c>
      <c r="F1140" s="51" t="s">
        <v>3324</v>
      </c>
      <c r="G1140" s="56">
        <f t="shared" si="155"/>
        <v>0.63253012048192769</v>
      </c>
      <c r="H1140" s="56">
        <f t="shared" si="156"/>
        <v>0.56140350877192979</v>
      </c>
      <c r="I1140" s="56">
        <f t="shared" si="157"/>
        <v>0.50877192982456143</v>
      </c>
      <c r="J1140" s="56">
        <f t="shared" si="158"/>
        <v>0.56692913385826771</v>
      </c>
      <c r="K1140" s="51">
        <v>61</v>
      </c>
      <c r="L1140" s="51">
        <v>105</v>
      </c>
      <c r="M1140" s="51">
        <v>166</v>
      </c>
      <c r="N1140" s="51">
        <v>75</v>
      </c>
      <c r="O1140" s="51">
        <v>96</v>
      </c>
      <c r="P1140" s="51">
        <v>171</v>
      </c>
      <c r="Q1140" s="51">
        <v>84</v>
      </c>
      <c r="R1140" s="51">
        <v>87</v>
      </c>
      <c r="S1140" s="51">
        <v>171</v>
      </c>
      <c r="T1140" s="51">
        <f t="shared" si="163"/>
        <v>288</v>
      </c>
      <c r="U1140" s="51">
        <f t="shared" si="163"/>
        <v>508</v>
      </c>
      <c r="V1140" s="57">
        <f t="shared" si="159"/>
        <v>56.69291338582677</v>
      </c>
      <c r="W1140" s="51" t="e">
        <f>SUMIF(#REF!,'Pupils5-15'!$B1140,#REF!)</f>
        <v>#REF!</v>
      </c>
      <c r="X1140" s="51" t="e">
        <f>SUMIF(#REF!,'Pupils5-15'!$B1140,#REF!)</f>
        <v>#REF!</v>
      </c>
      <c r="Y1140" s="51" t="e">
        <f>SUMIF(#REF!,'Pupils5-15'!$B1140,#REF!)</f>
        <v>#REF!</v>
      </c>
      <c r="Z1140" s="51" t="e">
        <f t="shared" si="160"/>
        <v>#REF!</v>
      </c>
      <c r="AA1140" s="51" t="e">
        <f t="shared" si="161"/>
        <v>#REF!</v>
      </c>
      <c r="AB1140" s="51" t="e">
        <f t="shared" si="162"/>
        <v>#REF!</v>
      </c>
    </row>
    <row r="1141" spans="1:28" x14ac:dyDescent="0.2">
      <c r="A1141" s="51">
        <v>1134</v>
      </c>
      <c r="B1141" s="51">
        <v>6742373</v>
      </c>
      <c r="C1141" s="51" t="s">
        <v>1507</v>
      </c>
      <c r="D1141" s="51" t="s">
        <v>47</v>
      </c>
      <c r="E1141" s="51" t="s">
        <v>3322</v>
      </c>
      <c r="F1141" s="51" t="s">
        <v>3324</v>
      </c>
      <c r="G1141" s="56">
        <f t="shared" si="155"/>
        <v>0.71794871794871795</v>
      </c>
      <c r="H1141" s="56">
        <f t="shared" si="156"/>
        <v>0.73394495412844041</v>
      </c>
      <c r="I1141" s="56">
        <f t="shared" si="157"/>
        <v>0.66346153846153844</v>
      </c>
      <c r="J1141" s="56">
        <f t="shared" si="158"/>
        <v>0.70606060606060606</v>
      </c>
      <c r="K1141" s="51">
        <v>33</v>
      </c>
      <c r="L1141" s="51">
        <v>84</v>
      </c>
      <c r="M1141" s="51">
        <v>117</v>
      </c>
      <c r="N1141" s="51">
        <v>29</v>
      </c>
      <c r="O1141" s="51">
        <v>80</v>
      </c>
      <c r="P1141" s="51">
        <v>109</v>
      </c>
      <c r="Q1141" s="51">
        <v>35</v>
      </c>
      <c r="R1141" s="51">
        <v>69</v>
      </c>
      <c r="S1141" s="51">
        <v>104</v>
      </c>
      <c r="T1141" s="51">
        <f t="shared" si="163"/>
        <v>233</v>
      </c>
      <c r="U1141" s="51">
        <f t="shared" si="163"/>
        <v>330</v>
      </c>
      <c r="V1141" s="57">
        <f t="shared" si="159"/>
        <v>70.606060606060609</v>
      </c>
      <c r="W1141" s="51" t="e">
        <f>SUMIF(#REF!,'Pupils5-15'!$B1141,#REF!)</f>
        <v>#REF!</v>
      </c>
      <c r="X1141" s="51" t="e">
        <f>SUMIF(#REF!,'Pupils5-15'!$B1141,#REF!)</f>
        <v>#REF!</v>
      </c>
      <c r="Y1141" s="51" t="e">
        <f>SUMIF(#REF!,'Pupils5-15'!$B1141,#REF!)</f>
        <v>#REF!</v>
      </c>
      <c r="Z1141" s="51" t="e">
        <f t="shared" si="160"/>
        <v>#REF!</v>
      </c>
      <c r="AA1141" s="51" t="e">
        <f t="shared" si="161"/>
        <v>#REF!</v>
      </c>
      <c r="AB1141" s="51" t="e">
        <f t="shared" si="162"/>
        <v>#REF!</v>
      </c>
    </row>
    <row r="1142" spans="1:28" x14ac:dyDescent="0.2">
      <c r="A1142" s="51">
        <v>1135</v>
      </c>
      <c r="B1142" s="51">
        <v>6742374</v>
      </c>
      <c r="C1142" s="51" t="s">
        <v>1508</v>
      </c>
      <c r="D1142" s="51" t="s">
        <v>47</v>
      </c>
      <c r="E1142" s="51" t="s">
        <v>3322</v>
      </c>
      <c r="F1142" s="51" t="s">
        <v>3324</v>
      </c>
      <c r="G1142" s="56">
        <f t="shared" si="155"/>
        <v>0.16129032258064516</v>
      </c>
      <c r="H1142" s="56">
        <f t="shared" si="156"/>
        <v>0.16037735849056603</v>
      </c>
      <c r="I1142" s="56">
        <f t="shared" si="157"/>
        <v>0.19047619047619047</v>
      </c>
      <c r="J1142" s="56">
        <f t="shared" si="158"/>
        <v>0.1712121212121212</v>
      </c>
      <c r="K1142" s="51">
        <v>182</v>
      </c>
      <c r="L1142" s="51">
        <v>35</v>
      </c>
      <c r="M1142" s="51">
        <v>217</v>
      </c>
      <c r="N1142" s="51">
        <v>178</v>
      </c>
      <c r="O1142" s="51">
        <v>34</v>
      </c>
      <c r="P1142" s="51">
        <v>212</v>
      </c>
      <c r="Q1142" s="51">
        <v>187</v>
      </c>
      <c r="R1142" s="51">
        <v>44</v>
      </c>
      <c r="S1142" s="51">
        <v>231</v>
      </c>
      <c r="T1142" s="51">
        <f t="shared" si="163"/>
        <v>113</v>
      </c>
      <c r="U1142" s="51">
        <f t="shared" si="163"/>
        <v>660</v>
      </c>
      <c r="V1142" s="57">
        <f t="shared" si="159"/>
        <v>17.121212121212121</v>
      </c>
      <c r="W1142" s="51" t="e">
        <f>SUMIF(#REF!,'Pupils5-15'!$B1142,#REF!)</f>
        <v>#REF!</v>
      </c>
      <c r="X1142" s="51" t="e">
        <f>SUMIF(#REF!,'Pupils5-15'!$B1142,#REF!)</f>
        <v>#REF!</v>
      </c>
      <c r="Y1142" s="51" t="e">
        <f>SUMIF(#REF!,'Pupils5-15'!$B1142,#REF!)</f>
        <v>#REF!</v>
      </c>
      <c r="Z1142" s="51" t="e">
        <f t="shared" si="160"/>
        <v>#REF!</v>
      </c>
      <c r="AA1142" s="51" t="e">
        <f t="shared" si="161"/>
        <v>#REF!</v>
      </c>
      <c r="AB1142" s="51" t="e">
        <f t="shared" si="162"/>
        <v>#REF!</v>
      </c>
    </row>
    <row r="1143" spans="1:28" x14ac:dyDescent="0.2">
      <c r="A1143" s="51">
        <v>1136</v>
      </c>
      <c r="B1143" s="51">
        <v>6742375</v>
      </c>
      <c r="C1143" s="51" t="s">
        <v>1509</v>
      </c>
      <c r="D1143" s="51" t="s">
        <v>47</v>
      </c>
      <c r="E1143" s="51" t="s">
        <v>3322</v>
      </c>
      <c r="F1143" s="51" t="s">
        <v>3324</v>
      </c>
      <c r="G1143" s="56">
        <f t="shared" si="155"/>
        <v>0.10135135135135136</v>
      </c>
      <c r="H1143" s="56">
        <f t="shared" si="156"/>
        <v>0.1</v>
      </c>
      <c r="I1143" s="56">
        <f t="shared" si="157"/>
        <v>0.10891089108910891</v>
      </c>
      <c r="J1143" s="56">
        <f t="shared" si="158"/>
        <v>0.10344827586206896</v>
      </c>
      <c r="K1143" s="51">
        <v>266</v>
      </c>
      <c r="L1143" s="51">
        <v>30</v>
      </c>
      <c r="M1143" s="51">
        <v>296</v>
      </c>
      <c r="N1143" s="51">
        <v>270</v>
      </c>
      <c r="O1143" s="51">
        <v>30</v>
      </c>
      <c r="P1143" s="51">
        <v>300</v>
      </c>
      <c r="Q1143" s="51">
        <v>270</v>
      </c>
      <c r="R1143" s="51">
        <v>33</v>
      </c>
      <c r="S1143" s="51">
        <v>303</v>
      </c>
      <c r="T1143" s="51">
        <f t="shared" si="163"/>
        <v>93</v>
      </c>
      <c r="U1143" s="51">
        <f t="shared" si="163"/>
        <v>899</v>
      </c>
      <c r="V1143" s="57">
        <f t="shared" si="159"/>
        <v>10.344827586206897</v>
      </c>
      <c r="W1143" s="51" t="e">
        <f>SUMIF(#REF!,'Pupils5-15'!$B1143,#REF!)</f>
        <v>#REF!</v>
      </c>
      <c r="X1143" s="51" t="e">
        <f>SUMIF(#REF!,'Pupils5-15'!$B1143,#REF!)</f>
        <v>#REF!</v>
      </c>
      <c r="Y1143" s="51" t="e">
        <f>SUMIF(#REF!,'Pupils5-15'!$B1143,#REF!)</f>
        <v>#REF!</v>
      </c>
      <c r="Z1143" s="51" t="e">
        <f t="shared" si="160"/>
        <v>#REF!</v>
      </c>
      <c r="AA1143" s="51" t="e">
        <f t="shared" si="161"/>
        <v>#REF!</v>
      </c>
      <c r="AB1143" s="51" t="e">
        <f t="shared" si="162"/>
        <v>#REF!</v>
      </c>
    </row>
    <row r="1144" spans="1:28" x14ac:dyDescent="0.2">
      <c r="A1144" s="51">
        <v>1137</v>
      </c>
      <c r="B1144" s="51">
        <v>6742376</v>
      </c>
      <c r="C1144" s="51" t="s">
        <v>1511</v>
      </c>
      <c r="D1144" s="51" t="s">
        <v>47</v>
      </c>
      <c r="E1144" s="51" t="s">
        <v>3322</v>
      </c>
      <c r="F1144" s="51" t="s">
        <v>3324</v>
      </c>
      <c r="G1144" s="56">
        <f t="shared" si="155"/>
        <v>0.36046511627906974</v>
      </c>
      <c r="H1144" s="56">
        <f t="shared" si="156"/>
        <v>0.31192660550458717</v>
      </c>
      <c r="I1144" s="56">
        <f t="shared" si="157"/>
        <v>0.27027027027027029</v>
      </c>
      <c r="J1144" s="56">
        <f t="shared" si="158"/>
        <v>0.31045751633986929</v>
      </c>
      <c r="K1144" s="51">
        <v>55</v>
      </c>
      <c r="L1144" s="51">
        <v>31</v>
      </c>
      <c r="M1144" s="51">
        <v>86</v>
      </c>
      <c r="N1144" s="51">
        <v>75</v>
      </c>
      <c r="O1144" s="51">
        <v>34</v>
      </c>
      <c r="P1144" s="51">
        <v>109</v>
      </c>
      <c r="Q1144" s="51">
        <v>81</v>
      </c>
      <c r="R1144" s="51">
        <v>30</v>
      </c>
      <c r="S1144" s="51">
        <v>111</v>
      </c>
      <c r="T1144" s="51">
        <f t="shared" si="163"/>
        <v>95</v>
      </c>
      <c r="U1144" s="51">
        <f t="shared" si="163"/>
        <v>306</v>
      </c>
      <c r="V1144" s="57">
        <f t="shared" si="159"/>
        <v>31.045751633986928</v>
      </c>
      <c r="W1144" s="51" t="e">
        <f>SUMIF(#REF!,'Pupils5-15'!$B1144,#REF!)</f>
        <v>#REF!</v>
      </c>
      <c r="X1144" s="51" t="e">
        <f>SUMIF(#REF!,'Pupils5-15'!$B1144,#REF!)</f>
        <v>#REF!</v>
      </c>
      <c r="Y1144" s="51" t="e">
        <f>SUMIF(#REF!,'Pupils5-15'!$B1144,#REF!)</f>
        <v>#REF!</v>
      </c>
      <c r="Z1144" s="51" t="e">
        <f t="shared" si="160"/>
        <v>#REF!</v>
      </c>
      <c r="AA1144" s="51" t="e">
        <f t="shared" si="161"/>
        <v>#REF!</v>
      </c>
      <c r="AB1144" s="51" t="e">
        <f t="shared" si="162"/>
        <v>#REF!</v>
      </c>
    </row>
    <row r="1145" spans="1:28" x14ac:dyDescent="0.2">
      <c r="A1145" s="51">
        <v>1138</v>
      </c>
      <c r="B1145" s="51">
        <v>6742377</v>
      </c>
      <c r="C1145" s="51" t="s">
        <v>1513</v>
      </c>
      <c r="D1145" s="51" t="s">
        <v>47</v>
      </c>
      <c r="E1145" s="51" t="s">
        <v>3322</v>
      </c>
      <c r="F1145" s="51" t="s">
        <v>3324</v>
      </c>
      <c r="G1145" s="56">
        <f t="shared" si="155"/>
        <v>0.35897435897435898</v>
      </c>
      <c r="H1145" s="56">
        <f t="shared" si="156"/>
        <v>0.33783783783783783</v>
      </c>
      <c r="I1145" s="56">
        <f t="shared" si="157"/>
        <v>0.39080459770114945</v>
      </c>
      <c r="J1145" s="56">
        <f t="shared" si="158"/>
        <v>0.36401673640167365</v>
      </c>
      <c r="K1145" s="51">
        <v>50</v>
      </c>
      <c r="L1145" s="51">
        <v>28</v>
      </c>
      <c r="M1145" s="51">
        <v>78</v>
      </c>
      <c r="N1145" s="51">
        <v>49</v>
      </c>
      <c r="O1145" s="51">
        <v>25</v>
      </c>
      <c r="P1145" s="51">
        <v>74</v>
      </c>
      <c r="Q1145" s="51">
        <v>53</v>
      </c>
      <c r="R1145" s="51">
        <v>34</v>
      </c>
      <c r="S1145" s="51">
        <v>87</v>
      </c>
      <c r="T1145" s="51">
        <f t="shared" si="163"/>
        <v>87</v>
      </c>
      <c r="U1145" s="51">
        <f t="shared" si="163"/>
        <v>239</v>
      </c>
      <c r="V1145" s="57">
        <f t="shared" si="159"/>
        <v>36.401673640167367</v>
      </c>
      <c r="W1145" s="51" t="e">
        <f>SUMIF(#REF!,'Pupils5-15'!$B1145,#REF!)</f>
        <v>#REF!</v>
      </c>
      <c r="X1145" s="51" t="e">
        <f>SUMIF(#REF!,'Pupils5-15'!$B1145,#REF!)</f>
        <v>#REF!</v>
      </c>
      <c r="Y1145" s="51" t="e">
        <f>SUMIF(#REF!,'Pupils5-15'!$B1145,#REF!)</f>
        <v>#REF!</v>
      </c>
      <c r="Z1145" s="51" t="e">
        <f t="shared" si="160"/>
        <v>#REF!</v>
      </c>
      <c r="AA1145" s="51" t="e">
        <f t="shared" si="161"/>
        <v>#REF!</v>
      </c>
      <c r="AB1145" s="51" t="e">
        <f t="shared" si="162"/>
        <v>#REF!</v>
      </c>
    </row>
    <row r="1146" spans="1:28" x14ac:dyDescent="0.2">
      <c r="A1146" s="51">
        <v>1139</v>
      </c>
      <c r="B1146" s="51">
        <v>6742378</v>
      </c>
      <c r="C1146" s="51" t="s">
        <v>1515</v>
      </c>
      <c r="D1146" s="51" t="s">
        <v>47</v>
      </c>
      <c r="E1146" s="51" t="s">
        <v>3322</v>
      </c>
      <c r="F1146" s="51" t="s">
        <v>3324</v>
      </c>
      <c r="G1146" s="56">
        <f t="shared" si="155"/>
        <v>0.21714285714285714</v>
      </c>
      <c r="H1146" s="56">
        <f t="shared" si="156"/>
        <v>0.17934782608695651</v>
      </c>
      <c r="I1146" s="56">
        <f t="shared" si="157"/>
        <v>0.19473684210526315</v>
      </c>
      <c r="J1146" s="56">
        <f t="shared" si="158"/>
        <v>0.19672131147540983</v>
      </c>
      <c r="K1146" s="51">
        <v>137</v>
      </c>
      <c r="L1146" s="51">
        <v>38</v>
      </c>
      <c r="M1146" s="51">
        <v>175</v>
      </c>
      <c r="N1146" s="51">
        <v>151</v>
      </c>
      <c r="O1146" s="51">
        <v>33</v>
      </c>
      <c r="P1146" s="51">
        <v>184</v>
      </c>
      <c r="Q1146" s="51">
        <v>153</v>
      </c>
      <c r="R1146" s="51">
        <v>37</v>
      </c>
      <c r="S1146" s="51">
        <v>190</v>
      </c>
      <c r="T1146" s="51">
        <f t="shared" si="163"/>
        <v>108</v>
      </c>
      <c r="U1146" s="51">
        <f t="shared" si="163"/>
        <v>549</v>
      </c>
      <c r="V1146" s="57">
        <f t="shared" si="159"/>
        <v>19.672131147540984</v>
      </c>
      <c r="W1146" s="51" t="e">
        <f>SUMIF(#REF!,'Pupils5-15'!$B1146,#REF!)</f>
        <v>#REF!</v>
      </c>
      <c r="X1146" s="51" t="e">
        <f>SUMIF(#REF!,'Pupils5-15'!$B1146,#REF!)</f>
        <v>#REF!</v>
      </c>
      <c r="Y1146" s="51" t="e">
        <f>SUMIF(#REF!,'Pupils5-15'!$B1146,#REF!)</f>
        <v>#REF!</v>
      </c>
      <c r="Z1146" s="51" t="e">
        <f t="shared" si="160"/>
        <v>#REF!</v>
      </c>
      <c r="AA1146" s="51" t="e">
        <f t="shared" si="161"/>
        <v>#REF!</v>
      </c>
      <c r="AB1146" s="51" t="e">
        <f t="shared" si="162"/>
        <v>#REF!</v>
      </c>
    </row>
    <row r="1147" spans="1:28" x14ac:dyDescent="0.2">
      <c r="A1147" s="51">
        <v>1140</v>
      </c>
      <c r="B1147" s="51">
        <v>6742380</v>
      </c>
      <c r="C1147" s="51" t="s">
        <v>1516</v>
      </c>
      <c r="D1147" s="51" t="s">
        <v>47</v>
      </c>
      <c r="E1147" s="51" t="s">
        <v>3322</v>
      </c>
      <c r="F1147" s="51" t="s">
        <v>3324</v>
      </c>
      <c r="G1147" s="56">
        <f t="shared" si="155"/>
        <v>0.36842105263157893</v>
      </c>
      <c r="H1147" s="56">
        <f t="shared" si="156"/>
        <v>0.36994219653179189</v>
      </c>
      <c r="I1147" s="56">
        <f t="shared" si="157"/>
        <v>0.40588235294117647</v>
      </c>
      <c r="J1147" s="56">
        <f t="shared" si="158"/>
        <v>0.38132295719844356</v>
      </c>
      <c r="K1147" s="51">
        <v>108</v>
      </c>
      <c r="L1147" s="51">
        <v>63</v>
      </c>
      <c r="M1147" s="51">
        <v>171</v>
      </c>
      <c r="N1147" s="51">
        <v>109</v>
      </c>
      <c r="O1147" s="51">
        <v>64</v>
      </c>
      <c r="P1147" s="51">
        <v>173</v>
      </c>
      <c r="Q1147" s="51">
        <v>101</v>
      </c>
      <c r="R1147" s="51">
        <v>69</v>
      </c>
      <c r="S1147" s="51">
        <v>170</v>
      </c>
      <c r="T1147" s="51">
        <f t="shared" si="163"/>
        <v>196</v>
      </c>
      <c r="U1147" s="51">
        <f t="shared" si="163"/>
        <v>514</v>
      </c>
      <c r="V1147" s="57">
        <f t="shared" si="159"/>
        <v>38.132295719844358</v>
      </c>
      <c r="W1147" s="51" t="e">
        <f>SUMIF(#REF!,'Pupils5-15'!$B1147,#REF!)</f>
        <v>#REF!</v>
      </c>
      <c r="X1147" s="51" t="e">
        <f>SUMIF(#REF!,'Pupils5-15'!$B1147,#REF!)</f>
        <v>#REF!</v>
      </c>
      <c r="Y1147" s="51" t="e">
        <f>SUMIF(#REF!,'Pupils5-15'!$B1147,#REF!)</f>
        <v>#REF!</v>
      </c>
      <c r="Z1147" s="51" t="e">
        <f t="shared" si="160"/>
        <v>#REF!</v>
      </c>
      <c r="AA1147" s="51" t="e">
        <f t="shared" si="161"/>
        <v>#REF!</v>
      </c>
      <c r="AB1147" s="51" t="e">
        <f t="shared" si="162"/>
        <v>#REF!</v>
      </c>
    </row>
    <row r="1148" spans="1:28" x14ac:dyDescent="0.2">
      <c r="A1148" s="51">
        <v>1141</v>
      </c>
      <c r="B1148" s="51">
        <v>6742381</v>
      </c>
      <c r="C1148" s="51" t="s">
        <v>1518</v>
      </c>
      <c r="D1148" s="51" t="s">
        <v>47</v>
      </c>
      <c r="E1148" s="51" t="s">
        <v>3322</v>
      </c>
      <c r="F1148" s="51" t="s">
        <v>3324</v>
      </c>
      <c r="G1148" s="56">
        <f t="shared" si="155"/>
        <v>0.27188940092165897</v>
      </c>
      <c r="H1148" s="56">
        <f t="shared" si="156"/>
        <v>0.25118483412322273</v>
      </c>
      <c r="I1148" s="56">
        <f t="shared" si="157"/>
        <v>0.21962616822429906</v>
      </c>
      <c r="J1148" s="56">
        <f t="shared" si="158"/>
        <v>0.24766355140186916</v>
      </c>
      <c r="K1148" s="51">
        <v>158</v>
      </c>
      <c r="L1148" s="51">
        <v>59</v>
      </c>
      <c r="M1148" s="51">
        <v>217</v>
      </c>
      <c r="N1148" s="51">
        <v>158</v>
      </c>
      <c r="O1148" s="51">
        <v>53</v>
      </c>
      <c r="P1148" s="51">
        <v>211</v>
      </c>
      <c r="Q1148" s="51">
        <v>167</v>
      </c>
      <c r="R1148" s="51">
        <v>47</v>
      </c>
      <c r="S1148" s="51">
        <v>214</v>
      </c>
      <c r="T1148" s="51">
        <f t="shared" si="163"/>
        <v>159</v>
      </c>
      <c r="U1148" s="51">
        <f t="shared" si="163"/>
        <v>642</v>
      </c>
      <c r="V1148" s="57">
        <f t="shared" si="159"/>
        <v>24.766355140186917</v>
      </c>
      <c r="W1148" s="51" t="e">
        <f>SUMIF(#REF!,'Pupils5-15'!$B1148,#REF!)</f>
        <v>#REF!</v>
      </c>
      <c r="X1148" s="51" t="e">
        <f>SUMIF(#REF!,'Pupils5-15'!$B1148,#REF!)</f>
        <v>#REF!</v>
      </c>
      <c r="Y1148" s="51" t="e">
        <f>SUMIF(#REF!,'Pupils5-15'!$B1148,#REF!)</f>
        <v>#REF!</v>
      </c>
      <c r="Z1148" s="51" t="e">
        <f t="shared" si="160"/>
        <v>#REF!</v>
      </c>
      <c r="AA1148" s="51" t="e">
        <f t="shared" si="161"/>
        <v>#REF!</v>
      </c>
      <c r="AB1148" s="51" t="e">
        <f t="shared" si="162"/>
        <v>#REF!</v>
      </c>
    </row>
    <row r="1149" spans="1:28" x14ac:dyDescent="0.2">
      <c r="A1149" s="51">
        <v>1142</v>
      </c>
      <c r="B1149" s="51">
        <v>6742382</v>
      </c>
      <c r="C1149" s="51" t="s">
        <v>1520</v>
      </c>
      <c r="D1149" s="51" t="s">
        <v>47</v>
      </c>
      <c r="E1149" s="51" t="s">
        <v>3322</v>
      </c>
      <c r="F1149" s="51" t="s">
        <v>3324</v>
      </c>
      <c r="G1149" s="56">
        <f t="shared" si="155"/>
        <v>0.46540880503144655</v>
      </c>
      <c r="H1149" s="56">
        <f t="shared" si="156"/>
        <v>0.42441860465116277</v>
      </c>
      <c r="I1149" s="56">
        <f t="shared" si="157"/>
        <v>0.44318181818181818</v>
      </c>
      <c r="J1149" s="56">
        <f t="shared" si="158"/>
        <v>0.4437869822485207</v>
      </c>
      <c r="K1149" s="51">
        <v>85</v>
      </c>
      <c r="L1149" s="51">
        <v>74</v>
      </c>
      <c r="M1149" s="51">
        <v>159</v>
      </c>
      <c r="N1149" s="51">
        <v>99</v>
      </c>
      <c r="O1149" s="51">
        <v>73</v>
      </c>
      <c r="P1149" s="51">
        <v>172</v>
      </c>
      <c r="Q1149" s="51">
        <v>98</v>
      </c>
      <c r="R1149" s="51">
        <v>78</v>
      </c>
      <c r="S1149" s="51">
        <v>176</v>
      </c>
      <c r="T1149" s="51">
        <f t="shared" si="163"/>
        <v>225</v>
      </c>
      <c r="U1149" s="51">
        <f t="shared" si="163"/>
        <v>507</v>
      </c>
      <c r="V1149" s="57">
        <f t="shared" si="159"/>
        <v>44.378698224852073</v>
      </c>
      <c r="W1149" s="51" t="e">
        <f>SUMIF(#REF!,'Pupils5-15'!$B1149,#REF!)</f>
        <v>#REF!</v>
      </c>
      <c r="X1149" s="51" t="e">
        <f>SUMIF(#REF!,'Pupils5-15'!$B1149,#REF!)</f>
        <v>#REF!</v>
      </c>
      <c r="Y1149" s="51" t="e">
        <f>SUMIF(#REF!,'Pupils5-15'!$B1149,#REF!)</f>
        <v>#REF!</v>
      </c>
      <c r="Z1149" s="51" t="e">
        <f t="shared" si="160"/>
        <v>#REF!</v>
      </c>
      <c r="AA1149" s="51" t="e">
        <f t="shared" si="161"/>
        <v>#REF!</v>
      </c>
      <c r="AB1149" s="51" t="e">
        <f t="shared" si="162"/>
        <v>#REF!</v>
      </c>
    </row>
    <row r="1150" spans="1:28" x14ac:dyDescent="0.2">
      <c r="A1150" s="51">
        <v>1143</v>
      </c>
      <c r="B1150" s="51">
        <v>6742383</v>
      </c>
      <c r="C1150" s="51" t="s">
        <v>1521</v>
      </c>
      <c r="D1150" s="51" t="s">
        <v>47</v>
      </c>
      <c r="E1150" s="51" t="s">
        <v>3322</v>
      </c>
      <c r="F1150" s="51" t="s">
        <v>3324</v>
      </c>
      <c r="G1150" s="56">
        <f t="shared" si="155"/>
        <v>0.25247524752475248</v>
      </c>
      <c r="H1150" s="56">
        <f t="shared" si="156"/>
        <v>0.21649484536082475</v>
      </c>
      <c r="I1150" s="56">
        <f t="shared" si="157"/>
        <v>0.18483412322274881</v>
      </c>
      <c r="J1150" s="56">
        <f t="shared" si="158"/>
        <v>0.21746293245469522</v>
      </c>
      <c r="K1150" s="51">
        <v>151</v>
      </c>
      <c r="L1150" s="51">
        <v>51</v>
      </c>
      <c r="M1150" s="51">
        <v>202</v>
      </c>
      <c r="N1150" s="51">
        <v>152</v>
      </c>
      <c r="O1150" s="51">
        <v>42</v>
      </c>
      <c r="P1150" s="51">
        <v>194</v>
      </c>
      <c r="Q1150" s="51">
        <v>172</v>
      </c>
      <c r="R1150" s="51">
        <v>39</v>
      </c>
      <c r="S1150" s="51">
        <v>211</v>
      </c>
      <c r="T1150" s="51">
        <f t="shared" si="163"/>
        <v>132</v>
      </c>
      <c r="U1150" s="51">
        <f t="shared" si="163"/>
        <v>607</v>
      </c>
      <c r="V1150" s="57">
        <f t="shared" si="159"/>
        <v>21.746293245469523</v>
      </c>
      <c r="W1150" s="51" t="e">
        <f>SUMIF(#REF!,'Pupils5-15'!$B1150,#REF!)</f>
        <v>#REF!</v>
      </c>
      <c r="X1150" s="51" t="e">
        <f>SUMIF(#REF!,'Pupils5-15'!$B1150,#REF!)</f>
        <v>#REF!</v>
      </c>
      <c r="Y1150" s="51" t="e">
        <f>SUMIF(#REF!,'Pupils5-15'!$B1150,#REF!)</f>
        <v>#REF!</v>
      </c>
      <c r="Z1150" s="51" t="e">
        <f t="shared" si="160"/>
        <v>#REF!</v>
      </c>
      <c r="AA1150" s="51" t="e">
        <f t="shared" si="161"/>
        <v>#REF!</v>
      </c>
      <c r="AB1150" s="51" t="e">
        <f t="shared" si="162"/>
        <v>#REF!</v>
      </c>
    </row>
    <row r="1151" spans="1:28" x14ac:dyDescent="0.2">
      <c r="A1151" s="51">
        <v>1144</v>
      </c>
      <c r="B1151" s="51">
        <v>6742384</v>
      </c>
      <c r="C1151" s="51" t="s">
        <v>1522</v>
      </c>
      <c r="D1151" s="51" t="s">
        <v>47</v>
      </c>
      <c r="E1151" s="51" t="s">
        <v>3322</v>
      </c>
      <c r="F1151" s="51" t="s">
        <v>3324</v>
      </c>
      <c r="G1151" s="56">
        <f t="shared" si="155"/>
        <v>0.48780487804878048</v>
      </c>
      <c r="H1151" s="56">
        <f t="shared" si="156"/>
        <v>0.453125</v>
      </c>
      <c r="I1151" s="56">
        <f t="shared" si="157"/>
        <v>0.42399999999999999</v>
      </c>
      <c r="J1151" s="56">
        <f t="shared" si="158"/>
        <v>0.45478723404255317</v>
      </c>
      <c r="K1151" s="51">
        <v>63</v>
      </c>
      <c r="L1151" s="51">
        <v>60</v>
      </c>
      <c r="M1151" s="51">
        <v>123</v>
      </c>
      <c r="N1151" s="51">
        <v>70</v>
      </c>
      <c r="O1151" s="51">
        <v>58</v>
      </c>
      <c r="P1151" s="51">
        <v>128</v>
      </c>
      <c r="Q1151" s="51">
        <v>72</v>
      </c>
      <c r="R1151" s="51">
        <v>53</v>
      </c>
      <c r="S1151" s="51">
        <v>125</v>
      </c>
      <c r="T1151" s="51">
        <f t="shared" si="163"/>
        <v>171</v>
      </c>
      <c r="U1151" s="51">
        <f t="shared" si="163"/>
        <v>376</v>
      </c>
      <c r="V1151" s="57">
        <f t="shared" si="159"/>
        <v>45.478723404255319</v>
      </c>
      <c r="W1151" s="51" t="e">
        <f>SUMIF(#REF!,'Pupils5-15'!$B1151,#REF!)</f>
        <v>#REF!</v>
      </c>
      <c r="X1151" s="51" t="e">
        <f>SUMIF(#REF!,'Pupils5-15'!$B1151,#REF!)</f>
        <v>#REF!</v>
      </c>
      <c r="Y1151" s="51" t="e">
        <f>SUMIF(#REF!,'Pupils5-15'!$B1151,#REF!)</f>
        <v>#REF!</v>
      </c>
      <c r="Z1151" s="51" t="e">
        <f t="shared" si="160"/>
        <v>#REF!</v>
      </c>
      <c r="AA1151" s="51" t="e">
        <f t="shared" si="161"/>
        <v>#REF!</v>
      </c>
      <c r="AB1151" s="51" t="e">
        <f t="shared" si="162"/>
        <v>#REF!</v>
      </c>
    </row>
    <row r="1152" spans="1:28" x14ac:dyDescent="0.2">
      <c r="A1152" s="51">
        <v>1145</v>
      </c>
      <c r="B1152" s="51">
        <v>6742385</v>
      </c>
      <c r="C1152" s="51" t="s">
        <v>1523</v>
      </c>
      <c r="D1152" s="51" t="s">
        <v>47</v>
      </c>
      <c r="E1152" s="51" t="s">
        <v>3322</v>
      </c>
      <c r="F1152" s="51" t="s">
        <v>3324</v>
      </c>
      <c r="G1152" s="56">
        <f t="shared" si="155"/>
        <v>0.22772277227722773</v>
      </c>
      <c r="H1152" s="56">
        <f t="shared" si="156"/>
        <v>0.24324324324324326</v>
      </c>
      <c r="I1152" s="56">
        <f t="shared" si="157"/>
        <v>0.22580645161290322</v>
      </c>
      <c r="J1152" s="56">
        <f t="shared" si="158"/>
        <v>0.23244929797191888</v>
      </c>
      <c r="K1152" s="51">
        <v>156</v>
      </c>
      <c r="L1152" s="51">
        <v>46</v>
      </c>
      <c r="M1152" s="51">
        <v>202</v>
      </c>
      <c r="N1152" s="51">
        <v>168</v>
      </c>
      <c r="O1152" s="51">
        <v>54</v>
      </c>
      <c r="P1152" s="51">
        <v>222</v>
      </c>
      <c r="Q1152" s="51">
        <v>168</v>
      </c>
      <c r="R1152" s="51">
        <v>49</v>
      </c>
      <c r="S1152" s="51">
        <v>217</v>
      </c>
      <c r="T1152" s="51">
        <f t="shared" si="163"/>
        <v>149</v>
      </c>
      <c r="U1152" s="51">
        <f t="shared" si="163"/>
        <v>641</v>
      </c>
      <c r="V1152" s="57">
        <f t="shared" si="159"/>
        <v>23.244929797191887</v>
      </c>
      <c r="W1152" s="51" t="e">
        <f>SUMIF(#REF!,'Pupils5-15'!$B1152,#REF!)</f>
        <v>#REF!</v>
      </c>
      <c r="X1152" s="51" t="e">
        <f>SUMIF(#REF!,'Pupils5-15'!$B1152,#REF!)</f>
        <v>#REF!</v>
      </c>
      <c r="Y1152" s="51" t="e">
        <f>SUMIF(#REF!,'Pupils5-15'!$B1152,#REF!)</f>
        <v>#REF!</v>
      </c>
      <c r="Z1152" s="51" t="e">
        <f t="shared" si="160"/>
        <v>#REF!</v>
      </c>
      <c r="AA1152" s="51" t="e">
        <f t="shared" si="161"/>
        <v>#REF!</v>
      </c>
      <c r="AB1152" s="51" t="e">
        <f t="shared" si="162"/>
        <v>#REF!</v>
      </c>
    </row>
    <row r="1153" spans="1:28" x14ac:dyDescent="0.2">
      <c r="A1153" s="51">
        <v>1146</v>
      </c>
      <c r="B1153" s="51">
        <v>6743309</v>
      </c>
      <c r="C1153" s="51" t="s">
        <v>1524</v>
      </c>
      <c r="D1153" s="51" t="s">
        <v>47</v>
      </c>
      <c r="E1153" s="51" t="s">
        <v>3322</v>
      </c>
      <c r="F1153" s="51" t="s">
        <v>3324</v>
      </c>
      <c r="G1153" s="56">
        <f t="shared" si="155"/>
        <v>0.25352112676056338</v>
      </c>
      <c r="H1153" s="56">
        <f t="shared" si="156"/>
        <v>0.31034482758620691</v>
      </c>
      <c r="I1153" s="56">
        <f t="shared" si="157"/>
        <v>0.28282828282828282</v>
      </c>
      <c r="J1153" s="56">
        <f t="shared" si="158"/>
        <v>0.28404669260700388</v>
      </c>
      <c r="K1153" s="51">
        <v>53</v>
      </c>
      <c r="L1153" s="51">
        <v>18</v>
      </c>
      <c r="M1153" s="51">
        <v>71</v>
      </c>
      <c r="N1153" s="51">
        <v>60</v>
      </c>
      <c r="O1153" s="51">
        <v>27</v>
      </c>
      <c r="P1153" s="51">
        <v>87</v>
      </c>
      <c r="Q1153" s="51">
        <v>71</v>
      </c>
      <c r="R1153" s="51">
        <v>28</v>
      </c>
      <c r="S1153" s="51">
        <v>99</v>
      </c>
      <c r="T1153" s="51">
        <f t="shared" si="163"/>
        <v>73</v>
      </c>
      <c r="U1153" s="51">
        <f t="shared" si="163"/>
        <v>257</v>
      </c>
      <c r="V1153" s="57">
        <f t="shared" si="159"/>
        <v>28.404669260700388</v>
      </c>
      <c r="W1153" s="51" t="e">
        <f>SUMIF(#REF!,'Pupils5-15'!$B1153,#REF!)</f>
        <v>#REF!</v>
      </c>
      <c r="X1153" s="51" t="e">
        <f>SUMIF(#REF!,'Pupils5-15'!$B1153,#REF!)</f>
        <v>#REF!</v>
      </c>
      <c r="Y1153" s="51" t="e">
        <f>SUMIF(#REF!,'Pupils5-15'!$B1153,#REF!)</f>
        <v>#REF!</v>
      </c>
      <c r="Z1153" s="51" t="e">
        <f t="shared" si="160"/>
        <v>#REF!</v>
      </c>
      <c r="AA1153" s="51" t="e">
        <f t="shared" si="161"/>
        <v>#REF!</v>
      </c>
      <c r="AB1153" s="51" t="e">
        <f t="shared" si="162"/>
        <v>#REF!</v>
      </c>
    </row>
    <row r="1154" spans="1:28" x14ac:dyDescent="0.2">
      <c r="A1154" s="51">
        <v>1147</v>
      </c>
      <c r="B1154" s="51">
        <v>6743312</v>
      </c>
      <c r="C1154" s="51" t="s">
        <v>1525</v>
      </c>
      <c r="D1154" s="51" t="s">
        <v>47</v>
      </c>
      <c r="E1154" s="51" t="s">
        <v>3322</v>
      </c>
      <c r="F1154" s="51" t="s">
        <v>3324</v>
      </c>
      <c r="G1154" s="56">
        <f t="shared" si="155"/>
        <v>0.12921348314606743</v>
      </c>
      <c r="H1154" s="56">
        <f t="shared" si="156"/>
        <v>0.11956521739130435</v>
      </c>
      <c r="I1154" s="56">
        <f t="shared" si="157"/>
        <v>0.12568306010928962</v>
      </c>
      <c r="J1154" s="56">
        <f t="shared" si="158"/>
        <v>0.12477064220183487</v>
      </c>
      <c r="K1154" s="51">
        <v>155</v>
      </c>
      <c r="L1154" s="51">
        <v>23</v>
      </c>
      <c r="M1154" s="51">
        <v>178</v>
      </c>
      <c r="N1154" s="51">
        <v>162</v>
      </c>
      <c r="O1154" s="51">
        <v>22</v>
      </c>
      <c r="P1154" s="51">
        <v>184</v>
      </c>
      <c r="Q1154" s="51">
        <v>160</v>
      </c>
      <c r="R1154" s="51">
        <v>23</v>
      </c>
      <c r="S1154" s="51">
        <v>183</v>
      </c>
      <c r="T1154" s="51">
        <f t="shared" si="163"/>
        <v>68</v>
      </c>
      <c r="U1154" s="51">
        <f t="shared" si="163"/>
        <v>545</v>
      </c>
      <c r="V1154" s="57">
        <f t="shared" si="159"/>
        <v>12.477064220183486</v>
      </c>
      <c r="W1154" s="51" t="e">
        <f>SUMIF(#REF!,'Pupils5-15'!$B1154,#REF!)</f>
        <v>#REF!</v>
      </c>
      <c r="X1154" s="51" t="e">
        <f>SUMIF(#REF!,'Pupils5-15'!$B1154,#REF!)</f>
        <v>#REF!</v>
      </c>
      <c r="Y1154" s="51" t="e">
        <f>SUMIF(#REF!,'Pupils5-15'!$B1154,#REF!)</f>
        <v>#REF!</v>
      </c>
      <c r="Z1154" s="51" t="e">
        <f t="shared" si="160"/>
        <v>#REF!</v>
      </c>
      <c r="AA1154" s="51" t="e">
        <f t="shared" si="161"/>
        <v>#REF!</v>
      </c>
      <c r="AB1154" s="51" t="e">
        <f t="shared" si="162"/>
        <v>#REF!</v>
      </c>
    </row>
    <row r="1155" spans="1:28" x14ac:dyDescent="0.2">
      <c r="A1155" s="51">
        <v>1148</v>
      </c>
      <c r="B1155" s="51">
        <v>6743313</v>
      </c>
      <c r="C1155" s="51" t="s">
        <v>1526</v>
      </c>
      <c r="D1155" s="51" t="s">
        <v>47</v>
      </c>
      <c r="E1155" s="51" t="s">
        <v>3322</v>
      </c>
      <c r="F1155" s="51" t="s">
        <v>3324</v>
      </c>
      <c r="G1155" s="56">
        <f t="shared" si="155"/>
        <v>0.24444444444444444</v>
      </c>
      <c r="H1155" s="56">
        <f t="shared" si="156"/>
        <v>0.27272727272727271</v>
      </c>
      <c r="I1155" s="56">
        <f t="shared" si="157"/>
        <v>0.15217391304347827</v>
      </c>
      <c r="J1155" s="56">
        <f t="shared" si="158"/>
        <v>0.22222222222222221</v>
      </c>
      <c r="K1155" s="51">
        <v>68</v>
      </c>
      <c r="L1155" s="51">
        <v>22</v>
      </c>
      <c r="M1155" s="51">
        <v>90</v>
      </c>
      <c r="N1155" s="51">
        <v>64</v>
      </c>
      <c r="O1155" s="51">
        <v>24</v>
      </c>
      <c r="P1155" s="51">
        <v>88</v>
      </c>
      <c r="Q1155" s="51">
        <v>78</v>
      </c>
      <c r="R1155" s="51">
        <v>14</v>
      </c>
      <c r="S1155" s="51">
        <v>92</v>
      </c>
      <c r="T1155" s="51">
        <f t="shared" si="163"/>
        <v>60</v>
      </c>
      <c r="U1155" s="51">
        <f t="shared" si="163"/>
        <v>270</v>
      </c>
      <c r="V1155" s="57">
        <f t="shared" si="159"/>
        <v>22.222222222222221</v>
      </c>
      <c r="W1155" s="51" t="e">
        <f>SUMIF(#REF!,'Pupils5-15'!$B1155,#REF!)</f>
        <v>#REF!</v>
      </c>
      <c r="X1155" s="51" t="e">
        <f>SUMIF(#REF!,'Pupils5-15'!$B1155,#REF!)</f>
        <v>#REF!</v>
      </c>
      <c r="Y1155" s="51" t="e">
        <f>SUMIF(#REF!,'Pupils5-15'!$B1155,#REF!)</f>
        <v>#REF!</v>
      </c>
      <c r="Z1155" s="51" t="e">
        <f t="shared" si="160"/>
        <v>#REF!</v>
      </c>
      <c r="AA1155" s="51" t="e">
        <f t="shared" si="161"/>
        <v>#REF!</v>
      </c>
      <c r="AB1155" s="51" t="e">
        <f t="shared" si="162"/>
        <v>#REF!</v>
      </c>
    </row>
    <row r="1156" spans="1:28" x14ac:dyDescent="0.2">
      <c r="A1156" s="51">
        <v>1149</v>
      </c>
      <c r="B1156" s="51">
        <v>6743314</v>
      </c>
      <c r="C1156" s="51" t="s">
        <v>1527</v>
      </c>
      <c r="D1156" s="51" t="s">
        <v>47</v>
      </c>
      <c r="E1156" s="51" t="s">
        <v>3322</v>
      </c>
      <c r="F1156" s="51" t="s">
        <v>3324</v>
      </c>
      <c r="G1156" s="56">
        <f t="shared" si="155"/>
        <v>0.30337078651685395</v>
      </c>
      <c r="H1156" s="56">
        <f t="shared" si="156"/>
        <v>0.28409090909090912</v>
      </c>
      <c r="I1156" s="56">
        <f t="shared" si="157"/>
        <v>0.22857142857142856</v>
      </c>
      <c r="J1156" s="56">
        <f t="shared" si="158"/>
        <v>0.26950354609929078</v>
      </c>
      <c r="K1156" s="51">
        <v>62</v>
      </c>
      <c r="L1156" s="51">
        <v>27</v>
      </c>
      <c r="M1156" s="51">
        <v>89</v>
      </c>
      <c r="N1156" s="51">
        <v>63</v>
      </c>
      <c r="O1156" s="51">
        <v>25</v>
      </c>
      <c r="P1156" s="51">
        <v>88</v>
      </c>
      <c r="Q1156" s="51">
        <v>81</v>
      </c>
      <c r="R1156" s="51">
        <v>24</v>
      </c>
      <c r="S1156" s="51">
        <v>105</v>
      </c>
      <c r="T1156" s="51">
        <f t="shared" si="163"/>
        <v>76</v>
      </c>
      <c r="U1156" s="51">
        <f t="shared" si="163"/>
        <v>282</v>
      </c>
      <c r="V1156" s="57">
        <f t="shared" si="159"/>
        <v>26.950354609929079</v>
      </c>
      <c r="W1156" s="51" t="e">
        <f>SUMIF(#REF!,'Pupils5-15'!$B1156,#REF!)</f>
        <v>#REF!</v>
      </c>
      <c r="X1156" s="51" t="e">
        <f>SUMIF(#REF!,'Pupils5-15'!$B1156,#REF!)</f>
        <v>#REF!</v>
      </c>
      <c r="Y1156" s="51" t="e">
        <f>SUMIF(#REF!,'Pupils5-15'!$B1156,#REF!)</f>
        <v>#REF!</v>
      </c>
      <c r="Z1156" s="51" t="e">
        <f t="shared" si="160"/>
        <v>#REF!</v>
      </c>
      <c r="AA1156" s="51" t="e">
        <f t="shared" si="161"/>
        <v>#REF!</v>
      </c>
      <c r="AB1156" s="51" t="e">
        <f t="shared" si="162"/>
        <v>#REF!</v>
      </c>
    </row>
    <row r="1157" spans="1:28" x14ac:dyDescent="0.2">
      <c r="A1157" s="51">
        <v>1150</v>
      </c>
      <c r="B1157" s="51">
        <v>6743317</v>
      </c>
      <c r="C1157" s="51" t="s">
        <v>1528</v>
      </c>
      <c r="D1157" s="51" t="s">
        <v>47</v>
      </c>
      <c r="E1157" s="51" t="s">
        <v>3322</v>
      </c>
      <c r="F1157" s="51" t="s">
        <v>3324</v>
      </c>
      <c r="G1157" s="56">
        <f t="shared" si="155"/>
        <v>0.11764705882352941</v>
      </c>
      <c r="H1157" s="56">
        <f t="shared" si="156"/>
        <v>0.11711711711711711</v>
      </c>
      <c r="I1157" s="56">
        <f t="shared" si="157"/>
        <v>9.417040358744394E-2</v>
      </c>
      <c r="J1157" s="56">
        <f t="shared" si="158"/>
        <v>0.10960960960960961</v>
      </c>
      <c r="K1157" s="51">
        <v>195</v>
      </c>
      <c r="L1157" s="51">
        <v>26</v>
      </c>
      <c r="M1157" s="51">
        <v>221</v>
      </c>
      <c r="N1157" s="51">
        <v>196</v>
      </c>
      <c r="O1157" s="51">
        <v>26</v>
      </c>
      <c r="P1157" s="51">
        <v>222</v>
      </c>
      <c r="Q1157" s="51">
        <v>202</v>
      </c>
      <c r="R1157" s="51">
        <v>21</v>
      </c>
      <c r="S1157" s="51">
        <v>223</v>
      </c>
      <c r="T1157" s="51">
        <f t="shared" si="163"/>
        <v>73</v>
      </c>
      <c r="U1157" s="51">
        <f t="shared" si="163"/>
        <v>666</v>
      </c>
      <c r="V1157" s="57">
        <f t="shared" si="159"/>
        <v>10.960960960960961</v>
      </c>
      <c r="W1157" s="51" t="e">
        <f>SUMIF(#REF!,'Pupils5-15'!$B1157,#REF!)</f>
        <v>#REF!</v>
      </c>
      <c r="X1157" s="51" t="e">
        <f>SUMIF(#REF!,'Pupils5-15'!$B1157,#REF!)</f>
        <v>#REF!</v>
      </c>
      <c r="Y1157" s="51" t="e">
        <f>SUMIF(#REF!,'Pupils5-15'!$B1157,#REF!)</f>
        <v>#REF!</v>
      </c>
      <c r="Z1157" s="51" t="e">
        <f t="shared" si="160"/>
        <v>#REF!</v>
      </c>
      <c r="AA1157" s="51" t="e">
        <f t="shared" si="161"/>
        <v>#REF!</v>
      </c>
      <c r="AB1157" s="51" t="e">
        <f t="shared" si="162"/>
        <v>#REF!</v>
      </c>
    </row>
    <row r="1158" spans="1:28" x14ac:dyDescent="0.2">
      <c r="A1158" s="51">
        <v>1151</v>
      </c>
      <c r="B1158" s="51">
        <v>6743319</v>
      </c>
      <c r="C1158" s="51" t="s">
        <v>1529</v>
      </c>
      <c r="D1158" s="51" t="s">
        <v>47</v>
      </c>
      <c r="E1158" s="51" t="s">
        <v>3322</v>
      </c>
      <c r="F1158" s="51" t="s">
        <v>3324</v>
      </c>
      <c r="G1158" s="56">
        <f t="shared" si="155"/>
        <v>0.70909090909090911</v>
      </c>
      <c r="H1158" s="56">
        <f t="shared" si="156"/>
        <v>0.7321428571428571</v>
      </c>
      <c r="I1158" s="56">
        <f t="shared" si="157"/>
        <v>0.61016949152542377</v>
      </c>
      <c r="J1158" s="56">
        <f t="shared" si="158"/>
        <v>0.68235294117647061</v>
      </c>
      <c r="K1158" s="51">
        <v>16</v>
      </c>
      <c r="L1158" s="51">
        <v>39</v>
      </c>
      <c r="M1158" s="51">
        <v>55</v>
      </c>
      <c r="N1158" s="51">
        <v>15</v>
      </c>
      <c r="O1158" s="51">
        <v>41</v>
      </c>
      <c r="P1158" s="51">
        <v>56</v>
      </c>
      <c r="Q1158" s="51">
        <v>23</v>
      </c>
      <c r="R1158" s="51">
        <v>36</v>
      </c>
      <c r="S1158" s="51">
        <v>59</v>
      </c>
      <c r="T1158" s="51">
        <f t="shared" si="163"/>
        <v>116</v>
      </c>
      <c r="U1158" s="51">
        <f t="shared" si="163"/>
        <v>170</v>
      </c>
      <c r="V1158" s="57">
        <f t="shared" si="159"/>
        <v>68.235294117647058</v>
      </c>
      <c r="W1158" s="51" t="e">
        <f>SUMIF(#REF!,'Pupils5-15'!$B1158,#REF!)</f>
        <v>#REF!</v>
      </c>
      <c r="X1158" s="51" t="e">
        <f>SUMIF(#REF!,'Pupils5-15'!$B1158,#REF!)</f>
        <v>#REF!</v>
      </c>
      <c r="Y1158" s="51" t="e">
        <f>SUMIF(#REF!,'Pupils5-15'!$B1158,#REF!)</f>
        <v>#REF!</v>
      </c>
      <c r="Z1158" s="51" t="e">
        <f t="shared" si="160"/>
        <v>#REF!</v>
      </c>
      <c r="AA1158" s="51" t="e">
        <f t="shared" si="161"/>
        <v>#REF!</v>
      </c>
      <c r="AB1158" s="51" t="e">
        <f t="shared" si="162"/>
        <v>#REF!</v>
      </c>
    </row>
    <row r="1159" spans="1:28" x14ac:dyDescent="0.2">
      <c r="A1159" s="51">
        <v>1152</v>
      </c>
      <c r="B1159" s="51">
        <v>6744019</v>
      </c>
      <c r="C1159" s="51" t="s">
        <v>3610</v>
      </c>
      <c r="D1159" s="51" t="s">
        <v>47</v>
      </c>
      <c r="E1159" s="51" t="s">
        <v>3326</v>
      </c>
      <c r="F1159" s="51" t="s">
        <v>3324</v>
      </c>
      <c r="G1159" s="56">
        <f t="shared" si="155"/>
        <v>0.16587112171837709</v>
      </c>
      <c r="H1159" s="56">
        <f t="shared" si="156"/>
        <v>0.16666666666666666</v>
      </c>
      <c r="I1159" s="56">
        <f t="shared" si="157"/>
        <v>0.14029180695847362</v>
      </c>
      <c r="J1159" s="56">
        <f t="shared" si="158"/>
        <v>0.15738963531669867</v>
      </c>
      <c r="K1159" s="51">
        <v>699</v>
      </c>
      <c r="L1159" s="51">
        <v>139</v>
      </c>
      <c r="M1159" s="51">
        <v>838</v>
      </c>
      <c r="N1159" s="51">
        <v>730</v>
      </c>
      <c r="O1159" s="51">
        <v>146</v>
      </c>
      <c r="P1159" s="51">
        <v>876</v>
      </c>
      <c r="Q1159" s="51">
        <v>766</v>
      </c>
      <c r="R1159" s="51">
        <v>125</v>
      </c>
      <c r="S1159" s="51">
        <v>891</v>
      </c>
      <c r="T1159" s="51">
        <f t="shared" si="163"/>
        <v>410</v>
      </c>
      <c r="U1159" s="51">
        <f t="shared" si="163"/>
        <v>2605</v>
      </c>
      <c r="V1159" s="57">
        <f t="shared" si="159"/>
        <v>15.738963531669867</v>
      </c>
      <c r="W1159" s="51" t="e">
        <f>SUMIF(#REF!,'Pupils5-15'!$B1159,#REF!)</f>
        <v>#REF!</v>
      </c>
      <c r="X1159" s="51" t="e">
        <f>SUMIF(#REF!,'Pupils5-15'!$B1159,#REF!)</f>
        <v>#REF!</v>
      </c>
      <c r="Y1159" s="51" t="e">
        <f>SUMIF(#REF!,'Pupils5-15'!$B1159,#REF!)</f>
        <v>#REF!</v>
      </c>
      <c r="Z1159" s="51" t="e">
        <f t="shared" si="160"/>
        <v>#REF!</v>
      </c>
      <c r="AA1159" s="51" t="e">
        <f t="shared" si="161"/>
        <v>#REF!</v>
      </c>
      <c r="AB1159" s="51" t="e">
        <f t="shared" si="162"/>
        <v>#REF!</v>
      </c>
    </row>
    <row r="1160" spans="1:28" x14ac:dyDescent="0.2">
      <c r="A1160" s="51">
        <v>1153</v>
      </c>
      <c r="B1160" s="51">
        <v>6744022</v>
      </c>
      <c r="C1160" s="51" t="s">
        <v>3611</v>
      </c>
      <c r="D1160" s="51" t="s">
        <v>47</v>
      </c>
      <c r="E1160" s="51" t="s">
        <v>3326</v>
      </c>
      <c r="F1160" s="51" t="s">
        <v>3324</v>
      </c>
      <c r="G1160" s="56">
        <f t="shared" ref="G1160:G1223" si="164">L1160/M1160</f>
        <v>0.21729237770193402</v>
      </c>
      <c r="H1160" s="56">
        <f t="shared" ref="H1160:H1223" si="165">O1160/P1160</f>
        <v>0.20317820658342792</v>
      </c>
      <c r="I1160" s="56">
        <f t="shared" ref="I1160:I1223" si="166">R1160/S1160</f>
        <v>0.19685990338164253</v>
      </c>
      <c r="J1160" s="56">
        <f t="shared" ref="J1160:J1223" si="167">(L1160+O1160+R1160)/(M1160+P1160+S1160)</f>
        <v>0.20595054095826892</v>
      </c>
      <c r="K1160" s="51">
        <v>688</v>
      </c>
      <c r="L1160" s="51">
        <v>191</v>
      </c>
      <c r="M1160" s="51">
        <v>879</v>
      </c>
      <c r="N1160" s="51">
        <v>702</v>
      </c>
      <c r="O1160" s="51">
        <v>179</v>
      </c>
      <c r="P1160" s="51">
        <v>881</v>
      </c>
      <c r="Q1160" s="51">
        <v>665</v>
      </c>
      <c r="R1160" s="51">
        <v>163</v>
      </c>
      <c r="S1160" s="51">
        <v>828</v>
      </c>
      <c r="T1160" s="51">
        <f t="shared" si="163"/>
        <v>533</v>
      </c>
      <c r="U1160" s="51">
        <f t="shared" si="163"/>
        <v>2588</v>
      </c>
      <c r="V1160" s="57">
        <f t="shared" ref="V1160:V1223" si="168">+T1160/U1160*100</f>
        <v>20.595054095826892</v>
      </c>
      <c r="W1160" s="51" t="e">
        <f>SUMIF(#REF!,'Pupils5-15'!$B1160,#REF!)</f>
        <v>#REF!</v>
      </c>
      <c r="X1160" s="51" t="e">
        <f>SUMIF(#REF!,'Pupils5-15'!$B1160,#REF!)</f>
        <v>#REF!</v>
      </c>
      <c r="Y1160" s="51" t="e">
        <f>SUMIF(#REF!,'Pupils5-15'!$B1160,#REF!)</f>
        <v>#REF!</v>
      </c>
      <c r="Z1160" s="51" t="e">
        <f t="shared" si="160"/>
        <v>#REF!</v>
      </c>
      <c r="AA1160" s="51" t="e">
        <f t="shared" si="161"/>
        <v>#REF!</v>
      </c>
      <c r="AB1160" s="51" t="e">
        <f t="shared" si="162"/>
        <v>#REF!</v>
      </c>
    </row>
    <row r="1161" spans="1:28" x14ac:dyDescent="0.2">
      <c r="A1161" s="51">
        <v>1154</v>
      </c>
      <c r="B1161" s="51">
        <v>6744027</v>
      </c>
      <c r="C1161" s="51" t="s">
        <v>3612</v>
      </c>
      <c r="D1161" s="51" t="s">
        <v>47</v>
      </c>
      <c r="E1161" s="51" t="s">
        <v>3326</v>
      </c>
      <c r="F1161" s="51" t="s">
        <v>3324</v>
      </c>
      <c r="G1161" s="56">
        <f t="shared" si="164"/>
        <v>0.27180232558139533</v>
      </c>
      <c r="H1161" s="56">
        <f t="shared" si="165"/>
        <v>0.27794117647058825</v>
      </c>
      <c r="I1161" s="56">
        <f t="shared" si="166"/>
        <v>0.23950233281493002</v>
      </c>
      <c r="J1161" s="56">
        <f t="shared" si="167"/>
        <v>0.26355047240179014</v>
      </c>
      <c r="K1161" s="51">
        <v>501</v>
      </c>
      <c r="L1161" s="51">
        <v>187</v>
      </c>
      <c r="M1161" s="51">
        <v>688</v>
      </c>
      <c r="N1161" s="51">
        <v>491</v>
      </c>
      <c r="O1161" s="51">
        <v>189</v>
      </c>
      <c r="P1161" s="51">
        <v>680</v>
      </c>
      <c r="Q1161" s="51">
        <v>489</v>
      </c>
      <c r="R1161" s="51">
        <v>154</v>
      </c>
      <c r="S1161" s="51">
        <v>643</v>
      </c>
      <c r="T1161" s="51">
        <f t="shared" si="163"/>
        <v>530</v>
      </c>
      <c r="U1161" s="51">
        <f t="shared" si="163"/>
        <v>2011</v>
      </c>
      <c r="V1161" s="57">
        <f t="shared" si="168"/>
        <v>26.355047240179015</v>
      </c>
      <c r="W1161" s="51" t="e">
        <f>SUMIF(#REF!,'Pupils5-15'!$B1161,#REF!)</f>
        <v>#REF!</v>
      </c>
      <c r="X1161" s="51" t="e">
        <f>SUMIF(#REF!,'Pupils5-15'!$B1161,#REF!)</f>
        <v>#REF!</v>
      </c>
      <c r="Y1161" s="51" t="e">
        <f>SUMIF(#REF!,'Pupils5-15'!$B1161,#REF!)</f>
        <v>#REF!</v>
      </c>
      <c r="Z1161" s="51" t="e">
        <f t="shared" ref="Z1161:Z1224" si="169">W1161=L1161</f>
        <v>#REF!</v>
      </c>
      <c r="AA1161" s="51" t="e">
        <f t="shared" ref="AA1161:AA1224" si="170">X1161=O1161</f>
        <v>#REF!</v>
      </c>
      <c r="AB1161" s="51" t="e">
        <f t="shared" ref="AB1161:AB1224" si="171">Y1161=R1161</f>
        <v>#REF!</v>
      </c>
    </row>
    <row r="1162" spans="1:28" x14ac:dyDescent="0.2">
      <c r="A1162" s="51">
        <v>1155</v>
      </c>
      <c r="B1162" s="51">
        <v>6744053</v>
      </c>
      <c r="C1162" s="51" t="s">
        <v>3613</v>
      </c>
      <c r="D1162" s="51" t="s">
        <v>47</v>
      </c>
      <c r="E1162" s="51" t="s">
        <v>3326</v>
      </c>
      <c r="F1162" s="51" t="s">
        <v>3324</v>
      </c>
      <c r="G1162" s="56">
        <f t="shared" si="164"/>
        <v>0.33430656934306568</v>
      </c>
      <c r="H1162" s="56">
        <f t="shared" si="165"/>
        <v>0.3318903318903319</v>
      </c>
      <c r="I1162" s="56">
        <f t="shared" si="166"/>
        <v>0.31938633193863319</v>
      </c>
      <c r="J1162" s="56">
        <f t="shared" si="167"/>
        <v>0.32840095465393793</v>
      </c>
      <c r="K1162" s="51">
        <v>456</v>
      </c>
      <c r="L1162" s="51">
        <v>229</v>
      </c>
      <c r="M1162" s="51">
        <v>685</v>
      </c>
      <c r="N1162" s="51">
        <v>463</v>
      </c>
      <c r="O1162" s="51">
        <v>230</v>
      </c>
      <c r="P1162" s="51">
        <v>693</v>
      </c>
      <c r="Q1162" s="51">
        <v>488</v>
      </c>
      <c r="R1162" s="51">
        <v>229</v>
      </c>
      <c r="S1162" s="51">
        <v>717</v>
      </c>
      <c r="T1162" s="51">
        <f t="shared" si="163"/>
        <v>688</v>
      </c>
      <c r="U1162" s="51">
        <f t="shared" si="163"/>
        <v>2095</v>
      </c>
      <c r="V1162" s="57">
        <f t="shared" si="168"/>
        <v>32.840095465393794</v>
      </c>
      <c r="W1162" s="51" t="e">
        <f>SUMIF(#REF!,'Pupils5-15'!$B1162,#REF!)</f>
        <v>#REF!</v>
      </c>
      <c r="X1162" s="51" t="e">
        <f>SUMIF(#REF!,'Pupils5-15'!$B1162,#REF!)</f>
        <v>#REF!</v>
      </c>
      <c r="Y1162" s="51" t="e">
        <f>SUMIF(#REF!,'Pupils5-15'!$B1162,#REF!)</f>
        <v>#REF!</v>
      </c>
      <c r="Z1162" s="51" t="e">
        <f t="shared" si="169"/>
        <v>#REF!</v>
      </c>
      <c r="AA1162" s="51" t="e">
        <f t="shared" si="170"/>
        <v>#REF!</v>
      </c>
      <c r="AB1162" s="51" t="e">
        <f t="shared" si="171"/>
        <v>#REF!</v>
      </c>
    </row>
    <row r="1163" spans="1:28" x14ac:dyDescent="0.2">
      <c r="A1163" s="51">
        <v>1156</v>
      </c>
      <c r="B1163" s="51">
        <v>6744054</v>
      </c>
      <c r="C1163" s="51" t="s">
        <v>3614</v>
      </c>
      <c r="D1163" s="51" t="s">
        <v>47</v>
      </c>
      <c r="E1163" s="51" t="s">
        <v>3326</v>
      </c>
      <c r="F1163" s="51" t="s">
        <v>3323</v>
      </c>
      <c r="G1163" s="56">
        <f t="shared" si="164"/>
        <v>0.10298507462686567</v>
      </c>
      <c r="H1163" s="56">
        <f t="shared" si="165"/>
        <v>9.4452773613193403E-2</v>
      </c>
      <c r="I1163" s="56">
        <f t="shared" si="166"/>
        <v>0.10534124629080119</v>
      </c>
      <c r="J1163" s="56">
        <f t="shared" si="167"/>
        <v>0.1009448035803083</v>
      </c>
      <c r="K1163" s="51">
        <v>601</v>
      </c>
      <c r="L1163" s="51">
        <v>69</v>
      </c>
      <c r="M1163" s="51">
        <v>670</v>
      </c>
      <c r="N1163" s="51">
        <v>604</v>
      </c>
      <c r="O1163" s="51">
        <v>63</v>
      </c>
      <c r="P1163" s="51">
        <v>667</v>
      </c>
      <c r="Q1163" s="51">
        <v>603</v>
      </c>
      <c r="R1163" s="51">
        <v>71</v>
      </c>
      <c r="S1163" s="51">
        <v>674</v>
      </c>
      <c r="T1163" s="51">
        <f t="shared" si="163"/>
        <v>203</v>
      </c>
      <c r="U1163" s="51">
        <f t="shared" si="163"/>
        <v>2011</v>
      </c>
      <c r="V1163" s="57">
        <f t="shared" si="168"/>
        <v>10.094480358030831</v>
      </c>
      <c r="W1163" s="51" t="e">
        <f>SUMIF(#REF!,'Pupils5-15'!$B1163,#REF!)</f>
        <v>#REF!</v>
      </c>
      <c r="X1163" s="51" t="e">
        <f>SUMIF(#REF!,'Pupils5-15'!$B1163,#REF!)</f>
        <v>#REF!</v>
      </c>
      <c r="Y1163" s="51" t="e">
        <f>SUMIF(#REF!,'Pupils5-15'!$B1163,#REF!)</f>
        <v>#REF!</v>
      </c>
      <c r="Z1163" s="51" t="e">
        <f t="shared" si="169"/>
        <v>#REF!</v>
      </c>
      <c r="AA1163" s="51" t="e">
        <f t="shared" si="170"/>
        <v>#REF!</v>
      </c>
      <c r="AB1163" s="51" t="e">
        <f t="shared" si="171"/>
        <v>#REF!</v>
      </c>
    </row>
    <row r="1164" spans="1:28" x14ac:dyDescent="0.2">
      <c r="A1164" s="51">
        <v>1157</v>
      </c>
      <c r="B1164" s="51">
        <v>6744057</v>
      </c>
      <c r="C1164" s="51" t="s">
        <v>3615</v>
      </c>
      <c r="D1164" s="51" t="s">
        <v>47</v>
      </c>
      <c r="E1164" s="51" t="s">
        <v>3326</v>
      </c>
      <c r="F1164" s="51" t="s">
        <v>3324</v>
      </c>
      <c r="G1164" s="56">
        <f t="shared" si="164"/>
        <v>0.24713375796178344</v>
      </c>
      <c r="H1164" s="56">
        <f t="shared" si="165"/>
        <v>0.24327784891165172</v>
      </c>
      <c r="I1164" s="56">
        <f t="shared" si="166"/>
        <v>0.24066924066924067</v>
      </c>
      <c r="J1164" s="56">
        <f t="shared" si="167"/>
        <v>0.24370465215535639</v>
      </c>
      <c r="K1164" s="51">
        <v>591</v>
      </c>
      <c r="L1164" s="51">
        <v>194</v>
      </c>
      <c r="M1164" s="51">
        <v>785</v>
      </c>
      <c r="N1164" s="51">
        <v>591</v>
      </c>
      <c r="O1164" s="51">
        <v>190</v>
      </c>
      <c r="P1164" s="51">
        <v>781</v>
      </c>
      <c r="Q1164" s="51">
        <v>590</v>
      </c>
      <c r="R1164" s="51">
        <v>187</v>
      </c>
      <c r="S1164" s="51">
        <v>777</v>
      </c>
      <c r="T1164" s="51">
        <f t="shared" si="163"/>
        <v>571</v>
      </c>
      <c r="U1164" s="51">
        <f t="shared" si="163"/>
        <v>2343</v>
      </c>
      <c r="V1164" s="57">
        <f t="shared" si="168"/>
        <v>24.370465215535638</v>
      </c>
      <c r="W1164" s="51" t="e">
        <f>SUMIF(#REF!,'Pupils5-15'!$B1164,#REF!)</f>
        <v>#REF!</v>
      </c>
      <c r="X1164" s="51" t="e">
        <f>SUMIF(#REF!,'Pupils5-15'!$B1164,#REF!)</f>
        <v>#REF!</v>
      </c>
      <c r="Y1164" s="51" t="e">
        <f>SUMIF(#REF!,'Pupils5-15'!$B1164,#REF!)</f>
        <v>#REF!</v>
      </c>
      <c r="Z1164" s="51" t="e">
        <f t="shared" si="169"/>
        <v>#REF!</v>
      </c>
      <c r="AA1164" s="51" t="e">
        <f t="shared" si="170"/>
        <v>#REF!</v>
      </c>
      <c r="AB1164" s="51" t="e">
        <f t="shared" si="171"/>
        <v>#REF!</v>
      </c>
    </row>
    <row r="1165" spans="1:28" x14ac:dyDescent="0.2">
      <c r="A1165" s="51">
        <v>1158</v>
      </c>
      <c r="B1165" s="51">
        <v>6744081</v>
      </c>
      <c r="C1165" s="51" t="s">
        <v>3616</v>
      </c>
      <c r="D1165" s="51" t="s">
        <v>47</v>
      </c>
      <c r="E1165" s="51" t="s">
        <v>3326</v>
      </c>
      <c r="F1165" s="51" t="s">
        <v>3329</v>
      </c>
      <c r="G1165" s="56">
        <f t="shared" si="164"/>
        <v>0.24343675417661098</v>
      </c>
      <c r="H1165" s="56">
        <f t="shared" si="165"/>
        <v>0.2334384858044164</v>
      </c>
      <c r="I1165" s="56">
        <f t="shared" si="166"/>
        <v>0.20948616600790515</v>
      </c>
      <c r="J1165" s="56">
        <f t="shared" si="167"/>
        <v>0.22875989445910291</v>
      </c>
      <c r="K1165" s="51">
        <v>951</v>
      </c>
      <c r="L1165" s="51">
        <v>306</v>
      </c>
      <c r="M1165" s="51">
        <v>1257</v>
      </c>
      <c r="N1165" s="51">
        <v>972</v>
      </c>
      <c r="O1165" s="51">
        <v>296</v>
      </c>
      <c r="P1165" s="51">
        <v>1268</v>
      </c>
      <c r="Q1165" s="51">
        <v>1000</v>
      </c>
      <c r="R1165" s="51">
        <v>265</v>
      </c>
      <c r="S1165" s="51">
        <v>1265</v>
      </c>
      <c r="T1165" s="51">
        <f t="shared" si="163"/>
        <v>867</v>
      </c>
      <c r="U1165" s="51">
        <f t="shared" si="163"/>
        <v>3790</v>
      </c>
      <c r="V1165" s="57">
        <f t="shared" si="168"/>
        <v>22.875989445910292</v>
      </c>
      <c r="W1165" s="51" t="e">
        <f>SUMIF(#REF!,'Pupils5-15'!$B1165,#REF!)</f>
        <v>#REF!</v>
      </c>
      <c r="X1165" s="51" t="e">
        <f>SUMIF(#REF!,'Pupils5-15'!$B1165,#REF!)</f>
        <v>#REF!</v>
      </c>
      <c r="Y1165" s="51" t="e">
        <f>SUMIF(#REF!,'Pupils5-15'!$B1165,#REF!)</f>
        <v>#REF!</v>
      </c>
      <c r="Z1165" s="51" t="e">
        <f t="shared" si="169"/>
        <v>#REF!</v>
      </c>
      <c r="AA1165" s="51" t="e">
        <f t="shared" si="170"/>
        <v>#REF!</v>
      </c>
      <c r="AB1165" s="51" t="e">
        <f t="shared" si="171"/>
        <v>#REF!</v>
      </c>
    </row>
    <row r="1166" spans="1:28" x14ac:dyDescent="0.2">
      <c r="A1166" s="51">
        <v>1159</v>
      </c>
      <c r="B1166" s="51">
        <v>6744083</v>
      </c>
      <c r="C1166" s="51" t="s">
        <v>3617</v>
      </c>
      <c r="D1166" s="51" t="s">
        <v>47</v>
      </c>
      <c r="E1166" s="51" t="s">
        <v>3326</v>
      </c>
      <c r="F1166" s="51" t="s">
        <v>3324</v>
      </c>
      <c r="G1166" s="56">
        <f t="shared" si="164"/>
        <v>0.36969696969696969</v>
      </c>
      <c r="H1166" s="56">
        <f t="shared" si="165"/>
        <v>0.33524904214559387</v>
      </c>
      <c r="I1166" s="56">
        <f t="shared" si="166"/>
        <v>0.37524557956777999</v>
      </c>
      <c r="J1166" s="56">
        <f t="shared" si="167"/>
        <v>0.35976408912188729</v>
      </c>
      <c r="K1166" s="51">
        <v>312</v>
      </c>
      <c r="L1166" s="51">
        <v>183</v>
      </c>
      <c r="M1166" s="51">
        <v>495</v>
      </c>
      <c r="N1166" s="51">
        <v>347</v>
      </c>
      <c r="O1166" s="51">
        <v>175</v>
      </c>
      <c r="P1166" s="51">
        <v>522</v>
      </c>
      <c r="Q1166" s="51">
        <v>318</v>
      </c>
      <c r="R1166" s="51">
        <v>191</v>
      </c>
      <c r="S1166" s="51">
        <v>509</v>
      </c>
      <c r="T1166" s="51">
        <f t="shared" si="163"/>
        <v>549</v>
      </c>
      <c r="U1166" s="51">
        <f t="shared" si="163"/>
        <v>1526</v>
      </c>
      <c r="V1166" s="57">
        <f t="shared" si="168"/>
        <v>35.976408912188731</v>
      </c>
      <c r="W1166" s="51" t="e">
        <f>SUMIF(#REF!,'Pupils5-15'!$B1166,#REF!)</f>
        <v>#REF!</v>
      </c>
      <c r="X1166" s="51" t="e">
        <f>SUMIF(#REF!,'Pupils5-15'!$B1166,#REF!)</f>
        <v>#REF!</v>
      </c>
      <c r="Y1166" s="51" t="e">
        <f>SUMIF(#REF!,'Pupils5-15'!$B1166,#REF!)</f>
        <v>#REF!</v>
      </c>
      <c r="Z1166" s="51" t="e">
        <f t="shared" si="169"/>
        <v>#REF!</v>
      </c>
      <c r="AA1166" s="51" t="e">
        <f t="shared" si="170"/>
        <v>#REF!</v>
      </c>
      <c r="AB1166" s="51" t="e">
        <f t="shared" si="171"/>
        <v>#REF!</v>
      </c>
    </row>
    <row r="1167" spans="1:28" x14ac:dyDescent="0.2">
      <c r="A1167" s="51">
        <v>1160</v>
      </c>
      <c r="B1167" s="51">
        <v>6744087</v>
      </c>
      <c r="C1167" s="51" t="s">
        <v>3618</v>
      </c>
      <c r="D1167" s="51" t="s">
        <v>47</v>
      </c>
      <c r="E1167" s="51" t="s">
        <v>3326</v>
      </c>
      <c r="F1167" s="51" t="s">
        <v>3324</v>
      </c>
      <c r="G1167" s="56">
        <f t="shared" si="164"/>
        <v>0.28802992518703241</v>
      </c>
      <c r="H1167" s="56">
        <f t="shared" si="165"/>
        <v>0.2814526588845655</v>
      </c>
      <c r="I1167" s="56">
        <f t="shared" si="166"/>
        <v>0.27382550335570471</v>
      </c>
      <c r="J1167" s="56">
        <f t="shared" si="167"/>
        <v>0.28127696289905091</v>
      </c>
      <c r="K1167" s="51">
        <v>571</v>
      </c>
      <c r="L1167" s="51">
        <v>231</v>
      </c>
      <c r="M1167" s="51">
        <v>802</v>
      </c>
      <c r="N1167" s="51">
        <v>554</v>
      </c>
      <c r="O1167" s="51">
        <v>217</v>
      </c>
      <c r="P1167" s="51">
        <v>771</v>
      </c>
      <c r="Q1167" s="51">
        <v>541</v>
      </c>
      <c r="R1167" s="51">
        <v>204</v>
      </c>
      <c r="S1167" s="51">
        <v>745</v>
      </c>
      <c r="T1167" s="51">
        <f t="shared" si="163"/>
        <v>652</v>
      </c>
      <c r="U1167" s="51">
        <f t="shared" si="163"/>
        <v>2318</v>
      </c>
      <c r="V1167" s="57">
        <f t="shared" si="168"/>
        <v>28.127696289905092</v>
      </c>
      <c r="W1167" s="51" t="e">
        <f>SUMIF(#REF!,'Pupils5-15'!$B1167,#REF!)</f>
        <v>#REF!</v>
      </c>
      <c r="X1167" s="51" t="e">
        <f>SUMIF(#REF!,'Pupils5-15'!$B1167,#REF!)</f>
        <v>#REF!</v>
      </c>
      <c r="Y1167" s="51" t="e">
        <f>SUMIF(#REF!,'Pupils5-15'!$B1167,#REF!)</f>
        <v>#REF!</v>
      </c>
      <c r="Z1167" s="51" t="e">
        <f t="shared" si="169"/>
        <v>#REF!</v>
      </c>
      <c r="AA1167" s="51" t="e">
        <f t="shared" si="170"/>
        <v>#REF!</v>
      </c>
      <c r="AB1167" s="51" t="e">
        <f t="shared" si="171"/>
        <v>#REF!</v>
      </c>
    </row>
    <row r="1168" spans="1:28" x14ac:dyDescent="0.2">
      <c r="A1168" s="51">
        <v>1161</v>
      </c>
      <c r="B1168" s="51">
        <v>6744095</v>
      </c>
      <c r="C1168" s="51" t="s">
        <v>3619</v>
      </c>
      <c r="D1168" s="51" t="s">
        <v>47</v>
      </c>
      <c r="E1168" s="51" t="s">
        <v>3326</v>
      </c>
      <c r="F1168" s="51" t="s">
        <v>3324</v>
      </c>
      <c r="G1168" s="56">
        <f t="shared" si="164"/>
        <v>0.26602564102564102</v>
      </c>
      <c r="H1168" s="56">
        <f t="shared" si="165"/>
        <v>0.2820069204152249</v>
      </c>
      <c r="I1168" s="56">
        <f t="shared" si="166"/>
        <v>0.26678765880217786</v>
      </c>
      <c r="J1168" s="56">
        <f t="shared" si="167"/>
        <v>0.27153451226468911</v>
      </c>
      <c r="K1168" s="51">
        <v>458</v>
      </c>
      <c r="L1168" s="51">
        <v>166</v>
      </c>
      <c r="M1168" s="51">
        <v>624</v>
      </c>
      <c r="N1168" s="51">
        <v>415</v>
      </c>
      <c r="O1168" s="51">
        <v>163</v>
      </c>
      <c r="P1168" s="51">
        <v>578</v>
      </c>
      <c r="Q1168" s="51">
        <v>404</v>
      </c>
      <c r="R1168" s="51">
        <v>147</v>
      </c>
      <c r="S1168" s="51">
        <v>551</v>
      </c>
      <c r="T1168" s="51">
        <f t="shared" si="163"/>
        <v>476</v>
      </c>
      <c r="U1168" s="51">
        <f t="shared" si="163"/>
        <v>1753</v>
      </c>
      <c r="V1168" s="57">
        <f t="shared" si="168"/>
        <v>27.15345122646891</v>
      </c>
      <c r="W1168" s="51" t="e">
        <f>SUMIF(#REF!,'Pupils5-15'!$B1168,#REF!)</f>
        <v>#REF!</v>
      </c>
      <c r="X1168" s="51" t="e">
        <f>SUMIF(#REF!,'Pupils5-15'!$B1168,#REF!)</f>
        <v>#REF!</v>
      </c>
      <c r="Y1168" s="51" t="e">
        <f>SUMIF(#REF!,'Pupils5-15'!$B1168,#REF!)</f>
        <v>#REF!</v>
      </c>
      <c r="Z1168" s="51" t="e">
        <f t="shared" si="169"/>
        <v>#REF!</v>
      </c>
      <c r="AA1168" s="51" t="e">
        <f t="shared" si="170"/>
        <v>#REF!</v>
      </c>
      <c r="AB1168" s="51" t="e">
        <f t="shared" si="171"/>
        <v>#REF!</v>
      </c>
    </row>
    <row r="1169" spans="1:28" x14ac:dyDescent="0.2">
      <c r="A1169" s="51">
        <v>1162</v>
      </c>
      <c r="B1169" s="51">
        <v>6744096</v>
      </c>
      <c r="C1169" s="51" t="s">
        <v>3620</v>
      </c>
      <c r="D1169" s="51" t="s">
        <v>47</v>
      </c>
      <c r="E1169" s="51" t="s">
        <v>3326</v>
      </c>
      <c r="F1169" s="51" t="s">
        <v>3324</v>
      </c>
      <c r="G1169" s="56">
        <f t="shared" si="164"/>
        <v>0.14096499526963102</v>
      </c>
      <c r="H1169" s="56">
        <f t="shared" si="165"/>
        <v>0.10458715596330276</v>
      </c>
      <c r="I1169" s="56">
        <f t="shared" si="166"/>
        <v>0.107981220657277</v>
      </c>
      <c r="J1169" s="56">
        <f t="shared" si="167"/>
        <v>0.11768368617683686</v>
      </c>
      <c r="K1169" s="51">
        <v>908</v>
      </c>
      <c r="L1169" s="51">
        <v>149</v>
      </c>
      <c r="M1169" s="51">
        <v>1057</v>
      </c>
      <c r="N1169" s="51">
        <v>976</v>
      </c>
      <c r="O1169" s="51">
        <v>114</v>
      </c>
      <c r="P1169" s="51">
        <v>1090</v>
      </c>
      <c r="Q1169" s="51">
        <v>950</v>
      </c>
      <c r="R1169" s="51">
        <v>115</v>
      </c>
      <c r="S1169" s="51">
        <v>1065</v>
      </c>
      <c r="T1169" s="51">
        <f t="shared" si="163"/>
        <v>378</v>
      </c>
      <c r="U1169" s="51">
        <f t="shared" si="163"/>
        <v>3212</v>
      </c>
      <c r="V1169" s="57">
        <f t="shared" si="168"/>
        <v>11.768368617683686</v>
      </c>
      <c r="W1169" s="51" t="e">
        <f>SUMIF(#REF!,'Pupils5-15'!$B1169,#REF!)</f>
        <v>#REF!</v>
      </c>
      <c r="X1169" s="51" t="e">
        <f>SUMIF(#REF!,'Pupils5-15'!$B1169,#REF!)</f>
        <v>#REF!</v>
      </c>
      <c r="Y1169" s="51" t="e">
        <f>SUMIF(#REF!,'Pupils5-15'!$B1169,#REF!)</f>
        <v>#REF!</v>
      </c>
      <c r="Z1169" s="51" t="e">
        <f t="shared" si="169"/>
        <v>#REF!</v>
      </c>
      <c r="AA1169" s="51" t="e">
        <f t="shared" si="170"/>
        <v>#REF!</v>
      </c>
      <c r="AB1169" s="51" t="e">
        <f t="shared" si="171"/>
        <v>#REF!</v>
      </c>
    </row>
    <row r="1170" spans="1:28" x14ac:dyDescent="0.2">
      <c r="A1170" s="51">
        <v>1163</v>
      </c>
      <c r="B1170" s="51">
        <v>6744097</v>
      </c>
      <c r="C1170" s="51" t="s">
        <v>3621</v>
      </c>
      <c r="D1170" s="51" t="s">
        <v>47</v>
      </c>
      <c r="E1170" s="51" t="s">
        <v>3326</v>
      </c>
      <c r="F1170" s="51" t="s">
        <v>3323</v>
      </c>
      <c r="G1170" s="56">
        <f t="shared" si="164"/>
        <v>0.17558528428093645</v>
      </c>
      <c r="H1170" s="56">
        <f t="shared" si="165"/>
        <v>0.15294117647058825</v>
      </c>
      <c r="I1170" s="56">
        <f t="shared" si="166"/>
        <v>0.14457831325301204</v>
      </c>
      <c r="J1170" s="56">
        <f t="shared" si="167"/>
        <v>0.15783540022547915</v>
      </c>
      <c r="K1170" s="51">
        <v>493</v>
      </c>
      <c r="L1170" s="51">
        <v>105</v>
      </c>
      <c r="M1170" s="51">
        <v>598</v>
      </c>
      <c r="N1170" s="51">
        <v>504</v>
      </c>
      <c r="O1170" s="51">
        <v>91</v>
      </c>
      <c r="P1170" s="51">
        <v>595</v>
      </c>
      <c r="Q1170" s="51">
        <v>497</v>
      </c>
      <c r="R1170" s="51">
        <v>84</v>
      </c>
      <c r="S1170" s="51">
        <v>581</v>
      </c>
      <c r="T1170" s="51">
        <f t="shared" si="163"/>
        <v>280</v>
      </c>
      <c r="U1170" s="51">
        <f t="shared" si="163"/>
        <v>1774</v>
      </c>
      <c r="V1170" s="57">
        <f t="shared" si="168"/>
        <v>15.783540022547914</v>
      </c>
      <c r="W1170" s="51" t="e">
        <f>SUMIF(#REF!,'Pupils5-15'!$B1170,#REF!)</f>
        <v>#REF!</v>
      </c>
      <c r="X1170" s="51" t="e">
        <f>SUMIF(#REF!,'Pupils5-15'!$B1170,#REF!)</f>
        <v>#REF!</v>
      </c>
      <c r="Y1170" s="51" t="e">
        <f>SUMIF(#REF!,'Pupils5-15'!$B1170,#REF!)</f>
        <v>#REF!</v>
      </c>
      <c r="Z1170" s="51" t="e">
        <f t="shared" si="169"/>
        <v>#REF!</v>
      </c>
      <c r="AA1170" s="51" t="e">
        <f t="shared" si="170"/>
        <v>#REF!</v>
      </c>
      <c r="AB1170" s="51" t="e">
        <f t="shared" si="171"/>
        <v>#REF!</v>
      </c>
    </row>
    <row r="1171" spans="1:28" x14ac:dyDescent="0.2">
      <c r="A1171" s="51">
        <v>1164</v>
      </c>
      <c r="B1171" s="51">
        <v>6744105</v>
      </c>
      <c r="C1171" s="51" t="s">
        <v>3622</v>
      </c>
      <c r="D1171" s="51" t="s">
        <v>47</v>
      </c>
      <c r="E1171" s="51" t="s">
        <v>3326</v>
      </c>
      <c r="F1171" s="51" t="s">
        <v>3323</v>
      </c>
      <c r="G1171" s="56">
        <f t="shared" si="164"/>
        <v>0.14267515923566879</v>
      </c>
      <c r="H1171" s="56">
        <f t="shared" si="165"/>
        <v>0.14561855670103094</v>
      </c>
      <c r="I1171" s="56">
        <f t="shared" si="166"/>
        <v>0.11719745222929936</v>
      </c>
      <c r="J1171" s="56">
        <f t="shared" si="167"/>
        <v>0.13512361466325662</v>
      </c>
      <c r="K1171" s="51">
        <v>673</v>
      </c>
      <c r="L1171" s="51">
        <v>112</v>
      </c>
      <c r="M1171" s="51">
        <v>785</v>
      </c>
      <c r="N1171" s="51">
        <v>663</v>
      </c>
      <c r="O1171" s="51">
        <v>113</v>
      </c>
      <c r="P1171" s="51">
        <v>776</v>
      </c>
      <c r="Q1171" s="51">
        <v>693</v>
      </c>
      <c r="R1171" s="51">
        <v>92</v>
      </c>
      <c r="S1171" s="51">
        <v>785</v>
      </c>
      <c r="T1171" s="51">
        <f t="shared" si="163"/>
        <v>317</v>
      </c>
      <c r="U1171" s="51">
        <f t="shared" si="163"/>
        <v>2346</v>
      </c>
      <c r="V1171" s="57">
        <f t="shared" si="168"/>
        <v>13.512361466325661</v>
      </c>
      <c r="W1171" s="51" t="e">
        <f>SUMIF(#REF!,'Pupils5-15'!$B1171,#REF!)</f>
        <v>#REF!</v>
      </c>
      <c r="X1171" s="51" t="e">
        <f>SUMIF(#REF!,'Pupils5-15'!$B1171,#REF!)</f>
        <v>#REF!</v>
      </c>
      <c r="Y1171" s="51" t="e">
        <f>SUMIF(#REF!,'Pupils5-15'!$B1171,#REF!)</f>
        <v>#REF!</v>
      </c>
      <c r="Z1171" s="51" t="e">
        <f t="shared" si="169"/>
        <v>#REF!</v>
      </c>
      <c r="AA1171" s="51" t="e">
        <f t="shared" si="170"/>
        <v>#REF!</v>
      </c>
      <c r="AB1171" s="51" t="e">
        <f t="shared" si="171"/>
        <v>#REF!</v>
      </c>
    </row>
    <row r="1172" spans="1:28" x14ac:dyDescent="0.2">
      <c r="A1172" s="51">
        <v>1165</v>
      </c>
      <c r="B1172" s="51">
        <v>6744106</v>
      </c>
      <c r="C1172" s="51" t="s">
        <v>3623</v>
      </c>
      <c r="D1172" s="51" t="s">
        <v>47</v>
      </c>
      <c r="E1172" s="51" t="s">
        <v>3326</v>
      </c>
      <c r="F1172" s="51" t="s">
        <v>3324</v>
      </c>
      <c r="G1172" s="56">
        <f t="shared" si="164"/>
        <v>0.3134453781512605</v>
      </c>
      <c r="H1172" s="56">
        <f t="shared" si="165"/>
        <v>0.29353680430879714</v>
      </c>
      <c r="I1172" s="56">
        <f t="shared" si="166"/>
        <v>0.27366447985004688</v>
      </c>
      <c r="J1172" s="56">
        <f t="shared" si="167"/>
        <v>0.29427469593592404</v>
      </c>
      <c r="K1172" s="51">
        <v>817</v>
      </c>
      <c r="L1172" s="51">
        <v>373</v>
      </c>
      <c r="M1172" s="51">
        <v>1190</v>
      </c>
      <c r="N1172" s="51">
        <v>787</v>
      </c>
      <c r="O1172" s="51">
        <v>327</v>
      </c>
      <c r="P1172" s="51">
        <v>1114</v>
      </c>
      <c r="Q1172" s="51">
        <v>775</v>
      </c>
      <c r="R1172" s="51">
        <v>292</v>
      </c>
      <c r="S1172" s="51">
        <v>1067</v>
      </c>
      <c r="T1172" s="51">
        <f t="shared" si="163"/>
        <v>992</v>
      </c>
      <c r="U1172" s="51">
        <f t="shared" si="163"/>
        <v>3371</v>
      </c>
      <c r="V1172" s="57">
        <f t="shared" si="168"/>
        <v>29.427469593592402</v>
      </c>
      <c r="W1172" s="51" t="e">
        <f>SUMIF(#REF!,'Pupils5-15'!$B1172,#REF!)</f>
        <v>#REF!</v>
      </c>
      <c r="X1172" s="51" t="e">
        <f>SUMIF(#REF!,'Pupils5-15'!$B1172,#REF!)</f>
        <v>#REF!</v>
      </c>
      <c r="Y1172" s="51" t="e">
        <f>SUMIF(#REF!,'Pupils5-15'!$B1172,#REF!)</f>
        <v>#REF!</v>
      </c>
      <c r="Z1172" s="51" t="e">
        <f t="shared" si="169"/>
        <v>#REF!</v>
      </c>
      <c r="AA1172" s="51" t="e">
        <f t="shared" si="170"/>
        <v>#REF!</v>
      </c>
      <c r="AB1172" s="51" t="e">
        <f t="shared" si="171"/>
        <v>#REF!</v>
      </c>
    </row>
    <row r="1173" spans="1:28" x14ac:dyDescent="0.2">
      <c r="A1173" s="51">
        <v>1166</v>
      </c>
      <c r="B1173" s="51">
        <v>6744602</v>
      </c>
      <c r="C1173" s="51" t="s">
        <v>3624</v>
      </c>
      <c r="D1173" s="51" t="s">
        <v>47</v>
      </c>
      <c r="E1173" s="51" t="s">
        <v>3326</v>
      </c>
      <c r="F1173" s="51" t="s">
        <v>3324</v>
      </c>
      <c r="G1173" s="56">
        <f t="shared" si="164"/>
        <v>0.15329768270944741</v>
      </c>
      <c r="H1173" s="56">
        <f t="shared" si="165"/>
        <v>0.14768683274021352</v>
      </c>
      <c r="I1173" s="56">
        <f t="shared" si="166"/>
        <v>0.13651877133105803</v>
      </c>
      <c r="J1173" s="56">
        <f t="shared" si="167"/>
        <v>0.14569923932124049</v>
      </c>
      <c r="K1173" s="51">
        <v>475</v>
      </c>
      <c r="L1173" s="51">
        <v>86</v>
      </c>
      <c r="M1173" s="51">
        <v>561</v>
      </c>
      <c r="N1173" s="51">
        <v>479</v>
      </c>
      <c r="O1173" s="51">
        <v>83</v>
      </c>
      <c r="P1173" s="51">
        <v>562</v>
      </c>
      <c r="Q1173" s="51">
        <v>506</v>
      </c>
      <c r="R1173" s="51">
        <v>80</v>
      </c>
      <c r="S1173" s="51">
        <v>586</v>
      </c>
      <c r="T1173" s="51">
        <f t="shared" si="163"/>
        <v>249</v>
      </c>
      <c r="U1173" s="51">
        <f t="shared" si="163"/>
        <v>1709</v>
      </c>
      <c r="V1173" s="57">
        <f t="shared" si="168"/>
        <v>14.569923932124048</v>
      </c>
      <c r="W1173" s="51" t="e">
        <f>SUMIF(#REF!,'Pupils5-15'!$B1173,#REF!)</f>
        <v>#REF!</v>
      </c>
      <c r="X1173" s="51" t="e">
        <f>SUMIF(#REF!,'Pupils5-15'!$B1173,#REF!)</f>
        <v>#REF!</v>
      </c>
      <c r="Y1173" s="51" t="e">
        <f>SUMIF(#REF!,'Pupils5-15'!$B1173,#REF!)</f>
        <v>#REF!</v>
      </c>
      <c r="Z1173" s="51" t="e">
        <f t="shared" si="169"/>
        <v>#REF!</v>
      </c>
      <c r="AA1173" s="51" t="e">
        <f t="shared" si="170"/>
        <v>#REF!</v>
      </c>
      <c r="AB1173" s="51" t="e">
        <f t="shared" si="171"/>
        <v>#REF!</v>
      </c>
    </row>
    <row r="1174" spans="1:28" x14ac:dyDescent="0.2">
      <c r="A1174" s="51">
        <v>1167</v>
      </c>
      <c r="B1174" s="51">
        <v>6744604</v>
      </c>
      <c r="C1174" s="51" t="s">
        <v>3625</v>
      </c>
      <c r="D1174" s="51" t="s">
        <v>47</v>
      </c>
      <c r="E1174" s="51" t="s">
        <v>3326</v>
      </c>
      <c r="F1174" s="51" t="s">
        <v>3324</v>
      </c>
      <c r="G1174" s="56">
        <f t="shared" si="164"/>
        <v>0.13451776649746192</v>
      </c>
      <c r="H1174" s="56">
        <f t="shared" si="165"/>
        <v>0.13316261203585147</v>
      </c>
      <c r="I1174" s="56">
        <f t="shared" si="166"/>
        <v>0.13846153846153847</v>
      </c>
      <c r="J1174" s="56">
        <f t="shared" si="167"/>
        <v>0.13537675606641125</v>
      </c>
      <c r="K1174" s="51">
        <v>682</v>
      </c>
      <c r="L1174" s="51">
        <v>106</v>
      </c>
      <c r="M1174" s="51">
        <v>788</v>
      </c>
      <c r="N1174" s="51">
        <v>677</v>
      </c>
      <c r="O1174" s="51">
        <v>104</v>
      </c>
      <c r="P1174" s="51">
        <v>781</v>
      </c>
      <c r="Q1174" s="51">
        <v>672</v>
      </c>
      <c r="R1174" s="51">
        <v>108</v>
      </c>
      <c r="S1174" s="51">
        <v>780</v>
      </c>
      <c r="T1174" s="51">
        <f t="shared" si="163"/>
        <v>318</v>
      </c>
      <c r="U1174" s="51">
        <f t="shared" si="163"/>
        <v>2349</v>
      </c>
      <c r="V1174" s="57">
        <f t="shared" si="168"/>
        <v>13.537675606641125</v>
      </c>
      <c r="W1174" s="51" t="e">
        <f>SUMIF(#REF!,'Pupils5-15'!$B1174,#REF!)</f>
        <v>#REF!</v>
      </c>
      <c r="X1174" s="51" t="e">
        <f>SUMIF(#REF!,'Pupils5-15'!$B1174,#REF!)</f>
        <v>#REF!</v>
      </c>
      <c r="Y1174" s="51" t="e">
        <f>SUMIF(#REF!,'Pupils5-15'!$B1174,#REF!)</f>
        <v>#REF!</v>
      </c>
      <c r="Z1174" s="51" t="e">
        <f t="shared" si="169"/>
        <v>#REF!</v>
      </c>
      <c r="AA1174" s="51" t="e">
        <f t="shared" si="170"/>
        <v>#REF!</v>
      </c>
      <c r="AB1174" s="51" t="e">
        <f t="shared" si="171"/>
        <v>#REF!</v>
      </c>
    </row>
    <row r="1175" spans="1:28" x14ac:dyDescent="0.2">
      <c r="A1175" s="51">
        <v>1168</v>
      </c>
      <c r="B1175" s="51">
        <v>6745500</v>
      </c>
      <c r="C1175" s="51" t="s">
        <v>1530</v>
      </c>
      <c r="D1175" s="51" t="s">
        <v>47</v>
      </c>
      <c r="E1175" s="51" t="s">
        <v>3377</v>
      </c>
      <c r="F1175" s="51" t="s">
        <v>3323</v>
      </c>
      <c r="G1175" s="56">
        <f t="shared" si="164"/>
        <v>0.1069182389937107</v>
      </c>
      <c r="H1175" s="56">
        <f t="shared" si="165"/>
        <v>9.8265895953757232E-2</v>
      </c>
      <c r="I1175" s="56">
        <f t="shared" si="166"/>
        <v>7.0528967254408062E-2</v>
      </c>
      <c r="J1175" s="56">
        <f t="shared" si="167"/>
        <v>9.0480678605089543E-2</v>
      </c>
      <c r="K1175" s="51">
        <v>284</v>
      </c>
      <c r="L1175" s="51">
        <v>34</v>
      </c>
      <c r="M1175" s="51">
        <v>318</v>
      </c>
      <c r="N1175" s="51">
        <v>312</v>
      </c>
      <c r="O1175" s="51">
        <v>34</v>
      </c>
      <c r="P1175" s="51">
        <v>346</v>
      </c>
      <c r="Q1175" s="51">
        <v>369</v>
      </c>
      <c r="R1175" s="51">
        <v>28</v>
      </c>
      <c r="S1175" s="51">
        <v>397</v>
      </c>
      <c r="T1175" s="51">
        <f t="shared" si="163"/>
        <v>96</v>
      </c>
      <c r="U1175" s="51">
        <f t="shared" si="163"/>
        <v>1061</v>
      </c>
      <c r="V1175" s="57">
        <f t="shared" si="168"/>
        <v>9.0480678605089544</v>
      </c>
      <c r="W1175" s="51" t="e">
        <f>SUMIF(#REF!,'Pupils5-15'!$B1175,#REF!)</f>
        <v>#REF!</v>
      </c>
      <c r="X1175" s="51" t="e">
        <f>SUMIF(#REF!,'Pupils5-15'!$B1175,#REF!)</f>
        <v>#REF!</v>
      </c>
      <c r="Y1175" s="51" t="e">
        <f>SUMIF(#REF!,'Pupils5-15'!$B1175,#REF!)</f>
        <v>#REF!</v>
      </c>
      <c r="Z1175" s="51" t="e">
        <f t="shared" si="169"/>
        <v>#REF!</v>
      </c>
      <c r="AA1175" s="51" t="e">
        <f t="shared" si="170"/>
        <v>#REF!</v>
      </c>
      <c r="AB1175" s="51" t="e">
        <f t="shared" si="171"/>
        <v>#REF!</v>
      </c>
    </row>
    <row r="1176" spans="1:28" x14ac:dyDescent="0.2">
      <c r="A1176" s="51">
        <v>1169</v>
      </c>
      <c r="B1176" s="51">
        <v>6747006</v>
      </c>
      <c r="C1176" s="51" t="s">
        <v>3626</v>
      </c>
      <c r="D1176" s="51" t="s">
        <v>47</v>
      </c>
      <c r="E1176" s="51" t="s">
        <v>3334</v>
      </c>
      <c r="G1176" s="56">
        <f t="shared" si="164"/>
        <v>0.67391304347826086</v>
      </c>
      <c r="H1176" s="56">
        <f t="shared" si="165"/>
        <v>0.59340659340659341</v>
      </c>
      <c r="I1176" s="56">
        <f t="shared" si="166"/>
        <v>0.56976744186046513</v>
      </c>
      <c r="J1176" s="56">
        <f t="shared" si="167"/>
        <v>0.61338289962825276</v>
      </c>
      <c r="K1176" s="51">
        <v>30</v>
      </c>
      <c r="L1176" s="51">
        <v>62</v>
      </c>
      <c r="M1176" s="51">
        <v>92</v>
      </c>
      <c r="N1176" s="51">
        <v>37</v>
      </c>
      <c r="O1176" s="51">
        <v>54</v>
      </c>
      <c r="P1176" s="51">
        <v>91</v>
      </c>
      <c r="Q1176" s="51">
        <v>37</v>
      </c>
      <c r="R1176" s="51">
        <v>49</v>
      </c>
      <c r="S1176" s="51">
        <v>86</v>
      </c>
      <c r="T1176" s="51">
        <f t="shared" si="163"/>
        <v>165</v>
      </c>
      <c r="U1176" s="51">
        <f t="shared" si="163"/>
        <v>269</v>
      </c>
      <c r="V1176" s="57">
        <f t="shared" si="168"/>
        <v>61.338289962825279</v>
      </c>
      <c r="W1176" s="51" t="e">
        <f>SUMIF(#REF!,'Pupils5-15'!$B1176,#REF!)</f>
        <v>#REF!</v>
      </c>
      <c r="X1176" s="51" t="e">
        <f>SUMIF(#REF!,'Pupils5-15'!$B1176,#REF!)</f>
        <v>#REF!</v>
      </c>
      <c r="Y1176" s="51" t="e">
        <f>SUMIF(#REF!,'Pupils5-15'!$B1176,#REF!)</f>
        <v>#REF!</v>
      </c>
      <c r="Z1176" s="51" t="e">
        <f t="shared" si="169"/>
        <v>#REF!</v>
      </c>
      <c r="AA1176" s="51" t="e">
        <f t="shared" si="170"/>
        <v>#REF!</v>
      </c>
      <c r="AB1176" s="51" t="e">
        <f t="shared" si="171"/>
        <v>#REF!</v>
      </c>
    </row>
    <row r="1177" spans="1:28" x14ac:dyDescent="0.2">
      <c r="A1177" s="51">
        <v>1170</v>
      </c>
      <c r="B1177" s="51">
        <v>6747008</v>
      </c>
      <c r="C1177" s="51" t="s">
        <v>1531</v>
      </c>
      <c r="D1177" s="51" t="s">
        <v>47</v>
      </c>
      <c r="E1177" s="51" t="s">
        <v>3334</v>
      </c>
      <c r="G1177" s="56">
        <f t="shared" si="164"/>
        <v>0.47826086956521741</v>
      </c>
      <c r="H1177" s="56">
        <f t="shared" si="165"/>
        <v>0.52459016393442626</v>
      </c>
      <c r="I1177" s="56">
        <f t="shared" si="166"/>
        <v>0.5074626865671642</v>
      </c>
      <c r="J1177" s="56">
        <f t="shared" si="167"/>
        <v>0.5025380710659898</v>
      </c>
      <c r="K1177" s="51">
        <v>36</v>
      </c>
      <c r="L1177" s="51">
        <v>33</v>
      </c>
      <c r="M1177" s="51">
        <v>69</v>
      </c>
      <c r="N1177" s="51">
        <v>29</v>
      </c>
      <c r="O1177" s="51">
        <v>32</v>
      </c>
      <c r="P1177" s="51">
        <v>61</v>
      </c>
      <c r="Q1177" s="51">
        <v>33</v>
      </c>
      <c r="R1177" s="51">
        <v>34</v>
      </c>
      <c r="S1177" s="51">
        <v>67</v>
      </c>
      <c r="T1177" s="51">
        <f t="shared" si="163"/>
        <v>99</v>
      </c>
      <c r="U1177" s="51">
        <f t="shared" si="163"/>
        <v>197</v>
      </c>
      <c r="V1177" s="57">
        <f t="shared" si="168"/>
        <v>50.253807106598977</v>
      </c>
      <c r="W1177" s="51" t="e">
        <f>SUMIF(#REF!,'Pupils5-15'!$B1177,#REF!)</f>
        <v>#REF!</v>
      </c>
      <c r="X1177" s="51" t="e">
        <f>SUMIF(#REF!,'Pupils5-15'!$B1177,#REF!)</f>
        <v>#REF!</v>
      </c>
      <c r="Y1177" s="51" t="e">
        <f>SUMIF(#REF!,'Pupils5-15'!$B1177,#REF!)</f>
        <v>#REF!</v>
      </c>
      <c r="Z1177" s="51" t="e">
        <f t="shared" si="169"/>
        <v>#REF!</v>
      </c>
      <c r="AA1177" s="51" t="e">
        <f t="shared" si="170"/>
        <v>#REF!</v>
      </c>
      <c r="AB1177" s="51" t="e">
        <f t="shared" si="171"/>
        <v>#REF!</v>
      </c>
    </row>
    <row r="1178" spans="1:28" x14ac:dyDescent="0.2">
      <c r="A1178" s="51">
        <v>1171</v>
      </c>
      <c r="B1178" s="51">
        <v>6747011</v>
      </c>
      <c r="C1178" s="51" t="s">
        <v>1532</v>
      </c>
      <c r="D1178" s="51" t="s">
        <v>47</v>
      </c>
      <c r="E1178" s="51" t="s">
        <v>3334</v>
      </c>
      <c r="G1178" s="56">
        <f t="shared" si="164"/>
        <v>0.53535353535353536</v>
      </c>
      <c r="H1178" s="56">
        <f t="shared" si="165"/>
        <v>0.5092592592592593</v>
      </c>
      <c r="I1178" s="56">
        <f t="shared" si="166"/>
        <v>0.46086956521739131</v>
      </c>
      <c r="J1178" s="56">
        <f t="shared" si="167"/>
        <v>0.5</v>
      </c>
      <c r="K1178" s="51">
        <v>46</v>
      </c>
      <c r="L1178" s="51">
        <v>53</v>
      </c>
      <c r="M1178" s="51">
        <v>99</v>
      </c>
      <c r="N1178" s="51">
        <v>53</v>
      </c>
      <c r="O1178" s="51">
        <v>55</v>
      </c>
      <c r="P1178" s="51">
        <v>108</v>
      </c>
      <c r="Q1178" s="51">
        <v>62</v>
      </c>
      <c r="R1178" s="51">
        <v>53</v>
      </c>
      <c r="S1178" s="51">
        <v>115</v>
      </c>
      <c r="T1178" s="51">
        <f t="shared" si="163"/>
        <v>161</v>
      </c>
      <c r="U1178" s="51">
        <f t="shared" si="163"/>
        <v>322</v>
      </c>
      <c r="V1178" s="57">
        <f t="shared" si="168"/>
        <v>50</v>
      </c>
      <c r="W1178" s="51" t="e">
        <f>SUMIF(#REF!,'Pupils5-15'!$B1178,#REF!)</f>
        <v>#REF!</v>
      </c>
      <c r="X1178" s="51" t="e">
        <f>SUMIF(#REF!,'Pupils5-15'!$B1178,#REF!)</f>
        <v>#REF!</v>
      </c>
      <c r="Y1178" s="51" t="e">
        <f>SUMIF(#REF!,'Pupils5-15'!$B1178,#REF!)</f>
        <v>#REF!</v>
      </c>
      <c r="Z1178" s="51" t="e">
        <f t="shared" si="169"/>
        <v>#REF!</v>
      </c>
      <c r="AA1178" s="51" t="e">
        <f t="shared" si="170"/>
        <v>#REF!</v>
      </c>
      <c r="AB1178" s="51" t="e">
        <f t="shared" si="171"/>
        <v>#REF!</v>
      </c>
    </row>
    <row r="1179" spans="1:28" x14ac:dyDescent="0.2">
      <c r="A1179" s="51">
        <v>1172</v>
      </c>
      <c r="B1179" s="51">
        <v>6747015</v>
      </c>
      <c r="C1179" s="51" t="s">
        <v>1534</v>
      </c>
      <c r="D1179" s="51" t="s">
        <v>47</v>
      </c>
      <c r="E1179" s="51" t="s">
        <v>3334</v>
      </c>
      <c r="G1179" s="56">
        <f t="shared" si="164"/>
        <v>0.34210526315789475</v>
      </c>
      <c r="H1179" s="56">
        <f t="shared" si="165"/>
        <v>0.35135135135135137</v>
      </c>
      <c r="I1179" s="56">
        <f t="shared" si="166"/>
        <v>0.35714285714285715</v>
      </c>
      <c r="J1179" s="56">
        <f t="shared" si="167"/>
        <v>0.3504273504273504</v>
      </c>
      <c r="K1179" s="51">
        <v>50</v>
      </c>
      <c r="L1179" s="51">
        <v>26</v>
      </c>
      <c r="M1179" s="51">
        <v>76</v>
      </c>
      <c r="N1179" s="51">
        <v>48</v>
      </c>
      <c r="O1179" s="51">
        <v>26</v>
      </c>
      <c r="P1179" s="51">
        <v>74</v>
      </c>
      <c r="Q1179" s="51">
        <v>54</v>
      </c>
      <c r="R1179" s="51">
        <v>30</v>
      </c>
      <c r="S1179" s="51">
        <v>84</v>
      </c>
      <c r="T1179" s="51">
        <f t="shared" si="163"/>
        <v>82</v>
      </c>
      <c r="U1179" s="51">
        <f t="shared" si="163"/>
        <v>234</v>
      </c>
      <c r="V1179" s="57">
        <f t="shared" si="168"/>
        <v>35.042735042735039</v>
      </c>
      <c r="W1179" s="51" t="e">
        <f>SUMIF(#REF!,'Pupils5-15'!$B1179,#REF!)</f>
        <v>#REF!</v>
      </c>
      <c r="X1179" s="51" t="e">
        <f>SUMIF(#REF!,'Pupils5-15'!$B1179,#REF!)</f>
        <v>#REF!</v>
      </c>
      <c r="Y1179" s="51" t="e">
        <f>SUMIF(#REF!,'Pupils5-15'!$B1179,#REF!)</f>
        <v>#REF!</v>
      </c>
      <c r="Z1179" s="51" t="e">
        <f t="shared" si="169"/>
        <v>#REF!</v>
      </c>
      <c r="AA1179" s="51" t="e">
        <f t="shared" si="170"/>
        <v>#REF!</v>
      </c>
      <c r="AB1179" s="51" t="e">
        <f t="shared" si="171"/>
        <v>#REF!</v>
      </c>
    </row>
    <row r="1180" spans="1:28" x14ac:dyDescent="0.2">
      <c r="A1180" s="51">
        <v>1173</v>
      </c>
      <c r="B1180" s="51">
        <v>6752000</v>
      </c>
      <c r="C1180" s="51" t="s">
        <v>1535</v>
      </c>
      <c r="D1180" s="51" t="s">
        <v>52</v>
      </c>
      <c r="E1180" s="51" t="s">
        <v>3322</v>
      </c>
      <c r="F1180" s="51" t="s">
        <v>3324</v>
      </c>
      <c r="G1180" s="56">
        <f t="shared" si="164"/>
        <v>0.11333333333333333</v>
      </c>
      <c r="H1180" s="56">
        <f t="shared" si="165"/>
        <v>0.11320754716981132</v>
      </c>
      <c r="I1180" s="56">
        <f t="shared" si="166"/>
        <v>0.1</v>
      </c>
      <c r="J1180" s="56">
        <f t="shared" si="167"/>
        <v>0.10893246187363835</v>
      </c>
      <c r="K1180" s="51">
        <v>133</v>
      </c>
      <c r="L1180" s="51">
        <v>17</v>
      </c>
      <c r="M1180" s="51">
        <v>150</v>
      </c>
      <c r="N1180" s="51">
        <v>141</v>
      </c>
      <c r="O1180" s="51">
        <v>18</v>
      </c>
      <c r="P1180" s="51">
        <v>159</v>
      </c>
      <c r="Q1180" s="51">
        <v>135</v>
      </c>
      <c r="R1180" s="51">
        <v>15</v>
      </c>
      <c r="S1180" s="51">
        <v>150</v>
      </c>
      <c r="T1180" s="51">
        <f t="shared" si="163"/>
        <v>50</v>
      </c>
      <c r="U1180" s="51">
        <f t="shared" si="163"/>
        <v>459</v>
      </c>
      <c r="V1180" s="57">
        <f t="shared" si="168"/>
        <v>10.893246187363834</v>
      </c>
      <c r="W1180" s="51" t="e">
        <f>SUMIF(#REF!,'Pupils5-15'!$B1180,#REF!)</f>
        <v>#REF!</v>
      </c>
      <c r="X1180" s="51" t="e">
        <f>SUMIF(#REF!,'Pupils5-15'!$B1180,#REF!)</f>
        <v>#REF!</v>
      </c>
      <c r="Y1180" s="51" t="e">
        <f>SUMIF(#REF!,'Pupils5-15'!$B1180,#REF!)</f>
        <v>#REF!</v>
      </c>
      <c r="Z1180" s="51" t="e">
        <f t="shared" si="169"/>
        <v>#REF!</v>
      </c>
      <c r="AA1180" s="51" t="e">
        <f t="shared" si="170"/>
        <v>#REF!</v>
      </c>
      <c r="AB1180" s="51" t="e">
        <f t="shared" si="171"/>
        <v>#REF!</v>
      </c>
    </row>
    <row r="1181" spans="1:28" x14ac:dyDescent="0.2">
      <c r="A1181" s="51">
        <v>1174</v>
      </c>
      <c r="B1181" s="51">
        <v>6752002</v>
      </c>
      <c r="C1181" s="51" t="s">
        <v>1536</v>
      </c>
      <c r="D1181" s="51" t="s">
        <v>52</v>
      </c>
      <c r="E1181" s="51" t="s">
        <v>3322</v>
      </c>
      <c r="F1181" s="51" t="s">
        <v>3324</v>
      </c>
      <c r="G1181" s="56">
        <f t="shared" si="164"/>
        <v>0.14130434782608695</v>
      </c>
      <c r="H1181" s="56">
        <f t="shared" si="165"/>
        <v>0.11272727272727273</v>
      </c>
      <c r="I1181" s="56">
        <f t="shared" si="166"/>
        <v>0.14840989399293286</v>
      </c>
      <c r="J1181" s="56">
        <f t="shared" si="167"/>
        <v>0.13342318059299191</v>
      </c>
      <c r="K1181" s="51">
        <v>158</v>
      </c>
      <c r="L1181" s="51">
        <v>26</v>
      </c>
      <c r="M1181" s="51">
        <v>184</v>
      </c>
      <c r="N1181" s="51">
        <v>244</v>
      </c>
      <c r="O1181" s="51">
        <v>31</v>
      </c>
      <c r="P1181" s="51">
        <v>275</v>
      </c>
      <c r="Q1181" s="51">
        <v>241</v>
      </c>
      <c r="R1181" s="51">
        <v>42</v>
      </c>
      <c r="S1181" s="51">
        <v>283</v>
      </c>
      <c r="T1181" s="51">
        <f t="shared" si="163"/>
        <v>99</v>
      </c>
      <c r="U1181" s="51">
        <f t="shared" si="163"/>
        <v>742</v>
      </c>
      <c r="V1181" s="57">
        <f t="shared" si="168"/>
        <v>13.34231805929919</v>
      </c>
      <c r="W1181" s="51" t="e">
        <f>SUMIF(#REF!,'Pupils5-15'!$B1181,#REF!)</f>
        <v>#REF!</v>
      </c>
      <c r="X1181" s="51" t="e">
        <f>SUMIF(#REF!,'Pupils5-15'!$B1181,#REF!)</f>
        <v>#REF!</v>
      </c>
      <c r="Y1181" s="51" t="e">
        <f>SUMIF(#REF!,'Pupils5-15'!$B1181,#REF!)</f>
        <v>#REF!</v>
      </c>
      <c r="Z1181" s="51" t="e">
        <f t="shared" si="169"/>
        <v>#REF!</v>
      </c>
      <c r="AA1181" s="51" t="e">
        <f t="shared" si="170"/>
        <v>#REF!</v>
      </c>
      <c r="AB1181" s="51" t="e">
        <f t="shared" si="171"/>
        <v>#REF!</v>
      </c>
    </row>
    <row r="1182" spans="1:28" x14ac:dyDescent="0.2">
      <c r="A1182" s="51">
        <v>1175</v>
      </c>
      <c r="B1182" s="51">
        <v>6752006</v>
      </c>
      <c r="C1182" s="51" t="s">
        <v>1537</v>
      </c>
      <c r="D1182" s="51" t="s">
        <v>52</v>
      </c>
      <c r="E1182" s="51" t="s">
        <v>3322</v>
      </c>
      <c r="F1182" s="51" t="s">
        <v>3324</v>
      </c>
      <c r="G1182" s="56">
        <f t="shared" si="164"/>
        <v>0.15822784810126583</v>
      </c>
      <c r="H1182" s="56">
        <f t="shared" si="165"/>
        <v>0.17647058823529413</v>
      </c>
      <c r="I1182" s="56">
        <f t="shared" si="166"/>
        <v>0.16981132075471697</v>
      </c>
      <c r="J1182" s="56">
        <f t="shared" si="167"/>
        <v>0.16808510638297872</v>
      </c>
      <c r="K1182" s="51">
        <v>133</v>
      </c>
      <c r="L1182" s="51">
        <v>25</v>
      </c>
      <c r="M1182" s="51">
        <v>158</v>
      </c>
      <c r="N1182" s="51">
        <v>126</v>
      </c>
      <c r="O1182" s="51">
        <v>27</v>
      </c>
      <c r="P1182" s="51">
        <v>153</v>
      </c>
      <c r="Q1182" s="51">
        <v>132</v>
      </c>
      <c r="R1182" s="51">
        <v>27</v>
      </c>
      <c r="S1182" s="51">
        <v>159</v>
      </c>
      <c r="T1182" s="51">
        <f t="shared" si="163"/>
        <v>79</v>
      </c>
      <c r="U1182" s="51">
        <f t="shared" si="163"/>
        <v>470</v>
      </c>
      <c r="V1182" s="57">
        <f t="shared" si="168"/>
        <v>16.808510638297872</v>
      </c>
      <c r="W1182" s="51" t="e">
        <f>SUMIF(#REF!,'Pupils5-15'!$B1182,#REF!)</f>
        <v>#REF!</v>
      </c>
      <c r="X1182" s="51" t="e">
        <f>SUMIF(#REF!,'Pupils5-15'!$B1182,#REF!)</f>
        <v>#REF!</v>
      </c>
      <c r="Y1182" s="51" t="e">
        <f>SUMIF(#REF!,'Pupils5-15'!$B1182,#REF!)</f>
        <v>#REF!</v>
      </c>
      <c r="Z1182" s="51" t="e">
        <f t="shared" si="169"/>
        <v>#REF!</v>
      </c>
      <c r="AA1182" s="51" t="e">
        <f t="shared" si="170"/>
        <v>#REF!</v>
      </c>
      <c r="AB1182" s="51" t="e">
        <f t="shared" si="171"/>
        <v>#REF!</v>
      </c>
    </row>
    <row r="1183" spans="1:28" x14ac:dyDescent="0.2">
      <c r="A1183" s="51">
        <v>1176</v>
      </c>
      <c r="B1183" s="51">
        <v>6752010</v>
      </c>
      <c r="C1183" s="51" t="s">
        <v>1538</v>
      </c>
      <c r="D1183" s="51" t="s">
        <v>52</v>
      </c>
      <c r="E1183" s="51" t="s">
        <v>3322</v>
      </c>
      <c r="F1183" s="51" t="s">
        <v>3324</v>
      </c>
      <c r="G1183" s="56">
        <f t="shared" si="164"/>
        <v>0.38953488372093026</v>
      </c>
      <c r="H1183" s="56">
        <f t="shared" si="165"/>
        <v>0.32065217391304346</v>
      </c>
      <c r="I1183" s="56">
        <f t="shared" si="166"/>
        <v>0.287292817679558</v>
      </c>
      <c r="J1183" s="56">
        <f t="shared" si="167"/>
        <v>0.33147113594040967</v>
      </c>
      <c r="K1183" s="51">
        <v>105</v>
      </c>
      <c r="L1183" s="51">
        <v>67</v>
      </c>
      <c r="M1183" s="51">
        <v>172</v>
      </c>
      <c r="N1183" s="51">
        <v>125</v>
      </c>
      <c r="O1183" s="51">
        <v>59</v>
      </c>
      <c r="P1183" s="51">
        <v>184</v>
      </c>
      <c r="Q1183" s="51">
        <v>129</v>
      </c>
      <c r="R1183" s="51">
        <v>52</v>
      </c>
      <c r="S1183" s="51">
        <v>181</v>
      </c>
      <c r="T1183" s="51">
        <f t="shared" si="163"/>
        <v>178</v>
      </c>
      <c r="U1183" s="51">
        <f t="shared" si="163"/>
        <v>537</v>
      </c>
      <c r="V1183" s="57">
        <f t="shared" si="168"/>
        <v>33.147113594040967</v>
      </c>
      <c r="W1183" s="51" t="e">
        <f>SUMIF(#REF!,'Pupils5-15'!$B1183,#REF!)</f>
        <v>#REF!</v>
      </c>
      <c r="X1183" s="51" t="e">
        <f>SUMIF(#REF!,'Pupils5-15'!$B1183,#REF!)</f>
        <v>#REF!</v>
      </c>
      <c r="Y1183" s="51" t="e">
        <f>SUMIF(#REF!,'Pupils5-15'!$B1183,#REF!)</f>
        <v>#REF!</v>
      </c>
      <c r="Z1183" s="51" t="e">
        <f t="shared" si="169"/>
        <v>#REF!</v>
      </c>
      <c r="AA1183" s="51" t="e">
        <f t="shared" si="170"/>
        <v>#REF!</v>
      </c>
      <c r="AB1183" s="51" t="e">
        <f t="shared" si="171"/>
        <v>#REF!</v>
      </c>
    </row>
    <row r="1184" spans="1:28" x14ac:dyDescent="0.2">
      <c r="A1184" s="51">
        <v>1177</v>
      </c>
      <c r="B1184" s="51">
        <v>6752015</v>
      </c>
      <c r="C1184" s="51" t="s">
        <v>1539</v>
      </c>
      <c r="D1184" s="51" t="s">
        <v>52</v>
      </c>
      <c r="E1184" s="51" t="s">
        <v>3322</v>
      </c>
      <c r="F1184" s="51" t="s">
        <v>3324</v>
      </c>
      <c r="G1184" s="56">
        <f t="shared" si="164"/>
        <v>0.25</v>
      </c>
      <c r="H1184" s="56">
        <f t="shared" si="165"/>
        <v>0.25786163522012578</v>
      </c>
      <c r="I1184" s="56">
        <f t="shared" si="166"/>
        <v>0.24840764331210191</v>
      </c>
      <c r="J1184" s="56">
        <f t="shared" si="167"/>
        <v>0.25208333333333333</v>
      </c>
      <c r="K1184" s="51">
        <v>123</v>
      </c>
      <c r="L1184" s="51">
        <v>41</v>
      </c>
      <c r="M1184" s="51">
        <v>164</v>
      </c>
      <c r="N1184" s="51">
        <v>118</v>
      </c>
      <c r="O1184" s="51">
        <v>41</v>
      </c>
      <c r="P1184" s="51">
        <v>159</v>
      </c>
      <c r="Q1184" s="51">
        <v>118</v>
      </c>
      <c r="R1184" s="51">
        <v>39</v>
      </c>
      <c r="S1184" s="51">
        <v>157</v>
      </c>
      <c r="T1184" s="51">
        <f t="shared" si="163"/>
        <v>121</v>
      </c>
      <c r="U1184" s="51">
        <f t="shared" si="163"/>
        <v>480</v>
      </c>
      <c r="V1184" s="57">
        <f t="shared" si="168"/>
        <v>25.208333333333332</v>
      </c>
      <c r="W1184" s="51" t="e">
        <f>SUMIF(#REF!,'Pupils5-15'!$B1184,#REF!)</f>
        <v>#REF!</v>
      </c>
      <c r="X1184" s="51" t="e">
        <f>SUMIF(#REF!,'Pupils5-15'!$B1184,#REF!)</f>
        <v>#REF!</v>
      </c>
      <c r="Y1184" s="51" t="e">
        <f>SUMIF(#REF!,'Pupils5-15'!$B1184,#REF!)</f>
        <v>#REF!</v>
      </c>
      <c r="Z1184" s="51" t="e">
        <f t="shared" si="169"/>
        <v>#REF!</v>
      </c>
      <c r="AA1184" s="51" t="e">
        <f t="shared" si="170"/>
        <v>#REF!</v>
      </c>
      <c r="AB1184" s="51" t="e">
        <f t="shared" si="171"/>
        <v>#REF!</v>
      </c>
    </row>
    <row r="1185" spans="1:28" x14ac:dyDescent="0.2">
      <c r="A1185" s="51">
        <v>1178</v>
      </c>
      <c r="B1185" s="51">
        <v>6752020</v>
      </c>
      <c r="C1185" s="51" t="s">
        <v>1540</v>
      </c>
      <c r="D1185" s="51" t="s">
        <v>52</v>
      </c>
      <c r="E1185" s="51" t="s">
        <v>3322</v>
      </c>
      <c r="F1185" s="51" t="s">
        <v>3324</v>
      </c>
      <c r="G1185" s="56">
        <f t="shared" si="164"/>
        <v>0.26940639269406391</v>
      </c>
      <c r="H1185" s="56">
        <f t="shared" si="165"/>
        <v>0.22831050228310501</v>
      </c>
      <c r="I1185" s="56">
        <f t="shared" si="166"/>
        <v>0.22790697674418606</v>
      </c>
      <c r="J1185" s="56">
        <f t="shared" si="167"/>
        <v>0.24196018376722817</v>
      </c>
      <c r="K1185" s="51">
        <v>160</v>
      </c>
      <c r="L1185" s="51">
        <v>59</v>
      </c>
      <c r="M1185" s="51">
        <v>219</v>
      </c>
      <c r="N1185" s="51">
        <v>169</v>
      </c>
      <c r="O1185" s="51">
        <v>50</v>
      </c>
      <c r="P1185" s="51">
        <v>219</v>
      </c>
      <c r="Q1185" s="51">
        <v>166</v>
      </c>
      <c r="R1185" s="51">
        <v>49</v>
      </c>
      <c r="S1185" s="51">
        <v>215</v>
      </c>
      <c r="T1185" s="51">
        <f t="shared" si="163"/>
        <v>158</v>
      </c>
      <c r="U1185" s="51">
        <f t="shared" si="163"/>
        <v>653</v>
      </c>
      <c r="V1185" s="57">
        <f t="shared" si="168"/>
        <v>24.196018376722815</v>
      </c>
      <c r="W1185" s="51" t="e">
        <f>SUMIF(#REF!,'Pupils5-15'!$B1185,#REF!)</f>
        <v>#REF!</v>
      </c>
      <c r="X1185" s="51" t="e">
        <f>SUMIF(#REF!,'Pupils5-15'!$B1185,#REF!)</f>
        <v>#REF!</v>
      </c>
      <c r="Y1185" s="51" t="e">
        <f>SUMIF(#REF!,'Pupils5-15'!$B1185,#REF!)</f>
        <v>#REF!</v>
      </c>
      <c r="Z1185" s="51" t="e">
        <f t="shared" si="169"/>
        <v>#REF!</v>
      </c>
      <c r="AA1185" s="51" t="e">
        <f t="shared" si="170"/>
        <v>#REF!</v>
      </c>
      <c r="AB1185" s="51" t="e">
        <f t="shared" si="171"/>
        <v>#REF!</v>
      </c>
    </row>
    <row r="1186" spans="1:28" x14ac:dyDescent="0.2">
      <c r="A1186" s="51">
        <v>1179</v>
      </c>
      <c r="B1186" s="51">
        <v>6752022</v>
      </c>
      <c r="C1186" s="51" t="s">
        <v>1542</v>
      </c>
      <c r="D1186" s="51" t="s">
        <v>52</v>
      </c>
      <c r="E1186" s="51" t="s">
        <v>3322</v>
      </c>
      <c r="F1186" s="51" t="s">
        <v>3324</v>
      </c>
      <c r="G1186" s="56">
        <f t="shared" si="164"/>
        <v>0.1111111111111111</v>
      </c>
      <c r="H1186" s="56">
        <f t="shared" si="165"/>
        <v>8.7499999999999994E-2</v>
      </c>
      <c r="I1186" s="56">
        <f t="shared" si="166"/>
        <v>7.9754601226993863E-2</v>
      </c>
      <c r="J1186" s="56">
        <f t="shared" si="167"/>
        <v>9.2436974789915971E-2</v>
      </c>
      <c r="K1186" s="51">
        <v>136</v>
      </c>
      <c r="L1186" s="51">
        <v>17</v>
      </c>
      <c r="M1186" s="51">
        <v>153</v>
      </c>
      <c r="N1186" s="51">
        <v>146</v>
      </c>
      <c r="O1186" s="51">
        <v>14</v>
      </c>
      <c r="P1186" s="51">
        <v>160</v>
      </c>
      <c r="Q1186" s="51">
        <v>150</v>
      </c>
      <c r="R1186" s="51">
        <v>13</v>
      </c>
      <c r="S1186" s="51">
        <v>163</v>
      </c>
      <c r="T1186" s="51">
        <f t="shared" si="163"/>
        <v>44</v>
      </c>
      <c r="U1186" s="51">
        <f t="shared" si="163"/>
        <v>476</v>
      </c>
      <c r="V1186" s="57">
        <f t="shared" si="168"/>
        <v>9.2436974789915975</v>
      </c>
      <c r="W1186" s="51" t="e">
        <f>SUMIF(#REF!,'Pupils5-15'!$B1186,#REF!)</f>
        <v>#REF!</v>
      </c>
      <c r="X1186" s="51" t="e">
        <f>SUMIF(#REF!,'Pupils5-15'!$B1186,#REF!)</f>
        <v>#REF!</v>
      </c>
      <c r="Y1186" s="51" t="e">
        <f>SUMIF(#REF!,'Pupils5-15'!$B1186,#REF!)</f>
        <v>#REF!</v>
      </c>
      <c r="Z1186" s="51" t="e">
        <f t="shared" si="169"/>
        <v>#REF!</v>
      </c>
      <c r="AA1186" s="51" t="e">
        <f t="shared" si="170"/>
        <v>#REF!</v>
      </c>
      <c r="AB1186" s="51" t="e">
        <f t="shared" si="171"/>
        <v>#REF!</v>
      </c>
    </row>
    <row r="1187" spans="1:28" x14ac:dyDescent="0.2">
      <c r="A1187" s="51">
        <v>1180</v>
      </c>
      <c r="B1187" s="51">
        <v>6752039</v>
      </c>
      <c r="C1187" s="51" t="s">
        <v>1543</v>
      </c>
      <c r="D1187" s="51" t="s">
        <v>52</v>
      </c>
      <c r="E1187" s="51" t="s">
        <v>3322</v>
      </c>
      <c r="F1187" s="51" t="s">
        <v>3329</v>
      </c>
      <c r="G1187" s="56">
        <f t="shared" si="164"/>
        <v>0.36458333333333331</v>
      </c>
      <c r="H1187" s="56">
        <f t="shared" si="165"/>
        <v>0.31472081218274112</v>
      </c>
      <c r="I1187" s="56">
        <f t="shared" si="166"/>
        <v>0.32417582417582419</v>
      </c>
      <c r="J1187" s="56">
        <f t="shared" si="167"/>
        <v>0.33450087565674258</v>
      </c>
      <c r="K1187" s="51">
        <v>122</v>
      </c>
      <c r="L1187" s="51">
        <v>70</v>
      </c>
      <c r="M1187" s="51">
        <v>192</v>
      </c>
      <c r="N1187" s="51">
        <v>135</v>
      </c>
      <c r="O1187" s="51">
        <v>62</v>
      </c>
      <c r="P1187" s="51">
        <v>197</v>
      </c>
      <c r="Q1187" s="51">
        <v>123</v>
      </c>
      <c r="R1187" s="51">
        <v>59</v>
      </c>
      <c r="S1187" s="51">
        <v>182</v>
      </c>
      <c r="T1187" s="51">
        <f t="shared" si="163"/>
        <v>191</v>
      </c>
      <c r="U1187" s="51">
        <f t="shared" si="163"/>
        <v>571</v>
      </c>
      <c r="V1187" s="57">
        <f t="shared" si="168"/>
        <v>33.450087565674259</v>
      </c>
      <c r="W1187" s="51" t="e">
        <f>SUMIF(#REF!,'Pupils5-15'!$B1187,#REF!)</f>
        <v>#REF!</v>
      </c>
      <c r="X1187" s="51" t="e">
        <f>SUMIF(#REF!,'Pupils5-15'!$B1187,#REF!)</f>
        <v>#REF!</v>
      </c>
      <c r="Y1187" s="51" t="e">
        <f>SUMIF(#REF!,'Pupils5-15'!$B1187,#REF!)</f>
        <v>#REF!</v>
      </c>
      <c r="Z1187" s="51" t="e">
        <f t="shared" si="169"/>
        <v>#REF!</v>
      </c>
      <c r="AA1187" s="51" t="e">
        <f t="shared" si="170"/>
        <v>#REF!</v>
      </c>
      <c r="AB1187" s="51" t="e">
        <f t="shared" si="171"/>
        <v>#REF!</v>
      </c>
    </row>
    <row r="1188" spans="1:28" x14ac:dyDescent="0.2">
      <c r="A1188" s="51">
        <v>1181</v>
      </c>
      <c r="B1188" s="51">
        <v>6752042</v>
      </c>
      <c r="C1188" s="51" t="s">
        <v>1544</v>
      </c>
      <c r="D1188" s="51" t="s">
        <v>52</v>
      </c>
      <c r="E1188" s="51" t="s">
        <v>3322</v>
      </c>
      <c r="F1188" s="51" t="s">
        <v>3323</v>
      </c>
      <c r="G1188" s="56">
        <f t="shared" si="164"/>
        <v>0.14106583072100312</v>
      </c>
      <c r="H1188" s="56">
        <f t="shared" si="165"/>
        <v>0.12933753943217666</v>
      </c>
      <c r="I1188" s="56">
        <f t="shared" si="166"/>
        <v>0.1377245508982036</v>
      </c>
      <c r="J1188" s="56">
        <f t="shared" si="167"/>
        <v>0.13608247422680411</v>
      </c>
      <c r="K1188" s="51">
        <v>274</v>
      </c>
      <c r="L1188" s="51">
        <v>45</v>
      </c>
      <c r="M1188" s="51">
        <v>319</v>
      </c>
      <c r="N1188" s="51">
        <v>276</v>
      </c>
      <c r="O1188" s="51">
        <v>41</v>
      </c>
      <c r="P1188" s="51">
        <v>317</v>
      </c>
      <c r="Q1188" s="51">
        <v>288</v>
      </c>
      <c r="R1188" s="51">
        <v>46</v>
      </c>
      <c r="S1188" s="51">
        <v>334</v>
      </c>
      <c r="T1188" s="51">
        <f t="shared" si="163"/>
        <v>132</v>
      </c>
      <c r="U1188" s="51">
        <f t="shared" si="163"/>
        <v>970</v>
      </c>
      <c r="V1188" s="57">
        <f t="shared" si="168"/>
        <v>13.608247422680412</v>
      </c>
      <c r="W1188" s="51" t="e">
        <f>SUMIF(#REF!,'Pupils5-15'!$B1188,#REF!)</f>
        <v>#REF!</v>
      </c>
      <c r="X1188" s="51" t="e">
        <f>SUMIF(#REF!,'Pupils5-15'!$B1188,#REF!)</f>
        <v>#REF!</v>
      </c>
      <c r="Y1188" s="51" t="e">
        <f>SUMIF(#REF!,'Pupils5-15'!$B1188,#REF!)</f>
        <v>#REF!</v>
      </c>
      <c r="Z1188" s="51" t="e">
        <f t="shared" si="169"/>
        <v>#REF!</v>
      </c>
      <c r="AA1188" s="51" t="e">
        <f t="shared" si="170"/>
        <v>#REF!</v>
      </c>
      <c r="AB1188" s="51" t="e">
        <f t="shared" si="171"/>
        <v>#REF!</v>
      </c>
    </row>
    <row r="1189" spans="1:28" x14ac:dyDescent="0.2">
      <c r="A1189" s="51">
        <v>1182</v>
      </c>
      <c r="B1189" s="51">
        <v>6752054</v>
      </c>
      <c r="C1189" s="51" t="s">
        <v>1545</v>
      </c>
      <c r="D1189" s="51" t="s">
        <v>52</v>
      </c>
      <c r="E1189" s="51" t="s">
        <v>3322</v>
      </c>
      <c r="F1189" s="51" t="s">
        <v>3324</v>
      </c>
      <c r="G1189" s="56">
        <f t="shared" si="164"/>
        <v>0.20238095238095238</v>
      </c>
      <c r="H1189" s="56">
        <f t="shared" si="165"/>
        <v>0.23076923076923078</v>
      </c>
      <c r="I1189" s="56">
        <f t="shared" si="166"/>
        <v>0.125</v>
      </c>
      <c r="J1189" s="56">
        <f t="shared" si="167"/>
        <v>0.18803418803418803</v>
      </c>
      <c r="K1189" s="51">
        <v>67</v>
      </c>
      <c r="L1189" s="51">
        <v>17</v>
      </c>
      <c r="M1189" s="51">
        <v>84</v>
      </c>
      <c r="N1189" s="51">
        <v>60</v>
      </c>
      <c r="O1189" s="51">
        <v>18</v>
      </c>
      <c r="P1189" s="51">
        <v>78</v>
      </c>
      <c r="Q1189" s="51">
        <v>63</v>
      </c>
      <c r="R1189" s="51">
        <v>9</v>
      </c>
      <c r="S1189" s="51">
        <v>72</v>
      </c>
      <c r="T1189" s="51">
        <f t="shared" si="163"/>
        <v>44</v>
      </c>
      <c r="U1189" s="51">
        <f t="shared" si="163"/>
        <v>234</v>
      </c>
      <c r="V1189" s="57">
        <f t="shared" si="168"/>
        <v>18.803418803418804</v>
      </c>
      <c r="W1189" s="51" t="e">
        <f>SUMIF(#REF!,'Pupils5-15'!$B1189,#REF!)</f>
        <v>#REF!</v>
      </c>
      <c r="X1189" s="51" t="e">
        <f>SUMIF(#REF!,'Pupils5-15'!$B1189,#REF!)</f>
        <v>#REF!</v>
      </c>
      <c r="Y1189" s="51" t="e">
        <f>SUMIF(#REF!,'Pupils5-15'!$B1189,#REF!)</f>
        <v>#REF!</v>
      </c>
      <c r="Z1189" s="51" t="e">
        <f t="shared" si="169"/>
        <v>#REF!</v>
      </c>
      <c r="AA1189" s="51" t="e">
        <f t="shared" si="170"/>
        <v>#REF!</v>
      </c>
      <c r="AB1189" s="51" t="e">
        <f t="shared" si="171"/>
        <v>#REF!</v>
      </c>
    </row>
    <row r="1190" spans="1:28" x14ac:dyDescent="0.2">
      <c r="A1190" s="51">
        <v>1183</v>
      </c>
      <c r="B1190" s="51">
        <v>6752231</v>
      </c>
      <c r="C1190" s="51" t="s">
        <v>1546</v>
      </c>
      <c r="D1190" s="51" t="s">
        <v>52</v>
      </c>
      <c r="E1190" s="51" t="s">
        <v>3322</v>
      </c>
      <c r="F1190" s="51" t="s">
        <v>3324</v>
      </c>
      <c r="G1190" s="56">
        <f t="shared" si="164"/>
        <v>0.24390243902439024</v>
      </c>
      <c r="H1190" s="56">
        <f t="shared" si="165"/>
        <v>0.22292993630573249</v>
      </c>
      <c r="I1190" s="56">
        <f t="shared" si="166"/>
        <v>0.19753086419753085</v>
      </c>
      <c r="J1190" s="56">
        <f t="shared" si="167"/>
        <v>0.22153209109730848</v>
      </c>
      <c r="K1190" s="51">
        <v>124</v>
      </c>
      <c r="L1190" s="51">
        <v>40</v>
      </c>
      <c r="M1190" s="51">
        <v>164</v>
      </c>
      <c r="N1190" s="51">
        <v>122</v>
      </c>
      <c r="O1190" s="51">
        <v>35</v>
      </c>
      <c r="P1190" s="51">
        <v>157</v>
      </c>
      <c r="Q1190" s="51">
        <v>130</v>
      </c>
      <c r="R1190" s="51">
        <v>32</v>
      </c>
      <c r="S1190" s="51">
        <v>162</v>
      </c>
      <c r="T1190" s="51">
        <f t="shared" si="163"/>
        <v>107</v>
      </c>
      <c r="U1190" s="51">
        <f t="shared" si="163"/>
        <v>483</v>
      </c>
      <c r="V1190" s="57">
        <f t="shared" si="168"/>
        <v>22.153209109730849</v>
      </c>
      <c r="W1190" s="51" t="e">
        <f>SUMIF(#REF!,'Pupils5-15'!$B1190,#REF!)</f>
        <v>#REF!</v>
      </c>
      <c r="X1190" s="51" t="e">
        <f>SUMIF(#REF!,'Pupils5-15'!$B1190,#REF!)</f>
        <v>#REF!</v>
      </c>
      <c r="Y1190" s="51" t="e">
        <f>SUMIF(#REF!,'Pupils5-15'!$B1190,#REF!)</f>
        <v>#REF!</v>
      </c>
      <c r="Z1190" s="51" t="e">
        <f t="shared" si="169"/>
        <v>#REF!</v>
      </c>
      <c r="AA1190" s="51" t="e">
        <f t="shared" si="170"/>
        <v>#REF!</v>
      </c>
      <c r="AB1190" s="51" t="e">
        <f t="shared" si="171"/>
        <v>#REF!</v>
      </c>
    </row>
    <row r="1191" spans="1:28" x14ac:dyDescent="0.2">
      <c r="A1191" s="51">
        <v>1184</v>
      </c>
      <c r="B1191" s="51">
        <v>6752330</v>
      </c>
      <c r="C1191" s="51" t="s">
        <v>1548</v>
      </c>
      <c r="D1191" s="51" t="s">
        <v>52</v>
      </c>
      <c r="E1191" s="51" t="s">
        <v>3322</v>
      </c>
      <c r="F1191" s="51" t="s">
        <v>3324</v>
      </c>
      <c r="G1191" s="56">
        <f t="shared" si="164"/>
        <v>0.22500000000000001</v>
      </c>
      <c r="H1191" s="56">
        <f t="shared" si="165"/>
        <v>0.24666666666666667</v>
      </c>
      <c r="I1191" s="56">
        <f t="shared" si="166"/>
        <v>0.22368421052631579</v>
      </c>
      <c r="J1191" s="56">
        <f t="shared" si="167"/>
        <v>0.23160173160173161</v>
      </c>
      <c r="K1191" s="51">
        <v>124</v>
      </c>
      <c r="L1191" s="51">
        <v>36</v>
      </c>
      <c r="M1191" s="51">
        <v>160</v>
      </c>
      <c r="N1191" s="51">
        <v>113</v>
      </c>
      <c r="O1191" s="51">
        <v>37</v>
      </c>
      <c r="P1191" s="51">
        <v>150</v>
      </c>
      <c r="Q1191" s="51">
        <v>118</v>
      </c>
      <c r="R1191" s="51">
        <v>34</v>
      </c>
      <c r="S1191" s="51">
        <v>152</v>
      </c>
      <c r="T1191" s="51">
        <f t="shared" si="163"/>
        <v>107</v>
      </c>
      <c r="U1191" s="51">
        <f t="shared" si="163"/>
        <v>462</v>
      </c>
      <c r="V1191" s="57">
        <f t="shared" si="168"/>
        <v>23.160173160173162</v>
      </c>
      <c r="W1191" s="51" t="e">
        <f>SUMIF(#REF!,'Pupils5-15'!$B1191,#REF!)</f>
        <v>#REF!</v>
      </c>
      <c r="X1191" s="51" t="e">
        <f>SUMIF(#REF!,'Pupils5-15'!$B1191,#REF!)</f>
        <v>#REF!</v>
      </c>
      <c r="Y1191" s="51" t="e">
        <f>SUMIF(#REF!,'Pupils5-15'!$B1191,#REF!)</f>
        <v>#REF!</v>
      </c>
      <c r="Z1191" s="51" t="e">
        <f t="shared" si="169"/>
        <v>#REF!</v>
      </c>
      <c r="AA1191" s="51" t="e">
        <f t="shared" si="170"/>
        <v>#REF!</v>
      </c>
      <c r="AB1191" s="51" t="e">
        <f t="shared" si="171"/>
        <v>#REF!</v>
      </c>
    </row>
    <row r="1192" spans="1:28" x14ac:dyDescent="0.2">
      <c r="A1192" s="51">
        <v>1185</v>
      </c>
      <c r="B1192" s="51">
        <v>6752346</v>
      </c>
      <c r="C1192" s="51" t="s">
        <v>1550</v>
      </c>
      <c r="D1192" s="51" t="s">
        <v>52</v>
      </c>
      <c r="E1192" s="51" t="s">
        <v>3322</v>
      </c>
      <c r="F1192" s="51" t="s">
        <v>3323</v>
      </c>
      <c r="G1192" s="56">
        <f t="shared" si="164"/>
        <v>0.16296296296296298</v>
      </c>
      <c r="H1192" s="56">
        <f t="shared" si="165"/>
        <v>0.15384615384615385</v>
      </c>
      <c r="I1192" s="56">
        <f t="shared" si="166"/>
        <v>0.16265060240963855</v>
      </c>
      <c r="J1192" s="56">
        <f t="shared" si="167"/>
        <v>0.15973741794310722</v>
      </c>
      <c r="K1192" s="51">
        <v>113</v>
      </c>
      <c r="L1192" s="51">
        <v>22</v>
      </c>
      <c r="M1192" s="51">
        <v>135</v>
      </c>
      <c r="N1192" s="51">
        <v>132</v>
      </c>
      <c r="O1192" s="51">
        <v>24</v>
      </c>
      <c r="P1192" s="51">
        <v>156</v>
      </c>
      <c r="Q1192" s="51">
        <v>139</v>
      </c>
      <c r="R1192" s="51">
        <v>27</v>
      </c>
      <c r="S1192" s="51">
        <v>166</v>
      </c>
      <c r="T1192" s="51">
        <f t="shared" si="163"/>
        <v>73</v>
      </c>
      <c r="U1192" s="51">
        <f t="shared" si="163"/>
        <v>457</v>
      </c>
      <c r="V1192" s="57">
        <f t="shared" si="168"/>
        <v>15.973741794310722</v>
      </c>
      <c r="W1192" s="51" t="e">
        <f>SUMIF(#REF!,'Pupils5-15'!$B1192,#REF!)</f>
        <v>#REF!</v>
      </c>
      <c r="X1192" s="51" t="e">
        <f>SUMIF(#REF!,'Pupils5-15'!$B1192,#REF!)</f>
        <v>#REF!</v>
      </c>
      <c r="Y1192" s="51" t="e">
        <f>SUMIF(#REF!,'Pupils5-15'!$B1192,#REF!)</f>
        <v>#REF!</v>
      </c>
      <c r="Z1192" s="51" t="e">
        <f t="shared" si="169"/>
        <v>#REF!</v>
      </c>
      <c r="AA1192" s="51" t="e">
        <f t="shared" si="170"/>
        <v>#REF!</v>
      </c>
      <c r="AB1192" s="51" t="e">
        <f t="shared" si="171"/>
        <v>#REF!</v>
      </c>
    </row>
    <row r="1193" spans="1:28" x14ac:dyDescent="0.2">
      <c r="A1193" s="51">
        <v>1186</v>
      </c>
      <c r="B1193" s="51">
        <v>6752351</v>
      </c>
      <c r="C1193" s="51" t="s">
        <v>1551</v>
      </c>
      <c r="D1193" s="51" t="s">
        <v>52</v>
      </c>
      <c r="E1193" s="51" t="s">
        <v>3322</v>
      </c>
      <c r="F1193" s="51" t="s">
        <v>3324</v>
      </c>
      <c r="G1193" s="56">
        <f t="shared" si="164"/>
        <v>0.32283464566929132</v>
      </c>
      <c r="H1193" s="56">
        <f t="shared" si="165"/>
        <v>0.3611111111111111</v>
      </c>
      <c r="I1193" s="56">
        <f t="shared" si="166"/>
        <v>0.34666666666666668</v>
      </c>
      <c r="J1193" s="56">
        <f t="shared" si="167"/>
        <v>0.34441805225653205</v>
      </c>
      <c r="K1193" s="51">
        <v>86</v>
      </c>
      <c r="L1193" s="51">
        <v>41</v>
      </c>
      <c r="M1193" s="51">
        <v>127</v>
      </c>
      <c r="N1193" s="51">
        <v>92</v>
      </c>
      <c r="O1193" s="51">
        <v>52</v>
      </c>
      <c r="P1193" s="51">
        <v>144</v>
      </c>
      <c r="Q1193" s="51">
        <v>98</v>
      </c>
      <c r="R1193" s="51">
        <v>52</v>
      </c>
      <c r="S1193" s="51">
        <v>150</v>
      </c>
      <c r="T1193" s="51">
        <f t="shared" si="163"/>
        <v>145</v>
      </c>
      <c r="U1193" s="51">
        <f t="shared" si="163"/>
        <v>421</v>
      </c>
      <c r="V1193" s="57">
        <f t="shared" si="168"/>
        <v>34.441805225653205</v>
      </c>
      <c r="W1193" s="51" t="e">
        <f>SUMIF(#REF!,'Pupils5-15'!$B1193,#REF!)</f>
        <v>#REF!</v>
      </c>
      <c r="X1193" s="51" t="e">
        <f>SUMIF(#REF!,'Pupils5-15'!$B1193,#REF!)</f>
        <v>#REF!</v>
      </c>
      <c r="Y1193" s="51" t="e">
        <f>SUMIF(#REF!,'Pupils5-15'!$B1193,#REF!)</f>
        <v>#REF!</v>
      </c>
      <c r="Z1193" s="51" t="e">
        <f t="shared" si="169"/>
        <v>#REF!</v>
      </c>
      <c r="AA1193" s="51" t="e">
        <f t="shared" si="170"/>
        <v>#REF!</v>
      </c>
      <c r="AB1193" s="51" t="e">
        <f t="shared" si="171"/>
        <v>#REF!</v>
      </c>
    </row>
    <row r="1194" spans="1:28" x14ac:dyDescent="0.2">
      <c r="A1194" s="51">
        <v>1187</v>
      </c>
      <c r="B1194" s="51">
        <v>6752352</v>
      </c>
      <c r="C1194" s="51" t="s">
        <v>1553</v>
      </c>
      <c r="D1194" s="51" t="s">
        <v>52</v>
      </c>
      <c r="E1194" s="51" t="s">
        <v>3322</v>
      </c>
      <c r="F1194" s="51" t="s">
        <v>3324</v>
      </c>
      <c r="G1194" s="56">
        <f t="shared" si="164"/>
        <v>0.19215686274509805</v>
      </c>
      <c r="H1194" s="56">
        <f t="shared" si="165"/>
        <v>0.19855595667870035</v>
      </c>
      <c r="I1194" s="56">
        <f t="shared" si="166"/>
        <v>0.16498316498316498</v>
      </c>
      <c r="J1194" s="56">
        <f t="shared" si="167"/>
        <v>0.18455971049457176</v>
      </c>
      <c r="K1194" s="51">
        <v>206</v>
      </c>
      <c r="L1194" s="51">
        <v>49</v>
      </c>
      <c r="M1194" s="51">
        <v>255</v>
      </c>
      <c r="N1194" s="51">
        <v>222</v>
      </c>
      <c r="O1194" s="51">
        <v>55</v>
      </c>
      <c r="P1194" s="51">
        <v>277</v>
      </c>
      <c r="Q1194" s="51">
        <v>248</v>
      </c>
      <c r="R1194" s="51">
        <v>49</v>
      </c>
      <c r="S1194" s="51">
        <v>297</v>
      </c>
      <c r="T1194" s="51">
        <f t="shared" si="163"/>
        <v>153</v>
      </c>
      <c r="U1194" s="51">
        <f t="shared" si="163"/>
        <v>829</v>
      </c>
      <c r="V1194" s="57">
        <f t="shared" si="168"/>
        <v>18.455971049457176</v>
      </c>
      <c r="W1194" s="51" t="e">
        <f>SUMIF(#REF!,'Pupils5-15'!$B1194,#REF!)</f>
        <v>#REF!</v>
      </c>
      <c r="X1194" s="51" t="e">
        <f>SUMIF(#REF!,'Pupils5-15'!$B1194,#REF!)</f>
        <v>#REF!</v>
      </c>
      <c r="Y1194" s="51" t="e">
        <f>SUMIF(#REF!,'Pupils5-15'!$B1194,#REF!)</f>
        <v>#REF!</v>
      </c>
      <c r="Z1194" s="51" t="e">
        <f t="shared" si="169"/>
        <v>#REF!</v>
      </c>
      <c r="AA1194" s="51" t="e">
        <f t="shared" si="170"/>
        <v>#REF!</v>
      </c>
      <c r="AB1194" s="51" t="e">
        <f t="shared" si="171"/>
        <v>#REF!</v>
      </c>
    </row>
    <row r="1195" spans="1:28" x14ac:dyDescent="0.2">
      <c r="A1195" s="51">
        <v>1188</v>
      </c>
      <c r="B1195" s="51">
        <v>6752353</v>
      </c>
      <c r="C1195" s="51" t="s">
        <v>1554</v>
      </c>
      <c r="D1195" s="51" t="s">
        <v>52</v>
      </c>
      <c r="E1195" s="51" t="s">
        <v>3322</v>
      </c>
      <c r="F1195" s="51" t="s">
        <v>3324</v>
      </c>
      <c r="G1195" s="56">
        <f t="shared" si="164"/>
        <v>0.25954198473282442</v>
      </c>
      <c r="H1195" s="56">
        <f t="shared" si="165"/>
        <v>0.23846153846153847</v>
      </c>
      <c r="I1195" s="56">
        <f t="shared" si="166"/>
        <v>0.23018867924528302</v>
      </c>
      <c r="J1195" s="56">
        <f t="shared" si="167"/>
        <v>0.24269377382465057</v>
      </c>
      <c r="K1195" s="51">
        <v>194</v>
      </c>
      <c r="L1195" s="51">
        <v>68</v>
      </c>
      <c r="M1195" s="51">
        <v>262</v>
      </c>
      <c r="N1195" s="51">
        <v>198</v>
      </c>
      <c r="O1195" s="51">
        <v>62</v>
      </c>
      <c r="P1195" s="51">
        <v>260</v>
      </c>
      <c r="Q1195" s="51">
        <v>204</v>
      </c>
      <c r="R1195" s="51">
        <v>61</v>
      </c>
      <c r="S1195" s="51">
        <v>265</v>
      </c>
      <c r="T1195" s="51">
        <f t="shared" si="163"/>
        <v>191</v>
      </c>
      <c r="U1195" s="51">
        <f t="shared" si="163"/>
        <v>787</v>
      </c>
      <c r="V1195" s="57">
        <f t="shared" si="168"/>
        <v>24.269377382465056</v>
      </c>
      <c r="W1195" s="51" t="e">
        <f>SUMIF(#REF!,'Pupils5-15'!$B1195,#REF!)</f>
        <v>#REF!</v>
      </c>
      <c r="X1195" s="51" t="e">
        <f>SUMIF(#REF!,'Pupils5-15'!$B1195,#REF!)</f>
        <v>#REF!</v>
      </c>
      <c r="Y1195" s="51" t="e">
        <f>SUMIF(#REF!,'Pupils5-15'!$B1195,#REF!)</f>
        <v>#REF!</v>
      </c>
      <c r="Z1195" s="51" t="e">
        <f t="shared" si="169"/>
        <v>#REF!</v>
      </c>
      <c r="AA1195" s="51" t="e">
        <f t="shared" si="170"/>
        <v>#REF!</v>
      </c>
      <c r="AB1195" s="51" t="e">
        <f t="shared" si="171"/>
        <v>#REF!</v>
      </c>
    </row>
    <row r="1196" spans="1:28" x14ac:dyDescent="0.2">
      <c r="A1196" s="51">
        <v>1189</v>
      </c>
      <c r="B1196" s="51">
        <v>6752354</v>
      </c>
      <c r="C1196" s="51" t="s">
        <v>1556</v>
      </c>
      <c r="D1196" s="51" t="s">
        <v>52</v>
      </c>
      <c r="E1196" s="51" t="s">
        <v>3322</v>
      </c>
      <c r="F1196" s="51" t="s">
        <v>3324</v>
      </c>
      <c r="G1196" s="56">
        <f t="shared" si="164"/>
        <v>0.20710059171597633</v>
      </c>
      <c r="H1196" s="56">
        <f t="shared" si="165"/>
        <v>0.21739130434782608</v>
      </c>
      <c r="I1196" s="56">
        <f t="shared" si="166"/>
        <v>0.18181818181818182</v>
      </c>
      <c r="J1196" s="56">
        <f t="shared" si="167"/>
        <v>0.2024793388429752</v>
      </c>
      <c r="K1196" s="51">
        <v>134</v>
      </c>
      <c r="L1196" s="51">
        <v>35</v>
      </c>
      <c r="M1196" s="51">
        <v>169</v>
      </c>
      <c r="N1196" s="51">
        <v>126</v>
      </c>
      <c r="O1196" s="51">
        <v>35</v>
      </c>
      <c r="P1196" s="51">
        <v>161</v>
      </c>
      <c r="Q1196" s="51">
        <v>126</v>
      </c>
      <c r="R1196" s="51">
        <v>28</v>
      </c>
      <c r="S1196" s="51">
        <v>154</v>
      </c>
      <c r="T1196" s="51">
        <f t="shared" si="163"/>
        <v>98</v>
      </c>
      <c r="U1196" s="51">
        <f t="shared" si="163"/>
        <v>484</v>
      </c>
      <c r="V1196" s="57">
        <f t="shared" si="168"/>
        <v>20.24793388429752</v>
      </c>
      <c r="W1196" s="51" t="e">
        <f>SUMIF(#REF!,'Pupils5-15'!$B1196,#REF!)</f>
        <v>#REF!</v>
      </c>
      <c r="X1196" s="51" t="e">
        <f>SUMIF(#REF!,'Pupils5-15'!$B1196,#REF!)</f>
        <v>#REF!</v>
      </c>
      <c r="Y1196" s="51" t="e">
        <f>SUMIF(#REF!,'Pupils5-15'!$B1196,#REF!)</f>
        <v>#REF!</v>
      </c>
      <c r="Z1196" s="51" t="e">
        <f t="shared" si="169"/>
        <v>#REF!</v>
      </c>
      <c r="AA1196" s="51" t="e">
        <f t="shared" si="170"/>
        <v>#REF!</v>
      </c>
      <c r="AB1196" s="51" t="e">
        <f t="shared" si="171"/>
        <v>#REF!</v>
      </c>
    </row>
    <row r="1197" spans="1:28" x14ac:dyDescent="0.2">
      <c r="A1197" s="51">
        <v>1190</v>
      </c>
      <c r="B1197" s="51">
        <v>6752355</v>
      </c>
      <c r="C1197" s="51" t="s">
        <v>1558</v>
      </c>
      <c r="D1197" s="51" t="s">
        <v>52</v>
      </c>
      <c r="E1197" s="51" t="s">
        <v>3322</v>
      </c>
      <c r="F1197" s="51" t="s">
        <v>3324</v>
      </c>
      <c r="G1197" s="56">
        <f t="shared" si="164"/>
        <v>0.1728395061728395</v>
      </c>
      <c r="H1197" s="56">
        <f t="shared" si="165"/>
        <v>0.16666666666666666</v>
      </c>
      <c r="I1197" s="56">
        <f t="shared" si="166"/>
        <v>0.14705882352941177</v>
      </c>
      <c r="J1197" s="56">
        <f t="shared" si="167"/>
        <v>0.16205533596837945</v>
      </c>
      <c r="K1197" s="51">
        <v>134</v>
      </c>
      <c r="L1197" s="51">
        <v>28</v>
      </c>
      <c r="M1197" s="51">
        <v>162</v>
      </c>
      <c r="N1197" s="51">
        <v>145</v>
      </c>
      <c r="O1197" s="51">
        <v>29</v>
      </c>
      <c r="P1197" s="51">
        <v>174</v>
      </c>
      <c r="Q1197" s="51">
        <v>145</v>
      </c>
      <c r="R1197" s="51">
        <v>25</v>
      </c>
      <c r="S1197" s="51">
        <v>170</v>
      </c>
      <c r="T1197" s="51">
        <f t="shared" ref="T1197:U1260" si="172">+L1197+O1197+R1197</f>
        <v>82</v>
      </c>
      <c r="U1197" s="51">
        <f t="shared" si="172"/>
        <v>506</v>
      </c>
      <c r="V1197" s="57">
        <f t="shared" si="168"/>
        <v>16.205533596837945</v>
      </c>
      <c r="W1197" s="51" t="e">
        <f>SUMIF(#REF!,'Pupils5-15'!$B1197,#REF!)</f>
        <v>#REF!</v>
      </c>
      <c r="X1197" s="51" t="e">
        <f>SUMIF(#REF!,'Pupils5-15'!$B1197,#REF!)</f>
        <v>#REF!</v>
      </c>
      <c r="Y1197" s="51" t="e">
        <f>SUMIF(#REF!,'Pupils5-15'!$B1197,#REF!)</f>
        <v>#REF!</v>
      </c>
      <c r="Z1197" s="51" t="e">
        <f t="shared" si="169"/>
        <v>#REF!</v>
      </c>
      <c r="AA1197" s="51" t="e">
        <f t="shared" si="170"/>
        <v>#REF!</v>
      </c>
      <c r="AB1197" s="51" t="e">
        <f t="shared" si="171"/>
        <v>#REF!</v>
      </c>
    </row>
    <row r="1198" spans="1:28" x14ac:dyDescent="0.2">
      <c r="A1198" s="51">
        <v>1191</v>
      </c>
      <c r="B1198" s="51">
        <v>6752356</v>
      </c>
      <c r="C1198" s="51" t="s">
        <v>1559</v>
      </c>
      <c r="D1198" s="51" t="s">
        <v>52</v>
      </c>
      <c r="E1198" s="51" t="s">
        <v>3322</v>
      </c>
      <c r="F1198" s="51" t="s">
        <v>3324</v>
      </c>
      <c r="G1198" s="56">
        <f t="shared" si="164"/>
        <v>0.6107784431137725</v>
      </c>
      <c r="H1198" s="56">
        <f t="shared" si="165"/>
        <v>0.55140186915887845</v>
      </c>
      <c r="I1198" s="56">
        <f t="shared" si="166"/>
        <v>0.51343283582089549</v>
      </c>
      <c r="J1198" s="56">
        <f t="shared" si="167"/>
        <v>0.55858585858585863</v>
      </c>
      <c r="K1198" s="51">
        <v>130</v>
      </c>
      <c r="L1198" s="51">
        <v>204</v>
      </c>
      <c r="M1198" s="51">
        <v>334</v>
      </c>
      <c r="N1198" s="51">
        <v>144</v>
      </c>
      <c r="O1198" s="51">
        <v>177</v>
      </c>
      <c r="P1198" s="51">
        <v>321</v>
      </c>
      <c r="Q1198" s="51">
        <v>163</v>
      </c>
      <c r="R1198" s="51">
        <v>172</v>
      </c>
      <c r="S1198" s="51">
        <v>335</v>
      </c>
      <c r="T1198" s="51">
        <f t="shared" si="172"/>
        <v>553</v>
      </c>
      <c r="U1198" s="51">
        <f t="shared" si="172"/>
        <v>990</v>
      </c>
      <c r="V1198" s="57">
        <f t="shared" si="168"/>
        <v>55.858585858585862</v>
      </c>
      <c r="W1198" s="51" t="e">
        <f>SUMIF(#REF!,'Pupils5-15'!$B1198,#REF!)</f>
        <v>#REF!</v>
      </c>
      <c r="X1198" s="51" t="e">
        <f>SUMIF(#REF!,'Pupils5-15'!$B1198,#REF!)</f>
        <v>#REF!</v>
      </c>
      <c r="Y1198" s="51" t="e">
        <f>SUMIF(#REF!,'Pupils5-15'!$B1198,#REF!)</f>
        <v>#REF!</v>
      </c>
      <c r="Z1198" s="51" t="e">
        <f t="shared" si="169"/>
        <v>#REF!</v>
      </c>
      <c r="AA1198" s="51" t="e">
        <f t="shared" si="170"/>
        <v>#REF!</v>
      </c>
      <c r="AB1198" s="51" t="e">
        <f t="shared" si="171"/>
        <v>#REF!</v>
      </c>
    </row>
    <row r="1199" spans="1:28" x14ac:dyDescent="0.2">
      <c r="A1199" s="51">
        <v>1192</v>
      </c>
      <c r="B1199" s="51">
        <v>6753300</v>
      </c>
      <c r="C1199" s="51" t="s">
        <v>1560</v>
      </c>
      <c r="D1199" s="51" t="s">
        <v>52</v>
      </c>
      <c r="E1199" s="51" t="s">
        <v>3322</v>
      </c>
      <c r="F1199" s="51" t="s">
        <v>3324</v>
      </c>
      <c r="G1199" s="56">
        <f t="shared" si="164"/>
        <v>0.15503875968992248</v>
      </c>
      <c r="H1199" s="56">
        <f t="shared" si="165"/>
        <v>0.15873015873015872</v>
      </c>
      <c r="I1199" s="56">
        <f t="shared" si="166"/>
        <v>0.17741935483870969</v>
      </c>
      <c r="J1199" s="56">
        <f t="shared" si="167"/>
        <v>0.16358839050131926</v>
      </c>
      <c r="K1199" s="51">
        <v>109</v>
      </c>
      <c r="L1199" s="51">
        <v>20</v>
      </c>
      <c r="M1199" s="51">
        <v>129</v>
      </c>
      <c r="N1199" s="51">
        <v>106</v>
      </c>
      <c r="O1199" s="51">
        <v>20</v>
      </c>
      <c r="P1199" s="51">
        <v>126</v>
      </c>
      <c r="Q1199" s="51">
        <v>102</v>
      </c>
      <c r="R1199" s="51">
        <v>22</v>
      </c>
      <c r="S1199" s="51">
        <v>124</v>
      </c>
      <c r="T1199" s="51">
        <f t="shared" si="172"/>
        <v>62</v>
      </c>
      <c r="U1199" s="51">
        <f t="shared" si="172"/>
        <v>379</v>
      </c>
      <c r="V1199" s="57">
        <f t="shared" si="168"/>
        <v>16.358839050131927</v>
      </c>
      <c r="W1199" s="51" t="e">
        <f>SUMIF(#REF!,'Pupils5-15'!$B1199,#REF!)</f>
        <v>#REF!</v>
      </c>
      <c r="X1199" s="51" t="e">
        <f>SUMIF(#REF!,'Pupils5-15'!$B1199,#REF!)</f>
        <v>#REF!</v>
      </c>
      <c r="Y1199" s="51" t="e">
        <f>SUMIF(#REF!,'Pupils5-15'!$B1199,#REF!)</f>
        <v>#REF!</v>
      </c>
      <c r="Z1199" s="51" t="e">
        <f t="shared" si="169"/>
        <v>#REF!</v>
      </c>
      <c r="AA1199" s="51" t="e">
        <f t="shared" si="170"/>
        <v>#REF!</v>
      </c>
      <c r="AB1199" s="51" t="e">
        <f t="shared" si="171"/>
        <v>#REF!</v>
      </c>
    </row>
    <row r="1200" spans="1:28" x14ac:dyDescent="0.2">
      <c r="A1200" s="51">
        <v>1193</v>
      </c>
      <c r="B1200" s="51">
        <v>6753306</v>
      </c>
      <c r="C1200" s="51" t="s">
        <v>1561</v>
      </c>
      <c r="D1200" s="51" t="s">
        <v>52</v>
      </c>
      <c r="E1200" s="51" t="s">
        <v>3322</v>
      </c>
      <c r="F1200" s="51" t="s">
        <v>3324</v>
      </c>
      <c r="G1200" s="56">
        <f t="shared" si="164"/>
        <v>0.14906832298136646</v>
      </c>
      <c r="H1200" s="56">
        <f t="shared" si="165"/>
        <v>0.15231788079470199</v>
      </c>
      <c r="I1200" s="56">
        <f t="shared" si="166"/>
        <v>0.11612903225806452</v>
      </c>
      <c r="J1200" s="56">
        <f t="shared" si="167"/>
        <v>0.13918629550321199</v>
      </c>
      <c r="K1200" s="51">
        <v>137</v>
      </c>
      <c r="L1200" s="51">
        <v>24</v>
      </c>
      <c r="M1200" s="51">
        <v>161</v>
      </c>
      <c r="N1200" s="51">
        <v>128</v>
      </c>
      <c r="O1200" s="51">
        <v>23</v>
      </c>
      <c r="P1200" s="51">
        <v>151</v>
      </c>
      <c r="Q1200" s="51">
        <v>137</v>
      </c>
      <c r="R1200" s="51">
        <v>18</v>
      </c>
      <c r="S1200" s="51">
        <v>155</v>
      </c>
      <c r="T1200" s="51">
        <f t="shared" si="172"/>
        <v>65</v>
      </c>
      <c r="U1200" s="51">
        <f t="shared" si="172"/>
        <v>467</v>
      </c>
      <c r="V1200" s="57">
        <f t="shared" si="168"/>
        <v>13.918629550321199</v>
      </c>
      <c r="W1200" s="51" t="e">
        <f>SUMIF(#REF!,'Pupils5-15'!$B1200,#REF!)</f>
        <v>#REF!</v>
      </c>
      <c r="X1200" s="51" t="e">
        <f>SUMIF(#REF!,'Pupils5-15'!$B1200,#REF!)</f>
        <v>#REF!</v>
      </c>
      <c r="Y1200" s="51" t="e">
        <f>SUMIF(#REF!,'Pupils5-15'!$B1200,#REF!)</f>
        <v>#REF!</v>
      </c>
      <c r="Z1200" s="51" t="e">
        <f t="shared" si="169"/>
        <v>#REF!</v>
      </c>
      <c r="AA1200" s="51" t="e">
        <f t="shared" si="170"/>
        <v>#REF!</v>
      </c>
      <c r="AB1200" s="51" t="e">
        <f t="shared" si="171"/>
        <v>#REF!</v>
      </c>
    </row>
    <row r="1201" spans="1:28" x14ac:dyDescent="0.2">
      <c r="A1201" s="51">
        <v>1194</v>
      </c>
      <c r="B1201" s="51">
        <v>6753307</v>
      </c>
      <c r="C1201" s="51" t="s">
        <v>1562</v>
      </c>
      <c r="D1201" s="51" t="s">
        <v>52</v>
      </c>
      <c r="E1201" s="51" t="s">
        <v>3322</v>
      </c>
      <c r="F1201" s="51" t="s">
        <v>3324</v>
      </c>
      <c r="G1201" s="56">
        <f t="shared" si="164"/>
        <v>0.31578947368421051</v>
      </c>
      <c r="H1201" s="56">
        <f t="shared" si="165"/>
        <v>0.27131782945736432</v>
      </c>
      <c r="I1201" s="56">
        <f t="shared" si="166"/>
        <v>0.25</v>
      </c>
      <c r="J1201" s="56">
        <f t="shared" si="167"/>
        <v>0.27948717948717949</v>
      </c>
      <c r="K1201" s="51">
        <v>91</v>
      </c>
      <c r="L1201" s="51">
        <v>42</v>
      </c>
      <c r="M1201" s="51">
        <v>133</v>
      </c>
      <c r="N1201" s="51">
        <v>94</v>
      </c>
      <c r="O1201" s="51">
        <v>35</v>
      </c>
      <c r="P1201" s="51">
        <v>129</v>
      </c>
      <c r="Q1201" s="51">
        <v>96</v>
      </c>
      <c r="R1201" s="51">
        <v>32</v>
      </c>
      <c r="S1201" s="51">
        <v>128</v>
      </c>
      <c r="T1201" s="51">
        <f t="shared" si="172"/>
        <v>109</v>
      </c>
      <c r="U1201" s="51">
        <f t="shared" si="172"/>
        <v>390</v>
      </c>
      <c r="V1201" s="57">
        <f t="shared" si="168"/>
        <v>27.948717948717949</v>
      </c>
      <c r="W1201" s="51" t="e">
        <f>SUMIF(#REF!,'Pupils5-15'!$B1201,#REF!)</f>
        <v>#REF!</v>
      </c>
      <c r="X1201" s="51" t="e">
        <f>SUMIF(#REF!,'Pupils5-15'!$B1201,#REF!)</f>
        <v>#REF!</v>
      </c>
      <c r="Y1201" s="51" t="e">
        <f>SUMIF(#REF!,'Pupils5-15'!$B1201,#REF!)</f>
        <v>#REF!</v>
      </c>
      <c r="Z1201" s="51" t="e">
        <f t="shared" si="169"/>
        <v>#REF!</v>
      </c>
      <c r="AA1201" s="51" t="e">
        <f t="shared" si="170"/>
        <v>#REF!</v>
      </c>
      <c r="AB1201" s="51" t="e">
        <f t="shared" si="171"/>
        <v>#REF!</v>
      </c>
    </row>
    <row r="1202" spans="1:28" x14ac:dyDescent="0.2">
      <c r="A1202" s="51">
        <v>1195</v>
      </c>
      <c r="B1202" s="51">
        <v>6754011</v>
      </c>
      <c r="C1202" s="51" t="s">
        <v>3627</v>
      </c>
      <c r="D1202" s="51" t="s">
        <v>52</v>
      </c>
      <c r="E1202" s="51" t="s">
        <v>3326</v>
      </c>
      <c r="F1202" s="51" t="s">
        <v>3324</v>
      </c>
      <c r="G1202" s="56">
        <f t="shared" si="164"/>
        <v>0.23169107856191745</v>
      </c>
      <c r="H1202" s="56">
        <f t="shared" si="165"/>
        <v>0.22594142259414227</v>
      </c>
      <c r="I1202" s="56">
        <f t="shared" si="166"/>
        <v>0.24814264487369986</v>
      </c>
      <c r="J1202" s="56">
        <f t="shared" si="167"/>
        <v>0.23493694535263895</v>
      </c>
      <c r="K1202" s="51">
        <v>577</v>
      </c>
      <c r="L1202" s="51">
        <v>174</v>
      </c>
      <c r="M1202" s="51">
        <v>751</v>
      </c>
      <c r="N1202" s="51">
        <v>555</v>
      </c>
      <c r="O1202" s="51">
        <v>162</v>
      </c>
      <c r="P1202" s="51">
        <v>717</v>
      </c>
      <c r="Q1202" s="51">
        <v>506</v>
      </c>
      <c r="R1202" s="51">
        <v>167</v>
      </c>
      <c r="S1202" s="51">
        <v>673</v>
      </c>
      <c r="T1202" s="51">
        <f t="shared" si="172"/>
        <v>503</v>
      </c>
      <c r="U1202" s="51">
        <f t="shared" si="172"/>
        <v>2141</v>
      </c>
      <c r="V1202" s="57">
        <f t="shared" si="168"/>
        <v>23.493694535263895</v>
      </c>
      <c r="W1202" s="51" t="e">
        <f>SUMIF(#REF!,'Pupils5-15'!$B1202,#REF!)</f>
        <v>#REF!</v>
      </c>
      <c r="X1202" s="51" t="e">
        <f>SUMIF(#REF!,'Pupils5-15'!$B1202,#REF!)</f>
        <v>#REF!</v>
      </c>
      <c r="Y1202" s="51" t="e">
        <f>SUMIF(#REF!,'Pupils5-15'!$B1202,#REF!)</f>
        <v>#REF!</v>
      </c>
      <c r="Z1202" s="51" t="e">
        <f t="shared" si="169"/>
        <v>#REF!</v>
      </c>
      <c r="AA1202" s="51" t="e">
        <f t="shared" si="170"/>
        <v>#REF!</v>
      </c>
      <c r="AB1202" s="51" t="e">
        <f t="shared" si="171"/>
        <v>#REF!</v>
      </c>
    </row>
    <row r="1203" spans="1:28" x14ac:dyDescent="0.2">
      <c r="A1203" s="51">
        <v>1196</v>
      </c>
      <c r="B1203" s="51">
        <v>6754012</v>
      </c>
      <c r="C1203" s="51" t="s">
        <v>3628</v>
      </c>
      <c r="D1203" s="51" t="s">
        <v>52</v>
      </c>
      <c r="E1203" s="51" t="s">
        <v>3326</v>
      </c>
      <c r="F1203" s="51" t="s">
        <v>3324</v>
      </c>
      <c r="G1203" s="56">
        <f t="shared" si="164"/>
        <v>0.3562386980108499</v>
      </c>
      <c r="H1203" s="56">
        <f t="shared" si="165"/>
        <v>0.36734693877551022</v>
      </c>
      <c r="I1203" s="56">
        <f t="shared" si="166"/>
        <v>0.31558935361216728</v>
      </c>
      <c r="J1203" s="56">
        <f t="shared" si="167"/>
        <v>0.34672435105067984</v>
      </c>
      <c r="K1203" s="51">
        <v>356</v>
      </c>
      <c r="L1203" s="51">
        <v>197</v>
      </c>
      <c r="M1203" s="51">
        <v>553</v>
      </c>
      <c r="N1203" s="51">
        <v>341</v>
      </c>
      <c r="O1203" s="51">
        <v>198</v>
      </c>
      <c r="P1203" s="51">
        <v>539</v>
      </c>
      <c r="Q1203" s="51">
        <v>360</v>
      </c>
      <c r="R1203" s="51">
        <v>166</v>
      </c>
      <c r="S1203" s="51">
        <v>526</v>
      </c>
      <c r="T1203" s="51">
        <f t="shared" si="172"/>
        <v>561</v>
      </c>
      <c r="U1203" s="51">
        <f t="shared" si="172"/>
        <v>1618</v>
      </c>
      <c r="V1203" s="57">
        <f t="shared" si="168"/>
        <v>34.672435105067983</v>
      </c>
      <c r="W1203" s="51" t="e">
        <f>SUMIF(#REF!,'Pupils5-15'!$B1203,#REF!)</f>
        <v>#REF!</v>
      </c>
      <c r="X1203" s="51" t="e">
        <f>SUMIF(#REF!,'Pupils5-15'!$B1203,#REF!)</f>
        <v>#REF!</v>
      </c>
      <c r="Y1203" s="51" t="e">
        <f>SUMIF(#REF!,'Pupils5-15'!$B1203,#REF!)</f>
        <v>#REF!</v>
      </c>
      <c r="Z1203" s="51" t="e">
        <f t="shared" si="169"/>
        <v>#REF!</v>
      </c>
      <c r="AA1203" s="51" t="e">
        <f t="shared" si="170"/>
        <v>#REF!</v>
      </c>
      <c r="AB1203" s="51" t="e">
        <f t="shared" si="171"/>
        <v>#REF!</v>
      </c>
    </row>
    <row r="1204" spans="1:28" x14ac:dyDescent="0.2">
      <c r="A1204" s="51">
        <v>1197</v>
      </c>
      <c r="B1204" s="51">
        <v>6754013</v>
      </c>
      <c r="C1204" s="51" t="s">
        <v>3629</v>
      </c>
      <c r="D1204" s="51" t="s">
        <v>52</v>
      </c>
      <c r="E1204" s="51" t="s">
        <v>3326</v>
      </c>
      <c r="F1204" s="51" t="s">
        <v>3324</v>
      </c>
      <c r="G1204" s="56">
        <f t="shared" si="164"/>
        <v>0.18269230769230768</v>
      </c>
      <c r="H1204" s="56">
        <f t="shared" si="165"/>
        <v>0.16477768090671316</v>
      </c>
      <c r="I1204" s="56">
        <f t="shared" si="166"/>
        <v>0.14597902097902099</v>
      </c>
      <c r="J1204" s="56">
        <f t="shared" si="167"/>
        <v>0.16448326055312956</v>
      </c>
      <c r="K1204" s="51">
        <v>935</v>
      </c>
      <c r="L1204" s="51">
        <v>209</v>
      </c>
      <c r="M1204" s="51">
        <v>1144</v>
      </c>
      <c r="N1204" s="51">
        <v>958</v>
      </c>
      <c r="O1204" s="51">
        <v>189</v>
      </c>
      <c r="P1204" s="51">
        <v>1147</v>
      </c>
      <c r="Q1204" s="51">
        <v>977</v>
      </c>
      <c r="R1204" s="51">
        <v>167</v>
      </c>
      <c r="S1204" s="51">
        <v>1144</v>
      </c>
      <c r="T1204" s="51">
        <f t="shared" si="172"/>
        <v>565</v>
      </c>
      <c r="U1204" s="51">
        <f t="shared" si="172"/>
        <v>3435</v>
      </c>
      <c r="V1204" s="57">
        <f t="shared" si="168"/>
        <v>16.448326055312958</v>
      </c>
      <c r="W1204" s="51" t="e">
        <f>SUMIF(#REF!,'Pupils5-15'!$B1204,#REF!)</f>
        <v>#REF!</v>
      </c>
      <c r="X1204" s="51" t="e">
        <f>SUMIF(#REF!,'Pupils5-15'!$B1204,#REF!)</f>
        <v>#REF!</v>
      </c>
      <c r="Y1204" s="51" t="e">
        <f>SUMIF(#REF!,'Pupils5-15'!$B1204,#REF!)</f>
        <v>#REF!</v>
      </c>
      <c r="Z1204" s="51" t="e">
        <f t="shared" si="169"/>
        <v>#REF!</v>
      </c>
      <c r="AA1204" s="51" t="e">
        <f t="shared" si="170"/>
        <v>#REF!</v>
      </c>
      <c r="AB1204" s="51" t="e">
        <f t="shared" si="171"/>
        <v>#REF!</v>
      </c>
    </row>
    <row r="1205" spans="1:28" x14ac:dyDescent="0.2">
      <c r="A1205" s="51">
        <v>1198</v>
      </c>
      <c r="B1205" s="51">
        <v>6754600</v>
      </c>
      <c r="C1205" s="51" t="s">
        <v>3630</v>
      </c>
      <c r="D1205" s="51" t="s">
        <v>52</v>
      </c>
      <c r="E1205" s="51" t="s">
        <v>3326</v>
      </c>
      <c r="F1205" s="51" t="s">
        <v>3324</v>
      </c>
      <c r="G1205" s="56">
        <f t="shared" si="164"/>
        <v>0.2147117296222664</v>
      </c>
      <c r="H1205" s="56">
        <f t="shared" si="165"/>
        <v>0.23046092184368738</v>
      </c>
      <c r="I1205" s="56">
        <f t="shared" si="166"/>
        <v>0.2063157894736842</v>
      </c>
      <c r="J1205" s="56">
        <f t="shared" si="167"/>
        <v>0.21733243060257279</v>
      </c>
      <c r="K1205" s="51">
        <v>395</v>
      </c>
      <c r="L1205" s="51">
        <v>108</v>
      </c>
      <c r="M1205" s="51">
        <v>503</v>
      </c>
      <c r="N1205" s="51">
        <v>384</v>
      </c>
      <c r="O1205" s="51">
        <v>115</v>
      </c>
      <c r="P1205" s="51">
        <v>499</v>
      </c>
      <c r="Q1205" s="51">
        <v>377</v>
      </c>
      <c r="R1205" s="51">
        <v>98</v>
      </c>
      <c r="S1205" s="51">
        <v>475</v>
      </c>
      <c r="T1205" s="51">
        <f t="shared" si="172"/>
        <v>321</v>
      </c>
      <c r="U1205" s="51">
        <f t="shared" si="172"/>
        <v>1477</v>
      </c>
      <c r="V1205" s="57">
        <f t="shared" si="168"/>
        <v>21.73324306025728</v>
      </c>
      <c r="W1205" s="51" t="e">
        <f>SUMIF(#REF!,'Pupils5-15'!$B1205,#REF!)</f>
        <v>#REF!</v>
      </c>
      <c r="X1205" s="51" t="e">
        <f>SUMIF(#REF!,'Pupils5-15'!$B1205,#REF!)</f>
        <v>#REF!</v>
      </c>
      <c r="Y1205" s="51" t="e">
        <f>SUMIF(#REF!,'Pupils5-15'!$B1205,#REF!)</f>
        <v>#REF!</v>
      </c>
      <c r="Z1205" s="51" t="e">
        <f t="shared" si="169"/>
        <v>#REF!</v>
      </c>
      <c r="AA1205" s="51" t="e">
        <f t="shared" si="170"/>
        <v>#REF!</v>
      </c>
      <c r="AB1205" s="51" t="e">
        <f t="shared" si="171"/>
        <v>#REF!</v>
      </c>
    </row>
    <row r="1206" spans="1:28" x14ac:dyDescent="0.2">
      <c r="A1206" s="51">
        <v>1199</v>
      </c>
      <c r="B1206" s="51">
        <v>6757013</v>
      </c>
      <c r="C1206" s="51" t="s">
        <v>1564</v>
      </c>
      <c r="D1206" s="51" t="s">
        <v>52</v>
      </c>
      <c r="E1206" s="51" t="s">
        <v>3334</v>
      </c>
      <c r="G1206" s="56">
        <f t="shared" si="164"/>
        <v>0.47008547008547008</v>
      </c>
      <c r="H1206" s="56">
        <f t="shared" si="165"/>
        <v>0.47619047619047616</v>
      </c>
      <c r="I1206" s="56">
        <f t="shared" si="166"/>
        <v>0.49137931034482757</v>
      </c>
      <c r="J1206" s="56">
        <f t="shared" si="167"/>
        <v>0.47910863509749302</v>
      </c>
      <c r="K1206" s="51">
        <v>62</v>
      </c>
      <c r="L1206" s="51">
        <v>55</v>
      </c>
      <c r="M1206" s="51">
        <v>117</v>
      </c>
      <c r="N1206" s="51">
        <v>66</v>
      </c>
      <c r="O1206" s="51">
        <v>60</v>
      </c>
      <c r="P1206" s="51">
        <v>126</v>
      </c>
      <c r="Q1206" s="51">
        <v>59</v>
      </c>
      <c r="R1206" s="51">
        <v>57</v>
      </c>
      <c r="S1206" s="51">
        <v>116</v>
      </c>
      <c r="T1206" s="51">
        <f t="shared" si="172"/>
        <v>172</v>
      </c>
      <c r="U1206" s="51">
        <f t="shared" si="172"/>
        <v>359</v>
      </c>
      <c r="V1206" s="57">
        <f t="shared" si="168"/>
        <v>47.910863509749305</v>
      </c>
      <c r="W1206" s="51" t="e">
        <f>SUMIF(#REF!,'Pupils5-15'!$B1206,#REF!)</f>
        <v>#REF!</v>
      </c>
      <c r="X1206" s="51" t="e">
        <f>SUMIF(#REF!,'Pupils5-15'!$B1206,#REF!)</f>
        <v>#REF!</v>
      </c>
      <c r="Y1206" s="51" t="e">
        <f>SUMIF(#REF!,'Pupils5-15'!$B1206,#REF!)</f>
        <v>#REF!</v>
      </c>
      <c r="Z1206" s="51" t="e">
        <f t="shared" si="169"/>
        <v>#REF!</v>
      </c>
      <c r="AA1206" s="51" t="e">
        <f t="shared" si="170"/>
        <v>#REF!</v>
      </c>
      <c r="AB1206" s="51" t="e">
        <f t="shared" si="171"/>
        <v>#REF!</v>
      </c>
    </row>
    <row r="1207" spans="1:28" x14ac:dyDescent="0.2">
      <c r="A1207" s="51">
        <v>1200</v>
      </c>
      <c r="B1207" s="51">
        <v>6762058</v>
      </c>
      <c r="C1207" s="51" t="s">
        <v>1566</v>
      </c>
      <c r="D1207" s="51" t="s">
        <v>1565</v>
      </c>
      <c r="E1207" s="51" t="s">
        <v>3322</v>
      </c>
      <c r="F1207" s="51" t="s">
        <v>3324</v>
      </c>
      <c r="G1207" s="56">
        <f t="shared" si="164"/>
        <v>0.18954248366013071</v>
      </c>
      <c r="H1207" s="56">
        <f t="shared" si="165"/>
        <v>0.19871794871794871</v>
      </c>
      <c r="I1207" s="56">
        <f t="shared" si="166"/>
        <v>0.18181818181818182</v>
      </c>
      <c r="J1207" s="56">
        <f t="shared" si="167"/>
        <v>0.19006479481641469</v>
      </c>
      <c r="K1207" s="51">
        <v>124</v>
      </c>
      <c r="L1207" s="51">
        <v>29</v>
      </c>
      <c r="M1207" s="51">
        <v>153</v>
      </c>
      <c r="N1207" s="51">
        <v>125</v>
      </c>
      <c r="O1207" s="51">
        <v>31</v>
      </c>
      <c r="P1207" s="51">
        <v>156</v>
      </c>
      <c r="Q1207" s="51">
        <v>126</v>
      </c>
      <c r="R1207" s="51">
        <v>28</v>
      </c>
      <c r="S1207" s="51">
        <v>154</v>
      </c>
      <c r="T1207" s="51">
        <f t="shared" si="172"/>
        <v>88</v>
      </c>
      <c r="U1207" s="51">
        <f t="shared" si="172"/>
        <v>463</v>
      </c>
      <c r="V1207" s="57">
        <f t="shared" si="168"/>
        <v>19.00647948164147</v>
      </c>
      <c r="W1207" s="51" t="e">
        <f>SUMIF(#REF!,'Pupils5-15'!$B1207,#REF!)</f>
        <v>#REF!</v>
      </c>
      <c r="X1207" s="51" t="e">
        <f>SUMIF(#REF!,'Pupils5-15'!$B1207,#REF!)</f>
        <v>#REF!</v>
      </c>
      <c r="Y1207" s="51" t="e">
        <f>SUMIF(#REF!,'Pupils5-15'!$B1207,#REF!)</f>
        <v>#REF!</v>
      </c>
      <c r="Z1207" s="51" t="e">
        <f t="shared" si="169"/>
        <v>#REF!</v>
      </c>
      <c r="AA1207" s="51" t="e">
        <f t="shared" si="170"/>
        <v>#REF!</v>
      </c>
      <c r="AB1207" s="51" t="e">
        <f t="shared" si="171"/>
        <v>#REF!</v>
      </c>
    </row>
    <row r="1208" spans="1:28" x14ac:dyDescent="0.2">
      <c r="A1208" s="51">
        <v>1201</v>
      </c>
      <c r="B1208" s="51">
        <v>6762061</v>
      </c>
      <c r="C1208" s="51" t="s">
        <v>1568</v>
      </c>
      <c r="D1208" s="51" t="s">
        <v>1565</v>
      </c>
      <c r="E1208" s="51" t="s">
        <v>3322</v>
      </c>
      <c r="F1208" s="51" t="s">
        <v>3324</v>
      </c>
      <c r="G1208" s="56">
        <f t="shared" si="164"/>
        <v>0.15476190476190477</v>
      </c>
      <c r="H1208" s="56">
        <f t="shared" si="165"/>
        <v>0.20430107526881722</v>
      </c>
      <c r="I1208" s="56">
        <f t="shared" si="166"/>
        <v>0.17777777777777778</v>
      </c>
      <c r="J1208" s="56">
        <f t="shared" si="167"/>
        <v>0.1797752808988764</v>
      </c>
      <c r="K1208" s="51">
        <v>71</v>
      </c>
      <c r="L1208" s="51">
        <v>13</v>
      </c>
      <c r="M1208" s="51">
        <v>84</v>
      </c>
      <c r="N1208" s="51">
        <v>74</v>
      </c>
      <c r="O1208" s="51">
        <v>19</v>
      </c>
      <c r="P1208" s="51">
        <v>93</v>
      </c>
      <c r="Q1208" s="51">
        <v>74</v>
      </c>
      <c r="R1208" s="51">
        <v>16</v>
      </c>
      <c r="S1208" s="51">
        <v>90</v>
      </c>
      <c r="T1208" s="51">
        <f t="shared" si="172"/>
        <v>48</v>
      </c>
      <c r="U1208" s="51">
        <f t="shared" si="172"/>
        <v>267</v>
      </c>
      <c r="V1208" s="57">
        <f t="shared" si="168"/>
        <v>17.977528089887642</v>
      </c>
      <c r="W1208" s="51" t="e">
        <f>SUMIF(#REF!,'Pupils5-15'!$B1208,#REF!)</f>
        <v>#REF!</v>
      </c>
      <c r="X1208" s="51" t="e">
        <f>SUMIF(#REF!,'Pupils5-15'!$B1208,#REF!)</f>
        <v>#REF!</v>
      </c>
      <c r="Y1208" s="51" t="e">
        <f>SUMIF(#REF!,'Pupils5-15'!$B1208,#REF!)</f>
        <v>#REF!</v>
      </c>
      <c r="Z1208" s="51" t="e">
        <f t="shared" si="169"/>
        <v>#REF!</v>
      </c>
      <c r="AA1208" s="51" t="e">
        <f t="shared" si="170"/>
        <v>#REF!</v>
      </c>
      <c r="AB1208" s="51" t="e">
        <f t="shared" si="171"/>
        <v>#REF!</v>
      </c>
    </row>
    <row r="1209" spans="1:28" x14ac:dyDescent="0.2">
      <c r="A1209" s="51">
        <v>1202</v>
      </c>
      <c r="B1209" s="51">
        <v>6762071</v>
      </c>
      <c r="C1209" s="51" t="s">
        <v>1569</v>
      </c>
      <c r="D1209" s="51" t="s">
        <v>1565</v>
      </c>
      <c r="E1209" s="51" t="s">
        <v>3322</v>
      </c>
      <c r="F1209" s="51" t="s">
        <v>3324</v>
      </c>
      <c r="G1209" s="56">
        <f t="shared" si="164"/>
        <v>0.23756906077348067</v>
      </c>
      <c r="H1209" s="56">
        <f t="shared" si="165"/>
        <v>0.26229508196721313</v>
      </c>
      <c r="I1209" s="56">
        <f t="shared" si="166"/>
        <v>0.27011494252873564</v>
      </c>
      <c r="J1209" s="56">
        <f t="shared" si="167"/>
        <v>0.25650557620817843</v>
      </c>
      <c r="K1209" s="51">
        <v>138</v>
      </c>
      <c r="L1209" s="51">
        <v>43</v>
      </c>
      <c r="M1209" s="51">
        <v>181</v>
      </c>
      <c r="N1209" s="51">
        <v>135</v>
      </c>
      <c r="O1209" s="51">
        <v>48</v>
      </c>
      <c r="P1209" s="51">
        <v>183</v>
      </c>
      <c r="Q1209" s="51">
        <v>127</v>
      </c>
      <c r="R1209" s="51">
        <v>47</v>
      </c>
      <c r="S1209" s="51">
        <v>174</v>
      </c>
      <c r="T1209" s="51">
        <f t="shared" si="172"/>
        <v>138</v>
      </c>
      <c r="U1209" s="51">
        <f t="shared" si="172"/>
        <v>538</v>
      </c>
      <c r="V1209" s="57">
        <f t="shared" si="168"/>
        <v>25.650557620817843</v>
      </c>
      <c r="W1209" s="51" t="e">
        <f>SUMIF(#REF!,'Pupils5-15'!$B1209,#REF!)</f>
        <v>#REF!</v>
      </c>
      <c r="X1209" s="51" t="e">
        <f>SUMIF(#REF!,'Pupils5-15'!$B1209,#REF!)</f>
        <v>#REF!</v>
      </c>
      <c r="Y1209" s="51" t="e">
        <f>SUMIF(#REF!,'Pupils5-15'!$B1209,#REF!)</f>
        <v>#REF!</v>
      </c>
      <c r="Z1209" s="51" t="e">
        <f t="shared" si="169"/>
        <v>#REF!</v>
      </c>
      <c r="AA1209" s="51" t="e">
        <f t="shared" si="170"/>
        <v>#REF!</v>
      </c>
      <c r="AB1209" s="51" t="e">
        <f t="shared" si="171"/>
        <v>#REF!</v>
      </c>
    </row>
    <row r="1210" spans="1:28" x14ac:dyDescent="0.2">
      <c r="A1210" s="51">
        <v>1203</v>
      </c>
      <c r="B1210" s="51">
        <v>6762078</v>
      </c>
      <c r="C1210" s="51" t="s">
        <v>1570</v>
      </c>
      <c r="D1210" s="51" t="s">
        <v>1565</v>
      </c>
      <c r="E1210" s="51" t="s">
        <v>3322</v>
      </c>
      <c r="F1210" s="51" t="s">
        <v>3324</v>
      </c>
      <c r="G1210" s="56">
        <f t="shared" si="164"/>
        <v>0.33974358974358976</v>
      </c>
      <c r="H1210" s="56">
        <f t="shared" si="165"/>
        <v>0.32679738562091504</v>
      </c>
      <c r="I1210" s="56">
        <f t="shared" si="166"/>
        <v>0.35403726708074534</v>
      </c>
      <c r="J1210" s="56">
        <f t="shared" si="167"/>
        <v>0.34042553191489361</v>
      </c>
      <c r="K1210" s="51">
        <v>103</v>
      </c>
      <c r="L1210" s="51">
        <v>53</v>
      </c>
      <c r="M1210" s="51">
        <v>156</v>
      </c>
      <c r="N1210" s="51">
        <v>103</v>
      </c>
      <c r="O1210" s="51">
        <v>50</v>
      </c>
      <c r="P1210" s="51">
        <v>153</v>
      </c>
      <c r="Q1210" s="51">
        <v>104</v>
      </c>
      <c r="R1210" s="51">
        <v>57</v>
      </c>
      <c r="S1210" s="51">
        <v>161</v>
      </c>
      <c r="T1210" s="51">
        <f t="shared" si="172"/>
        <v>160</v>
      </c>
      <c r="U1210" s="51">
        <f t="shared" si="172"/>
        <v>470</v>
      </c>
      <c r="V1210" s="57">
        <f t="shared" si="168"/>
        <v>34.042553191489361</v>
      </c>
      <c r="W1210" s="51" t="e">
        <f>SUMIF(#REF!,'Pupils5-15'!$B1210,#REF!)</f>
        <v>#REF!</v>
      </c>
      <c r="X1210" s="51" t="e">
        <f>SUMIF(#REF!,'Pupils5-15'!$B1210,#REF!)</f>
        <v>#REF!</v>
      </c>
      <c r="Y1210" s="51" t="e">
        <f>SUMIF(#REF!,'Pupils5-15'!$B1210,#REF!)</f>
        <v>#REF!</v>
      </c>
      <c r="Z1210" s="51" t="e">
        <f t="shared" si="169"/>
        <v>#REF!</v>
      </c>
      <c r="AA1210" s="51" t="e">
        <f t="shared" si="170"/>
        <v>#REF!</v>
      </c>
      <c r="AB1210" s="51" t="e">
        <f t="shared" si="171"/>
        <v>#REF!</v>
      </c>
    </row>
    <row r="1211" spans="1:28" x14ac:dyDescent="0.2">
      <c r="A1211" s="51">
        <v>1204</v>
      </c>
      <c r="B1211" s="51">
        <v>6762081</v>
      </c>
      <c r="C1211" s="51" t="s">
        <v>3631</v>
      </c>
      <c r="D1211" s="51" t="s">
        <v>1565</v>
      </c>
      <c r="E1211" s="51" t="s">
        <v>3322</v>
      </c>
      <c r="F1211" s="51" t="s">
        <v>3324</v>
      </c>
      <c r="G1211" s="56">
        <f t="shared" si="164"/>
        <v>0.28104575163398693</v>
      </c>
      <c r="H1211" s="56">
        <f t="shared" si="165"/>
        <v>0.35555555555555557</v>
      </c>
      <c r="I1211" s="56">
        <f t="shared" si="166"/>
        <v>0.34814814814814815</v>
      </c>
      <c r="J1211" s="56">
        <f t="shared" si="167"/>
        <v>0.32624113475177308</v>
      </c>
      <c r="K1211" s="51">
        <v>110</v>
      </c>
      <c r="L1211" s="51">
        <v>43</v>
      </c>
      <c r="M1211" s="51">
        <v>153</v>
      </c>
      <c r="N1211" s="51">
        <v>87</v>
      </c>
      <c r="O1211" s="51">
        <v>48</v>
      </c>
      <c r="P1211" s="51">
        <v>135</v>
      </c>
      <c r="Q1211" s="51">
        <v>88</v>
      </c>
      <c r="R1211" s="51">
        <v>47</v>
      </c>
      <c r="S1211" s="51">
        <v>135</v>
      </c>
      <c r="T1211" s="51">
        <f t="shared" si="172"/>
        <v>138</v>
      </c>
      <c r="U1211" s="51">
        <f t="shared" si="172"/>
        <v>423</v>
      </c>
      <c r="V1211" s="57">
        <f t="shared" si="168"/>
        <v>32.62411347517731</v>
      </c>
      <c r="W1211" s="51" t="e">
        <f>SUMIF(#REF!,'Pupils5-15'!$B1211,#REF!)</f>
        <v>#REF!</v>
      </c>
      <c r="X1211" s="51" t="e">
        <f>SUMIF(#REF!,'Pupils5-15'!$B1211,#REF!)</f>
        <v>#REF!</v>
      </c>
      <c r="Y1211" s="51" t="e">
        <f>SUMIF(#REF!,'Pupils5-15'!$B1211,#REF!)</f>
        <v>#REF!</v>
      </c>
      <c r="Z1211" s="51" t="e">
        <f t="shared" si="169"/>
        <v>#REF!</v>
      </c>
      <c r="AA1211" s="51" t="e">
        <f t="shared" si="170"/>
        <v>#REF!</v>
      </c>
      <c r="AB1211" s="51" t="e">
        <f t="shared" si="171"/>
        <v>#REF!</v>
      </c>
    </row>
    <row r="1212" spans="1:28" x14ac:dyDescent="0.2">
      <c r="A1212" s="51">
        <v>1205</v>
      </c>
      <c r="B1212" s="51">
        <v>6762084</v>
      </c>
      <c r="C1212" s="51" t="s">
        <v>1571</v>
      </c>
      <c r="D1212" s="51" t="s">
        <v>1565</v>
      </c>
      <c r="E1212" s="51" t="s">
        <v>3322</v>
      </c>
      <c r="F1212" s="51" t="s">
        <v>3324</v>
      </c>
      <c r="G1212" s="56">
        <f t="shared" si="164"/>
        <v>0.1863799283154122</v>
      </c>
      <c r="H1212" s="56">
        <f t="shared" si="165"/>
        <v>0.16044776119402984</v>
      </c>
      <c r="I1212" s="56">
        <f t="shared" si="166"/>
        <v>0.1796875</v>
      </c>
      <c r="J1212" s="56">
        <f t="shared" si="167"/>
        <v>0.17559153175591533</v>
      </c>
      <c r="K1212" s="51">
        <v>227</v>
      </c>
      <c r="L1212" s="51">
        <v>52</v>
      </c>
      <c r="M1212" s="51">
        <v>279</v>
      </c>
      <c r="N1212" s="51">
        <v>225</v>
      </c>
      <c r="O1212" s="51">
        <v>43</v>
      </c>
      <c r="P1212" s="51">
        <v>268</v>
      </c>
      <c r="Q1212" s="51">
        <v>210</v>
      </c>
      <c r="R1212" s="51">
        <v>46</v>
      </c>
      <c r="S1212" s="51">
        <v>256</v>
      </c>
      <c r="T1212" s="51">
        <f t="shared" si="172"/>
        <v>141</v>
      </c>
      <c r="U1212" s="51">
        <f t="shared" si="172"/>
        <v>803</v>
      </c>
      <c r="V1212" s="57">
        <f t="shared" si="168"/>
        <v>17.559153175591533</v>
      </c>
      <c r="W1212" s="51" t="e">
        <f>SUMIF(#REF!,'Pupils5-15'!$B1212,#REF!)</f>
        <v>#REF!</v>
      </c>
      <c r="X1212" s="51" t="e">
        <f>SUMIF(#REF!,'Pupils5-15'!$B1212,#REF!)</f>
        <v>#REF!</v>
      </c>
      <c r="Y1212" s="51" t="e">
        <f>SUMIF(#REF!,'Pupils5-15'!$B1212,#REF!)</f>
        <v>#REF!</v>
      </c>
      <c r="Z1212" s="51" t="e">
        <f t="shared" si="169"/>
        <v>#REF!</v>
      </c>
      <c r="AA1212" s="51" t="e">
        <f t="shared" si="170"/>
        <v>#REF!</v>
      </c>
      <c r="AB1212" s="51" t="e">
        <f t="shared" si="171"/>
        <v>#REF!</v>
      </c>
    </row>
    <row r="1213" spans="1:28" x14ac:dyDescent="0.2">
      <c r="A1213" s="51">
        <v>1206</v>
      </c>
      <c r="B1213" s="51">
        <v>6762086</v>
      </c>
      <c r="C1213" s="51" t="s">
        <v>1572</v>
      </c>
      <c r="D1213" s="51" t="s">
        <v>1565</v>
      </c>
      <c r="E1213" s="51" t="s">
        <v>3322</v>
      </c>
      <c r="F1213" s="51" t="s">
        <v>3324</v>
      </c>
      <c r="G1213" s="56">
        <f t="shared" si="164"/>
        <v>0.21465968586387435</v>
      </c>
      <c r="H1213" s="56">
        <f t="shared" si="165"/>
        <v>0.29533678756476683</v>
      </c>
      <c r="I1213" s="56">
        <f t="shared" si="166"/>
        <v>0.24719101123595505</v>
      </c>
      <c r="J1213" s="56">
        <f t="shared" si="167"/>
        <v>0.25266903914590749</v>
      </c>
      <c r="K1213" s="51">
        <v>150</v>
      </c>
      <c r="L1213" s="51">
        <v>41</v>
      </c>
      <c r="M1213" s="51">
        <v>191</v>
      </c>
      <c r="N1213" s="51">
        <v>136</v>
      </c>
      <c r="O1213" s="51">
        <v>57</v>
      </c>
      <c r="P1213" s="51">
        <v>193</v>
      </c>
      <c r="Q1213" s="51">
        <v>134</v>
      </c>
      <c r="R1213" s="51">
        <v>44</v>
      </c>
      <c r="S1213" s="51">
        <v>178</v>
      </c>
      <c r="T1213" s="51">
        <f t="shared" si="172"/>
        <v>142</v>
      </c>
      <c r="U1213" s="51">
        <f t="shared" si="172"/>
        <v>562</v>
      </c>
      <c r="V1213" s="57">
        <f t="shared" si="168"/>
        <v>25.266903914590749</v>
      </c>
      <c r="W1213" s="51" t="e">
        <f>SUMIF(#REF!,'Pupils5-15'!$B1213,#REF!)</f>
        <v>#REF!</v>
      </c>
      <c r="X1213" s="51" t="e">
        <f>SUMIF(#REF!,'Pupils5-15'!$B1213,#REF!)</f>
        <v>#REF!</v>
      </c>
      <c r="Y1213" s="51" t="e">
        <f>SUMIF(#REF!,'Pupils5-15'!$B1213,#REF!)</f>
        <v>#REF!</v>
      </c>
      <c r="Z1213" s="51" t="e">
        <f t="shared" si="169"/>
        <v>#REF!</v>
      </c>
      <c r="AA1213" s="51" t="e">
        <f t="shared" si="170"/>
        <v>#REF!</v>
      </c>
      <c r="AB1213" s="51" t="e">
        <f t="shared" si="171"/>
        <v>#REF!</v>
      </c>
    </row>
    <row r="1214" spans="1:28" x14ac:dyDescent="0.2">
      <c r="A1214" s="51">
        <v>1207</v>
      </c>
      <c r="B1214" s="51">
        <v>6762089</v>
      </c>
      <c r="C1214" s="51" t="s">
        <v>1573</v>
      </c>
      <c r="D1214" s="51" t="s">
        <v>1565</v>
      </c>
      <c r="E1214" s="51" t="s">
        <v>3322</v>
      </c>
      <c r="F1214" s="51" t="s">
        <v>3324</v>
      </c>
      <c r="G1214" s="56">
        <f t="shared" si="164"/>
        <v>0.25</v>
      </c>
      <c r="H1214" s="56">
        <f t="shared" si="165"/>
        <v>0.22727272727272727</v>
      </c>
      <c r="I1214" s="56">
        <f t="shared" si="166"/>
        <v>0.21794871794871795</v>
      </c>
      <c r="J1214" s="56">
        <f t="shared" si="167"/>
        <v>0.23039215686274508</v>
      </c>
      <c r="K1214" s="51">
        <v>45</v>
      </c>
      <c r="L1214" s="51">
        <v>15</v>
      </c>
      <c r="M1214" s="51">
        <v>60</v>
      </c>
      <c r="N1214" s="51">
        <v>51</v>
      </c>
      <c r="O1214" s="51">
        <v>15</v>
      </c>
      <c r="P1214" s="51">
        <v>66</v>
      </c>
      <c r="Q1214" s="51">
        <v>61</v>
      </c>
      <c r="R1214" s="51">
        <v>17</v>
      </c>
      <c r="S1214" s="51">
        <v>78</v>
      </c>
      <c r="T1214" s="51">
        <f t="shared" si="172"/>
        <v>47</v>
      </c>
      <c r="U1214" s="51">
        <f t="shared" si="172"/>
        <v>204</v>
      </c>
      <c r="V1214" s="57">
        <f t="shared" si="168"/>
        <v>23.03921568627451</v>
      </c>
      <c r="W1214" s="51" t="e">
        <f>SUMIF(#REF!,'Pupils5-15'!$B1214,#REF!)</f>
        <v>#REF!</v>
      </c>
      <c r="X1214" s="51" t="e">
        <f>SUMIF(#REF!,'Pupils5-15'!$B1214,#REF!)</f>
        <v>#REF!</v>
      </c>
      <c r="Y1214" s="51" t="e">
        <f>SUMIF(#REF!,'Pupils5-15'!$B1214,#REF!)</f>
        <v>#REF!</v>
      </c>
      <c r="Z1214" s="51" t="e">
        <f t="shared" si="169"/>
        <v>#REF!</v>
      </c>
      <c r="AA1214" s="51" t="e">
        <f t="shared" si="170"/>
        <v>#REF!</v>
      </c>
      <c r="AB1214" s="51" t="e">
        <f t="shared" si="171"/>
        <v>#REF!</v>
      </c>
    </row>
    <row r="1215" spans="1:28" x14ac:dyDescent="0.2">
      <c r="A1215" s="51">
        <v>1208</v>
      </c>
      <c r="B1215" s="51">
        <v>6762093</v>
      </c>
      <c r="C1215" s="51" t="s">
        <v>1574</v>
      </c>
      <c r="D1215" s="51" t="s">
        <v>1565</v>
      </c>
      <c r="E1215" s="51" t="s">
        <v>3322</v>
      </c>
      <c r="F1215" s="51" t="s">
        <v>3324</v>
      </c>
      <c r="G1215" s="56">
        <f t="shared" si="164"/>
        <v>6.0150375939849621E-2</v>
      </c>
      <c r="H1215" s="56">
        <f t="shared" si="165"/>
        <v>5.8394160583941604E-2</v>
      </c>
      <c r="I1215" s="56">
        <f t="shared" si="166"/>
        <v>0.10563380281690141</v>
      </c>
      <c r="J1215" s="56">
        <f t="shared" si="167"/>
        <v>7.5242718446601936E-2</v>
      </c>
      <c r="K1215" s="51">
        <v>125</v>
      </c>
      <c r="L1215" s="51">
        <v>8</v>
      </c>
      <c r="M1215" s="51">
        <v>133</v>
      </c>
      <c r="N1215" s="51">
        <v>129</v>
      </c>
      <c r="O1215" s="51">
        <v>8</v>
      </c>
      <c r="P1215" s="51">
        <v>137</v>
      </c>
      <c r="Q1215" s="51">
        <v>127</v>
      </c>
      <c r="R1215" s="51">
        <v>15</v>
      </c>
      <c r="S1215" s="51">
        <v>142</v>
      </c>
      <c r="T1215" s="51">
        <f t="shared" si="172"/>
        <v>31</v>
      </c>
      <c r="U1215" s="51">
        <f t="shared" si="172"/>
        <v>412</v>
      </c>
      <c r="V1215" s="57">
        <f t="shared" si="168"/>
        <v>7.5242718446601939</v>
      </c>
      <c r="W1215" s="51" t="e">
        <f>SUMIF(#REF!,'Pupils5-15'!$B1215,#REF!)</f>
        <v>#REF!</v>
      </c>
      <c r="X1215" s="51" t="e">
        <f>SUMIF(#REF!,'Pupils5-15'!$B1215,#REF!)</f>
        <v>#REF!</v>
      </c>
      <c r="Y1215" s="51" t="e">
        <f>SUMIF(#REF!,'Pupils5-15'!$B1215,#REF!)</f>
        <v>#REF!</v>
      </c>
      <c r="Z1215" s="51" t="e">
        <f t="shared" si="169"/>
        <v>#REF!</v>
      </c>
      <c r="AA1215" s="51" t="e">
        <f t="shared" si="170"/>
        <v>#REF!</v>
      </c>
      <c r="AB1215" s="51" t="e">
        <f t="shared" si="171"/>
        <v>#REF!</v>
      </c>
    </row>
    <row r="1216" spans="1:28" x14ac:dyDescent="0.2">
      <c r="A1216" s="51">
        <v>1209</v>
      </c>
      <c r="B1216" s="51">
        <v>6762095</v>
      </c>
      <c r="C1216" s="51" t="s">
        <v>1575</v>
      </c>
      <c r="D1216" s="51" t="s">
        <v>1565</v>
      </c>
      <c r="E1216" s="51" t="s">
        <v>3322</v>
      </c>
      <c r="F1216" s="51" t="s">
        <v>3324</v>
      </c>
      <c r="G1216" s="56">
        <f t="shared" si="164"/>
        <v>0.13698630136986301</v>
      </c>
      <c r="H1216" s="56">
        <f t="shared" si="165"/>
        <v>0.14634146341463414</v>
      </c>
      <c r="I1216" s="56">
        <f t="shared" si="166"/>
        <v>0.11764705882352941</v>
      </c>
      <c r="J1216" s="56">
        <f t="shared" si="167"/>
        <v>0.13333333333333333</v>
      </c>
      <c r="K1216" s="51">
        <v>63</v>
      </c>
      <c r="L1216" s="51">
        <v>10</v>
      </c>
      <c r="M1216" s="51">
        <v>73</v>
      </c>
      <c r="N1216" s="51">
        <v>70</v>
      </c>
      <c r="O1216" s="51">
        <v>12</v>
      </c>
      <c r="P1216" s="51">
        <v>82</v>
      </c>
      <c r="Q1216" s="51">
        <v>75</v>
      </c>
      <c r="R1216" s="51">
        <v>10</v>
      </c>
      <c r="S1216" s="51">
        <v>85</v>
      </c>
      <c r="T1216" s="51">
        <f t="shared" si="172"/>
        <v>32</v>
      </c>
      <c r="U1216" s="51">
        <f t="shared" si="172"/>
        <v>240</v>
      </c>
      <c r="V1216" s="57">
        <f t="shared" si="168"/>
        <v>13.333333333333334</v>
      </c>
      <c r="W1216" s="51" t="e">
        <f>SUMIF(#REF!,'Pupils5-15'!$B1216,#REF!)</f>
        <v>#REF!</v>
      </c>
      <c r="X1216" s="51" t="e">
        <f>SUMIF(#REF!,'Pupils5-15'!$B1216,#REF!)</f>
        <v>#REF!</v>
      </c>
      <c r="Y1216" s="51" t="e">
        <f>SUMIF(#REF!,'Pupils5-15'!$B1216,#REF!)</f>
        <v>#REF!</v>
      </c>
      <c r="Z1216" s="51" t="e">
        <f t="shared" si="169"/>
        <v>#REF!</v>
      </c>
      <c r="AA1216" s="51" t="e">
        <f t="shared" si="170"/>
        <v>#REF!</v>
      </c>
      <c r="AB1216" s="51" t="e">
        <f t="shared" si="171"/>
        <v>#REF!</v>
      </c>
    </row>
    <row r="1217" spans="1:28" x14ac:dyDescent="0.2">
      <c r="A1217" s="51">
        <v>1210</v>
      </c>
      <c r="B1217" s="51">
        <v>6762097</v>
      </c>
      <c r="C1217" s="51" t="s">
        <v>1576</v>
      </c>
      <c r="D1217" s="51" t="s">
        <v>1565</v>
      </c>
      <c r="E1217" s="51" t="s">
        <v>3322</v>
      </c>
      <c r="F1217" s="51" t="s">
        <v>3324</v>
      </c>
      <c r="G1217" s="56">
        <f t="shared" si="164"/>
        <v>0.28758169934640521</v>
      </c>
      <c r="H1217" s="56">
        <f t="shared" si="165"/>
        <v>0.32885906040268459</v>
      </c>
      <c r="I1217" s="56">
        <f t="shared" si="166"/>
        <v>0.36170212765957449</v>
      </c>
      <c r="J1217" s="56">
        <f t="shared" si="167"/>
        <v>0.32505643340857787</v>
      </c>
      <c r="K1217" s="51">
        <v>109</v>
      </c>
      <c r="L1217" s="51">
        <v>44</v>
      </c>
      <c r="M1217" s="51">
        <v>153</v>
      </c>
      <c r="N1217" s="51">
        <v>100</v>
      </c>
      <c r="O1217" s="51">
        <v>49</v>
      </c>
      <c r="P1217" s="51">
        <v>149</v>
      </c>
      <c r="Q1217" s="51">
        <v>90</v>
      </c>
      <c r="R1217" s="51">
        <v>51</v>
      </c>
      <c r="S1217" s="51">
        <v>141</v>
      </c>
      <c r="T1217" s="51">
        <f t="shared" si="172"/>
        <v>144</v>
      </c>
      <c r="U1217" s="51">
        <f t="shared" si="172"/>
        <v>443</v>
      </c>
      <c r="V1217" s="57">
        <f t="shared" si="168"/>
        <v>32.505643340857787</v>
      </c>
      <c r="W1217" s="51" t="e">
        <f>SUMIF(#REF!,'Pupils5-15'!$B1217,#REF!)</f>
        <v>#REF!</v>
      </c>
      <c r="X1217" s="51" t="e">
        <f>SUMIF(#REF!,'Pupils5-15'!$B1217,#REF!)</f>
        <v>#REF!</v>
      </c>
      <c r="Y1217" s="51" t="e">
        <f>SUMIF(#REF!,'Pupils5-15'!$B1217,#REF!)</f>
        <v>#REF!</v>
      </c>
      <c r="Z1217" s="51" t="e">
        <f t="shared" si="169"/>
        <v>#REF!</v>
      </c>
      <c r="AA1217" s="51" t="e">
        <f t="shared" si="170"/>
        <v>#REF!</v>
      </c>
      <c r="AB1217" s="51" t="e">
        <f t="shared" si="171"/>
        <v>#REF!</v>
      </c>
    </row>
    <row r="1218" spans="1:28" x14ac:dyDescent="0.2">
      <c r="A1218" s="51">
        <v>1211</v>
      </c>
      <c r="B1218" s="51">
        <v>6762098</v>
      </c>
      <c r="C1218" s="51" t="s">
        <v>1577</v>
      </c>
      <c r="D1218" s="51" t="s">
        <v>1565</v>
      </c>
      <c r="E1218" s="51" t="s">
        <v>3322</v>
      </c>
      <c r="F1218" s="51" t="s">
        <v>3324</v>
      </c>
      <c r="G1218" s="56">
        <f t="shared" si="164"/>
        <v>0.14285714285714285</v>
      </c>
      <c r="H1218" s="56">
        <f t="shared" si="165"/>
        <v>0.17224880382775121</v>
      </c>
      <c r="I1218" s="56">
        <f t="shared" si="166"/>
        <v>0.15566037735849056</v>
      </c>
      <c r="J1218" s="56">
        <f t="shared" si="167"/>
        <v>0.15705128205128205</v>
      </c>
      <c r="K1218" s="51">
        <v>174</v>
      </c>
      <c r="L1218" s="51">
        <v>29</v>
      </c>
      <c r="M1218" s="51">
        <v>203</v>
      </c>
      <c r="N1218" s="51">
        <v>173</v>
      </c>
      <c r="O1218" s="51">
        <v>36</v>
      </c>
      <c r="P1218" s="51">
        <v>209</v>
      </c>
      <c r="Q1218" s="51">
        <v>179</v>
      </c>
      <c r="R1218" s="51">
        <v>33</v>
      </c>
      <c r="S1218" s="51">
        <v>212</v>
      </c>
      <c r="T1218" s="51">
        <f t="shared" si="172"/>
        <v>98</v>
      </c>
      <c r="U1218" s="51">
        <f t="shared" si="172"/>
        <v>624</v>
      </c>
      <c r="V1218" s="57">
        <f t="shared" si="168"/>
        <v>15.705128205128204</v>
      </c>
      <c r="W1218" s="51" t="e">
        <f>SUMIF(#REF!,'Pupils5-15'!$B1218,#REF!)</f>
        <v>#REF!</v>
      </c>
      <c r="X1218" s="51" t="e">
        <f>SUMIF(#REF!,'Pupils5-15'!$B1218,#REF!)</f>
        <v>#REF!</v>
      </c>
      <c r="Y1218" s="51" t="e">
        <f>SUMIF(#REF!,'Pupils5-15'!$B1218,#REF!)</f>
        <v>#REF!</v>
      </c>
      <c r="Z1218" s="51" t="e">
        <f t="shared" si="169"/>
        <v>#REF!</v>
      </c>
      <c r="AA1218" s="51" t="e">
        <f t="shared" si="170"/>
        <v>#REF!</v>
      </c>
      <c r="AB1218" s="51" t="e">
        <f t="shared" si="171"/>
        <v>#REF!</v>
      </c>
    </row>
    <row r="1219" spans="1:28" x14ac:dyDescent="0.2">
      <c r="A1219" s="51">
        <v>1212</v>
      </c>
      <c r="B1219" s="51">
        <v>6762100</v>
      </c>
      <c r="C1219" s="51" t="s">
        <v>1578</v>
      </c>
      <c r="D1219" s="51" t="s">
        <v>1565</v>
      </c>
      <c r="E1219" s="51" t="s">
        <v>3322</v>
      </c>
      <c r="F1219" s="51" t="s">
        <v>3324</v>
      </c>
      <c r="G1219" s="56">
        <f t="shared" si="164"/>
        <v>0.29032258064516131</v>
      </c>
      <c r="H1219" s="56">
        <f t="shared" si="165"/>
        <v>0.25454545454545452</v>
      </c>
      <c r="I1219" s="56">
        <f t="shared" si="166"/>
        <v>0.27649769585253459</v>
      </c>
      <c r="J1219" s="56">
        <f t="shared" si="167"/>
        <v>0.27370030581039756</v>
      </c>
      <c r="K1219" s="51">
        <v>154</v>
      </c>
      <c r="L1219" s="51">
        <v>63</v>
      </c>
      <c r="M1219" s="51">
        <v>217</v>
      </c>
      <c r="N1219" s="51">
        <v>164</v>
      </c>
      <c r="O1219" s="51">
        <v>56</v>
      </c>
      <c r="P1219" s="51">
        <v>220</v>
      </c>
      <c r="Q1219" s="51">
        <v>157</v>
      </c>
      <c r="R1219" s="51">
        <v>60</v>
      </c>
      <c r="S1219" s="51">
        <v>217</v>
      </c>
      <c r="T1219" s="51">
        <f t="shared" si="172"/>
        <v>179</v>
      </c>
      <c r="U1219" s="51">
        <f t="shared" si="172"/>
        <v>654</v>
      </c>
      <c r="V1219" s="57">
        <f t="shared" si="168"/>
        <v>27.370030581039757</v>
      </c>
      <c r="W1219" s="51" t="e">
        <f>SUMIF(#REF!,'Pupils5-15'!$B1219,#REF!)</f>
        <v>#REF!</v>
      </c>
      <c r="X1219" s="51" t="e">
        <f>SUMIF(#REF!,'Pupils5-15'!$B1219,#REF!)</f>
        <v>#REF!</v>
      </c>
      <c r="Y1219" s="51" t="e">
        <f>SUMIF(#REF!,'Pupils5-15'!$B1219,#REF!)</f>
        <v>#REF!</v>
      </c>
      <c r="Z1219" s="51" t="e">
        <f t="shared" si="169"/>
        <v>#REF!</v>
      </c>
      <c r="AA1219" s="51" t="e">
        <f t="shared" si="170"/>
        <v>#REF!</v>
      </c>
      <c r="AB1219" s="51" t="e">
        <f t="shared" si="171"/>
        <v>#REF!</v>
      </c>
    </row>
    <row r="1220" spans="1:28" x14ac:dyDescent="0.2">
      <c r="A1220" s="51">
        <v>1213</v>
      </c>
      <c r="B1220" s="51">
        <v>6762103</v>
      </c>
      <c r="C1220" s="51" t="s">
        <v>1579</v>
      </c>
      <c r="D1220" s="51" t="s">
        <v>1565</v>
      </c>
      <c r="E1220" s="51" t="s">
        <v>3322</v>
      </c>
      <c r="F1220" s="51" t="s">
        <v>3324</v>
      </c>
      <c r="G1220" s="56">
        <f t="shared" si="164"/>
        <v>0.16176470588235295</v>
      </c>
      <c r="H1220" s="56">
        <f t="shared" si="165"/>
        <v>0.20437956204379562</v>
      </c>
      <c r="I1220" s="56">
        <f t="shared" si="166"/>
        <v>0.21582733812949639</v>
      </c>
      <c r="J1220" s="56">
        <f t="shared" si="167"/>
        <v>0.1941747572815534</v>
      </c>
      <c r="K1220" s="51">
        <v>114</v>
      </c>
      <c r="L1220" s="51">
        <v>22</v>
      </c>
      <c r="M1220" s="51">
        <v>136</v>
      </c>
      <c r="N1220" s="51">
        <v>109</v>
      </c>
      <c r="O1220" s="51">
        <v>28</v>
      </c>
      <c r="P1220" s="51">
        <v>137</v>
      </c>
      <c r="Q1220" s="51">
        <v>109</v>
      </c>
      <c r="R1220" s="51">
        <v>30</v>
      </c>
      <c r="S1220" s="51">
        <v>139</v>
      </c>
      <c r="T1220" s="51">
        <f t="shared" si="172"/>
        <v>80</v>
      </c>
      <c r="U1220" s="51">
        <f t="shared" si="172"/>
        <v>412</v>
      </c>
      <c r="V1220" s="57">
        <f t="shared" si="168"/>
        <v>19.417475728155338</v>
      </c>
      <c r="W1220" s="51" t="e">
        <f>SUMIF(#REF!,'Pupils5-15'!$B1220,#REF!)</f>
        <v>#REF!</v>
      </c>
      <c r="X1220" s="51" t="e">
        <f>SUMIF(#REF!,'Pupils5-15'!$B1220,#REF!)</f>
        <v>#REF!</v>
      </c>
      <c r="Y1220" s="51" t="e">
        <f>SUMIF(#REF!,'Pupils5-15'!$B1220,#REF!)</f>
        <v>#REF!</v>
      </c>
      <c r="Z1220" s="51" t="e">
        <f t="shared" si="169"/>
        <v>#REF!</v>
      </c>
      <c r="AA1220" s="51" t="e">
        <f t="shared" si="170"/>
        <v>#REF!</v>
      </c>
      <c r="AB1220" s="51" t="e">
        <f t="shared" si="171"/>
        <v>#REF!</v>
      </c>
    </row>
    <row r="1221" spans="1:28" x14ac:dyDescent="0.2">
      <c r="A1221" s="51">
        <v>1214</v>
      </c>
      <c r="B1221" s="51">
        <v>6762105</v>
      </c>
      <c r="C1221" s="51" t="s">
        <v>1580</v>
      </c>
      <c r="D1221" s="51" t="s">
        <v>1565</v>
      </c>
      <c r="E1221" s="51" t="s">
        <v>3322</v>
      </c>
      <c r="F1221" s="51" t="s">
        <v>3324</v>
      </c>
      <c r="G1221" s="56">
        <f t="shared" si="164"/>
        <v>0.19572953736654805</v>
      </c>
      <c r="H1221" s="56">
        <f t="shared" si="165"/>
        <v>0.17028985507246377</v>
      </c>
      <c r="I1221" s="56">
        <f t="shared" si="166"/>
        <v>0.15471698113207547</v>
      </c>
      <c r="J1221" s="56">
        <f t="shared" si="167"/>
        <v>0.17396593673965938</v>
      </c>
      <c r="K1221" s="51">
        <v>226</v>
      </c>
      <c r="L1221" s="51">
        <v>55</v>
      </c>
      <c r="M1221" s="51">
        <v>281</v>
      </c>
      <c r="N1221" s="51">
        <v>229</v>
      </c>
      <c r="O1221" s="51">
        <v>47</v>
      </c>
      <c r="P1221" s="51">
        <v>276</v>
      </c>
      <c r="Q1221" s="51">
        <v>224</v>
      </c>
      <c r="R1221" s="51">
        <v>41</v>
      </c>
      <c r="S1221" s="51">
        <v>265</v>
      </c>
      <c r="T1221" s="51">
        <f t="shared" si="172"/>
        <v>143</v>
      </c>
      <c r="U1221" s="51">
        <f t="shared" si="172"/>
        <v>822</v>
      </c>
      <c r="V1221" s="57">
        <f t="shared" si="168"/>
        <v>17.396593673965938</v>
      </c>
      <c r="W1221" s="51" t="e">
        <f>SUMIF(#REF!,'Pupils5-15'!$B1221,#REF!)</f>
        <v>#REF!</v>
      </c>
      <c r="X1221" s="51" t="e">
        <f>SUMIF(#REF!,'Pupils5-15'!$B1221,#REF!)</f>
        <v>#REF!</v>
      </c>
      <c r="Y1221" s="51" t="e">
        <f>SUMIF(#REF!,'Pupils5-15'!$B1221,#REF!)</f>
        <v>#REF!</v>
      </c>
      <c r="Z1221" s="51" t="e">
        <f t="shared" si="169"/>
        <v>#REF!</v>
      </c>
      <c r="AA1221" s="51" t="e">
        <f t="shared" si="170"/>
        <v>#REF!</v>
      </c>
      <c r="AB1221" s="51" t="e">
        <f t="shared" si="171"/>
        <v>#REF!</v>
      </c>
    </row>
    <row r="1222" spans="1:28" x14ac:dyDescent="0.2">
      <c r="A1222" s="51">
        <v>1215</v>
      </c>
      <c r="B1222" s="51">
        <v>6762108</v>
      </c>
      <c r="C1222" s="51" t="s">
        <v>1581</v>
      </c>
      <c r="D1222" s="51" t="s">
        <v>1565</v>
      </c>
      <c r="E1222" s="51" t="s">
        <v>3322</v>
      </c>
      <c r="F1222" s="51" t="s">
        <v>3324</v>
      </c>
      <c r="G1222" s="56">
        <f t="shared" si="164"/>
        <v>0.39473684210526316</v>
      </c>
      <c r="H1222" s="56">
        <f t="shared" si="165"/>
        <v>0.37662337662337664</v>
      </c>
      <c r="I1222" s="56">
        <f t="shared" si="166"/>
        <v>0.38461538461538464</v>
      </c>
      <c r="J1222" s="56">
        <f t="shared" si="167"/>
        <v>0.38528138528138528</v>
      </c>
      <c r="K1222" s="51">
        <v>46</v>
      </c>
      <c r="L1222" s="51">
        <v>30</v>
      </c>
      <c r="M1222" s="51">
        <v>76</v>
      </c>
      <c r="N1222" s="51">
        <v>48</v>
      </c>
      <c r="O1222" s="51">
        <v>29</v>
      </c>
      <c r="P1222" s="51">
        <v>77</v>
      </c>
      <c r="Q1222" s="51">
        <v>48</v>
      </c>
      <c r="R1222" s="51">
        <v>30</v>
      </c>
      <c r="S1222" s="51">
        <v>78</v>
      </c>
      <c r="T1222" s="51">
        <f t="shared" si="172"/>
        <v>89</v>
      </c>
      <c r="U1222" s="51">
        <f t="shared" si="172"/>
        <v>231</v>
      </c>
      <c r="V1222" s="57">
        <f t="shared" si="168"/>
        <v>38.528138528138527</v>
      </c>
      <c r="W1222" s="51" t="e">
        <f>SUMIF(#REF!,'Pupils5-15'!$B1222,#REF!)</f>
        <v>#REF!</v>
      </c>
      <c r="X1222" s="51" t="e">
        <f>SUMIF(#REF!,'Pupils5-15'!$B1222,#REF!)</f>
        <v>#REF!</v>
      </c>
      <c r="Y1222" s="51" t="e">
        <f>SUMIF(#REF!,'Pupils5-15'!$B1222,#REF!)</f>
        <v>#REF!</v>
      </c>
      <c r="Z1222" s="51" t="e">
        <f t="shared" si="169"/>
        <v>#REF!</v>
      </c>
      <c r="AA1222" s="51" t="e">
        <f t="shared" si="170"/>
        <v>#REF!</v>
      </c>
      <c r="AB1222" s="51" t="e">
        <f t="shared" si="171"/>
        <v>#REF!</v>
      </c>
    </row>
    <row r="1223" spans="1:28" x14ac:dyDescent="0.2">
      <c r="A1223" s="51">
        <v>1216</v>
      </c>
      <c r="B1223" s="51">
        <v>6762121</v>
      </c>
      <c r="C1223" s="51" t="s">
        <v>1582</v>
      </c>
      <c r="D1223" s="51" t="s">
        <v>1565</v>
      </c>
      <c r="E1223" s="51" t="s">
        <v>3322</v>
      </c>
      <c r="F1223" s="51" t="s">
        <v>3324</v>
      </c>
      <c r="G1223" s="56">
        <f t="shared" si="164"/>
        <v>0.24347826086956523</v>
      </c>
      <c r="H1223" s="56">
        <f t="shared" si="165"/>
        <v>0.21782178217821782</v>
      </c>
      <c r="I1223" s="56">
        <f t="shared" si="166"/>
        <v>0.30973451327433627</v>
      </c>
      <c r="J1223" s="56">
        <f t="shared" si="167"/>
        <v>0.25835866261398177</v>
      </c>
      <c r="K1223" s="51">
        <v>87</v>
      </c>
      <c r="L1223" s="51">
        <v>28</v>
      </c>
      <c r="M1223" s="51">
        <v>115</v>
      </c>
      <c r="N1223" s="51">
        <v>79</v>
      </c>
      <c r="O1223" s="51">
        <v>22</v>
      </c>
      <c r="P1223" s="51">
        <v>101</v>
      </c>
      <c r="Q1223" s="51">
        <v>78</v>
      </c>
      <c r="R1223" s="51">
        <v>35</v>
      </c>
      <c r="S1223" s="51">
        <v>113</v>
      </c>
      <c r="T1223" s="51">
        <f t="shared" si="172"/>
        <v>85</v>
      </c>
      <c r="U1223" s="51">
        <f t="shared" si="172"/>
        <v>329</v>
      </c>
      <c r="V1223" s="57">
        <f t="shared" si="168"/>
        <v>25.835866261398177</v>
      </c>
      <c r="W1223" s="51" t="e">
        <f>SUMIF(#REF!,'Pupils5-15'!$B1223,#REF!)</f>
        <v>#REF!</v>
      </c>
      <c r="X1223" s="51" t="e">
        <f>SUMIF(#REF!,'Pupils5-15'!$B1223,#REF!)</f>
        <v>#REF!</v>
      </c>
      <c r="Y1223" s="51" t="e">
        <f>SUMIF(#REF!,'Pupils5-15'!$B1223,#REF!)</f>
        <v>#REF!</v>
      </c>
      <c r="Z1223" s="51" t="e">
        <f t="shared" si="169"/>
        <v>#REF!</v>
      </c>
      <c r="AA1223" s="51" t="e">
        <f t="shared" si="170"/>
        <v>#REF!</v>
      </c>
      <c r="AB1223" s="51" t="e">
        <f t="shared" si="171"/>
        <v>#REF!</v>
      </c>
    </row>
    <row r="1224" spans="1:28" x14ac:dyDescent="0.2">
      <c r="A1224" s="51">
        <v>1217</v>
      </c>
      <c r="B1224" s="51">
        <v>6762140</v>
      </c>
      <c r="C1224" s="51" t="s">
        <v>3632</v>
      </c>
      <c r="D1224" s="51" t="s">
        <v>1565</v>
      </c>
      <c r="E1224" s="51" t="s">
        <v>3322</v>
      </c>
      <c r="F1224" s="51" t="s">
        <v>3324</v>
      </c>
      <c r="G1224" s="56">
        <f t="shared" ref="G1224:G1287" si="173">L1224/M1224</f>
        <v>0.255</v>
      </c>
      <c r="H1224" s="56">
        <f t="shared" ref="H1224:H1287" si="174">O1224/P1224</f>
        <v>0.25128205128205128</v>
      </c>
      <c r="I1224" s="56">
        <f t="shared" ref="I1224:I1287" si="175">R1224/S1224</f>
        <v>0.24064171122994651</v>
      </c>
      <c r="J1224" s="56">
        <f t="shared" ref="J1224:J1287" si="176">(L1224+O1224+R1224)/(M1224+P1224+S1224)</f>
        <v>0.24914089347079038</v>
      </c>
      <c r="K1224" s="51">
        <v>149</v>
      </c>
      <c r="L1224" s="51">
        <v>51</v>
      </c>
      <c r="M1224" s="51">
        <v>200</v>
      </c>
      <c r="N1224" s="51">
        <v>146</v>
      </c>
      <c r="O1224" s="51">
        <v>49</v>
      </c>
      <c r="P1224" s="51">
        <v>195</v>
      </c>
      <c r="Q1224" s="51">
        <v>142</v>
      </c>
      <c r="R1224" s="51">
        <v>45</v>
      </c>
      <c r="S1224" s="51">
        <v>187</v>
      </c>
      <c r="T1224" s="51">
        <f t="shared" si="172"/>
        <v>145</v>
      </c>
      <c r="U1224" s="51">
        <f t="shared" si="172"/>
        <v>582</v>
      </c>
      <c r="V1224" s="57">
        <f t="shared" ref="V1224:V1287" si="177">+T1224/U1224*100</f>
        <v>24.914089347079038</v>
      </c>
      <c r="W1224" s="51" t="e">
        <f>SUMIF(#REF!,'Pupils5-15'!$B1224,#REF!)</f>
        <v>#REF!</v>
      </c>
      <c r="X1224" s="51" t="e">
        <f>SUMIF(#REF!,'Pupils5-15'!$B1224,#REF!)</f>
        <v>#REF!</v>
      </c>
      <c r="Y1224" s="51" t="e">
        <f>SUMIF(#REF!,'Pupils5-15'!$B1224,#REF!)</f>
        <v>#REF!</v>
      </c>
      <c r="Z1224" s="51" t="e">
        <f t="shared" si="169"/>
        <v>#REF!</v>
      </c>
      <c r="AA1224" s="51" t="e">
        <f t="shared" si="170"/>
        <v>#REF!</v>
      </c>
      <c r="AB1224" s="51" t="e">
        <f t="shared" si="171"/>
        <v>#REF!</v>
      </c>
    </row>
    <row r="1225" spans="1:28" x14ac:dyDescent="0.2">
      <c r="A1225" s="51">
        <v>1218</v>
      </c>
      <c r="B1225" s="51">
        <v>6762145</v>
      </c>
      <c r="C1225" s="51" t="s">
        <v>1583</v>
      </c>
      <c r="D1225" s="51" t="s">
        <v>1565</v>
      </c>
      <c r="E1225" s="51" t="s">
        <v>3322</v>
      </c>
      <c r="F1225" s="51" t="s">
        <v>3324</v>
      </c>
      <c r="G1225" s="56">
        <f t="shared" si="173"/>
        <v>0.26213592233009708</v>
      </c>
      <c r="H1225" s="56">
        <f t="shared" si="174"/>
        <v>0.25438596491228072</v>
      </c>
      <c r="I1225" s="56">
        <f t="shared" si="175"/>
        <v>0.30357142857142855</v>
      </c>
      <c r="J1225" s="56">
        <f t="shared" si="176"/>
        <v>0.2735562310030395</v>
      </c>
      <c r="K1225" s="51">
        <v>76</v>
      </c>
      <c r="L1225" s="51">
        <v>27</v>
      </c>
      <c r="M1225" s="51">
        <v>103</v>
      </c>
      <c r="N1225" s="51">
        <v>85</v>
      </c>
      <c r="O1225" s="51">
        <v>29</v>
      </c>
      <c r="P1225" s="51">
        <v>114</v>
      </c>
      <c r="Q1225" s="51">
        <v>78</v>
      </c>
      <c r="R1225" s="51">
        <v>34</v>
      </c>
      <c r="S1225" s="51">
        <v>112</v>
      </c>
      <c r="T1225" s="51">
        <f t="shared" si="172"/>
        <v>90</v>
      </c>
      <c r="U1225" s="51">
        <f t="shared" si="172"/>
        <v>329</v>
      </c>
      <c r="V1225" s="57">
        <f t="shared" si="177"/>
        <v>27.355623100303951</v>
      </c>
      <c r="W1225" s="51" t="e">
        <f>SUMIF(#REF!,'Pupils5-15'!$B1225,#REF!)</f>
        <v>#REF!</v>
      </c>
      <c r="X1225" s="51" t="e">
        <f>SUMIF(#REF!,'Pupils5-15'!$B1225,#REF!)</f>
        <v>#REF!</v>
      </c>
      <c r="Y1225" s="51" t="e">
        <f>SUMIF(#REF!,'Pupils5-15'!$B1225,#REF!)</f>
        <v>#REF!</v>
      </c>
      <c r="Z1225" s="51" t="e">
        <f t="shared" ref="Z1225:Z1288" si="178">W1225=L1225</f>
        <v>#REF!</v>
      </c>
      <c r="AA1225" s="51" t="e">
        <f t="shared" ref="AA1225:AA1288" si="179">X1225=O1225</f>
        <v>#REF!</v>
      </c>
      <c r="AB1225" s="51" t="e">
        <f t="shared" ref="AB1225:AB1288" si="180">Y1225=R1225</f>
        <v>#REF!</v>
      </c>
    </row>
    <row r="1226" spans="1:28" x14ac:dyDescent="0.2">
      <c r="A1226" s="51">
        <v>1219</v>
      </c>
      <c r="B1226" s="51">
        <v>6762148</v>
      </c>
      <c r="C1226" s="51" t="s">
        <v>1584</v>
      </c>
      <c r="D1226" s="51" t="s">
        <v>1565</v>
      </c>
      <c r="E1226" s="51" t="s">
        <v>3322</v>
      </c>
      <c r="F1226" s="51" t="s">
        <v>3324</v>
      </c>
      <c r="G1226" s="56">
        <f t="shared" si="173"/>
        <v>0.52100840336134457</v>
      </c>
      <c r="H1226" s="56">
        <f t="shared" si="174"/>
        <v>0.45689655172413796</v>
      </c>
      <c r="I1226" s="56">
        <f t="shared" si="175"/>
        <v>0.34188034188034189</v>
      </c>
      <c r="J1226" s="56">
        <f t="shared" si="176"/>
        <v>0.44034090909090912</v>
      </c>
      <c r="K1226" s="51">
        <v>57</v>
      </c>
      <c r="L1226" s="51">
        <v>62</v>
      </c>
      <c r="M1226" s="51">
        <v>119</v>
      </c>
      <c r="N1226" s="51">
        <v>63</v>
      </c>
      <c r="O1226" s="51">
        <v>53</v>
      </c>
      <c r="P1226" s="51">
        <v>116</v>
      </c>
      <c r="Q1226" s="51">
        <v>77</v>
      </c>
      <c r="R1226" s="51">
        <v>40</v>
      </c>
      <c r="S1226" s="51">
        <v>117</v>
      </c>
      <c r="T1226" s="51">
        <f t="shared" si="172"/>
        <v>155</v>
      </c>
      <c r="U1226" s="51">
        <f t="shared" si="172"/>
        <v>352</v>
      </c>
      <c r="V1226" s="57">
        <f t="shared" si="177"/>
        <v>44.034090909090914</v>
      </c>
      <c r="W1226" s="51" t="e">
        <f>SUMIF(#REF!,'Pupils5-15'!$B1226,#REF!)</f>
        <v>#REF!</v>
      </c>
      <c r="X1226" s="51" t="e">
        <f>SUMIF(#REF!,'Pupils5-15'!$B1226,#REF!)</f>
        <v>#REF!</v>
      </c>
      <c r="Y1226" s="51" t="e">
        <f>SUMIF(#REF!,'Pupils5-15'!$B1226,#REF!)</f>
        <v>#REF!</v>
      </c>
      <c r="Z1226" s="51" t="e">
        <f t="shared" si="178"/>
        <v>#REF!</v>
      </c>
      <c r="AA1226" s="51" t="e">
        <f t="shared" si="179"/>
        <v>#REF!</v>
      </c>
      <c r="AB1226" s="51" t="e">
        <f t="shared" si="180"/>
        <v>#REF!</v>
      </c>
    </row>
    <row r="1227" spans="1:28" x14ac:dyDescent="0.2">
      <c r="A1227" s="51">
        <v>1220</v>
      </c>
      <c r="B1227" s="51">
        <v>6762158</v>
      </c>
      <c r="C1227" s="51" t="s">
        <v>3633</v>
      </c>
      <c r="D1227" s="51" t="s">
        <v>1565</v>
      </c>
      <c r="E1227" s="51" t="s">
        <v>3322</v>
      </c>
      <c r="F1227" s="51" t="s">
        <v>3324</v>
      </c>
      <c r="G1227" s="56">
        <f t="shared" si="173"/>
        <v>0.2</v>
      </c>
      <c r="H1227" s="56">
        <f t="shared" si="174"/>
        <v>0.24637681159420291</v>
      </c>
      <c r="I1227" s="56">
        <f t="shared" si="175"/>
        <v>0.19379844961240311</v>
      </c>
      <c r="J1227" s="56">
        <f t="shared" si="176"/>
        <v>0.21393034825870647</v>
      </c>
      <c r="K1227" s="51">
        <v>108</v>
      </c>
      <c r="L1227" s="51">
        <v>27</v>
      </c>
      <c r="M1227" s="51">
        <v>135</v>
      </c>
      <c r="N1227" s="51">
        <v>104</v>
      </c>
      <c r="O1227" s="51">
        <v>34</v>
      </c>
      <c r="P1227" s="51">
        <v>138</v>
      </c>
      <c r="Q1227" s="51">
        <v>104</v>
      </c>
      <c r="R1227" s="51">
        <v>25</v>
      </c>
      <c r="S1227" s="51">
        <v>129</v>
      </c>
      <c r="T1227" s="51">
        <f t="shared" si="172"/>
        <v>86</v>
      </c>
      <c r="U1227" s="51">
        <f t="shared" si="172"/>
        <v>402</v>
      </c>
      <c r="V1227" s="57">
        <f t="shared" si="177"/>
        <v>21.393034825870647</v>
      </c>
      <c r="W1227" s="51" t="e">
        <f>SUMIF(#REF!,'Pupils5-15'!$B1227,#REF!)</f>
        <v>#REF!</v>
      </c>
      <c r="X1227" s="51" t="e">
        <f>SUMIF(#REF!,'Pupils5-15'!$B1227,#REF!)</f>
        <v>#REF!</v>
      </c>
      <c r="Y1227" s="51" t="e">
        <f>SUMIF(#REF!,'Pupils5-15'!$B1227,#REF!)</f>
        <v>#REF!</v>
      </c>
      <c r="Z1227" s="51" t="e">
        <f t="shared" si="178"/>
        <v>#REF!</v>
      </c>
      <c r="AA1227" s="51" t="e">
        <f t="shared" si="179"/>
        <v>#REF!</v>
      </c>
      <c r="AB1227" s="51" t="e">
        <f t="shared" si="180"/>
        <v>#REF!</v>
      </c>
    </row>
    <row r="1228" spans="1:28" x14ac:dyDescent="0.2">
      <c r="A1228" s="51">
        <v>1221</v>
      </c>
      <c r="B1228" s="51">
        <v>6762171</v>
      </c>
      <c r="C1228" s="51" t="s">
        <v>1585</v>
      </c>
      <c r="D1228" s="51" t="s">
        <v>1565</v>
      </c>
      <c r="E1228" s="51" t="s">
        <v>3322</v>
      </c>
      <c r="F1228" s="51" t="s">
        <v>3324</v>
      </c>
      <c r="G1228" s="56">
        <f t="shared" si="173"/>
        <v>0.26666666666666666</v>
      </c>
      <c r="H1228" s="56">
        <f t="shared" si="174"/>
        <v>0.15873015873015872</v>
      </c>
      <c r="I1228" s="56">
        <f t="shared" si="175"/>
        <v>0.30645161290322581</v>
      </c>
      <c r="J1228" s="56">
        <f t="shared" si="176"/>
        <v>0.245</v>
      </c>
      <c r="K1228" s="51">
        <v>55</v>
      </c>
      <c r="L1228" s="51">
        <v>20</v>
      </c>
      <c r="M1228" s="51">
        <v>75</v>
      </c>
      <c r="N1228" s="51">
        <v>53</v>
      </c>
      <c r="O1228" s="51">
        <v>10</v>
      </c>
      <c r="P1228" s="51">
        <v>63</v>
      </c>
      <c r="Q1228" s="51">
        <v>43</v>
      </c>
      <c r="R1228" s="51">
        <v>19</v>
      </c>
      <c r="S1228" s="51">
        <v>62</v>
      </c>
      <c r="T1228" s="51">
        <f t="shared" si="172"/>
        <v>49</v>
      </c>
      <c r="U1228" s="51">
        <f t="shared" si="172"/>
        <v>200</v>
      </c>
      <c r="V1228" s="57">
        <f t="shared" si="177"/>
        <v>24.5</v>
      </c>
      <c r="W1228" s="51" t="e">
        <f>SUMIF(#REF!,'Pupils5-15'!$B1228,#REF!)</f>
        <v>#REF!</v>
      </c>
      <c r="X1228" s="51" t="e">
        <f>SUMIF(#REF!,'Pupils5-15'!$B1228,#REF!)</f>
        <v>#REF!</v>
      </c>
      <c r="Y1228" s="51" t="e">
        <f>SUMIF(#REF!,'Pupils5-15'!$B1228,#REF!)</f>
        <v>#REF!</v>
      </c>
      <c r="Z1228" s="51" t="e">
        <f t="shared" si="178"/>
        <v>#REF!</v>
      </c>
      <c r="AA1228" s="51" t="e">
        <f t="shared" si="179"/>
        <v>#REF!</v>
      </c>
      <c r="AB1228" s="51" t="e">
        <f t="shared" si="180"/>
        <v>#REF!</v>
      </c>
    </row>
    <row r="1229" spans="1:28" x14ac:dyDescent="0.2">
      <c r="A1229" s="51">
        <v>1222</v>
      </c>
      <c r="B1229" s="51">
        <v>6762193</v>
      </c>
      <c r="C1229" s="51" t="s">
        <v>1586</v>
      </c>
      <c r="D1229" s="51" t="s">
        <v>1565</v>
      </c>
      <c r="E1229" s="51" t="s">
        <v>3322</v>
      </c>
      <c r="F1229" s="51" t="s">
        <v>3324</v>
      </c>
      <c r="G1229" s="56">
        <f t="shared" si="173"/>
        <v>5.7971014492753624E-2</v>
      </c>
      <c r="H1229" s="56">
        <f t="shared" si="174"/>
        <v>3.0769230769230771E-2</v>
      </c>
      <c r="I1229" s="56">
        <f t="shared" si="175"/>
        <v>1.6393442622950821E-2</v>
      </c>
      <c r="J1229" s="56">
        <f t="shared" si="176"/>
        <v>3.5897435897435895E-2</v>
      </c>
      <c r="K1229" s="51">
        <v>65</v>
      </c>
      <c r="L1229" s="51">
        <v>4</v>
      </c>
      <c r="M1229" s="51">
        <v>69</v>
      </c>
      <c r="N1229" s="51">
        <v>63</v>
      </c>
      <c r="O1229" s="51">
        <v>2</v>
      </c>
      <c r="P1229" s="51">
        <v>65</v>
      </c>
      <c r="Q1229" s="51">
        <v>60</v>
      </c>
      <c r="R1229" s="51">
        <v>1</v>
      </c>
      <c r="S1229" s="51">
        <v>61</v>
      </c>
      <c r="T1229" s="51">
        <f t="shared" si="172"/>
        <v>7</v>
      </c>
      <c r="U1229" s="51">
        <f t="shared" si="172"/>
        <v>195</v>
      </c>
      <c r="V1229" s="57">
        <f t="shared" si="177"/>
        <v>3.5897435897435894</v>
      </c>
      <c r="W1229" s="51" t="e">
        <f>SUMIF(#REF!,'Pupils5-15'!$B1229,#REF!)</f>
        <v>#REF!</v>
      </c>
      <c r="X1229" s="51" t="e">
        <f>SUMIF(#REF!,'Pupils5-15'!$B1229,#REF!)</f>
        <v>#REF!</v>
      </c>
      <c r="Y1229" s="51" t="e">
        <f>SUMIF(#REF!,'Pupils5-15'!$B1229,#REF!)</f>
        <v>#REF!</v>
      </c>
      <c r="Z1229" s="51" t="e">
        <f t="shared" si="178"/>
        <v>#REF!</v>
      </c>
      <c r="AA1229" s="51" t="e">
        <f t="shared" si="179"/>
        <v>#REF!</v>
      </c>
      <c r="AB1229" s="51" t="e">
        <f t="shared" si="180"/>
        <v>#REF!</v>
      </c>
    </row>
    <row r="1230" spans="1:28" x14ac:dyDescent="0.2">
      <c r="A1230" s="51">
        <v>1223</v>
      </c>
      <c r="B1230" s="51">
        <v>6762197</v>
      </c>
      <c r="C1230" s="51" t="s">
        <v>1587</v>
      </c>
      <c r="D1230" s="51" t="s">
        <v>1565</v>
      </c>
      <c r="E1230" s="51" t="s">
        <v>3322</v>
      </c>
      <c r="F1230" s="51" t="s">
        <v>3324</v>
      </c>
      <c r="G1230" s="56">
        <f t="shared" si="173"/>
        <v>0.37956204379562042</v>
      </c>
      <c r="H1230" s="56">
        <f t="shared" si="174"/>
        <v>0.45</v>
      </c>
      <c r="I1230" s="56">
        <f t="shared" si="175"/>
        <v>0.29801324503311261</v>
      </c>
      <c r="J1230" s="56">
        <f t="shared" si="176"/>
        <v>0.37383177570093457</v>
      </c>
      <c r="K1230" s="51">
        <v>85</v>
      </c>
      <c r="L1230" s="51">
        <v>52</v>
      </c>
      <c r="M1230" s="51">
        <v>137</v>
      </c>
      <c r="N1230" s="51">
        <v>77</v>
      </c>
      <c r="O1230" s="51">
        <v>63</v>
      </c>
      <c r="P1230" s="51">
        <v>140</v>
      </c>
      <c r="Q1230" s="51">
        <v>106</v>
      </c>
      <c r="R1230" s="51">
        <v>45</v>
      </c>
      <c r="S1230" s="51">
        <v>151</v>
      </c>
      <c r="T1230" s="51">
        <f t="shared" si="172"/>
        <v>160</v>
      </c>
      <c r="U1230" s="51">
        <f t="shared" si="172"/>
        <v>428</v>
      </c>
      <c r="V1230" s="57">
        <f t="shared" si="177"/>
        <v>37.383177570093459</v>
      </c>
      <c r="W1230" s="51" t="e">
        <f>SUMIF(#REF!,'Pupils5-15'!$B1230,#REF!)</f>
        <v>#REF!</v>
      </c>
      <c r="X1230" s="51" t="e">
        <f>SUMIF(#REF!,'Pupils5-15'!$B1230,#REF!)</f>
        <v>#REF!</v>
      </c>
      <c r="Y1230" s="51" t="e">
        <f>SUMIF(#REF!,'Pupils5-15'!$B1230,#REF!)</f>
        <v>#REF!</v>
      </c>
      <c r="Z1230" s="51" t="e">
        <f t="shared" si="178"/>
        <v>#REF!</v>
      </c>
      <c r="AA1230" s="51" t="e">
        <f t="shared" si="179"/>
        <v>#REF!</v>
      </c>
      <c r="AB1230" s="51" t="e">
        <f t="shared" si="180"/>
        <v>#REF!</v>
      </c>
    </row>
    <row r="1231" spans="1:28" x14ac:dyDescent="0.2">
      <c r="A1231" s="51">
        <v>1224</v>
      </c>
      <c r="B1231" s="51">
        <v>6762207</v>
      </c>
      <c r="C1231" s="51" t="s">
        <v>1588</v>
      </c>
      <c r="D1231" s="51" t="s">
        <v>1565</v>
      </c>
      <c r="E1231" s="51" t="s">
        <v>3322</v>
      </c>
      <c r="F1231" s="51" t="s">
        <v>3324</v>
      </c>
      <c r="G1231" s="56">
        <f t="shared" si="173"/>
        <v>0.47096774193548385</v>
      </c>
      <c r="H1231" s="56">
        <f t="shared" si="174"/>
        <v>0.46853146853146854</v>
      </c>
      <c r="I1231" s="56">
        <f t="shared" si="175"/>
        <v>0.43262411347517732</v>
      </c>
      <c r="J1231" s="56">
        <f t="shared" si="176"/>
        <v>0.45785876993166286</v>
      </c>
      <c r="K1231" s="51">
        <v>82</v>
      </c>
      <c r="L1231" s="51">
        <v>73</v>
      </c>
      <c r="M1231" s="51">
        <v>155</v>
      </c>
      <c r="N1231" s="51">
        <v>76</v>
      </c>
      <c r="O1231" s="51">
        <v>67</v>
      </c>
      <c r="P1231" s="51">
        <v>143</v>
      </c>
      <c r="Q1231" s="51">
        <v>80</v>
      </c>
      <c r="R1231" s="51">
        <v>61</v>
      </c>
      <c r="S1231" s="51">
        <v>141</v>
      </c>
      <c r="T1231" s="51">
        <f t="shared" si="172"/>
        <v>201</v>
      </c>
      <c r="U1231" s="51">
        <f t="shared" si="172"/>
        <v>439</v>
      </c>
      <c r="V1231" s="57">
        <f t="shared" si="177"/>
        <v>45.785876993166283</v>
      </c>
      <c r="W1231" s="51" t="e">
        <f>SUMIF(#REF!,'Pupils5-15'!$B1231,#REF!)</f>
        <v>#REF!</v>
      </c>
      <c r="X1231" s="51" t="e">
        <f>SUMIF(#REF!,'Pupils5-15'!$B1231,#REF!)</f>
        <v>#REF!</v>
      </c>
      <c r="Y1231" s="51" t="e">
        <f>SUMIF(#REF!,'Pupils5-15'!$B1231,#REF!)</f>
        <v>#REF!</v>
      </c>
      <c r="Z1231" s="51" t="e">
        <f t="shared" si="178"/>
        <v>#REF!</v>
      </c>
      <c r="AA1231" s="51" t="e">
        <f t="shared" si="179"/>
        <v>#REF!</v>
      </c>
      <c r="AB1231" s="51" t="e">
        <f t="shared" si="180"/>
        <v>#REF!</v>
      </c>
    </row>
    <row r="1232" spans="1:28" x14ac:dyDescent="0.2">
      <c r="A1232" s="51">
        <v>1225</v>
      </c>
      <c r="B1232" s="51">
        <v>6762224</v>
      </c>
      <c r="C1232" s="51" t="s">
        <v>1589</v>
      </c>
      <c r="D1232" s="51" t="s">
        <v>1565</v>
      </c>
      <c r="E1232" s="51" t="s">
        <v>3322</v>
      </c>
      <c r="F1232" s="51" t="s">
        <v>3324</v>
      </c>
      <c r="G1232" s="56">
        <f t="shared" si="173"/>
        <v>0.22077922077922077</v>
      </c>
      <c r="H1232" s="56">
        <f t="shared" si="174"/>
        <v>0.2251655629139073</v>
      </c>
      <c r="I1232" s="56">
        <f t="shared" si="175"/>
        <v>0.1875</v>
      </c>
      <c r="J1232" s="56">
        <f t="shared" si="176"/>
        <v>0.21158129175946547</v>
      </c>
      <c r="K1232" s="51">
        <v>120</v>
      </c>
      <c r="L1232" s="51">
        <v>34</v>
      </c>
      <c r="M1232" s="51">
        <v>154</v>
      </c>
      <c r="N1232" s="51">
        <v>117</v>
      </c>
      <c r="O1232" s="51">
        <v>34</v>
      </c>
      <c r="P1232" s="51">
        <v>151</v>
      </c>
      <c r="Q1232" s="51">
        <v>117</v>
      </c>
      <c r="R1232" s="51">
        <v>27</v>
      </c>
      <c r="S1232" s="51">
        <v>144</v>
      </c>
      <c r="T1232" s="51">
        <f t="shared" si="172"/>
        <v>95</v>
      </c>
      <c r="U1232" s="51">
        <f t="shared" si="172"/>
        <v>449</v>
      </c>
      <c r="V1232" s="57">
        <f t="shared" si="177"/>
        <v>21.158129175946545</v>
      </c>
      <c r="W1232" s="51" t="e">
        <f>SUMIF(#REF!,'Pupils5-15'!$B1232,#REF!)</f>
        <v>#REF!</v>
      </c>
      <c r="X1232" s="51" t="e">
        <f>SUMIF(#REF!,'Pupils5-15'!$B1232,#REF!)</f>
        <v>#REF!</v>
      </c>
      <c r="Y1232" s="51" t="e">
        <f>SUMIF(#REF!,'Pupils5-15'!$B1232,#REF!)</f>
        <v>#REF!</v>
      </c>
      <c r="Z1232" s="51" t="e">
        <f t="shared" si="178"/>
        <v>#REF!</v>
      </c>
      <c r="AA1232" s="51" t="e">
        <f t="shared" si="179"/>
        <v>#REF!</v>
      </c>
      <c r="AB1232" s="51" t="e">
        <f t="shared" si="180"/>
        <v>#REF!</v>
      </c>
    </row>
    <row r="1233" spans="1:28" x14ac:dyDescent="0.2">
      <c r="A1233" s="51">
        <v>1226</v>
      </c>
      <c r="B1233" s="51">
        <v>6762227</v>
      </c>
      <c r="C1233" s="51" t="s">
        <v>1590</v>
      </c>
      <c r="D1233" s="51" t="s">
        <v>1565</v>
      </c>
      <c r="E1233" s="51" t="s">
        <v>3322</v>
      </c>
      <c r="F1233" s="51" t="s">
        <v>3324</v>
      </c>
      <c r="G1233" s="56">
        <f t="shared" si="173"/>
        <v>0.16438356164383561</v>
      </c>
      <c r="H1233" s="56">
        <f t="shared" si="174"/>
        <v>0.189873417721519</v>
      </c>
      <c r="I1233" s="56">
        <f t="shared" si="175"/>
        <v>0.24657534246575341</v>
      </c>
      <c r="J1233" s="56">
        <f t="shared" si="176"/>
        <v>0.2</v>
      </c>
      <c r="K1233" s="51">
        <v>61</v>
      </c>
      <c r="L1233" s="51">
        <v>12</v>
      </c>
      <c r="M1233" s="51">
        <v>73</v>
      </c>
      <c r="N1233" s="51">
        <v>64</v>
      </c>
      <c r="O1233" s="51">
        <v>15</v>
      </c>
      <c r="P1233" s="51">
        <v>79</v>
      </c>
      <c r="Q1233" s="51">
        <v>55</v>
      </c>
      <c r="R1233" s="51">
        <v>18</v>
      </c>
      <c r="S1233" s="51">
        <v>73</v>
      </c>
      <c r="T1233" s="51">
        <f t="shared" si="172"/>
        <v>45</v>
      </c>
      <c r="U1233" s="51">
        <f t="shared" si="172"/>
        <v>225</v>
      </c>
      <c r="V1233" s="57">
        <f t="shared" si="177"/>
        <v>20</v>
      </c>
      <c r="W1233" s="51" t="e">
        <f>SUMIF(#REF!,'Pupils5-15'!$B1233,#REF!)</f>
        <v>#REF!</v>
      </c>
      <c r="X1233" s="51" t="e">
        <f>SUMIF(#REF!,'Pupils5-15'!$B1233,#REF!)</f>
        <v>#REF!</v>
      </c>
      <c r="Y1233" s="51" t="e">
        <f>SUMIF(#REF!,'Pupils5-15'!$B1233,#REF!)</f>
        <v>#REF!</v>
      </c>
      <c r="Z1233" s="51" t="e">
        <f t="shared" si="178"/>
        <v>#REF!</v>
      </c>
      <c r="AA1233" s="51" t="e">
        <f t="shared" si="179"/>
        <v>#REF!</v>
      </c>
      <c r="AB1233" s="51" t="e">
        <f t="shared" si="180"/>
        <v>#REF!</v>
      </c>
    </row>
    <row r="1234" spans="1:28" x14ac:dyDescent="0.2">
      <c r="A1234" s="51">
        <v>1227</v>
      </c>
      <c r="B1234" s="51">
        <v>6762252</v>
      </c>
      <c r="C1234" s="51" t="s">
        <v>1592</v>
      </c>
      <c r="D1234" s="51" t="s">
        <v>1565</v>
      </c>
      <c r="E1234" s="51" t="s">
        <v>3322</v>
      </c>
      <c r="F1234" s="51" t="s">
        <v>3324</v>
      </c>
      <c r="G1234" s="56">
        <f t="shared" si="173"/>
        <v>0.51034482758620692</v>
      </c>
      <c r="H1234" s="56">
        <f t="shared" si="174"/>
        <v>0.45333333333333331</v>
      </c>
      <c r="I1234" s="56">
        <f t="shared" si="175"/>
        <v>0.46745562130177515</v>
      </c>
      <c r="J1234" s="56">
        <f t="shared" si="176"/>
        <v>0.47629310344827586</v>
      </c>
      <c r="K1234" s="51">
        <v>71</v>
      </c>
      <c r="L1234" s="51">
        <v>74</v>
      </c>
      <c r="M1234" s="51">
        <v>145</v>
      </c>
      <c r="N1234" s="51">
        <v>82</v>
      </c>
      <c r="O1234" s="51">
        <v>68</v>
      </c>
      <c r="P1234" s="51">
        <v>150</v>
      </c>
      <c r="Q1234" s="51">
        <v>90</v>
      </c>
      <c r="R1234" s="51">
        <v>79</v>
      </c>
      <c r="S1234" s="51">
        <v>169</v>
      </c>
      <c r="T1234" s="51">
        <f t="shared" si="172"/>
        <v>221</v>
      </c>
      <c r="U1234" s="51">
        <f t="shared" si="172"/>
        <v>464</v>
      </c>
      <c r="V1234" s="57">
        <f t="shared" si="177"/>
        <v>47.629310344827587</v>
      </c>
      <c r="W1234" s="51" t="e">
        <f>SUMIF(#REF!,'Pupils5-15'!$B1234,#REF!)</f>
        <v>#REF!</v>
      </c>
      <c r="X1234" s="51" t="e">
        <f>SUMIF(#REF!,'Pupils5-15'!$B1234,#REF!)</f>
        <v>#REF!</v>
      </c>
      <c r="Y1234" s="51" t="e">
        <f>SUMIF(#REF!,'Pupils5-15'!$B1234,#REF!)</f>
        <v>#REF!</v>
      </c>
      <c r="Z1234" s="51" t="e">
        <f t="shared" si="178"/>
        <v>#REF!</v>
      </c>
      <c r="AA1234" s="51" t="e">
        <f t="shared" si="179"/>
        <v>#REF!</v>
      </c>
      <c r="AB1234" s="51" t="e">
        <f t="shared" si="180"/>
        <v>#REF!</v>
      </c>
    </row>
    <row r="1235" spans="1:28" x14ac:dyDescent="0.2">
      <c r="A1235" s="51">
        <v>1228</v>
      </c>
      <c r="B1235" s="51">
        <v>6762256</v>
      </c>
      <c r="C1235" s="51" t="s">
        <v>1593</v>
      </c>
      <c r="D1235" s="51" t="s">
        <v>1565</v>
      </c>
      <c r="E1235" s="51" t="s">
        <v>3322</v>
      </c>
      <c r="F1235" s="51" t="s">
        <v>3324</v>
      </c>
      <c r="G1235" s="56">
        <f t="shared" si="173"/>
        <v>0.16265060240963855</v>
      </c>
      <c r="H1235" s="56">
        <f t="shared" si="174"/>
        <v>0.13855421686746988</v>
      </c>
      <c r="I1235" s="56">
        <f t="shared" si="175"/>
        <v>0.13836477987421383</v>
      </c>
      <c r="J1235" s="56">
        <f t="shared" si="176"/>
        <v>0.14663951120162932</v>
      </c>
      <c r="K1235" s="51">
        <v>139</v>
      </c>
      <c r="L1235" s="51">
        <v>27</v>
      </c>
      <c r="M1235" s="51">
        <v>166</v>
      </c>
      <c r="N1235" s="51">
        <v>143</v>
      </c>
      <c r="O1235" s="51">
        <v>23</v>
      </c>
      <c r="P1235" s="51">
        <v>166</v>
      </c>
      <c r="Q1235" s="51">
        <v>137</v>
      </c>
      <c r="R1235" s="51">
        <v>22</v>
      </c>
      <c r="S1235" s="51">
        <v>159</v>
      </c>
      <c r="T1235" s="51">
        <f t="shared" si="172"/>
        <v>72</v>
      </c>
      <c r="U1235" s="51">
        <f t="shared" si="172"/>
        <v>491</v>
      </c>
      <c r="V1235" s="57">
        <f t="shared" si="177"/>
        <v>14.663951120162933</v>
      </c>
      <c r="W1235" s="51" t="e">
        <f>SUMIF(#REF!,'Pupils5-15'!$B1235,#REF!)</f>
        <v>#REF!</v>
      </c>
      <c r="X1235" s="51" t="e">
        <f>SUMIF(#REF!,'Pupils5-15'!$B1235,#REF!)</f>
        <v>#REF!</v>
      </c>
      <c r="Y1235" s="51" t="e">
        <f>SUMIF(#REF!,'Pupils5-15'!$B1235,#REF!)</f>
        <v>#REF!</v>
      </c>
      <c r="Z1235" s="51" t="e">
        <f t="shared" si="178"/>
        <v>#REF!</v>
      </c>
      <c r="AA1235" s="51" t="e">
        <f t="shared" si="179"/>
        <v>#REF!</v>
      </c>
      <c r="AB1235" s="51" t="e">
        <f t="shared" si="180"/>
        <v>#REF!</v>
      </c>
    </row>
    <row r="1236" spans="1:28" x14ac:dyDescent="0.2">
      <c r="A1236" s="51">
        <v>1229</v>
      </c>
      <c r="B1236" s="51">
        <v>6762262</v>
      </c>
      <c r="C1236" s="51" t="s">
        <v>1594</v>
      </c>
      <c r="D1236" s="51" t="s">
        <v>1565</v>
      </c>
      <c r="E1236" s="51" t="s">
        <v>3322</v>
      </c>
      <c r="F1236" s="51" t="s">
        <v>3323</v>
      </c>
      <c r="G1236" s="56">
        <f t="shared" si="173"/>
        <v>0.24489795918367346</v>
      </c>
      <c r="H1236" s="56">
        <f t="shared" si="174"/>
        <v>0.25531914893617019</v>
      </c>
      <c r="I1236" s="56">
        <f t="shared" si="175"/>
        <v>0.20942408376963351</v>
      </c>
      <c r="J1236" s="56">
        <f t="shared" si="176"/>
        <v>0.23652173913043478</v>
      </c>
      <c r="K1236" s="51">
        <v>148</v>
      </c>
      <c r="L1236" s="51">
        <v>48</v>
      </c>
      <c r="M1236" s="51">
        <v>196</v>
      </c>
      <c r="N1236" s="51">
        <v>140</v>
      </c>
      <c r="O1236" s="51">
        <v>48</v>
      </c>
      <c r="P1236" s="51">
        <v>188</v>
      </c>
      <c r="Q1236" s="51">
        <v>151</v>
      </c>
      <c r="R1236" s="51">
        <v>40</v>
      </c>
      <c r="S1236" s="51">
        <v>191</v>
      </c>
      <c r="T1236" s="51">
        <f t="shared" si="172"/>
        <v>136</v>
      </c>
      <c r="U1236" s="51">
        <f t="shared" si="172"/>
        <v>575</v>
      </c>
      <c r="V1236" s="57">
        <f t="shared" si="177"/>
        <v>23.652173913043477</v>
      </c>
      <c r="W1236" s="51" t="e">
        <f>SUMIF(#REF!,'Pupils5-15'!$B1236,#REF!)</f>
        <v>#REF!</v>
      </c>
      <c r="X1236" s="51" t="e">
        <f>SUMIF(#REF!,'Pupils5-15'!$B1236,#REF!)</f>
        <v>#REF!</v>
      </c>
      <c r="Y1236" s="51" t="e">
        <f>SUMIF(#REF!,'Pupils5-15'!$B1236,#REF!)</f>
        <v>#REF!</v>
      </c>
      <c r="Z1236" s="51" t="e">
        <f t="shared" si="178"/>
        <v>#REF!</v>
      </c>
      <c r="AA1236" s="51" t="e">
        <f t="shared" si="179"/>
        <v>#REF!</v>
      </c>
      <c r="AB1236" s="51" t="e">
        <f t="shared" si="180"/>
        <v>#REF!</v>
      </c>
    </row>
    <row r="1237" spans="1:28" x14ac:dyDescent="0.2">
      <c r="A1237" s="51">
        <v>1230</v>
      </c>
      <c r="B1237" s="51">
        <v>6762264</v>
      </c>
      <c r="C1237" s="51" t="s">
        <v>1595</v>
      </c>
      <c r="D1237" s="51" t="s">
        <v>1565</v>
      </c>
      <c r="E1237" s="51" t="s">
        <v>3322</v>
      </c>
      <c r="F1237" s="51" t="s">
        <v>3324</v>
      </c>
      <c r="G1237" s="56">
        <f t="shared" si="173"/>
        <v>0.15083798882681565</v>
      </c>
      <c r="H1237" s="56">
        <f t="shared" si="174"/>
        <v>0.16292134831460675</v>
      </c>
      <c r="I1237" s="56">
        <f t="shared" si="175"/>
        <v>0.17032967032967034</v>
      </c>
      <c r="J1237" s="56">
        <f t="shared" si="176"/>
        <v>0.16141001855287571</v>
      </c>
      <c r="K1237" s="51">
        <v>152</v>
      </c>
      <c r="L1237" s="51">
        <v>27</v>
      </c>
      <c r="M1237" s="51">
        <v>179</v>
      </c>
      <c r="N1237" s="51">
        <v>149</v>
      </c>
      <c r="O1237" s="51">
        <v>29</v>
      </c>
      <c r="P1237" s="51">
        <v>178</v>
      </c>
      <c r="Q1237" s="51">
        <v>151</v>
      </c>
      <c r="R1237" s="51">
        <v>31</v>
      </c>
      <c r="S1237" s="51">
        <v>182</v>
      </c>
      <c r="T1237" s="51">
        <f t="shared" si="172"/>
        <v>87</v>
      </c>
      <c r="U1237" s="51">
        <f t="shared" si="172"/>
        <v>539</v>
      </c>
      <c r="V1237" s="57">
        <f t="shared" si="177"/>
        <v>16.14100185528757</v>
      </c>
      <c r="W1237" s="51" t="e">
        <f>SUMIF(#REF!,'Pupils5-15'!$B1237,#REF!)</f>
        <v>#REF!</v>
      </c>
      <c r="X1237" s="51" t="e">
        <f>SUMIF(#REF!,'Pupils5-15'!$B1237,#REF!)</f>
        <v>#REF!</v>
      </c>
      <c r="Y1237" s="51" t="e">
        <f>SUMIF(#REF!,'Pupils5-15'!$B1237,#REF!)</f>
        <v>#REF!</v>
      </c>
      <c r="Z1237" s="51" t="e">
        <f t="shared" si="178"/>
        <v>#REF!</v>
      </c>
      <c r="AA1237" s="51" t="e">
        <f t="shared" si="179"/>
        <v>#REF!</v>
      </c>
      <c r="AB1237" s="51" t="e">
        <f t="shared" si="180"/>
        <v>#REF!</v>
      </c>
    </row>
    <row r="1238" spans="1:28" x14ac:dyDescent="0.2">
      <c r="A1238" s="51">
        <v>1231</v>
      </c>
      <c r="B1238" s="51">
        <v>6762278</v>
      </c>
      <c r="C1238" s="51" t="s">
        <v>1596</v>
      </c>
      <c r="D1238" s="51" t="s">
        <v>1565</v>
      </c>
      <c r="E1238" s="51" t="s">
        <v>3322</v>
      </c>
      <c r="F1238" s="51" t="s">
        <v>3324</v>
      </c>
      <c r="G1238" s="56">
        <f t="shared" si="173"/>
        <v>0.5</v>
      </c>
      <c r="H1238" s="56">
        <f t="shared" si="174"/>
        <v>0.51351351351351349</v>
      </c>
      <c r="I1238" s="56">
        <f t="shared" si="175"/>
        <v>0.53448275862068961</v>
      </c>
      <c r="J1238" s="56">
        <f t="shared" si="176"/>
        <v>0.51681957186544347</v>
      </c>
      <c r="K1238" s="51">
        <v>50</v>
      </c>
      <c r="L1238" s="51">
        <v>50</v>
      </c>
      <c r="M1238" s="51">
        <v>100</v>
      </c>
      <c r="N1238" s="51">
        <v>54</v>
      </c>
      <c r="O1238" s="51">
        <v>57</v>
      </c>
      <c r="P1238" s="51">
        <v>111</v>
      </c>
      <c r="Q1238" s="51">
        <v>54</v>
      </c>
      <c r="R1238" s="51">
        <v>62</v>
      </c>
      <c r="S1238" s="51">
        <v>116</v>
      </c>
      <c r="T1238" s="51">
        <f t="shared" si="172"/>
        <v>169</v>
      </c>
      <c r="U1238" s="51">
        <f t="shared" si="172"/>
        <v>327</v>
      </c>
      <c r="V1238" s="57">
        <f t="shared" si="177"/>
        <v>51.681957186544345</v>
      </c>
      <c r="W1238" s="51" t="e">
        <f>SUMIF(#REF!,'Pupils5-15'!$B1238,#REF!)</f>
        <v>#REF!</v>
      </c>
      <c r="X1238" s="51" t="e">
        <f>SUMIF(#REF!,'Pupils5-15'!$B1238,#REF!)</f>
        <v>#REF!</v>
      </c>
      <c r="Y1238" s="51" t="e">
        <f>SUMIF(#REF!,'Pupils5-15'!$B1238,#REF!)</f>
        <v>#REF!</v>
      </c>
      <c r="Z1238" s="51" t="e">
        <f t="shared" si="178"/>
        <v>#REF!</v>
      </c>
      <c r="AA1238" s="51" t="e">
        <f t="shared" si="179"/>
        <v>#REF!</v>
      </c>
      <c r="AB1238" s="51" t="e">
        <f t="shared" si="180"/>
        <v>#REF!</v>
      </c>
    </row>
    <row r="1239" spans="1:28" x14ac:dyDescent="0.2">
      <c r="A1239" s="51">
        <v>1232</v>
      </c>
      <c r="B1239" s="51">
        <v>6762282</v>
      </c>
      <c r="C1239" s="51" t="s">
        <v>1598</v>
      </c>
      <c r="D1239" s="51" t="s">
        <v>1565</v>
      </c>
      <c r="E1239" s="51" t="s">
        <v>3322</v>
      </c>
      <c r="F1239" s="51" t="s">
        <v>3323</v>
      </c>
      <c r="G1239" s="56">
        <f t="shared" si="173"/>
        <v>7.9831932773109238E-2</v>
      </c>
      <c r="H1239" s="56">
        <f t="shared" si="174"/>
        <v>0.11904761904761904</v>
      </c>
      <c r="I1239" s="56">
        <f t="shared" si="175"/>
        <v>9.6899224806201556E-2</v>
      </c>
      <c r="J1239" s="56">
        <f t="shared" si="176"/>
        <v>9.8930481283422467E-2</v>
      </c>
      <c r="K1239" s="51">
        <v>219</v>
      </c>
      <c r="L1239" s="51">
        <v>19</v>
      </c>
      <c r="M1239" s="51">
        <v>238</v>
      </c>
      <c r="N1239" s="51">
        <v>222</v>
      </c>
      <c r="O1239" s="51">
        <v>30</v>
      </c>
      <c r="P1239" s="51">
        <v>252</v>
      </c>
      <c r="Q1239" s="51">
        <v>233</v>
      </c>
      <c r="R1239" s="51">
        <v>25</v>
      </c>
      <c r="S1239" s="51">
        <v>258</v>
      </c>
      <c r="T1239" s="51">
        <f t="shared" si="172"/>
        <v>74</v>
      </c>
      <c r="U1239" s="51">
        <f t="shared" si="172"/>
        <v>748</v>
      </c>
      <c r="V1239" s="57">
        <f t="shared" si="177"/>
        <v>9.8930481283422473</v>
      </c>
      <c r="W1239" s="51" t="e">
        <f>SUMIF(#REF!,'Pupils5-15'!$B1239,#REF!)</f>
        <v>#REF!</v>
      </c>
      <c r="X1239" s="51" t="e">
        <f>SUMIF(#REF!,'Pupils5-15'!$B1239,#REF!)</f>
        <v>#REF!</v>
      </c>
      <c r="Y1239" s="51" t="e">
        <f>SUMIF(#REF!,'Pupils5-15'!$B1239,#REF!)</f>
        <v>#REF!</v>
      </c>
      <c r="Z1239" s="51" t="e">
        <f t="shared" si="178"/>
        <v>#REF!</v>
      </c>
      <c r="AA1239" s="51" t="e">
        <f t="shared" si="179"/>
        <v>#REF!</v>
      </c>
      <c r="AB1239" s="51" t="e">
        <f t="shared" si="180"/>
        <v>#REF!</v>
      </c>
    </row>
    <row r="1240" spans="1:28" x14ac:dyDescent="0.2">
      <c r="A1240" s="51">
        <v>1233</v>
      </c>
      <c r="B1240" s="51">
        <v>6762285</v>
      </c>
      <c r="C1240" s="51" t="s">
        <v>1599</v>
      </c>
      <c r="D1240" s="51" t="s">
        <v>1565</v>
      </c>
      <c r="E1240" s="51" t="s">
        <v>3322</v>
      </c>
      <c r="F1240" s="51" t="s">
        <v>3323</v>
      </c>
      <c r="G1240" s="56">
        <f t="shared" si="173"/>
        <v>0.189873417721519</v>
      </c>
      <c r="H1240" s="56">
        <f t="shared" si="174"/>
        <v>0.14374999999999999</v>
      </c>
      <c r="I1240" s="56">
        <f t="shared" si="175"/>
        <v>0.12080536912751678</v>
      </c>
      <c r="J1240" s="56">
        <f t="shared" si="176"/>
        <v>0.15203426124197003</v>
      </c>
      <c r="K1240" s="51">
        <v>128</v>
      </c>
      <c r="L1240" s="51">
        <v>30</v>
      </c>
      <c r="M1240" s="51">
        <v>158</v>
      </c>
      <c r="N1240" s="51">
        <v>137</v>
      </c>
      <c r="O1240" s="51">
        <v>23</v>
      </c>
      <c r="P1240" s="51">
        <v>160</v>
      </c>
      <c r="Q1240" s="51">
        <v>131</v>
      </c>
      <c r="R1240" s="51">
        <v>18</v>
      </c>
      <c r="S1240" s="51">
        <v>149</v>
      </c>
      <c r="T1240" s="51">
        <f t="shared" si="172"/>
        <v>71</v>
      </c>
      <c r="U1240" s="51">
        <f t="shared" si="172"/>
        <v>467</v>
      </c>
      <c r="V1240" s="57">
        <f t="shared" si="177"/>
        <v>15.203426124197003</v>
      </c>
      <c r="W1240" s="51" t="e">
        <f>SUMIF(#REF!,'Pupils5-15'!$B1240,#REF!)</f>
        <v>#REF!</v>
      </c>
      <c r="X1240" s="51" t="e">
        <f>SUMIF(#REF!,'Pupils5-15'!$B1240,#REF!)</f>
        <v>#REF!</v>
      </c>
      <c r="Y1240" s="51" t="e">
        <f>SUMIF(#REF!,'Pupils5-15'!$B1240,#REF!)</f>
        <v>#REF!</v>
      </c>
      <c r="Z1240" s="51" t="e">
        <f t="shared" si="178"/>
        <v>#REF!</v>
      </c>
      <c r="AA1240" s="51" t="e">
        <f t="shared" si="179"/>
        <v>#REF!</v>
      </c>
      <c r="AB1240" s="51" t="e">
        <f t="shared" si="180"/>
        <v>#REF!</v>
      </c>
    </row>
    <row r="1241" spans="1:28" x14ac:dyDescent="0.2">
      <c r="A1241" s="51">
        <v>1234</v>
      </c>
      <c r="B1241" s="51">
        <v>6762296</v>
      </c>
      <c r="C1241" s="51" t="s">
        <v>1600</v>
      </c>
      <c r="D1241" s="51" t="s">
        <v>1565</v>
      </c>
      <c r="E1241" s="51" t="s">
        <v>3322</v>
      </c>
      <c r="F1241" s="51" t="s">
        <v>3324</v>
      </c>
      <c r="G1241" s="56">
        <f t="shared" si="173"/>
        <v>0.28301886792452829</v>
      </c>
      <c r="H1241" s="56">
        <f t="shared" si="174"/>
        <v>0.29032258064516131</v>
      </c>
      <c r="I1241" s="56">
        <f t="shared" si="175"/>
        <v>0.20588235294117646</v>
      </c>
      <c r="J1241" s="56">
        <f t="shared" si="176"/>
        <v>0.25683060109289618</v>
      </c>
      <c r="K1241" s="51">
        <v>38</v>
      </c>
      <c r="L1241" s="51">
        <v>15</v>
      </c>
      <c r="M1241" s="51">
        <v>53</v>
      </c>
      <c r="N1241" s="51">
        <v>44</v>
      </c>
      <c r="O1241" s="51">
        <v>18</v>
      </c>
      <c r="P1241" s="51">
        <v>62</v>
      </c>
      <c r="Q1241" s="51">
        <v>54</v>
      </c>
      <c r="R1241" s="51">
        <v>14</v>
      </c>
      <c r="S1241" s="51">
        <v>68</v>
      </c>
      <c r="T1241" s="51">
        <f t="shared" si="172"/>
        <v>47</v>
      </c>
      <c r="U1241" s="51">
        <f t="shared" si="172"/>
        <v>183</v>
      </c>
      <c r="V1241" s="57">
        <f t="shared" si="177"/>
        <v>25.683060109289617</v>
      </c>
      <c r="W1241" s="51" t="e">
        <f>SUMIF(#REF!,'Pupils5-15'!$B1241,#REF!)</f>
        <v>#REF!</v>
      </c>
      <c r="X1241" s="51" t="e">
        <f>SUMIF(#REF!,'Pupils5-15'!$B1241,#REF!)</f>
        <v>#REF!</v>
      </c>
      <c r="Y1241" s="51" t="e">
        <f>SUMIF(#REF!,'Pupils5-15'!$B1241,#REF!)</f>
        <v>#REF!</v>
      </c>
      <c r="Z1241" s="51" t="e">
        <f t="shared" si="178"/>
        <v>#REF!</v>
      </c>
      <c r="AA1241" s="51" t="e">
        <f t="shared" si="179"/>
        <v>#REF!</v>
      </c>
      <c r="AB1241" s="51" t="e">
        <f t="shared" si="180"/>
        <v>#REF!</v>
      </c>
    </row>
    <row r="1242" spans="1:28" x14ac:dyDescent="0.2">
      <c r="A1242" s="51">
        <v>1235</v>
      </c>
      <c r="B1242" s="51">
        <v>6762307</v>
      </c>
      <c r="C1242" s="51" t="s">
        <v>1601</v>
      </c>
      <c r="D1242" s="51" t="s">
        <v>1565</v>
      </c>
      <c r="E1242" s="51" t="s">
        <v>3322</v>
      </c>
      <c r="F1242" s="51" t="s">
        <v>3324</v>
      </c>
      <c r="G1242" s="56">
        <f t="shared" si="173"/>
        <v>0.47794117647058826</v>
      </c>
      <c r="H1242" s="56">
        <f t="shared" si="174"/>
        <v>0.48936170212765956</v>
      </c>
      <c r="I1242" s="56">
        <f t="shared" si="175"/>
        <v>0.42753623188405798</v>
      </c>
      <c r="J1242" s="56">
        <f t="shared" si="176"/>
        <v>0.4650602409638554</v>
      </c>
      <c r="K1242" s="51">
        <v>71</v>
      </c>
      <c r="L1242" s="51">
        <v>65</v>
      </c>
      <c r="M1242" s="51">
        <v>136</v>
      </c>
      <c r="N1242" s="51">
        <v>72</v>
      </c>
      <c r="O1242" s="51">
        <v>69</v>
      </c>
      <c r="P1242" s="51">
        <v>141</v>
      </c>
      <c r="Q1242" s="51">
        <v>79</v>
      </c>
      <c r="R1242" s="51">
        <v>59</v>
      </c>
      <c r="S1242" s="51">
        <v>138</v>
      </c>
      <c r="T1242" s="51">
        <f t="shared" si="172"/>
        <v>193</v>
      </c>
      <c r="U1242" s="51">
        <f t="shared" si="172"/>
        <v>415</v>
      </c>
      <c r="V1242" s="57">
        <f t="shared" si="177"/>
        <v>46.506024096385538</v>
      </c>
      <c r="W1242" s="51" t="e">
        <f>SUMIF(#REF!,'Pupils5-15'!$B1242,#REF!)</f>
        <v>#REF!</v>
      </c>
      <c r="X1242" s="51" t="e">
        <f>SUMIF(#REF!,'Pupils5-15'!$B1242,#REF!)</f>
        <v>#REF!</v>
      </c>
      <c r="Y1242" s="51" t="e">
        <f>SUMIF(#REF!,'Pupils5-15'!$B1242,#REF!)</f>
        <v>#REF!</v>
      </c>
      <c r="Z1242" s="51" t="e">
        <f t="shared" si="178"/>
        <v>#REF!</v>
      </c>
      <c r="AA1242" s="51" t="e">
        <f t="shared" si="179"/>
        <v>#REF!</v>
      </c>
      <c r="AB1242" s="51" t="e">
        <f t="shared" si="180"/>
        <v>#REF!</v>
      </c>
    </row>
    <row r="1243" spans="1:28" x14ac:dyDescent="0.2">
      <c r="A1243" s="51">
        <v>1236</v>
      </c>
      <c r="B1243" s="51">
        <v>6762309</v>
      </c>
      <c r="C1243" s="51" t="s">
        <v>1602</v>
      </c>
      <c r="D1243" s="51" t="s">
        <v>1565</v>
      </c>
      <c r="E1243" s="51" t="s">
        <v>3322</v>
      </c>
      <c r="F1243" s="51" t="s">
        <v>3323</v>
      </c>
      <c r="G1243" s="56">
        <f t="shared" si="173"/>
        <v>0.17948717948717949</v>
      </c>
      <c r="H1243" s="56">
        <f t="shared" si="174"/>
        <v>0.18012422360248448</v>
      </c>
      <c r="I1243" s="56">
        <f t="shared" si="175"/>
        <v>0.19745222929936307</v>
      </c>
      <c r="J1243" s="56">
        <f t="shared" si="176"/>
        <v>0.18565400843881857</v>
      </c>
      <c r="K1243" s="51">
        <v>128</v>
      </c>
      <c r="L1243" s="51">
        <v>28</v>
      </c>
      <c r="M1243" s="51">
        <v>156</v>
      </c>
      <c r="N1243" s="51">
        <v>132</v>
      </c>
      <c r="O1243" s="51">
        <v>29</v>
      </c>
      <c r="P1243" s="51">
        <v>161</v>
      </c>
      <c r="Q1243" s="51">
        <v>126</v>
      </c>
      <c r="R1243" s="51">
        <v>31</v>
      </c>
      <c r="S1243" s="51">
        <v>157</v>
      </c>
      <c r="T1243" s="51">
        <f t="shared" si="172"/>
        <v>88</v>
      </c>
      <c r="U1243" s="51">
        <f t="shared" si="172"/>
        <v>474</v>
      </c>
      <c r="V1243" s="57">
        <f t="shared" si="177"/>
        <v>18.565400843881857</v>
      </c>
      <c r="W1243" s="51" t="e">
        <f>SUMIF(#REF!,'Pupils5-15'!$B1243,#REF!)</f>
        <v>#REF!</v>
      </c>
      <c r="X1243" s="51" t="e">
        <f>SUMIF(#REF!,'Pupils5-15'!$B1243,#REF!)</f>
        <v>#REF!</v>
      </c>
      <c r="Y1243" s="51" t="e">
        <f>SUMIF(#REF!,'Pupils5-15'!$B1243,#REF!)</f>
        <v>#REF!</v>
      </c>
      <c r="Z1243" s="51" t="e">
        <f t="shared" si="178"/>
        <v>#REF!</v>
      </c>
      <c r="AA1243" s="51" t="e">
        <f t="shared" si="179"/>
        <v>#REF!</v>
      </c>
      <c r="AB1243" s="51" t="e">
        <f t="shared" si="180"/>
        <v>#REF!</v>
      </c>
    </row>
    <row r="1244" spans="1:28" x14ac:dyDescent="0.2">
      <c r="A1244" s="51">
        <v>1237</v>
      </c>
      <c r="B1244" s="51">
        <v>6762310</v>
      </c>
      <c r="C1244" s="51" t="s">
        <v>1603</v>
      </c>
      <c r="D1244" s="51" t="s">
        <v>1565</v>
      </c>
      <c r="E1244" s="51" t="s">
        <v>3322</v>
      </c>
      <c r="F1244" s="51" t="s">
        <v>3324</v>
      </c>
      <c r="G1244" s="56">
        <f t="shared" si="173"/>
        <v>0.39449541284403672</v>
      </c>
      <c r="H1244" s="56">
        <f t="shared" si="174"/>
        <v>0.42452830188679247</v>
      </c>
      <c r="I1244" s="56">
        <f t="shared" si="175"/>
        <v>0.35849056603773582</v>
      </c>
      <c r="J1244" s="56">
        <f t="shared" si="176"/>
        <v>0.3925233644859813</v>
      </c>
      <c r="K1244" s="51">
        <v>66</v>
      </c>
      <c r="L1244" s="51">
        <v>43</v>
      </c>
      <c r="M1244" s="51">
        <v>109</v>
      </c>
      <c r="N1244" s="51">
        <v>61</v>
      </c>
      <c r="O1244" s="51">
        <v>45</v>
      </c>
      <c r="P1244" s="51">
        <v>106</v>
      </c>
      <c r="Q1244" s="51">
        <v>68</v>
      </c>
      <c r="R1244" s="51">
        <v>38</v>
      </c>
      <c r="S1244" s="51">
        <v>106</v>
      </c>
      <c r="T1244" s="51">
        <f t="shared" si="172"/>
        <v>126</v>
      </c>
      <c r="U1244" s="51">
        <f t="shared" si="172"/>
        <v>321</v>
      </c>
      <c r="V1244" s="57">
        <f t="shared" si="177"/>
        <v>39.252336448598129</v>
      </c>
      <c r="W1244" s="51" t="e">
        <f>SUMIF(#REF!,'Pupils5-15'!$B1244,#REF!)</f>
        <v>#REF!</v>
      </c>
      <c r="X1244" s="51" t="e">
        <f>SUMIF(#REF!,'Pupils5-15'!$B1244,#REF!)</f>
        <v>#REF!</v>
      </c>
      <c r="Y1244" s="51" t="e">
        <f>SUMIF(#REF!,'Pupils5-15'!$B1244,#REF!)</f>
        <v>#REF!</v>
      </c>
      <c r="Z1244" s="51" t="e">
        <f t="shared" si="178"/>
        <v>#REF!</v>
      </c>
      <c r="AA1244" s="51" t="e">
        <f t="shared" si="179"/>
        <v>#REF!</v>
      </c>
      <c r="AB1244" s="51" t="e">
        <f t="shared" si="180"/>
        <v>#REF!</v>
      </c>
    </row>
    <row r="1245" spans="1:28" x14ac:dyDescent="0.2">
      <c r="A1245" s="51">
        <v>1238</v>
      </c>
      <c r="B1245" s="51">
        <v>6762312</v>
      </c>
      <c r="C1245" s="51" t="s">
        <v>1604</v>
      </c>
      <c r="D1245" s="51" t="s">
        <v>1565</v>
      </c>
      <c r="E1245" s="51" t="s">
        <v>3322</v>
      </c>
      <c r="F1245" s="51" t="s">
        <v>3324</v>
      </c>
      <c r="G1245" s="56">
        <f t="shared" si="173"/>
        <v>0.25</v>
      </c>
      <c r="H1245" s="56">
        <f t="shared" si="174"/>
        <v>0.26373626373626374</v>
      </c>
      <c r="I1245" s="56">
        <f t="shared" si="175"/>
        <v>0.25773195876288657</v>
      </c>
      <c r="J1245" s="56">
        <f t="shared" si="176"/>
        <v>0.25704225352112675</v>
      </c>
      <c r="K1245" s="51">
        <v>72</v>
      </c>
      <c r="L1245" s="51">
        <v>24</v>
      </c>
      <c r="M1245" s="51">
        <v>96</v>
      </c>
      <c r="N1245" s="51">
        <v>67</v>
      </c>
      <c r="O1245" s="51">
        <v>24</v>
      </c>
      <c r="P1245" s="51">
        <v>91</v>
      </c>
      <c r="Q1245" s="51">
        <v>72</v>
      </c>
      <c r="R1245" s="51">
        <v>25</v>
      </c>
      <c r="S1245" s="51">
        <v>97</v>
      </c>
      <c r="T1245" s="51">
        <f t="shared" si="172"/>
        <v>73</v>
      </c>
      <c r="U1245" s="51">
        <f t="shared" si="172"/>
        <v>284</v>
      </c>
      <c r="V1245" s="57">
        <f t="shared" si="177"/>
        <v>25.704225352112676</v>
      </c>
      <c r="W1245" s="51" t="e">
        <f>SUMIF(#REF!,'Pupils5-15'!$B1245,#REF!)</f>
        <v>#REF!</v>
      </c>
      <c r="X1245" s="51" t="e">
        <f>SUMIF(#REF!,'Pupils5-15'!$B1245,#REF!)</f>
        <v>#REF!</v>
      </c>
      <c r="Y1245" s="51" t="e">
        <f>SUMIF(#REF!,'Pupils5-15'!$B1245,#REF!)</f>
        <v>#REF!</v>
      </c>
      <c r="Z1245" s="51" t="e">
        <f t="shared" si="178"/>
        <v>#REF!</v>
      </c>
      <c r="AA1245" s="51" t="e">
        <f t="shared" si="179"/>
        <v>#REF!</v>
      </c>
      <c r="AB1245" s="51" t="e">
        <f t="shared" si="180"/>
        <v>#REF!</v>
      </c>
    </row>
    <row r="1246" spans="1:28" x14ac:dyDescent="0.2">
      <c r="A1246" s="51">
        <v>1239</v>
      </c>
      <c r="B1246" s="51">
        <v>6762313</v>
      </c>
      <c r="C1246" s="51" t="s">
        <v>1605</v>
      </c>
      <c r="D1246" s="51" t="s">
        <v>1565</v>
      </c>
      <c r="E1246" s="51" t="s">
        <v>3322</v>
      </c>
      <c r="F1246" s="51" t="s">
        <v>3323</v>
      </c>
      <c r="G1246" s="56">
        <f t="shared" si="173"/>
        <v>7.4829931972789115E-2</v>
      </c>
      <c r="H1246" s="56">
        <f t="shared" si="174"/>
        <v>0.10204081632653061</v>
      </c>
      <c r="I1246" s="56">
        <f t="shared" si="175"/>
        <v>0.12</v>
      </c>
      <c r="J1246" s="56">
        <f t="shared" si="176"/>
        <v>9.90990990990991E-2</v>
      </c>
      <c r="K1246" s="51">
        <v>136</v>
      </c>
      <c r="L1246" s="51">
        <v>11</v>
      </c>
      <c r="M1246" s="51">
        <v>147</v>
      </c>
      <c r="N1246" s="51">
        <v>132</v>
      </c>
      <c r="O1246" s="51">
        <v>15</v>
      </c>
      <c r="P1246" s="51">
        <v>147</v>
      </c>
      <c r="Q1246" s="51">
        <v>132</v>
      </c>
      <c r="R1246" s="51">
        <v>18</v>
      </c>
      <c r="S1246" s="51">
        <v>150</v>
      </c>
      <c r="T1246" s="51">
        <f t="shared" si="172"/>
        <v>44</v>
      </c>
      <c r="U1246" s="51">
        <f t="shared" si="172"/>
        <v>444</v>
      </c>
      <c r="V1246" s="57">
        <f t="shared" si="177"/>
        <v>9.9099099099099099</v>
      </c>
      <c r="W1246" s="51" t="e">
        <f>SUMIF(#REF!,'Pupils5-15'!$B1246,#REF!)</f>
        <v>#REF!</v>
      </c>
      <c r="X1246" s="51" t="e">
        <f>SUMIF(#REF!,'Pupils5-15'!$B1246,#REF!)</f>
        <v>#REF!</v>
      </c>
      <c r="Y1246" s="51" t="e">
        <f>SUMIF(#REF!,'Pupils5-15'!$B1246,#REF!)</f>
        <v>#REF!</v>
      </c>
      <c r="Z1246" s="51" t="e">
        <f t="shared" si="178"/>
        <v>#REF!</v>
      </c>
      <c r="AA1246" s="51" t="e">
        <f t="shared" si="179"/>
        <v>#REF!</v>
      </c>
      <c r="AB1246" s="51" t="e">
        <f t="shared" si="180"/>
        <v>#REF!</v>
      </c>
    </row>
    <row r="1247" spans="1:28" x14ac:dyDescent="0.2">
      <c r="A1247" s="51">
        <v>1240</v>
      </c>
      <c r="B1247" s="51">
        <v>6762316</v>
      </c>
      <c r="C1247" s="51" t="s">
        <v>1606</v>
      </c>
      <c r="D1247" s="51" t="s">
        <v>1565</v>
      </c>
      <c r="E1247" s="51" t="s">
        <v>3322</v>
      </c>
      <c r="F1247" s="51" t="s">
        <v>3324</v>
      </c>
      <c r="G1247" s="56">
        <f t="shared" si="173"/>
        <v>0.46739130434782611</v>
      </c>
      <c r="H1247" s="56">
        <f t="shared" si="174"/>
        <v>0.47674418604651164</v>
      </c>
      <c r="I1247" s="56">
        <f t="shared" si="175"/>
        <v>0.43956043956043955</v>
      </c>
      <c r="J1247" s="56">
        <f t="shared" si="176"/>
        <v>0.46096654275092935</v>
      </c>
      <c r="K1247" s="51">
        <v>49</v>
      </c>
      <c r="L1247" s="51">
        <v>43</v>
      </c>
      <c r="M1247" s="51">
        <v>92</v>
      </c>
      <c r="N1247" s="51">
        <v>45</v>
      </c>
      <c r="O1247" s="51">
        <v>41</v>
      </c>
      <c r="P1247" s="51">
        <v>86</v>
      </c>
      <c r="Q1247" s="51">
        <v>51</v>
      </c>
      <c r="R1247" s="51">
        <v>40</v>
      </c>
      <c r="S1247" s="51">
        <v>91</v>
      </c>
      <c r="T1247" s="51">
        <f t="shared" si="172"/>
        <v>124</v>
      </c>
      <c r="U1247" s="51">
        <f t="shared" si="172"/>
        <v>269</v>
      </c>
      <c r="V1247" s="57">
        <f t="shared" si="177"/>
        <v>46.096654275092938</v>
      </c>
      <c r="W1247" s="51" t="e">
        <f>SUMIF(#REF!,'Pupils5-15'!$B1247,#REF!)</f>
        <v>#REF!</v>
      </c>
      <c r="X1247" s="51" t="e">
        <f>SUMIF(#REF!,'Pupils5-15'!$B1247,#REF!)</f>
        <v>#REF!</v>
      </c>
      <c r="Y1247" s="51" t="e">
        <f>SUMIF(#REF!,'Pupils5-15'!$B1247,#REF!)</f>
        <v>#REF!</v>
      </c>
      <c r="Z1247" s="51" t="e">
        <f t="shared" si="178"/>
        <v>#REF!</v>
      </c>
      <c r="AA1247" s="51" t="e">
        <f t="shared" si="179"/>
        <v>#REF!</v>
      </c>
      <c r="AB1247" s="51" t="e">
        <f t="shared" si="180"/>
        <v>#REF!</v>
      </c>
    </row>
    <row r="1248" spans="1:28" x14ac:dyDescent="0.2">
      <c r="A1248" s="51">
        <v>1241</v>
      </c>
      <c r="B1248" s="51">
        <v>6762322</v>
      </c>
      <c r="C1248" s="51" t="s">
        <v>1608</v>
      </c>
      <c r="D1248" s="51" t="s">
        <v>1565</v>
      </c>
      <c r="E1248" s="51" t="s">
        <v>3322</v>
      </c>
      <c r="F1248" s="51" t="s">
        <v>3324</v>
      </c>
      <c r="G1248" s="56">
        <f t="shared" si="173"/>
        <v>0.13008130081300814</v>
      </c>
      <c r="H1248" s="56">
        <f t="shared" si="174"/>
        <v>0.14754098360655737</v>
      </c>
      <c r="I1248" s="56">
        <f t="shared" si="175"/>
        <v>0.11864406779661017</v>
      </c>
      <c r="J1248" s="56">
        <f t="shared" si="176"/>
        <v>0.13223140495867769</v>
      </c>
      <c r="K1248" s="51">
        <v>107</v>
      </c>
      <c r="L1248" s="51">
        <v>16</v>
      </c>
      <c r="M1248" s="51">
        <v>123</v>
      </c>
      <c r="N1248" s="51">
        <v>104</v>
      </c>
      <c r="O1248" s="51">
        <v>18</v>
      </c>
      <c r="P1248" s="51">
        <v>122</v>
      </c>
      <c r="Q1248" s="51">
        <v>104</v>
      </c>
      <c r="R1248" s="51">
        <v>14</v>
      </c>
      <c r="S1248" s="51">
        <v>118</v>
      </c>
      <c r="T1248" s="51">
        <f t="shared" si="172"/>
        <v>48</v>
      </c>
      <c r="U1248" s="51">
        <f t="shared" si="172"/>
        <v>363</v>
      </c>
      <c r="V1248" s="57">
        <f t="shared" si="177"/>
        <v>13.223140495867769</v>
      </c>
      <c r="W1248" s="51" t="e">
        <f>SUMIF(#REF!,'Pupils5-15'!$B1248,#REF!)</f>
        <v>#REF!</v>
      </c>
      <c r="X1248" s="51" t="e">
        <f>SUMIF(#REF!,'Pupils5-15'!$B1248,#REF!)</f>
        <v>#REF!</v>
      </c>
      <c r="Y1248" s="51" t="e">
        <f>SUMIF(#REF!,'Pupils5-15'!$B1248,#REF!)</f>
        <v>#REF!</v>
      </c>
      <c r="Z1248" s="51" t="e">
        <f t="shared" si="178"/>
        <v>#REF!</v>
      </c>
      <c r="AA1248" s="51" t="e">
        <f t="shared" si="179"/>
        <v>#REF!</v>
      </c>
      <c r="AB1248" s="51" t="e">
        <f t="shared" si="180"/>
        <v>#REF!</v>
      </c>
    </row>
    <row r="1249" spans="1:28" x14ac:dyDescent="0.2">
      <c r="A1249" s="51">
        <v>1242</v>
      </c>
      <c r="B1249" s="51">
        <v>6762323</v>
      </c>
      <c r="C1249" s="51" t="s">
        <v>3634</v>
      </c>
      <c r="D1249" s="51" t="s">
        <v>1565</v>
      </c>
      <c r="E1249" s="51" t="s">
        <v>3322</v>
      </c>
      <c r="F1249" s="51" t="s">
        <v>3324</v>
      </c>
      <c r="G1249" s="56">
        <f t="shared" si="173"/>
        <v>0.14285714285714285</v>
      </c>
      <c r="H1249" s="56">
        <f t="shared" si="174"/>
        <v>0.16374269005847952</v>
      </c>
      <c r="I1249" s="56">
        <f t="shared" si="175"/>
        <v>0.17365269461077845</v>
      </c>
      <c r="J1249" s="56">
        <f t="shared" si="176"/>
        <v>0.1600790513833992</v>
      </c>
      <c r="K1249" s="51">
        <v>144</v>
      </c>
      <c r="L1249" s="51">
        <v>24</v>
      </c>
      <c r="M1249" s="51">
        <v>168</v>
      </c>
      <c r="N1249" s="51">
        <v>143</v>
      </c>
      <c r="O1249" s="51">
        <v>28</v>
      </c>
      <c r="P1249" s="51">
        <v>171</v>
      </c>
      <c r="Q1249" s="51">
        <v>138</v>
      </c>
      <c r="R1249" s="51">
        <v>29</v>
      </c>
      <c r="S1249" s="51">
        <v>167</v>
      </c>
      <c r="T1249" s="51">
        <f t="shared" si="172"/>
        <v>81</v>
      </c>
      <c r="U1249" s="51">
        <f t="shared" si="172"/>
        <v>506</v>
      </c>
      <c r="V1249" s="57">
        <f t="shared" si="177"/>
        <v>16.007905138339922</v>
      </c>
      <c r="W1249" s="51" t="e">
        <f>SUMIF(#REF!,'Pupils5-15'!$B1249,#REF!)</f>
        <v>#REF!</v>
      </c>
      <c r="X1249" s="51" t="e">
        <f>SUMIF(#REF!,'Pupils5-15'!$B1249,#REF!)</f>
        <v>#REF!</v>
      </c>
      <c r="Y1249" s="51" t="e">
        <f>SUMIF(#REF!,'Pupils5-15'!$B1249,#REF!)</f>
        <v>#REF!</v>
      </c>
      <c r="Z1249" s="51" t="e">
        <f t="shared" si="178"/>
        <v>#REF!</v>
      </c>
      <c r="AA1249" s="51" t="e">
        <f t="shared" si="179"/>
        <v>#REF!</v>
      </c>
      <c r="AB1249" s="51" t="e">
        <f t="shared" si="180"/>
        <v>#REF!</v>
      </c>
    </row>
    <row r="1250" spans="1:28" x14ac:dyDescent="0.2">
      <c r="A1250" s="51">
        <v>1243</v>
      </c>
      <c r="B1250" s="51">
        <v>6762326</v>
      </c>
      <c r="C1250" s="51" t="s">
        <v>1610</v>
      </c>
      <c r="D1250" s="51" t="s">
        <v>1565</v>
      </c>
      <c r="E1250" s="51" t="s">
        <v>3322</v>
      </c>
      <c r="F1250" s="51" t="s">
        <v>3324</v>
      </c>
      <c r="G1250" s="56">
        <f t="shared" si="173"/>
        <v>6.3380281690140844E-2</v>
      </c>
      <c r="H1250" s="56">
        <f t="shared" si="174"/>
        <v>3.4965034965034968E-2</v>
      </c>
      <c r="I1250" s="56">
        <f t="shared" si="175"/>
        <v>5.4054054054054057E-2</v>
      </c>
      <c r="J1250" s="56">
        <f t="shared" si="176"/>
        <v>5.0808314087759814E-2</v>
      </c>
      <c r="K1250" s="51">
        <v>133</v>
      </c>
      <c r="L1250" s="51">
        <v>9</v>
      </c>
      <c r="M1250" s="51">
        <v>142</v>
      </c>
      <c r="N1250" s="51">
        <v>138</v>
      </c>
      <c r="O1250" s="51">
        <v>5</v>
      </c>
      <c r="P1250" s="51">
        <v>143</v>
      </c>
      <c r="Q1250" s="51">
        <v>140</v>
      </c>
      <c r="R1250" s="51">
        <v>8</v>
      </c>
      <c r="S1250" s="51">
        <v>148</v>
      </c>
      <c r="T1250" s="51">
        <f t="shared" si="172"/>
        <v>22</v>
      </c>
      <c r="U1250" s="51">
        <f t="shared" si="172"/>
        <v>433</v>
      </c>
      <c r="V1250" s="57">
        <f t="shared" si="177"/>
        <v>5.0808314087759809</v>
      </c>
      <c r="W1250" s="51" t="e">
        <f>SUMIF(#REF!,'Pupils5-15'!$B1250,#REF!)</f>
        <v>#REF!</v>
      </c>
      <c r="X1250" s="51" t="e">
        <f>SUMIF(#REF!,'Pupils5-15'!$B1250,#REF!)</f>
        <v>#REF!</v>
      </c>
      <c r="Y1250" s="51" t="e">
        <f>SUMIF(#REF!,'Pupils5-15'!$B1250,#REF!)</f>
        <v>#REF!</v>
      </c>
      <c r="Z1250" s="51" t="e">
        <f t="shared" si="178"/>
        <v>#REF!</v>
      </c>
      <c r="AA1250" s="51" t="e">
        <f t="shared" si="179"/>
        <v>#REF!</v>
      </c>
      <c r="AB1250" s="51" t="e">
        <f t="shared" si="180"/>
        <v>#REF!</v>
      </c>
    </row>
    <row r="1251" spans="1:28" x14ac:dyDescent="0.2">
      <c r="A1251" s="51">
        <v>1244</v>
      </c>
      <c r="B1251" s="51">
        <v>6762328</v>
      </c>
      <c r="C1251" s="51" t="s">
        <v>1611</v>
      </c>
      <c r="D1251" s="51" t="s">
        <v>1565</v>
      </c>
      <c r="E1251" s="51" t="s">
        <v>3322</v>
      </c>
      <c r="F1251" s="51" t="s">
        <v>3324</v>
      </c>
      <c r="G1251" s="56">
        <f t="shared" si="173"/>
        <v>0.68807339449541283</v>
      </c>
      <c r="H1251" s="56">
        <f t="shared" si="174"/>
        <v>0.64347826086956517</v>
      </c>
      <c r="I1251" s="56">
        <f t="shared" si="175"/>
        <v>0.61788617886178865</v>
      </c>
      <c r="J1251" s="56">
        <f t="shared" si="176"/>
        <v>0.64841498559077815</v>
      </c>
      <c r="K1251" s="51">
        <v>34</v>
      </c>
      <c r="L1251" s="51">
        <v>75</v>
      </c>
      <c r="M1251" s="51">
        <v>109</v>
      </c>
      <c r="N1251" s="51">
        <v>41</v>
      </c>
      <c r="O1251" s="51">
        <v>74</v>
      </c>
      <c r="P1251" s="51">
        <v>115</v>
      </c>
      <c r="Q1251" s="51">
        <v>47</v>
      </c>
      <c r="R1251" s="51">
        <v>76</v>
      </c>
      <c r="S1251" s="51">
        <v>123</v>
      </c>
      <c r="T1251" s="51">
        <f t="shared" si="172"/>
        <v>225</v>
      </c>
      <c r="U1251" s="51">
        <f t="shared" si="172"/>
        <v>347</v>
      </c>
      <c r="V1251" s="57">
        <f t="shared" si="177"/>
        <v>64.84149855907782</v>
      </c>
      <c r="W1251" s="51" t="e">
        <f>SUMIF(#REF!,'Pupils5-15'!$B1251,#REF!)</f>
        <v>#REF!</v>
      </c>
      <c r="X1251" s="51" t="e">
        <f>SUMIF(#REF!,'Pupils5-15'!$B1251,#REF!)</f>
        <v>#REF!</v>
      </c>
      <c r="Y1251" s="51" t="e">
        <f>SUMIF(#REF!,'Pupils5-15'!$B1251,#REF!)</f>
        <v>#REF!</v>
      </c>
      <c r="Z1251" s="51" t="e">
        <f t="shared" si="178"/>
        <v>#REF!</v>
      </c>
      <c r="AA1251" s="51" t="e">
        <f t="shared" si="179"/>
        <v>#REF!</v>
      </c>
      <c r="AB1251" s="51" t="e">
        <f t="shared" si="180"/>
        <v>#REF!</v>
      </c>
    </row>
    <row r="1252" spans="1:28" x14ac:dyDescent="0.2">
      <c r="A1252" s="51">
        <v>1245</v>
      </c>
      <c r="B1252" s="51">
        <v>6762335</v>
      </c>
      <c r="C1252" s="51" t="s">
        <v>1613</v>
      </c>
      <c r="D1252" s="51" t="s">
        <v>1565</v>
      </c>
      <c r="E1252" s="51" t="s">
        <v>3322</v>
      </c>
      <c r="F1252" s="51" t="s">
        <v>3324</v>
      </c>
      <c r="G1252" s="56">
        <f t="shared" si="173"/>
        <v>0.17333333333333334</v>
      </c>
      <c r="H1252" s="56">
        <f t="shared" si="174"/>
        <v>0.13924050632911392</v>
      </c>
      <c r="I1252" s="56">
        <f t="shared" si="175"/>
        <v>0.10526315789473684</v>
      </c>
      <c r="J1252" s="56">
        <f t="shared" si="176"/>
        <v>0.1391304347826087</v>
      </c>
      <c r="K1252" s="51">
        <v>62</v>
      </c>
      <c r="L1252" s="51">
        <v>13</v>
      </c>
      <c r="M1252" s="51">
        <v>75</v>
      </c>
      <c r="N1252" s="51">
        <v>68</v>
      </c>
      <c r="O1252" s="51">
        <v>11</v>
      </c>
      <c r="P1252" s="51">
        <v>79</v>
      </c>
      <c r="Q1252" s="51">
        <v>68</v>
      </c>
      <c r="R1252" s="51">
        <v>8</v>
      </c>
      <c r="S1252" s="51">
        <v>76</v>
      </c>
      <c r="T1252" s="51">
        <f t="shared" si="172"/>
        <v>32</v>
      </c>
      <c r="U1252" s="51">
        <f t="shared" si="172"/>
        <v>230</v>
      </c>
      <c r="V1252" s="57">
        <f t="shared" si="177"/>
        <v>13.913043478260869</v>
      </c>
      <c r="W1252" s="51" t="e">
        <f>SUMIF(#REF!,'Pupils5-15'!$B1252,#REF!)</f>
        <v>#REF!</v>
      </c>
      <c r="X1252" s="51" t="e">
        <f>SUMIF(#REF!,'Pupils5-15'!$B1252,#REF!)</f>
        <v>#REF!</v>
      </c>
      <c r="Y1252" s="51" t="e">
        <f>SUMIF(#REF!,'Pupils5-15'!$B1252,#REF!)</f>
        <v>#REF!</v>
      </c>
      <c r="Z1252" s="51" t="e">
        <f t="shared" si="178"/>
        <v>#REF!</v>
      </c>
      <c r="AA1252" s="51" t="e">
        <f t="shared" si="179"/>
        <v>#REF!</v>
      </c>
      <c r="AB1252" s="51" t="e">
        <f t="shared" si="180"/>
        <v>#REF!</v>
      </c>
    </row>
    <row r="1253" spans="1:28" x14ac:dyDescent="0.2">
      <c r="A1253" s="51">
        <v>1246</v>
      </c>
      <c r="B1253" s="51">
        <v>6762338</v>
      </c>
      <c r="C1253" s="51" t="s">
        <v>1615</v>
      </c>
      <c r="D1253" s="51" t="s">
        <v>1565</v>
      </c>
      <c r="E1253" s="51" t="s">
        <v>3322</v>
      </c>
      <c r="F1253" s="51" t="s">
        <v>3324</v>
      </c>
      <c r="G1253" s="56">
        <f t="shared" si="173"/>
        <v>7.650273224043716E-2</v>
      </c>
      <c r="H1253" s="56">
        <f t="shared" si="174"/>
        <v>5.5248618784530384E-2</v>
      </c>
      <c r="I1253" s="56">
        <f t="shared" si="175"/>
        <v>4.8387096774193547E-2</v>
      </c>
      <c r="J1253" s="56">
        <f t="shared" si="176"/>
        <v>0.06</v>
      </c>
      <c r="K1253" s="51">
        <v>169</v>
      </c>
      <c r="L1253" s="51">
        <v>14</v>
      </c>
      <c r="M1253" s="51">
        <v>183</v>
      </c>
      <c r="N1253" s="51">
        <v>171</v>
      </c>
      <c r="O1253" s="51">
        <v>10</v>
      </c>
      <c r="P1253" s="51">
        <v>181</v>
      </c>
      <c r="Q1253" s="51">
        <v>177</v>
      </c>
      <c r="R1253" s="51">
        <v>9</v>
      </c>
      <c r="S1253" s="51">
        <v>186</v>
      </c>
      <c r="T1253" s="51">
        <f t="shared" si="172"/>
        <v>33</v>
      </c>
      <c r="U1253" s="51">
        <f t="shared" si="172"/>
        <v>550</v>
      </c>
      <c r="V1253" s="57">
        <f t="shared" si="177"/>
        <v>6</v>
      </c>
      <c r="W1253" s="51" t="e">
        <f>SUMIF(#REF!,'Pupils5-15'!$B1253,#REF!)</f>
        <v>#REF!</v>
      </c>
      <c r="X1253" s="51" t="e">
        <f>SUMIF(#REF!,'Pupils5-15'!$B1253,#REF!)</f>
        <v>#REF!</v>
      </c>
      <c r="Y1253" s="51" t="e">
        <f>SUMIF(#REF!,'Pupils5-15'!$B1253,#REF!)</f>
        <v>#REF!</v>
      </c>
      <c r="Z1253" s="51" t="e">
        <f t="shared" si="178"/>
        <v>#REF!</v>
      </c>
      <c r="AA1253" s="51" t="e">
        <f t="shared" si="179"/>
        <v>#REF!</v>
      </c>
      <c r="AB1253" s="51" t="e">
        <f t="shared" si="180"/>
        <v>#REF!</v>
      </c>
    </row>
    <row r="1254" spans="1:28" x14ac:dyDescent="0.2">
      <c r="A1254" s="51">
        <v>1247</v>
      </c>
      <c r="B1254" s="51">
        <v>6762339</v>
      </c>
      <c r="C1254" s="51" t="s">
        <v>1616</v>
      </c>
      <c r="D1254" s="51" t="s">
        <v>1565</v>
      </c>
      <c r="E1254" s="51" t="s">
        <v>3322</v>
      </c>
      <c r="F1254" s="51" t="s">
        <v>3324</v>
      </c>
      <c r="G1254" s="56">
        <f t="shared" si="173"/>
        <v>0.23076923076923078</v>
      </c>
      <c r="H1254" s="56">
        <f t="shared" si="174"/>
        <v>0.19047619047619047</v>
      </c>
      <c r="I1254" s="56">
        <f t="shared" si="175"/>
        <v>0.1</v>
      </c>
      <c r="J1254" s="56">
        <f t="shared" si="176"/>
        <v>0.17355371900826447</v>
      </c>
      <c r="K1254" s="51">
        <v>30</v>
      </c>
      <c r="L1254" s="51">
        <v>9</v>
      </c>
      <c r="M1254" s="51">
        <v>39</v>
      </c>
      <c r="N1254" s="51">
        <v>34</v>
      </c>
      <c r="O1254" s="51">
        <v>8</v>
      </c>
      <c r="P1254" s="51">
        <v>42</v>
      </c>
      <c r="Q1254" s="51">
        <v>36</v>
      </c>
      <c r="R1254" s="51">
        <v>4</v>
      </c>
      <c r="S1254" s="51">
        <v>40</v>
      </c>
      <c r="T1254" s="51">
        <f t="shared" si="172"/>
        <v>21</v>
      </c>
      <c r="U1254" s="51">
        <f t="shared" si="172"/>
        <v>121</v>
      </c>
      <c r="V1254" s="57">
        <f t="shared" si="177"/>
        <v>17.355371900826448</v>
      </c>
      <c r="W1254" s="51" t="e">
        <f>SUMIF(#REF!,'Pupils5-15'!$B1254,#REF!)</f>
        <v>#REF!</v>
      </c>
      <c r="X1254" s="51" t="e">
        <f>SUMIF(#REF!,'Pupils5-15'!$B1254,#REF!)</f>
        <v>#REF!</v>
      </c>
      <c r="Y1254" s="51" t="e">
        <f>SUMIF(#REF!,'Pupils5-15'!$B1254,#REF!)</f>
        <v>#REF!</v>
      </c>
      <c r="Z1254" s="51" t="e">
        <f t="shared" si="178"/>
        <v>#REF!</v>
      </c>
      <c r="AA1254" s="51" t="e">
        <f t="shared" si="179"/>
        <v>#REF!</v>
      </c>
      <c r="AB1254" s="51" t="e">
        <f t="shared" si="180"/>
        <v>#REF!</v>
      </c>
    </row>
    <row r="1255" spans="1:28" x14ac:dyDescent="0.2">
      <c r="A1255" s="51">
        <v>1248</v>
      </c>
      <c r="B1255" s="51">
        <v>6762341</v>
      </c>
      <c r="C1255" s="51" t="s">
        <v>1618</v>
      </c>
      <c r="D1255" s="51" t="s">
        <v>1565</v>
      </c>
      <c r="E1255" s="51" t="s">
        <v>3322</v>
      </c>
      <c r="F1255" s="51" t="s">
        <v>3324</v>
      </c>
      <c r="G1255" s="56">
        <f t="shared" si="173"/>
        <v>0.3411764705882353</v>
      </c>
      <c r="H1255" s="56">
        <f t="shared" si="174"/>
        <v>0.43209876543209874</v>
      </c>
      <c r="I1255" s="56">
        <f t="shared" si="175"/>
        <v>0.38235294117647056</v>
      </c>
      <c r="J1255" s="56">
        <f t="shared" si="176"/>
        <v>0.38461538461538464</v>
      </c>
      <c r="K1255" s="51">
        <v>56</v>
      </c>
      <c r="L1255" s="51">
        <v>29</v>
      </c>
      <c r="M1255" s="51">
        <v>85</v>
      </c>
      <c r="N1255" s="51">
        <v>46</v>
      </c>
      <c r="O1255" s="51">
        <v>35</v>
      </c>
      <c r="P1255" s="51">
        <v>81</v>
      </c>
      <c r="Q1255" s="51">
        <v>42</v>
      </c>
      <c r="R1255" s="51">
        <v>26</v>
      </c>
      <c r="S1255" s="51">
        <v>68</v>
      </c>
      <c r="T1255" s="51">
        <f t="shared" si="172"/>
        <v>90</v>
      </c>
      <c r="U1255" s="51">
        <f t="shared" si="172"/>
        <v>234</v>
      </c>
      <c r="V1255" s="57">
        <f t="shared" si="177"/>
        <v>38.461538461538467</v>
      </c>
      <c r="W1255" s="51" t="e">
        <f>SUMIF(#REF!,'Pupils5-15'!$B1255,#REF!)</f>
        <v>#REF!</v>
      </c>
      <c r="X1255" s="51" t="e">
        <f>SUMIF(#REF!,'Pupils5-15'!$B1255,#REF!)</f>
        <v>#REF!</v>
      </c>
      <c r="Y1255" s="51" t="e">
        <f>SUMIF(#REF!,'Pupils5-15'!$B1255,#REF!)</f>
        <v>#REF!</v>
      </c>
      <c r="Z1255" s="51" t="e">
        <f t="shared" si="178"/>
        <v>#REF!</v>
      </c>
      <c r="AA1255" s="51" t="e">
        <f t="shared" si="179"/>
        <v>#REF!</v>
      </c>
      <c r="AB1255" s="51" t="e">
        <f t="shared" si="180"/>
        <v>#REF!</v>
      </c>
    </row>
    <row r="1256" spans="1:28" x14ac:dyDescent="0.2">
      <c r="A1256" s="51">
        <v>1249</v>
      </c>
      <c r="B1256" s="51">
        <v>6762347</v>
      </c>
      <c r="C1256" s="51" t="s">
        <v>1620</v>
      </c>
      <c r="D1256" s="51" t="s">
        <v>1565</v>
      </c>
      <c r="E1256" s="51" t="s">
        <v>3322</v>
      </c>
      <c r="F1256" s="51" t="s">
        <v>3324</v>
      </c>
      <c r="G1256" s="56">
        <f t="shared" si="173"/>
        <v>0.25714285714285712</v>
      </c>
      <c r="H1256" s="56">
        <f t="shared" si="174"/>
        <v>0.32142857142857145</v>
      </c>
      <c r="I1256" s="56">
        <f t="shared" si="175"/>
        <v>0.37804878048780488</v>
      </c>
      <c r="J1256" s="56">
        <f t="shared" si="176"/>
        <v>0.32203389830508472</v>
      </c>
      <c r="K1256" s="51">
        <v>52</v>
      </c>
      <c r="L1256" s="51">
        <v>18</v>
      </c>
      <c r="M1256" s="51">
        <v>70</v>
      </c>
      <c r="N1256" s="51">
        <v>57</v>
      </c>
      <c r="O1256" s="51">
        <v>27</v>
      </c>
      <c r="P1256" s="51">
        <v>84</v>
      </c>
      <c r="Q1256" s="51">
        <v>51</v>
      </c>
      <c r="R1256" s="51">
        <v>31</v>
      </c>
      <c r="S1256" s="51">
        <v>82</v>
      </c>
      <c r="T1256" s="51">
        <f t="shared" si="172"/>
        <v>76</v>
      </c>
      <c r="U1256" s="51">
        <f t="shared" si="172"/>
        <v>236</v>
      </c>
      <c r="V1256" s="57">
        <f t="shared" si="177"/>
        <v>32.20338983050847</v>
      </c>
      <c r="W1256" s="51" t="e">
        <f>SUMIF(#REF!,'Pupils5-15'!$B1256,#REF!)</f>
        <v>#REF!</v>
      </c>
      <c r="X1256" s="51" t="e">
        <f>SUMIF(#REF!,'Pupils5-15'!$B1256,#REF!)</f>
        <v>#REF!</v>
      </c>
      <c r="Y1256" s="51" t="e">
        <f>SUMIF(#REF!,'Pupils5-15'!$B1256,#REF!)</f>
        <v>#REF!</v>
      </c>
      <c r="Z1256" s="51" t="e">
        <f t="shared" si="178"/>
        <v>#REF!</v>
      </c>
      <c r="AA1256" s="51" t="e">
        <f t="shared" si="179"/>
        <v>#REF!</v>
      </c>
      <c r="AB1256" s="51" t="e">
        <f t="shared" si="180"/>
        <v>#REF!</v>
      </c>
    </row>
    <row r="1257" spans="1:28" x14ac:dyDescent="0.2">
      <c r="A1257" s="51">
        <v>1250</v>
      </c>
      <c r="B1257" s="51">
        <v>6762368</v>
      </c>
      <c r="C1257" s="51" t="s">
        <v>1621</v>
      </c>
      <c r="D1257" s="51" t="s">
        <v>1565</v>
      </c>
      <c r="E1257" s="51" t="s">
        <v>3322</v>
      </c>
      <c r="F1257" s="51" t="s">
        <v>3323</v>
      </c>
      <c r="G1257" s="56">
        <f t="shared" si="173"/>
        <v>9.4827586206896547E-2</v>
      </c>
      <c r="H1257" s="56">
        <f t="shared" si="174"/>
        <v>0.10775862068965517</v>
      </c>
      <c r="I1257" s="56">
        <f t="shared" si="175"/>
        <v>6.1946902654867256E-2</v>
      </c>
      <c r="J1257" s="56">
        <f t="shared" si="176"/>
        <v>8.8405797101449274E-2</v>
      </c>
      <c r="K1257" s="51">
        <v>210</v>
      </c>
      <c r="L1257" s="51">
        <v>22</v>
      </c>
      <c r="M1257" s="51">
        <v>232</v>
      </c>
      <c r="N1257" s="51">
        <v>207</v>
      </c>
      <c r="O1257" s="51">
        <v>25</v>
      </c>
      <c r="P1257" s="51">
        <v>232</v>
      </c>
      <c r="Q1257" s="51">
        <v>212</v>
      </c>
      <c r="R1257" s="51">
        <v>14</v>
      </c>
      <c r="S1257" s="51">
        <v>226</v>
      </c>
      <c r="T1257" s="51">
        <f t="shared" si="172"/>
        <v>61</v>
      </c>
      <c r="U1257" s="51">
        <f t="shared" si="172"/>
        <v>690</v>
      </c>
      <c r="V1257" s="57">
        <f t="shared" si="177"/>
        <v>8.8405797101449277</v>
      </c>
      <c r="W1257" s="51" t="e">
        <f>SUMIF(#REF!,'Pupils5-15'!$B1257,#REF!)</f>
        <v>#REF!</v>
      </c>
      <c r="X1257" s="51" t="e">
        <f>SUMIF(#REF!,'Pupils5-15'!$B1257,#REF!)</f>
        <v>#REF!</v>
      </c>
      <c r="Y1257" s="51" t="e">
        <f>SUMIF(#REF!,'Pupils5-15'!$B1257,#REF!)</f>
        <v>#REF!</v>
      </c>
      <c r="Z1257" s="51" t="e">
        <f t="shared" si="178"/>
        <v>#REF!</v>
      </c>
      <c r="AA1257" s="51" t="e">
        <f t="shared" si="179"/>
        <v>#REF!</v>
      </c>
      <c r="AB1257" s="51" t="e">
        <f t="shared" si="180"/>
        <v>#REF!</v>
      </c>
    </row>
    <row r="1258" spans="1:28" x14ac:dyDescent="0.2">
      <c r="A1258" s="51">
        <v>1251</v>
      </c>
      <c r="B1258" s="51">
        <v>6762370</v>
      </c>
      <c r="C1258" s="51" t="s">
        <v>1622</v>
      </c>
      <c r="D1258" s="51" t="s">
        <v>1565</v>
      </c>
      <c r="E1258" s="51" t="s">
        <v>3322</v>
      </c>
      <c r="F1258" s="51" t="s">
        <v>3324</v>
      </c>
      <c r="G1258" s="56">
        <f t="shared" si="173"/>
        <v>0.30081300813008133</v>
      </c>
      <c r="H1258" s="56">
        <f t="shared" si="174"/>
        <v>0.21641791044776118</v>
      </c>
      <c r="I1258" s="56">
        <f t="shared" si="175"/>
        <v>0.19548872180451127</v>
      </c>
      <c r="J1258" s="56">
        <f t="shared" si="176"/>
        <v>0.23589743589743589</v>
      </c>
      <c r="K1258" s="51">
        <v>86</v>
      </c>
      <c r="L1258" s="51">
        <v>37</v>
      </c>
      <c r="M1258" s="51">
        <v>123</v>
      </c>
      <c r="N1258" s="51">
        <v>105</v>
      </c>
      <c r="O1258" s="51">
        <v>29</v>
      </c>
      <c r="P1258" s="51">
        <v>134</v>
      </c>
      <c r="Q1258" s="51">
        <v>107</v>
      </c>
      <c r="R1258" s="51">
        <v>26</v>
      </c>
      <c r="S1258" s="51">
        <v>133</v>
      </c>
      <c r="T1258" s="51">
        <f t="shared" si="172"/>
        <v>92</v>
      </c>
      <c r="U1258" s="51">
        <f t="shared" si="172"/>
        <v>390</v>
      </c>
      <c r="V1258" s="57">
        <f t="shared" si="177"/>
        <v>23.589743589743588</v>
      </c>
      <c r="W1258" s="51" t="e">
        <f>SUMIF(#REF!,'Pupils5-15'!$B1258,#REF!)</f>
        <v>#REF!</v>
      </c>
      <c r="X1258" s="51" t="e">
        <f>SUMIF(#REF!,'Pupils5-15'!$B1258,#REF!)</f>
        <v>#REF!</v>
      </c>
      <c r="Y1258" s="51" t="e">
        <f>SUMIF(#REF!,'Pupils5-15'!$B1258,#REF!)</f>
        <v>#REF!</v>
      </c>
      <c r="Z1258" s="51" t="e">
        <f t="shared" si="178"/>
        <v>#REF!</v>
      </c>
      <c r="AA1258" s="51" t="e">
        <f t="shared" si="179"/>
        <v>#REF!</v>
      </c>
      <c r="AB1258" s="51" t="e">
        <f t="shared" si="180"/>
        <v>#REF!</v>
      </c>
    </row>
    <row r="1259" spans="1:28" x14ac:dyDescent="0.2">
      <c r="A1259" s="51">
        <v>1252</v>
      </c>
      <c r="B1259" s="51">
        <v>6762373</v>
      </c>
      <c r="C1259" s="51" t="s">
        <v>1623</v>
      </c>
      <c r="D1259" s="51" t="s">
        <v>1565</v>
      </c>
      <c r="E1259" s="51" t="s">
        <v>3322</v>
      </c>
      <c r="F1259" s="51" t="s">
        <v>3323</v>
      </c>
      <c r="G1259" s="56">
        <f t="shared" si="173"/>
        <v>0.14117647058823529</v>
      </c>
      <c r="H1259" s="56">
        <f t="shared" si="174"/>
        <v>0.19886363636363635</v>
      </c>
      <c r="I1259" s="56">
        <f t="shared" si="175"/>
        <v>0.16384180790960451</v>
      </c>
      <c r="J1259" s="56">
        <f t="shared" si="176"/>
        <v>0.16826003824091779</v>
      </c>
      <c r="K1259" s="51">
        <v>146</v>
      </c>
      <c r="L1259" s="51">
        <v>24</v>
      </c>
      <c r="M1259" s="51">
        <v>170</v>
      </c>
      <c r="N1259" s="51">
        <v>141</v>
      </c>
      <c r="O1259" s="51">
        <v>35</v>
      </c>
      <c r="P1259" s="51">
        <v>176</v>
      </c>
      <c r="Q1259" s="51">
        <v>148</v>
      </c>
      <c r="R1259" s="51">
        <v>29</v>
      </c>
      <c r="S1259" s="51">
        <v>177</v>
      </c>
      <c r="T1259" s="51">
        <f t="shared" si="172"/>
        <v>88</v>
      </c>
      <c r="U1259" s="51">
        <f t="shared" si="172"/>
        <v>523</v>
      </c>
      <c r="V1259" s="57">
        <f t="shared" si="177"/>
        <v>16.826003824091778</v>
      </c>
      <c r="W1259" s="51" t="e">
        <f>SUMIF(#REF!,'Pupils5-15'!$B1259,#REF!)</f>
        <v>#REF!</v>
      </c>
      <c r="X1259" s="51" t="e">
        <f>SUMIF(#REF!,'Pupils5-15'!$B1259,#REF!)</f>
        <v>#REF!</v>
      </c>
      <c r="Y1259" s="51" t="e">
        <f>SUMIF(#REF!,'Pupils5-15'!$B1259,#REF!)</f>
        <v>#REF!</v>
      </c>
      <c r="Z1259" s="51" t="e">
        <f t="shared" si="178"/>
        <v>#REF!</v>
      </c>
      <c r="AA1259" s="51" t="e">
        <f t="shared" si="179"/>
        <v>#REF!</v>
      </c>
      <c r="AB1259" s="51" t="e">
        <f t="shared" si="180"/>
        <v>#REF!</v>
      </c>
    </row>
    <row r="1260" spans="1:28" x14ac:dyDescent="0.2">
      <c r="A1260" s="51">
        <v>1253</v>
      </c>
      <c r="B1260" s="51">
        <v>6762374</v>
      </c>
      <c r="C1260" s="51" t="s">
        <v>1624</v>
      </c>
      <c r="D1260" s="51" t="s">
        <v>1565</v>
      </c>
      <c r="E1260" s="51" t="s">
        <v>3322</v>
      </c>
      <c r="F1260" s="51" t="s">
        <v>3323</v>
      </c>
      <c r="G1260" s="56">
        <f t="shared" si="173"/>
        <v>0.21724137931034482</v>
      </c>
      <c r="H1260" s="56">
        <f t="shared" si="174"/>
        <v>0.21630094043887146</v>
      </c>
      <c r="I1260" s="56">
        <f t="shared" si="175"/>
        <v>0.18769230769230769</v>
      </c>
      <c r="J1260" s="56">
        <f t="shared" si="176"/>
        <v>0.20663811563169165</v>
      </c>
      <c r="K1260" s="51">
        <v>227</v>
      </c>
      <c r="L1260" s="51">
        <v>63</v>
      </c>
      <c r="M1260" s="51">
        <v>290</v>
      </c>
      <c r="N1260" s="51">
        <v>250</v>
      </c>
      <c r="O1260" s="51">
        <v>69</v>
      </c>
      <c r="P1260" s="51">
        <v>319</v>
      </c>
      <c r="Q1260" s="51">
        <v>264</v>
      </c>
      <c r="R1260" s="51">
        <v>61</v>
      </c>
      <c r="S1260" s="51">
        <v>325</v>
      </c>
      <c r="T1260" s="51">
        <f t="shared" si="172"/>
        <v>193</v>
      </c>
      <c r="U1260" s="51">
        <f t="shared" si="172"/>
        <v>934</v>
      </c>
      <c r="V1260" s="57">
        <f t="shared" si="177"/>
        <v>20.663811563169165</v>
      </c>
      <c r="W1260" s="51" t="e">
        <f>SUMIF(#REF!,'Pupils5-15'!$B1260,#REF!)</f>
        <v>#REF!</v>
      </c>
      <c r="X1260" s="51" t="e">
        <f>SUMIF(#REF!,'Pupils5-15'!$B1260,#REF!)</f>
        <v>#REF!</v>
      </c>
      <c r="Y1260" s="51" t="e">
        <f>SUMIF(#REF!,'Pupils5-15'!$B1260,#REF!)</f>
        <v>#REF!</v>
      </c>
      <c r="Z1260" s="51" t="e">
        <f t="shared" si="178"/>
        <v>#REF!</v>
      </c>
      <c r="AA1260" s="51" t="e">
        <f t="shared" si="179"/>
        <v>#REF!</v>
      </c>
      <c r="AB1260" s="51" t="e">
        <f t="shared" si="180"/>
        <v>#REF!</v>
      </c>
    </row>
    <row r="1261" spans="1:28" x14ac:dyDescent="0.2">
      <c r="A1261" s="51">
        <v>1254</v>
      </c>
      <c r="B1261" s="51">
        <v>6762376</v>
      </c>
      <c r="C1261" s="51" t="s">
        <v>1625</v>
      </c>
      <c r="D1261" s="51" t="s">
        <v>1565</v>
      </c>
      <c r="E1261" s="51" t="s">
        <v>3322</v>
      </c>
      <c r="F1261" s="51" t="s">
        <v>3324</v>
      </c>
      <c r="G1261" s="56">
        <f t="shared" si="173"/>
        <v>3.1802120141342753E-2</v>
      </c>
      <c r="H1261" s="56">
        <f t="shared" si="174"/>
        <v>3.9855072463768113E-2</v>
      </c>
      <c r="I1261" s="56">
        <f t="shared" si="175"/>
        <v>2.9197080291970802E-2</v>
      </c>
      <c r="J1261" s="56">
        <f t="shared" si="176"/>
        <v>3.3613445378151259E-2</v>
      </c>
      <c r="K1261" s="51">
        <v>274</v>
      </c>
      <c r="L1261" s="51">
        <v>9</v>
      </c>
      <c r="M1261" s="51">
        <v>283</v>
      </c>
      <c r="N1261" s="51">
        <v>265</v>
      </c>
      <c r="O1261" s="51">
        <v>11</v>
      </c>
      <c r="P1261" s="51">
        <v>276</v>
      </c>
      <c r="Q1261" s="51">
        <v>266</v>
      </c>
      <c r="R1261" s="51">
        <v>8</v>
      </c>
      <c r="S1261" s="51">
        <v>274</v>
      </c>
      <c r="T1261" s="51">
        <f t="shared" ref="T1261:U1324" si="181">+L1261+O1261+R1261</f>
        <v>28</v>
      </c>
      <c r="U1261" s="51">
        <f t="shared" si="181"/>
        <v>833</v>
      </c>
      <c r="V1261" s="57">
        <f t="shared" si="177"/>
        <v>3.3613445378151261</v>
      </c>
      <c r="W1261" s="51" t="e">
        <f>SUMIF(#REF!,'Pupils5-15'!$B1261,#REF!)</f>
        <v>#REF!</v>
      </c>
      <c r="X1261" s="51" t="e">
        <f>SUMIF(#REF!,'Pupils5-15'!$B1261,#REF!)</f>
        <v>#REF!</v>
      </c>
      <c r="Y1261" s="51" t="e">
        <f>SUMIF(#REF!,'Pupils5-15'!$B1261,#REF!)</f>
        <v>#REF!</v>
      </c>
      <c r="Z1261" s="51" t="e">
        <f t="shared" si="178"/>
        <v>#REF!</v>
      </c>
      <c r="AA1261" s="51" t="e">
        <f t="shared" si="179"/>
        <v>#REF!</v>
      </c>
      <c r="AB1261" s="51" t="e">
        <f t="shared" si="180"/>
        <v>#REF!</v>
      </c>
    </row>
    <row r="1262" spans="1:28" x14ac:dyDescent="0.2">
      <c r="A1262" s="51">
        <v>1255</v>
      </c>
      <c r="B1262" s="51">
        <v>6762377</v>
      </c>
      <c r="C1262" s="51" t="s">
        <v>1626</v>
      </c>
      <c r="D1262" s="51" t="s">
        <v>1565</v>
      </c>
      <c r="E1262" s="51" t="s">
        <v>3322</v>
      </c>
      <c r="F1262" s="51" t="s">
        <v>3324</v>
      </c>
      <c r="G1262" s="56">
        <f t="shared" si="173"/>
        <v>0.31441048034934499</v>
      </c>
      <c r="H1262" s="56">
        <f t="shared" si="174"/>
        <v>0.32535885167464113</v>
      </c>
      <c r="I1262" s="56">
        <f t="shared" si="175"/>
        <v>0.3511111111111111</v>
      </c>
      <c r="J1262" s="56">
        <f t="shared" si="176"/>
        <v>0.33031674208144796</v>
      </c>
      <c r="K1262" s="51">
        <v>157</v>
      </c>
      <c r="L1262" s="51">
        <v>72</v>
      </c>
      <c r="M1262" s="51">
        <v>229</v>
      </c>
      <c r="N1262" s="51">
        <v>141</v>
      </c>
      <c r="O1262" s="51">
        <v>68</v>
      </c>
      <c r="P1262" s="51">
        <v>209</v>
      </c>
      <c r="Q1262" s="51">
        <v>146</v>
      </c>
      <c r="R1262" s="51">
        <v>79</v>
      </c>
      <c r="S1262" s="51">
        <v>225</v>
      </c>
      <c r="T1262" s="51">
        <f t="shared" si="181"/>
        <v>219</v>
      </c>
      <c r="U1262" s="51">
        <f t="shared" si="181"/>
        <v>663</v>
      </c>
      <c r="V1262" s="57">
        <f t="shared" si="177"/>
        <v>33.031674208144793</v>
      </c>
      <c r="W1262" s="51" t="e">
        <f>SUMIF(#REF!,'Pupils5-15'!$B1262,#REF!)</f>
        <v>#REF!</v>
      </c>
      <c r="X1262" s="51" t="e">
        <f>SUMIF(#REF!,'Pupils5-15'!$B1262,#REF!)</f>
        <v>#REF!</v>
      </c>
      <c r="Y1262" s="51" t="e">
        <f>SUMIF(#REF!,'Pupils5-15'!$B1262,#REF!)</f>
        <v>#REF!</v>
      </c>
      <c r="Z1262" s="51" t="e">
        <f t="shared" si="178"/>
        <v>#REF!</v>
      </c>
      <c r="AA1262" s="51" t="e">
        <f t="shared" si="179"/>
        <v>#REF!</v>
      </c>
      <c r="AB1262" s="51" t="e">
        <f t="shared" si="180"/>
        <v>#REF!</v>
      </c>
    </row>
    <row r="1263" spans="1:28" x14ac:dyDescent="0.2">
      <c r="A1263" s="51">
        <v>1256</v>
      </c>
      <c r="B1263" s="51">
        <v>6762378</v>
      </c>
      <c r="C1263" s="51" t="s">
        <v>1627</v>
      </c>
      <c r="D1263" s="51" t="s">
        <v>1565</v>
      </c>
      <c r="E1263" s="51" t="s">
        <v>3322</v>
      </c>
      <c r="F1263" s="51" t="s">
        <v>3324</v>
      </c>
      <c r="G1263" s="56">
        <f t="shared" si="173"/>
        <v>0.39743589743589741</v>
      </c>
      <c r="H1263" s="56">
        <f t="shared" si="174"/>
        <v>0.5</v>
      </c>
      <c r="I1263" s="56">
        <f t="shared" si="175"/>
        <v>0.53488372093023251</v>
      </c>
      <c r="J1263" s="56">
        <f t="shared" si="176"/>
        <v>0.48</v>
      </c>
      <c r="K1263" s="51">
        <v>47</v>
      </c>
      <c r="L1263" s="51">
        <v>31</v>
      </c>
      <c r="M1263" s="51">
        <v>78</v>
      </c>
      <c r="N1263" s="51">
        <v>43</v>
      </c>
      <c r="O1263" s="51">
        <v>43</v>
      </c>
      <c r="P1263" s="51">
        <v>86</v>
      </c>
      <c r="Q1263" s="51">
        <v>40</v>
      </c>
      <c r="R1263" s="51">
        <v>46</v>
      </c>
      <c r="S1263" s="51">
        <v>86</v>
      </c>
      <c r="T1263" s="51">
        <f t="shared" si="181"/>
        <v>120</v>
      </c>
      <c r="U1263" s="51">
        <f t="shared" si="181"/>
        <v>250</v>
      </c>
      <c r="V1263" s="57">
        <f t="shared" si="177"/>
        <v>48</v>
      </c>
      <c r="W1263" s="51" t="e">
        <f>SUMIF(#REF!,'Pupils5-15'!$B1263,#REF!)</f>
        <v>#REF!</v>
      </c>
      <c r="X1263" s="51" t="e">
        <f>SUMIF(#REF!,'Pupils5-15'!$B1263,#REF!)</f>
        <v>#REF!</v>
      </c>
      <c r="Y1263" s="51" t="e">
        <f>SUMIF(#REF!,'Pupils5-15'!$B1263,#REF!)</f>
        <v>#REF!</v>
      </c>
      <c r="Z1263" s="51" t="e">
        <f t="shared" si="178"/>
        <v>#REF!</v>
      </c>
      <c r="AA1263" s="51" t="e">
        <f t="shared" si="179"/>
        <v>#REF!</v>
      </c>
      <c r="AB1263" s="51" t="e">
        <f t="shared" si="180"/>
        <v>#REF!</v>
      </c>
    </row>
    <row r="1264" spans="1:28" x14ac:dyDescent="0.2">
      <c r="A1264" s="51">
        <v>1257</v>
      </c>
      <c r="B1264" s="51">
        <v>6762379</v>
      </c>
      <c r="C1264" s="51" t="s">
        <v>1628</v>
      </c>
      <c r="D1264" s="51" t="s">
        <v>1565</v>
      </c>
      <c r="E1264" s="51" t="s">
        <v>3322</v>
      </c>
      <c r="F1264" s="51" t="s">
        <v>3324</v>
      </c>
      <c r="G1264" s="56">
        <f t="shared" si="173"/>
        <v>0.20658682634730538</v>
      </c>
      <c r="H1264" s="56">
        <f t="shared" si="174"/>
        <v>0.26969696969696971</v>
      </c>
      <c r="I1264" s="56">
        <f t="shared" si="175"/>
        <v>0.26582278481012656</v>
      </c>
      <c r="J1264" s="56">
        <f t="shared" si="176"/>
        <v>0.24693877551020407</v>
      </c>
      <c r="K1264" s="51">
        <v>265</v>
      </c>
      <c r="L1264" s="51">
        <v>69</v>
      </c>
      <c r="M1264" s="51">
        <v>334</v>
      </c>
      <c r="N1264" s="51">
        <v>241</v>
      </c>
      <c r="O1264" s="51">
        <v>89</v>
      </c>
      <c r="P1264" s="51">
        <v>330</v>
      </c>
      <c r="Q1264" s="51">
        <v>232</v>
      </c>
      <c r="R1264" s="51">
        <v>84</v>
      </c>
      <c r="S1264" s="51">
        <v>316</v>
      </c>
      <c r="T1264" s="51">
        <f t="shared" si="181"/>
        <v>242</v>
      </c>
      <c r="U1264" s="51">
        <f t="shared" si="181"/>
        <v>980</v>
      </c>
      <c r="V1264" s="57">
        <f t="shared" si="177"/>
        <v>24.693877551020407</v>
      </c>
      <c r="W1264" s="51" t="e">
        <f>SUMIF(#REF!,'Pupils5-15'!$B1264,#REF!)</f>
        <v>#REF!</v>
      </c>
      <c r="X1264" s="51" t="e">
        <f>SUMIF(#REF!,'Pupils5-15'!$B1264,#REF!)</f>
        <v>#REF!</v>
      </c>
      <c r="Y1264" s="51" t="e">
        <f>SUMIF(#REF!,'Pupils5-15'!$B1264,#REF!)</f>
        <v>#REF!</v>
      </c>
      <c r="Z1264" s="51" t="e">
        <f t="shared" si="178"/>
        <v>#REF!</v>
      </c>
      <c r="AA1264" s="51" t="e">
        <f t="shared" si="179"/>
        <v>#REF!</v>
      </c>
      <c r="AB1264" s="51" t="e">
        <f t="shared" si="180"/>
        <v>#REF!</v>
      </c>
    </row>
    <row r="1265" spans="1:28" x14ac:dyDescent="0.2">
      <c r="A1265" s="51">
        <v>1258</v>
      </c>
      <c r="B1265" s="51">
        <v>6762380</v>
      </c>
      <c r="C1265" s="51" t="s">
        <v>1629</v>
      </c>
      <c r="D1265" s="51" t="s">
        <v>1565</v>
      </c>
      <c r="E1265" s="51" t="s">
        <v>3322</v>
      </c>
      <c r="F1265" s="51" t="s">
        <v>3324</v>
      </c>
      <c r="G1265" s="56">
        <f t="shared" si="173"/>
        <v>0.17365269461077845</v>
      </c>
      <c r="H1265" s="56">
        <f t="shared" si="174"/>
        <v>0.16959064327485379</v>
      </c>
      <c r="I1265" s="56">
        <f t="shared" si="175"/>
        <v>0.16265060240963855</v>
      </c>
      <c r="J1265" s="56">
        <f t="shared" si="176"/>
        <v>0.16865079365079366</v>
      </c>
      <c r="K1265" s="51">
        <v>138</v>
      </c>
      <c r="L1265" s="51">
        <v>29</v>
      </c>
      <c r="M1265" s="51">
        <v>167</v>
      </c>
      <c r="N1265" s="51">
        <v>142</v>
      </c>
      <c r="O1265" s="51">
        <v>29</v>
      </c>
      <c r="P1265" s="51">
        <v>171</v>
      </c>
      <c r="Q1265" s="51">
        <v>139</v>
      </c>
      <c r="R1265" s="51">
        <v>27</v>
      </c>
      <c r="S1265" s="51">
        <v>166</v>
      </c>
      <c r="T1265" s="51">
        <f t="shared" si="181"/>
        <v>85</v>
      </c>
      <c r="U1265" s="51">
        <f t="shared" si="181"/>
        <v>504</v>
      </c>
      <c r="V1265" s="57">
        <f t="shared" si="177"/>
        <v>16.865079365079367</v>
      </c>
      <c r="W1265" s="51" t="e">
        <f>SUMIF(#REF!,'Pupils5-15'!$B1265,#REF!)</f>
        <v>#REF!</v>
      </c>
      <c r="X1265" s="51" t="e">
        <f>SUMIF(#REF!,'Pupils5-15'!$B1265,#REF!)</f>
        <v>#REF!</v>
      </c>
      <c r="Y1265" s="51" t="e">
        <f>SUMIF(#REF!,'Pupils5-15'!$B1265,#REF!)</f>
        <v>#REF!</v>
      </c>
      <c r="Z1265" s="51" t="e">
        <f t="shared" si="178"/>
        <v>#REF!</v>
      </c>
      <c r="AA1265" s="51" t="e">
        <f t="shared" si="179"/>
        <v>#REF!</v>
      </c>
      <c r="AB1265" s="51" t="e">
        <f t="shared" si="180"/>
        <v>#REF!</v>
      </c>
    </row>
    <row r="1266" spans="1:28" x14ac:dyDescent="0.2">
      <c r="A1266" s="51">
        <v>1259</v>
      </c>
      <c r="B1266" s="51">
        <v>6762381</v>
      </c>
      <c r="C1266" s="51" t="s">
        <v>1630</v>
      </c>
      <c r="D1266" s="51" t="s">
        <v>1565</v>
      </c>
      <c r="E1266" s="51" t="s">
        <v>3322</v>
      </c>
      <c r="F1266" s="51" t="s">
        <v>3324</v>
      </c>
      <c r="G1266" s="56">
        <f t="shared" si="173"/>
        <v>0.58715596330275233</v>
      </c>
      <c r="H1266" s="56">
        <f t="shared" si="174"/>
        <v>0.51578947368421058</v>
      </c>
      <c r="I1266" s="56">
        <f t="shared" si="175"/>
        <v>0.55813953488372092</v>
      </c>
      <c r="J1266" s="56">
        <f t="shared" si="176"/>
        <v>0.55517241379310345</v>
      </c>
      <c r="K1266" s="51">
        <v>45</v>
      </c>
      <c r="L1266" s="51">
        <v>64</v>
      </c>
      <c r="M1266" s="51">
        <v>109</v>
      </c>
      <c r="N1266" s="51">
        <v>46</v>
      </c>
      <c r="O1266" s="51">
        <v>49</v>
      </c>
      <c r="P1266" s="51">
        <v>95</v>
      </c>
      <c r="Q1266" s="51">
        <v>38</v>
      </c>
      <c r="R1266" s="51">
        <v>48</v>
      </c>
      <c r="S1266" s="51">
        <v>86</v>
      </c>
      <c r="T1266" s="51">
        <f t="shared" si="181"/>
        <v>161</v>
      </c>
      <c r="U1266" s="51">
        <f t="shared" si="181"/>
        <v>290</v>
      </c>
      <c r="V1266" s="57">
        <f t="shared" si="177"/>
        <v>55.517241379310342</v>
      </c>
      <c r="W1266" s="51" t="e">
        <f>SUMIF(#REF!,'Pupils5-15'!$B1266,#REF!)</f>
        <v>#REF!</v>
      </c>
      <c r="X1266" s="51" t="e">
        <f>SUMIF(#REF!,'Pupils5-15'!$B1266,#REF!)</f>
        <v>#REF!</v>
      </c>
      <c r="Y1266" s="51" t="e">
        <f>SUMIF(#REF!,'Pupils5-15'!$B1266,#REF!)</f>
        <v>#REF!</v>
      </c>
      <c r="Z1266" s="51" t="e">
        <f t="shared" si="178"/>
        <v>#REF!</v>
      </c>
      <c r="AA1266" s="51" t="e">
        <f t="shared" si="179"/>
        <v>#REF!</v>
      </c>
      <c r="AB1266" s="51" t="e">
        <f t="shared" si="180"/>
        <v>#REF!</v>
      </c>
    </row>
    <row r="1267" spans="1:28" x14ac:dyDescent="0.2">
      <c r="A1267" s="51">
        <v>1260</v>
      </c>
      <c r="B1267" s="51">
        <v>6762382</v>
      </c>
      <c r="C1267" s="51" t="s">
        <v>1631</v>
      </c>
      <c r="D1267" s="51" t="s">
        <v>1565</v>
      </c>
      <c r="E1267" s="51" t="s">
        <v>3322</v>
      </c>
      <c r="F1267" s="51" t="s">
        <v>3324</v>
      </c>
      <c r="G1267" s="56">
        <f t="shared" si="173"/>
        <v>0.33962264150943394</v>
      </c>
      <c r="H1267" s="56">
        <f t="shared" si="174"/>
        <v>0.34319526627218933</v>
      </c>
      <c r="I1267" s="56">
        <f t="shared" si="175"/>
        <v>0.3235294117647059</v>
      </c>
      <c r="J1267" s="56">
        <f t="shared" si="176"/>
        <v>0.3353413654618474</v>
      </c>
      <c r="K1267" s="51">
        <v>105</v>
      </c>
      <c r="L1267" s="51">
        <v>54</v>
      </c>
      <c r="M1267" s="51">
        <v>159</v>
      </c>
      <c r="N1267" s="51">
        <v>111</v>
      </c>
      <c r="O1267" s="51">
        <v>58</v>
      </c>
      <c r="P1267" s="51">
        <v>169</v>
      </c>
      <c r="Q1267" s="51">
        <v>115</v>
      </c>
      <c r="R1267" s="51">
        <v>55</v>
      </c>
      <c r="S1267" s="51">
        <v>170</v>
      </c>
      <c r="T1267" s="51">
        <f t="shared" si="181"/>
        <v>167</v>
      </c>
      <c r="U1267" s="51">
        <f t="shared" si="181"/>
        <v>498</v>
      </c>
      <c r="V1267" s="57">
        <f t="shared" si="177"/>
        <v>33.53413654618474</v>
      </c>
      <c r="W1267" s="51" t="e">
        <f>SUMIF(#REF!,'Pupils5-15'!$B1267,#REF!)</f>
        <v>#REF!</v>
      </c>
      <c r="X1267" s="51" t="e">
        <f>SUMIF(#REF!,'Pupils5-15'!$B1267,#REF!)</f>
        <v>#REF!</v>
      </c>
      <c r="Y1267" s="51" t="e">
        <f>SUMIF(#REF!,'Pupils5-15'!$B1267,#REF!)</f>
        <v>#REF!</v>
      </c>
      <c r="Z1267" s="51" t="e">
        <f t="shared" si="178"/>
        <v>#REF!</v>
      </c>
      <c r="AA1267" s="51" t="e">
        <f t="shared" si="179"/>
        <v>#REF!</v>
      </c>
      <c r="AB1267" s="51" t="e">
        <f t="shared" si="180"/>
        <v>#REF!</v>
      </c>
    </row>
    <row r="1268" spans="1:28" x14ac:dyDescent="0.2">
      <c r="A1268" s="51">
        <v>1261</v>
      </c>
      <c r="B1268" s="51">
        <v>6762383</v>
      </c>
      <c r="C1268" s="51" t="s">
        <v>1632</v>
      </c>
      <c r="D1268" s="51" t="s">
        <v>1565</v>
      </c>
      <c r="E1268" s="51" t="s">
        <v>3322</v>
      </c>
      <c r="F1268" s="51" t="s">
        <v>3324</v>
      </c>
      <c r="G1268" s="56">
        <f t="shared" si="173"/>
        <v>0.39669421487603307</v>
      </c>
      <c r="H1268" s="56">
        <f t="shared" si="174"/>
        <v>0.44262295081967212</v>
      </c>
      <c r="I1268" s="56">
        <f t="shared" si="175"/>
        <v>0.36283185840707965</v>
      </c>
      <c r="J1268" s="56">
        <f t="shared" si="176"/>
        <v>0.40168539325842695</v>
      </c>
      <c r="K1268" s="51">
        <v>73</v>
      </c>
      <c r="L1268" s="51">
        <v>48</v>
      </c>
      <c r="M1268" s="51">
        <v>121</v>
      </c>
      <c r="N1268" s="51">
        <v>68</v>
      </c>
      <c r="O1268" s="51">
        <v>54</v>
      </c>
      <c r="P1268" s="51">
        <v>122</v>
      </c>
      <c r="Q1268" s="51">
        <v>72</v>
      </c>
      <c r="R1268" s="51">
        <v>41</v>
      </c>
      <c r="S1268" s="51">
        <v>113</v>
      </c>
      <c r="T1268" s="51">
        <f t="shared" si="181"/>
        <v>143</v>
      </c>
      <c r="U1268" s="51">
        <f t="shared" si="181"/>
        <v>356</v>
      </c>
      <c r="V1268" s="57">
        <f t="shared" si="177"/>
        <v>40.168539325842694</v>
      </c>
      <c r="W1268" s="51" t="e">
        <f>SUMIF(#REF!,'Pupils5-15'!$B1268,#REF!)</f>
        <v>#REF!</v>
      </c>
      <c r="X1268" s="51" t="e">
        <f>SUMIF(#REF!,'Pupils5-15'!$B1268,#REF!)</f>
        <v>#REF!</v>
      </c>
      <c r="Y1268" s="51" t="e">
        <f>SUMIF(#REF!,'Pupils5-15'!$B1268,#REF!)</f>
        <v>#REF!</v>
      </c>
      <c r="Z1268" s="51" t="e">
        <f t="shared" si="178"/>
        <v>#REF!</v>
      </c>
      <c r="AA1268" s="51" t="e">
        <f t="shared" si="179"/>
        <v>#REF!</v>
      </c>
      <c r="AB1268" s="51" t="e">
        <f t="shared" si="180"/>
        <v>#REF!</v>
      </c>
    </row>
    <row r="1269" spans="1:28" x14ac:dyDescent="0.2">
      <c r="A1269" s="51">
        <v>1262</v>
      </c>
      <c r="B1269" s="51">
        <v>6762384</v>
      </c>
      <c r="C1269" s="51" t="s">
        <v>1633</v>
      </c>
      <c r="D1269" s="51" t="s">
        <v>1565</v>
      </c>
      <c r="E1269" s="51" t="s">
        <v>3322</v>
      </c>
      <c r="F1269" s="51" t="s">
        <v>3324</v>
      </c>
      <c r="G1269" s="56">
        <f t="shared" si="173"/>
        <v>0.29874213836477986</v>
      </c>
      <c r="H1269" s="56">
        <f t="shared" si="174"/>
        <v>0.33130699088145898</v>
      </c>
      <c r="I1269" s="56">
        <f t="shared" si="175"/>
        <v>0.26724137931034481</v>
      </c>
      <c r="J1269" s="56">
        <f t="shared" si="176"/>
        <v>0.29849246231155779</v>
      </c>
      <c r="K1269" s="51">
        <v>223</v>
      </c>
      <c r="L1269" s="51">
        <v>95</v>
      </c>
      <c r="M1269" s="51">
        <v>318</v>
      </c>
      <c r="N1269" s="51">
        <v>220</v>
      </c>
      <c r="O1269" s="51">
        <v>109</v>
      </c>
      <c r="P1269" s="51">
        <v>329</v>
      </c>
      <c r="Q1269" s="51">
        <v>255</v>
      </c>
      <c r="R1269" s="51">
        <v>93</v>
      </c>
      <c r="S1269" s="51">
        <v>348</v>
      </c>
      <c r="T1269" s="51">
        <f t="shared" si="181"/>
        <v>297</v>
      </c>
      <c r="U1269" s="51">
        <f t="shared" si="181"/>
        <v>995</v>
      </c>
      <c r="V1269" s="57">
        <f t="shared" si="177"/>
        <v>29.849246231155778</v>
      </c>
      <c r="W1269" s="51" t="e">
        <f>SUMIF(#REF!,'Pupils5-15'!$B1269,#REF!)</f>
        <v>#REF!</v>
      </c>
      <c r="X1269" s="51" t="e">
        <f>SUMIF(#REF!,'Pupils5-15'!$B1269,#REF!)</f>
        <v>#REF!</v>
      </c>
      <c r="Y1269" s="51" t="e">
        <f>SUMIF(#REF!,'Pupils5-15'!$B1269,#REF!)</f>
        <v>#REF!</v>
      </c>
      <c r="Z1269" s="51" t="e">
        <f t="shared" si="178"/>
        <v>#REF!</v>
      </c>
      <c r="AA1269" s="51" t="e">
        <f t="shared" si="179"/>
        <v>#REF!</v>
      </c>
      <c r="AB1269" s="51" t="e">
        <f t="shared" si="180"/>
        <v>#REF!</v>
      </c>
    </row>
    <row r="1270" spans="1:28" x14ac:dyDescent="0.2">
      <c r="A1270" s="51">
        <v>1263</v>
      </c>
      <c r="B1270" s="51">
        <v>6762385</v>
      </c>
      <c r="C1270" s="51" t="s">
        <v>1634</v>
      </c>
      <c r="D1270" s="51" t="s">
        <v>1565</v>
      </c>
      <c r="E1270" s="51" t="s">
        <v>3322</v>
      </c>
      <c r="F1270" s="51" t="s">
        <v>3324</v>
      </c>
      <c r="G1270" s="56">
        <f t="shared" si="173"/>
        <v>0.26775956284153007</v>
      </c>
      <c r="H1270" s="56">
        <f t="shared" si="174"/>
        <v>0.35164835164835168</v>
      </c>
      <c r="I1270" s="56">
        <f t="shared" si="175"/>
        <v>0.34883720930232559</v>
      </c>
      <c r="J1270" s="56">
        <f t="shared" si="176"/>
        <v>0.32216014897579143</v>
      </c>
      <c r="K1270" s="51">
        <v>134</v>
      </c>
      <c r="L1270" s="51">
        <v>49</v>
      </c>
      <c r="M1270" s="51">
        <v>183</v>
      </c>
      <c r="N1270" s="51">
        <v>118</v>
      </c>
      <c r="O1270" s="51">
        <v>64</v>
      </c>
      <c r="P1270" s="51">
        <v>182</v>
      </c>
      <c r="Q1270" s="51">
        <v>112</v>
      </c>
      <c r="R1270" s="51">
        <v>60</v>
      </c>
      <c r="S1270" s="51">
        <v>172</v>
      </c>
      <c r="T1270" s="51">
        <f t="shared" si="181"/>
        <v>173</v>
      </c>
      <c r="U1270" s="51">
        <f t="shared" si="181"/>
        <v>537</v>
      </c>
      <c r="V1270" s="57">
        <f t="shared" si="177"/>
        <v>32.216014897579143</v>
      </c>
      <c r="W1270" s="51" t="e">
        <f>SUMIF(#REF!,'Pupils5-15'!$B1270,#REF!)</f>
        <v>#REF!</v>
      </c>
      <c r="X1270" s="51" t="e">
        <f>SUMIF(#REF!,'Pupils5-15'!$B1270,#REF!)</f>
        <v>#REF!</v>
      </c>
      <c r="Y1270" s="51" t="e">
        <f>SUMIF(#REF!,'Pupils5-15'!$B1270,#REF!)</f>
        <v>#REF!</v>
      </c>
      <c r="Z1270" s="51" t="e">
        <f t="shared" si="178"/>
        <v>#REF!</v>
      </c>
      <c r="AA1270" s="51" t="e">
        <f t="shared" si="179"/>
        <v>#REF!</v>
      </c>
      <c r="AB1270" s="51" t="e">
        <f t="shared" si="180"/>
        <v>#REF!</v>
      </c>
    </row>
    <row r="1271" spans="1:28" x14ac:dyDescent="0.2">
      <c r="A1271" s="51">
        <v>1264</v>
      </c>
      <c r="B1271" s="51">
        <v>6762386</v>
      </c>
      <c r="C1271" s="51" t="s">
        <v>1635</v>
      </c>
      <c r="D1271" s="51" t="s">
        <v>1565</v>
      </c>
      <c r="E1271" s="51" t="s">
        <v>3322</v>
      </c>
      <c r="F1271" s="51" t="s">
        <v>3324</v>
      </c>
      <c r="G1271" s="56">
        <f t="shared" si="173"/>
        <v>0.16120218579234974</v>
      </c>
      <c r="H1271" s="56">
        <f t="shared" si="174"/>
        <v>0.15322580645161291</v>
      </c>
      <c r="I1271" s="56">
        <f t="shared" si="175"/>
        <v>0.13279132791327913</v>
      </c>
      <c r="J1271" s="56">
        <f t="shared" si="176"/>
        <v>0.14905149051490515</v>
      </c>
      <c r="K1271" s="51">
        <v>307</v>
      </c>
      <c r="L1271" s="51">
        <v>59</v>
      </c>
      <c r="M1271" s="51">
        <v>366</v>
      </c>
      <c r="N1271" s="51">
        <v>315</v>
      </c>
      <c r="O1271" s="51">
        <v>57</v>
      </c>
      <c r="P1271" s="51">
        <v>372</v>
      </c>
      <c r="Q1271" s="51">
        <v>320</v>
      </c>
      <c r="R1271" s="51">
        <v>49</v>
      </c>
      <c r="S1271" s="51">
        <v>369</v>
      </c>
      <c r="T1271" s="51">
        <f t="shared" si="181"/>
        <v>165</v>
      </c>
      <c r="U1271" s="51">
        <f t="shared" si="181"/>
        <v>1107</v>
      </c>
      <c r="V1271" s="57">
        <f t="shared" si="177"/>
        <v>14.905149051490515</v>
      </c>
      <c r="W1271" s="51" t="e">
        <f>SUMIF(#REF!,'Pupils5-15'!$B1271,#REF!)</f>
        <v>#REF!</v>
      </c>
      <c r="X1271" s="51" t="e">
        <f>SUMIF(#REF!,'Pupils5-15'!$B1271,#REF!)</f>
        <v>#REF!</v>
      </c>
      <c r="Y1271" s="51" t="e">
        <f>SUMIF(#REF!,'Pupils5-15'!$B1271,#REF!)</f>
        <v>#REF!</v>
      </c>
      <c r="Z1271" s="51" t="e">
        <f t="shared" si="178"/>
        <v>#REF!</v>
      </c>
      <c r="AA1271" s="51" t="e">
        <f t="shared" si="179"/>
        <v>#REF!</v>
      </c>
      <c r="AB1271" s="51" t="e">
        <f t="shared" si="180"/>
        <v>#REF!</v>
      </c>
    </row>
    <row r="1272" spans="1:28" x14ac:dyDescent="0.2">
      <c r="A1272" s="51">
        <v>1265</v>
      </c>
      <c r="B1272" s="51">
        <v>6762387</v>
      </c>
      <c r="C1272" s="51" t="s">
        <v>1636</v>
      </c>
      <c r="D1272" s="51" t="s">
        <v>1565</v>
      </c>
      <c r="E1272" s="51" t="s">
        <v>3322</v>
      </c>
      <c r="F1272" s="51" t="s">
        <v>3324</v>
      </c>
      <c r="G1272" s="56">
        <f t="shared" si="173"/>
        <v>0.30973451327433627</v>
      </c>
      <c r="H1272" s="56">
        <f t="shared" si="174"/>
        <v>0.28110599078341014</v>
      </c>
      <c r="I1272" s="56">
        <f t="shared" si="175"/>
        <v>0.31455399061032863</v>
      </c>
      <c r="J1272" s="56">
        <f t="shared" si="176"/>
        <v>0.30182926829268292</v>
      </c>
      <c r="K1272" s="51">
        <v>156</v>
      </c>
      <c r="L1272" s="51">
        <v>70</v>
      </c>
      <c r="M1272" s="51">
        <v>226</v>
      </c>
      <c r="N1272" s="51">
        <v>156</v>
      </c>
      <c r="O1272" s="51">
        <v>61</v>
      </c>
      <c r="P1272" s="51">
        <v>217</v>
      </c>
      <c r="Q1272" s="51">
        <v>146</v>
      </c>
      <c r="R1272" s="51">
        <v>67</v>
      </c>
      <c r="S1272" s="51">
        <v>213</v>
      </c>
      <c r="T1272" s="51">
        <f t="shared" si="181"/>
        <v>198</v>
      </c>
      <c r="U1272" s="51">
        <f t="shared" si="181"/>
        <v>656</v>
      </c>
      <c r="V1272" s="57">
        <f t="shared" si="177"/>
        <v>30.182926829268293</v>
      </c>
      <c r="W1272" s="51" t="e">
        <f>SUMIF(#REF!,'Pupils5-15'!$B1272,#REF!)</f>
        <v>#REF!</v>
      </c>
      <c r="X1272" s="51" t="e">
        <f>SUMIF(#REF!,'Pupils5-15'!$B1272,#REF!)</f>
        <v>#REF!</v>
      </c>
      <c r="Y1272" s="51" t="e">
        <f>SUMIF(#REF!,'Pupils5-15'!$B1272,#REF!)</f>
        <v>#REF!</v>
      </c>
      <c r="Z1272" s="51" t="e">
        <f t="shared" si="178"/>
        <v>#REF!</v>
      </c>
      <c r="AA1272" s="51" t="e">
        <f t="shared" si="179"/>
        <v>#REF!</v>
      </c>
      <c r="AB1272" s="51" t="e">
        <f t="shared" si="180"/>
        <v>#REF!</v>
      </c>
    </row>
    <row r="1273" spans="1:28" x14ac:dyDescent="0.2">
      <c r="A1273" s="51">
        <v>1266</v>
      </c>
      <c r="B1273" s="51">
        <v>6762388</v>
      </c>
      <c r="C1273" s="51" t="s">
        <v>1637</v>
      </c>
      <c r="D1273" s="51" t="s">
        <v>1565</v>
      </c>
      <c r="E1273" s="51" t="s">
        <v>3322</v>
      </c>
      <c r="F1273" s="51" t="s">
        <v>3323</v>
      </c>
      <c r="G1273" s="56">
        <f t="shared" si="173"/>
        <v>0.22368421052631579</v>
      </c>
      <c r="H1273" s="56">
        <f t="shared" si="174"/>
        <v>0.24666666666666667</v>
      </c>
      <c r="I1273" s="56">
        <f t="shared" si="175"/>
        <v>0.26751592356687898</v>
      </c>
      <c r="J1273" s="56">
        <f t="shared" si="176"/>
        <v>0.24618736383442266</v>
      </c>
      <c r="K1273" s="51">
        <v>118</v>
      </c>
      <c r="L1273" s="51">
        <v>34</v>
      </c>
      <c r="M1273" s="51">
        <v>152</v>
      </c>
      <c r="N1273" s="51">
        <v>113</v>
      </c>
      <c r="O1273" s="51">
        <v>37</v>
      </c>
      <c r="P1273" s="51">
        <v>150</v>
      </c>
      <c r="Q1273" s="51">
        <v>115</v>
      </c>
      <c r="R1273" s="51">
        <v>42</v>
      </c>
      <c r="S1273" s="51">
        <v>157</v>
      </c>
      <c r="T1273" s="51">
        <f t="shared" si="181"/>
        <v>113</v>
      </c>
      <c r="U1273" s="51">
        <f t="shared" si="181"/>
        <v>459</v>
      </c>
      <c r="V1273" s="57">
        <f t="shared" si="177"/>
        <v>24.618736383442265</v>
      </c>
      <c r="W1273" s="51" t="e">
        <f>SUMIF(#REF!,'Pupils5-15'!$B1273,#REF!)</f>
        <v>#REF!</v>
      </c>
      <c r="X1273" s="51" t="e">
        <f>SUMIF(#REF!,'Pupils5-15'!$B1273,#REF!)</f>
        <v>#REF!</v>
      </c>
      <c r="Y1273" s="51" t="e">
        <f>SUMIF(#REF!,'Pupils5-15'!$B1273,#REF!)</f>
        <v>#REF!</v>
      </c>
      <c r="Z1273" s="51" t="e">
        <f t="shared" si="178"/>
        <v>#REF!</v>
      </c>
      <c r="AA1273" s="51" t="e">
        <f t="shared" si="179"/>
        <v>#REF!</v>
      </c>
      <c r="AB1273" s="51" t="e">
        <f t="shared" si="180"/>
        <v>#REF!</v>
      </c>
    </row>
    <row r="1274" spans="1:28" x14ac:dyDescent="0.2">
      <c r="A1274" s="51">
        <v>1267</v>
      </c>
      <c r="B1274" s="51">
        <v>6762389</v>
      </c>
      <c r="C1274" s="51" t="s">
        <v>1638</v>
      </c>
      <c r="D1274" s="51" t="s">
        <v>1565</v>
      </c>
      <c r="E1274" s="51" t="s">
        <v>3322</v>
      </c>
      <c r="F1274" s="51" t="s">
        <v>3324</v>
      </c>
      <c r="G1274" s="56">
        <f t="shared" si="173"/>
        <v>0.35406698564593303</v>
      </c>
      <c r="H1274" s="56">
        <f t="shared" si="174"/>
        <v>0.33050847457627119</v>
      </c>
      <c r="I1274" s="56">
        <f t="shared" si="175"/>
        <v>0.3183673469387755</v>
      </c>
      <c r="J1274" s="56">
        <f t="shared" si="176"/>
        <v>0.33333333333333331</v>
      </c>
      <c r="K1274" s="51">
        <v>135</v>
      </c>
      <c r="L1274" s="51">
        <v>74</v>
      </c>
      <c r="M1274" s="51">
        <v>209</v>
      </c>
      <c r="N1274" s="51">
        <v>158</v>
      </c>
      <c r="O1274" s="51">
        <v>78</v>
      </c>
      <c r="P1274" s="51">
        <v>236</v>
      </c>
      <c r="Q1274" s="51">
        <v>167</v>
      </c>
      <c r="R1274" s="51">
        <v>78</v>
      </c>
      <c r="S1274" s="51">
        <v>245</v>
      </c>
      <c r="T1274" s="51">
        <f t="shared" si="181"/>
        <v>230</v>
      </c>
      <c r="U1274" s="51">
        <f t="shared" si="181"/>
        <v>690</v>
      </c>
      <c r="V1274" s="57">
        <f t="shared" si="177"/>
        <v>33.333333333333329</v>
      </c>
      <c r="W1274" s="51" t="e">
        <f>SUMIF(#REF!,'Pupils5-15'!$B1274,#REF!)</f>
        <v>#REF!</v>
      </c>
      <c r="X1274" s="51" t="e">
        <f>SUMIF(#REF!,'Pupils5-15'!$B1274,#REF!)</f>
        <v>#REF!</v>
      </c>
      <c r="Y1274" s="51" t="e">
        <f>SUMIF(#REF!,'Pupils5-15'!$B1274,#REF!)</f>
        <v>#REF!</v>
      </c>
      <c r="Z1274" s="51" t="e">
        <f t="shared" si="178"/>
        <v>#REF!</v>
      </c>
      <c r="AA1274" s="51" t="e">
        <f t="shared" si="179"/>
        <v>#REF!</v>
      </c>
      <c r="AB1274" s="51" t="e">
        <f t="shared" si="180"/>
        <v>#REF!</v>
      </c>
    </row>
    <row r="1275" spans="1:28" x14ac:dyDescent="0.2">
      <c r="A1275" s="51">
        <v>1268</v>
      </c>
      <c r="B1275" s="51">
        <v>6762390</v>
      </c>
      <c r="C1275" s="51" t="s">
        <v>1639</v>
      </c>
      <c r="D1275" s="51" t="s">
        <v>1565</v>
      </c>
      <c r="E1275" s="51" t="s">
        <v>3322</v>
      </c>
      <c r="F1275" s="51" t="s">
        <v>3324</v>
      </c>
      <c r="G1275" s="56">
        <f t="shared" si="173"/>
        <v>0.54850746268656714</v>
      </c>
      <c r="H1275" s="56">
        <f t="shared" si="174"/>
        <v>0.54181818181818187</v>
      </c>
      <c r="I1275" s="56">
        <f t="shared" si="175"/>
        <v>0.53136531365313655</v>
      </c>
      <c r="J1275" s="56">
        <f t="shared" si="176"/>
        <v>0.54054054054054057</v>
      </c>
      <c r="K1275" s="51">
        <v>121</v>
      </c>
      <c r="L1275" s="51">
        <v>147</v>
      </c>
      <c r="M1275" s="51">
        <v>268</v>
      </c>
      <c r="N1275" s="51">
        <v>126</v>
      </c>
      <c r="O1275" s="51">
        <v>149</v>
      </c>
      <c r="P1275" s="51">
        <v>275</v>
      </c>
      <c r="Q1275" s="51">
        <v>127</v>
      </c>
      <c r="R1275" s="51">
        <v>144</v>
      </c>
      <c r="S1275" s="51">
        <v>271</v>
      </c>
      <c r="T1275" s="51">
        <f t="shared" si="181"/>
        <v>440</v>
      </c>
      <c r="U1275" s="51">
        <f t="shared" si="181"/>
        <v>814</v>
      </c>
      <c r="V1275" s="57">
        <f t="shared" si="177"/>
        <v>54.054054054054056</v>
      </c>
      <c r="W1275" s="51" t="e">
        <f>SUMIF(#REF!,'Pupils5-15'!$B1275,#REF!)</f>
        <v>#REF!</v>
      </c>
      <c r="X1275" s="51" t="e">
        <f>SUMIF(#REF!,'Pupils5-15'!$B1275,#REF!)</f>
        <v>#REF!</v>
      </c>
      <c r="Y1275" s="51" t="e">
        <f>SUMIF(#REF!,'Pupils5-15'!$B1275,#REF!)</f>
        <v>#REF!</v>
      </c>
      <c r="Z1275" s="51" t="e">
        <f t="shared" si="178"/>
        <v>#REF!</v>
      </c>
      <c r="AA1275" s="51" t="e">
        <f t="shared" si="179"/>
        <v>#REF!</v>
      </c>
      <c r="AB1275" s="51" t="e">
        <f t="shared" si="180"/>
        <v>#REF!</v>
      </c>
    </row>
    <row r="1276" spans="1:28" x14ac:dyDescent="0.2">
      <c r="A1276" s="51">
        <v>1269</v>
      </c>
      <c r="B1276" s="51">
        <v>6762391</v>
      </c>
      <c r="C1276" s="51" t="s">
        <v>1640</v>
      </c>
      <c r="D1276" s="51" t="s">
        <v>1565</v>
      </c>
      <c r="E1276" s="51" t="s">
        <v>3322</v>
      </c>
      <c r="F1276" s="51" t="s">
        <v>3324</v>
      </c>
      <c r="G1276" s="56">
        <f t="shared" si="173"/>
        <v>0.30290456431535268</v>
      </c>
      <c r="H1276" s="56">
        <f t="shared" si="174"/>
        <v>0.24793388429752067</v>
      </c>
      <c r="I1276" s="56">
        <f t="shared" si="175"/>
        <v>0.21641791044776118</v>
      </c>
      <c r="J1276" s="56">
        <f t="shared" si="176"/>
        <v>0.25432756324900135</v>
      </c>
      <c r="K1276" s="51">
        <v>168</v>
      </c>
      <c r="L1276" s="51">
        <v>73</v>
      </c>
      <c r="M1276" s="51">
        <v>241</v>
      </c>
      <c r="N1276" s="51">
        <v>182</v>
      </c>
      <c r="O1276" s="51">
        <v>60</v>
      </c>
      <c r="P1276" s="51">
        <v>242</v>
      </c>
      <c r="Q1276" s="51">
        <v>210</v>
      </c>
      <c r="R1276" s="51">
        <v>58</v>
      </c>
      <c r="S1276" s="51">
        <v>268</v>
      </c>
      <c r="T1276" s="51">
        <f t="shared" si="181"/>
        <v>191</v>
      </c>
      <c r="U1276" s="51">
        <f t="shared" si="181"/>
        <v>751</v>
      </c>
      <c r="V1276" s="57">
        <f t="shared" si="177"/>
        <v>25.432756324900136</v>
      </c>
      <c r="W1276" s="51" t="e">
        <f>SUMIF(#REF!,'Pupils5-15'!$B1276,#REF!)</f>
        <v>#REF!</v>
      </c>
      <c r="X1276" s="51" t="e">
        <f>SUMIF(#REF!,'Pupils5-15'!$B1276,#REF!)</f>
        <v>#REF!</v>
      </c>
      <c r="Y1276" s="51" t="e">
        <f>SUMIF(#REF!,'Pupils5-15'!$B1276,#REF!)</f>
        <v>#REF!</v>
      </c>
      <c r="Z1276" s="51" t="e">
        <f t="shared" si="178"/>
        <v>#REF!</v>
      </c>
      <c r="AA1276" s="51" t="e">
        <f t="shared" si="179"/>
        <v>#REF!</v>
      </c>
      <c r="AB1276" s="51" t="e">
        <f t="shared" si="180"/>
        <v>#REF!</v>
      </c>
    </row>
    <row r="1277" spans="1:28" x14ac:dyDescent="0.2">
      <c r="A1277" s="51">
        <v>1270</v>
      </c>
      <c r="B1277" s="51">
        <v>6762392</v>
      </c>
      <c r="C1277" s="51" t="s">
        <v>1641</v>
      </c>
      <c r="D1277" s="51" t="s">
        <v>1565</v>
      </c>
      <c r="E1277" s="51" t="s">
        <v>3322</v>
      </c>
      <c r="F1277" s="51" t="s">
        <v>3324</v>
      </c>
      <c r="G1277" s="56">
        <f t="shared" si="173"/>
        <v>0.10633484162895927</v>
      </c>
      <c r="H1277" s="56">
        <f t="shared" si="174"/>
        <v>0.10043668122270742</v>
      </c>
      <c r="I1277" s="56">
        <f t="shared" si="175"/>
        <v>0.11814345991561181</v>
      </c>
      <c r="J1277" s="56">
        <f t="shared" si="176"/>
        <v>0.10844250363901019</v>
      </c>
      <c r="K1277" s="51">
        <v>395</v>
      </c>
      <c r="L1277" s="51">
        <v>47</v>
      </c>
      <c r="M1277" s="51">
        <v>442</v>
      </c>
      <c r="N1277" s="51">
        <v>412</v>
      </c>
      <c r="O1277" s="51">
        <v>46</v>
      </c>
      <c r="P1277" s="51">
        <v>458</v>
      </c>
      <c r="Q1277" s="51">
        <v>418</v>
      </c>
      <c r="R1277" s="51">
        <v>56</v>
      </c>
      <c r="S1277" s="51">
        <v>474</v>
      </c>
      <c r="T1277" s="51">
        <f t="shared" si="181"/>
        <v>149</v>
      </c>
      <c r="U1277" s="51">
        <f t="shared" si="181"/>
        <v>1374</v>
      </c>
      <c r="V1277" s="57">
        <f t="shared" si="177"/>
        <v>10.844250363901018</v>
      </c>
      <c r="W1277" s="51" t="e">
        <f>SUMIF(#REF!,'Pupils5-15'!$B1277,#REF!)</f>
        <v>#REF!</v>
      </c>
      <c r="X1277" s="51" t="e">
        <f>SUMIF(#REF!,'Pupils5-15'!$B1277,#REF!)</f>
        <v>#REF!</v>
      </c>
      <c r="Y1277" s="51" t="e">
        <f>SUMIF(#REF!,'Pupils5-15'!$B1277,#REF!)</f>
        <v>#REF!</v>
      </c>
      <c r="Z1277" s="51" t="e">
        <f t="shared" si="178"/>
        <v>#REF!</v>
      </c>
      <c r="AA1277" s="51" t="e">
        <f t="shared" si="179"/>
        <v>#REF!</v>
      </c>
      <c r="AB1277" s="51" t="e">
        <f t="shared" si="180"/>
        <v>#REF!</v>
      </c>
    </row>
    <row r="1278" spans="1:28" x14ac:dyDescent="0.2">
      <c r="A1278" s="51">
        <v>1271</v>
      </c>
      <c r="B1278" s="51">
        <v>6762393</v>
      </c>
      <c r="C1278" s="51" t="s">
        <v>1642</v>
      </c>
      <c r="D1278" s="51" t="s">
        <v>1565</v>
      </c>
      <c r="E1278" s="51" t="s">
        <v>3322</v>
      </c>
      <c r="F1278" s="51" t="s">
        <v>3324</v>
      </c>
      <c r="G1278" s="56">
        <f t="shared" si="173"/>
        <v>0.12333333333333334</v>
      </c>
      <c r="H1278" s="56">
        <f t="shared" si="174"/>
        <v>0.10094637223974763</v>
      </c>
      <c r="I1278" s="56">
        <f t="shared" si="175"/>
        <v>0.13846153846153847</v>
      </c>
      <c r="J1278" s="56">
        <f t="shared" si="176"/>
        <v>0.12101910828025478</v>
      </c>
      <c r="K1278" s="51">
        <v>263</v>
      </c>
      <c r="L1278" s="51">
        <v>37</v>
      </c>
      <c r="M1278" s="51">
        <v>300</v>
      </c>
      <c r="N1278" s="51">
        <v>285</v>
      </c>
      <c r="O1278" s="51">
        <v>32</v>
      </c>
      <c r="P1278" s="51">
        <v>317</v>
      </c>
      <c r="Q1278" s="51">
        <v>280</v>
      </c>
      <c r="R1278" s="51">
        <v>45</v>
      </c>
      <c r="S1278" s="51">
        <v>325</v>
      </c>
      <c r="T1278" s="51">
        <f t="shared" si="181"/>
        <v>114</v>
      </c>
      <c r="U1278" s="51">
        <f t="shared" si="181"/>
        <v>942</v>
      </c>
      <c r="V1278" s="57">
        <f t="shared" si="177"/>
        <v>12.101910828025478</v>
      </c>
      <c r="W1278" s="51" t="e">
        <f>SUMIF(#REF!,'Pupils5-15'!$B1278,#REF!)</f>
        <v>#REF!</v>
      </c>
      <c r="X1278" s="51" t="e">
        <f>SUMIF(#REF!,'Pupils5-15'!$B1278,#REF!)</f>
        <v>#REF!</v>
      </c>
      <c r="Y1278" s="51" t="e">
        <f>SUMIF(#REF!,'Pupils5-15'!$B1278,#REF!)</f>
        <v>#REF!</v>
      </c>
      <c r="Z1278" s="51" t="e">
        <f t="shared" si="178"/>
        <v>#REF!</v>
      </c>
      <c r="AA1278" s="51" t="e">
        <f t="shared" si="179"/>
        <v>#REF!</v>
      </c>
      <c r="AB1278" s="51" t="e">
        <f t="shared" si="180"/>
        <v>#REF!</v>
      </c>
    </row>
    <row r="1279" spans="1:28" x14ac:dyDescent="0.2">
      <c r="A1279" s="51">
        <v>1272</v>
      </c>
      <c r="B1279" s="51">
        <v>6762394</v>
      </c>
      <c r="C1279" s="51" t="s">
        <v>1643</v>
      </c>
      <c r="D1279" s="51" t="s">
        <v>1565</v>
      </c>
      <c r="E1279" s="51" t="s">
        <v>3322</v>
      </c>
      <c r="F1279" s="51" t="s">
        <v>3323</v>
      </c>
      <c r="G1279" s="56">
        <f t="shared" si="173"/>
        <v>0.10897435897435898</v>
      </c>
      <c r="H1279" s="56">
        <f t="shared" si="174"/>
        <v>0.12138728323699421</v>
      </c>
      <c r="I1279" s="56">
        <f t="shared" si="175"/>
        <v>9.7142857142857142E-2</v>
      </c>
      <c r="J1279" s="56">
        <f t="shared" si="176"/>
        <v>0.10912698412698413</v>
      </c>
      <c r="K1279" s="51">
        <v>139</v>
      </c>
      <c r="L1279" s="51">
        <v>17</v>
      </c>
      <c r="M1279" s="51">
        <v>156</v>
      </c>
      <c r="N1279" s="51">
        <v>152</v>
      </c>
      <c r="O1279" s="51">
        <v>21</v>
      </c>
      <c r="P1279" s="51">
        <v>173</v>
      </c>
      <c r="Q1279" s="51">
        <v>158</v>
      </c>
      <c r="R1279" s="51">
        <v>17</v>
      </c>
      <c r="S1279" s="51">
        <v>175</v>
      </c>
      <c r="T1279" s="51">
        <f t="shared" si="181"/>
        <v>55</v>
      </c>
      <c r="U1279" s="51">
        <f t="shared" si="181"/>
        <v>504</v>
      </c>
      <c r="V1279" s="57">
        <f t="shared" si="177"/>
        <v>10.912698412698413</v>
      </c>
      <c r="W1279" s="51" t="e">
        <f>SUMIF(#REF!,'Pupils5-15'!$B1279,#REF!)</f>
        <v>#REF!</v>
      </c>
      <c r="X1279" s="51" t="e">
        <f>SUMIF(#REF!,'Pupils5-15'!$B1279,#REF!)</f>
        <v>#REF!</v>
      </c>
      <c r="Y1279" s="51" t="e">
        <f>SUMIF(#REF!,'Pupils5-15'!$B1279,#REF!)</f>
        <v>#REF!</v>
      </c>
      <c r="Z1279" s="51" t="e">
        <f t="shared" si="178"/>
        <v>#REF!</v>
      </c>
      <c r="AA1279" s="51" t="e">
        <f t="shared" si="179"/>
        <v>#REF!</v>
      </c>
      <c r="AB1279" s="51" t="e">
        <f t="shared" si="180"/>
        <v>#REF!</v>
      </c>
    </row>
    <row r="1280" spans="1:28" x14ac:dyDescent="0.2">
      <c r="A1280" s="51">
        <v>1273</v>
      </c>
      <c r="B1280" s="51">
        <v>6762395</v>
      </c>
      <c r="C1280" s="51" t="s">
        <v>1645</v>
      </c>
      <c r="D1280" s="51" t="s">
        <v>1565</v>
      </c>
      <c r="E1280" s="51" t="s">
        <v>3322</v>
      </c>
      <c r="F1280" s="51" t="s">
        <v>3323</v>
      </c>
      <c r="G1280" s="56">
        <f t="shared" si="173"/>
        <v>0.20588235294117646</v>
      </c>
      <c r="H1280" s="56">
        <f t="shared" si="174"/>
        <v>0.16071428571428573</v>
      </c>
      <c r="I1280" s="56">
        <f t="shared" si="175"/>
        <v>0.16260162601626016</v>
      </c>
      <c r="J1280" s="56">
        <f t="shared" si="176"/>
        <v>0.17507418397626112</v>
      </c>
      <c r="K1280" s="51">
        <v>81</v>
      </c>
      <c r="L1280" s="51">
        <v>21</v>
      </c>
      <c r="M1280" s="51">
        <v>102</v>
      </c>
      <c r="N1280" s="51">
        <v>94</v>
      </c>
      <c r="O1280" s="51">
        <v>18</v>
      </c>
      <c r="P1280" s="51">
        <v>112</v>
      </c>
      <c r="Q1280" s="51">
        <v>103</v>
      </c>
      <c r="R1280" s="51">
        <v>20</v>
      </c>
      <c r="S1280" s="51">
        <v>123</v>
      </c>
      <c r="T1280" s="51">
        <f t="shared" si="181"/>
        <v>59</v>
      </c>
      <c r="U1280" s="51">
        <f t="shared" si="181"/>
        <v>337</v>
      </c>
      <c r="V1280" s="57">
        <f t="shared" si="177"/>
        <v>17.507418397626111</v>
      </c>
      <c r="W1280" s="51" t="e">
        <f>SUMIF(#REF!,'Pupils5-15'!$B1280,#REF!)</f>
        <v>#REF!</v>
      </c>
      <c r="X1280" s="51" t="e">
        <f>SUMIF(#REF!,'Pupils5-15'!$B1280,#REF!)</f>
        <v>#REF!</v>
      </c>
      <c r="Y1280" s="51" t="e">
        <f>SUMIF(#REF!,'Pupils5-15'!$B1280,#REF!)</f>
        <v>#REF!</v>
      </c>
      <c r="Z1280" s="51" t="e">
        <f t="shared" si="178"/>
        <v>#REF!</v>
      </c>
      <c r="AA1280" s="51" t="e">
        <f t="shared" si="179"/>
        <v>#REF!</v>
      </c>
      <c r="AB1280" s="51" t="e">
        <f t="shared" si="180"/>
        <v>#REF!</v>
      </c>
    </row>
    <row r="1281" spans="1:28" x14ac:dyDescent="0.2">
      <c r="A1281" s="51">
        <v>1274</v>
      </c>
      <c r="B1281" s="51">
        <v>6763310</v>
      </c>
      <c r="C1281" s="51" t="s">
        <v>1646</v>
      </c>
      <c r="D1281" s="51" t="s">
        <v>1565</v>
      </c>
      <c r="E1281" s="51" t="s">
        <v>3322</v>
      </c>
      <c r="F1281" s="51" t="s">
        <v>3324</v>
      </c>
      <c r="G1281" s="56">
        <f t="shared" si="173"/>
        <v>0.13419913419913421</v>
      </c>
      <c r="H1281" s="56">
        <f t="shared" si="174"/>
        <v>0.15189873417721519</v>
      </c>
      <c r="I1281" s="56">
        <f t="shared" si="175"/>
        <v>0.1152073732718894</v>
      </c>
      <c r="J1281" s="56">
        <f t="shared" si="176"/>
        <v>0.1343065693430657</v>
      </c>
      <c r="K1281" s="51">
        <v>200</v>
      </c>
      <c r="L1281" s="51">
        <v>31</v>
      </c>
      <c r="M1281" s="51">
        <v>231</v>
      </c>
      <c r="N1281" s="51">
        <v>201</v>
      </c>
      <c r="O1281" s="51">
        <v>36</v>
      </c>
      <c r="P1281" s="51">
        <v>237</v>
      </c>
      <c r="Q1281" s="51">
        <v>192</v>
      </c>
      <c r="R1281" s="51">
        <v>25</v>
      </c>
      <c r="S1281" s="51">
        <v>217</v>
      </c>
      <c r="T1281" s="51">
        <f t="shared" si="181"/>
        <v>92</v>
      </c>
      <c r="U1281" s="51">
        <f t="shared" si="181"/>
        <v>685</v>
      </c>
      <c r="V1281" s="57">
        <f t="shared" si="177"/>
        <v>13.430656934306571</v>
      </c>
      <c r="W1281" s="51" t="e">
        <f>SUMIF(#REF!,'Pupils5-15'!$B1281,#REF!)</f>
        <v>#REF!</v>
      </c>
      <c r="X1281" s="51" t="e">
        <f>SUMIF(#REF!,'Pupils5-15'!$B1281,#REF!)</f>
        <v>#REF!</v>
      </c>
      <c r="Y1281" s="51" t="e">
        <f>SUMIF(#REF!,'Pupils5-15'!$B1281,#REF!)</f>
        <v>#REF!</v>
      </c>
      <c r="Z1281" s="51" t="e">
        <f t="shared" si="178"/>
        <v>#REF!</v>
      </c>
      <c r="AA1281" s="51" t="e">
        <f t="shared" si="179"/>
        <v>#REF!</v>
      </c>
      <c r="AB1281" s="51" t="e">
        <f t="shared" si="180"/>
        <v>#REF!</v>
      </c>
    </row>
    <row r="1282" spans="1:28" x14ac:dyDescent="0.2">
      <c r="A1282" s="51">
        <v>1275</v>
      </c>
      <c r="B1282" s="51">
        <v>6764031</v>
      </c>
      <c r="C1282" s="51" t="s">
        <v>3635</v>
      </c>
      <c r="D1282" s="51" t="s">
        <v>1565</v>
      </c>
      <c r="E1282" s="51" t="s">
        <v>3326</v>
      </c>
      <c r="F1282" s="51" t="s">
        <v>3324</v>
      </c>
      <c r="G1282" s="56">
        <f t="shared" si="173"/>
        <v>0.1918238993710692</v>
      </c>
      <c r="H1282" s="56">
        <f t="shared" si="174"/>
        <v>0.18988648090815274</v>
      </c>
      <c r="I1282" s="56">
        <f t="shared" si="175"/>
        <v>0.19670442842430483</v>
      </c>
      <c r="J1282" s="56">
        <f t="shared" si="176"/>
        <v>0.19281271596406357</v>
      </c>
      <c r="K1282" s="51">
        <v>771</v>
      </c>
      <c r="L1282" s="51">
        <v>183</v>
      </c>
      <c r="M1282" s="51">
        <v>954</v>
      </c>
      <c r="N1282" s="51">
        <v>785</v>
      </c>
      <c r="O1282" s="51">
        <v>184</v>
      </c>
      <c r="P1282" s="51">
        <v>969</v>
      </c>
      <c r="Q1282" s="51">
        <v>780</v>
      </c>
      <c r="R1282" s="51">
        <v>191</v>
      </c>
      <c r="S1282" s="51">
        <v>971</v>
      </c>
      <c r="T1282" s="51">
        <f t="shared" si="181"/>
        <v>558</v>
      </c>
      <c r="U1282" s="51">
        <f t="shared" si="181"/>
        <v>2894</v>
      </c>
      <c r="V1282" s="57">
        <f t="shared" si="177"/>
        <v>19.281271596406356</v>
      </c>
      <c r="W1282" s="51" t="e">
        <f>SUMIF(#REF!,'Pupils5-15'!$B1282,#REF!)</f>
        <v>#REF!</v>
      </c>
      <c r="X1282" s="51" t="e">
        <f>SUMIF(#REF!,'Pupils5-15'!$B1282,#REF!)</f>
        <v>#REF!</v>
      </c>
      <c r="Y1282" s="51" t="e">
        <f>SUMIF(#REF!,'Pupils5-15'!$B1282,#REF!)</f>
        <v>#REF!</v>
      </c>
      <c r="Z1282" s="51" t="e">
        <f t="shared" si="178"/>
        <v>#REF!</v>
      </c>
      <c r="AA1282" s="51" t="e">
        <f t="shared" si="179"/>
        <v>#REF!</v>
      </c>
      <c r="AB1282" s="51" t="e">
        <f t="shared" si="180"/>
        <v>#REF!</v>
      </c>
    </row>
    <row r="1283" spans="1:28" x14ac:dyDescent="0.2">
      <c r="A1283" s="51">
        <v>1276</v>
      </c>
      <c r="B1283" s="51">
        <v>6764032</v>
      </c>
      <c r="C1283" s="51" t="s">
        <v>3636</v>
      </c>
      <c r="D1283" s="51" t="s">
        <v>1565</v>
      </c>
      <c r="E1283" s="51" t="s">
        <v>3326</v>
      </c>
      <c r="F1283" s="51" t="s">
        <v>3324</v>
      </c>
      <c r="G1283" s="56">
        <f t="shared" si="173"/>
        <v>0.27911275415896486</v>
      </c>
      <c r="H1283" s="56">
        <f t="shared" si="174"/>
        <v>0.30783938814531547</v>
      </c>
      <c r="I1283" s="56">
        <f t="shared" si="175"/>
        <v>0.27380952380952384</v>
      </c>
      <c r="J1283" s="56">
        <f t="shared" si="176"/>
        <v>0.28698979591836737</v>
      </c>
      <c r="K1283" s="51">
        <v>390</v>
      </c>
      <c r="L1283" s="51">
        <v>151</v>
      </c>
      <c r="M1283" s="51">
        <v>541</v>
      </c>
      <c r="N1283" s="51">
        <v>362</v>
      </c>
      <c r="O1283" s="51">
        <v>161</v>
      </c>
      <c r="P1283" s="51">
        <v>523</v>
      </c>
      <c r="Q1283" s="51">
        <v>366</v>
      </c>
      <c r="R1283" s="51">
        <v>138</v>
      </c>
      <c r="S1283" s="51">
        <v>504</v>
      </c>
      <c r="T1283" s="51">
        <f t="shared" si="181"/>
        <v>450</v>
      </c>
      <c r="U1283" s="51">
        <f t="shared" si="181"/>
        <v>1568</v>
      </c>
      <c r="V1283" s="57">
        <f t="shared" si="177"/>
        <v>28.698979591836739</v>
      </c>
      <c r="W1283" s="51" t="e">
        <f>SUMIF(#REF!,'Pupils5-15'!$B1283,#REF!)</f>
        <v>#REF!</v>
      </c>
      <c r="X1283" s="51" t="e">
        <f>SUMIF(#REF!,'Pupils5-15'!$B1283,#REF!)</f>
        <v>#REF!</v>
      </c>
      <c r="Y1283" s="51" t="e">
        <f>SUMIF(#REF!,'Pupils5-15'!$B1283,#REF!)</f>
        <v>#REF!</v>
      </c>
      <c r="Z1283" s="51" t="e">
        <f t="shared" si="178"/>
        <v>#REF!</v>
      </c>
      <c r="AA1283" s="51" t="e">
        <f t="shared" si="179"/>
        <v>#REF!</v>
      </c>
      <c r="AB1283" s="51" t="e">
        <f t="shared" si="180"/>
        <v>#REF!</v>
      </c>
    </row>
    <row r="1284" spans="1:28" x14ac:dyDescent="0.2">
      <c r="A1284" s="51">
        <v>1277</v>
      </c>
      <c r="B1284" s="51">
        <v>6764046</v>
      </c>
      <c r="C1284" s="51" t="s">
        <v>3637</v>
      </c>
      <c r="D1284" s="51" t="s">
        <v>1565</v>
      </c>
      <c r="E1284" s="51" t="s">
        <v>3326</v>
      </c>
      <c r="F1284" s="51" t="s">
        <v>3324</v>
      </c>
      <c r="G1284" s="56">
        <f t="shared" si="173"/>
        <v>0.18085106382978725</v>
      </c>
      <c r="H1284" s="56">
        <f t="shared" si="174"/>
        <v>0.21139101861993428</v>
      </c>
      <c r="I1284" s="56">
        <f t="shared" si="175"/>
        <v>0.20945220193340494</v>
      </c>
      <c r="J1284" s="56">
        <f t="shared" si="176"/>
        <v>0.20043103448275862</v>
      </c>
      <c r="K1284" s="51">
        <v>770</v>
      </c>
      <c r="L1284" s="51">
        <v>170</v>
      </c>
      <c r="M1284" s="51">
        <v>940</v>
      </c>
      <c r="N1284" s="51">
        <v>720</v>
      </c>
      <c r="O1284" s="51">
        <v>193</v>
      </c>
      <c r="P1284" s="51">
        <v>913</v>
      </c>
      <c r="Q1284" s="51">
        <v>736</v>
      </c>
      <c r="R1284" s="51">
        <v>195</v>
      </c>
      <c r="S1284" s="51">
        <v>931</v>
      </c>
      <c r="T1284" s="51">
        <f t="shared" si="181"/>
        <v>558</v>
      </c>
      <c r="U1284" s="51">
        <f t="shared" si="181"/>
        <v>2784</v>
      </c>
      <c r="V1284" s="57">
        <f t="shared" si="177"/>
        <v>20.043103448275861</v>
      </c>
      <c r="W1284" s="51" t="e">
        <f>SUMIF(#REF!,'Pupils5-15'!$B1284,#REF!)</f>
        <v>#REF!</v>
      </c>
      <c r="X1284" s="51" t="e">
        <f>SUMIF(#REF!,'Pupils5-15'!$B1284,#REF!)</f>
        <v>#REF!</v>
      </c>
      <c r="Y1284" s="51" t="e">
        <f>SUMIF(#REF!,'Pupils5-15'!$B1284,#REF!)</f>
        <v>#REF!</v>
      </c>
      <c r="Z1284" s="51" t="e">
        <f t="shared" si="178"/>
        <v>#REF!</v>
      </c>
      <c r="AA1284" s="51" t="e">
        <f t="shared" si="179"/>
        <v>#REF!</v>
      </c>
      <c r="AB1284" s="51" t="e">
        <f t="shared" si="180"/>
        <v>#REF!</v>
      </c>
    </row>
    <row r="1285" spans="1:28" x14ac:dyDescent="0.2">
      <c r="A1285" s="51">
        <v>1278</v>
      </c>
      <c r="B1285" s="51">
        <v>6764053</v>
      </c>
      <c r="C1285" s="51" t="s">
        <v>3638</v>
      </c>
      <c r="D1285" s="51" t="s">
        <v>1565</v>
      </c>
      <c r="E1285" s="51" t="s">
        <v>3326</v>
      </c>
      <c r="F1285" s="51" t="s">
        <v>3324</v>
      </c>
      <c r="G1285" s="56">
        <f t="shared" si="173"/>
        <v>0.14802631578947367</v>
      </c>
      <c r="H1285" s="56">
        <f t="shared" si="174"/>
        <v>0.1430817610062893</v>
      </c>
      <c r="I1285" s="56">
        <f t="shared" si="175"/>
        <v>0.1426470588235294</v>
      </c>
      <c r="J1285" s="56">
        <f t="shared" si="176"/>
        <v>0.1444906444906445</v>
      </c>
      <c r="K1285" s="51">
        <v>518</v>
      </c>
      <c r="L1285" s="51">
        <v>90</v>
      </c>
      <c r="M1285" s="51">
        <v>608</v>
      </c>
      <c r="N1285" s="51">
        <v>545</v>
      </c>
      <c r="O1285" s="51">
        <v>91</v>
      </c>
      <c r="P1285" s="51">
        <v>636</v>
      </c>
      <c r="Q1285" s="51">
        <v>583</v>
      </c>
      <c r="R1285" s="51">
        <v>97</v>
      </c>
      <c r="S1285" s="51">
        <v>680</v>
      </c>
      <c r="T1285" s="51">
        <f t="shared" si="181"/>
        <v>278</v>
      </c>
      <c r="U1285" s="51">
        <f t="shared" si="181"/>
        <v>1924</v>
      </c>
      <c r="V1285" s="57">
        <f t="shared" si="177"/>
        <v>14.44906444906445</v>
      </c>
      <c r="W1285" s="51" t="e">
        <f>SUMIF(#REF!,'Pupils5-15'!$B1285,#REF!)</f>
        <v>#REF!</v>
      </c>
      <c r="X1285" s="51" t="e">
        <f>SUMIF(#REF!,'Pupils5-15'!$B1285,#REF!)</f>
        <v>#REF!</v>
      </c>
      <c r="Y1285" s="51" t="e">
        <f>SUMIF(#REF!,'Pupils5-15'!$B1285,#REF!)</f>
        <v>#REF!</v>
      </c>
      <c r="Z1285" s="51" t="e">
        <f t="shared" si="178"/>
        <v>#REF!</v>
      </c>
      <c r="AA1285" s="51" t="e">
        <f t="shared" si="179"/>
        <v>#REF!</v>
      </c>
      <c r="AB1285" s="51" t="e">
        <f t="shared" si="180"/>
        <v>#REF!</v>
      </c>
    </row>
    <row r="1286" spans="1:28" x14ac:dyDescent="0.2">
      <c r="A1286" s="51">
        <v>1279</v>
      </c>
      <c r="B1286" s="51">
        <v>6764065</v>
      </c>
      <c r="C1286" s="51" t="s">
        <v>3639</v>
      </c>
      <c r="D1286" s="51" t="s">
        <v>1565</v>
      </c>
      <c r="E1286" s="51" t="s">
        <v>3326</v>
      </c>
      <c r="F1286" s="51" t="s">
        <v>3324</v>
      </c>
      <c r="G1286" s="56">
        <f t="shared" si="173"/>
        <v>0.26232948583420779</v>
      </c>
      <c r="H1286" s="56">
        <f t="shared" si="174"/>
        <v>0.26413043478260867</v>
      </c>
      <c r="I1286" s="56">
        <f t="shared" si="175"/>
        <v>0.26040554962646745</v>
      </c>
      <c r="J1286" s="56">
        <f t="shared" si="176"/>
        <v>0.26227758007117435</v>
      </c>
      <c r="K1286" s="51">
        <v>703</v>
      </c>
      <c r="L1286" s="51">
        <v>250</v>
      </c>
      <c r="M1286" s="51">
        <v>953</v>
      </c>
      <c r="N1286" s="51">
        <v>677</v>
      </c>
      <c r="O1286" s="51">
        <v>243</v>
      </c>
      <c r="P1286" s="51">
        <v>920</v>
      </c>
      <c r="Q1286" s="51">
        <v>693</v>
      </c>
      <c r="R1286" s="51">
        <v>244</v>
      </c>
      <c r="S1286" s="51">
        <v>937</v>
      </c>
      <c r="T1286" s="51">
        <f t="shared" si="181"/>
        <v>737</v>
      </c>
      <c r="U1286" s="51">
        <f t="shared" si="181"/>
        <v>2810</v>
      </c>
      <c r="V1286" s="57">
        <f t="shared" si="177"/>
        <v>26.227758007117437</v>
      </c>
      <c r="W1286" s="51" t="e">
        <f>SUMIF(#REF!,'Pupils5-15'!$B1286,#REF!)</f>
        <v>#REF!</v>
      </c>
      <c r="X1286" s="51" t="e">
        <f>SUMIF(#REF!,'Pupils5-15'!$B1286,#REF!)</f>
        <v>#REF!</v>
      </c>
      <c r="Y1286" s="51" t="e">
        <f>SUMIF(#REF!,'Pupils5-15'!$B1286,#REF!)</f>
        <v>#REF!</v>
      </c>
      <c r="Z1286" s="51" t="e">
        <f t="shared" si="178"/>
        <v>#REF!</v>
      </c>
      <c r="AA1286" s="51" t="e">
        <f t="shared" si="179"/>
        <v>#REF!</v>
      </c>
      <c r="AB1286" s="51" t="e">
        <f t="shared" si="180"/>
        <v>#REF!</v>
      </c>
    </row>
    <row r="1287" spans="1:28" x14ac:dyDescent="0.2">
      <c r="A1287" s="51">
        <v>1280</v>
      </c>
      <c r="B1287" s="51">
        <v>6764068</v>
      </c>
      <c r="C1287" s="51" t="s">
        <v>3640</v>
      </c>
      <c r="D1287" s="51" t="s">
        <v>1565</v>
      </c>
      <c r="E1287" s="51" t="s">
        <v>3326</v>
      </c>
      <c r="F1287" s="51" t="s">
        <v>3324</v>
      </c>
      <c r="G1287" s="56">
        <f t="shared" si="173"/>
        <v>0.23743016759776536</v>
      </c>
      <c r="H1287" s="56">
        <f t="shared" si="174"/>
        <v>0.2857142857142857</v>
      </c>
      <c r="I1287" s="56">
        <f t="shared" si="175"/>
        <v>0.26735218508997427</v>
      </c>
      <c r="J1287" s="56">
        <f t="shared" si="176"/>
        <v>0.26358695652173914</v>
      </c>
      <c r="K1287" s="51">
        <v>273</v>
      </c>
      <c r="L1287" s="51">
        <v>85</v>
      </c>
      <c r="M1287" s="51">
        <v>358</v>
      </c>
      <c r="N1287" s="51">
        <v>255</v>
      </c>
      <c r="O1287" s="51">
        <v>102</v>
      </c>
      <c r="P1287" s="51">
        <v>357</v>
      </c>
      <c r="Q1287" s="51">
        <v>285</v>
      </c>
      <c r="R1287" s="51">
        <v>104</v>
      </c>
      <c r="S1287" s="51">
        <v>389</v>
      </c>
      <c r="T1287" s="51">
        <f t="shared" si="181"/>
        <v>291</v>
      </c>
      <c r="U1287" s="51">
        <f t="shared" si="181"/>
        <v>1104</v>
      </c>
      <c r="V1287" s="57">
        <f t="shared" si="177"/>
        <v>26.358695652173914</v>
      </c>
      <c r="W1287" s="51" t="e">
        <f>SUMIF(#REF!,'Pupils5-15'!$B1287,#REF!)</f>
        <v>#REF!</v>
      </c>
      <c r="X1287" s="51" t="e">
        <f>SUMIF(#REF!,'Pupils5-15'!$B1287,#REF!)</f>
        <v>#REF!</v>
      </c>
      <c r="Y1287" s="51" t="e">
        <f>SUMIF(#REF!,'Pupils5-15'!$B1287,#REF!)</f>
        <v>#REF!</v>
      </c>
      <c r="Z1287" s="51" t="e">
        <f t="shared" si="178"/>
        <v>#REF!</v>
      </c>
      <c r="AA1287" s="51" t="e">
        <f t="shared" si="179"/>
        <v>#REF!</v>
      </c>
      <c r="AB1287" s="51" t="e">
        <f t="shared" si="180"/>
        <v>#REF!</v>
      </c>
    </row>
    <row r="1288" spans="1:28" x14ac:dyDescent="0.2">
      <c r="A1288" s="51">
        <v>1281</v>
      </c>
      <c r="B1288" s="51">
        <v>6764070</v>
      </c>
      <c r="C1288" s="51" t="s">
        <v>3641</v>
      </c>
      <c r="D1288" s="51" t="s">
        <v>1565</v>
      </c>
      <c r="E1288" s="51" t="s">
        <v>3326</v>
      </c>
      <c r="F1288" s="51" t="s">
        <v>3324</v>
      </c>
      <c r="G1288" s="56">
        <f t="shared" ref="G1288:G1351" si="182">L1288/M1288</f>
        <v>0.2011904761904762</v>
      </c>
      <c r="H1288" s="56">
        <f t="shared" ref="H1288:H1351" si="183">O1288/P1288</f>
        <v>0.2011904761904762</v>
      </c>
      <c r="I1288" s="56">
        <f t="shared" ref="I1288:I1351" si="184">R1288/S1288</f>
        <v>0.20154043645699615</v>
      </c>
      <c r="J1288" s="56">
        <f t="shared" ref="J1288:J1351" si="185">(L1288+O1288+R1288)/(M1288+P1288+S1288)</f>
        <v>0.20130134200894673</v>
      </c>
      <c r="K1288" s="51">
        <v>671</v>
      </c>
      <c r="L1288" s="51">
        <v>169</v>
      </c>
      <c r="M1288" s="51">
        <v>840</v>
      </c>
      <c r="N1288" s="51">
        <v>671</v>
      </c>
      <c r="O1288" s="51">
        <v>169</v>
      </c>
      <c r="P1288" s="51">
        <v>840</v>
      </c>
      <c r="Q1288" s="51">
        <v>622</v>
      </c>
      <c r="R1288" s="51">
        <v>157</v>
      </c>
      <c r="S1288" s="51">
        <v>779</v>
      </c>
      <c r="T1288" s="51">
        <f t="shared" si="181"/>
        <v>495</v>
      </c>
      <c r="U1288" s="51">
        <f t="shared" si="181"/>
        <v>2459</v>
      </c>
      <c r="V1288" s="57">
        <f t="shared" ref="V1288:V1351" si="186">+T1288/U1288*100</f>
        <v>20.130134200894673</v>
      </c>
      <c r="W1288" s="51" t="e">
        <f>SUMIF(#REF!,'Pupils5-15'!$B1288,#REF!)</f>
        <v>#REF!</v>
      </c>
      <c r="X1288" s="51" t="e">
        <f>SUMIF(#REF!,'Pupils5-15'!$B1288,#REF!)</f>
        <v>#REF!</v>
      </c>
      <c r="Y1288" s="51" t="e">
        <f>SUMIF(#REF!,'Pupils5-15'!$B1288,#REF!)</f>
        <v>#REF!</v>
      </c>
      <c r="Z1288" s="51" t="e">
        <f t="shared" si="178"/>
        <v>#REF!</v>
      </c>
      <c r="AA1288" s="51" t="e">
        <f t="shared" si="179"/>
        <v>#REF!</v>
      </c>
      <c r="AB1288" s="51" t="e">
        <f t="shared" si="180"/>
        <v>#REF!</v>
      </c>
    </row>
    <row r="1289" spans="1:28" x14ac:dyDescent="0.2">
      <c r="A1289" s="51">
        <v>1282</v>
      </c>
      <c r="B1289" s="51">
        <v>6764073</v>
      </c>
      <c r="C1289" s="51" t="s">
        <v>3642</v>
      </c>
      <c r="D1289" s="51" t="s">
        <v>1565</v>
      </c>
      <c r="E1289" s="51" t="s">
        <v>3326</v>
      </c>
      <c r="F1289" s="51" t="s">
        <v>3324</v>
      </c>
      <c r="G1289" s="56">
        <f t="shared" si="182"/>
        <v>0.27350427350427353</v>
      </c>
      <c r="H1289" s="56">
        <f t="shared" si="183"/>
        <v>0.26893939393939392</v>
      </c>
      <c r="I1289" s="56">
        <f t="shared" si="184"/>
        <v>0.28301886792452829</v>
      </c>
      <c r="J1289" s="56">
        <f t="shared" si="185"/>
        <v>0.27510651247717588</v>
      </c>
      <c r="K1289" s="51">
        <v>425</v>
      </c>
      <c r="L1289" s="51">
        <v>160</v>
      </c>
      <c r="M1289" s="51">
        <v>585</v>
      </c>
      <c r="N1289" s="51">
        <v>386</v>
      </c>
      <c r="O1289" s="51">
        <v>142</v>
      </c>
      <c r="P1289" s="51">
        <v>528</v>
      </c>
      <c r="Q1289" s="51">
        <v>380</v>
      </c>
      <c r="R1289" s="51">
        <v>150</v>
      </c>
      <c r="S1289" s="51">
        <v>530</v>
      </c>
      <c r="T1289" s="51">
        <f t="shared" si="181"/>
        <v>452</v>
      </c>
      <c r="U1289" s="51">
        <f t="shared" si="181"/>
        <v>1643</v>
      </c>
      <c r="V1289" s="57">
        <f t="shared" si="186"/>
        <v>27.51065124771759</v>
      </c>
      <c r="W1289" s="51" t="e">
        <f>SUMIF(#REF!,'Pupils5-15'!$B1289,#REF!)</f>
        <v>#REF!</v>
      </c>
      <c r="X1289" s="51" t="e">
        <f>SUMIF(#REF!,'Pupils5-15'!$B1289,#REF!)</f>
        <v>#REF!</v>
      </c>
      <c r="Y1289" s="51" t="e">
        <f>SUMIF(#REF!,'Pupils5-15'!$B1289,#REF!)</f>
        <v>#REF!</v>
      </c>
      <c r="Z1289" s="51" t="e">
        <f t="shared" ref="Z1289:Z1352" si="187">W1289=L1289</f>
        <v>#REF!</v>
      </c>
      <c r="AA1289" s="51" t="e">
        <f t="shared" ref="AA1289:AA1352" si="188">X1289=O1289</f>
        <v>#REF!</v>
      </c>
      <c r="AB1289" s="51" t="e">
        <f t="shared" ref="AB1289:AB1352" si="189">Y1289=R1289</f>
        <v>#REF!</v>
      </c>
    </row>
    <row r="1290" spans="1:28" x14ac:dyDescent="0.2">
      <c r="A1290" s="51">
        <v>1283</v>
      </c>
      <c r="B1290" s="51">
        <v>6764075</v>
      </c>
      <c r="C1290" s="51" t="s">
        <v>3643</v>
      </c>
      <c r="D1290" s="51" t="s">
        <v>1565</v>
      </c>
      <c r="E1290" s="51" t="s">
        <v>3326</v>
      </c>
      <c r="F1290" s="51" t="s">
        <v>3324</v>
      </c>
      <c r="G1290" s="56">
        <f t="shared" si="182"/>
        <v>0.22046109510086456</v>
      </c>
      <c r="H1290" s="56">
        <f t="shared" si="183"/>
        <v>0.23255813953488372</v>
      </c>
      <c r="I1290" s="56">
        <f t="shared" si="184"/>
        <v>0.22046109510086456</v>
      </c>
      <c r="J1290" s="56">
        <f t="shared" si="185"/>
        <v>0.22429906542056074</v>
      </c>
      <c r="K1290" s="51">
        <v>541</v>
      </c>
      <c r="L1290" s="51">
        <v>153</v>
      </c>
      <c r="M1290" s="51">
        <v>694</v>
      </c>
      <c r="N1290" s="51">
        <v>495</v>
      </c>
      <c r="O1290" s="51">
        <v>150</v>
      </c>
      <c r="P1290" s="51">
        <v>645</v>
      </c>
      <c r="Q1290" s="51">
        <v>541</v>
      </c>
      <c r="R1290" s="51">
        <v>153</v>
      </c>
      <c r="S1290" s="51">
        <v>694</v>
      </c>
      <c r="T1290" s="51">
        <f t="shared" si="181"/>
        <v>456</v>
      </c>
      <c r="U1290" s="51">
        <f t="shared" si="181"/>
        <v>2033</v>
      </c>
      <c r="V1290" s="57">
        <f t="shared" si="186"/>
        <v>22.429906542056074</v>
      </c>
      <c r="W1290" s="51" t="e">
        <f>SUMIF(#REF!,'Pupils5-15'!$B1290,#REF!)</f>
        <v>#REF!</v>
      </c>
      <c r="X1290" s="51" t="e">
        <f>SUMIF(#REF!,'Pupils5-15'!$B1290,#REF!)</f>
        <v>#REF!</v>
      </c>
      <c r="Y1290" s="51" t="e">
        <f>SUMIF(#REF!,'Pupils5-15'!$B1290,#REF!)</f>
        <v>#REF!</v>
      </c>
      <c r="Z1290" s="51" t="e">
        <f t="shared" si="187"/>
        <v>#REF!</v>
      </c>
      <c r="AA1290" s="51" t="e">
        <f t="shared" si="188"/>
        <v>#REF!</v>
      </c>
      <c r="AB1290" s="51" t="e">
        <f t="shared" si="189"/>
        <v>#REF!</v>
      </c>
    </row>
    <row r="1291" spans="1:28" x14ac:dyDescent="0.2">
      <c r="A1291" s="51">
        <v>1284</v>
      </c>
      <c r="B1291" s="51">
        <v>6764077</v>
      </c>
      <c r="C1291" s="51" t="s">
        <v>3644</v>
      </c>
      <c r="D1291" s="51" t="s">
        <v>1565</v>
      </c>
      <c r="E1291" s="51" t="s">
        <v>3326</v>
      </c>
      <c r="F1291" s="51" t="s">
        <v>3324</v>
      </c>
      <c r="G1291" s="56">
        <f t="shared" si="182"/>
        <v>0.18955223880597014</v>
      </c>
      <c r="H1291" s="56">
        <f t="shared" si="183"/>
        <v>0.21898928024502298</v>
      </c>
      <c r="I1291" s="56">
        <f t="shared" si="184"/>
        <v>0.22458270106221548</v>
      </c>
      <c r="J1291" s="56">
        <f t="shared" si="185"/>
        <v>0.21089808274470231</v>
      </c>
      <c r="K1291" s="51">
        <v>543</v>
      </c>
      <c r="L1291" s="51">
        <v>127</v>
      </c>
      <c r="M1291" s="51">
        <v>670</v>
      </c>
      <c r="N1291" s="51">
        <v>510</v>
      </c>
      <c r="O1291" s="51">
        <v>143</v>
      </c>
      <c r="P1291" s="51">
        <v>653</v>
      </c>
      <c r="Q1291" s="51">
        <v>511</v>
      </c>
      <c r="R1291" s="51">
        <v>148</v>
      </c>
      <c r="S1291" s="51">
        <v>659</v>
      </c>
      <c r="T1291" s="51">
        <f t="shared" si="181"/>
        <v>418</v>
      </c>
      <c r="U1291" s="51">
        <f t="shared" si="181"/>
        <v>1982</v>
      </c>
      <c r="V1291" s="57">
        <f t="shared" si="186"/>
        <v>21.089808274470233</v>
      </c>
      <c r="W1291" s="51" t="e">
        <f>SUMIF(#REF!,'Pupils5-15'!$B1291,#REF!)</f>
        <v>#REF!</v>
      </c>
      <c r="X1291" s="51" t="e">
        <f>SUMIF(#REF!,'Pupils5-15'!$B1291,#REF!)</f>
        <v>#REF!</v>
      </c>
      <c r="Y1291" s="51" t="e">
        <f>SUMIF(#REF!,'Pupils5-15'!$B1291,#REF!)</f>
        <v>#REF!</v>
      </c>
      <c r="Z1291" s="51" t="e">
        <f t="shared" si="187"/>
        <v>#REF!</v>
      </c>
      <c r="AA1291" s="51" t="e">
        <f t="shared" si="188"/>
        <v>#REF!</v>
      </c>
      <c r="AB1291" s="51" t="e">
        <f t="shared" si="189"/>
        <v>#REF!</v>
      </c>
    </row>
    <row r="1292" spans="1:28" x14ac:dyDescent="0.2">
      <c r="A1292" s="51">
        <v>1285</v>
      </c>
      <c r="B1292" s="51">
        <v>6764090</v>
      </c>
      <c r="C1292" s="51" t="s">
        <v>3645</v>
      </c>
      <c r="D1292" s="51" t="s">
        <v>1565</v>
      </c>
      <c r="E1292" s="51" t="s">
        <v>3326</v>
      </c>
      <c r="F1292" s="51" t="s">
        <v>3324</v>
      </c>
      <c r="G1292" s="56">
        <f t="shared" si="182"/>
        <v>0.28413793103448276</v>
      </c>
      <c r="H1292" s="56">
        <f t="shared" si="183"/>
        <v>0.32540861812778604</v>
      </c>
      <c r="I1292" s="56">
        <f t="shared" si="184"/>
        <v>0.34012539184952978</v>
      </c>
      <c r="J1292" s="56">
        <f t="shared" si="185"/>
        <v>0.31532416502946953</v>
      </c>
      <c r="K1292" s="51">
        <v>519</v>
      </c>
      <c r="L1292" s="51">
        <v>206</v>
      </c>
      <c r="M1292" s="51">
        <v>725</v>
      </c>
      <c r="N1292" s="51">
        <v>454</v>
      </c>
      <c r="O1292" s="51">
        <v>219</v>
      </c>
      <c r="P1292" s="51">
        <v>673</v>
      </c>
      <c r="Q1292" s="51">
        <v>421</v>
      </c>
      <c r="R1292" s="51">
        <v>217</v>
      </c>
      <c r="S1292" s="51">
        <v>638</v>
      </c>
      <c r="T1292" s="51">
        <f t="shared" si="181"/>
        <v>642</v>
      </c>
      <c r="U1292" s="51">
        <f t="shared" si="181"/>
        <v>2036</v>
      </c>
      <c r="V1292" s="57">
        <f t="shared" si="186"/>
        <v>31.532416502946951</v>
      </c>
      <c r="W1292" s="51" t="e">
        <f>SUMIF(#REF!,'Pupils5-15'!$B1292,#REF!)</f>
        <v>#REF!</v>
      </c>
      <c r="X1292" s="51" t="e">
        <f>SUMIF(#REF!,'Pupils5-15'!$B1292,#REF!)</f>
        <v>#REF!</v>
      </c>
      <c r="Y1292" s="51" t="e">
        <f>SUMIF(#REF!,'Pupils5-15'!$B1292,#REF!)</f>
        <v>#REF!</v>
      </c>
      <c r="Z1292" s="51" t="e">
        <f t="shared" si="187"/>
        <v>#REF!</v>
      </c>
      <c r="AA1292" s="51" t="e">
        <f t="shared" si="188"/>
        <v>#REF!</v>
      </c>
      <c r="AB1292" s="51" t="e">
        <f t="shared" si="189"/>
        <v>#REF!</v>
      </c>
    </row>
    <row r="1293" spans="1:28" x14ac:dyDescent="0.2">
      <c r="A1293" s="51">
        <v>1286</v>
      </c>
      <c r="B1293" s="51">
        <v>6764093</v>
      </c>
      <c r="C1293" s="51" t="s">
        <v>3646</v>
      </c>
      <c r="D1293" s="51" t="s">
        <v>1565</v>
      </c>
      <c r="E1293" s="51" t="s">
        <v>3326</v>
      </c>
      <c r="F1293" s="51" t="s">
        <v>3324</v>
      </c>
      <c r="G1293" s="56">
        <f t="shared" si="182"/>
        <v>0.23469387755102042</v>
      </c>
      <c r="H1293" s="56">
        <f t="shared" si="183"/>
        <v>0.22703639514731369</v>
      </c>
      <c r="I1293" s="56">
        <f t="shared" si="184"/>
        <v>0.22423146473779385</v>
      </c>
      <c r="J1293" s="56">
        <f t="shared" si="185"/>
        <v>0.22875436554132714</v>
      </c>
      <c r="K1293" s="51">
        <v>450</v>
      </c>
      <c r="L1293" s="51">
        <v>138</v>
      </c>
      <c r="M1293" s="51">
        <v>588</v>
      </c>
      <c r="N1293" s="51">
        <v>446</v>
      </c>
      <c r="O1293" s="51">
        <v>131</v>
      </c>
      <c r="P1293" s="51">
        <v>577</v>
      </c>
      <c r="Q1293" s="51">
        <v>429</v>
      </c>
      <c r="R1293" s="51">
        <v>124</v>
      </c>
      <c r="S1293" s="51">
        <v>553</v>
      </c>
      <c r="T1293" s="51">
        <f t="shared" si="181"/>
        <v>393</v>
      </c>
      <c r="U1293" s="51">
        <f t="shared" si="181"/>
        <v>1718</v>
      </c>
      <c r="V1293" s="57">
        <f t="shared" si="186"/>
        <v>22.875436554132715</v>
      </c>
      <c r="W1293" s="51" t="e">
        <f>SUMIF(#REF!,'Pupils5-15'!$B1293,#REF!)</f>
        <v>#REF!</v>
      </c>
      <c r="X1293" s="51" t="e">
        <f>SUMIF(#REF!,'Pupils5-15'!$B1293,#REF!)</f>
        <v>#REF!</v>
      </c>
      <c r="Y1293" s="51" t="e">
        <f>SUMIF(#REF!,'Pupils5-15'!$B1293,#REF!)</f>
        <v>#REF!</v>
      </c>
      <c r="Z1293" s="51" t="e">
        <f t="shared" si="187"/>
        <v>#REF!</v>
      </c>
      <c r="AA1293" s="51" t="e">
        <f t="shared" si="188"/>
        <v>#REF!</v>
      </c>
      <c r="AB1293" s="51" t="e">
        <f t="shared" si="189"/>
        <v>#REF!</v>
      </c>
    </row>
    <row r="1294" spans="1:28" x14ac:dyDescent="0.2">
      <c r="A1294" s="51">
        <v>1287</v>
      </c>
      <c r="B1294" s="51">
        <v>6764103</v>
      </c>
      <c r="C1294" s="51" t="s">
        <v>3647</v>
      </c>
      <c r="D1294" s="51" t="s">
        <v>1565</v>
      </c>
      <c r="E1294" s="51" t="s">
        <v>3326</v>
      </c>
      <c r="F1294" s="51" t="s">
        <v>3323</v>
      </c>
      <c r="G1294" s="56">
        <f t="shared" si="182"/>
        <v>0.12286689419795221</v>
      </c>
      <c r="H1294" s="56">
        <f t="shared" si="183"/>
        <v>0.13028472821397757</v>
      </c>
      <c r="I1294" s="56">
        <f t="shared" si="184"/>
        <v>0.14017929910350449</v>
      </c>
      <c r="J1294" s="56">
        <f t="shared" si="185"/>
        <v>0.13125351320966835</v>
      </c>
      <c r="K1294" s="51">
        <v>1028</v>
      </c>
      <c r="L1294" s="51">
        <v>144</v>
      </c>
      <c r="M1294" s="51">
        <v>1172</v>
      </c>
      <c r="N1294" s="51">
        <v>1008</v>
      </c>
      <c r="O1294" s="51">
        <v>151</v>
      </c>
      <c r="P1294" s="51">
        <v>1159</v>
      </c>
      <c r="Q1294" s="51">
        <v>1055</v>
      </c>
      <c r="R1294" s="51">
        <v>172</v>
      </c>
      <c r="S1294" s="51">
        <v>1227</v>
      </c>
      <c r="T1294" s="51">
        <f t="shared" si="181"/>
        <v>467</v>
      </c>
      <c r="U1294" s="51">
        <f t="shared" si="181"/>
        <v>3558</v>
      </c>
      <c r="V1294" s="57">
        <f t="shared" si="186"/>
        <v>13.125351320966836</v>
      </c>
      <c r="W1294" s="51" t="e">
        <f>SUMIF(#REF!,'Pupils5-15'!$B1294,#REF!)</f>
        <v>#REF!</v>
      </c>
      <c r="X1294" s="51" t="e">
        <f>SUMIF(#REF!,'Pupils5-15'!$B1294,#REF!)</f>
        <v>#REF!</v>
      </c>
      <c r="Y1294" s="51" t="e">
        <f>SUMIF(#REF!,'Pupils5-15'!$B1294,#REF!)</f>
        <v>#REF!</v>
      </c>
      <c r="Z1294" s="51" t="e">
        <f t="shared" si="187"/>
        <v>#REF!</v>
      </c>
      <c r="AA1294" s="51" t="e">
        <f t="shared" si="188"/>
        <v>#REF!</v>
      </c>
      <c r="AB1294" s="51" t="e">
        <f t="shared" si="189"/>
        <v>#REF!</v>
      </c>
    </row>
    <row r="1295" spans="1:28" x14ac:dyDescent="0.2">
      <c r="A1295" s="51">
        <v>1288</v>
      </c>
      <c r="B1295" s="51">
        <v>6765400</v>
      </c>
      <c r="C1295" s="51" t="s">
        <v>3648</v>
      </c>
      <c r="D1295" s="51" t="s">
        <v>1565</v>
      </c>
      <c r="E1295" s="51" t="s">
        <v>3326</v>
      </c>
      <c r="F1295" s="51" t="s">
        <v>3324</v>
      </c>
      <c r="G1295" s="56">
        <f t="shared" si="182"/>
        <v>0.16885553470919323</v>
      </c>
      <c r="H1295" s="56">
        <f t="shared" si="183"/>
        <v>0.17525773195876287</v>
      </c>
      <c r="I1295" s="56">
        <f t="shared" si="184"/>
        <v>0.21252796420581654</v>
      </c>
      <c r="J1295" s="56">
        <f t="shared" si="185"/>
        <v>0.18430034129692832</v>
      </c>
      <c r="K1295" s="51">
        <v>443</v>
      </c>
      <c r="L1295" s="51">
        <v>90</v>
      </c>
      <c r="M1295" s="51">
        <v>533</v>
      </c>
      <c r="N1295" s="51">
        <v>400</v>
      </c>
      <c r="O1295" s="51">
        <v>85</v>
      </c>
      <c r="P1295" s="51">
        <v>485</v>
      </c>
      <c r="Q1295" s="51">
        <v>352</v>
      </c>
      <c r="R1295" s="51">
        <v>95</v>
      </c>
      <c r="S1295" s="51">
        <v>447</v>
      </c>
      <c r="T1295" s="51">
        <f t="shared" si="181"/>
        <v>270</v>
      </c>
      <c r="U1295" s="51">
        <f t="shared" si="181"/>
        <v>1465</v>
      </c>
      <c r="V1295" s="57">
        <f t="shared" si="186"/>
        <v>18.430034129692832</v>
      </c>
      <c r="W1295" s="51" t="e">
        <f>SUMIF(#REF!,'Pupils5-15'!$B1295,#REF!)</f>
        <v>#REF!</v>
      </c>
      <c r="X1295" s="51" t="e">
        <f>SUMIF(#REF!,'Pupils5-15'!$B1295,#REF!)</f>
        <v>#REF!</v>
      </c>
      <c r="Y1295" s="51" t="e">
        <f>SUMIF(#REF!,'Pupils5-15'!$B1295,#REF!)</f>
        <v>#REF!</v>
      </c>
      <c r="Z1295" s="51" t="e">
        <f t="shared" si="187"/>
        <v>#REF!</v>
      </c>
      <c r="AA1295" s="51" t="e">
        <f t="shared" si="188"/>
        <v>#REF!</v>
      </c>
      <c r="AB1295" s="51" t="e">
        <f t="shared" si="189"/>
        <v>#REF!</v>
      </c>
    </row>
    <row r="1296" spans="1:28" x14ac:dyDescent="0.2">
      <c r="A1296" s="51">
        <v>1289</v>
      </c>
      <c r="B1296" s="51">
        <v>6767011</v>
      </c>
      <c r="C1296" s="51" t="s">
        <v>1647</v>
      </c>
      <c r="D1296" s="51" t="s">
        <v>1565</v>
      </c>
      <c r="E1296" s="51" t="s">
        <v>3334</v>
      </c>
      <c r="G1296" s="56">
        <f t="shared" si="182"/>
        <v>0.41304347826086957</v>
      </c>
      <c r="H1296" s="56">
        <f t="shared" si="183"/>
        <v>0.45161290322580644</v>
      </c>
      <c r="I1296" s="56">
        <f t="shared" si="184"/>
        <v>0.42105263157894735</v>
      </c>
      <c r="J1296" s="56">
        <f t="shared" si="185"/>
        <v>0.42857142857142855</v>
      </c>
      <c r="K1296" s="51">
        <v>54</v>
      </c>
      <c r="L1296" s="51">
        <v>38</v>
      </c>
      <c r="M1296" s="51">
        <v>92</v>
      </c>
      <c r="N1296" s="51">
        <v>51</v>
      </c>
      <c r="O1296" s="51">
        <v>42</v>
      </c>
      <c r="P1296" s="51">
        <v>93</v>
      </c>
      <c r="Q1296" s="51">
        <v>55</v>
      </c>
      <c r="R1296" s="51">
        <v>40</v>
      </c>
      <c r="S1296" s="51">
        <v>95</v>
      </c>
      <c r="T1296" s="51">
        <f t="shared" si="181"/>
        <v>120</v>
      </c>
      <c r="U1296" s="51">
        <f t="shared" si="181"/>
        <v>280</v>
      </c>
      <c r="V1296" s="57">
        <f t="shared" si="186"/>
        <v>42.857142857142854</v>
      </c>
      <c r="W1296" s="51" t="e">
        <f>SUMIF(#REF!,'Pupils5-15'!$B1296,#REF!)</f>
        <v>#REF!</v>
      </c>
      <c r="X1296" s="51" t="e">
        <f>SUMIF(#REF!,'Pupils5-15'!$B1296,#REF!)</f>
        <v>#REF!</v>
      </c>
      <c r="Y1296" s="51" t="e">
        <f>SUMIF(#REF!,'Pupils5-15'!$B1296,#REF!)</f>
        <v>#REF!</v>
      </c>
      <c r="Z1296" s="51" t="e">
        <f t="shared" si="187"/>
        <v>#REF!</v>
      </c>
      <c r="AA1296" s="51" t="e">
        <f t="shared" si="188"/>
        <v>#REF!</v>
      </c>
      <c r="AB1296" s="51" t="e">
        <f t="shared" si="189"/>
        <v>#REF!</v>
      </c>
    </row>
    <row r="1297" spans="1:28" x14ac:dyDescent="0.2">
      <c r="A1297" s="51">
        <v>1290</v>
      </c>
      <c r="B1297" s="51">
        <v>6772067</v>
      </c>
      <c r="C1297" s="51" t="s">
        <v>1649</v>
      </c>
      <c r="D1297" s="51" t="s">
        <v>1648</v>
      </c>
      <c r="E1297" s="51" t="s">
        <v>3322</v>
      </c>
      <c r="F1297" s="51" t="s">
        <v>3324</v>
      </c>
      <c r="G1297" s="56">
        <f t="shared" si="182"/>
        <v>0.30409356725146197</v>
      </c>
      <c r="H1297" s="56">
        <f t="shared" si="183"/>
        <v>0.31952662721893493</v>
      </c>
      <c r="I1297" s="56">
        <f t="shared" si="184"/>
        <v>0.28048780487804881</v>
      </c>
      <c r="J1297" s="56">
        <f t="shared" si="185"/>
        <v>0.30158730158730157</v>
      </c>
      <c r="K1297" s="51">
        <v>119</v>
      </c>
      <c r="L1297" s="51">
        <v>52</v>
      </c>
      <c r="M1297" s="51">
        <v>171</v>
      </c>
      <c r="N1297" s="51">
        <v>115</v>
      </c>
      <c r="O1297" s="51">
        <v>54</v>
      </c>
      <c r="P1297" s="51">
        <v>169</v>
      </c>
      <c r="Q1297" s="51">
        <v>118</v>
      </c>
      <c r="R1297" s="51">
        <v>46</v>
      </c>
      <c r="S1297" s="51">
        <v>164</v>
      </c>
      <c r="T1297" s="51">
        <f t="shared" si="181"/>
        <v>152</v>
      </c>
      <c r="U1297" s="51">
        <f t="shared" si="181"/>
        <v>504</v>
      </c>
      <c r="V1297" s="57">
        <f t="shared" si="186"/>
        <v>30.158730158730158</v>
      </c>
      <c r="W1297" s="51" t="e">
        <f>SUMIF(#REF!,'Pupils5-15'!$B1297,#REF!)</f>
        <v>#REF!</v>
      </c>
      <c r="X1297" s="51" t="e">
        <f>SUMIF(#REF!,'Pupils5-15'!$B1297,#REF!)</f>
        <v>#REF!</v>
      </c>
      <c r="Y1297" s="51" t="e">
        <f>SUMIF(#REF!,'Pupils5-15'!$B1297,#REF!)</f>
        <v>#REF!</v>
      </c>
      <c r="Z1297" s="51" t="e">
        <f t="shared" si="187"/>
        <v>#REF!</v>
      </c>
      <c r="AA1297" s="51" t="e">
        <f t="shared" si="188"/>
        <v>#REF!</v>
      </c>
      <c r="AB1297" s="51" t="e">
        <f t="shared" si="189"/>
        <v>#REF!</v>
      </c>
    </row>
    <row r="1298" spans="1:28" x14ac:dyDescent="0.2">
      <c r="A1298" s="51">
        <v>1291</v>
      </c>
      <c r="B1298" s="51">
        <v>6772070</v>
      </c>
      <c r="C1298" s="51" t="s">
        <v>1651</v>
      </c>
      <c r="D1298" s="51" t="s">
        <v>1648</v>
      </c>
      <c r="E1298" s="51" t="s">
        <v>3322</v>
      </c>
      <c r="F1298" s="51" t="s">
        <v>3324</v>
      </c>
      <c r="G1298" s="56">
        <f t="shared" si="182"/>
        <v>0.4484536082474227</v>
      </c>
      <c r="H1298" s="56">
        <f t="shared" si="183"/>
        <v>0.38974358974358975</v>
      </c>
      <c r="I1298" s="56">
        <f t="shared" si="184"/>
        <v>0.33497536945812806</v>
      </c>
      <c r="J1298" s="56">
        <f t="shared" si="185"/>
        <v>0.39020270270270269</v>
      </c>
      <c r="K1298" s="51">
        <v>107</v>
      </c>
      <c r="L1298" s="51">
        <v>87</v>
      </c>
      <c r="M1298" s="51">
        <v>194</v>
      </c>
      <c r="N1298" s="51">
        <v>119</v>
      </c>
      <c r="O1298" s="51">
        <v>76</v>
      </c>
      <c r="P1298" s="51">
        <v>195</v>
      </c>
      <c r="Q1298" s="51">
        <v>135</v>
      </c>
      <c r="R1298" s="51">
        <v>68</v>
      </c>
      <c r="S1298" s="51">
        <v>203</v>
      </c>
      <c r="T1298" s="51">
        <f t="shared" si="181"/>
        <v>231</v>
      </c>
      <c r="U1298" s="51">
        <f t="shared" si="181"/>
        <v>592</v>
      </c>
      <c r="V1298" s="57">
        <f t="shared" si="186"/>
        <v>39.020270270270267</v>
      </c>
      <c r="W1298" s="51" t="e">
        <f>SUMIF(#REF!,'Pupils5-15'!$B1298,#REF!)</f>
        <v>#REF!</v>
      </c>
      <c r="X1298" s="51" t="e">
        <f>SUMIF(#REF!,'Pupils5-15'!$B1298,#REF!)</f>
        <v>#REF!</v>
      </c>
      <c r="Y1298" s="51" t="e">
        <f>SUMIF(#REF!,'Pupils5-15'!$B1298,#REF!)</f>
        <v>#REF!</v>
      </c>
      <c r="Z1298" s="51" t="e">
        <f t="shared" si="187"/>
        <v>#REF!</v>
      </c>
      <c r="AA1298" s="51" t="e">
        <f t="shared" si="188"/>
        <v>#REF!</v>
      </c>
      <c r="AB1298" s="51" t="e">
        <f t="shared" si="189"/>
        <v>#REF!</v>
      </c>
    </row>
    <row r="1299" spans="1:28" x14ac:dyDescent="0.2">
      <c r="A1299" s="51">
        <v>1292</v>
      </c>
      <c r="B1299" s="51">
        <v>6772072</v>
      </c>
      <c r="C1299" s="51" t="s">
        <v>1652</v>
      </c>
      <c r="D1299" s="51" t="s">
        <v>1648</v>
      </c>
      <c r="E1299" s="51" t="s">
        <v>3322</v>
      </c>
      <c r="F1299" s="51" t="s">
        <v>3324</v>
      </c>
      <c r="G1299" s="56">
        <f t="shared" si="182"/>
        <v>0.54716981132075471</v>
      </c>
      <c r="H1299" s="56">
        <f t="shared" si="183"/>
        <v>0.53284671532846717</v>
      </c>
      <c r="I1299" s="56">
        <f t="shared" si="184"/>
        <v>0.53731343283582089</v>
      </c>
      <c r="J1299" s="56">
        <f t="shared" si="185"/>
        <v>0.53953488372093028</v>
      </c>
      <c r="K1299" s="51">
        <v>72</v>
      </c>
      <c r="L1299" s="51">
        <v>87</v>
      </c>
      <c r="M1299" s="51">
        <v>159</v>
      </c>
      <c r="N1299" s="51">
        <v>64</v>
      </c>
      <c r="O1299" s="51">
        <v>73</v>
      </c>
      <c r="P1299" s="51">
        <v>137</v>
      </c>
      <c r="Q1299" s="51">
        <v>62</v>
      </c>
      <c r="R1299" s="51">
        <v>72</v>
      </c>
      <c r="S1299" s="51">
        <v>134</v>
      </c>
      <c r="T1299" s="51">
        <f t="shared" si="181"/>
        <v>232</v>
      </c>
      <c r="U1299" s="51">
        <f t="shared" si="181"/>
        <v>430</v>
      </c>
      <c r="V1299" s="57">
        <f t="shared" si="186"/>
        <v>53.953488372093027</v>
      </c>
      <c r="W1299" s="51" t="e">
        <f>SUMIF(#REF!,'Pupils5-15'!$B1299,#REF!)</f>
        <v>#REF!</v>
      </c>
      <c r="X1299" s="51" t="e">
        <f>SUMIF(#REF!,'Pupils5-15'!$B1299,#REF!)</f>
        <v>#REF!</v>
      </c>
      <c r="Y1299" s="51" t="e">
        <f>SUMIF(#REF!,'Pupils5-15'!$B1299,#REF!)</f>
        <v>#REF!</v>
      </c>
      <c r="Z1299" s="51" t="e">
        <f t="shared" si="187"/>
        <v>#REF!</v>
      </c>
      <c r="AA1299" s="51" t="e">
        <f t="shared" si="188"/>
        <v>#REF!</v>
      </c>
      <c r="AB1299" s="51" t="e">
        <f t="shared" si="189"/>
        <v>#REF!</v>
      </c>
    </row>
    <row r="1300" spans="1:28" x14ac:dyDescent="0.2">
      <c r="A1300" s="51">
        <v>1293</v>
      </c>
      <c r="B1300" s="51">
        <v>6772074</v>
      </c>
      <c r="C1300" s="51" t="s">
        <v>1654</v>
      </c>
      <c r="D1300" s="51" t="s">
        <v>1648</v>
      </c>
      <c r="E1300" s="51" t="s">
        <v>3322</v>
      </c>
      <c r="F1300" s="51" t="s">
        <v>3324</v>
      </c>
      <c r="G1300" s="56">
        <f t="shared" si="182"/>
        <v>0.20062695924764889</v>
      </c>
      <c r="H1300" s="56">
        <f t="shared" si="183"/>
        <v>0.19558359621451105</v>
      </c>
      <c r="I1300" s="56">
        <f t="shared" si="184"/>
        <v>0.17924528301886791</v>
      </c>
      <c r="J1300" s="56">
        <f t="shared" si="185"/>
        <v>0.1918238993710692</v>
      </c>
      <c r="K1300" s="51">
        <v>255</v>
      </c>
      <c r="L1300" s="51">
        <v>64</v>
      </c>
      <c r="M1300" s="51">
        <v>319</v>
      </c>
      <c r="N1300" s="51">
        <v>255</v>
      </c>
      <c r="O1300" s="51">
        <v>62</v>
      </c>
      <c r="P1300" s="51">
        <v>317</v>
      </c>
      <c r="Q1300" s="51">
        <v>261</v>
      </c>
      <c r="R1300" s="51">
        <v>57</v>
      </c>
      <c r="S1300" s="51">
        <v>318</v>
      </c>
      <c r="T1300" s="51">
        <f t="shared" si="181"/>
        <v>183</v>
      </c>
      <c r="U1300" s="51">
        <f t="shared" si="181"/>
        <v>954</v>
      </c>
      <c r="V1300" s="57">
        <f t="shared" si="186"/>
        <v>19.182389937106919</v>
      </c>
      <c r="W1300" s="51" t="e">
        <f>SUMIF(#REF!,'Pupils5-15'!$B1300,#REF!)</f>
        <v>#REF!</v>
      </c>
      <c r="X1300" s="51" t="e">
        <f>SUMIF(#REF!,'Pupils5-15'!$B1300,#REF!)</f>
        <v>#REF!</v>
      </c>
      <c r="Y1300" s="51" t="e">
        <f>SUMIF(#REF!,'Pupils5-15'!$B1300,#REF!)</f>
        <v>#REF!</v>
      </c>
      <c r="Z1300" s="51" t="e">
        <f t="shared" si="187"/>
        <v>#REF!</v>
      </c>
      <c r="AA1300" s="51" t="e">
        <f t="shared" si="188"/>
        <v>#REF!</v>
      </c>
      <c r="AB1300" s="51" t="e">
        <f t="shared" si="189"/>
        <v>#REF!</v>
      </c>
    </row>
    <row r="1301" spans="1:28" x14ac:dyDescent="0.2">
      <c r="A1301" s="51">
        <v>1294</v>
      </c>
      <c r="B1301" s="51">
        <v>6772165</v>
      </c>
      <c r="C1301" s="51" t="s">
        <v>1655</v>
      </c>
      <c r="D1301" s="51" t="s">
        <v>1648</v>
      </c>
      <c r="E1301" s="51" t="s">
        <v>3322</v>
      </c>
      <c r="F1301" s="51" t="s">
        <v>3324</v>
      </c>
      <c r="G1301" s="56">
        <f t="shared" si="182"/>
        <v>0.31672597864768681</v>
      </c>
      <c r="H1301" s="56">
        <f t="shared" si="183"/>
        <v>0.31987577639751552</v>
      </c>
      <c r="I1301" s="56">
        <f t="shared" si="184"/>
        <v>0.30555555555555558</v>
      </c>
      <c r="J1301" s="56">
        <f t="shared" si="185"/>
        <v>0.31391585760517798</v>
      </c>
      <c r="K1301" s="51">
        <v>192</v>
      </c>
      <c r="L1301" s="51">
        <v>89</v>
      </c>
      <c r="M1301" s="51">
        <v>281</v>
      </c>
      <c r="N1301" s="51">
        <v>219</v>
      </c>
      <c r="O1301" s="51">
        <v>103</v>
      </c>
      <c r="P1301" s="51">
        <v>322</v>
      </c>
      <c r="Q1301" s="51">
        <v>225</v>
      </c>
      <c r="R1301" s="51">
        <v>99</v>
      </c>
      <c r="S1301" s="51">
        <v>324</v>
      </c>
      <c r="T1301" s="51">
        <f t="shared" si="181"/>
        <v>291</v>
      </c>
      <c r="U1301" s="51">
        <f t="shared" si="181"/>
        <v>927</v>
      </c>
      <c r="V1301" s="57">
        <f t="shared" si="186"/>
        <v>31.391585760517799</v>
      </c>
      <c r="W1301" s="51" t="e">
        <f>SUMIF(#REF!,'Pupils5-15'!$B1301,#REF!)</f>
        <v>#REF!</v>
      </c>
      <c r="X1301" s="51" t="e">
        <f>SUMIF(#REF!,'Pupils5-15'!$B1301,#REF!)</f>
        <v>#REF!</v>
      </c>
      <c r="Y1301" s="51" t="e">
        <f>SUMIF(#REF!,'Pupils5-15'!$B1301,#REF!)</f>
        <v>#REF!</v>
      </c>
      <c r="Z1301" s="51" t="e">
        <f t="shared" si="187"/>
        <v>#REF!</v>
      </c>
      <c r="AA1301" s="51" t="e">
        <f t="shared" si="188"/>
        <v>#REF!</v>
      </c>
      <c r="AB1301" s="51" t="e">
        <f t="shared" si="189"/>
        <v>#REF!</v>
      </c>
    </row>
    <row r="1302" spans="1:28" x14ac:dyDescent="0.2">
      <c r="A1302" s="51">
        <v>1295</v>
      </c>
      <c r="B1302" s="51">
        <v>6772173</v>
      </c>
      <c r="C1302" s="51" t="s">
        <v>1656</v>
      </c>
      <c r="D1302" s="51" t="s">
        <v>1648</v>
      </c>
      <c r="E1302" s="51" t="s">
        <v>3322</v>
      </c>
      <c r="F1302" s="51" t="s">
        <v>3324</v>
      </c>
      <c r="G1302" s="56">
        <f t="shared" si="182"/>
        <v>0.48958333333333331</v>
      </c>
      <c r="H1302" s="56">
        <f t="shared" si="183"/>
        <v>0.4838709677419355</v>
      </c>
      <c r="I1302" s="56">
        <f t="shared" si="184"/>
        <v>0.4838709677419355</v>
      </c>
      <c r="J1302" s="56">
        <f t="shared" si="185"/>
        <v>0.48581560283687941</v>
      </c>
      <c r="K1302" s="51">
        <v>49</v>
      </c>
      <c r="L1302" s="51">
        <v>47</v>
      </c>
      <c r="M1302" s="51">
        <v>96</v>
      </c>
      <c r="N1302" s="51">
        <v>48</v>
      </c>
      <c r="O1302" s="51">
        <v>45</v>
      </c>
      <c r="P1302" s="51">
        <v>93</v>
      </c>
      <c r="Q1302" s="51">
        <v>48</v>
      </c>
      <c r="R1302" s="51">
        <v>45</v>
      </c>
      <c r="S1302" s="51">
        <v>93</v>
      </c>
      <c r="T1302" s="51">
        <f t="shared" si="181"/>
        <v>137</v>
      </c>
      <c r="U1302" s="51">
        <f t="shared" si="181"/>
        <v>282</v>
      </c>
      <c r="V1302" s="57">
        <f t="shared" si="186"/>
        <v>48.581560283687942</v>
      </c>
      <c r="W1302" s="51" t="e">
        <f>SUMIF(#REF!,'Pupils5-15'!$B1302,#REF!)</f>
        <v>#REF!</v>
      </c>
      <c r="X1302" s="51" t="e">
        <f>SUMIF(#REF!,'Pupils5-15'!$B1302,#REF!)</f>
        <v>#REF!</v>
      </c>
      <c r="Y1302" s="51" t="e">
        <f>SUMIF(#REF!,'Pupils5-15'!$B1302,#REF!)</f>
        <v>#REF!</v>
      </c>
      <c r="Z1302" s="51" t="e">
        <f t="shared" si="187"/>
        <v>#REF!</v>
      </c>
      <c r="AA1302" s="51" t="e">
        <f t="shared" si="188"/>
        <v>#REF!</v>
      </c>
      <c r="AB1302" s="51" t="e">
        <f t="shared" si="189"/>
        <v>#REF!</v>
      </c>
    </row>
    <row r="1303" spans="1:28" x14ac:dyDescent="0.2">
      <c r="A1303" s="51">
        <v>1296</v>
      </c>
      <c r="B1303" s="51">
        <v>6772179</v>
      </c>
      <c r="C1303" s="51" t="s">
        <v>1657</v>
      </c>
      <c r="D1303" s="51" t="s">
        <v>1648</v>
      </c>
      <c r="E1303" s="51" t="s">
        <v>3322</v>
      </c>
      <c r="F1303" s="51" t="s">
        <v>3324</v>
      </c>
      <c r="G1303" s="56">
        <f t="shared" si="182"/>
        <v>0.33035714285714285</v>
      </c>
      <c r="H1303" s="56">
        <f t="shared" si="183"/>
        <v>0.33050847457627119</v>
      </c>
      <c r="I1303" s="56">
        <f t="shared" si="184"/>
        <v>0.36440677966101692</v>
      </c>
      <c r="J1303" s="56">
        <f t="shared" si="185"/>
        <v>0.34195402298850575</v>
      </c>
      <c r="K1303" s="51">
        <v>75</v>
      </c>
      <c r="L1303" s="51">
        <v>37</v>
      </c>
      <c r="M1303" s="51">
        <v>112</v>
      </c>
      <c r="N1303" s="51">
        <v>79</v>
      </c>
      <c r="O1303" s="51">
        <v>39</v>
      </c>
      <c r="P1303" s="51">
        <v>118</v>
      </c>
      <c r="Q1303" s="51">
        <v>75</v>
      </c>
      <c r="R1303" s="51">
        <v>43</v>
      </c>
      <c r="S1303" s="51">
        <v>118</v>
      </c>
      <c r="T1303" s="51">
        <f t="shared" si="181"/>
        <v>119</v>
      </c>
      <c r="U1303" s="51">
        <f t="shared" si="181"/>
        <v>348</v>
      </c>
      <c r="V1303" s="57">
        <f t="shared" si="186"/>
        <v>34.195402298850574</v>
      </c>
      <c r="W1303" s="51" t="e">
        <f>SUMIF(#REF!,'Pupils5-15'!$B1303,#REF!)</f>
        <v>#REF!</v>
      </c>
      <c r="X1303" s="51" t="e">
        <f>SUMIF(#REF!,'Pupils5-15'!$B1303,#REF!)</f>
        <v>#REF!</v>
      </c>
      <c r="Y1303" s="51" t="e">
        <f>SUMIF(#REF!,'Pupils5-15'!$B1303,#REF!)</f>
        <v>#REF!</v>
      </c>
      <c r="Z1303" s="51" t="e">
        <f t="shared" si="187"/>
        <v>#REF!</v>
      </c>
      <c r="AA1303" s="51" t="e">
        <f t="shared" si="188"/>
        <v>#REF!</v>
      </c>
      <c r="AB1303" s="51" t="e">
        <f t="shared" si="189"/>
        <v>#REF!</v>
      </c>
    </row>
    <row r="1304" spans="1:28" x14ac:dyDescent="0.2">
      <c r="A1304" s="51">
        <v>1297</v>
      </c>
      <c r="B1304" s="51">
        <v>6772253</v>
      </c>
      <c r="C1304" s="51" t="s">
        <v>1658</v>
      </c>
      <c r="D1304" s="51" t="s">
        <v>1648</v>
      </c>
      <c r="E1304" s="51" t="s">
        <v>3322</v>
      </c>
      <c r="F1304" s="51" t="s">
        <v>3324</v>
      </c>
      <c r="G1304" s="56">
        <f t="shared" si="182"/>
        <v>0.23571428571428571</v>
      </c>
      <c r="H1304" s="56">
        <f t="shared" si="183"/>
        <v>0.28749999999999998</v>
      </c>
      <c r="I1304" s="56">
        <f t="shared" si="184"/>
        <v>0.25714285714285712</v>
      </c>
      <c r="J1304" s="56">
        <f t="shared" si="185"/>
        <v>0.26105263157894737</v>
      </c>
      <c r="K1304" s="51">
        <v>107</v>
      </c>
      <c r="L1304" s="51">
        <v>33</v>
      </c>
      <c r="M1304" s="51">
        <v>140</v>
      </c>
      <c r="N1304" s="51">
        <v>114</v>
      </c>
      <c r="O1304" s="51">
        <v>46</v>
      </c>
      <c r="P1304" s="51">
        <v>160</v>
      </c>
      <c r="Q1304" s="51">
        <v>130</v>
      </c>
      <c r="R1304" s="51">
        <v>45</v>
      </c>
      <c r="S1304" s="51">
        <v>175</v>
      </c>
      <c r="T1304" s="51">
        <f t="shared" si="181"/>
        <v>124</v>
      </c>
      <c r="U1304" s="51">
        <f t="shared" si="181"/>
        <v>475</v>
      </c>
      <c r="V1304" s="57">
        <f t="shared" si="186"/>
        <v>26.105263157894736</v>
      </c>
      <c r="W1304" s="51" t="e">
        <f>SUMIF(#REF!,'Pupils5-15'!$B1304,#REF!)</f>
        <v>#REF!</v>
      </c>
      <c r="X1304" s="51" t="e">
        <f>SUMIF(#REF!,'Pupils5-15'!$B1304,#REF!)</f>
        <v>#REF!</v>
      </c>
      <c r="Y1304" s="51" t="e">
        <f>SUMIF(#REF!,'Pupils5-15'!$B1304,#REF!)</f>
        <v>#REF!</v>
      </c>
      <c r="Z1304" s="51" t="e">
        <f t="shared" si="187"/>
        <v>#REF!</v>
      </c>
      <c r="AA1304" s="51" t="e">
        <f t="shared" si="188"/>
        <v>#REF!</v>
      </c>
      <c r="AB1304" s="51" t="e">
        <f t="shared" si="189"/>
        <v>#REF!</v>
      </c>
    </row>
    <row r="1305" spans="1:28" x14ac:dyDescent="0.2">
      <c r="A1305" s="51">
        <v>1298</v>
      </c>
      <c r="B1305" s="51">
        <v>6772267</v>
      </c>
      <c r="C1305" s="51" t="s">
        <v>1659</v>
      </c>
      <c r="D1305" s="51" t="s">
        <v>1648</v>
      </c>
      <c r="E1305" s="51" t="s">
        <v>3322</v>
      </c>
      <c r="F1305" s="51" t="s">
        <v>3324</v>
      </c>
      <c r="G1305" s="56">
        <f t="shared" si="182"/>
        <v>0.18023255813953487</v>
      </c>
      <c r="H1305" s="56">
        <f t="shared" si="183"/>
        <v>0.23809523809523808</v>
      </c>
      <c r="I1305" s="56">
        <f t="shared" si="184"/>
        <v>0.22988505747126436</v>
      </c>
      <c r="J1305" s="56">
        <f t="shared" si="185"/>
        <v>0.21595330739299612</v>
      </c>
      <c r="K1305" s="51">
        <v>141</v>
      </c>
      <c r="L1305" s="51">
        <v>31</v>
      </c>
      <c r="M1305" s="51">
        <v>172</v>
      </c>
      <c r="N1305" s="51">
        <v>128</v>
      </c>
      <c r="O1305" s="51">
        <v>40</v>
      </c>
      <c r="P1305" s="51">
        <v>168</v>
      </c>
      <c r="Q1305" s="51">
        <v>134</v>
      </c>
      <c r="R1305" s="51">
        <v>40</v>
      </c>
      <c r="S1305" s="51">
        <v>174</v>
      </c>
      <c r="T1305" s="51">
        <f t="shared" si="181"/>
        <v>111</v>
      </c>
      <c r="U1305" s="51">
        <f t="shared" si="181"/>
        <v>514</v>
      </c>
      <c r="V1305" s="57">
        <f t="shared" si="186"/>
        <v>21.595330739299612</v>
      </c>
      <c r="W1305" s="51" t="e">
        <f>SUMIF(#REF!,'Pupils5-15'!$B1305,#REF!)</f>
        <v>#REF!</v>
      </c>
      <c r="X1305" s="51" t="e">
        <f>SUMIF(#REF!,'Pupils5-15'!$B1305,#REF!)</f>
        <v>#REF!</v>
      </c>
      <c r="Y1305" s="51" t="e">
        <f>SUMIF(#REF!,'Pupils5-15'!$B1305,#REF!)</f>
        <v>#REF!</v>
      </c>
      <c r="Z1305" s="51" t="e">
        <f t="shared" si="187"/>
        <v>#REF!</v>
      </c>
      <c r="AA1305" s="51" t="e">
        <f t="shared" si="188"/>
        <v>#REF!</v>
      </c>
      <c r="AB1305" s="51" t="e">
        <f t="shared" si="189"/>
        <v>#REF!</v>
      </c>
    </row>
    <row r="1306" spans="1:28" x14ac:dyDescent="0.2">
      <c r="A1306" s="51">
        <v>1299</v>
      </c>
      <c r="B1306" s="51">
        <v>6772277</v>
      </c>
      <c r="C1306" s="51" t="s">
        <v>1660</v>
      </c>
      <c r="D1306" s="51" t="s">
        <v>1648</v>
      </c>
      <c r="E1306" s="51" t="s">
        <v>3322</v>
      </c>
      <c r="F1306" s="51" t="s">
        <v>3324</v>
      </c>
      <c r="G1306" s="56">
        <f t="shared" si="182"/>
        <v>0.20454545454545456</v>
      </c>
      <c r="H1306" s="56">
        <f t="shared" si="183"/>
        <v>0.19209039548022599</v>
      </c>
      <c r="I1306" s="56">
        <f t="shared" si="184"/>
        <v>0.17777777777777778</v>
      </c>
      <c r="J1306" s="56">
        <f t="shared" si="185"/>
        <v>0.19136960600375236</v>
      </c>
      <c r="K1306" s="51">
        <v>140</v>
      </c>
      <c r="L1306" s="51">
        <v>36</v>
      </c>
      <c r="M1306" s="51">
        <v>176</v>
      </c>
      <c r="N1306" s="51">
        <v>143</v>
      </c>
      <c r="O1306" s="51">
        <v>34</v>
      </c>
      <c r="P1306" s="51">
        <v>177</v>
      </c>
      <c r="Q1306" s="51">
        <v>148</v>
      </c>
      <c r="R1306" s="51">
        <v>32</v>
      </c>
      <c r="S1306" s="51">
        <v>180</v>
      </c>
      <c r="T1306" s="51">
        <f t="shared" si="181"/>
        <v>102</v>
      </c>
      <c r="U1306" s="51">
        <f t="shared" si="181"/>
        <v>533</v>
      </c>
      <c r="V1306" s="57">
        <f t="shared" si="186"/>
        <v>19.136960600375236</v>
      </c>
      <c r="W1306" s="51" t="e">
        <f>SUMIF(#REF!,'Pupils5-15'!$B1306,#REF!)</f>
        <v>#REF!</v>
      </c>
      <c r="X1306" s="51" t="e">
        <f>SUMIF(#REF!,'Pupils5-15'!$B1306,#REF!)</f>
        <v>#REF!</v>
      </c>
      <c r="Y1306" s="51" t="e">
        <f>SUMIF(#REF!,'Pupils5-15'!$B1306,#REF!)</f>
        <v>#REF!</v>
      </c>
      <c r="Z1306" s="51" t="e">
        <f t="shared" si="187"/>
        <v>#REF!</v>
      </c>
      <c r="AA1306" s="51" t="e">
        <f t="shared" si="188"/>
        <v>#REF!</v>
      </c>
      <c r="AB1306" s="51" t="e">
        <f t="shared" si="189"/>
        <v>#REF!</v>
      </c>
    </row>
    <row r="1307" spans="1:28" x14ac:dyDescent="0.2">
      <c r="A1307" s="51">
        <v>1300</v>
      </c>
      <c r="B1307" s="51">
        <v>6772278</v>
      </c>
      <c r="C1307" s="51" t="s">
        <v>1661</v>
      </c>
      <c r="D1307" s="51" t="s">
        <v>1648</v>
      </c>
      <c r="E1307" s="51" t="s">
        <v>3322</v>
      </c>
      <c r="F1307" s="51" t="s">
        <v>3324</v>
      </c>
      <c r="G1307" s="56">
        <f t="shared" si="182"/>
        <v>0.33228840125391851</v>
      </c>
      <c r="H1307" s="56">
        <f t="shared" si="183"/>
        <v>0.32686084142394822</v>
      </c>
      <c r="I1307" s="56">
        <f t="shared" si="184"/>
        <v>0.26265822784810128</v>
      </c>
      <c r="J1307" s="56">
        <f t="shared" si="185"/>
        <v>0.30720338983050849</v>
      </c>
      <c r="K1307" s="51">
        <v>213</v>
      </c>
      <c r="L1307" s="51">
        <v>106</v>
      </c>
      <c r="M1307" s="51">
        <v>319</v>
      </c>
      <c r="N1307" s="51">
        <v>208</v>
      </c>
      <c r="O1307" s="51">
        <v>101</v>
      </c>
      <c r="P1307" s="51">
        <v>309</v>
      </c>
      <c r="Q1307" s="51">
        <v>233</v>
      </c>
      <c r="R1307" s="51">
        <v>83</v>
      </c>
      <c r="S1307" s="51">
        <v>316</v>
      </c>
      <c r="T1307" s="51">
        <f t="shared" si="181"/>
        <v>290</v>
      </c>
      <c r="U1307" s="51">
        <f t="shared" si="181"/>
        <v>944</v>
      </c>
      <c r="V1307" s="57">
        <f t="shared" si="186"/>
        <v>30.720338983050848</v>
      </c>
      <c r="W1307" s="51" t="e">
        <f>SUMIF(#REF!,'Pupils5-15'!$B1307,#REF!)</f>
        <v>#REF!</v>
      </c>
      <c r="X1307" s="51" t="e">
        <f>SUMIF(#REF!,'Pupils5-15'!$B1307,#REF!)</f>
        <v>#REF!</v>
      </c>
      <c r="Y1307" s="51" t="e">
        <f>SUMIF(#REF!,'Pupils5-15'!$B1307,#REF!)</f>
        <v>#REF!</v>
      </c>
      <c r="Z1307" s="51" t="e">
        <f t="shared" si="187"/>
        <v>#REF!</v>
      </c>
      <c r="AA1307" s="51" t="e">
        <f t="shared" si="188"/>
        <v>#REF!</v>
      </c>
      <c r="AB1307" s="51" t="e">
        <f t="shared" si="189"/>
        <v>#REF!</v>
      </c>
    </row>
    <row r="1308" spans="1:28" x14ac:dyDescent="0.2">
      <c r="A1308" s="51">
        <v>1301</v>
      </c>
      <c r="B1308" s="51">
        <v>6772306</v>
      </c>
      <c r="C1308" s="51" t="s">
        <v>1662</v>
      </c>
      <c r="D1308" s="51" t="s">
        <v>1648</v>
      </c>
      <c r="E1308" s="51" t="s">
        <v>3322</v>
      </c>
      <c r="F1308" s="51" t="s">
        <v>3324</v>
      </c>
      <c r="G1308" s="56">
        <f t="shared" si="182"/>
        <v>0.36312849162011174</v>
      </c>
      <c r="H1308" s="56">
        <f t="shared" si="183"/>
        <v>0.36734693877551022</v>
      </c>
      <c r="I1308" s="56">
        <f t="shared" si="184"/>
        <v>0.330188679245283</v>
      </c>
      <c r="J1308" s="56">
        <f t="shared" si="185"/>
        <v>0.35264054514480409</v>
      </c>
      <c r="K1308" s="51">
        <v>114</v>
      </c>
      <c r="L1308" s="51">
        <v>65</v>
      </c>
      <c r="M1308" s="51">
        <v>179</v>
      </c>
      <c r="N1308" s="51">
        <v>124</v>
      </c>
      <c r="O1308" s="51">
        <v>72</v>
      </c>
      <c r="P1308" s="51">
        <v>196</v>
      </c>
      <c r="Q1308" s="51">
        <v>142</v>
      </c>
      <c r="R1308" s="51">
        <v>70</v>
      </c>
      <c r="S1308" s="51">
        <v>212</v>
      </c>
      <c r="T1308" s="51">
        <f t="shared" si="181"/>
        <v>207</v>
      </c>
      <c r="U1308" s="51">
        <f t="shared" si="181"/>
        <v>587</v>
      </c>
      <c r="V1308" s="57">
        <f t="shared" si="186"/>
        <v>35.264054514480407</v>
      </c>
      <c r="W1308" s="51" t="e">
        <f>SUMIF(#REF!,'Pupils5-15'!$B1308,#REF!)</f>
        <v>#REF!</v>
      </c>
      <c r="X1308" s="51" t="e">
        <f>SUMIF(#REF!,'Pupils5-15'!$B1308,#REF!)</f>
        <v>#REF!</v>
      </c>
      <c r="Y1308" s="51" t="e">
        <f>SUMIF(#REF!,'Pupils5-15'!$B1308,#REF!)</f>
        <v>#REF!</v>
      </c>
      <c r="Z1308" s="51" t="e">
        <f t="shared" si="187"/>
        <v>#REF!</v>
      </c>
      <c r="AA1308" s="51" t="e">
        <f t="shared" si="188"/>
        <v>#REF!</v>
      </c>
      <c r="AB1308" s="51" t="e">
        <f t="shared" si="189"/>
        <v>#REF!</v>
      </c>
    </row>
    <row r="1309" spans="1:28" x14ac:dyDescent="0.2">
      <c r="A1309" s="51">
        <v>1302</v>
      </c>
      <c r="B1309" s="51">
        <v>6772307</v>
      </c>
      <c r="C1309" s="51" t="s">
        <v>1663</v>
      </c>
      <c r="D1309" s="51" t="s">
        <v>1648</v>
      </c>
      <c r="E1309" s="51" t="s">
        <v>3322</v>
      </c>
      <c r="F1309" s="51" t="s">
        <v>3323</v>
      </c>
      <c r="G1309" s="56">
        <f t="shared" si="182"/>
        <v>0.13333333333333333</v>
      </c>
      <c r="H1309" s="56">
        <f t="shared" si="183"/>
        <v>0.11374407582938388</v>
      </c>
      <c r="I1309" s="56">
        <f t="shared" si="184"/>
        <v>0.11282051282051282</v>
      </c>
      <c r="J1309" s="56">
        <f t="shared" si="185"/>
        <v>0.12012987012987013</v>
      </c>
      <c r="K1309" s="51">
        <v>182</v>
      </c>
      <c r="L1309" s="51">
        <v>28</v>
      </c>
      <c r="M1309" s="51">
        <v>210</v>
      </c>
      <c r="N1309" s="51">
        <v>187</v>
      </c>
      <c r="O1309" s="51">
        <v>24</v>
      </c>
      <c r="P1309" s="51">
        <v>211</v>
      </c>
      <c r="Q1309" s="51">
        <v>173</v>
      </c>
      <c r="R1309" s="51">
        <v>22</v>
      </c>
      <c r="S1309" s="51">
        <v>195</v>
      </c>
      <c r="T1309" s="51">
        <f t="shared" si="181"/>
        <v>74</v>
      </c>
      <c r="U1309" s="51">
        <f t="shared" si="181"/>
        <v>616</v>
      </c>
      <c r="V1309" s="57">
        <f t="shared" si="186"/>
        <v>12.012987012987013</v>
      </c>
      <c r="W1309" s="51" t="e">
        <f>SUMIF(#REF!,'Pupils5-15'!$B1309,#REF!)</f>
        <v>#REF!</v>
      </c>
      <c r="X1309" s="51" t="e">
        <f>SUMIF(#REF!,'Pupils5-15'!$B1309,#REF!)</f>
        <v>#REF!</v>
      </c>
      <c r="Y1309" s="51" t="e">
        <f>SUMIF(#REF!,'Pupils5-15'!$B1309,#REF!)</f>
        <v>#REF!</v>
      </c>
      <c r="Z1309" s="51" t="e">
        <f t="shared" si="187"/>
        <v>#REF!</v>
      </c>
      <c r="AA1309" s="51" t="e">
        <f t="shared" si="188"/>
        <v>#REF!</v>
      </c>
      <c r="AB1309" s="51" t="e">
        <f t="shared" si="189"/>
        <v>#REF!</v>
      </c>
    </row>
    <row r="1310" spans="1:28" x14ac:dyDescent="0.2">
      <c r="A1310" s="51">
        <v>1303</v>
      </c>
      <c r="B1310" s="51">
        <v>6772308</v>
      </c>
      <c r="C1310" s="51" t="s">
        <v>1664</v>
      </c>
      <c r="D1310" s="51" t="s">
        <v>1648</v>
      </c>
      <c r="E1310" s="51" t="s">
        <v>3322</v>
      </c>
      <c r="F1310" s="51" t="s">
        <v>3324</v>
      </c>
      <c r="G1310" s="56">
        <f t="shared" si="182"/>
        <v>0.49038461538461536</v>
      </c>
      <c r="H1310" s="56">
        <f t="shared" si="183"/>
        <v>0.45378151260504201</v>
      </c>
      <c r="I1310" s="56">
        <f t="shared" si="184"/>
        <v>0.38400000000000001</v>
      </c>
      <c r="J1310" s="56">
        <f t="shared" si="185"/>
        <v>0.43965517241379309</v>
      </c>
      <c r="K1310" s="51">
        <v>53</v>
      </c>
      <c r="L1310" s="51">
        <v>51</v>
      </c>
      <c r="M1310" s="51">
        <v>104</v>
      </c>
      <c r="N1310" s="51">
        <v>65</v>
      </c>
      <c r="O1310" s="51">
        <v>54</v>
      </c>
      <c r="P1310" s="51">
        <v>119</v>
      </c>
      <c r="Q1310" s="51">
        <v>77</v>
      </c>
      <c r="R1310" s="51">
        <v>48</v>
      </c>
      <c r="S1310" s="51">
        <v>125</v>
      </c>
      <c r="T1310" s="51">
        <f t="shared" si="181"/>
        <v>153</v>
      </c>
      <c r="U1310" s="51">
        <f t="shared" si="181"/>
        <v>348</v>
      </c>
      <c r="V1310" s="57">
        <f t="shared" si="186"/>
        <v>43.96551724137931</v>
      </c>
      <c r="W1310" s="51" t="e">
        <f>SUMIF(#REF!,'Pupils5-15'!$B1310,#REF!)</f>
        <v>#REF!</v>
      </c>
      <c r="X1310" s="51" t="e">
        <f>SUMIF(#REF!,'Pupils5-15'!$B1310,#REF!)</f>
        <v>#REF!</v>
      </c>
      <c r="Y1310" s="51" t="e">
        <f>SUMIF(#REF!,'Pupils5-15'!$B1310,#REF!)</f>
        <v>#REF!</v>
      </c>
      <c r="Z1310" s="51" t="e">
        <f t="shared" si="187"/>
        <v>#REF!</v>
      </c>
      <c r="AA1310" s="51" t="e">
        <f t="shared" si="188"/>
        <v>#REF!</v>
      </c>
      <c r="AB1310" s="51" t="e">
        <f t="shared" si="189"/>
        <v>#REF!</v>
      </c>
    </row>
    <row r="1311" spans="1:28" x14ac:dyDescent="0.2">
      <c r="A1311" s="51">
        <v>1304</v>
      </c>
      <c r="B1311" s="51">
        <v>6772309</v>
      </c>
      <c r="C1311" s="51" t="s">
        <v>1665</v>
      </c>
      <c r="D1311" s="51" t="s">
        <v>1648</v>
      </c>
      <c r="E1311" s="51" t="s">
        <v>3322</v>
      </c>
      <c r="F1311" s="51" t="s">
        <v>3324</v>
      </c>
      <c r="G1311" s="56">
        <f t="shared" si="182"/>
        <v>0.19402985074626866</v>
      </c>
      <c r="H1311" s="56">
        <f t="shared" si="183"/>
        <v>0.19230769230769232</v>
      </c>
      <c r="I1311" s="56">
        <f t="shared" si="184"/>
        <v>0.16260162601626016</v>
      </c>
      <c r="J1311" s="56">
        <f t="shared" si="185"/>
        <v>0.1834625322997416</v>
      </c>
      <c r="K1311" s="51">
        <v>216</v>
      </c>
      <c r="L1311" s="51">
        <v>52</v>
      </c>
      <c r="M1311" s="51">
        <v>268</v>
      </c>
      <c r="N1311" s="51">
        <v>210</v>
      </c>
      <c r="O1311" s="51">
        <v>50</v>
      </c>
      <c r="P1311" s="51">
        <v>260</v>
      </c>
      <c r="Q1311" s="51">
        <v>206</v>
      </c>
      <c r="R1311" s="51">
        <v>40</v>
      </c>
      <c r="S1311" s="51">
        <v>246</v>
      </c>
      <c r="T1311" s="51">
        <f t="shared" si="181"/>
        <v>142</v>
      </c>
      <c r="U1311" s="51">
        <f t="shared" si="181"/>
        <v>774</v>
      </c>
      <c r="V1311" s="57">
        <f t="shared" si="186"/>
        <v>18.34625322997416</v>
      </c>
      <c r="W1311" s="51" t="e">
        <f>SUMIF(#REF!,'Pupils5-15'!$B1311,#REF!)</f>
        <v>#REF!</v>
      </c>
      <c r="X1311" s="51" t="e">
        <f>SUMIF(#REF!,'Pupils5-15'!$B1311,#REF!)</f>
        <v>#REF!</v>
      </c>
      <c r="Y1311" s="51" t="e">
        <f>SUMIF(#REF!,'Pupils5-15'!$B1311,#REF!)</f>
        <v>#REF!</v>
      </c>
      <c r="Z1311" s="51" t="e">
        <f t="shared" si="187"/>
        <v>#REF!</v>
      </c>
      <c r="AA1311" s="51" t="e">
        <f t="shared" si="188"/>
        <v>#REF!</v>
      </c>
      <c r="AB1311" s="51" t="e">
        <f t="shared" si="189"/>
        <v>#REF!</v>
      </c>
    </row>
    <row r="1312" spans="1:28" x14ac:dyDescent="0.2">
      <c r="A1312" s="51">
        <v>1305</v>
      </c>
      <c r="B1312" s="51">
        <v>6772310</v>
      </c>
      <c r="C1312" s="51" t="s">
        <v>1666</v>
      </c>
      <c r="D1312" s="51" t="s">
        <v>1648</v>
      </c>
      <c r="E1312" s="51" t="s">
        <v>3322</v>
      </c>
      <c r="F1312" s="51" t="s">
        <v>3324</v>
      </c>
      <c r="G1312" s="56">
        <f t="shared" si="182"/>
        <v>0.4631578947368421</v>
      </c>
      <c r="H1312" s="56">
        <f t="shared" si="183"/>
        <v>0.4845360824742268</v>
      </c>
      <c r="I1312" s="56">
        <f t="shared" si="184"/>
        <v>0.3867924528301887</v>
      </c>
      <c r="J1312" s="56">
        <f t="shared" si="185"/>
        <v>0.44295302013422821</v>
      </c>
      <c r="K1312" s="51">
        <v>51</v>
      </c>
      <c r="L1312" s="51">
        <v>44</v>
      </c>
      <c r="M1312" s="51">
        <v>95</v>
      </c>
      <c r="N1312" s="51">
        <v>50</v>
      </c>
      <c r="O1312" s="51">
        <v>47</v>
      </c>
      <c r="P1312" s="51">
        <v>97</v>
      </c>
      <c r="Q1312" s="51">
        <v>65</v>
      </c>
      <c r="R1312" s="51">
        <v>41</v>
      </c>
      <c r="S1312" s="51">
        <v>106</v>
      </c>
      <c r="T1312" s="51">
        <f t="shared" si="181"/>
        <v>132</v>
      </c>
      <c r="U1312" s="51">
        <f t="shared" si="181"/>
        <v>298</v>
      </c>
      <c r="V1312" s="57">
        <f t="shared" si="186"/>
        <v>44.29530201342282</v>
      </c>
      <c r="W1312" s="51" t="e">
        <f>SUMIF(#REF!,'Pupils5-15'!$B1312,#REF!)</f>
        <v>#REF!</v>
      </c>
      <c r="X1312" s="51" t="e">
        <f>SUMIF(#REF!,'Pupils5-15'!$B1312,#REF!)</f>
        <v>#REF!</v>
      </c>
      <c r="Y1312" s="51" t="e">
        <f>SUMIF(#REF!,'Pupils5-15'!$B1312,#REF!)</f>
        <v>#REF!</v>
      </c>
      <c r="Z1312" s="51" t="e">
        <f t="shared" si="187"/>
        <v>#REF!</v>
      </c>
      <c r="AA1312" s="51" t="e">
        <f t="shared" si="188"/>
        <v>#REF!</v>
      </c>
      <c r="AB1312" s="51" t="e">
        <f t="shared" si="189"/>
        <v>#REF!</v>
      </c>
    </row>
    <row r="1313" spans="1:28" x14ac:dyDescent="0.2">
      <c r="A1313" s="51">
        <v>1306</v>
      </c>
      <c r="B1313" s="51">
        <v>6772311</v>
      </c>
      <c r="C1313" s="51" t="s">
        <v>1667</v>
      </c>
      <c r="D1313" s="51" t="s">
        <v>1648</v>
      </c>
      <c r="E1313" s="51" t="s">
        <v>3322</v>
      </c>
      <c r="F1313" s="51" t="s">
        <v>3324</v>
      </c>
      <c r="G1313" s="56">
        <f t="shared" si="182"/>
        <v>0.37229437229437229</v>
      </c>
      <c r="H1313" s="56">
        <f t="shared" si="183"/>
        <v>0.3135593220338983</v>
      </c>
      <c r="I1313" s="56">
        <f t="shared" si="184"/>
        <v>0.29090909090909089</v>
      </c>
      <c r="J1313" s="56">
        <f t="shared" si="185"/>
        <v>0.32605531295487628</v>
      </c>
      <c r="K1313" s="51">
        <v>145</v>
      </c>
      <c r="L1313" s="51">
        <v>86</v>
      </c>
      <c r="M1313" s="51">
        <v>231</v>
      </c>
      <c r="N1313" s="51">
        <v>162</v>
      </c>
      <c r="O1313" s="51">
        <v>74</v>
      </c>
      <c r="P1313" s="51">
        <v>236</v>
      </c>
      <c r="Q1313" s="51">
        <v>156</v>
      </c>
      <c r="R1313" s="51">
        <v>64</v>
      </c>
      <c r="S1313" s="51">
        <v>220</v>
      </c>
      <c r="T1313" s="51">
        <f t="shared" si="181"/>
        <v>224</v>
      </c>
      <c r="U1313" s="51">
        <f t="shared" si="181"/>
        <v>687</v>
      </c>
      <c r="V1313" s="57">
        <f t="shared" si="186"/>
        <v>32.60553129548763</v>
      </c>
      <c r="W1313" s="51" t="e">
        <f>SUMIF(#REF!,'Pupils5-15'!$B1313,#REF!)</f>
        <v>#REF!</v>
      </c>
      <c r="X1313" s="51" t="e">
        <f>SUMIF(#REF!,'Pupils5-15'!$B1313,#REF!)</f>
        <v>#REF!</v>
      </c>
      <c r="Y1313" s="51" t="e">
        <f>SUMIF(#REF!,'Pupils5-15'!$B1313,#REF!)</f>
        <v>#REF!</v>
      </c>
      <c r="Z1313" s="51" t="e">
        <f t="shared" si="187"/>
        <v>#REF!</v>
      </c>
      <c r="AA1313" s="51" t="e">
        <f t="shared" si="188"/>
        <v>#REF!</v>
      </c>
      <c r="AB1313" s="51" t="e">
        <f t="shared" si="189"/>
        <v>#REF!</v>
      </c>
    </row>
    <row r="1314" spans="1:28" x14ac:dyDescent="0.2">
      <c r="A1314" s="51">
        <v>1307</v>
      </c>
      <c r="B1314" s="51">
        <v>6772312</v>
      </c>
      <c r="C1314" s="51" t="s">
        <v>1668</v>
      </c>
      <c r="D1314" s="51" t="s">
        <v>1648</v>
      </c>
      <c r="E1314" s="51" t="s">
        <v>3322</v>
      </c>
      <c r="F1314" s="51" t="s">
        <v>3324</v>
      </c>
      <c r="G1314" s="56">
        <f t="shared" si="182"/>
        <v>0.33103448275862069</v>
      </c>
      <c r="H1314" s="56">
        <f t="shared" si="183"/>
        <v>0.2709677419354839</v>
      </c>
      <c r="I1314" s="56">
        <f t="shared" si="184"/>
        <v>0.33750000000000002</v>
      </c>
      <c r="J1314" s="56">
        <f t="shared" si="185"/>
        <v>0.31304347826086959</v>
      </c>
      <c r="K1314" s="51">
        <v>97</v>
      </c>
      <c r="L1314" s="51">
        <v>48</v>
      </c>
      <c r="M1314" s="51">
        <v>145</v>
      </c>
      <c r="N1314" s="51">
        <v>113</v>
      </c>
      <c r="O1314" s="51">
        <v>42</v>
      </c>
      <c r="P1314" s="51">
        <v>155</v>
      </c>
      <c r="Q1314" s="51">
        <v>106</v>
      </c>
      <c r="R1314" s="51">
        <v>54</v>
      </c>
      <c r="S1314" s="51">
        <v>160</v>
      </c>
      <c r="T1314" s="51">
        <f t="shared" si="181"/>
        <v>144</v>
      </c>
      <c r="U1314" s="51">
        <f t="shared" si="181"/>
        <v>460</v>
      </c>
      <c r="V1314" s="57">
        <f t="shared" si="186"/>
        <v>31.304347826086961</v>
      </c>
      <c r="W1314" s="51" t="e">
        <f>SUMIF(#REF!,'Pupils5-15'!$B1314,#REF!)</f>
        <v>#REF!</v>
      </c>
      <c r="X1314" s="51" t="e">
        <f>SUMIF(#REF!,'Pupils5-15'!$B1314,#REF!)</f>
        <v>#REF!</v>
      </c>
      <c r="Y1314" s="51" t="e">
        <f>SUMIF(#REF!,'Pupils5-15'!$B1314,#REF!)</f>
        <v>#REF!</v>
      </c>
      <c r="Z1314" s="51" t="e">
        <f t="shared" si="187"/>
        <v>#REF!</v>
      </c>
      <c r="AA1314" s="51" t="e">
        <f t="shared" si="188"/>
        <v>#REF!</v>
      </c>
      <c r="AB1314" s="51" t="e">
        <f t="shared" si="189"/>
        <v>#REF!</v>
      </c>
    </row>
    <row r="1315" spans="1:28" x14ac:dyDescent="0.2">
      <c r="A1315" s="51">
        <v>1308</v>
      </c>
      <c r="B1315" s="51">
        <v>6772313</v>
      </c>
      <c r="C1315" s="51" t="s">
        <v>1669</v>
      </c>
      <c r="D1315" s="51" t="s">
        <v>1648</v>
      </c>
      <c r="E1315" s="51" t="s">
        <v>3322</v>
      </c>
      <c r="F1315" s="51" t="s">
        <v>3324</v>
      </c>
      <c r="G1315" s="56">
        <f t="shared" si="182"/>
        <v>0.41509433962264153</v>
      </c>
      <c r="H1315" s="56">
        <f t="shared" si="183"/>
        <v>0.34285714285714286</v>
      </c>
      <c r="I1315" s="56">
        <f t="shared" si="184"/>
        <v>0.27692307692307694</v>
      </c>
      <c r="J1315" s="56">
        <f t="shared" si="185"/>
        <v>0.34683954619124796</v>
      </c>
      <c r="K1315" s="51">
        <v>124</v>
      </c>
      <c r="L1315" s="51">
        <v>88</v>
      </c>
      <c r="M1315" s="51">
        <v>212</v>
      </c>
      <c r="N1315" s="51">
        <v>138</v>
      </c>
      <c r="O1315" s="51">
        <v>72</v>
      </c>
      <c r="P1315" s="51">
        <v>210</v>
      </c>
      <c r="Q1315" s="51">
        <v>141</v>
      </c>
      <c r="R1315" s="51">
        <v>54</v>
      </c>
      <c r="S1315" s="51">
        <v>195</v>
      </c>
      <c r="T1315" s="51">
        <f t="shared" si="181"/>
        <v>214</v>
      </c>
      <c r="U1315" s="51">
        <f t="shared" si="181"/>
        <v>617</v>
      </c>
      <c r="V1315" s="57">
        <f t="shared" si="186"/>
        <v>34.683954619124798</v>
      </c>
      <c r="W1315" s="51" t="e">
        <f>SUMIF(#REF!,'Pupils5-15'!$B1315,#REF!)</f>
        <v>#REF!</v>
      </c>
      <c r="X1315" s="51" t="e">
        <f>SUMIF(#REF!,'Pupils5-15'!$B1315,#REF!)</f>
        <v>#REF!</v>
      </c>
      <c r="Y1315" s="51" t="e">
        <f>SUMIF(#REF!,'Pupils5-15'!$B1315,#REF!)</f>
        <v>#REF!</v>
      </c>
      <c r="Z1315" s="51" t="e">
        <f t="shared" si="187"/>
        <v>#REF!</v>
      </c>
      <c r="AA1315" s="51" t="e">
        <f t="shared" si="188"/>
        <v>#REF!</v>
      </c>
      <c r="AB1315" s="51" t="e">
        <f t="shared" si="189"/>
        <v>#REF!</v>
      </c>
    </row>
    <row r="1316" spans="1:28" x14ac:dyDescent="0.2">
      <c r="A1316" s="51">
        <v>1309</v>
      </c>
      <c r="B1316" s="51">
        <v>6773308</v>
      </c>
      <c r="C1316" s="51" t="s">
        <v>1670</v>
      </c>
      <c r="D1316" s="51" t="s">
        <v>1648</v>
      </c>
      <c r="E1316" s="51" t="s">
        <v>3322</v>
      </c>
      <c r="F1316" s="51" t="s">
        <v>3324</v>
      </c>
      <c r="G1316" s="56">
        <f t="shared" si="182"/>
        <v>0.379746835443038</v>
      </c>
      <c r="H1316" s="56">
        <f t="shared" si="183"/>
        <v>0.32941176470588235</v>
      </c>
      <c r="I1316" s="56">
        <f t="shared" si="184"/>
        <v>0.35294117647058826</v>
      </c>
      <c r="J1316" s="56">
        <f t="shared" si="185"/>
        <v>0.3534136546184739</v>
      </c>
      <c r="K1316" s="51">
        <v>98</v>
      </c>
      <c r="L1316" s="51">
        <v>60</v>
      </c>
      <c r="M1316" s="51">
        <v>158</v>
      </c>
      <c r="N1316" s="51">
        <v>114</v>
      </c>
      <c r="O1316" s="51">
        <v>56</v>
      </c>
      <c r="P1316" s="51">
        <v>170</v>
      </c>
      <c r="Q1316" s="51">
        <v>110</v>
      </c>
      <c r="R1316" s="51">
        <v>60</v>
      </c>
      <c r="S1316" s="51">
        <v>170</v>
      </c>
      <c r="T1316" s="51">
        <f t="shared" si="181"/>
        <v>176</v>
      </c>
      <c r="U1316" s="51">
        <f t="shared" si="181"/>
        <v>498</v>
      </c>
      <c r="V1316" s="57">
        <f t="shared" si="186"/>
        <v>35.341365461847388</v>
      </c>
      <c r="W1316" s="51" t="e">
        <f>SUMIF(#REF!,'Pupils5-15'!$B1316,#REF!)</f>
        <v>#REF!</v>
      </c>
      <c r="X1316" s="51" t="e">
        <f>SUMIF(#REF!,'Pupils5-15'!$B1316,#REF!)</f>
        <v>#REF!</v>
      </c>
      <c r="Y1316" s="51" t="e">
        <f>SUMIF(#REF!,'Pupils5-15'!$B1316,#REF!)</f>
        <v>#REF!</v>
      </c>
      <c r="Z1316" s="51" t="e">
        <f t="shared" si="187"/>
        <v>#REF!</v>
      </c>
      <c r="AA1316" s="51" t="e">
        <f t="shared" si="188"/>
        <v>#REF!</v>
      </c>
      <c r="AB1316" s="51" t="e">
        <f t="shared" si="189"/>
        <v>#REF!</v>
      </c>
    </row>
    <row r="1317" spans="1:28" x14ac:dyDescent="0.2">
      <c r="A1317" s="51">
        <v>1310</v>
      </c>
      <c r="B1317" s="51">
        <v>6773309</v>
      </c>
      <c r="C1317" s="51" t="s">
        <v>1671</v>
      </c>
      <c r="D1317" s="51" t="s">
        <v>1648</v>
      </c>
      <c r="E1317" s="51" t="s">
        <v>3322</v>
      </c>
      <c r="F1317" s="51" t="s">
        <v>3324</v>
      </c>
      <c r="G1317" s="56">
        <f t="shared" si="182"/>
        <v>0.16201117318435754</v>
      </c>
      <c r="H1317" s="56">
        <f t="shared" si="183"/>
        <v>0.14673913043478262</v>
      </c>
      <c r="I1317" s="56">
        <f t="shared" si="184"/>
        <v>0.13294797687861271</v>
      </c>
      <c r="J1317" s="56">
        <f t="shared" si="185"/>
        <v>0.14738805970149255</v>
      </c>
      <c r="K1317" s="51">
        <v>150</v>
      </c>
      <c r="L1317" s="51">
        <v>29</v>
      </c>
      <c r="M1317" s="51">
        <v>179</v>
      </c>
      <c r="N1317" s="51">
        <v>157</v>
      </c>
      <c r="O1317" s="51">
        <v>27</v>
      </c>
      <c r="P1317" s="51">
        <v>184</v>
      </c>
      <c r="Q1317" s="51">
        <v>150</v>
      </c>
      <c r="R1317" s="51">
        <v>23</v>
      </c>
      <c r="S1317" s="51">
        <v>173</v>
      </c>
      <c r="T1317" s="51">
        <f t="shared" si="181"/>
        <v>79</v>
      </c>
      <c r="U1317" s="51">
        <f t="shared" si="181"/>
        <v>536</v>
      </c>
      <c r="V1317" s="57">
        <f t="shared" si="186"/>
        <v>14.738805970149254</v>
      </c>
      <c r="W1317" s="51" t="e">
        <f>SUMIF(#REF!,'Pupils5-15'!$B1317,#REF!)</f>
        <v>#REF!</v>
      </c>
      <c r="X1317" s="51" t="e">
        <f>SUMIF(#REF!,'Pupils5-15'!$B1317,#REF!)</f>
        <v>#REF!</v>
      </c>
      <c r="Y1317" s="51" t="e">
        <f>SUMIF(#REF!,'Pupils5-15'!$B1317,#REF!)</f>
        <v>#REF!</v>
      </c>
      <c r="Z1317" s="51" t="e">
        <f t="shared" si="187"/>
        <v>#REF!</v>
      </c>
      <c r="AA1317" s="51" t="e">
        <f t="shared" si="188"/>
        <v>#REF!</v>
      </c>
      <c r="AB1317" s="51" t="e">
        <f t="shared" si="189"/>
        <v>#REF!</v>
      </c>
    </row>
    <row r="1318" spans="1:28" x14ac:dyDescent="0.2">
      <c r="A1318" s="51">
        <v>1311</v>
      </c>
      <c r="B1318" s="51">
        <v>6773315</v>
      </c>
      <c r="C1318" s="51" t="s">
        <v>1672</v>
      </c>
      <c r="D1318" s="51" t="s">
        <v>1648</v>
      </c>
      <c r="E1318" s="51" t="s">
        <v>3322</v>
      </c>
      <c r="F1318" s="51" t="s">
        <v>3324</v>
      </c>
      <c r="G1318" s="56">
        <f t="shared" si="182"/>
        <v>0.5864661654135338</v>
      </c>
      <c r="H1318" s="56">
        <f t="shared" si="183"/>
        <v>0.52554744525547448</v>
      </c>
      <c r="I1318" s="56">
        <f t="shared" si="184"/>
        <v>0.50657894736842102</v>
      </c>
      <c r="J1318" s="56">
        <f t="shared" si="185"/>
        <v>0.53791469194312791</v>
      </c>
      <c r="K1318" s="51">
        <v>55</v>
      </c>
      <c r="L1318" s="51">
        <v>78</v>
      </c>
      <c r="M1318" s="51">
        <v>133</v>
      </c>
      <c r="N1318" s="51">
        <v>65</v>
      </c>
      <c r="O1318" s="51">
        <v>72</v>
      </c>
      <c r="P1318" s="51">
        <v>137</v>
      </c>
      <c r="Q1318" s="51">
        <v>75</v>
      </c>
      <c r="R1318" s="51">
        <v>77</v>
      </c>
      <c r="S1318" s="51">
        <v>152</v>
      </c>
      <c r="T1318" s="51">
        <f t="shared" si="181"/>
        <v>227</v>
      </c>
      <c r="U1318" s="51">
        <f t="shared" si="181"/>
        <v>422</v>
      </c>
      <c r="V1318" s="57">
        <f t="shared" si="186"/>
        <v>53.791469194312789</v>
      </c>
      <c r="W1318" s="51" t="e">
        <f>SUMIF(#REF!,'Pupils5-15'!$B1318,#REF!)</f>
        <v>#REF!</v>
      </c>
      <c r="X1318" s="51" t="e">
        <f>SUMIF(#REF!,'Pupils5-15'!$B1318,#REF!)</f>
        <v>#REF!</v>
      </c>
      <c r="Y1318" s="51" t="e">
        <f>SUMIF(#REF!,'Pupils5-15'!$B1318,#REF!)</f>
        <v>#REF!</v>
      </c>
      <c r="Z1318" s="51" t="e">
        <f t="shared" si="187"/>
        <v>#REF!</v>
      </c>
      <c r="AA1318" s="51" t="e">
        <f t="shared" si="188"/>
        <v>#REF!</v>
      </c>
      <c r="AB1318" s="51" t="e">
        <f t="shared" si="189"/>
        <v>#REF!</v>
      </c>
    </row>
    <row r="1319" spans="1:28" x14ac:dyDescent="0.2">
      <c r="A1319" s="51">
        <v>1312</v>
      </c>
      <c r="B1319" s="51">
        <v>6773316</v>
      </c>
      <c r="C1319" s="51" t="s">
        <v>1673</v>
      </c>
      <c r="D1319" s="51" t="s">
        <v>1648</v>
      </c>
      <c r="E1319" s="51" t="s">
        <v>3322</v>
      </c>
      <c r="F1319" s="51" t="s">
        <v>3324</v>
      </c>
      <c r="G1319" s="56">
        <f t="shared" si="182"/>
        <v>0.27941176470588236</v>
      </c>
      <c r="H1319" s="56">
        <f t="shared" si="183"/>
        <v>0.38750000000000001</v>
      </c>
      <c r="I1319" s="56">
        <f t="shared" si="184"/>
        <v>0.36363636363636365</v>
      </c>
      <c r="J1319" s="56">
        <f t="shared" si="185"/>
        <v>0.34666666666666668</v>
      </c>
      <c r="K1319" s="51">
        <v>49</v>
      </c>
      <c r="L1319" s="51">
        <v>19</v>
      </c>
      <c r="M1319" s="51">
        <v>68</v>
      </c>
      <c r="N1319" s="51">
        <v>49</v>
      </c>
      <c r="O1319" s="51">
        <v>31</v>
      </c>
      <c r="P1319" s="51">
        <v>80</v>
      </c>
      <c r="Q1319" s="51">
        <v>49</v>
      </c>
      <c r="R1319" s="51">
        <v>28</v>
      </c>
      <c r="S1319" s="51">
        <v>77</v>
      </c>
      <c r="T1319" s="51">
        <f t="shared" si="181"/>
        <v>78</v>
      </c>
      <c r="U1319" s="51">
        <f t="shared" si="181"/>
        <v>225</v>
      </c>
      <c r="V1319" s="57">
        <f t="shared" si="186"/>
        <v>34.666666666666671</v>
      </c>
      <c r="W1319" s="51" t="e">
        <f>SUMIF(#REF!,'Pupils5-15'!$B1319,#REF!)</f>
        <v>#REF!</v>
      </c>
      <c r="X1319" s="51" t="e">
        <f>SUMIF(#REF!,'Pupils5-15'!$B1319,#REF!)</f>
        <v>#REF!</v>
      </c>
      <c r="Y1319" s="51" t="e">
        <f>SUMIF(#REF!,'Pupils5-15'!$B1319,#REF!)</f>
        <v>#REF!</v>
      </c>
      <c r="Z1319" s="51" t="e">
        <f t="shared" si="187"/>
        <v>#REF!</v>
      </c>
      <c r="AA1319" s="51" t="e">
        <f t="shared" si="188"/>
        <v>#REF!</v>
      </c>
      <c r="AB1319" s="51" t="e">
        <f t="shared" si="189"/>
        <v>#REF!</v>
      </c>
    </row>
    <row r="1320" spans="1:28" x14ac:dyDescent="0.2">
      <c r="A1320" s="51">
        <v>1313</v>
      </c>
      <c r="B1320" s="51">
        <v>6774061</v>
      </c>
      <c r="C1320" s="51" t="s">
        <v>3649</v>
      </c>
      <c r="D1320" s="51" t="s">
        <v>1648</v>
      </c>
      <c r="E1320" s="51" t="s">
        <v>3326</v>
      </c>
      <c r="F1320" s="51" t="s">
        <v>3324</v>
      </c>
      <c r="G1320" s="56">
        <f t="shared" si="182"/>
        <v>0.28860028860028858</v>
      </c>
      <c r="H1320" s="56">
        <f t="shared" si="183"/>
        <v>0.28017883755588674</v>
      </c>
      <c r="I1320" s="56">
        <f t="shared" si="184"/>
        <v>0.26212121212121214</v>
      </c>
      <c r="J1320" s="56">
        <f t="shared" si="185"/>
        <v>0.27717391304347827</v>
      </c>
      <c r="K1320" s="51">
        <v>493</v>
      </c>
      <c r="L1320" s="51">
        <v>200</v>
      </c>
      <c r="M1320" s="51">
        <v>693</v>
      </c>
      <c r="N1320" s="51">
        <v>483</v>
      </c>
      <c r="O1320" s="51">
        <v>188</v>
      </c>
      <c r="P1320" s="51">
        <v>671</v>
      </c>
      <c r="Q1320" s="51">
        <v>487</v>
      </c>
      <c r="R1320" s="51">
        <v>173</v>
      </c>
      <c r="S1320" s="51">
        <v>660</v>
      </c>
      <c r="T1320" s="51">
        <f t="shared" si="181"/>
        <v>561</v>
      </c>
      <c r="U1320" s="51">
        <f t="shared" si="181"/>
        <v>2024</v>
      </c>
      <c r="V1320" s="57">
        <f t="shared" si="186"/>
        <v>27.717391304347828</v>
      </c>
      <c r="W1320" s="51" t="e">
        <f>SUMIF(#REF!,'Pupils5-15'!$B1320,#REF!)</f>
        <v>#REF!</v>
      </c>
      <c r="X1320" s="51" t="e">
        <f>SUMIF(#REF!,'Pupils5-15'!$B1320,#REF!)</f>
        <v>#REF!</v>
      </c>
      <c r="Y1320" s="51" t="e">
        <f>SUMIF(#REF!,'Pupils5-15'!$B1320,#REF!)</f>
        <v>#REF!</v>
      </c>
      <c r="Z1320" s="51" t="e">
        <f t="shared" si="187"/>
        <v>#REF!</v>
      </c>
      <c r="AA1320" s="51" t="e">
        <f t="shared" si="188"/>
        <v>#REF!</v>
      </c>
      <c r="AB1320" s="51" t="e">
        <f t="shared" si="189"/>
        <v>#REF!</v>
      </c>
    </row>
    <row r="1321" spans="1:28" x14ac:dyDescent="0.2">
      <c r="A1321" s="51">
        <v>1314</v>
      </c>
      <c r="B1321" s="51">
        <v>6774074</v>
      </c>
      <c r="C1321" s="51" t="s">
        <v>3650</v>
      </c>
      <c r="D1321" s="51" t="s">
        <v>1648</v>
      </c>
      <c r="E1321" s="51" t="s">
        <v>3326</v>
      </c>
      <c r="F1321" s="51" t="s">
        <v>3324</v>
      </c>
      <c r="G1321" s="56">
        <f t="shared" si="182"/>
        <v>0.32175226586102718</v>
      </c>
      <c r="H1321" s="56">
        <f t="shared" si="183"/>
        <v>0.33560477001703576</v>
      </c>
      <c r="I1321" s="56">
        <f t="shared" si="184"/>
        <v>0.30412371134020616</v>
      </c>
      <c r="J1321" s="56">
        <f t="shared" si="185"/>
        <v>0.32058984161660292</v>
      </c>
      <c r="K1321" s="51">
        <v>449</v>
      </c>
      <c r="L1321" s="51">
        <v>213</v>
      </c>
      <c r="M1321" s="51">
        <v>662</v>
      </c>
      <c r="N1321" s="51">
        <v>390</v>
      </c>
      <c r="O1321" s="51">
        <v>197</v>
      </c>
      <c r="P1321" s="51">
        <v>587</v>
      </c>
      <c r="Q1321" s="51">
        <v>405</v>
      </c>
      <c r="R1321" s="51">
        <v>177</v>
      </c>
      <c r="S1321" s="51">
        <v>582</v>
      </c>
      <c r="T1321" s="51">
        <f t="shared" si="181"/>
        <v>587</v>
      </c>
      <c r="U1321" s="51">
        <f t="shared" si="181"/>
        <v>1831</v>
      </c>
      <c r="V1321" s="57">
        <f t="shared" si="186"/>
        <v>32.058984161660291</v>
      </c>
      <c r="W1321" s="51" t="e">
        <f>SUMIF(#REF!,'Pupils5-15'!$B1321,#REF!)</f>
        <v>#REF!</v>
      </c>
      <c r="X1321" s="51" t="e">
        <f>SUMIF(#REF!,'Pupils5-15'!$B1321,#REF!)</f>
        <v>#REF!</v>
      </c>
      <c r="Y1321" s="51" t="e">
        <f>SUMIF(#REF!,'Pupils5-15'!$B1321,#REF!)</f>
        <v>#REF!</v>
      </c>
      <c r="Z1321" s="51" t="e">
        <f t="shared" si="187"/>
        <v>#REF!</v>
      </c>
      <c r="AA1321" s="51" t="e">
        <f t="shared" si="188"/>
        <v>#REF!</v>
      </c>
      <c r="AB1321" s="51" t="e">
        <f t="shared" si="189"/>
        <v>#REF!</v>
      </c>
    </row>
    <row r="1322" spans="1:28" x14ac:dyDescent="0.2">
      <c r="A1322" s="51">
        <v>1315</v>
      </c>
      <c r="B1322" s="51">
        <v>6775401</v>
      </c>
      <c r="C1322" s="51" t="s">
        <v>3651</v>
      </c>
      <c r="D1322" s="51" t="s">
        <v>1648</v>
      </c>
      <c r="E1322" s="51" t="s">
        <v>3326</v>
      </c>
      <c r="F1322" s="51" t="s">
        <v>3324</v>
      </c>
      <c r="G1322" s="56">
        <f t="shared" si="182"/>
        <v>0.252</v>
      </c>
      <c r="H1322" s="56">
        <f t="shared" si="183"/>
        <v>0.28632478632478631</v>
      </c>
      <c r="I1322" s="56">
        <f t="shared" si="184"/>
        <v>0.2723342939481268</v>
      </c>
      <c r="J1322" s="56">
        <f t="shared" si="185"/>
        <v>0.26980428704566634</v>
      </c>
      <c r="K1322" s="51">
        <v>561</v>
      </c>
      <c r="L1322" s="51">
        <v>189</v>
      </c>
      <c r="M1322" s="51">
        <v>750</v>
      </c>
      <c r="N1322" s="51">
        <v>501</v>
      </c>
      <c r="O1322" s="51">
        <v>201</v>
      </c>
      <c r="P1322" s="51">
        <v>702</v>
      </c>
      <c r="Q1322" s="51">
        <v>505</v>
      </c>
      <c r="R1322" s="51">
        <v>189</v>
      </c>
      <c r="S1322" s="51">
        <v>694</v>
      </c>
      <c r="T1322" s="51">
        <f t="shared" si="181"/>
        <v>579</v>
      </c>
      <c r="U1322" s="51">
        <f t="shared" si="181"/>
        <v>2146</v>
      </c>
      <c r="V1322" s="57">
        <f t="shared" si="186"/>
        <v>26.980428704566634</v>
      </c>
      <c r="W1322" s="51" t="e">
        <f>SUMIF(#REF!,'Pupils5-15'!$B1322,#REF!)</f>
        <v>#REF!</v>
      </c>
      <c r="X1322" s="51" t="e">
        <f>SUMIF(#REF!,'Pupils5-15'!$B1322,#REF!)</f>
        <v>#REF!</v>
      </c>
      <c r="Y1322" s="51" t="e">
        <f>SUMIF(#REF!,'Pupils5-15'!$B1322,#REF!)</f>
        <v>#REF!</v>
      </c>
      <c r="Z1322" s="51" t="e">
        <f t="shared" si="187"/>
        <v>#REF!</v>
      </c>
      <c r="AA1322" s="51" t="e">
        <f t="shared" si="188"/>
        <v>#REF!</v>
      </c>
      <c r="AB1322" s="51" t="e">
        <f t="shared" si="189"/>
        <v>#REF!</v>
      </c>
    </row>
    <row r="1323" spans="1:28" x14ac:dyDescent="0.2">
      <c r="A1323" s="51">
        <v>1316</v>
      </c>
      <c r="B1323" s="51">
        <v>6775500</v>
      </c>
      <c r="C1323" s="51" t="s">
        <v>1674</v>
      </c>
      <c r="D1323" s="51" t="s">
        <v>1648</v>
      </c>
      <c r="E1323" s="51" t="s">
        <v>3377</v>
      </c>
      <c r="F1323" s="51" t="s">
        <v>3324</v>
      </c>
      <c r="G1323" s="56">
        <f t="shared" si="182"/>
        <v>0.25663082437275986</v>
      </c>
      <c r="H1323" s="56">
        <f t="shared" si="183"/>
        <v>0.23173431734317343</v>
      </c>
      <c r="I1323" s="56">
        <f t="shared" si="184"/>
        <v>0.24030418250950569</v>
      </c>
      <c r="J1323" s="56">
        <f t="shared" si="185"/>
        <v>0.24305043050430505</v>
      </c>
      <c r="K1323" s="51">
        <v>1037</v>
      </c>
      <c r="L1323" s="51">
        <v>358</v>
      </c>
      <c r="M1323" s="51">
        <v>1395</v>
      </c>
      <c r="N1323" s="51">
        <v>1041</v>
      </c>
      <c r="O1323" s="51">
        <v>314</v>
      </c>
      <c r="P1323" s="51">
        <v>1355</v>
      </c>
      <c r="Q1323" s="51">
        <v>999</v>
      </c>
      <c r="R1323" s="51">
        <v>316</v>
      </c>
      <c r="S1323" s="51">
        <v>1315</v>
      </c>
      <c r="T1323" s="51">
        <f t="shared" si="181"/>
        <v>988</v>
      </c>
      <c r="U1323" s="51">
        <f t="shared" si="181"/>
        <v>4065</v>
      </c>
      <c r="V1323" s="57">
        <f t="shared" si="186"/>
        <v>24.305043050430506</v>
      </c>
      <c r="W1323" s="51" t="e">
        <f>SUMIF(#REF!,'Pupils5-15'!$B1323,#REF!)</f>
        <v>#REF!</v>
      </c>
      <c r="X1323" s="51" t="e">
        <f>SUMIF(#REF!,'Pupils5-15'!$B1323,#REF!)</f>
        <v>#REF!</v>
      </c>
      <c r="Y1323" s="51" t="e">
        <f>SUMIF(#REF!,'Pupils5-15'!$B1323,#REF!)</f>
        <v>#REF!</v>
      </c>
      <c r="Z1323" s="51" t="e">
        <f t="shared" si="187"/>
        <v>#REF!</v>
      </c>
      <c r="AA1323" s="51" t="e">
        <f t="shared" si="188"/>
        <v>#REF!</v>
      </c>
      <c r="AB1323" s="51" t="e">
        <f t="shared" si="189"/>
        <v>#REF!</v>
      </c>
    </row>
    <row r="1324" spans="1:28" x14ac:dyDescent="0.2">
      <c r="A1324" s="51">
        <v>1317</v>
      </c>
      <c r="B1324" s="51">
        <v>6777011</v>
      </c>
      <c r="C1324" s="51" t="s">
        <v>1675</v>
      </c>
      <c r="D1324" s="51" t="s">
        <v>1648</v>
      </c>
      <c r="E1324" s="51" t="s">
        <v>3334</v>
      </c>
      <c r="G1324" s="56">
        <f t="shared" si="182"/>
        <v>0.52459016393442626</v>
      </c>
      <c r="H1324" s="56">
        <f t="shared" si="183"/>
        <v>0.45161290322580644</v>
      </c>
      <c r="I1324" s="56">
        <f t="shared" si="184"/>
        <v>0.41428571428571431</v>
      </c>
      <c r="J1324" s="56">
        <f t="shared" si="185"/>
        <v>0.46113989637305697</v>
      </c>
      <c r="K1324" s="51">
        <v>29</v>
      </c>
      <c r="L1324" s="51">
        <v>32</v>
      </c>
      <c r="M1324" s="51">
        <v>61</v>
      </c>
      <c r="N1324" s="51">
        <v>34</v>
      </c>
      <c r="O1324" s="51">
        <v>28</v>
      </c>
      <c r="P1324" s="51">
        <v>62</v>
      </c>
      <c r="Q1324" s="51">
        <v>41</v>
      </c>
      <c r="R1324" s="51">
        <v>29</v>
      </c>
      <c r="S1324" s="51">
        <v>70</v>
      </c>
      <c r="T1324" s="51">
        <f t="shared" si="181"/>
        <v>89</v>
      </c>
      <c r="U1324" s="51">
        <f t="shared" si="181"/>
        <v>193</v>
      </c>
      <c r="V1324" s="57">
        <f t="shared" si="186"/>
        <v>46.1139896373057</v>
      </c>
      <c r="W1324" s="51" t="e">
        <f>SUMIF(#REF!,'Pupils5-15'!$B1324,#REF!)</f>
        <v>#REF!</v>
      </c>
      <c r="X1324" s="51" t="e">
        <f>SUMIF(#REF!,'Pupils5-15'!$B1324,#REF!)</f>
        <v>#REF!</v>
      </c>
      <c r="Y1324" s="51" t="e">
        <f>SUMIF(#REF!,'Pupils5-15'!$B1324,#REF!)</f>
        <v>#REF!</v>
      </c>
      <c r="Z1324" s="51" t="e">
        <f t="shared" si="187"/>
        <v>#REF!</v>
      </c>
      <c r="AA1324" s="51" t="e">
        <f t="shared" si="188"/>
        <v>#REF!</v>
      </c>
      <c r="AB1324" s="51" t="e">
        <f t="shared" si="189"/>
        <v>#REF!</v>
      </c>
    </row>
    <row r="1325" spans="1:28" x14ac:dyDescent="0.2">
      <c r="A1325" s="51">
        <v>1318</v>
      </c>
      <c r="B1325" s="51">
        <v>6782115</v>
      </c>
      <c r="C1325" s="51" t="s">
        <v>1676</v>
      </c>
      <c r="D1325" s="51" t="s">
        <v>58</v>
      </c>
      <c r="E1325" s="51" t="s">
        <v>3322</v>
      </c>
      <c r="F1325" s="51" t="s">
        <v>3324</v>
      </c>
      <c r="G1325" s="56">
        <f t="shared" si="182"/>
        <v>0.21311475409836064</v>
      </c>
      <c r="H1325" s="56">
        <f t="shared" si="183"/>
        <v>0.19298245614035087</v>
      </c>
      <c r="I1325" s="56">
        <f t="shared" si="184"/>
        <v>0.21787709497206703</v>
      </c>
      <c r="J1325" s="56">
        <f t="shared" si="185"/>
        <v>0.20825515947467166</v>
      </c>
      <c r="K1325" s="51">
        <v>144</v>
      </c>
      <c r="L1325" s="51">
        <v>39</v>
      </c>
      <c r="M1325" s="51">
        <v>183</v>
      </c>
      <c r="N1325" s="51">
        <v>138</v>
      </c>
      <c r="O1325" s="51">
        <v>33</v>
      </c>
      <c r="P1325" s="51">
        <v>171</v>
      </c>
      <c r="Q1325" s="51">
        <v>140</v>
      </c>
      <c r="R1325" s="51">
        <v>39</v>
      </c>
      <c r="S1325" s="51">
        <v>179</v>
      </c>
      <c r="T1325" s="51">
        <f t="shared" ref="T1325:U1388" si="190">+L1325+O1325+R1325</f>
        <v>111</v>
      </c>
      <c r="U1325" s="51">
        <f t="shared" si="190"/>
        <v>533</v>
      </c>
      <c r="V1325" s="57">
        <f t="shared" si="186"/>
        <v>20.825515947467167</v>
      </c>
      <c r="W1325" s="51" t="e">
        <f>SUMIF(#REF!,'Pupils5-15'!$B1325,#REF!)</f>
        <v>#REF!</v>
      </c>
      <c r="X1325" s="51" t="e">
        <f>SUMIF(#REF!,'Pupils5-15'!$B1325,#REF!)</f>
        <v>#REF!</v>
      </c>
      <c r="Y1325" s="51" t="e">
        <f>SUMIF(#REF!,'Pupils5-15'!$B1325,#REF!)</f>
        <v>#REF!</v>
      </c>
      <c r="Z1325" s="51" t="e">
        <f t="shared" si="187"/>
        <v>#REF!</v>
      </c>
      <c r="AA1325" s="51" t="e">
        <f t="shared" si="188"/>
        <v>#REF!</v>
      </c>
      <c r="AB1325" s="51" t="e">
        <f t="shared" si="189"/>
        <v>#REF!</v>
      </c>
    </row>
    <row r="1326" spans="1:28" x14ac:dyDescent="0.2">
      <c r="A1326" s="51">
        <v>1319</v>
      </c>
      <c r="B1326" s="51">
        <v>6782203</v>
      </c>
      <c r="C1326" s="51" t="s">
        <v>1678</v>
      </c>
      <c r="D1326" s="51" t="s">
        <v>58</v>
      </c>
      <c r="E1326" s="51" t="s">
        <v>3322</v>
      </c>
      <c r="F1326" s="51" t="s">
        <v>3324</v>
      </c>
      <c r="G1326" s="56">
        <f t="shared" si="182"/>
        <v>5.4662379421221867E-2</v>
      </c>
      <c r="H1326" s="56">
        <f t="shared" si="183"/>
        <v>5.3254437869822487E-2</v>
      </c>
      <c r="I1326" s="56">
        <f t="shared" si="184"/>
        <v>5.8659217877094973E-2</v>
      </c>
      <c r="J1326" s="56">
        <f t="shared" si="185"/>
        <v>5.5610724925521347E-2</v>
      </c>
      <c r="K1326" s="51">
        <v>294</v>
      </c>
      <c r="L1326" s="51">
        <v>17</v>
      </c>
      <c r="M1326" s="51">
        <v>311</v>
      </c>
      <c r="N1326" s="51">
        <v>320</v>
      </c>
      <c r="O1326" s="51">
        <v>18</v>
      </c>
      <c r="P1326" s="51">
        <v>338</v>
      </c>
      <c r="Q1326" s="51">
        <v>337</v>
      </c>
      <c r="R1326" s="51">
        <v>21</v>
      </c>
      <c r="S1326" s="51">
        <v>358</v>
      </c>
      <c r="T1326" s="51">
        <f t="shared" si="190"/>
        <v>56</v>
      </c>
      <c r="U1326" s="51">
        <f t="shared" si="190"/>
        <v>1007</v>
      </c>
      <c r="V1326" s="57">
        <f t="shared" si="186"/>
        <v>5.5610724925521344</v>
      </c>
      <c r="W1326" s="51" t="e">
        <f>SUMIF(#REF!,'Pupils5-15'!$B1326,#REF!)</f>
        <v>#REF!</v>
      </c>
      <c r="X1326" s="51" t="e">
        <f>SUMIF(#REF!,'Pupils5-15'!$B1326,#REF!)</f>
        <v>#REF!</v>
      </c>
      <c r="Y1326" s="51" t="e">
        <f>SUMIF(#REF!,'Pupils5-15'!$B1326,#REF!)</f>
        <v>#REF!</v>
      </c>
      <c r="Z1326" s="51" t="e">
        <f t="shared" si="187"/>
        <v>#REF!</v>
      </c>
      <c r="AA1326" s="51" t="e">
        <f t="shared" si="188"/>
        <v>#REF!</v>
      </c>
      <c r="AB1326" s="51" t="e">
        <f t="shared" si="189"/>
        <v>#REF!</v>
      </c>
    </row>
    <row r="1327" spans="1:28" x14ac:dyDescent="0.2">
      <c r="A1327" s="51">
        <v>1320</v>
      </c>
      <c r="B1327" s="51">
        <v>6782204</v>
      </c>
      <c r="C1327" s="51" t="s">
        <v>1679</v>
      </c>
      <c r="D1327" s="51" t="s">
        <v>58</v>
      </c>
      <c r="E1327" s="51" t="s">
        <v>3322</v>
      </c>
      <c r="F1327" s="51" t="s">
        <v>3324</v>
      </c>
      <c r="G1327" s="56">
        <f t="shared" si="182"/>
        <v>0.22754491017964071</v>
      </c>
      <c r="H1327" s="56">
        <f t="shared" si="183"/>
        <v>0.31707317073170732</v>
      </c>
      <c r="I1327" s="56">
        <f t="shared" si="184"/>
        <v>0.32515337423312884</v>
      </c>
      <c r="J1327" s="56">
        <f t="shared" si="185"/>
        <v>0.28947368421052633</v>
      </c>
      <c r="K1327" s="51">
        <v>129</v>
      </c>
      <c r="L1327" s="51">
        <v>38</v>
      </c>
      <c r="M1327" s="51">
        <v>167</v>
      </c>
      <c r="N1327" s="51">
        <v>112</v>
      </c>
      <c r="O1327" s="51">
        <v>52</v>
      </c>
      <c r="P1327" s="51">
        <v>164</v>
      </c>
      <c r="Q1327" s="51">
        <v>110</v>
      </c>
      <c r="R1327" s="51">
        <v>53</v>
      </c>
      <c r="S1327" s="51">
        <v>163</v>
      </c>
      <c r="T1327" s="51">
        <f t="shared" si="190"/>
        <v>143</v>
      </c>
      <c r="U1327" s="51">
        <f t="shared" si="190"/>
        <v>494</v>
      </c>
      <c r="V1327" s="57">
        <f t="shared" si="186"/>
        <v>28.947368421052634</v>
      </c>
      <c r="W1327" s="51" t="e">
        <f>SUMIF(#REF!,'Pupils5-15'!$B1327,#REF!)</f>
        <v>#REF!</v>
      </c>
      <c r="X1327" s="51" t="e">
        <f>SUMIF(#REF!,'Pupils5-15'!$B1327,#REF!)</f>
        <v>#REF!</v>
      </c>
      <c r="Y1327" s="51" t="e">
        <f>SUMIF(#REF!,'Pupils5-15'!$B1327,#REF!)</f>
        <v>#REF!</v>
      </c>
      <c r="Z1327" s="51" t="e">
        <f t="shared" si="187"/>
        <v>#REF!</v>
      </c>
      <c r="AA1327" s="51" t="e">
        <f t="shared" si="188"/>
        <v>#REF!</v>
      </c>
      <c r="AB1327" s="51" t="e">
        <f t="shared" si="189"/>
        <v>#REF!</v>
      </c>
    </row>
    <row r="1328" spans="1:28" x14ac:dyDescent="0.2">
      <c r="A1328" s="51">
        <v>1321</v>
      </c>
      <c r="B1328" s="51">
        <v>6782205</v>
      </c>
      <c r="C1328" s="51" t="s">
        <v>1680</v>
      </c>
      <c r="D1328" s="51" t="s">
        <v>58</v>
      </c>
      <c r="E1328" s="51" t="s">
        <v>3322</v>
      </c>
      <c r="F1328" s="51" t="s">
        <v>3324</v>
      </c>
      <c r="G1328" s="56">
        <f t="shared" si="182"/>
        <v>0.2</v>
      </c>
      <c r="H1328" s="56">
        <f t="shared" si="183"/>
        <v>0.12903225806451613</v>
      </c>
      <c r="I1328" s="56">
        <f t="shared" si="184"/>
        <v>0.15950920245398773</v>
      </c>
      <c r="J1328" s="56">
        <f t="shared" si="185"/>
        <v>0.16157205240174671</v>
      </c>
      <c r="K1328" s="51">
        <v>112</v>
      </c>
      <c r="L1328" s="51">
        <v>28</v>
      </c>
      <c r="M1328" s="51">
        <v>140</v>
      </c>
      <c r="N1328" s="51">
        <v>135</v>
      </c>
      <c r="O1328" s="51">
        <v>20</v>
      </c>
      <c r="P1328" s="51">
        <v>155</v>
      </c>
      <c r="Q1328" s="51">
        <v>137</v>
      </c>
      <c r="R1328" s="51">
        <v>26</v>
      </c>
      <c r="S1328" s="51">
        <v>163</v>
      </c>
      <c r="T1328" s="51">
        <f t="shared" si="190"/>
        <v>74</v>
      </c>
      <c r="U1328" s="51">
        <f t="shared" si="190"/>
        <v>458</v>
      </c>
      <c r="V1328" s="57">
        <f t="shared" si="186"/>
        <v>16.157205240174672</v>
      </c>
      <c r="W1328" s="51" t="e">
        <f>SUMIF(#REF!,'Pupils5-15'!$B1328,#REF!)</f>
        <v>#REF!</v>
      </c>
      <c r="X1328" s="51" t="e">
        <f>SUMIF(#REF!,'Pupils5-15'!$B1328,#REF!)</f>
        <v>#REF!</v>
      </c>
      <c r="Y1328" s="51" t="e">
        <f>SUMIF(#REF!,'Pupils5-15'!$B1328,#REF!)</f>
        <v>#REF!</v>
      </c>
      <c r="Z1328" s="51" t="e">
        <f t="shared" si="187"/>
        <v>#REF!</v>
      </c>
      <c r="AA1328" s="51" t="e">
        <f t="shared" si="188"/>
        <v>#REF!</v>
      </c>
      <c r="AB1328" s="51" t="e">
        <f t="shared" si="189"/>
        <v>#REF!</v>
      </c>
    </row>
    <row r="1329" spans="1:28" x14ac:dyDescent="0.2">
      <c r="A1329" s="51">
        <v>1322</v>
      </c>
      <c r="B1329" s="51">
        <v>6782211</v>
      </c>
      <c r="C1329" s="51" t="s">
        <v>1681</v>
      </c>
      <c r="D1329" s="51" t="s">
        <v>58</v>
      </c>
      <c r="E1329" s="51" t="s">
        <v>3322</v>
      </c>
      <c r="F1329" s="51" t="s">
        <v>3324</v>
      </c>
      <c r="G1329" s="56">
        <f t="shared" si="182"/>
        <v>0.23529411764705882</v>
      </c>
      <c r="H1329" s="56">
        <f t="shared" si="183"/>
        <v>0.23100303951367782</v>
      </c>
      <c r="I1329" s="56">
        <f t="shared" si="184"/>
        <v>0.23867069486404835</v>
      </c>
      <c r="J1329" s="56">
        <f t="shared" si="185"/>
        <v>0.23499491353001017</v>
      </c>
      <c r="K1329" s="51">
        <v>247</v>
      </c>
      <c r="L1329" s="51">
        <v>76</v>
      </c>
      <c r="M1329" s="51">
        <v>323</v>
      </c>
      <c r="N1329" s="51">
        <v>253</v>
      </c>
      <c r="O1329" s="51">
        <v>76</v>
      </c>
      <c r="P1329" s="51">
        <v>329</v>
      </c>
      <c r="Q1329" s="51">
        <v>252</v>
      </c>
      <c r="R1329" s="51">
        <v>79</v>
      </c>
      <c r="S1329" s="51">
        <v>331</v>
      </c>
      <c r="T1329" s="51">
        <f t="shared" si="190"/>
        <v>231</v>
      </c>
      <c r="U1329" s="51">
        <f t="shared" si="190"/>
        <v>983</v>
      </c>
      <c r="V1329" s="57">
        <f t="shared" si="186"/>
        <v>23.499491353001016</v>
      </c>
      <c r="W1329" s="51" t="e">
        <f>SUMIF(#REF!,'Pupils5-15'!$B1329,#REF!)</f>
        <v>#REF!</v>
      </c>
      <c r="X1329" s="51" t="e">
        <f>SUMIF(#REF!,'Pupils5-15'!$B1329,#REF!)</f>
        <v>#REF!</v>
      </c>
      <c r="Y1329" s="51" t="e">
        <f>SUMIF(#REF!,'Pupils5-15'!$B1329,#REF!)</f>
        <v>#REF!</v>
      </c>
      <c r="Z1329" s="51" t="e">
        <f t="shared" si="187"/>
        <v>#REF!</v>
      </c>
      <c r="AA1329" s="51" t="e">
        <f t="shared" si="188"/>
        <v>#REF!</v>
      </c>
      <c r="AB1329" s="51" t="e">
        <f t="shared" si="189"/>
        <v>#REF!</v>
      </c>
    </row>
    <row r="1330" spans="1:28" x14ac:dyDescent="0.2">
      <c r="A1330" s="51">
        <v>1323</v>
      </c>
      <c r="B1330" s="51">
        <v>6782249</v>
      </c>
      <c r="C1330" s="51" t="s">
        <v>1683</v>
      </c>
      <c r="D1330" s="51" t="s">
        <v>58</v>
      </c>
      <c r="E1330" s="51" t="s">
        <v>3322</v>
      </c>
      <c r="F1330" s="51" t="s">
        <v>3324</v>
      </c>
      <c r="G1330" s="56">
        <f t="shared" si="182"/>
        <v>0.10303030303030303</v>
      </c>
      <c r="H1330" s="56">
        <f t="shared" si="183"/>
        <v>0.13125000000000001</v>
      </c>
      <c r="I1330" s="56">
        <f t="shared" si="184"/>
        <v>0.1588235294117647</v>
      </c>
      <c r="J1330" s="56">
        <f t="shared" si="185"/>
        <v>0.13131313131313133</v>
      </c>
      <c r="K1330" s="51">
        <v>148</v>
      </c>
      <c r="L1330" s="51">
        <v>17</v>
      </c>
      <c r="M1330" s="51">
        <v>165</v>
      </c>
      <c r="N1330" s="51">
        <v>139</v>
      </c>
      <c r="O1330" s="51">
        <v>21</v>
      </c>
      <c r="P1330" s="51">
        <v>160</v>
      </c>
      <c r="Q1330" s="51">
        <v>143</v>
      </c>
      <c r="R1330" s="51">
        <v>27</v>
      </c>
      <c r="S1330" s="51">
        <v>170</v>
      </c>
      <c r="T1330" s="51">
        <f t="shared" si="190"/>
        <v>65</v>
      </c>
      <c r="U1330" s="51">
        <f t="shared" si="190"/>
        <v>495</v>
      </c>
      <c r="V1330" s="57">
        <f t="shared" si="186"/>
        <v>13.131313131313133</v>
      </c>
      <c r="W1330" s="51" t="e">
        <f>SUMIF(#REF!,'Pupils5-15'!$B1330,#REF!)</f>
        <v>#REF!</v>
      </c>
      <c r="X1330" s="51" t="e">
        <f>SUMIF(#REF!,'Pupils5-15'!$B1330,#REF!)</f>
        <v>#REF!</v>
      </c>
      <c r="Y1330" s="51" t="e">
        <f>SUMIF(#REF!,'Pupils5-15'!$B1330,#REF!)</f>
        <v>#REF!</v>
      </c>
      <c r="Z1330" s="51" t="e">
        <f t="shared" si="187"/>
        <v>#REF!</v>
      </c>
      <c r="AA1330" s="51" t="e">
        <f t="shared" si="188"/>
        <v>#REF!</v>
      </c>
      <c r="AB1330" s="51" t="e">
        <f t="shared" si="189"/>
        <v>#REF!</v>
      </c>
    </row>
    <row r="1331" spans="1:28" x14ac:dyDescent="0.2">
      <c r="A1331" s="51">
        <v>1324</v>
      </c>
      <c r="B1331" s="51">
        <v>6782298</v>
      </c>
      <c r="C1331" s="51" t="s">
        <v>1684</v>
      </c>
      <c r="D1331" s="51" t="s">
        <v>58</v>
      </c>
      <c r="E1331" s="51" t="s">
        <v>3322</v>
      </c>
      <c r="F1331" s="51" t="s">
        <v>3324</v>
      </c>
      <c r="G1331" s="56">
        <f t="shared" si="182"/>
        <v>0.22297297297297297</v>
      </c>
      <c r="H1331" s="56">
        <f t="shared" si="183"/>
        <v>0.28662420382165604</v>
      </c>
      <c r="I1331" s="56">
        <f t="shared" si="184"/>
        <v>0.2982456140350877</v>
      </c>
      <c r="J1331" s="56">
        <f t="shared" si="185"/>
        <v>0.27100840336134452</v>
      </c>
      <c r="K1331" s="51">
        <v>115</v>
      </c>
      <c r="L1331" s="51">
        <v>33</v>
      </c>
      <c r="M1331" s="51">
        <v>148</v>
      </c>
      <c r="N1331" s="51">
        <v>112</v>
      </c>
      <c r="O1331" s="51">
        <v>45</v>
      </c>
      <c r="P1331" s="51">
        <v>157</v>
      </c>
      <c r="Q1331" s="51">
        <v>120</v>
      </c>
      <c r="R1331" s="51">
        <v>51</v>
      </c>
      <c r="S1331" s="51">
        <v>171</v>
      </c>
      <c r="T1331" s="51">
        <f t="shared" si="190"/>
        <v>129</v>
      </c>
      <c r="U1331" s="51">
        <f t="shared" si="190"/>
        <v>476</v>
      </c>
      <c r="V1331" s="57">
        <f t="shared" si="186"/>
        <v>27.100840336134453</v>
      </c>
      <c r="W1331" s="51" t="e">
        <f>SUMIF(#REF!,'Pupils5-15'!$B1331,#REF!)</f>
        <v>#REF!</v>
      </c>
      <c r="X1331" s="51" t="e">
        <f>SUMIF(#REF!,'Pupils5-15'!$B1331,#REF!)</f>
        <v>#REF!</v>
      </c>
      <c r="Y1331" s="51" t="e">
        <f>SUMIF(#REF!,'Pupils5-15'!$B1331,#REF!)</f>
        <v>#REF!</v>
      </c>
      <c r="Z1331" s="51" t="e">
        <f t="shared" si="187"/>
        <v>#REF!</v>
      </c>
      <c r="AA1331" s="51" t="e">
        <f t="shared" si="188"/>
        <v>#REF!</v>
      </c>
      <c r="AB1331" s="51" t="e">
        <f t="shared" si="189"/>
        <v>#REF!</v>
      </c>
    </row>
    <row r="1332" spans="1:28" x14ac:dyDescent="0.2">
      <c r="A1332" s="51">
        <v>1325</v>
      </c>
      <c r="B1332" s="51">
        <v>6782308</v>
      </c>
      <c r="C1332" s="51" t="s">
        <v>1685</v>
      </c>
      <c r="D1332" s="51" t="s">
        <v>58</v>
      </c>
      <c r="E1332" s="51" t="s">
        <v>3322</v>
      </c>
      <c r="F1332" s="51" t="s">
        <v>3324</v>
      </c>
      <c r="G1332" s="56">
        <f t="shared" si="182"/>
        <v>0.31277533039647576</v>
      </c>
      <c r="H1332" s="56">
        <f t="shared" si="183"/>
        <v>0.30188679245283018</v>
      </c>
      <c r="I1332" s="56">
        <f t="shared" si="184"/>
        <v>0.30313588850174217</v>
      </c>
      <c r="J1332" s="56">
        <f t="shared" si="185"/>
        <v>0.30551989730423618</v>
      </c>
      <c r="K1332" s="51">
        <v>156</v>
      </c>
      <c r="L1332" s="51">
        <v>71</v>
      </c>
      <c r="M1332" s="51">
        <v>227</v>
      </c>
      <c r="N1332" s="51">
        <v>185</v>
      </c>
      <c r="O1332" s="51">
        <v>80</v>
      </c>
      <c r="P1332" s="51">
        <v>265</v>
      </c>
      <c r="Q1332" s="51">
        <v>200</v>
      </c>
      <c r="R1332" s="51">
        <v>87</v>
      </c>
      <c r="S1332" s="51">
        <v>287</v>
      </c>
      <c r="T1332" s="51">
        <f t="shared" si="190"/>
        <v>238</v>
      </c>
      <c r="U1332" s="51">
        <f t="shared" si="190"/>
        <v>779</v>
      </c>
      <c r="V1332" s="57">
        <f t="shared" si="186"/>
        <v>30.551989730423617</v>
      </c>
      <c r="W1332" s="51" t="e">
        <f>SUMIF(#REF!,'Pupils5-15'!$B1332,#REF!)</f>
        <v>#REF!</v>
      </c>
      <c r="X1332" s="51" t="e">
        <f>SUMIF(#REF!,'Pupils5-15'!$B1332,#REF!)</f>
        <v>#REF!</v>
      </c>
      <c r="Y1332" s="51" t="e">
        <f>SUMIF(#REF!,'Pupils5-15'!$B1332,#REF!)</f>
        <v>#REF!</v>
      </c>
      <c r="Z1332" s="51" t="e">
        <f t="shared" si="187"/>
        <v>#REF!</v>
      </c>
      <c r="AA1332" s="51" t="e">
        <f t="shared" si="188"/>
        <v>#REF!</v>
      </c>
      <c r="AB1332" s="51" t="e">
        <f t="shared" si="189"/>
        <v>#REF!</v>
      </c>
    </row>
    <row r="1333" spans="1:28" x14ac:dyDescent="0.2">
      <c r="A1333" s="51">
        <v>1326</v>
      </c>
      <c r="B1333" s="51">
        <v>6782312</v>
      </c>
      <c r="C1333" s="51" t="s">
        <v>1686</v>
      </c>
      <c r="D1333" s="51" t="s">
        <v>58</v>
      </c>
      <c r="E1333" s="51" t="s">
        <v>3322</v>
      </c>
      <c r="F1333" s="51" t="s">
        <v>3323</v>
      </c>
      <c r="G1333" s="56">
        <f t="shared" si="182"/>
        <v>0.1368421052631579</v>
      </c>
      <c r="H1333" s="56">
        <f t="shared" si="183"/>
        <v>0.18367346938775511</v>
      </c>
      <c r="I1333" s="56">
        <f t="shared" si="184"/>
        <v>0.13398692810457516</v>
      </c>
      <c r="J1333" s="56">
        <f t="shared" si="185"/>
        <v>0.15141242937853108</v>
      </c>
      <c r="K1333" s="51">
        <v>246</v>
      </c>
      <c r="L1333" s="51">
        <v>39</v>
      </c>
      <c r="M1333" s="51">
        <v>285</v>
      </c>
      <c r="N1333" s="51">
        <v>240</v>
      </c>
      <c r="O1333" s="51">
        <v>54</v>
      </c>
      <c r="P1333" s="51">
        <v>294</v>
      </c>
      <c r="Q1333" s="51">
        <v>265</v>
      </c>
      <c r="R1333" s="51">
        <v>41</v>
      </c>
      <c r="S1333" s="51">
        <v>306</v>
      </c>
      <c r="T1333" s="51">
        <f t="shared" si="190"/>
        <v>134</v>
      </c>
      <c r="U1333" s="51">
        <f t="shared" si="190"/>
        <v>885</v>
      </c>
      <c r="V1333" s="57">
        <f t="shared" si="186"/>
        <v>15.141242937853109</v>
      </c>
      <c r="W1333" s="51" t="e">
        <f>SUMIF(#REF!,'Pupils5-15'!$B1333,#REF!)</f>
        <v>#REF!</v>
      </c>
      <c r="X1333" s="51" t="e">
        <f>SUMIF(#REF!,'Pupils5-15'!$B1333,#REF!)</f>
        <v>#REF!</v>
      </c>
      <c r="Y1333" s="51" t="e">
        <f>SUMIF(#REF!,'Pupils5-15'!$B1333,#REF!)</f>
        <v>#REF!</v>
      </c>
      <c r="Z1333" s="51" t="e">
        <f t="shared" si="187"/>
        <v>#REF!</v>
      </c>
      <c r="AA1333" s="51" t="e">
        <f t="shared" si="188"/>
        <v>#REF!</v>
      </c>
      <c r="AB1333" s="51" t="e">
        <f t="shared" si="189"/>
        <v>#REF!</v>
      </c>
    </row>
    <row r="1334" spans="1:28" x14ac:dyDescent="0.2">
      <c r="A1334" s="51">
        <v>1327</v>
      </c>
      <c r="B1334" s="51">
        <v>6782315</v>
      </c>
      <c r="C1334" s="51" t="s">
        <v>1687</v>
      </c>
      <c r="D1334" s="51" t="s">
        <v>58</v>
      </c>
      <c r="E1334" s="51" t="s">
        <v>3322</v>
      </c>
      <c r="F1334" s="51" t="s">
        <v>3324</v>
      </c>
      <c r="G1334" s="56">
        <f t="shared" si="182"/>
        <v>0.40425531914893614</v>
      </c>
      <c r="H1334" s="56">
        <f t="shared" si="183"/>
        <v>0.40322580645161288</v>
      </c>
      <c r="I1334" s="56">
        <f t="shared" si="184"/>
        <v>0.39047619047619048</v>
      </c>
      <c r="J1334" s="56">
        <f t="shared" si="185"/>
        <v>0.39897260273972601</v>
      </c>
      <c r="K1334" s="51">
        <v>112</v>
      </c>
      <c r="L1334" s="51">
        <v>76</v>
      </c>
      <c r="M1334" s="51">
        <v>188</v>
      </c>
      <c r="N1334" s="51">
        <v>111</v>
      </c>
      <c r="O1334" s="51">
        <v>75</v>
      </c>
      <c r="P1334" s="51">
        <v>186</v>
      </c>
      <c r="Q1334" s="51">
        <v>128</v>
      </c>
      <c r="R1334" s="51">
        <v>82</v>
      </c>
      <c r="S1334" s="51">
        <v>210</v>
      </c>
      <c r="T1334" s="51">
        <f t="shared" si="190"/>
        <v>233</v>
      </c>
      <c r="U1334" s="51">
        <f t="shared" si="190"/>
        <v>584</v>
      </c>
      <c r="V1334" s="57">
        <f t="shared" si="186"/>
        <v>39.897260273972599</v>
      </c>
      <c r="W1334" s="51" t="e">
        <f>SUMIF(#REF!,'Pupils5-15'!$B1334,#REF!)</f>
        <v>#REF!</v>
      </c>
      <c r="X1334" s="51" t="e">
        <f>SUMIF(#REF!,'Pupils5-15'!$B1334,#REF!)</f>
        <v>#REF!</v>
      </c>
      <c r="Y1334" s="51" t="e">
        <f>SUMIF(#REF!,'Pupils5-15'!$B1334,#REF!)</f>
        <v>#REF!</v>
      </c>
      <c r="Z1334" s="51" t="e">
        <f t="shared" si="187"/>
        <v>#REF!</v>
      </c>
      <c r="AA1334" s="51" t="e">
        <f t="shared" si="188"/>
        <v>#REF!</v>
      </c>
      <c r="AB1334" s="51" t="e">
        <f t="shared" si="189"/>
        <v>#REF!</v>
      </c>
    </row>
    <row r="1335" spans="1:28" x14ac:dyDescent="0.2">
      <c r="A1335" s="51">
        <v>1328</v>
      </c>
      <c r="B1335" s="51">
        <v>6782318</v>
      </c>
      <c r="C1335" s="51" t="s">
        <v>1689</v>
      </c>
      <c r="D1335" s="51" t="s">
        <v>58</v>
      </c>
      <c r="E1335" s="51" t="s">
        <v>3322</v>
      </c>
      <c r="F1335" s="51" t="s">
        <v>3323</v>
      </c>
      <c r="G1335" s="56">
        <f t="shared" si="182"/>
        <v>0.20603015075376885</v>
      </c>
      <c r="H1335" s="56">
        <f t="shared" si="183"/>
        <v>0.1891891891891892</v>
      </c>
      <c r="I1335" s="56">
        <f t="shared" si="184"/>
        <v>0.20454545454545456</v>
      </c>
      <c r="J1335" s="56">
        <f t="shared" si="185"/>
        <v>0.2</v>
      </c>
      <c r="K1335" s="51">
        <v>158</v>
      </c>
      <c r="L1335" s="51">
        <v>41</v>
      </c>
      <c r="M1335" s="51">
        <v>199</v>
      </c>
      <c r="N1335" s="51">
        <v>150</v>
      </c>
      <c r="O1335" s="51">
        <v>35</v>
      </c>
      <c r="P1335" s="51">
        <v>185</v>
      </c>
      <c r="Q1335" s="51">
        <v>140</v>
      </c>
      <c r="R1335" s="51">
        <v>36</v>
      </c>
      <c r="S1335" s="51">
        <v>176</v>
      </c>
      <c r="T1335" s="51">
        <f t="shared" si="190"/>
        <v>112</v>
      </c>
      <c r="U1335" s="51">
        <f t="shared" si="190"/>
        <v>560</v>
      </c>
      <c r="V1335" s="57">
        <f t="shared" si="186"/>
        <v>20</v>
      </c>
      <c r="W1335" s="51" t="e">
        <f>SUMIF(#REF!,'Pupils5-15'!$B1335,#REF!)</f>
        <v>#REF!</v>
      </c>
      <c r="X1335" s="51" t="e">
        <f>SUMIF(#REF!,'Pupils5-15'!$B1335,#REF!)</f>
        <v>#REF!</v>
      </c>
      <c r="Y1335" s="51" t="e">
        <f>SUMIF(#REF!,'Pupils5-15'!$B1335,#REF!)</f>
        <v>#REF!</v>
      </c>
      <c r="Z1335" s="51" t="e">
        <f t="shared" si="187"/>
        <v>#REF!</v>
      </c>
      <c r="AA1335" s="51" t="e">
        <f t="shared" si="188"/>
        <v>#REF!</v>
      </c>
      <c r="AB1335" s="51" t="e">
        <f t="shared" si="189"/>
        <v>#REF!</v>
      </c>
    </row>
    <row r="1336" spans="1:28" x14ac:dyDescent="0.2">
      <c r="A1336" s="51">
        <v>1329</v>
      </c>
      <c r="B1336" s="51">
        <v>6782319</v>
      </c>
      <c r="C1336" s="51" t="s">
        <v>1690</v>
      </c>
      <c r="D1336" s="51" t="s">
        <v>58</v>
      </c>
      <c r="E1336" s="51" t="s">
        <v>3322</v>
      </c>
      <c r="F1336" s="51" t="s">
        <v>3324</v>
      </c>
      <c r="G1336" s="56">
        <f t="shared" si="182"/>
        <v>0.29565217391304349</v>
      </c>
      <c r="H1336" s="56">
        <f t="shared" si="183"/>
        <v>0.27459016393442626</v>
      </c>
      <c r="I1336" s="56">
        <f t="shared" si="184"/>
        <v>0.26250000000000001</v>
      </c>
      <c r="J1336" s="56">
        <f t="shared" si="185"/>
        <v>0.27731092436974791</v>
      </c>
      <c r="K1336" s="51">
        <v>162</v>
      </c>
      <c r="L1336" s="51">
        <v>68</v>
      </c>
      <c r="M1336" s="51">
        <v>230</v>
      </c>
      <c r="N1336" s="51">
        <v>177</v>
      </c>
      <c r="O1336" s="51">
        <v>67</v>
      </c>
      <c r="P1336" s="51">
        <v>244</v>
      </c>
      <c r="Q1336" s="51">
        <v>177</v>
      </c>
      <c r="R1336" s="51">
        <v>63</v>
      </c>
      <c r="S1336" s="51">
        <v>240</v>
      </c>
      <c r="T1336" s="51">
        <f t="shared" si="190"/>
        <v>198</v>
      </c>
      <c r="U1336" s="51">
        <f t="shared" si="190"/>
        <v>714</v>
      </c>
      <c r="V1336" s="57">
        <f t="shared" si="186"/>
        <v>27.731092436974791</v>
      </c>
      <c r="W1336" s="51" t="e">
        <f>SUMIF(#REF!,'Pupils5-15'!$B1336,#REF!)</f>
        <v>#REF!</v>
      </c>
      <c r="X1336" s="51" t="e">
        <f>SUMIF(#REF!,'Pupils5-15'!$B1336,#REF!)</f>
        <v>#REF!</v>
      </c>
      <c r="Y1336" s="51" t="e">
        <f>SUMIF(#REF!,'Pupils5-15'!$B1336,#REF!)</f>
        <v>#REF!</v>
      </c>
      <c r="Z1336" s="51" t="e">
        <f t="shared" si="187"/>
        <v>#REF!</v>
      </c>
      <c r="AA1336" s="51" t="e">
        <f t="shared" si="188"/>
        <v>#REF!</v>
      </c>
      <c r="AB1336" s="51" t="e">
        <f t="shared" si="189"/>
        <v>#REF!</v>
      </c>
    </row>
    <row r="1337" spans="1:28" x14ac:dyDescent="0.2">
      <c r="A1337" s="51">
        <v>1330</v>
      </c>
      <c r="B1337" s="51">
        <v>6782320</v>
      </c>
      <c r="C1337" s="51" t="s">
        <v>1691</v>
      </c>
      <c r="D1337" s="51" t="s">
        <v>58</v>
      </c>
      <c r="E1337" s="51" t="s">
        <v>3322</v>
      </c>
      <c r="F1337" s="51" t="s">
        <v>3324</v>
      </c>
      <c r="G1337" s="56">
        <f t="shared" si="182"/>
        <v>7.3732718894009217E-2</v>
      </c>
      <c r="H1337" s="56">
        <f t="shared" si="183"/>
        <v>7.5294117647058817E-2</v>
      </c>
      <c r="I1337" s="56">
        <f t="shared" si="184"/>
        <v>7.1593533487297925E-2</v>
      </c>
      <c r="J1337" s="56">
        <f t="shared" si="185"/>
        <v>7.3529411764705885E-2</v>
      </c>
      <c r="K1337" s="51">
        <v>402</v>
      </c>
      <c r="L1337" s="51">
        <v>32</v>
      </c>
      <c r="M1337" s="51">
        <v>434</v>
      </c>
      <c r="N1337" s="51">
        <v>393</v>
      </c>
      <c r="O1337" s="51">
        <v>32</v>
      </c>
      <c r="P1337" s="51">
        <v>425</v>
      </c>
      <c r="Q1337" s="51">
        <v>402</v>
      </c>
      <c r="R1337" s="51">
        <v>31</v>
      </c>
      <c r="S1337" s="51">
        <v>433</v>
      </c>
      <c r="T1337" s="51">
        <f t="shared" si="190"/>
        <v>95</v>
      </c>
      <c r="U1337" s="51">
        <f t="shared" si="190"/>
        <v>1292</v>
      </c>
      <c r="V1337" s="57">
        <f t="shared" si="186"/>
        <v>7.3529411764705888</v>
      </c>
      <c r="W1337" s="51" t="e">
        <f>SUMIF(#REF!,'Pupils5-15'!$B1337,#REF!)</f>
        <v>#REF!</v>
      </c>
      <c r="X1337" s="51" t="e">
        <f>SUMIF(#REF!,'Pupils5-15'!$B1337,#REF!)</f>
        <v>#REF!</v>
      </c>
      <c r="Y1337" s="51" t="e">
        <f>SUMIF(#REF!,'Pupils5-15'!$B1337,#REF!)</f>
        <v>#REF!</v>
      </c>
      <c r="Z1337" s="51" t="e">
        <f t="shared" si="187"/>
        <v>#REF!</v>
      </c>
      <c r="AA1337" s="51" t="e">
        <f t="shared" si="188"/>
        <v>#REF!</v>
      </c>
      <c r="AB1337" s="51" t="e">
        <f t="shared" si="189"/>
        <v>#REF!</v>
      </c>
    </row>
    <row r="1338" spans="1:28" x14ac:dyDescent="0.2">
      <c r="A1338" s="51">
        <v>1331</v>
      </c>
      <c r="B1338" s="51">
        <v>6782321</v>
      </c>
      <c r="C1338" s="51" t="s">
        <v>1693</v>
      </c>
      <c r="D1338" s="51" t="s">
        <v>58</v>
      </c>
      <c r="E1338" s="51" t="s">
        <v>3322</v>
      </c>
      <c r="F1338" s="51" t="s">
        <v>3324</v>
      </c>
      <c r="G1338" s="56">
        <f t="shared" si="182"/>
        <v>0.15259740259740259</v>
      </c>
      <c r="H1338" s="56">
        <f t="shared" si="183"/>
        <v>0.15673981191222572</v>
      </c>
      <c r="I1338" s="56">
        <f t="shared" si="184"/>
        <v>0.17152103559870549</v>
      </c>
      <c r="J1338" s="56">
        <f t="shared" si="185"/>
        <v>0.16025641025641027</v>
      </c>
      <c r="K1338" s="51">
        <v>261</v>
      </c>
      <c r="L1338" s="51">
        <v>47</v>
      </c>
      <c r="M1338" s="51">
        <v>308</v>
      </c>
      <c r="N1338" s="51">
        <v>269</v>
      </c>
      <c r="O1338" s="51">
        <v>50</v>
      </c>
      <c r="P1338" s="51">
        <v>319</v>
      </c>
      <c r="Q1338" s="51">
        <v>256</v>
      </c>
      <c r="R1338" s="51">
        <v>53</v>
      </c>
      <c r="S1338" s="51">
        <v>309</v>
      </c>
      <c r="T1338" s="51">
        <f t="shared" si="190"/>
        <v>150</v>
      </c>
      <c r="U1338" s="51">
        <f t="shared" si="190"/>
        <v>936</v>
      </c>
      <c r="V1338" s="57">
        <f t="shared" si="186"/>
        <v>16.025641025641026</v>
      </c>
      <c r="W1338" s="51" t="e">
        <f>SUMIF(#REF!,'Pupils5-15'!$B1338,#REF!)</f>
        <v>#REF!</v>
      </c>
      <c r="X1338" s="51" t="e">
        <f>SUMIF(#REF!,'Pupils5-15'!$B1338,#REF!)</f>
        <v>#REF!</v>
      </c>
      <c r="Y1338" s="51" t="e">
        <f>SUMIF(#REF!,'Pupils5-15'!$B1338,#REF!)</f>
        <v>#REF!</v>
      </c>
      <c r="Z1338" s="51" t="e">
        <f t="shared" si="187"/>
        <v>#REF!</v>
      </c>
      <c r="AA1338" s="51" t="e">
        <f t="shared" si="188"/>
        <v>#REF!</v>
      </c>
      <c r="AB1338" s="51" t="e">
        <f t="shared" si="189"/>
        <v>#REF!</v>
      </c>
    </row>
    <row r="1339" spans="1:28" x14ac:dyDescent="0.2">
      <c r="A1339" s="51">
        <v>1332</v>
      </c>
      <c r="B1339" s="51">
        <v>6782322</v>
      </c>
      <c r="C1339" s="51" t="s">
        <v>1694</v>
      </c>
      <c r="D1339" s="51" t="s">
        <v>58</v>
      </c>
      <c r="E1339" s="51" t="s">
        <v>3322</v>
      </c>
      <c r="F1339" s="51" t="s">
        <v>3324</v>
      </c>
      <c r="G1339" s="56">
        <f t="shared" si="182"/>
        <v>0.46101694915254238</v>
      </c>
      <c r="H1339" s="56">
        <f t="shared" si="183"/>
        <v>0.38993710691823902</v>
      </c>
      <c r="I1339" s="56">
        <f t="shared" si="184"/>
        <v>0.40054495912806537</v>
      </c>
      <c r="J1339" s="56">
        <f t="shared" si="185"/>
        <v>0.41530612244897958</v>
      </c>
      <c r="K1339" s="51">
        <v>159</v>
      </c>
      <c r="L1339" s="51">
        <v>136</v>
      </c>
      <c r="M1339" s="51">
        <v>295</v>
      </c>
      <c r="N1339" s="51">
        <v>194</v>
      </c>
      <c r="O1339" s="51">
        <v>124</v>
      </c>
      <c r="P1339" s="51">
        <v>318</v>
      </c>
      <c r="Q1339" s="51">
        <v>220</v>
      </c>
      <c r="R1339" s="51">
        <v>147</v>
      </c>
      <c r="S1339" s="51">
        <v>367</v>
      </c>
      <c r="T1339" s="51">
        <f t="shared" si="190"/>
        <v>407</v>
      </c>
      <c r="U1339" s="51">
        <f t="shared" si="190"/>
        <v>980</v>
      </c>
      <c r="V1339" s="57">
        <f t="shared" si="186"/>
        <v>41.530612244897959</v>
      </c>
      <c r="W1339" s="51" t="e">
        <f>SUMIF(#REF!,'Pupils5-15'!$B1339,#REF!)</f>
        <v>#REF!</v>
      </c>
      <c r="X1339" s="51" t="e">
        <f>SUMIF(#REF!,'Pupils5-15'!$B1339,#REF!)</f>
        <v>#REF!</v>
      </c>
      <c r="Y1339" s="51" t="e">
        <f>SUMIF(#REF!,'Pupils5-15'!$B1339,#REF!)</f>
        <v>#REF!</v>
      </c>
      <c r="Z1339" s="51" t="e">
        <f t="shared" si="187"/>
        <v>#REF!</v>
      </c>
      <c r="AA1339" s="51" t="e">
        <f t="shared" si="188"/>
        <v>#REF!</v>
      </c>
      <c r="AB1339" s="51" t="e">
        <f t="shared" si="189"/>
        <v>#REF!</v>
      </c>
    </row>
    <row r="1340" spans="1:28" x14ac:dyDescent="0.2">
      <c r="A1340" s="51">
        <v>1333</v>
      </c>
      <c r="B1340" s="51">
        <v>6782323</v>
      </c>
      <c r="C1340" s="51" t="s">
        <v>1695</v>
      </c>
      <c r="D1340" s="51" t="s">
        <v>58</v>
      </c>
      <c r="E1340" s="51" t="s">
        <v>3322</v>
      </c>
      <c r="F1340" s="51" t="s">
        <v>3324</v>
      </c>
      <c r="G1340" s="56">
        <f t="shared" si="182"/>
        <v>0.5</v>
      </c>
      <c r="H1340" s="56">
        <f t="shared" si="183"/>
        <v>0.42957746478873238</v>
      </c>
      <c r="I1340" s="56">
        <f t="shared" si="184"/>
        <v>0.30612244897959184</v>
      </c>
      <c r="J1340" s="56">
        <f t="shared" si="185"/>
        <v>0.41067285382830626</v>
      </c>
      <c r="K1340" s="51">
        <v>71</v>
      </c>
      <c r="L1340" s="51">
        <v>71</v>
      </c>
      <c r="M1340" s="51">
        <v>142</v>
      </c>
      <c r="N1340" s="51">
        <v>81</v>
      </c>
      <c r="O1340" s="51">
        <v>61</v>
      </c>
      <c r="P1340" s="51">
        <v>142</v>
      </c>
      <c r="Q1340" s="51">
        <v>102</v>
      </c>
      <c r="R1340" s="51">
        <v>45</v>
      </c>
      <c r="S1340" s="51">
        <v>147</v>
      </c>
      <c r="T1340" s="51">
        <f t="shared" si="190"/>
        <v>177</v>
      </c>
      <c r="U1340" s="51">
        <f t="shared" si="190"/>
        <v>431</v>
      </c>
      <c r="V1340" s="57">
        <f t="shared" si="186"/>
        <v>41.067285382830626</v>
      </c>
      <c r="W1340" s="51" t="e">
        <f>SUMIF(#REF!,'Pupils5-15'!$B1340,#REF!)</f>
        <v>#REF!</v>
      </c>
      <c r="X1340" s="51" t="e">
        <f>SUMIF(#REF!,'Pupils5-15'!$B1340,#REF!)</f>
        <v>#REF!</v>
      </c>
      <c r="Y1340" s="51" t="e">
        <f>SUMIF(#REF!,'Pupils5-15'!$B1340,#REF!)</f>
        <v>#REF!</v>
      </c>
      <c r="Z1340" s="51" t="e">
        <f t="shared" si="187"/>
        <v>#REF!</v>
      </c>
      <c r="AA1340" s="51" t="e">
        <f t="shared" si="188"/>
        <v>#REF!</v>
      </c>
      <c r="AB1340" s="51" t="e">
        <f t="shared" si="189"/>
        <v>#REF!</v>
      </c>
    </row>
    <row r="1341" spans="1:28" x14ac:dyDescent="0.2">
      <c r="A1341" s="51">
        <v>1334</v>
      </c>
      <c r="B1341" s="51">
        <v>6782324</v>
      </c>
      <c r="C1341" s="51" t="s">
        <v>1696</v>
      </c>
      <c r="D1341" s="51" t="s">
        <v>58</v>
      </c>
      <c r="E1341" s="51" t="s">
        <v>3322</v>
      </c>
      <c r="F1341" s="51" t="s">
        <v>3324</v>
      </c>
      <c r="G1341" s="56">
        <f t="shared" si="182"/>
        <v>0.20833333333333334</v>
      </c>
      <c r="H1341" s="56">
        <f t="shared" si="183"/>
        <v>0.2231404958677686</v>
      </c>
      <c r="I1341" s="56">
        <f t="shared" si="184"/>
        <v>0.20512820512820512</v>
      </c>
      <c r="J1341" s="56">
        <f t="shared" si="185"/>
        <v>0.21229050279329609</v>
      </c>
      <c r="K1341" s="51">
        <v>285</v>
      </c>
      <c r="L1341" s="51">
        <v>75</v>
      </c>
      <c r="M1341" s="51">
        <v>360</v>
      </c>
      <c r="N1341" s="51">
        <v>282</v>
      </c>
      <c r="O1341" s="51">
        <v>81</v>
      </c>
      <c r="P1341" s="51">
        <v>363</v>
      </c>
      <c r="Q1341" s="51">
        <v>279</v>
      </c>
      <c r="R1341" s="51">
        <v>72</v>
      </c>
      <c r="S1341" s="51">
        <v>351</v>
      </c>
      <c r="T1341" s="51">
        <f t="shared" si="190"/>
        <v>228</v>
      </c>
      <c r="U1341" s="51">
        <f t="shared" si="190"/>
        <v>1074</v>
      </c>
      <c r="V1341" s="57">
        <f t="shared" si="186"/>
        <v>21.229050279329609</v>
      </c>
      <c r="W1341" s="51" t="e">
        <f>SUMIF(#REF!,'Pupils5-15'!$B1341,#REF!)</f>
        <v>#REF!</v>
      </c>
      <c r="X1341" s="51" t="e">
        <f>SUMIF(#REF!,'Pupils5-15'!$B1341,#REF!)</f>
        <v>#REF!</v>
      </c>
      <c r="Y1341" s="51" t="e">
        <f>SUMIF(#REF!,'Pupils5-15'!$B1341,#REF!)</f>
        <v>#REF!</v>
      </c>
      <c r="Z1341" s="51" t="e">
        <f t="shared" si="187"/>
        <v>#REF!</v>
      </c>
      <c r="AA1341" s="51" t="e">
        <f t="shared" si="188"/>
        <v>#REF!</v>
      </c>
      <c r="AB1341" s="51" t="e">
        <f t="shared" si="189"/>
        <v>#REF!</v>
      </c>
    </row>
    <row r="1342" spans="1:28" x14ac:dyDescent="0.2">
      <c r="A1342" s="51">
        <v>1335</v>
      </c>
      <c r="B1342" s="51">
        <v>6782325</v>
      </c>
      <c r="C1342" s="51" t="s">
        <v>1698</v>
      </c>
      <c r="D1342" s="51" t="s">
        <v>58</v>
      </c>
      <c r="E1342" s="51" t="s">
        <v>3322</v>
      </c>
      <c r="F1342" s="51" t="s">
        <v>3324</v>
      </c>
      <c r="G1342" s="56">
        <f t="shared" si="182"/>
        <v>0.12921348314606743</v>
      </c>
      <c r="H1342" s="56">
        <f t="shared" si="183"/>
        <v>0.13881019830028329</v>
      </c>
      <c r="I1342" s="56">
        <f t="shared" si="184"/>
        <v>0.11931818181818182</v>
      </c>
      <c r="J1342" s="56">
        <f t="shared" si="185"/>
        <v>0.12912346842601319</v>
      </c>
      <c r="K1342" s="51">
        <v>310</v>
      </c>
      <c r="L1342" s="51">
        <v>46</v>
      </c>
      <c r="M1342" s="51">
        <v>356</v>
      </c>
      <c r="N1342" s="51">
        <v>304</v>
      </c>
      <c r="O1342" s="51">
        <v>49</v>
      </c>
      <c r="P1342" s="51">
        <v>353</v>
      </c>
      <c r="Q1342" s="51">
        <v>310</v>
      </c>
      <c r="R1342" s="51">
        <v>42</v>
      </c>
      <c r="S1342" s="51">
        <v>352</v>
      </c>
      <c r="T1342" s="51">
        <f t="shared" si="190"/>
        <v>137</v>
      </c>
      <c r="U1342" s="51">
        <f t="shared" si="190"/>
        <v>1061</v>
      </c>
      <c r="V1342" s="57">
        <f t="shared" si="186"/>
        <v>12.91234684260132</v>
      </c>
      <c r="W1342" s="51" t="e">
        <f>SUMIF(#REF!,'Pupils5-15'!$B1342,#REF!)</f>
        <v>#REF!</v>
      </c>
      <c r="X1342" s="51" t="e">
        <f>SUMIF(#REF!,'Pupils5-15'!$B1342,#REF!)</f>
        <v>#REF!</v>
      </c>
      <c r="Y1342" s="51" t="e">
        <f>SUMIF(#REF!,'Pupils5-15'!$B1342,#REF!)</f>
        <v>#REF!</v>
      </c>
      <c r="Z1342" s="51" t="e">
        <f t="shared" si="187"/>
        <v>#REF!</v>
      </c>
      <c r="AA1342" s="51" t="e">
        <f t="shared" si="188"/>
        <v>#REF!</v>
      </c>
      <c r="AB1342" s="51" t="e">
        <f t="shared" si="189"/>
        <v>#REF!</v>
      </c>
    </row>
    <row r="1343" spans="1:28" x14ac:dyDescent="0.2">
      <c r="A1343" s="51">
        <v>1336</v>
      </c>
      <c r="B1343" s="51">
        <v>6782326</v>
      </c>
      <c r="C1343" s="51" t="s">
        <v>1699</v>
      </c>
      <c r="D1343" s="51" t="s">
        <v>58</v>
      </c>
      <c r="E1343" s="51" t="s">
        <v>3322</v>
      </c>
      <c r="F1343" s="51" t="s">
        <v>3324</v>
      </c>
      <c r="G1343" s="56">
        <f t="shared" si="182"/>
        <v>0.22789115646258504</v>
      </c>
      <c r="H1343" s="56">
        <f t="shared" si="183"/>
        <v>0.26888217522658608</v>
      </c>
      <c r="I1343" s="56">
        <f t="shared" si="184"/>
        <v>0.26</v>
      </c>
      <c r="J1343" s="56">
        <f t="shared" si="185"/>
        <v>0.25333333333333335</v>
      </c>
      <c r="K1343" s="51">
        <v>227</v>
      </c>
      <c r="L1343" s="51">
        <v>67</v>
      </c>
      <c r="M1343" s="51">
        <v>294</v>
      </c>
      <c r="N1343" s="51">
        <v>242</v>
      </c>
      <c r="O1343" s="51">
        <v>89</v>
      </c>
      <c r="P1343" s="51">
        <v>331</v>
      </c>
      <c r="Q1343" s="51">
        <v>259</v>
      </c>
      <c r="R1343" s="51">
        <v>91</v>
      </c>
      <c r="S1343" s="51">
        <v>350</v>
      </c>
      <c r="T1343" s="51">
        <f t="shared" si="190"/>
        <v>247</v>
      </c>
      <c r="U1343" s="51">
        <f t="shared" si="190"/>
        <v>975</v>
      </c>
      <c r="V1343" s="57">
        <f t="shared" si="186"/>
        <v>25.333333333333336</v>
      </c>
      <c r="W1343" s="51" t="e">
        <f>SUMIF(#REF!,'Pupils5-15'!$B1343,#REF!)</f>
        <v>#REF!</v>
      </c>
      <c r="X1343" s="51" t="e">
        <f>SUMIF(#REF!,'Pupils5-15'!$B1343,#REF!)</f>
        <v>#REF!</v>
      </c>
      <c r="Y1343" s="51" t="e">
        <f>SUMIF(#REF!,'Pupils5-15'!$B1343,#REF!)</f>
        <v>#REF!</v>
      </c>
      <c r="Z1343" s="51" t="e">
        <f t="shared" si="187"/>
        <v>#REF!</v>
      </c>
      <c r="AA1343" s="51" t="e">
        <f t="shared" si="188"/>
        <v>#REF!</v>
      </c>
      <c r="AB1343" s="51" t="e">
        <f t="shared" si="189"/>
        <v>#REF!</v>
      </c>
    </row>
    <row r="1344" spans="1:28" x14ac:dyDescent="0.2">
      <c r="A1344" s="51">
        <v>1337</v>
      </c>
      <c r="B1344" s="51">
        <v>6782327</v>
      </c>
      <c r="C1344" s="51" t="s">
        <v>1701</v>
      </c>
      <c r="D1344" s="51" t="s">
        <v>58</v>
      </c>
      <c r="E1344" s="51" t="s">
        <v>3322</v>
      </c>
      <c r="F1344" s="51" t="s">
        <v>3323</v>
      </c>
      <c r="G1344" s="56">
        <f t="shared" si="182"/>
        <v>0.16666666666666666</v>
      </c>
      <c r="H1344" s="56">
        <f t="shared" si="183"/>
        <v>0.13043478260869565</v>
      </c>
      <c r="I1344" s="56">
        <f t="shared" si="184"/>
        <v>0.13775510204081631</v>
      </c>
      <c r="J1344" s="56">
        <f t="shared" si="185"/>
        <v>0.14186046511627906</v>
      </c>
      <c r="K1344" s="51">
        <v>80</v>
      </c>
      <c r="L1344" s="51">
        <v>16</v>
      </c>
      <c r="M1344" s="51">
        <v>96</v>
      </c>
      <c r="N1344" s="51">
        <v>120</v>
      </c>
      <c r="O1344" s="51">
        <v>18</v>
      </c>
      <c r="P1344" s="51">
        <v>138</v>
      </c>
      <c r="Q1344" s="51">
        <v>169</v>
      </c>
      <c r="R1344" s="51">
        <v>27</v>
      </c>
      <c r="S1344" s="51">
        <v>196</v>
      </c>
      <c r="T1344" s="51">
        <f t="shared" si="190"/>
        <v>61</v>
      </c>
      <c r="U1344" s="51">
        <f t="shared" si="190"/>
        <v>430</v>
      </c>
      <c r="V1344" s="57">
        <f t="shared" si="186"/>
        <v>14.186046511627906</v>
      </c>
      <c r="W1344" s="51" t="e">
        <f>SUMIF(#REF!,'Pupils5-15'!$B1344,#REF!)</f>
        <v>#REF!</v>
      </c>
      <c r="X1344" s="51" t="e">
        <f>SUMIF(#REF!,'Pupils5-15'!$B1344,#REF!)</f>
        <v>#REF!</v>
      </c>
      <c r="Y1344" s="51" t="e">
        <f>SUMIF(#REF!,'Pupils5-15'!$B1344,#REF!)</f>
        <v>#REF!</v>
      </c>
      <c r="Z1344" s="51" t="e">
        <f t="shared" si="187"/>
        <v>#REF!</v>
      </c>
      <c r="AA1344" s="51" t="e">
        <f t="shared" si="188"/>
        <v>#REF!</v>
      </c>
      <c r="AB1344" s="51" t="e">
        <f t="shared" si="189"/>
        <v>#REF!</v>
      </c>
    </row>
    <row r="1345" spans="1:28" x14ac:dyDescent="0.2">
      <c r="A1345" s="51">
        <v>1338</v>
      </c>
      <c r="B1345" s="51">
        <v>6783028</v>
      </c>
      <c r="C1345" s="51" t="s">
        <v>1702</v>
      </c>
      <c r="D1345" s="51" t="s">
        <v>58</v>
      </c>
      <c r="E1345" s="51" t="s">
        <v>3322</v>
      </c>
      <c r="F1345" s="51" t="s">
        <v>3324</v>
      </c>
      <c r="G1345" s="56">
        <f t="shared" si="182"/>
        <v>0.22991689750692521</v>
      </c>
      <c r="H1345" s="56">
        <f t="shared" si="183"/>
        <v>0.21374045801526717</v>
      </c>
      <c r="I1345" s="56">
        <f t="shared" si="184"/>
        <v>0.22506393861892582</v>
      </c>
      <c r="J1345" s="56">
        <f t="shared" si="185"/>
        <v>0.22270742358078602</v>
      </c>
      <c r="K1345" s="51">
        <v>278</v>
      </c>
      <c r="L1345" s="51">
        <v>83</v>
      </c>
      <c r="M1345" s="51">
        <v>361</v>
      </c>
      <c r="N1345" s="51">
        <v>309</v>
      </c>
      <c r="O1345" s="51">
        <v>84</v>
      </c>
      <c r="P1345" s="51">
        <v>393</v>
      </c>
      <c r="Q1345" s="51">
        <v>303</v>
      </c>
      <c r="R1345" s="51">
        <v>88</v>
      </c>
      <c r="S1345" s="51">
        <v>391</v>
      </c>
      <c r="T1345" s="51">
        <f t="shared" si="190"/>
        <v>255</v>
      </c>
      <c r="U1345" s="51">
        <f t="shared" si="190"/>
        <v>1145</v>
      </c>
      <c r="V1345" s="57">
        <f t="shared" si="186"/>
        <v>22.270742358078603</v>
      </c>
      <c r="W1345" s="51" t="e">
        <f>SUMIF(#REF!,'Pupils5-15'!$B1345,#REF!)</f>
        <v>#REF!</v>
      </c>
      <c r="X1345" s="51" t="e">
        <f>SUMIF(#REF!,'Pupils5-15'!$B1345,#REF!)</f>
        <v>#REF!</v>
      </c>
      <c r="Y1345" s="51" t="e">
        <f>SUMIF(#REF!,'Pupils5-15'!$B1345,#REF!)</f>
        <v>#REF!</v>
      </c>
      <c r="Z1345" s="51" t="e">
        <f t="shared" si="187"/>
        <v>#REF!</v>
      </c>
      <c r="AA1345" s="51" t="e">
        <f t="shared" si="188"/>
        <v>#REF!</v>
      </c>
      <c r="AB1345" s="51" t="e">
        <f t="shared" si="189"/>
        <v>#REF!</v>
      </c>
    </row>
    <row r="1346" spans="1:28" x14ac:dyDescent="0.2">
      <c r="A1346" s="51">
        <v>1339</v>
      </c>
      <c r="B1346" s="51">
        <v>6783321</v>
      </c>
      <c r="C1346" s="51" t="s">
        <v>1703</v>
      </c>
      <c r="D1346" s="51" t="s">
        <v>58</v>
      </c>
      <c r="E1346" s="51" t="s">
        <v>3322</v>
      </c>
      <c r="F1346" s="51" t="s">
        <v>3324</v>
      </c>
      <c r="G1346" s="56">
        <f t="shared" si="182"/>
        <v>0.15294117647058825</v>
      </c>
      <c r="H1346" s="56">
        <f t="shared" si="183"/>
        <v>0.1144578313253012</v>
      </c>
      <c r="I1346" s="56">
        <f t="shared" si="184"/>
        <v>0.10169491525423729</v>
      </c>
      <c r="J1346" s="56">
        <f t="shared" si="185"/>
        <v>0.12280701754385964</v>
      </c>
      <c r="K1346" s="51">
        <v>144</v>
      </c>
      <c r="L1346" s="51">
        <v>26</v>
      </c>
      <c r="M1346" s="51">
        <v>170</v>
      </c>
      <c r="N1346" s="51">
        <v>147</v>
      </c>
      <c r="O1346" s="51">
        <v>19</v>
      </c>
      <c r="P1346" s="51">
        <v>166</v>
      </c>
      <c r="Q1346" s="51">
        <v>159</v>
      </c>
      <c r="R1346" s="51">
        <v>18</v>
      </c>
      <c r="S1346" s="51">
        <v>177</v>
      </c>
      <c r="T1346" s="51">
        <f t="shared" si="190"/>
        <v>63</v>
      </c>
      <c r="U1346" s="51">
        <f t="shared" si="190"/>
        <v>513</v>
      </c>
      <c r="V1346" s="57">
        <f t="shared" si="186"/>
        <v>12.280701754385964</v>
      </c>
      <c r="W1346" s="51" t="e">
        <f>SUMIF(#REF!,'Pupils5-15'!$B1346,#REF!)</f>
        <v>#REF!</v>
      </c>
      <c r="X1346" s="51" t="e">
        <f>SUMIF(#REF!,'Pupils5-15'!$B1346,#REF!)</f>
        <v>#REF!</v>
      </c>
      <c r="Y1346" s="51" t="e">
        <f>SUMIF(#REF!,'Pupils5-15'!$B1346,#REF!)</f>
        <v>#REF!</v>
      </c>
      <c r="Z1346" s="51" t="e">
        <f t="shared" si="187"/>
        <v>#REF!</v>
      </c>
      <c r="AA1346" s="51" t="e">
        <f t="shared" si="188"/>
        <v>#REF!</v>
      </c>
      <c r="AB1346" s="51" t="e">
        <f t="shared" si="189"/>
        <v>#REF!</v>
      </c>
    </row>
    <row r="1347" spans="1:28" x14ac:dyDescent="0.2">
      <c r="A1347" s="51">
        <v>1340</v>
      </c>
      <c r="B1347" s="51">
        <v>6783324</v>
      </c>
      <c r="C1347" s="51" t="s">
        <v>1705</v>
      </c>
      <c r="D1347" s="51" t="s">
        <v>58</v>
      </c>
      <c r="E1347" s="51" t="s">
        <v>3322</v>
      </c>
      <c r="F1347" s="51" t="s">
        <v>3324</v>
      </c>
      <c r="G1347" s="56">
        <f t="shared" si="182"/>
        <v>0.1744186046511628</v>
      </c>
      <c r="H1347" s="56">
        <f t="shared" si="183"/>
        <v>0.2</v>
      </c>
      <c r="I1347" s="56">
        <f t="shared" si="184"/>
        <v>0.17045454545454544</v>
      </c>
      <c r="J1347" s="56">
        <f t="shared" si="185"/>
        <v>0.18146718146718147</v>
      </c>
      <c r="K1347" s="51">
        <v>142</v>
      </c>
      <c r="L1347" s="51">
        <v>30</v>
      </c>
      <c r="M1347" s="51">
        <v>172</v>
      </c>
      <c r="N1347" s="51">
        <v>136</v>
      </c>
      <c r="O1347" s="51">
        <v>34</v>
      </c>
      <c r="P1347" s="51">
        <v>170</v>
      </c>
      <c r="Q1347" s="51">
        <v>146</v>
      </c>
      <c r="R1347" s="51">
        <v>30</v>
      </c>
      <c r="S1347" s="51">
        <v>176</v>
      </c>
      <c r="T1347" s="51">
        <f t="shared" si="190"/>
        <v>94</v>
      </c>
      <c r="U1347" s="51">
        <f t="shared" si="190"/>
        <v>518</v>
      </c>
      <c r="V1347" s="57">
        <f t="shared" si="186"/>
        <v>18.146718146718147</v>
      </c>
      <c r="W1347" s="51" t="e">
        <f>SUMIF(#REF!,'Pupils5-15'!$B1347,#REF!)</f>
        <v>#REF!</v>
      </c>
      <c r="X1347" s="51" t="e">
        <f>SUMIF(#REF!,'Pupils5-15'!$B1347,#REF!)</f>
        <v>#REF!</v>
      </c>
      <c r="Y1347" s="51" t="e">
        <f>SUMIF(#REF!,'Pupils5-15'!$B1347,#REF!)</f>
        <v>#REF!</v>
      </c>
      <c r="Z1347" s="51" t="e">
        <f t="shared" si="187"/>
        <v>#REF!</v>
      </c>
      <c r="AA1347" s="51" t="e">
        <f t="shared" si="188"/>
        <v>#REF!</v>
      </c>
      <c r="AB1347" s="51" t="e">
        <f t="shared" si="189"/>
        <v>#REF!</v>
      </c>
    </row>
    <row r="1348" spans="1:28" x14ac:dyDescent="0.2">
      <c r="A1348" s="51">
        <v>1341</v>
      </c>
      <c r="B1348" s="51">
        <v>6783330</v>
      </c>
      <c r="C1348" s="51" t="s">
        <v>1706</v>
      </c>
      <c r="D1348" s="51" t="s">
        <v>58</v>
      </c>
      <c r="E1348" s="51" t="s">
        <v>3322</v>
      </c>
      <c r="F1348" s="51" t="s">
        <v>3324</v>
      </c>
      <c r="G1348" s="56">
        <f t="shared" si="182"/>
        <v>2.2099447513812154E-2</v>
      </c>
      <c r="H1348" s="56">
        <f t="shared" si="183"/>
        <v>2.23463687150838E-2</v>
      </c>
      <c r="I1348" s="56">
        <f t="shared" si="184"/>
        <v>2.8089887640449437E-2</v>
      </c>
      <c r="J1348" s="56">
        <f t="shared" si="185"/>
        <v>2.4163568773234202E-2</v>
      </c>
      <c r="K1348" s="51">
        <v>177</v>
      </c>
      <c r="L1348" s="51">
        <v>4</v>
      </c>
      <c r="M1348" s="51">
        <v>181</v>
      </c>
      <c r="N1348" s="51">
        <v>175</v>
      </c>
      <c r="O1348" s="51">
        <v>4</v>
      </c>
      <c r="P1348" s="51">
        <v>179</v>
      </c>
      <c r="Q1348" s="51">
        <v>173</v>
      </c>
      <c r="R1348" s="51">
        <v>5</v>
      </c>
      <c r="S1348" s="51">
        <v>178</v>
      </c>
      <c r="T1348" s="51">
        <f t="shared" si="190"/>
        <v>13</v>
      </c>
      <c r="U1348" s="51">
        <f t="shared" si="190"/>
        <v>538</v>
      </c>
      <c r="V1348" s="57">
        <f t="shared" si="186"/>
        <v>2.4163568773234201</v>
      </c>
      <c r="W1348" s="51" t="e">
        <f>SUMIF(#REF!,'Pupils5-15'!$B1348,#REF!)</f>
        <v>#REF!</v>
      </c>
      <c r="X1348" s="51" t="e">
        <f>SUMIF(#REF!,'Pupils5-15'!$B1348,#REF!)</f>
        <v>#REF!</v>
      </c>
      <c r="Y1348" s="51" t="e">
        <f>SUMIF(#REF!,'Pupils5-15'!$B1348,#REF!)</f>
        <v>#REF!</v>
      </c>
      <c r="Z1348" s="51" t="e">
        <f t="shared" si="187"/>
        <v>#REF!</v>
      </c>
      <c r="AA1348" s="51" t="e">
        <f t="shared" si="188"/>
        <v>#REF!</v>
      </c>
      <c r="AB1348" s="51" t="e">
        <f t="shared" si="189"/>
        <v>#REF!</v>
      </c>
    </row>
    <row r="1349" spans="1:28" x14ac:dyDescent="0.2">
      <c r="A1349" s="51">
        <v>1342</v>
      </c>
      <c r="B1349" s="51">
        <v>6783331</v>
      </c>
      <c r="C1349" s="51" t="s">
        <v>1707</v>
      </c>
      <c r="D1349" s="51" t="s">
        <v>58</v>
      </c>
      <c r="E1349" s="51" t="s">
        <v>3322</v>
      </c>
      <c r="F1349" s="51" t="s">
        <v>3324</v>
      </c>
      <c r="G1349" s="56">
        <f t="shared" si="182"/>
        <v>0.16489361702127658</v>
      </c>
      <c r="H1349" s="56">
        <f t="shared" si="183"/>
        <v>0.16042780748663102</v>
      </c>
      <c r="I1349" s="56">
        <f t="shared" si="184"/>
        <v>0.11734693877551021</v>
      </c>
      <c r="J1349" s="56">
        <f t="shared" si="185"/>
        <v>0.14711033274956217</v>
      </c>
      <c r="K1349" s="51">
        <v>157</v>
      </c>
      <c r="L1349" s="51">
        <v>31</v>
      </c>
      <c r="M1349" s="51">
        <v>188</v>
      </c>
      <c r="N1349" s="51">
        <v>157</v>
      </c>
      <c r="O1349" s="51">
        <v>30</v>
      </c>
      <c r="P1349" s="51">
        <v>187</v>
      </c>
      <c r="Q1349" s="51">
        <v>173</v>
      </c>
      <c r="R1349" s="51">
        <v>23</v>
      </c>
      <c r="S1349" s="51">
        <v>196</v>
      </c>
      <c r="T1349" s="51">
        <f t="shared" si="190"/>
        <v>84</v>
      </c>
      <c r="U1349" s="51">
        <f t="shared" si="190"/>
        <v>571</v>
      </c>
      <c r="V1349" s="57">
        <f t="shared" si="186"/>
        <v>14.711033274956216</v>
      </c>
      <c r="W1349" s="51" t="e">
        <f>SUMIF(#REF!,'Pupils5-15'!$B1349,#REF!)</f>
        <v>#REF!</v>
      </c>
      <c r="X1349" s="51" t="e">
        <f>SUMIF(#REF!,'Pupils5-15'!$B1349,#REF!)</f>
        <v>#REF!</v>
      </c>
      <c r="Y1349" s="51" t="e">
        <f>SUMIF(#REF!,'Pupils5-15'!$B1349,#REF!)</f>
        <v>#REF!</v>
      </c>
      <c r="Z1349" s="51" t="e">
        <f t="shared" si="187"/>
        <v>#REF!</v>
      </c>
      <c r="AA1349" s="51" t="e">
        <f t="shared" si="188"/>
        <v>#REF!</v>
      </c>
      <c r="AB1349" s="51" t="e">
        <f t="shared" si="189"/>
        <v>#REF!</v>
      </c>
    </row>
    <row r="1350" spans="1:28" x14ac:dyDescent="0.2">
      <c r="A1350" s="51">
        <v>1343</v>
      </c>
      <c r="B1350" s="51">
        <v>6783332</v>
      </c>
      <c r="C1350" s="51" t="s">
        <v>1708</v>
      </c>
      <c r="D1350" s="51" t="s">
        <v>58</v>
      </c>
      <c r="E1350" s="51" t="s">
        <v>3322</v>
      </c>
      <c r="F1350" s="51" t="s">
        <v>3324</v>
      </c>
      <c r="G1350" s="56">
        <f t="shared" si="182"/>
        <v>3.3333333333333333E-2</v>
      </c>
      <c r="H1350" s="56">
        <f t="shared" si="183"/>
        <v>3.3333333333333333E-2</v>
      </c>
      <c r="I1350" s="56">
        <f t="shared" si="184"/>
        <v>2.2727272727272728E-2</v>
      </c>
      <c r="J1350" s="56">
        <f t="shared" si="185"/>
        <v>2.9850746268656716E-2</v>
      </c>
      <c r="K1350" s="51">
        <v>87</v>
      </c>
      <c r="L1350" s="51">
        <v>3</v>
      </c>
      <c r="M1350" s="51">
        <v>90</v>
      </c>
      <c r="N1350" s="51">
        <v>87</v>
      </c>
      <c r="O1350" s="51">
        <v>3</v>
      </c>
      <c r="P1350" s="51">
        <v>90</v>
      </c>
      <c r="Q1350" s="51">
        <v>86</v>
      </c>
      <c r="R1350" s="51">
        <v>2</v>
      </c>
      <c r="S1350" s="51">
        <v>88</v>
      </c>
      <c r="T1350" s="51">
        <f t="shared" si="190"/>
        <v>8</v>
      </c>
      <c r="U1350" s="51">
        <f t="shared" si="190"/>
        <v>268</v>
      </c>
      <c r="V1350" s="57">
        <f t="shared" si="186"/>
        <v>2.9850746268656714</v>
      </c>
      <c r="W1350" s="51" t="e">
        <f>SUMIF(#REF!,'Pupils5-15'!$B1350,#REF!)</f>
        <v>#REF!</v>
      </c>
      <c r="X1350" s="51" t="e">
        <f>SUMIF(#REF!,'Pupils5-15'!$B1350,#REF!)</f>
        <v>#REF!</v>
      </c>
      <c r="Y1350" s="51" t="e">
        <f>SUMIF(#REF!,'Pupils5-15'!$B1350,#REF!)</f>
        <v>#REF!</v>
      </c>
      <c r="Z1350" s="51" t="e">
        <f t="shared" si="187"/>
        <v>#REF!</v>
      </c>
      <c r="AA1350" s="51" t="e">
        <f t="shared" si="188"/>
        <v>#REF!</v>
      </c>
      <c r="AB1350" s="51" t="e">
        <f t="shared" si="189"/>
        <v>#REF!</v>
      </c>
    </row>
    <row r="1351" spans="1:28" x14ac:dyDescent="0.2">
      <c r="A1351" s="51">
        <v>1344</v>
      </c>
      <c r="B1351" s="51">
        <v>6784051</v>
      </c>
      <c r="C1351" s="51" t="s">
        <v>3652</v>
      </c>
      <c r="D1351" s="51" t="s">
        <v>58</v>
      </c>
      <c r="E1351" s="51" t="s">
        <v>3326</v>
      </c>
      <c r="F1351" s="51" t="s">
        <v>3324</v>
      </c>
      <c r="G1351" s="56">
        <f t="shared" si="182"/>
        <v>0.10877719429857464</v>
      </c>
      <c r="H1351" s="56">
        <f t="shared" si="183"/>
        <v>0.11365369946605644</v>
      </c>
      <c r="I1351" s="56">
        <f t="shared" si="184"/>
        <v>0.11161731207289294</v>
      </c>
      <c r="J1351" s="56">
        <f t="shared" si="185"/>
        <v>0.11133552133299672</v>
      </c>
      <c r="K1351" s="51">
        <v>1188</v>
      </c>
      <c r="L1351" s="51">
        <v>145</v>
      </c>
      <c r="M1351" s="51">
        <v>1333</v>
      </c>
      <c r="N1351" s="51">
        <v>1162</v>
      </c>
      <c r="O1351" s="51">
        <v>149</v>
      </c>
      <c r="P1351" s="51">
        <v>1311</v>
      </c>
      <c r="Q1351" s="51">
        <v>1170</v>
      </c>
      <c r="R1351" s="51">
        <v>147</v>
      </c>
      <c r="S1351" s="51">
        <v>1317</v>
      </c>
      <c r="T1351" s="51">
        <f t="shared" si="190"/>
        <v>441</v>
      </c>
      <c r="U1351" s="51">
        <f t="shared" si="190"/>
        <v>3961</v>
      </c>
      <c r="V1351" s="57">
        <f t="shared" si="186"/>
        <v>11.133552133299672</v>
      </c>
      <c r="W1351" s="51" t="e">
        <f>SUMIF(#REF!,'Pupils5-15'!$B1351,#REF!)</f>
        <v>#REF!</v>
      </c>
      <c r="X1351" s="51" t="e">
        <f>SUMIF(#REF!,'Pupils5-15'!$B1351,#REF!)</f>
        <v>#REF!</v>
      </c>
      <c r="Y1351" s="51" t="e">
        <f>SUMIF(#REF!,'Pupils5-15'!$B1351,#REF!)</f>
        <v>#REF!</v>
      </c>
      <c r="Z1351" s="51" t="e">
        <f t="shared" si="187"/>
        <v>#REF!</v>
      </c>
      <c r="AA1351" s="51" t="e">
        <f t="shared" si="188"/>
        <v>#REF!</v>
      </c>
      <c r="AB1351" s="51" t="e">
        <f t="shared" si="189"/>
        <v>#REF!</v>
      </c>
    </row>
    <row r="1352" spans="1:28" x14ac:dyDescent="0.2">
      <c r="A1352" s="51">
        <v>1345</v>
      </c>
      <c r="B1352" s="51">
        <v>6784070</v>
      </c>
      <c r="C1352" s="51" t="s">
        <v>3653</v>
      </c>
      <c r="D1352" s="51" t="s">
        <v>58</v>
      </c>
      <c r="E1352" s="51" t="s">
        <v>3326</v>
      </c>
      <c r="F1352" s="51" t="s">
        <v>3324</v>
      </c>
      <c r="G1352" s="56">
        <f t="shared" ref="G1352:G1415" si="191">L1352/M1352</f>
        <v>0.27060133630289535</v>
      </c>
      <c r="H1352" s="56">
        <f t="shared" ref="H1352:H1415" si="192">O1352/P1352</f>
        <v>0.25</v>
      </c>
      <c r="I1352" s="56">
        <f t="shared" ref="I1352:I1415" si="193">R1352/S1352</f>
        <v>0.23953488372093024</v>
      </c>
      <c r="J1352" s="56">
        <f t="shared" ref="J1352:J1415" si="194">(L1352+O1352+R1352)/(M1352+P1352+S1352)</f>
        <v>0.25361216730038022</v>
      </c>
      <c r="K1352" s="51">
        <v>655</v>
      </c>
      <c r="L1352" s="51">
        <v>243</v>
      </c>
      <c r="M1352" s="51">
        <v>898</v>
      </c>
      <c r="N1352" s="51">
        <v>654</v>
      </c>
      <c r="O1352" s="51">
        <v>218</v>
      </c>
      <c r="P1352" s="51">
        <v>872</v>
      </c>
      <c r="Q1352" s="51">
        <v>654</v>
      </c>
      <c r="R1352" s="51">
        <v>206</v>
      </c>
      <c r="S1352" s="51">
        <v>860</v>
      </c>
      <c r="T1352" s="51">
        <f t="shared" si="190"/>
        <v>667</v>
      </c>
      <c r="U1352" s="51">
        <f t="shared" si="190"/>
        <v>2630</v>
      </c>
      <c r="V1352" s="57">
        <f t="shared" ref="V1352:V1415" si="195">+T1352/U1352*100</f>
        <v>25.361216730038024</v>
      </c>
      <c r="W1352" s="51" t="e">
        <f>SUMIF(#REF!,'Pupils5-15'!$B1352,#REF!)</f>
        <v>#REF!</v>
      </c>
      <c r="X1352" s="51" t="e">
        <f>SUMIF(#REF!,'Pupils5-15'!$B1352,#REF!)</f>
        <v>#REF!</v>
      </c>
      <c r="Y1352" s="51" t="e">
        <f>SUMIF(#REF!,'Pupils5-15'!$B1352,#REF!)</f>
        <v>#REF!</v>
      </c>
      <c r="Z1352" s="51" t="e">
        <f t="shared" si="187"/>
        <v>#REF!</v>
      </c>
      <c r="AA1352" s="51" t="e">
        <f t="shared" si="188"/>
        <v>#REF!</v>
      </c>
      <c r="AB1352" s="51" t="e">
        <f t="shared" si="189"/>
        <v>#REF!</v>
      </c>
    </row>
    <row r="1353" spans="1:28" x14ac:dyDescent="0.2">
      <c r="A1353" s="51">
        <v>1346</v>
      </c>
      <c r="B1353" s="51">
        <v>6784072</v>
      </c>
      <c r="C1353" s="51" t="s">
        <v>3654</v>
      </c>
      <c r="D1353" s="51" t="s">
        <v>58</v>
      </c>
      <c r="E1353" s="51" t="s">
        <v>3326</v>
      </c>
      <c r="F1353" s="51" t="s">
        <v>3324</v>
      </c>
      <c r="G1353" s="56">
        <f t="shared" si="191"/>
        <v>0.20346320346320346</v>
      </c>
      <c r="H1353" s="56">
        <f t="shared" si="192"/>
        <v>0.18086696562032886</v>
      </c>
      <c r="I1353" s="56">
        <f t="shared" si="193"/>
        <v>0.17620481927710843</v>
      </c>
      <c r="J1353" s="56">
        <f t="shared" si="194"/>
        <v>0.18706811451135241</v>
      </c>
      <c r="K1353" s="51">
        <v>552</v>
      </c>
      <c r="L1353" s="51">
        <v>141</v>
      </c>
      <c r="M1353" s="51">
        <v>693</v>
      </c>
      <c r="N1353" s="51">
        <v>548</v>
      </c>
      <c r="O1353" s="51">
        <v>121</v>
      </c>
      <c r="P1353" s="51">
        <v>669</v>
      </c>
      <c r="Q1353" s="51">
        <v>547</v>
      </c>
      <c r="R1353" s="51">
        <v>117</v>
      </c>
      <c r="S1353" s="51">
        <v>664</v>
      </c>
      <c r="T1353" s="51">
        <f t="shared" si="190"/>
        <v>379</v>
      </c>
      <c r="U1353" s="51">
        <f t="shared" si="190"/>
        <v>2026</v>
      </c>
      <c r="V1353" s="57">
        <f t="shared" si="195"/>
        <v>18.706811451135241</v>
      </c>
      <c r="W1353" s="51" t="e">
        <f>SUMIF(#REF!,'Pupils5-15'!$B1353,#REF!)</f>
        <v>#REF!</v>
      </c>
      <c r="X1353" s="51" t="e">
        <f>SUMIF(#REF!,'Pupils5-15'!$B1353,#REF!)</f>
        <v>#REF!</v>
      </c>
      <c r="Y1353" s="51" t="e">
        <f>SUMIF(#REF!,'Pupils5-15'!$B1353,#REF!)</f>
        <v>#REF!</v>
      </c>
      <c r="Z1353" s="51" t="e">
        <f t="shared" ref="Z1353:Z1416" si="196">W1353=L1353</f>
        <v>#REF!</v>
      </c>
      <c r="AA1353" s="51" t="e">
        <f t="shared" ref="AA1353:AA1416" si="197">X1353=O1353</f>
        <v>#REF!</v>
      </c>
      <c r="AB1353" s="51" t="e">
        <f t="shared" ref="AB1353:AB1416" si="198">Y1353=R1353</f>
        <v>#REF!</v>
      </c>
    </row>
    <row r="1354" spans="1:28" x14ac:dyDescent="0.2">
      <c r="A1354" s="51">
        <v>1347</v>
      </c>
      <c r="B1354" s="51">
        <v>6784075</v>
      </c>
      <c r="C1354" s="51" t="s">
        <v>3655</v>
      </c>
      <c r="D1354" s="51" t="s">
        <v>58</v>
      </c>
      <c r="E1354" s="51" t="s">
        <v>3326</v>
      </c>
      <c r="F1354" s="51" t="s">
        <v>3323</v>
      </c>
      <c r="G1354" s="56">
        <f t="shared" si="191"/>
        <v>0.12669126691266913</v>
      </c>
      <c r="H1354" s="56">
        <f t="shared" si="192"/>
        <v>0.12034739454094293</v>
      </c>
      <c r="I1354" s="56">
        <f t="shared" si="193"/>
        <v>0.12708600770218229</v>
      </c>
      <c r="J1354" s="56">
        <f t="shared" si="194"/>
        <v>0.12468723936613844</v>
      </c>
      <c r="K1354" s="51">
        <v>710</v>
      </c>
      <c r="L1354" s="51">
        <v>103</v>
      </c>
      <c r="M1354" s="51">
        <v>813</v>
      </c>
      <c r="N1354" s="51">
        <v>709</v>
      </c>
      <c r="O1354" s="51">
        <v>97</v>
      </c>
      <c r="P1354" s="51">
        <v>806</v>
      </c>
      <c r="Q1354" s="51">
        <v>680</v>
      </c>
      <c r="R1354" s="51">
        <v>99</v>
      </c>
      <c r="S1354" s="51">
        <v>779</v>
      </c>
      <c r="T1354" s="51">
        <f t="shared" si="190"/>
        <v>299</v>
      </c>
      <c r="U1354" s="51">
        <f t="shared" si="190"/>
        <v>2398</v>
      </c>
      <c r="V1354" s="57">
        <f t="shared" si="195"/>
        <v>12.468723936613845</v>
      </c>
      <c r="W1354" s="51" t="e">
        <f>SUMIF(#REF!,'Pupils5-15'!$B1354,#REF!)</f>
        <v>#REF!</v>
      </c>
      <c r="X1354" s="51" t="e">
        <f>SUMIF(#REF!,'Pupils5-15'!$B1354,#REF!)</f>
        <v>#REF!</v>
      </c>
      <c r="Y1354" s="51" t="e">
        <f>SUMIF(#REF!,'Pupils5-15'!$B1354,#REF!)</f>
        <v>#REF!</v>
      </c>
      <c r="Z1354" s="51" t="e">
        <f t="shared" si="196"/>
        <v>#REF!</v>
      </c>
      <c r="AA1354" s="51" t="e">
        <f t="shared" si="197"/>
        <v>#REF!</v>
      </c>
      <c r="AB1354" s="51" t="e">
        <f t="shared" si="198"/>
        <v>#REF!</v>
      </c>
    </row>
    <row r="1355" spans="1:28" x14ac:dyDescent="0.2">
      <c r="A1355" s="51">
        <v>1348</v>
      </c>
      <c r="B1355" s="51">
        <v>6784076</v>
      </c>
      <c r="C1355" s="51" t="s">
        <v>3656</v>
      </c>
      <c r="D1355" s="51" t="s">
        <v>58</v>
      </c>
      <c r="E1355" s="51" t="s">
        <v>3326</v>
      </c>
      <c r="F1355" s="51" t="s">
        <v>3324</v>
      </c>
      <c r="G1355" s="56">
        <f t="shared" si="191"/>
        <v>0.23400809716599191</v>
      </c>
      <c r="H1355" s="56">
        <f t="shared" si="192"/>
        <v>0.24268177525967893</v>
      </c>
      <c r="I1355" s="56">
        <f t="shared" si="193"/>
        <v>0.24390243902439024</v>
      </c>
      <c r="J1355" s="56">
        <f t="shared" si="194"/>
        <v>0.23972814334260117</v>
      </c>
      <c r="K1355" s="51">
        <v>946</v>
      </c>
      <c r="L1355" s="51">
        <v>289</v>
      </c>
      <c r="M1355" s="51">
        <v>1235</v>
      </c>
      <c r="N1355" s="51">
        <v>802</v>
      </c>
      <c r="O1355" s="51">
        <v>257</v>
      </c>
      <c r="P1355" s="51">
        <v>1059</v>
      </c>
      <c r="Q1355" s="51">
        <v>713</v>
      </c>
      <c r="R1355" s="51">
        <v>230</v>
      </c>
      <c r="S1355" s="51">
        <v>943</v>
      </c>
      <c r="T1355" s="51">
        <f t="shared" si="190"/>
        <v>776</v>
      </c>
      <c r="U1355" s="51">
        <f t="shared" si="190"/>
        <v>3237</v>
      </c>
      <c r="V1355" s="57">
        <f t="shared" si="195"/>
        <v>23.972814334260118</v>
      </c>
      <c r="W1355" s="51" t="e">
        <f>SUMIF(#REF!,'Pupils5-15'!$B1355,#REF!)</f>
        <v>#REF!</v>
      </c>
      <c r="X1355" s="51" t="e">
        <f>SUMIF(#REF!,'Pupils5-15'!$B1355,#REF!)</f>
        <v>#REF!</v>
      </c>
      <c r="Y1355" s="51" t="e">
        <f>SUMIF(#REF!,'Pupils5-15'!$B1355,#REF!)</f>
        <v>#REF!</v>
      </c>
      <c r="Z1355" s="51" t="e">
        <f t="shared" si="196"/>
        <v>#REF!</v>
      </c>
      <c r="AA1355" s="51" t="e">
        <f t="shared" si="197"/>
        <v>#REF!</v>
      </c>
      <c r="AB1355" s="51" t="e">
        <f t="shared" si="198"/>
        <v>#REF!</v>
      </c>
    </row>
    <row r="1356" spans="1:28" x14ac:dyDescent="0.2">
      <c r="A1356" s="51">
        <v>1349</v>
      </c>
      <c r="B1356" s="51">
        <v>6784603</v>
      </c>
      <c r="C1356" s="51" t="s">
        <v>3657</v>
      </c>
      <c r="D1356" s="51" t="s">
        <v>58</v>
      </c>
      <c r="E1356" s="51" t="s">
        <v>3326</v>
      </c>
      <c r="F1356" s="51" t="s">
        <v>3324</v>
      </c>
      <c r="G1356" s="56">
        <f t="shared" si="191"/>
        <v>9.5549738219895292E-2</v>
      </c>
      <c r="H1356" s="56">
        <f t="shared" si="192"/>
        <v>9.4289508632138114E-2</v>
      </c>
      <c r="I1356" s="56">
        <f t="shared" si="193"/>
        <v>7.8771695594125501E-2</v>
      </c>
      <c r="J1356" s="56">
        <f t="shared" si="194"/>
        <v>8.9585172109443958E-2</v>
      </c>
      <c r="K1356" s="51">
        <v>691</v>
      </c>
      <c r="L1356" s="51">
        <v>73</v>
      </c>
      <c r="M1356" s="51">
        <v>764</v>
      </c>
      <c r="N1356" s="51">
        <v>682</v>
      </c>
      <c r="O1356" s="51">
        <v>71</v>
      </c>
      <c r="P1356" s="51">
        <v>753</v>
      </c>
      <c r="Q1356" s="51">
        <v>690</v>
      </c>
      <c r="R1356" s="51">
        <v>59</v>
      </c>
      <c r="S1356" s="51">
        <v>749</v>
      </c>
      <c r="T1356" s="51">
        <f t="shared" si="190"/>
        <v>203</v>
      </c>
      <c r="U1356" s="51">
        <f t="shared" si="190"/>
        <v>2266</v>
      </c>
      <c r="V1356" s="57">
        <f t="shared" si="195"/>
        <v>8.9585172109443967</v>
      </c>
      <c r="W1356" s="51" t="e">
        <f>SUMIF(#REF!,'Pupils5-15'!$B1356,#REF!)</f>
        <v>#REF!</v>
      </c>
      <c r="X1356" s="51" t="e">
        <f>SUMIF(#REF!,'Pupils5-15'!$B1356,#REF!)</f>
        <v>#REF!</v>
      </c>
      <c r="Y1356" s="51" t="e">
        <f>SUMIF(#REF!,'Pupils5-15'!$B1356,#REF!)</f>
        <v>#REF!</v>
      </c>
      <c r="Z1356" s="51" t="e">
        <f t="shared" si="196"/>
        <v>#REF!</v>
      </c>
      <c r="AA1356" s="51" t="e">
        <f t="shared" si="197"/>
        <v>#REF!</v>
      </c>
      <c r="AB1356" s="51" t="e">
        <f t="shared" si="198"/>
        <v>#REF!</v>
      </c>
    </row>
    <row r="1357" spans="1:28" x14ac:dyDescent="0.2">
      <c r="A1357" s="51">
        <v>1350</v>
      </c>
      <c r="B1357" s="51">
        <v>6787012</v>
      </c>
      <c r="C1357" s="51" t="s">
        <v>1710</v>
      </c>
      <c r="D1357" s="51" t="s">
        <v>58</v>
      </c>
      <c r="E1357" s="51" t="s">
        <v>3334</v>
      </c>
      <c r="G1357" s="56">
        <f t="shared" si="191"/>
        <v>0.3968253968253968</v>
      </c>
      <c r="H1357" s="56">
        <f t="shared" si="192"/>
        <v>0.41935483870967744</v>
      </c>
      <c r="I1357" s="56">
        <f t="shared" si="193"/>
        <v>0.30882352941176472</v>
      </c>
      <c r="J1357" s="56">
        <f t="shared" si="194"/>
        <v>0.37305699481865284</v>
      </c>
      <c r="K1357" s="51">
        <v>38</v>
      </c>
      <c r="L1357" s="51">
        <v>25</v>
      </c>
      <c r="M1357" s="51">
        <v>63</v>
      </c>
      <c r="N1357" s="51">
        <v>36</v>
      </c>
      <c r="O1357" s="51">
        <v>26</v>
      </c>
      <c r="P1357" s="51">
        <v>62</v>
      </c>
      <c r="Q1357" s="51">
        <v>47</v>
      </c>
      <c r="R1357" s="51">
        <v>21</v>
      </c>
      <c r="S1357" s="51">
        <v>68</v>
      </c>
      <c r="T1357" s="51">
        <f t="shared" si="190"/>
        <v>72</v>
      </c>
      <c r="U1357" s="51">
        <f t="shared" si="190"/>
        <v>193</v>
      </c>
      <c r="V1357" s="57">
        <f t="shared" si="195"/>
        <v>37.305699481865283</v>
      </c>
      <c r="W1357" s="51" t="e">
        <f>SUMIF(#REF!,'Pupils5-15'!$B1357,#REF!)</f>
        <v>#REF!</v>
      </c>
      <c r="X1357" s="51" t="e">
        <f>SUMIF(#REF!,'Pupils5-15'!$B1357,#REF!)</f>
        <v>#REF!</v>
      </c>
      <c r="Y1357" s="51" t="e">
        <f>SUMIF(#REF!,'Pupils5-15'!$B1357,#REF!)</f>
        <v>#REF!</v>
      </c>
      <c r="Z1357" s="51" t="e">
        <f t="shared" si="196"/>
        <v>#REF!</v>
      </c>
      <c r="AA1357" s="51" t="e">
        <f t="shared" si="197"/>
        <v>#REF!</v>
      </c>
      <c r="AB1357" s="51" t="e">
        <f t="shared" si="198"/>
        <v>#REF!</v>
      </c>
    </row>
    <row r="1358" spans="1:28" x14ac:dyDescent="0.2">
      <c r="A1358" s="51">
        <v>1351</v>
      </c>
      <c r="B1358" s="51">
        <v>6792057</v>
      </c>
      <c r="C1358" s="51" t="s">
        <v>1712</v>
      </c>
      <c r="D1358" s="51" t="s">
        <v>1711</v>
      </c>
      <c r="E1358" s="51" t="s">
        <v>3322</v>
      </c>
      <c r="F1358" s="51" t="s">
        <v>3324</v>
      </c>
      <c r="G1358" s="56">
        <f t="shared" si="191"/>
        <v>0.14569536423841059</v>
      </c>
      <c r="H1358" s="56">
        <f t="shared" si="192"/>
        <v>9.6153846153846159E-2</v>
      </c>
      <c r="I1358" s="56">
        <f t="shared" si="193"/>
        <v>9.2592592592592587E-2</v>
      </c>
      <c r="J1358" s="56">
        <f t="shared" si="194"/>
        <v>0.11087420042643924</v>
      </c>
      <c r="K1358" s="51">
        <v>129</v>
      </c>
      <c r="L1358" s="51">
        <v>22</v>
      </c>
      <c r="M1358" s="51">
        <v>151</v>
      </c>
      <c r="N1358" s="51">
        <v>141</v>
      </c>
      <c r="O1358" s="51">
        <v>15</v>
      </c>
      <c r="P1358" s="51">
        <v>156</v>
      </c>
      <c r="Q1358" s="51">
        <v>147</v>
      </c>
      <c r="R1358" s="51">
        <v>15</v>
      </c>
      <c r="S1358" s="51">
        <v>162</v>
      </c>
      <c r="T1358" s="51">
        <f t="shared" si="190"/>
        <v>52</v>
      </c>
      <c r="U1358" s="51">
        <f t="shared" si="190"/>
        <v>469</v>
      </c>
      <c r="V1358" s="57">
        <f t="shared" si="195"/>
        <v>11.087420042643924</v>
      </c>
      <c r="W1358" s="51" t="e">
        <f>SUMIF(#REF!,'Pupils5-15'!$B1358,#REF!)</f>
        <v>#REF!</v>
      </c>
      <c r="X1358" s="51" t="e">
        <f>SUMIF(#REF!,'Pupils5-15'!$B1358,#REF!)</f>
        <v>#REF!</v>
      </c>
      <c r="Y1358" s="51" t="e">
        <f>SUMIF(#REF!,'Pupils5-15'!$B1358,#REF!)</f>
        <v>#REF!</v>
      </c>
      <c r="Z1358" s="51" t="e">
        <f t="shared" si="196"/>
        <v>#REF!</v>
      </c>
      <c r="AA1358" s="51" t="e">
        <f t="shared" si="197"/>
        <v>#REF!</v>
      </c>
      <c r="AB1358" s="51" t="e">
        <f t="shared" si="198"/>
        <v>#REF!</v>
      </c>
    </row>
    <row r="1359" spans="1:28" x14ac:dyDescent="0.2">
      <c r="A1359" s="51">
        <v>1352</v>
      </c>
      <c r="B1359" s="51">
        <v>6792134</v>
      </c>
      <c r="C1359" s="51" t="s">
        <v>1714</v>
      </c>
      <c r="D1359" s="51" t="s">
        <v>1711</v>
      </c>
      <c r="E1359" s="51" t="s">
        <v>3322</v>
      </c>
      <c r="F1359" s="51" t="s">
        <v>3324</v>
      </c>
      <c r="G1359" s="56">
        <f t="shared" si="191"/>
        <v>8.2758620689655171E-2</v>
      </c>
      <c r="H1359" s="56">
        <f t="shared" si="192"/>
        <v>0.1095890410958904</v>
      </c>
      <c r="I1359" s="56">
        <f t="shared" si="193"/>
        <v>0.12101910828025478</v>
      </c>
      <c r="J1359" s="56">
        <f t="shared" si="194"/>
        <v>0.10491071428571429</v>
      </c>
      <c r="K1359" s="51">
        <v>133</v>
      </c>
      <c r="L1359" s="51">
        <v>12</v>
      </c>
      <c r="M1359" s="51">
        <v>145</v>
      </c>
      <c r="N1359" s="51">
        <v>130</v>
      </c>
      <c r="O1359" s="51">
        <v>16</v>
      </c>
      <c r="P1359" s="51">
        <v>146</v>
      </c>
      <c r="Q1359" s="51">
        <v>138</v>
      </c>
      <c r="R1359" s="51">
        <v>19</v>
      </c>
      <c r="S1359" s="51">
        <v>157</v>
      </c>
      <c r="T1359" s="51">
        <f t="shared" si="190"/>
        <v>47</v>
      </c>
      <c r="U1359" s="51">
        <f t="shared" si="190"/>
        <v>448</v>
      </c>
      <c r="V1359" s="57">
        <f t="shared" si="195"/>
        <v>10.491071428571429</v>
      </c>
      <c r="W1359" s="51" t="e">
        <f>SUMIF(#REF!,'Pupils5-15'!$B1359,#REF!)</f>
        <v>#REF!</v>
      </c>
      <c r="X1359" s="51" t="e">
        <f>SUMIF(#REF!,'Pupils5-15'!$B1359,#REF!)</f>
        <v>#REF!</v>
      </c>
      <c r="Y1359" s="51" t="e">
        <f>SUMIF(#REF!,'Pupils5-15'!$B1359,#REF!)</f>
        <v>#REF!</v>
      </c>
      <c r="Z1359" s="51" t="e">
        <f t="shared" si="196"/>
        <v>#REF!</v>
      </c>
      <c r="AA1359" s="51" t="e">
        <f t="shared" si="197"/>
        <v>#REF!</v>
      </c>
      <c r="AB1359" s="51" t="e">
        <f t="shared" si="198"/>
        <v>#REF!</v>
      </c>
    </row>
    <row r="1360" spans="1:28" x14ac:dyDescent="0.2">
      <c r="A1360" s="51">
        <v>1353</v>
      </c>
      <c r="B1360" s="51">
        <v>6792163</v>
      </c>
      <c r="C1360" s="51" t="s">
        <v>1715</v>
      </c>
      <c r="D1360" s="51" t="s">
        <v>1711</v>
      </c>
      <c r="E1360" s="51" t="s">
        <v>3322</v>
      </c>
      <c r="F1360" s="51" t="s">
        <v>3324</v>
      </c>
      <c r="G1360" s="56">
        <f t="shared" si="191"/>
        <v>2.8000000000000001E-2</v>
      </c>
      <c r="H1360" s="56">
        <f t="shared" si="192"/>
        <v>2.575107296137339E-2</v>
      </c>
      <c r="I1360" s="56">
        <f t="shared" si="193"/>
        <v>2.9661016949152543E-2</v>
      </c>
      <c r="J1360" s="56">
        <f t="shared" si="194"/>
        <v>2.7816411682892908E-2</v>
      </c>
      <c r="K1360" s="51">
        <v>243</v>
      </c>
      <c r="L1360" s="51">
        <v>7</v>
      </c>
      <c r="M1360" s="51">
        <v>250</v>
      </c>
      <c r="N1360" s="51">
        <v>227</v>
      </c>
      <c r="O1360" s="51">
        <v>6</v>
      </c>
      <c r="P1360" s="51">
        <v>233</v>
      </c>
      <c r="Q1360" s="51">
        <v>229</v>
      </c>
      <c r="R1360" s="51">
        <v>7</v>
      </c>
      <c r="S1360" s="51">
        <v>236</v>
      </c>
      <c r="T1360" s="51">
        <f t="shared" si="190"/>
        <v>20</v>
      </c>
      <c r="U1360" s="51">
        <f t="shared" si="190"/>
        <v>719</v>
      </c>
      <c r="V1360" s="57">
        <f t="shared" si="195"/>
        <v>2.781641168289291</v>
      </c>
      <c r="W1360" s="51" t="e">
        <f>SUMIF(#REF!,'Pupils5-15'!$B1360,#REF!)</f>
        <v>#REF!</v>
      </c>
      <c r="X1360" s="51" t="e">
        <f>SUMIF(#REF!,'Pupils5-15'!$B1360,#REF!)</f>
        <v>#REF!</v>
      </c>
      <c r="Y1360" s="51" t="e">
        <f>SUMIF(#REF!,'Pupils5-15'!$B1360,#REF!)</f>
        <v>#REF!</v>
      </c>
      <c r="Z1360" s="51" t="e">
        <f t="shared" si="196"/>
        <v>#REF!</v>
      </c>
      <c r="AA1360" s="51" t="e">
        <f t="shared" si="197"/>
        <v>#REF!</v>
      </c>
      <c r="AB1360" s="51" t="e">
        <f t="shared" si="198"/>
        <v>#REF!</v>
      </c>
    </row>
    <row r="1361" spans="1:28" x14ac:dyDescent="0.2">
      <c r="A1361" s="51">
        <v>1354</v>
      </c>
      <c r="B1361" s="51">
        <v>6792164</v>
      </c>
      <c r="C1361" s="51" t="s">
        <v>1716</v>
      </c>
      <c r="D1361" s="51" t="s">
        <v>1711</v>
      </c>
      <c r="E1361" s="51" t="s">
        <v>3322</v>
      </c>
      <c r="F1361" s="51" t="s">
        <v>3324</v>
      </c>
      <c r="G1361" s="56">
        <f t="shared" si="191"/>
        <v>0.17391304347826086</v>
      </c>
      <c r="H1361" s="56">
        <f t="shared" si="192"/>
        <v>0.15204678362573099</v>
      </c>
      <c r="I1361" s="56">
        <f t="shared" si="193"/>
        <v>0.13218390804597702</v>
      </c>
      <c r="J1361" s="56">
        <f t="shared" si="194"/>
        <v>0.15217391304347827</v>
      </c>
      <c r="K1361" s="51">
        <v>133</v>
      </c>
      <c r="L1361" s="51">
        <v>28</v>
      </c>
      <c r="M1361" s="51">
        <v>161</v>
      </c>
      <c r="N1361" s="51">
        <v>145</v>
      </c>
      <c r="O1361" s="51">
        <v>26</v>
      </c>
      <c r="P1361" s="51">
        <v>171</v>
      </c>
      <c r="Q1361" s="51">
        <v>151</v>
      </c>
      <c r="R1361" s="51">
        <v>23</v>
      </c>
      <c r="S1361" s="51">
        <v>174</v>
      </c>
      <c r="T1361" s="51">
        <f t="shared" si="190"/>
        <v>77</v>
      </c>
      <c r="U1361" s="51">
        <f t="shared" si="190"/>
        <v>506</v>
      </c>
      <c r="V1361" s="57">
        <f t="shared" si="195"/>
        <v>15.217391304347828</v>
      </c>
      <c r="W1361" s="51" t="e">
        <f>SUMIF(#REF!,'Pupils5-15'!$B1361,#REF!)</f>
        <v>#REF!</v>
      </c>
      <c r="X1361" s="51" t="e">
        <f>SUMIF(#REF!,'Pupils5-15'!$B1361,#REF!)</f>
        <v>#REF!</v>
      </c>
      <c r="Y1361" s="51" t="e">
        <f>SUMIF(#REF!,'Pupils5-15'!$B1361,#REF!)</f>
        <v>#REF!</v>
      </c>
      <c r="Z1361" s="51" t="e">
        <f t="shared" si="196"/>
        <v>#REF!</v>
      </c>
      <c r="AA1361" s="51" t="e">
        <f t="shared" si="197"/>
        <v>#REF!</v>
      </c>
      <c r="AB1361" s="51" t="e">
        <f t="shared" si="198"/>
        <v>#REF!</v>
      </c>
    </row>
    <row r="1362" spans="1:28" x14ac:dyDescent="0.2">
      <c r="A1362" s="51">
        <v>1355</v>
      </c>
      <c r="B1362" s="51">
        <v>6792228</v>
      </c>
      <c r="C1362" s="51" t="s">
        <v>1717</v>
      </c>
      <c r="D1362" s="51" t="s">
        <v>1711</v>
      </c>
      <c r="E1362" s="51" t="s">
        <v>3322</v>
      </c>
      <c r="F1362" s="51" t="s">
        <v>3324</v>
      </c>
      <c r="G1362" s="56">
        <f t="shared" si="191"/>
        <v>0.27956989247311825</v>
      </c>
      <c r="H1362" s="56">
        <f t="shared" si="192"/>
        <v>0.21761658031088082</v>
      </c>
      <c r="I1362" s="56">
        <f t="shared" si="193"/>
        <v>0.20918367346938777</v>
      </c>
      <c r="J1362" s="56">
        <f t="shared" si="194"/>
        <v>0.23478260869565218</v>
      </c>
      <c r="K1362" s="51">
        <v>134</v>
      </c>
      <c r="L1362" s="51">
        <v>52</v>
      </c>
      <c r="M1362" s="51">
        <v>186</v>
      </c>
      <c r="N1362" s="51">
        <v>151</v>
      </c>
      <c r="O1362" s="51">
        <v>42</v>
      </c>
      <c r="P1362" s="51">
        <v>193</v>
      </c>
      <c r="Q1362" s="51">
        <v>155</v>
      </c>
      <c r="R1362" s="51">
        <v>41</v>
      </c>
      <c r="S1362" s="51">
        <v>196</v>
      </c>
      <c r="T1362" s="51">
        <f t="shared" si="190"/>
        <v>135</v>
      </c>
      <c r="U1362" s="51">
        <f t="shared" si="190"/>
        <v>575</v>
      </c>
      <c r="V1362" s="57">
        <f t="shared" si="195"/>
        <v>23.478260869565219</v>
      </c>
      <c r="W1362" s="51" t="e">
        <f>SUMIF(#REF!,'Pupils5-15'!$B1362,#REF!)</f>
        <v>#REF!</v>
      </c>
      <c r="X1362" s="51" t="e">
        <f>SUMIF(#REF!,'Pupils5-15'!$B1362,#REF!)</f>
        <v>#REF!</v>
      </c>
      <c r="Y1362" s="51" t="e">
        <f>SUMIF(#REF!,'Pupils5-15'!$B1362,#REF!)</f>
        <v>#REF!</v>
      </c>
      <c r="Z1362" s="51" t="e">
        <f t="shared" si="196"/>
        <v>#REF!</v>
      </c>
      <c r="AA1362" s="51" t="e">
        <f t="shared" si="197"/>
        <v>#REF!</v>
      </c>
      <c r="AB1362" s="51" t="e">
        <f t="shared" si="198"/>
        <v>#REF!</v>
      </c>
    </row>
    <row r="1363" spans="1:28" x14ac:dyDescent="0.2">
      <c r="A1363" s="51">
        <v>1356</v>
      </c>
      <c r="B1363" s="51">
        <v>6792243</v>
      </c>
      <c r="C1363" s="51" t="s">
        <v>1718</v>
      </c>
      <c r="D1363" s="51" t="s">
        <v>1711</v>
      </c>
      <c r="E1363" s="51" t="s">
        <v>3322</v>
      </c>
      <c r="F1363" s="51" t="s">
        <v>3324</v>
      </c>
      <c r="G1363" s="56">
        <f t="shared" si="191"/>
        <v>0.10869565217391304</v>
      </c>
      <c r="H1363" s="56">
        <f t="shared" si="192"/>
        <v>2.3255813953488372E-2</v>
      </c>
      <c r="I1363" s="56">
        <f t="shared" si="193"/>
        <v>8.1632653061224483E-2</v>
      </c>
      <c r="J1363" s="56">
        <f t="shared" si="194"/>
        <v>7.2463768115942032E-2</v>
      </c>
      <c r="K1363" s="51">
        <v>41</v>
      </c>
      <c r="L1363" s="51">
        <v>5</v>
      </c>
      <c r="M1363" s="51">
        <v>46</v>
      </c>
      <c r="N1363" s="51">
        <v>42</v>
      </c>
      <c r="O1363" s="51">
        <v>1</v>
      </c>
      <c r="P1363" s="51">
        <v>43</v>
      </c>
      <c r="Q1363" s="51">
        <v>45</v>
      </c>
      <c r="R1363" s="51">
        <v>4</v>
      </c>
      <c r="S1363" s="51">
        <v>49</v>
      </c>
      <c r="T1363" s="51">
        <f t="shared" si="190"/>
        <v>10</v>
      </c>
      <c r="U1363" s="51">
        <f t="shared" si="190"/>
        <v>138</v>
      </c>
      <c r="V1363" s="57">
        <f t="shared" si="195"/>
        <v>7.2463768115942031</v>
      </c>
      <c r="W1363" s="51" t="e">
        <f>SUMIF(#REF!,'Pupils5-15'!$B1363,#REF!)</f>
        <v>#REF!</v>
      </c>
      <c r="X1363" s="51" t="e">
        <f>SUMIF(#REF!,'Pupils5-15'!$B1363,#REF!)</f>
        <v>#REF!</v>
      </c>
      <c r="Y1363" s="51" t="e">
        <f>SUMIF(#REF!,'Pupils5-15'!$B1363,#REF!)</f>
        <v>#REF!</v>
      </c>
      <c r="Z1363" s="51" t="e">
        <f t="shared" si="196"/>
        <v>#REF!</v>
      </c>
      <c r="AA1363" s="51" t="e">
        <f t="shared" si="197"/>
        <v>#REF!</v>
      </c>
      <c r="AB1363" s="51" t="e">
        <f t="shared" si="198"/>
        <v>#REF!</v>
      </c>
    </row>
    <row r="1364" spans="1:28" x14ac:dyDescent="0.2">
      <c r="A1364" s="51">
        <v>1357</v>
      </c>
      <c r="B1364" s="51">
        <v>6792246</v>
      </c>
      <c r="C1364" s="51" t="s">
        <v>1719</v>
      </c>
      <c r="D1364" s="51" t="s">
        <v>1711</v>
      </c>
      <c r="E1364" s="51" t="s">
        <v>3322</v>
      </c>
      <c r="F1364" s="51" t="s">
        <v>3324</v>
      </c>
      <c r="G1364" s="56">
        <f t="shared" si="191"/>
        <v>0.30097087378640774</v>
      </c>
      <c r="H1364" s="56">
        <f t="shared" si="192"/>
        <v>0.24736842105263157</v>
      </c>
      <c r="I1364" s="56">
        <f t="shared" si="193"/>
        <v>0.30681818181818182</v>
      </c>
      <c r="J1364" s="56">
        <f t="shared" si="194"/>
        <v>0.28496503496503495</v>
      </c>
      <c r="K1364" s="51">
        <v>144</v>
      </c>
      <c r="L1364" s="51">
        <v>62</v>
      </c>
      <c r="M1364" s="51">
        <v>206</v>
      </c>
      <c r="N1364" s="51">
        <v>143</v>
      </c>
      <c r="O1364" s="51">
        <v>47</v>
      </c>
      <c r="P1364" s="51">
        <v>190</v>
      </c>
      <c r="Q1364" s="51">
        <v>122</v>
      </c>
      <c r="R1364" s="51">
        <v>54</v>
      </c>
      <c r="S1364" s="51">
        <v>176</v>
      </c>
      <c r="T1364" s="51">
        <f t="shared" si="190"/>
        <v>163</v>
      </c>
      <c r="U1364" s="51">
        <f t="shared" si="190"/>
        <v>572</v>
      </c>
      <c r="V1364" s="57">
        <f t="shared" si="195"/>
        <v>28.496503496503493</v>
      </c>
      <c r="W1364" s="51" t="e">
        <f>SUMIF(#REF!,'Pupils5-15'!$B1364,#REF!)</f>
        <v>#REF!</v>
      </c>
      <c r="X1364" s="51" t="e">
        <f>SUMIF(#REF!,'Pupils5-15'!$B1364,#REF!)</f>
        <v>#REF!</v>
      </c>
      <c r="Y1364" s="51" t="e">
        <f>SUMIF(#REF!,'Pupils5-15'!$B1364,#REF!)</f>
        <v>#REF!</v>
      </c>
      <c r="Z1364" s="51" t="e">
        <f t="shared" si="196"/>
        <v>#REF!</v>
      </c>
      <c r="AA1364" s="51" t="e">
        <f t="shared" si="197"/>
        <v>#REF!</v>
      </c>
      <c r="AB1364" s="51" t="e">
        <f t="shared" si="198"/>
        <v>#REF!</v>
      </c>
    </row>
    <row r="1365" spans="1:28" x14ac:dyDescent="0.2">
      <c r="A1365" s="51">
        <v>1358</v>
      </c>
      <c r="B1365" s="51">
        <v>6792261</v>
      </c>
      <c r="C1365" s="51" t="s">
        <v>1720</v>
      </c>
      <c r="D1365" s="51" t="s">
        <v>1711</v>
      </c>
      <c r="E1365" s="51" t="s">
        <v>3322</v>
      </c>
      <c r="F1365" s="51" t="s">
        <v>3324</v>
      </c>
      <c r="G1365" s="56">
        <f t="shared" si="191"/>
        <v>0.11728395061728394</v>
      </c>
      <c r="H1365" s="56">
        <f t="shared" si="192"/>
        <v>0.10493827160493827</v>
      </c>
      <c r="I1365" s="56">
        <f t="shared" si="193"/>
        <v>0.10795454545454546</v>
      </c>
      <c r="J1365" s="56">
        <f t="shared" si="194"/>
        <v>0.11</v>
      </c>
      <c r="K1365" s="51">
        <v>143</v>
      </c>
      <c r="L1365" s="51">
        <v>19</v>
      </c>
      <c r="M1365" s="51">
        <v>162</v>
      </c>
      <c r="N1365" s="51">
        <v>145</v>
      </c>
      <c r="O1365" s="51">
        <v>17</v>
      </c>
      <c r="P1365" s="51">
        <v>162</v>
      </c>
      <c r="Q1365" s="51">
        <v>157</v>
      </c>
      <c r="R1365" s="51">
        <v>19</v>
      </c>
      <c r="S1365" s="51">
        <v>176</v>
      </c>
      <c r="T1365" s="51">
        <f t="shared" si="190"/>
        <v>55</v>
      </c>
      <c r="U1365" s="51">
        <f t="shared" si="190"/>
        <v>500</v>
      </c>
      <c r="V1365" s="57">
        <f t="shared" si="195"/>
        <v>11</v>
      </c>
      <c r="W1365" s="51" t="e">
        <f>SUMIF(#REF!,'Pupils5-15'!$B1365,#REF!)</f>
        <v>#REF!</v>
      </c>
      <c r="X1365" s="51" t="e">
        <f>SUMIF(#REF!,'Pupils5-15'!$B1365,#REF!)</f>
        <v>#REF!</v>
      </c>
      <c r="Y1365" s="51" t="e">
        <f>SUMIF(#REF!,'Pupils5-15'!$B1365,#REF!)</f>
        <v>#REF!</v>
      </c>
      <c r="Z1365" s="51" t="e">
        <f t="shared" si="196"/>
        <v>#REF!</v>
      </c>
      <c r="AA1365" s="51" t="e">
        <f t="shared" si="197"/>
        <v>#REF!</v>
      </c>
      <c r="AB1365" s="51" t="e">
        <f t="shared" si="198"/>
        <v>#REF!</v>
      </c>
    </row>
    <row r="1366" spans="1:28" x14ac:dyDescent="0.2">
      <c r="A1366" s="51">
        <v>1359</v>
      </c>
      <c r="B1366" s="51">
        <v>6792263</v>
      </c>
      <c r="C1366" s="51" t="s">
        <v>1721</v>
      </c>
      <c r="D1366" s="51" t="s">
        <v>1711</v>
      </c>
      <c r="E1366" s="51" t="s">
        <v>3322</v>
      </c>
      <c r="F1366" s="51" t="s">
        <v>3324</v>
      </c>
      <c r="G1366" s="56">
        <f t="shared" si="191"/>
        <v>4.9382716049382713E-2</v>
      </c>
      <c r="H1366" s="56">
        <f t="shared" si="192"/>
        <v>3.2786885245901641E-2</v>
      </c>
      <c r="I1366" s="56">
        <f t="shared" si="193"/>
        <v>7.2727272727272724E-2</v>
      </c>
      <c r="J1366" s="56">
        <f t="shared" si="194"/>
        <v>5.0761421319796954E-2</v>
      </c>
      <c r="K1366" s="51">
        <v>77</v>
      </c>
      <c r="L1366" s="51">
        <v>4</v>
      </c>
      <c r="M1366" s="51">
        <v>81</v>
      </c>
      <c r="N1366" s="51">
        <v>59</v>
      </c>
      <c r="O1366" s="51">
        <v>2</v>
      </c>
      <c r="P1366" s="51">
        <v>61</v>
      </c>
      <c r="Q1366" s="51">
        <v>51</v>
      </c>
      <c r="R1366" s="51">
        <v>4</v>
      </c>
      <c r="S1366" s="51">
        <v>55</v>
      </c>
      <c r="T1366" s="51">
        <f t="shared" si="190"/>
        <v>10</v>
      </c>
      <c r="U1366" s="51">
        <f t="shared" si="190"/>
        <v>197</v>
      </c>
      <c r="V1366" s="57">
        <f t="shared" si="195"/>
        <v>5.0761421319796955</v>
      </c>
      <c r="W1366" s="51" t="e">
        <f>SUMIF(#REF!,'Pupils5-15'!$B1366,#REF!)</f>
        <v>#REF!</v>
      </c>
      <c r="X1366" s="51" t="e">
        <f>SUMIF(#REF!,'Pupils5-15'!$B1366,#REF!)</f>
        <v>#REF!</v>
      </c>
      <c r="Y1366" s="51" t="e">
        <f>SUMIF(#REF!,'Pupils5-15'!$B1366,#REF!)</f>
        <v>#REF!</v>
      </c>
      <c r="Z1366" s="51" t="e">
        <f t="shared" si="196"/>
        <v>#REF!</v>
      </c>
      <c r="AA1366" s="51" t="e">
        <f t="shared" si="197"/>
        <v>#REF!</v>
      </c>
      <c r="AB1366" s="51" t="e">
        <f t="shared" si="198"/>
        <v>#REF!</v>
      </c>
    </row>
    <row r="1367" spans="1:28" x14ac:dyDescent="0.2">
      <c r="A1367" s="51">
        <v>1360</v>
      </c>
      <c r="B1367" s="51">
        <v>6792299</v>
      </c>
      <c r="C1367" s="51" t="s">
        <v>1722</v>
      </c>
      <c r="D1367" s="51" t="s">
        <v>1711</v>
      </c>
      <c r="E1367" s="51" t="s">
        <v>3322</v>
      </c>
      <c r="F1367" s="51" t="s">
        <v>3324</v>
      </c>
      <c r="G1367" s="56">
        <f t="shared" si="191"/>
        <v>5.7803468208092483E-3</v>
      </c>
      <c r="H1367" s="56">
        <f t="shared" si="192"/>
        <v>0</v>
      </c>
      <c r="I1367" s="56">
        <f t="shared" si="193"/>
        <v>0</v>
      </c>
      <c r="J1367" s="56">
        <f t="shared" si="194"/>
        <v>1.9083969465648854E-3</v>
      </c>
      <c r="K1367" s="51">
        <v>172</v>
      </c>
      <c r="L1367" s="51">
        <v>1</v>
      </c>
      <c r="M1367" s="51">
        <v>173</v>
      </c>
      <c r="N1367" s="51">
        <v>175</v>
      </c>
      <c r="O1367" s="51">
        <v>0</v>
      </c>
      <c r="P1367" s="51">
        <v>175</v>
      </c>
      <c r="Q1367" s="51">
        <v>176</v>
      </c>
      <c r="S1367" s="51">
        <v>176</v>
      </c>
      <c r="T1367" s="51">
        <f t="shared" si="190"/>
        <v>1</v>
      </c>
      <c r="U1367" s="51">
        <f t="shared" si="190"/>
        <v>524</v>
      </c>
      <c r="V1367" s="57">
        <f t="shared" si="195"/>
        <v>0.19083969465648853</v>
      </c>
      <c r="W1367" s="51" t="e">
        <f>SUMIF(#REF!,'Pupils5-15'!$B1367,#REF!)</f>
        <v>#REF!</v>
      </c>
      <c r="X1367" s="51" t="e">
        <f>SUMIF(#REF!,'Pupils5-15'!$B1367,#REF!)</f>
        <v>#REF!</v>
      </c>
      <c r="Y1367" s="51" t="e">
        <f>SUMIF(#REF!,'Pupils5-15'!$B1367,#REF!)</f>
        <v>#REF!</v>
      </c>
      <c r="Z1367" s="51" t="e">
        <f t="shared" si="196"/>
        <v>#REF!</v>
      </c>
      <c r="AA1367" s="51" t="e">
        <f t="shared" si="197"/>
        <v>#REF!</v>
      </c>
      <c r="AB1367" s="51" t="e">
        <f t="shared" si="198"/>
        <v>#REF!</v>
      </c>
    </row>
    <row r="1368" spans="1:28" x14ac:dyDescent="0.2">
      <c r="A1368" s="51">
        <v>1361</v>
      </c>
      <c r="B1368" s="51">
        <v>6792301</v>
      </c>
      <c r="C1368" s="51" t="s">
        <v>1723</v>
      </c>
      <c r="D1368" s="51" t="s">
        <v>1711</v>
      </c>
      <c r="E1368" s="51" t="s">
        <v>3322</v>
      </c>
      <c r="F1368" s="51" t="s">
        <v>3324</v>
      </c>
      <c r="G1368" s="56">
        <f t="shared" si="191"/>
        <v>2.9197080291970802E-2</v>
      </c>
      <c r="H1368" s="56">
        <f t="shared" si="192"/>
        <v>5.7553956834532377E-2</v>
      </c>
      <c r="I1368" s="56">
        <f t="shared" si="193"/>
        <v>3.5460992907801421E-2</v>
      </c>
      <c r="J1368" s="56">
        <f t="shared" si="194"/>
        <v>4.0767386091127102E-2</v>
      </c>
      <c r="K1368" s="51">
        <v>133</v>
      </c>
      <c r="L1368" s="51">
        <v>4</v>
      </c>
      <c r="M1368" s="51">
        <v>137</v>
      </c>
      <c r="N1368" s="51">
        <v>131</v>
      </c>
      <c r="O1368" s="51">
        <v>8</v>
      </c>
      <c r="P1368" s="51">
        <v>139</v>
      </c>
      <c r="Q1368" s="51">
        <v>136</v>
      </c>
      <c r="R1368" s="51">
        <v>5</v>
      </c>
      <c r="S1368" s="51">
        <v>141</v>
      </c>
      <c r="T1368" s="51">
        <f t="shared" si="190"/>
        <v>17</v>
      </c>
      <c r="U1368" s="51">
        <f t="shared" si="190"/>
        <v>417</v>
      </c>
      <c r="V1368" s="57">
        <f t="shared" si="195"/>
        <v>4.0767386091127102</v>
      </c>
      <c r="W1368" s="51" t="e">
        <f>SUMIF(#REF!,'Pupils5-15'!$B1368,#REF!)</f>
        <v>#REF!</v>
      </c>
      <c r="X1368" s="51" t="e">
        <f>SUMIF(#REF!,'Pupils5-15'!$B1368,#REF!)</f>
        <v>#REF!</v>
      </c>
      <c r="Y1368" s="51" t="e">
        <f>SUMIF(#REF!,'Pupils5-15'!$B1368,#REF!)</f>
        <v>#REF!</v>
      </c>
      <c r="Z1368" s="51" t="e">
        <f t="shared" si="196"/>
        <v>#REF!</v>
      </c>
      <c r="AA1368" s="51" t="e">
        <f t="shared" si="197"/>
        <v>#REF!</v>
      </c>
      <c r="AB1368" s="51" t="e">
        <f t="shared" si="198"/>
        <v>#REF!</v>
      </c>
    </row>
    <row r="1369" spans="1:28" x14ac:dyDescent="0.2">
      <c r="A1369" s="51">
        <v>1362</v>
      </c>
      <c r="B1369" s="51">
        <v>6792303</v>
      </c>
      <c r="C1369" s="51" t="s">
        <v>1724</v>
      </c>
      <c r="D1369" s="51" t="s">
        <v>1711</v>
      </c>
      <c r="E1369" s="51" t="s">
        <v>3322</v>
      </c>
      <c r="F1369" s="51" t="s">
        <v>3324</v>
      </c>
      <c r="G1369" s="56">
        <f t="shared" si="191"/>
        <v>4.261363636363636E-2</v>
      </c>
      <c r="H1369" s="56">
        <f t="shared" si="192"/>
        <v>2.8409090909090908E-2</v>
      </c>
      <c r="I1369" s="56">
        <f t="shared" si="193"/>
        <v>4.261363636363636E-2</v>
      </c>
      <c r="J1369" s="56">
        <f t="shared" si="194"/>
        <v>3.787878787878788E-2</v>
      </c>
      <c r="K1369" s="51">
        <v>337</v>
      </c>
      <c r="L1369" s="51">
        <v>15</v>
      </c>
      <c r="M1369" s="51">
        <v>352</v>
      </c>
      <c r="N1369" s="51">
        <v>342</v>
      </c>
      <c r="O1369" s="51">
        <v>10</v>
      </c>
      <c r="P1369" s="51">
        <v>352</v>
      </c>
      <c r="Q1369" s="51">
        <v>337</v>
      </c>
      <c r="R1369" s="51">
        <v>15</v>
      </c>
      <c r="S1369" s="51">
        <v>352</v>
      </c>
      <c r="T1369" s="51">
        <f t="shared" si="190"/>
        <v>40</v>
      </c>
      <c r="U1369" s="51">
        <f t="shared" si="190"/>
        <v>1056</v>
      </c>
      <c r="V1369" s="57">
        <f t="shared" si="195"/>
        <v>3.7878787878787881</v>
      </c>
      <c r="W1369" s="51" t="e">
        <f>SUMIF(#REF!,'Pupils5-15'!$B1369,#REF!)</f>
        <v>#REF!</v>
      </c>
      <c r="X1369" s="51" t="e">
        <f>SUMIF(#REF!,'Pupils5-15'!$B1369,#REF!)</f>
        <v>#REF!</v>
      </c>
      <c r="Y1369" s="51" t="e">
        <f>SUMIF(#REF!,'Pupils5-15'!$B1369,#REF!)</f>
        <v>#REF!</v>
      </c>
      <c r="Z1369" s="51" t="e">
        <f t="shared" si="196"/>
        <v>#REF!</v>
      </c>
      <c r="AA1369" s="51" t="e">
        <f t="shared" si="197"/>
        <v>#REF!</v>
      </c>
      <c r="AB1369" s="51" t="e">
        <f t="shared" si="198"/>
        <v>#REF!</v>
      </c>
    </row>
    <row r="1370" spans="1:28" x14ac:dyDescent="0.2">
      <c r="A1370" s="51">
        <v>1363</v>
      </c>
      <c r="B1370" s="51">
        <v>6792304</v>
      </c>
      <c r="C1370" s="51" t="s">
        <v>1725</v>
      </c>
      <c r="D1370" s="51" t="s">
        <v>1711</v>
      </c>
      <c r="E1370" s="51" t="s">
        <v>3322</v>
      </c>
      <c r="F1370" s="51" t="s">
        <v>3324</v>
      </c>
      <c r="G1370" s="56">
        <f t="shared" si="191"/>
        <v>0.1873015873015873</v>
      </c>
      <c r="H1370" s="56">
        <f t="shared" si="192"/>
        <v>0.19108280254777071</v>
      </c>
      <c r="I1370" s="56">
        <f t="shared" si="193"/>
        <v>0.21003134796238246</v>
      </c>
      <c r="J1370" s="56">
        <f t="shared" si="194"/>
        <v>0.19620253164556961</v>
      </c>
      <c r="K1370" s="51">
        <v>256</v>
      </c>
      <c r="L1370" s="51">
        <v>59</v>
      </c>
      <c r="M1370" s="51">
        <v>315</v>
      </c>
      <c r="N1370" s="51">
        <v>254</v>
      </c>
      <c r="O1370" s="51">
        <v>60</v>
      </c>
      <c r="P1370" s="51">
        <v>314</v>
      </c>
      <c r="Q1370" s="51">
        <v>252</v>
      </c>
      <c r="R1370" s="51">
        <v>67</v>
      </c>
      <c r="S1370" s="51">
        <v>319</v>
      </c>
      <c r="T1370" s="51">
        <f t="shared" si="190"/>
        <v>186</v>
      </c>
      <c r="U1370" s="51">
        <f t="shared" si="190"/>
        <v>948</v>
      </c>
      <c r="V1370" s="57">
        <f t="shared" si="195"/>
        <v>19.62025316455696</v>
      </c>
      <c r="W1370" s="51" t="e">
        <f>SUMIF(#REF!,'Pupils5-15'!$B1370,#REF!)</f>
        <v>#REF!</v>
      </c>
      <c r="X1370" s="51" t="e">
        <f>SUMIF(#REF!,'Pupils5-15'!$B1370,#REF!)</f>
        <v>#REF!</v>
      </c>
      <c r="Y1370" s="51" t="e">
        <f>SUMIF(#REF!,'Pupils5-15'!$B1370,#REF!)</f>
        <v>#REF!</v>
      </c>
      <c r="Z1370" s="51" t="e">
        <f t="shared" si="196"/>
        <v>#REF!</v>
      </c>
      <c r="AA1370" s="51" t="e">
        <f t="shared" si="197"/>
        <v>#REF!</v>
      </c>
      <c r="AB1370" s="51" t="e">
        <f t="shared" si="198"/>
        <v>#REF!</v>
      </c>
    </row>
    <row r="1371" spans="1:28" x14ac:dyDescent="0.2">
      <c r="A1371" s="51">
        <v>1364</v>
      </c>
      <c r="B1371" s="51">
        <v>6792305</v>
      </c>
      <c r="C1371" s="51" t="s">
        <v>1727</v>
      </c>
      <c r="D1371" s="51" t="s">
        <v>1711</v>
      </c>
      <c r="E1371" s="51" t="s">
        <v>3322</v>
      </c>
      <c r="F1371" s="51" t="s">
        <v>3324</v>
      </c>
      <c r="G1371" s="56">
        <f t="shared" si="191"/>
        <v>4.8484848484848485E-2</v>
      </c>
      <c r="H1371" s="56">
        <f t="shared" si="192"/>
        <v>8.8050314465408799E-2</v>
      </c>
      <c r="I1371" s="56">
        <f t="shared" si="193"/>
        <v>6.5868263473053898E-2</v>
      </c>
      <c r="J1371" s="56">
        <f t="shared" si="194"/>
        <v>6.720977596741344E-2</v>
      </c>
      <c r="K1371" s="51">
        <v>157</v>
      </c>
      <c r="L1371" s="51">
        <v>8</v>
      </c>
      <c r="M1371" s="51">
        <v>165</v>
      </c>
      <c r="N1371" s="51">
        <v>145</v>
      </c>
      <c r="O1371" s="51">
        <v>14</v>
      </c>
      <c r="P1371" s="51">
        <v>159</v>
      </c>
      <c r="Q1371" s="51">
        <v>156</v>
      </c>
      <c r="R1371" s="51">
        <v>11</v>
      </c>
      <c r="S1371" s="51">
        <v>167</v>
      </c>
      <c r="T1371" s="51">
        <f t="shared" si="190"/>
        <v>33</v>
      </c>
      <c r="U1371" s="51">
        <f t="shared" si="190"/>
        <v>491</v>
      </c>
      <c r="V1371" s="57">
        <f t="shared" si="195"/>
        <v>6.7209775967413439</v>
      </c>
      <c r="W1371" s="51" t="e">
        <f>SUMIF(#REF!,'Pupils5-15'!$B1371,#REF!)</f>
        <v>#REF!</v>
      </c>
      <c r="X1371" s="51" t="e">
        <f>SUMIF(#REF!,'Pupils5-15'!$B1371,#REF!)</f>
        <v>#REF!</v>
      </c>
      <c r="Y1371" s="51" t="e">
        <f>SUMIF(#REF!,'Pupils5-15'!$B1371,#REF!)</f>
        <v>#REF!</v>
      </c>
      <c r="Z1371" s="51" t="e">
        <f t="shared" si="196"/>
        <v>#REF!</v>
      </c>
      <c r="AA1371" s="51" t="e">
        <f t="shared" si="197"/>
        <v>#REF!</v>
      </c>
      <c r="AB1371" s="51" t="e">
        <f t="shared" si="198"/>
        <v>#REF!</v>
      </c>
    </row>
    <row r="1372" spans="1:28" x14ac:dyDescent="0.2">
      <c r="A1372" s="51">
        <v>1365</v>
      </c>
      <c r="B1372" s="51">
        <v>6792317</v>
      </c>
      <c r="C1372" s="51" t="s">
        <v>1728</v>
      </c>
      <c r="D1372" s="51" t="s">
        <v>1711</v>
      </c>
      <c r="E1372" s="51" t="s">
        <v>3322</v>
      </c>
      <c r="F1372" s="51" t="s">
        <v>3323</v>
      </c>
      <c r="G1372" s="56">
        <f t="shared" si="191"/>
        <v>0.06</v>
      </c>
      <c r="H1372" s="56">
        <f t="shared" si="192"/>
        <v>0.10967741935483871</v>
      </c>
      <c r="I1372" s="56">
        <f t="shared" si="193"/>
        <v>0.11731843575418995</v>
      </c>
      <c r="J1372" s="56">
        <f t="shared" si="194"/>
        <v>9.7107438016528921E-2</v>
      </c>
      <c r="K1372" s="51">
        <v>141</v>
      </c>
      <c r="L1372" s="51">
        <v>9</v>
      </c>
      <c r="M1372" s="51">
        <v>150</v>
      </c>
      <c r="N1372" s="51">
        <v>138</v>
      </c>
      <c r="O1372" s="51">
        <v>17</v>
      </c>
      <c r="P1372" s="51">
        <v>155</v>
      </c>
      <c r="Q1372" s="51">
        <v>158</v>
      </c>
      <c r="R1372" s="51">
        <v>21</v>
      </c>
      <c r="S1372" s="51">
        <v>179</v>
      </c>
      <c r="T1372" s="51">
        <f t="shared" si="190"/>
        <v>47</v>
      </c>
      <c r="U1372" s="51">
        <f t="shared" si="190"/>
        <v>484</v>
      </c>
      <c r="V1372" s="57">
        <f t="shared" si="195"/>
        <v>9.7107438016528924</v>
      </c>
      <c r="W1372" s="51" t="e">
        <f>SUMIF(#REF!,'Pupils5-15'!$B1372,#REF!)</f>
        <v>#REF!</v>
      </c>
      <c r="X1372" s="51" t="e">
        <f>SUMIF(#REF!,'Pupils5-15'!$B1372,#REF!)</f>
        <v>#REF!</v>
      </c>
      <c r="Y1372" s="51" t="e">
        <f>SUMIF(#REF!,'Pupils5-15'!$B1372,#REF!)</f>
        <v>#REF!</v>
      </c>
      <c r="Z1372" s="51" t="e">
        <f t="shared" si="196"/>
        <v>#REF!</v>
      </c>
      <c r="AA1372" s="51" t="e">
        <f t="shared" si="197"/>
        <v>#REF!</v>
      </c>
      <c r="AB1372" s="51" t="e">
        <f t="shared" si="198"/>
        <v>#REF!</v>
      </c>
    </row>
    <row r="1373" spans="1:28" x14ac:dyDescent="0.2">
      <c r="A1373" s="51">
        <v>1366</v>
      </c>
      <c r="B1373" s="51">
        <v>6792318</v>
      </c>
      <c r="C1373" s="51" t="s">
        <v>1729</v>
      </c>
      <c r="D1373" s="51" t="s">
        <v>1711</v>
      </c>
      <c r="E1373" s="51" t="s">
        <v>3322</v>
      </c>
      <c r="F1373" s="51" t="s">
        <v>3323</v>
      </c>
      <c r="G1373" s="56">
        <f t="shared" si="191"/>
        <v>0.11428571428571428</v>
      </c>
      <c r="H1373" s="56">
        <f t="shared" si="192"/>
        <v>0.13333333333333333</v>
      </c>
      <c r="I1373" s="56">
        <f t="shared" si="193"/>
        <v>9.9173553719008267E-2</v>
      </c>
      <c r="J1373" s="56">
        <f t="shared" si="194"/>
        <v>0.11560693641618497</v>
      </c>
      <c r="K1373" s="51">
        <v>93</v>
      </c>
      <c r="L1373" s="51">
        <v>12</v>
      </c>
      <c r="M1373" s="51">
        <v>105</v>
      </c>
      <c r="N1373" s="51">
        <v>104</v>
      </c>
      <c r="O1373" s="51">
        <v>16</v>
      </c>
      <c r="P1373" s="51">
        <v>120</v>
      </c>
      <c r="Q1373" s="51">
        <v>109</v>
      </c>
      <c r="R1373" s="51">
        <v>12</v>
      </c>
      <c r="S1373" s="51">
        <v>121</v>
      </c>
      <c r="T1373" s="51">
        <f t="shared" si="190"/>
        <v>40</v>
      </c>
      <c r="U1373" s="51">
        <f t="shared" si="190"/>
        <v>346</v>
      </c>
      <c r="V1373" s="57">
        <f t="shared" si="195"/>
        <v>11.560693641618498</v>
      </c>
      <c r="W1373" s="51" t="e">
        <f>SUMIF(#REF!,'Pupils5-15'!$B1373,#REF!)</f>
        <v>#REF!</v>
      </c>
      <c r="X1373" s="51" t="e">
        <f>SUMIF(#REF!,'Pupils5-15'!$B1373,#REF!)</f>
        <v>#REF!</v>
      </c>
      <c r="Y1373" s="51" t="e">
        <f>SUMIF(#REF!,'Pupils5-15'!$B1373,#REF!)</f>
        <v>#REF!</v>
      </c>
      <c r="Z1373" s="51" t="e">
        <f t="shared" si="196"/>
        <v>#REF!</v>
      </c>
      <c r="AA1373" s="51" t="e">
        <f t="shared" si="197"/>
        <v>#REF!</v>
      </c>
      <c r="AB1373" s="51" t="e">
        <f t="shared" si="198"/>
        <v>#REF!</v>
      </c>
    </row>
    <row r="1374" spans="1:28" x14ac:dyDescent="0.2">
      <c r="A1374" s="51">
        <v>1367</v>
      </c>
      <c r="B1374" s="51">
        <v>6792319</v>
      </c>
      <c r="C1374" s="51" t="s">
        <v>1730</v>
      </c>
      <c r="D1374" s="51" t="s">
        <v>1711</v>
      </c>
      <c r="E1374" s="51" t="s">
        <v>3322</v>
      </c>
      <c r="F1374" s="51" t="s">
        <v>3324</v>
      </c>
      <c r="G1374" s="56">
        <f t="shared" si="191"/>
        <v>6.25E-2</v>
      </c>
      <c r="H1374" s="56">
        <f t="shared" si="192"/>
        <v>6.741573033707865E-2</v>
      </c>
      <c r="I1374" s="56">
        <f t="shared" si="193"/>
        <v>0.10614525139664804</v>
      </c>
      <c r="J1374" s="56">
        <f t="shared" si="194"/>
        <v>7.879924953095685E-2</v>
      </c>
      <c r="K1374" s="51">
        <v>165</v>
      </c>
      <c r="L1374" s="51">
        <v>11</v>
      </c>
      <c r="M1374" s="51">
        <v>176</v>
      </c>
      <c r="N1374" s="51">
        <v>166</v>
      </c>
      <c r="O1374" s="51">
        <v>12</v>
      </c>
      <c r="P1374" s="51">
        <v>178</v>
      </c>
      <c r="Q1374" s="51">
        <v>160</v>
      </c>
      <c r="R1374" s="51">
        <v>19</v>
      </c>
      <c r="S1374" s="51">
        <v>179</v>
      </c>
      <c r="T1374" s="51">
        <f t="shared" si="190"/>
        <v>42</v>
      </c>
      <c r="U1374" s="51">
        <f t="shared" si="190"/>
        <v>533</v>
      </c>
      <c r="V1374" s="57">
        <f t="shared" si="195"/>
        <v>7.879924953095685</v>
      </c>
      <c r="W1374" s="51" t="e">
        <f>SUMIF(#REF!,'Pupils5-15'!$B1374,#REF!)</f>
        <v>#REF!</v>
      </c>
      <c r="X1374" s="51" t="e">
        <f>SUMIF(#REF!,'Pupils5-15'!$B1374,#REF!)</f>
        <v>#REF!</v>
      </c>
      <c r="Y1374" s="51" t="e">
        <f>SUMIF(#REF!,'Pupils5-15'!$B1374,#REF!)</f>
        <v>#REF!</v>
      </c>
      <c r="Z1374" s="51" t="e">
        <f t="shared" si="196"/>
        <v>#REF!</v>
      </c>
      <c r="AA1374" s="51" t="e">
        <f t="shared" si="197"/>
        <v>#REF!</v>
      </c>
      <c r="AB1374" s="51" t="e">
        <f t="shared" si="198"/>
        <v>#REF!</v>
      </c>
    </row>
    <row r="1375" spans="1:28" x14ac:dyDescent="0.2">
      <c r="A1375" s="51">
        <v>1368</v>
      </c>
      <c r="B1375" s="51">
        <v>6792320</v>
      </c>
      <c r="C1375" s="51" t="s">
        <v>1731</v>
      </c>
      <c r="D1375" s="51" t="s">
        <v>1711</v>
      </c>
      <c r="E1375" s="51" t="s">
        <v>3322</v>
      </c>
      <c r="F1375" s="51" t="s">
        <v>3324</v>
      </c>
      <c r="G1375" s="56">
        <f t="shared" si="191"/>
        <v>0.40625</v>
      </c>
      <c r="H1375" s="56">
        <f t="shared" si="192"/>
        <v>0.36725663716814161</v>
      </c>
      <c r="I1375" s="56">
        <f t="shared" si="193"/>
        <v>0.3611111111111111</v>
      </c>
      <c r="J1375" s="56">
        <f t="shared" si="194"/>
        <v>0.3783783783783784</v>
      </c>
      <c r="K1375" s="51">
        <v>133</v>
      </c>
      <c r="L1375" s="51">
        <v>91</v>
      </c>
      <c r="M1375" s="51">
        <v>224</v>
      </c>
      <c r="N1375" s="51">
        <v>143</v>
      </c>
      <c r="O1375" s="51">
        <v>83</v>
      </c>
      <c r="P1375" s="51">
        <v>226</v>
      </c>
      <c r="Q1375" s="51">
        <v>138</v>
      </c>
      <c r="R1375" s="51">
        <v>78</v>
      </c>
      <c r="S1375" s="51">
        <v>216</v>
      </c>
      <c r="T1375" s="51">
        <f t="shared" si="190"/>
        <v>252</v>
      </c>
      <c r="U1375" s="51">
        <f t="shared" si="190"/>
        <v>666</v>
      </c>
      <c r="V1375" s="57">
        <f t="shared" si="195"/>
        <v>37.837837837837839</v>
      </c>
      <c r="W1375" s="51" t="e">
        <f>SUMIF(#REF!,'Pupils5-15'!$B1375,#REF!)</f>
        <v>#REF!</v>
      </c>
      <c r="X1375" s="51" t="e">
        <f>SUMIF(#REF!,'Pupils5-15'!$B1375,#REF!)</f>
        <v>#REF!</v>
      </c>
      <c r="Y1375" s="51" t="e">
        <f>SUMIF(#REF!,'Pupils5-15'!$B1375,#REF!)</f>
        <v>#REF!</v>
      </c>
      <c r="Z1375" s="51" t="e">
        <f t="shared" si="196"/>
        <v>#REF!</v>
      </c>
      <c r="AA1375" s="51" t="e">
        <f t="shared" si="197"/>
        <v>#REF!</v>
      </c>
      <c r="AB1375" s="51" t="e">
        <f t="shared" si="198"/>
        <v>#REF!</v>
      </c>
    </row>
    <row r="1376" spans="1:28" x14ac:dyDescent="0.2">
      <c r="A1376" s="51">
        <v>1369</v>
      </c>
      <c r="B1376" s="51">
        <v>6792321</v>
      </c>
      <c r="C1376" s="51" t="s">
        <v>1732</v>
      </c>
      <c r="D1376" s="51" t="s">
        <v>1711</v>
      </c>
      <c r="E1376" s="51" t="s">
        <v>3322</v>
      </c>
      <c r="F1376" s="51" t="s">
        <v>3324</v>
      </c>
      <c r="G1376" s="56">
        <f t="shared" si="191"/>
        <v>0.12592592592592591</v>
      </c>
      <c r="H1376" s="56">
        <f t="shared" si="192"/>
        <v>0.15827338129496402</v>
      </c>
      <c r="I1376" s="56">
        <f t="shared" si="193"/>
        <v>0.12781954887218044</v>
      </c>
      <c r="J1376" s="56">
        <f t="shared" si="194"/>
        <v>0.13759213759213759</v>
      </c>
      <c r="K1376" s="51">
        <v>118</v>
      </c>
      <c r="L1376" s="51">
        <v>17</v>
      </c>
      <c r="M1376" s="51">
        <v>135</v>
      </c>
      <c r="N1376" s="51">
        <v>117</v>
      </c>
      <c r="O1376" s="51">
        <v>22</v>
      </c>
      <c r="P1376" s="51">
        <v>139</v>
      </c>
      <c r="Q1376" s="51">
        <v>116</v>
      </c>
      <c r="R1376" s="51">
        <v>17</v>
      </c>
      <c r="S1376" s="51">
        <v>133</v>
      </c>
      <c r="T1376" s="51">
        <f t="shared" si="190"/>
        <v>56</v>
      </c>
      <c r="U1376" s="51">
        <f t="shared" si="190"/>
        <v>407</v>
      </c>
      <c r="V1376" s="57">
        <f t="shared" si="195"/>
        <v>13.759213759213759</v>
      </c>
      <c r="W1376" s="51" t="e">
        <f>SUMIF(#REF!,'Pupils5-15'!$B1376,#REF!)</f>
        <v>#REF!</v>
      </c>
      <c r="X1376" s="51" t="e">
        <f>SUMIF(#REF!,'Pupils5-15'!$B1376,#REF!)</f>
        <v>#REF!</v>
      </c>
      <c r="Y1376" s="51" t="e">
        <f>SUMIF(#REF!,'Pupils5-15'!$B1376,#REF!)</f>
        <v>#REF!</v>
      </c>
      <c r="Z1376" s="51" t="e">
        <f t="shared" si="196"/>
        <v>#REF!</v>
      </c>
      <c r="AA1376" s="51" t="e">
        <f t="shared" si="197"/>
        <v>#REF!</v>
      </c>
      <c r="AB1376" s="51" t="e">
        <f t="shared" si="198"/>
        <v>#REF!</v>
      </c>
    </row>
    <row r="1377" spans="1:28" x14ac:dyDescent="0.2">
      <c r="A1377" s="51">
        <v>1370</v>
      </c>
      <c r="B1377" s="51">
        <v>6792322</v>
      </c>
      <c r="C1377" s="51" t="s">
        <v>1733</v>
      </c>
      <c r="D1377" s="51" t="s">
        <v>1711</v>
      </c>
      <c r="E1377" s="51" t="s">
        <v>3322</v>
      </c>
      <c r="F1377" s="51" t="s">
        <v>3324</v>
      </c>
      <c r="G1377" s="56">
        <f t="shared" si="191"/>
        <v>0.17791411042944785</v>
      </c>
      <c r="H1377" s="56">
        <f t="shared" si="192"/>
        <v>0.19135802469135801</v>
      </c>
      <c r="I1377" s="56">
        <f t="shared" si="193"/>
        <v>0.22619047619047619</v>
      </c>
      <c r="J1377" s="56">
        <f t="shared" si="194"/>
        <v>0.19878296146044624</v>
      </c>
      <c r="K1377" s="51">
        <v>134</v>
      </c>
      <c r="L1377" s="51">
        <v>29</v>
      </c>
      <c r="M1377" s="51">
        <v>163</v>
      </c>
      <c r="N1377" s="51">
        <v>131</v>
      </c>
      <c r="O1377" s="51">
        <v>31</v>
      </c>
      <c r="P1377" s="51">
        <v>162</v>
      </c>
      <c r="Q1377" s="51">
        <v>130</v>
      </c>
      <c r="R1377" s="51">
        <v>38</v>
      </c>
      <c r="S1377" s="51">
        <v>168</v>
      </c>
      <c r="T1377" s="51">
        <f t="shared" si="190"/>
        <v>98</v>
      </c>
      <c r="U1377" s="51">
        <f t="shared" si="190"/>
        <v>493</v>
      </c>
      <c r="V1377" s="57">
        <f t="shared" si="195"/>
        <v>19.878296146044626</v>
      </c>
      <c r="W1377" s="51" t="e">
        <f>SUMIF(#REF!,'Pupils5-15'!$B1377,#REF!)</f>
        <v>#REF!</v>
      </c>
      <c r="X1377" s="51" t="e">
        <f>SUMIF(#REF!,'Pupils5-15'!$B1377,#REF!)</f>
        <v>#REF!</v>
      </c>
      <c r="Y1377" s="51" t="e">
        <f>SUMIF(#REF!,'Pupils5-15'!$B1377,#REF!)</f>
        <v>#REF!</v>
      </c>
      <c r="Z1377" s="51" t="e">
        <f t="shared" si="196"/>
        <v>#REF!</v>
      </c>
      <c r="AA1377" s="51" t="e">
        <f t="shared" si="197"/>
        <v>#REF!</v>
      </c>
      <c r="AB1377" s="51" t="e">
        <f t="shared" si="198"/>
        <v>#REF!</v>
      </c>
    </row>
    <row r="1378" spans="1:28" x14ac:dyDescent="0.2">
      <c r="A1378" s="51">
        <v>1371</v>
      </c>
      <c r="B1378" s="51">
        <v>6792323</v>
      </c>
      <c r="C1378" s="51" t="s">
        <v>1734</v>
      </c>
      <c r="D1378" s="51" t="s">
        <v>1711</v>
      </c>
      <c r="E1378" s="51" t="s">
        <v>3322</v>
      </c>
      <c r="F1378" s="51" t="s">
        <v>3324</v>
      </c>
      <c r="G1378" s="56">
        <f t="shared" si="191"/>
        <v>0.20689655172413793</v>
      </c>
      <c r="H1378" s="56">
        <f t="shared" si="192"/>
        <v>0.15819209039548024</v>
      </c>
      <c r="I1378" s="56">
        <f t="shared" si="193"/>
        <v>0.12571428571428572</v>
      </c>
      <c r="J1378" s="56">
        <f t="shared" si="194"/>
        <v>0.1634980988593156</v>
      </c>
      <c r="K1378" s="51">
        <v>138</v>
      </c>
      <c r="L1378" s="51">
        <v>36</v>
      </c>
      <c r="M1378" s="51">
        <v>174</v>
      </c>
      <c r="N1378" s="51">
        <v>149</v>
      </c>
      <c r="O1378" s="51">
        <v>28</v>
      </c>
      <c r="P1378" s="51">
        <v>177</v>
      </c>
      <c r="Q1378" s="51">
        <v>153</v>
      </c>
      <c r="R1378" s="51">
        <v>22</v>
      </c>
      <c r="S1378" s="51">
        <v>175</v>
      </c>
      <c r="T1378" s="51">
        <f t="shared" si="190"/>
        <v>86</v>
      </c>
      <c r="U1378" s="51">
        <f t="shared" si="190"/>
        <v>526</v>
      </c>
      <c r="V1378" s="57">
        <f t="shared" si="195"/>
        <v>16.34980988593156</v>
      </c>
      <c r="W1378" s="51" t="e">
        <f>SUMIF(#REF!,'Pupils5-15'!$B1378,#REF!)</f>
        <v>#REF!</v>
      </c>
      <c r="X1378" s="51" t="e">
        <f>SUMIF(#REF!,'Pupils5-15'!$B1378,#REF!)</f>
        <v>#REF!</v>
      </c>
      <c r="Y1378" s="51" t="e">
        <f>SUMIF(#REF!,'Pupils5-15'!$B1378,#REF!)</f>
        <v>#REF!</v>
      </c>
      <c r="Z1378" s="51" t="e">
        <f t="shared" si="196"/>
        <v>#REF!</v>
      </c>
      <c r="AA1378" s="51" t="e">
        <f t="shared" si="197"/>
        <v>#REF!</v>
      </c>
      <c r="AB1378" s="51" t="e">
        <f t="shared" si="198"/>
        <v>#REF!</v>
      </c>
    </row>
    <row r="1379" spans="1:28" x14ac:dyDescent="0.2">
      <c r="A1379" s="51">
        <v>1372</v>
      </c>
      <c r="B1379" s="51">
        <v>6792324</v>
      </c>
      <c r="C1379" s="51" t="s">
        <v>1735</v>
      </c>
      <c r="D1379" s="51" t="s">
        <v>1711</v>
      </c>
      <c r="E1379" s="51" t="s">
        <v>3322</v>
      </c>
      <c r="F1379" s="51" t="s">
        <v>3324</v>
      </c>
      <c r="G1379" s="56">
        <f t="shared" si="191"/>
        <v>0.24203821656050956</v>
      </c>
      <c r="H1379" s="56">
        <f t="shared" si="192"/>
        <v>0.22085889570552147</v>
      </c>
      <c r="I1379" s="56">
        <f t="shared" si="193"/>
        <v>0.25609756097560976</v>
      </c>
      <c r="J1379" s="56">
        <f t="shared" si="194"/>
        <v>0.23966942148760331</v>
      </c>
      <c r="K1379" s="51">
        <v>119</v>
      </c>
      <c r="L1379" s="51">
        <v>38</v>
      </c>
      <c r="M1379" s="51">
        <v>157</v>
      </c>
      <c r="N1379" s="51">
        <v>127</v>
      </c>
      <c r="O1379" s="51">
        <v>36</v>
      </c>
      <c r="P1379" s="51">
        <v>163</v>
      </c>
      <c r="Q1379" s="51">
        <v>122</v>
      </c>
      <c r="R1379" s="51">
        <v>42</v>
      </c>
      <c r="S1379" s="51">
        <v>164</v>
      </c>
      <c r="T1379" s="51">
        <f t="shared" si="190"/>
        <v>116</v>
      </c>
      <c r="U1379" s="51">
        <f t="shared" si="190"/>
        <v>484</v>
      </c>
      <c r="V1379" s="57">
        <f t="shared" si="195"/>
        <v>23.966942148760332</v>
      </c>
      <c r="W1379" s="51" t="e">
        <f>SUMIF(#REF!,'Pupils5-15'!$B1379,#REF!)</f>
        <v>#REF!</v>
      </c>
      <c r="X1379" s="51" t="e">
        <f>SUMIF(#REF!,'Pupils5-15'!$B1379,#REF!)</f>
        <v>#REF!</v>
      </c>
      <c r="Y1379" s="51" t="e">
        <f>SUMIF(#REF!,'Pupils5-15'!$B1379,#REF!)</f>
        <v>#REF!</v>
      </c>
      <c r="Z1379" s="51" t="e">
        <f t="shared" si="196"/>
        <v>#REF!</v>
      </c>
      <c r="AA1379" s="51" t="e">
        <f t="shared" si="197"/>
        <v>#REF!</v>
      </c>
      <c r="AB1379" s="51" t="e">
        <f t="shared" si="198"/>
        <v>#REF!</v>
      </c>
    </row>
    <row r="1380" spans="1:28" x14ac:dyDescent="0.2">
      <c r="A1380" s="51">
        <v>1373</v>
      </c>
      <c r="B1380" s="51">
        <v>6793004</v>
      </c>
      <c r="C1380" s="51" t="s">
        <v>1736</v>
      </c>
      <c r="D1380" s="51" t="s">
        <v>1711</v>
      </c>
      <c r="E1380" s="51" t="s">
        <v>3322</v>
      </c>
      <c r="F1380" s="51" t="s">
        <v>3324</v>
      </c>
      <c r="G1380" s="56">
        <f t="shared" si="191"/>
        <v>0.15789473684210525</v>
      </c>
      <c r="H1380" s="56">
        <f t="shared" si="192"/>
        <v>0.10112359550561797</v>
      </c>
      <c r="I1380" s="56">
        <f t="shared" si="193"/>
        <v>0.11731843575418995</v>
      </c>
      <c r="J1380" s="56">
        <f t="shared" si="194"/>
        <v>0.125</v>
      </c>
      <c r="K1380" s="51">
        <v>144</v>
      </c>
      <c r="L1380" s="51">
        <v>27</v>
      </c>
      <c r="M1380" s="51">
        <v>171</v>
      </c>
      <c r="N1380" s="51">
        <v>160</v>
      </c>
      <c r="O1380" s="51">
        <v>18</v>
      </c>
      <c r="P1380" s="51">
        <v>178</v>
      </c>
      <c r="Q1380" s="51">
        <v>158</v>
      </c>
      <c r="R1380" s="51">
        <v>21</v>
      </c>
      <c r="S1380" s="51">
        <v>179</v>
      </c>
      <c r="T1380" s="51">
        <f t="shared" si="190"/>
        <v>66</v>
      </c>
      <c r="U1380" s="51">
        <f t="shared" si="190"/>
        <v>528</v>
      </c>
      <c r="V1380" s="57">
        <f t="shared" si="195"/>
        <v>12.5</v>
      </c>
      <c r="W1380" s="51" t="e">
        <f>SUMIF(#REF!,'Pupils5-15'!$B1380,#REF!)</f>
        <v>#REF!</v>
      </c>
      <c r="X1380" s="51" t="e">
        <f>SUMIF(#REF!,'Pupils5-15'!$B1380,#REF!)</f>
        <v>#REF!</v>
      </c>
      <c r="Y1380" s="51" t="e">
        <f>SUMIF(#REF!,'Pupils5-15'!$B1380,#REF!)</f>
        <v>#REF!</v>
      </c>
      <c r="Z1380" s="51" t="e">
        <f t="shared" si="196"/>
        <v>#REF!</v>
      </c>
      <c r="AA1380" s="51" t="e">
        <f t="shared" si="197"/>
        <v>#REF!</v>
      </c>
      <c r="AB1380" s="51" t="e">
        <f t="shared" si="198"/>
        <v>#REF!</v>
      </c>
    </row>
    <row r="1381" spans="1:28" x14ac:dyDescent="0.2">
      <c r="A1381" s="51">
        <v>1374</v>
      </c>
      <c r="B1381" s="51">
        <v>6793022</v>
      </c>
      <c r="C1381" s="51" t="s">
        <v>1737</v>
      </c>
      <c r="D1381" s="51" t="s">
        <v>1711</v>
      </c>
      <c r="E1381" s="51" t="s">
        <v>3322</v>
      </c>
      <c r="F1381" s="51" t="s">
        <v>3324</v>
      </c>
      <c r="G1381" s="56">
        <f t="shared" si="191"/>
        <v>5.7894736842105263E-2</v>
      </c>
      <c r="H1381" s="56">
        <f t="shared" si="192"/>
        <v>4.8543689320388349E-2</v>
      </c>
      <c r="I1381" s="56">
        <f t="shared" si="193"/>
        <v>3.1914893617021274E-2</v>
      </c>
      <c r="J1381" s="56">
        <f t="shared" si="194"/>
        <v>4.6232876712328765E-2</v>
      </c>
      <c r="K1381" s="51">
        <v>179</v>
      </c>
      <c r="L1381" s="51">
        <v>11</v>
      </c>
      <c r="M1381" s="51">
        <v>190</v>
      </c>
      <c r="N1381" s="51">
        <v>196</v>
      </c>
      <c r="O1381" s="51">
        <v>10</v>
      </c>
      <c r="P1381" s="51">
        <v>206</v>
      </c>
      <c r="Q1381" s="51">
        <v>182</v>
      </c>
      <c r="R1381" s="51">
        <v>6</v>
      </c>
      <c r="S1381" s="51">
        <v>188</v>
      </c>
      <c r="T1381" s="51">
        <f t="shared" si="190"/>
        <v>27</v>
      </c>
      <c r="U1381" s="51">
        <f t="shared" si="190"/>
        <v>584</v>
      </c>
      <c r="V1381" s="57">
        <f t="shared" si="195"/>
        <v>4.6232876712328768</v>
      </c>
      <c r="W1381" s="51" t="e">
        <f>SUMIF(#REF!,'Pupils5-15'!$B1381,#REF!)</f>
        <v>#REF!</v>
      </c>
      <c r="X1381" s="51" t="e">
        <f>SUMIF(#REF!,'Pupils5-15'!$B1381,#REF!)</f>
        <v>#REF!</v>
      </c>
      <c r="Y1381" s="51" t="e">
        <f>SUMIF(#REF!,'Pupils5-15'!$B1381,#REF!)</f>
        <v>#REF!</v>
      </c>
      <c r="Z1381" s="51" t="e">
        <f t="shared" si="196"/>
        <v>#REF!</v>
      </c>
      <c r="AA1381" s="51" t="e">
        <f t="shared" si="197"/>
        <v>#REF!</v>
      </c>
      <c r="AB1381" s="51" t="e">
        <f t="shared" si="198"/>
        <v>#REF!</v>
      </c>
    </row>
    <row r="1382" spans="1:28" x14ac:dyDescent="0.2">
      <c r="A1382" s="51">
        <v>1375</v>
      </c>
      <c r="B1382" s="51">
        <v>6793031</v>
      </c>
      <c r="C1382" s="51" t="s">
        <v>1738</v>
      </c>
      <c r="D1382" s="51" t="s">
        <v>1711</v>
      </c>
      <c r="E1382" s="51" t="s">
        <v>3322</v>
      </c>
      <c r="F1382" s="51" t="s">
        <v>3324</v>
      </c>
      <c r="G1382" s="56">
        <f t="shared" si="191"/>
        <v>4.142011834319527E-2</v>
      </c>
      <c r="H1382" s="56">
        <f t="shared" si="192"/>
        <v>3.5502958579881658E-2</v>
      </c>
      <c r="I1382" s="56">
        <f t="shared" si="193"/>
        <v>3.2786885245901641E-2</v>
      </c>
      <c r="J1382" s="56">
        <f t="shared" si="194"/>
        <v>3.6468330134357005E-2</v>
      </c>
      <c r="K1382" s="51">
        <v>162</v>
      </c>
      <c r="L1382" s="51">
        <v>7</v>
      </c>
      <c r="M1382" s="51">
        <v>169</v>
      </c>
      <c r="N1382" s="51">
        <v>163</v>
      </c>
      <c r="O1382" s="51">
        <v>6</v>
      </c>
      <c r="P1382" s="51">
        <v>169</v>
      </c>
      <c r="Q1382" s="51">
        <v>177</v>
      </c>
      <c r="R1382" s="51">
        <v>6</v>
      </c>
      <c r="S1382" s="51">
        <v>183</v>
      </c>
      <c r="T1382" s="51">
        <f t="shared" si="190"/>
        <v>19</v>
      </c>
      <c r="U1382" s="51">
        <f t="shared" si="190"/>
        <v>521</v>
      </c>
      <c r="V1382" s="57">
        <f t="shared" si="195"/>
        <v>3.6468330134357005</v>
      </c>
      <c r="W1382" s="51" t="e">
        <f>SUMIF(#REF!,'Pupils5-15'!$B1382,#REF!)</f>
        <v>#REF!</v>
      </c>
      <c r="X1382" s="51" t="e">
        <f>SUMIF(#REF!,'Pupils5-15'!$B1382,#REF!)</f>
        <v>#REF!</v>
      </c>
      <c r="Y1382" s="51" t="e">
        <f>SUMIF(#REF!,'Pupils5-15'!$B1382,#REF!)</f>
        <v>#REF!</v>
      </c>
      <c r="Z1382" s="51" t="e">
        <f t="shared" si="196"/>
        <v>#REF!</v>
      </c>
      <c r="AA1382" s="51" t="e">
        <f t="shared" si="197"/>
        <v>#REF!</v>
      </c>
      <c r="AB1382" s="51" t="e">
        <f t="shared" si="198"/>
        <v>#REF!</v>
      </c>
    </row>
    <row r="1383" spans="1:28" x14ac:dyDescent="0.2">
      <c r="A1383" s="51">
        <v>1376</v>
      </c>
      <c r="B1383" s="51">
        <v>6793032</v>
      </c>
      <c r="C1383" s="51" t="s">
        <v>1739</v>
      </c>
      <c r="D1383" s="51" t="s">
        <v>1711</v>
      </c>
      <c r="E1383" s="51" t="s">
        <v>3322</v>
      </c>
      <c r="F1383" s="51" t="s">
        <v>3324</v>
      </c>
      <c r="G1383" s="56">
        <f t="shared" si="191"/>
        <v>4.6511627906976744E-2</v>
      </c>
      <c r="H1383" s="56">
        <f t="shared" si="192"/>
        <v>0.04</v>
      </c>
      <c r="I1383" s="56">
        <f t="shared" si="193"/>
        <v>2.7932960893854747E-2</v>
      </c>
      <c r="J1383" s="56">
        <f t="shared" si="194"/>
        <v>3.8022813688212927E-2</v>
      </c>
      <c r="K1383" s="51">
        <v>164</v>
      </c>
      <c r="L1383" s="51">
        <v>8</v>
      </c>
      <c r="M1383" s="51">
        <v>172</v>
      </c>
      <c r="N1383" s="51">
        <v>168</v>
      </c>
      <c r="O1383" s="51">
        <v>7</v>
      </c>
      <c r="P1383" s="51">
        <v>175</v>
      </c>
      <c r="Q1383" s="51">
        <v>174</v>
      </c>
      <c r="R1383" s="51">
        <v>5</v>
      </c>
      <c r="S1383" s="51">
        <v>179</v>
      </c>
      <c r="T1383" s="51">
        <f t="shared" si="190"/>
        <v>20</v>
      </c>
      <c r="U1383" s="51">
        <f t="shared" si="190"/>
        <v>526</v>
      </c>
      <c r="V1383" s="57">
        <f t="shared" si="195"/>
        <v>3.8022813688212929</v>
      </c>
      <c r="W1383" s="51" t="e">
        <f>SUMIF(#REF!,'Pupils5-15'!$B1383,#REF!)</f>
        <v>#REF!</v>
      </c>
      <c r="X1383" s="51" t="e">
        <f>SUMIF(#REF!,'Pupils5-15'!$B1383,#REF!)</f>
        <v>#REF!</v>
      </c>
      <c r="Y1383" s="51" t="e">
        <f>SUMIF(#REF!,'Pupils5-15'!$B1383,#REF!)</f>
        <v>#REF!</v>
      </c>
      <c r="Z1383" s="51" t="e">
        <f t="shared" si="196"/>
        <v>#REF!</v>
      </c>
      <c r="AA1383" s="51" t="e">
        <f t="shared" si="197"/>
        <v>#REF!</v>
      </c>
      <c r="AB1383" s="51" t="e">
        <f t="shared" si="198"/>
        <v>#REF!</v>
      </c>
    </row>
    <row r="1384" spans="1:28" x14ac:dyDescent="0.2">
      <c r="A1384" s="51">
        <v>1377</v>
      </c>
      <c r="B1384" s="51">
        <v>6793310</v>
      </c>
      <c r="C1384" s="51" t="s">
        <v>1740</v>
      </c>
      <c r="D1384" s="51" t="s">
        <v>1711</v>
      </c>
      <c r="E1384" s="51" t="s">
        <v>3322</v>
      </c>
      <c r="F1384" s="51" t="s">
        <v>3324</v>
      </c>
      <c r="G1384" s="56">
        <f t="shared" si="191"/>
        <v>4.6762589928057555E-2</v>
      </c>
      <c r="H1384" s="56">
        <f t="shared" si="192"/>
        <v>5.4744525547445258E-2</v>
      </c>
      <c r="I1384" s="56">
        <f t="shared" si="193"/>
        <v>5.514705882352941E-2</v>
      </c>
      <c r="J1384" s="56">
        <f t="shared" si="194"/>
        <v>5.2184466019417473E-2</v>
      </c>
      <c r="K1384" s="51">
        <v>265</v>
      </c>
      <c r="L1384" s="51">
        <v>13</v>
      </c>
      <c r="M1384" s="51">
        <v>278</v>
      </c>
      <c r="N1384" s="51">
        <v>259</v>
      </c>
      <c r="O1384" s="51">
        <v>15</v>
      </c>
      <c r="P1384" s="51">
        <v>274</v>
      </c>
      <c r="Q1384" s="51">
        <v>257</v>
      </c>
      <c r="R1384" s="51">
        <v>15</v>
      </c>
      <c r="S1384" s="51">
        <v>272</v>
      </c>
      <c r="T1384" s="51">
        <f t="shared" si="190"/>
        <v>43</v>
      </c>
      <c r="U1384" s="51">
        <f t="shared" si="190"/>
        <v>824</v>
      </c>
      <c r="V1384" s="57">
        <f t="shared" si="195"/>
        <v>5.2184466019417473</v>
      </c>
      <c r="W1384" s="51" t="e">
        <f>SUMIF(#REF!,'Pupils5-15'!$B1384,#REF!)</f>
        <v>#REF!</v>
      </c>
      <c r="X1384" s="51" t="e">
        <f>SUMIF(#REF!,'Pupils5-15'!$B1384,#REF!)</f>
        <v>#REF!</v>
      </c>
      <c r="Y1384" s="51" t="e">
        <f>SUMIF(#REF!,'Pupils5-15'!$B1384,#REF!)</f>
        <v>#REF!</v>
      </c>
      <c r="Z1384" s="51" t="e">
        <f t="shared" si="196"/>
        <v>#REF!</v>
      </c>
      <c r="AA1384" s="51" t="e">
        <f t="shared" si="197"/>
        <v>#REF!</v>
      </c>
      <c r="AB1384" s="51" t="e">
        <f t="shared" si="198"/>
        <v>#REF!</v>
      </c>
    </row>
    <row r="1385" spans="1:28" x14ac:dyDescent="0.2">
      <c r="A1385" s="51">
        <v>1378</v>
      </c>
      <c r="B1385" s="51">
        <v>6793317</v>
      </c>
      <c r="C1385" s="51" t="s">
        <v>1741</v>
      </c>
      <c r="D1385" s="51" t="s">
        <v>1711</v>
      </c>
      <c r="E1385" s="51" t="s">
        <v>3322</v>
      </c>
      <c r="F1385" s="51" t="s">
        <v>3324</v>
      </c>
      <c r="G1385" s="56">
        <f t="shared" si="191"/>
        <v>0.14743589743589744</v>
      </c>
      <c r="H1385" s="56">
        <f t="shared" si="192"/>
        <v>0.14374999999999999</v>
      </c>
      <c r="I1385" s="56">
        <f t="shared" si="193"/>
        <v>8.2278481012658222E-2</v>
      </c>
      <c r="J1385" s="56">
        <f t="shared" si="194"/>
        <v>0.12447257383966245</v>
      </c>
      <c r="K1385" s="51">
        <v>133</v>
      </c>
      <c r="L1385" s="51">
        <v>23</v>
      </c>
      <c r="M1385" s="51">
        <v>156</v>
      </c>
      <c r="N1385" s="51">
        <v>137</v>
      </c>
      <c r="O1385" s="51">
        <v>23</v>
      </c>
      <c r="P1385" s="51">
        <v>160</v>
      </c>
      <c r="Q1385" s="51">
        <v>145</v>
      </c>
      <c r="R1385" s="51">
        <v>13</v>
      </c>
      <c r="S1385" s="51">
        <v>158</v>
      </c>
      <c r="T1385" s="51">
        <f t="shared" si="190"/>
        <v>59</v>
      </c>
      <c r="U1385" s="51">
        <f t="shared" si="190"/>
        <v>474</v>
      </c>
      <c r="V1385" s="57">
        <f t="shared" si="195"/>
        <v>12.447257383966246</v>
      </c>
      <c r="W1385" s="51" t="e">
        <f>SUMIF(#REF!,'Pupils5-15'!$B1385,#REF!)</f>
        <v>#REF!</v>
      </c>
      <c r="X1385" s="51" t="e">
        <f>SUMIF(#REF!,'Pupils5-15'!$B1385,#REF!)</f>
        <v>#REF!</v>
      </c>
      <c r="Y1385" s="51" t="e">
        <f>SUMIF(#REF!,'Pupils5-15'!$B1385,#REF!)</f>
        <v>#REF!</v>
      </c>
      <c r="Z1385" s="51" t="e">
        <f t="shared" si="196"/>
        <v>#REF!</v>
      </c>
      <c r="AA1385" s="51" t="e">
        <f t="shared" si="197"/>
        <v>#REF!</v>
      </c>
      <c r="AB1385" s="51" t="e">
        <f t="shared" si="198"/>
        <v>#REF!</v>
      </c>
    </row>
    <row r="1386" spans="1:28" x14ac:dyDescent="0.2">
      <c r="A1386" s="51">
        <v>1379</v>
      </c>
      <c r="B1386" s="51">
        <v>6793326</v>
      </c>
      <c r="C1386" s="51" t="s">
        <v>1742</v>
      </c>
      <c r="D1386" s="51" t="s">
        <v>1711</v>
      </c>
      <c r="E1386" s="51" t="s">
        <v>3322</v>
      </c>
      <c r="F1386" s="51" t="s">
        <v>3324</v>
      </c>
      <c r="G1386" s="56">
        <f t="shared" si="191"/>
        <v>4.0229885057471264E-2</v>
      </c>
      <c r="H1386" s="56">
        <f t="shared" si="192"/>
        <v>3.4090909090909088E-2</v>
      </c>
      <c r="I1386" s="56">
        <f t="shared" si="193"/>
        <v>6.3218390804597707E-2</v>
      </c>
      <c r="J1386" s="56">
        <f t="shared" si="194"/>
        <v>4.5801526717557252E-2</v>
      </c>
      <c r="K1386" s="51">
        <v>167</v>
      </c>
      <c r="L1386" s="51">
        <v>7</v>
      </c>
      <c r="M1386" s="51">
        <v>174</v>
      </c>
      <c r="N1386" s="51">
        <v>170</v>
      </c>
      <c r="O1386" s="51">
        <v>6</v>
      </c>
      <c r="P1386" s="51">
        <v>176</v>
      </c>
      <c r="Q1386" s="51">
        <v>163</v>
      </c>
      <c r="R1386" s="51">
        <v>11</v>
      </c>
      <c r="S1386" s="51">
        <v>174</v>
      </c>
      <c r="T1386" s="51">
        <f t="shared" si="190"/>
        <v>24</v>
      </c>
      <c r="U1386" s="51">
        <f t="shared" si="190"/>
        <v>524</v>
      </c>
      <c r="V1386" s="57">
        <f t="shared" si="195"/>
        <v>4.5801526717557248</v>
      </c>
      <c r="W1386" s="51" t="e">
        <f>SUMIF(#REF!,'Pupils5-15'!$B1386,#REF!)</f>
        <v>#REF!</v>
      </c>
      <c r="X1386" s="51" t="e">
        <f>SUMIF(#REF!,'Pupils5-15'!$B1386,#REF!)</f>
        <v>#REF!</v>
      </c>
      <c r="Y1386" s="51" t="e">
        <f>SUMIF(#REF!,'Pupils5-15'!$B1386,#REF!)</f>
        <v>#REF!</v>
      </c>
      <c r="Z1386" s="51" t="e">
        <f t="shared" si="196"/>
        <v>#REF!</v>
      </c>
      <c r="AA1386" s="51" t="e">
        <f t="shared" si="197"/>
        <v>#REF!</v>
      </c>
      <c r="AB1386" s="51" t="e">
        <f t="shared" si="198"/>
        <v>#REF!</v>
      </c>
    </row>
    <row r="1387" spans="1:28" x14ac:dyDescent="0.2">
      <c r="A1387" s="51">
        <v>1380</v>
      </c>
      <c r="B1387" s="51">
        <v>6793327</v>
      </c>
      <c r="C1387" s="51" t="s">
        <v>1744</v>
      </c>
      <c r="D1387" s="51" t="s">
        <v>1711</v>
      </c>
      <c r="E1387" s="51" t="s">
        <v>3322</v>
      </c>
      <c r="F1387" s="51" t="s">
        <v>3324</v>
      </c>
      <c r="G1387" s="56">
        <f t="shared" si="191"/>
        <v>4.0935672514619881E-2</v>
      </c>
      <c r="H1387" s="56">
        <f t="shared" si="192"/>
        <v>3.614457831325301E-2</v>
      </c>
      <c r="I1387" s="56">
        <f t="shared" si="193"/>
        <v>7.4999999999999997E-2</v>
      </c>
      <c r="J1387" s="56">
        <f t="shared" si="194"/>
        <v>5.030181086519115E-2</v>
      </c>
      <c r="K1387" s="51">
        <v>164</v>
      </c>
      <c r="L1387" s="51">
        <v>7</v>
      </c>
      <c r="M1387" s="51">
        <v>171</v>
      </c>
      <c r="N1387" s="51">
        <v>160</v>
      </c>
      <c r="O1387" s="51">
        <v>6</v>
      </c>
      <c r="P1387" s="51">
        <v>166</v>
      </c>
      <c r="Q1387" s="51">
        <v>148</v>
      </c>
      <c r="R1387" s="51">
        <v>12</v>
      </c>
      <c r="S1387" s="51">
        <v>160</v>
      </c>
      <c r="T1387" s="51">
        <f t="shared" si="190"/>
        <v>25</v>
      </c>
      <c r="U1387" s="51">
        <f t="shared" si="190"/>
        <v>497</v>
      </c>
      <c r="V1387" s="57">
        <f t="shared" si="195"/>
        <v>5.0301810865191152</v>
      </c>
      <c r="W1387" s="51" t="e">
        <f>SUMIF(#REF!,'Pupils5-15'!$B1387,#REF!)</f>
        <v>#REF!</v>
      </c>
      <c r="X1387" s="51" t="e">
        <f>SUMIF(#REF!,'Pupils5-15'!$B1387,#REF!)</f>
        <v>#REF!</v>
      </c>
      <c r="Y1387" s="51" t="e">
        <f>SUMIF(#REF!,'Pupils5-15'!$B1387,#REF!)</f>
        <v>#REF!</v>
      </c>
      <c r="Z1387" s="51" t="e">
        <f t="shared" si="196"/>
        <v>#REF!</v>
      </c>
      <c r="AA1387" s="51" t="e">
        <f t="shared" si="197"/>
        <v>#REF!</v>
      </c>
      <c r="AB1387" s="51" t="e">
        <f t="shared" si="198"/>
        <v>#REF!</v>
      </c>
    </row>
    <row r="1388" spans="1:28" x14ac:dyDescent="0.2">
      <c r="A1388" s="51">
        <v>1381</v>
      </c>
      <c r="B1388" s="51">
        <v>6794060</v>
      </c>
      <c r="C1388" s="51" t="s">
        <v>3658</v>
      </c>
      <c r="D1388" s="51" t="s">
        <v>1711</v>
      </c>
      <c r="E1388" s="51" t="s">
        <v>3326</v>
      </c>
      <c r="F1388" s="51" t="s">
        <v>3324</v>
      </c>
      <c r="G1388" s="56">
        <f t="shared" si="191"/>
        <v>6.9640062597809083E-2</v>
      </c>
      <c r="H1388" s="56">
        <f t="shared" si="192"/>
        <v>8.8167053364269138E-2</v>
      </c>
      <c r="I1388" s="56">
        <f t="shared" si="193"/>
        <v>8.6583463338533548E-2</v>
      </c>
      <c r="J1388" s="56">
        <f t="shared" si="194"/>
        <v>8.1494939008564748E-2</v>
      </c>
      <c r="K1388" s="51">
        <v>1189</v>
      </c>
      <c r="L1388" s="51">
        <v>89</v>
      </c>
      <c r="M1388" s="51">
        <v>1278</v>
      </c>
      <c r="N1388" s="51">
        <v>1179</v>
      </c>
      <c r="O1388" s="51">
        <v>114</v>
      </c>
      <c r="P1388" s="51">
        <v>1293</v>
      </c>
      <c r="Q1388" s="51">
        <v>1171</v>
      </c>
      <c r="R1388" s="51">
        <v>111</v>
      </c>
      <c r="S1388" s="51">
        <v>1282</v>
      </c>
      <c r="T1388" s="51">
        <f t="shared" si="190"/>
        <v>314</v>
      </c>
      <c r="U1388" s="51">
        <f t="shared" si="190"/>
        <v>3853</v>
      </c>
      <c r="V1388" s="57">
        <f t="shared" si="195"/>
        <v>8.1494939008564753</v>
      </c>
      <c r="W1388" s="51" t="e">
        <f>SUMIF(#REF!,'Pupils5-15'!$B1388,#REF!)</f>
        <v>#REF!</v>
      </c>
      <c r="X1388" s="51" t="e">
        <f>SUMIF(#REF!,'Pupils5-15'!$B1388,#REF!)</f>
        <v>#REF!</v>
      </c>
      <c r="Y1388" s="51" t="e">
        <f>SUMIF(#REF!,'Pupils5-15'!$B1388,#REF!)</f>
        <v>#REF!</v>
      </c>
      <c r="Z1388" s="51" t="e">
        <f t="shared" si="196"/>
        <v>#REF!</v>
      </c>
      <c r="AA1388" s="51" t="e">
        <f t="shared" si="197"/>
        <v>#REF!</v>
      </c>
      <c r="AB1388" s="51" t="e">
        <f t="shared" si="198"/>
        <v>#REF!</v>
      </c>
    </row>
    <row r="1389" spans="1:28" x14ac:dyDescent="0.2">
      <c r="A1389" s="51">
        <v>1382</v>
      </c>
      <c r="B1389" s="51">
        <v>6794064</v>
      </c>
      <c r="C1389" s="51" t="s">
        <v>3659</v>
      </c>
      <c r="D1389" s="51" t="s">
        <v>1711</v>
      </c>
      <c r="E1389" s="51" t="s">
        <v>3326</v>
      </c>
      <c r="F1389" s="51" t="s">
        <v>3324</v>
      </c>
      <c r="G1389" s="56">
        <f t="shared" si="191"/>
        <v>0.14698795180722893</v>
      </c>
      <c r="H1389" s="56">
        <f t="shared" si="192"/>
        <v>0.12173913043478261</v>
      </c>
      <c r="I1389" s="56">
        <f t="shared" si="193"/>
        <v>0.12891113892365458</v>
      </c>
      <c r="J1389" s="56">
        <f t="shared" si="194"/>
        <v>0.13270336894001644</v>
      </c>
      <c r="K1389" s="51">
        <v>708</v>
      </c>
      <c r="L1389" s="51">
        <v>122</v>
      </c>
      <c r="M1389" s="51">
        <v>830</v>
      </c>
      <c r="N1389" s="51">
        <v>707</v>
      </c>
      <c r="O1389" s="51">
        <v>98</v>
      </c>
      <c r="P1389" s="51">
        <v>805</v>
      </c>
      <c r="Q1389" s="51">
        <v>696</v>
      </c>
      <c r="R1389" s="51">
        <v>103</v>
      </c>
      <c r="S1389" s="51">
        <v>799</v>
      </c>
      <c r="T1389" s="51">
        <f t="shared" ref="T1389:U1452" si="199">+L1389+O1389+R1389</f>
        <v>323</v>
      </c>
      <c r="U1389" s="51">
        <f t="shared" si="199"/>
        <v>2434</v>
      </c>
      <c r="V1389" s="57">
        <f t="shared" si="195"/>
        <v>13.270336894001645</v>
      </c>
      <c r="W1389" s="51" t="e">
        <f>SUMIF(#REF!,'Pupils5-15'!$B1389,#REF!)</f>
        <v>#REF!</v>
      </c>
      <c r="X1389" s="51" t="e">
        <f>SUMIF(#REF!,'Pupils5-15'!$B1389,#REF!)</f>
        <v>#REF!</v>
      </c>
      <c r="Y1389" s="51" t="e">
        <f>SUMIF(#REF!,'Pupils5-15'!$B1389,#REF!)</f>
        <v>#REF!</v>
      </c>
      <c r="Z1389" s="51" t="e">
        <f t="shared" si="196"/>
        <v>#REF!</v>
      </c>
      <c r="AA1389" s="51" t="e">
        <f t="shared" si="197"/>
        <v>#REF!</v>
      </c>
      <c r="AB1389" s="51" t="e">
        <f t="shared" si="198"/>
        <v>#REF!</v>
      </c>
    </row>
    <row r="1390" spans="1:28" x14ac:dyDescent="0.2">
      <c r="A1390" s="51">
        <v>1383</v>
      </c>
      <c r="B1390" s="51">
        <v>6794065</v>
      </c>
      <c r="C1390" s="51" t="s">
        <v>3660</v>
      </c>
      <c r="D1390" s="51" t="s">
        <v>1711</v>
      </c>
      <c r="E1390" s="51" t="s">
        <v>3326</v>
      </c>
      <c r="F1390" s="51" t="s">
        <v>3324</v>
      </c>
      <c r="G1390" s="56">
        <f t="shared" si="191"/>
        <v>0.12426900584795321</v>
      </c>
      <c r="H1390" s="56">
        <f t="shared" si="192"/>
        <v>0.14206128133704735</v>
      </c>
      <c r="I1390" s="56">
        <f t="shared" si="193"/>
        <v>0.12271540469973891</v>
      </c>
      <c r="J1390" s="56">
        <f t="shared" si="194"/>
        <v>0.12961254612546125</v>
      </c>
      <c r="K1390" s="51">
        <v>599</v>
      </c>
      <c r="L1390" s="51">
        <v>85</v>
      </c>
      <c r="M1390" s="51">
        <v>684</v>
      </c>
      <c r="N1390" s="51">
        <v>616</v>
      </c>
      <c r="O1390" s="51">
        <v>102</v>
      </c>
      <c r="P1390" s="51">
        <v>718</v>
      </c>
      <c r="Q1390" s="51">
        <v>672</v>
      </c>
      <c r="R1390" s="51">
        <v>94</v>
      </c>
      <c r="S1390" s="51">
        <v>766</v>
      </c>
      <c r="T1390" s="51">
        <f t="shared" si="199"/>
        <v>281</v>
      </c>
      <c r="U1390" s="51">
        <f t="shared" si="199"/>
        <v>2168</v>
      </c>
      <c r="V1390" s="57">
        <f t="shared" si="195"/>
        <v>12.961254612546124</v>
      </c>
      <c r="W1390" s="51" t="e">
        <f>SUMIF(#REF!,'Pupils5-15'!$B1390,#REF!)</f>
        <v>#REF!</v>
      </c>
      <c r="X1390" s="51" t="e">
        <f>SUMIF(#REF!,'Pupils5-15'!$B1390,#REF!)</f>
        <v>#REF!</v>
      </c>
      <c r="Y1390" s="51" t="e">
        <f>SUMIF(#REF!,'Pupils5-15'!$B1390,#REF!)</f>
        <v>#REF!</v>
      </c>
      <c r="Z1390" s="51" t="e">
        <f t="shared" si="196"/>
        <v>#REF!</v>
      </c>
      <c r="AA1390" s="51" t="e">
        <f t="shared" si="197"/>
        <v>#REF!</v>
      </c>
      <c r="AB1390" s="51" t="e">
        <f t="shared" si="198"/>
        <v>#REF!</v>
      </c>
    </row>
    <row r="1391" spans="1:28" x14ac:dyDescent="0.2">
      <c r="A1391" s="51">
        <v>1384</v>
      </c>
      <c r="B1391" s="51">
        <v>6794066</v>
      </c>
      <c r="C1391" s="51" t="s">
        <v>3661</v>
      </c>
      <c r="D1391" s="51" t="s">
        <v>1711</v>
      </c>
      <c r="E1391" s="51" t="s">
        <v>3326</v>
      </c>
      <c r="F1391" s="51" t="s">
        <v>3324</v>
      </c>
      <c r="G1391" s="56">
        <f t="shared" si="191"/>
        <v>0.1167953667953668</v>
      </c>
      <c r="H1391" s="56">
        <f t="shared" si="192"/>
        <v>9.3577981651376152E-2</v>
      </c>
      <c r="I1391" s="56">
        <f t="shared" si="193"/>
        <v>9.0824837812789619E-2</v>
      </c>
      <c r="J1391" s="56">
        <f t="shared" si="194"/>
        <v>0.1001560062402496</v>
      </c>
      <c r="K1391" s="51">
        <v>915</v>
      </c>
      <c r="L1391" s="51">
        <v>121</v>
      </c>
      <c r="M1391" s="51">
        <v>1036</v>
      </c>
      <c r="N1391" s="51">
        <v>988</v>
      </c>
      <c r="O1391" s="51">
        <v>102</v>
      </c>
      <c r="P1391" s="51">
        <v>1090</v>
      </c>
      <c r="Q1391" s="51">
        <v>981</v>
      </c>
      <c r="R1391" s="51">
        <v>98</v>
      </c>
      <c r="S1391" s="51">
        <v>1079</v>
      </c>
      <c r="T1391" s="51">
        <f t="shared" si="199"/>
        <v>321</v>
      </c>
      <c r="U1391" s="51">
        <f t="shared" si="199"/>
        <v>3205</v>
      </c>
      <c r="V1391" s="57">
        <f t="shared" si="195"/>
        <v>10.015600624024961</v>
      </c>
      <c r="W1391" s="51" t="e">
        <f>SUMIF(#REF!,'Pupils5-15'!$B1391,#REF!)</f>
        <v>#REF!</v>
      </c>
      <c r="X1391" s="51" t="e">
        <f>SUMIF(#REF!,'Pupils5-15'!$B1391,#REF!)</f>
        <v>#REF!</v>
      </c>
      <c r="Y1391" s="51" t="e">
        <f>SUMIF(#REF!,'Pupils5-15'!$B1391,#REF!)</f>
        <v>#REF!</v>
      </c>
      <c r="Z1391" s="51" t="e">
        <f t="shared" si="196"/>
        <v>#REF!</v>
      </c>
      <c r="AA1391" s="51" t="e">
        <f t="shared" si="197"/>
        <v>#REF!</v>
      </c>
      <c r="AB1391" s="51" t="e">
        <f t="shared" si="198"/>
        <v>#REF!</v>
      </c>
    </row>
    <row r="1392" spans="1:28" x14ac:dyDescent="0.2">
      <c r="A1392" s="51">
        <v>1385</v>
      </c>
      <c r="B1392" s="51">
        <v>6797006</v>
      </c>
      <c r="C1392" s="51" t="s">
        <v>3662</v>
      </c>
      <c r="D1392" s="51" t="s">
        <v>1711</v>
      </c>
      <c r="E1392" s="51" t="s">
        <v>3334</v>
      </c>
      <c r="G1392" s="56">
        <f t="shared" si="191"/>
        <v>1</v>
      </c>
      <c r="H1392" s="56">
        <f t="shared" si="192"/>
        <v>1</v>
      </c>
      <c r="I1392" s="56">
        <f t="shared" si="193"/>
        <v>1</v>
      </c>
      <c r="J1392" s="56">
        <f t="shared" si="194"/>
        <v>1</v>
      </c>
      <c r="L1392" s="51">
        <v>43</v>
      </c>
      <c r="M1392" s="51">
        <v>43</v>
      </c>
      <c r="O1392" s="51">
        <v>41</v>
      </c>
      <c r="P1392" s="51">
        <v>41</v>
      </c>
      <c r="R1392" s="51">
        <v>40</v>
      </c>
      <c r="S1392" s="51">
        <v>40</v>
      </c>
      <c r="T1392" s="51">
        <f t="shared" si="199"/>
        <v>124</v>
      </c>
      <c r="U1392" s="51">
        <f t="shared" si="199"/>
        <v>124</v>
      </c>
      <c r="V1392" s="57">
        <f t="shared" si="195"/>
        <v>100</v>
      </c>
      <c r="W1392" s="51" t="e">
        <f>SUMIF(#REF!,'Pupils5-15'!$B1392,#REF!)</f>
        <v>#REF!</v>
      </c>
      <c r="X1392" s="51" t="e">
        <f>SUMIF(#REF!,'Pupils5-15'!$B1392,#REF!)</f>
        <v>#REF!</v>
      </c>
      <c r="Y1392" s="51" t="e">
        <f>SUMIF(#REF!,'Pupils5-15'!$B1392,#REF!)</f>
        <v>#REF!</v>
      </c>
      <c r="Z1392" s="51" t="e">
        <f t="shared" si="196"/>
        <v>#REF!</v>
      </c>
      <c r="AA1392" s="51" t="e">
        <f t="shared" si="197"/>
        <v>#REF!</v>
      </c>
      <c r="AB1392" s="51" t="e">
        <f t="shared" si="198"/>
        <v>#REF!</v>
      </c>
    </row>
    <row r="1393" spans="1:28" x14ac:dyDescent="0.2">
      <c r="A1393" s="51">
        <v>1386</v>
      </c>
      <c r="B1393" s="51">
        <v>6802003</v>
      </c>
      <c r="C1393" s="51" t="s">
        <v>1747</v>
      </c>
      <c r="D1393" s="51" t="s">
        <v>63</v>
      </c>
      <c r="E1393" s="51" t="s">
        <v>3322</v>
      </c>
      <c r="F1393" s="51" t="s">
        <v>3324</v>
      </c>
      <c r="G1393" s="56">
        <f t="shared" si="191"/>
        <v>7.8212290502793297E-2</v>
      </c>
      <c r="H1393" s="56">
        <f t="shared" si="192"/>
        <v>7.4285714285714288E-2</v>
      </c>
      <c r="I1393" s="56">
        <f t="shared" si="193"/>
        <v>6.741573033707865E-2</v>
      </c>
      <c r="J1393" s="56">
        <f t="shared" si="194"/>
        <v>7.3308270676691725E-2</v>
      </c>
      <c r="K1393" s="51">
        <v>165</v>
      </c>
      <c r="L1393" s="51">
        <v>14</v>
      </c>
      <c r="M1393" s="51">
        <v>179</v>
      </c>
      <c r="N1393" s="51">
        <v>162</v>
      </c>
      <c r="O1393" s="51">
        <v>13</v>
      </c>
      <c r="P1393" s="51">
        <v>175</v>
      </c>
      <c r="Q1393" s="51">
        <v>166</v>
      </c>
      <c r="R1393" s="51">
        <v>12</v>
      </c>
      <c r="S1393" s="51">
        <v>178</v>
      </c>
      <c r="T1393" s="51">
        <f t="shared" si="199"/>
        <v>39</v>
      </c>
      <c r="U1393" s="51">
        <f t="shared" si="199"/>
        <v>532</v>
      </c>
      <c r="V1393" s="57">
        <f t="shared" si="195"/>
        <v>7.3308270676691727</v>
      </c>
      <c r="W1393" s="51" t="e">
        <f>SUMIF(#REF!,'Pupils5-15'!$B1393,#REF!)</f>
        <v>#REF!</v>
      </c>
      <c r="X1393" s="51" t="e">
        <f>SUMIF(#REF!,'Pupils5-15'!$B1393,#REF!)</f>
        <v>#REF!</v>
      </c>
      <c r="Y1393" s="51" t="e">
        <f>SUMIF(#REF!,'Pupils5-15'!$B1393,#REF!)</f>
        <v>#REF!</v>
      </c>
      <c r="Z1393" s="51" t="e">
        <f t="shared" si="196"/>
        <v>#REF!</v>
      </c>
      <c r="AA1393" s="51" t="e">
        <f t="shared" si="197"/>
        <v>#REF!</v>
      </c>
      <c r="AB1393" s="51" t="e">
        <f t="shared" si="198"/>
        <v>#REF!</v>
      </c>
    </row>
    <row r="1394" spans="1:28" x14ac:dyDescent="0.2">
      <c r="A1394" s="51">
        <v>1387</v>
      </c>
      <c r="B1394" s="51">
        <v>6802004</v>
      </c>
      <c r="C1394" s="51" t="s">
        <v>1748</v>
      </c>
      <c r="D1394" s="51" t="s">
        <v>63</v>
      </c>
      <c r="E1394" s="51" t="s">
        <v>3322</v>
      </c>
      <c r="F1394" s="51" t="s">
        <v>3324</v>
      </c>
      <c r="G1394" s="56">
        <f t="shared" si="191"/>
        <v>0.31654676258992803</v>
      </c>
      <c r="H1394" s="56">
        <f t="shared" si="192"/>
        <v>0.32752613240418116</v>
      </c>
      <c r="I1394" s="56">
        <f t="shared" si="193"/>
        <v>0.32374100719424459</v>
      </c>
      <c r="J1394" s="56">
        <f t="shared" si="194"/>
        <v>0.32265717674970346</v>
      </c>
      <c r="K1394" s="51">
        <v>190</v>
      </c>
      <c r="L1394" s="51">
        <v>88</v>
      </c>
      <c r="M1394" s="51">
        <v>278</v>
      </c>
      <c r="N1394" s="51">
        <v>193</v>
      </c>
      <c r="O1394" s="51">
        <v>94</v>
      </c>
      <c r="P1394" s="51">
        <v>287</v>
      </c>
      <c r="Q1394" s="51">
        <v>188</v>
      </c>
      <c r="R1394" s="51">
        <v>90</v>
      </c>
      <c r="S1394" s="51">
        <v>278</v>
      </c>
      <c r="T1394" s="51">
        <f t="shared" si="199"/>
        <v>272</v>
      </c>
      <c r="U1394" s="51">
        <f t="shared" si="199"/>
        <v>843</v>
      </c>
      <c r="V1394" s="57">
        <f t="shared" si="195"/>
        <v>32.265717674970347</v>
      </c>
      <c r="W1394" s="51" t="e">
        <f>SUMIF(#REF!,'Pupils5-15'!$B1394,#REF!)</f>
        <v>#REF!</v>
      </c>
      <c r="X1394" s="51" t="e">
        <f>SUMIF(#REF!,'Pupils5-15'!$B1394,#REF!)</f>
        <v>#REF!</v>
      </c>
      <c r="Y1394" s="51" t="e">
        <f>SUMIF(#REF!,'Pupils5-15'!$B1394,#REF!)</f>
        <v>#REF!</v>
      </c>
      <c r="Z1394" s="51" t="e">
        <f t="shared" si="196"/>
        <v>#REF!</v>
      </c>
      <c r="AA1394" s="51" t="e">
        <f t="shared" si="197"/>
        <v>#REF!</v>
      </c>
      <c r="AB1394" s="51" t="e">
        <f t="shared" si="198"/>
        <v>#REF!</v>
      </c>
    </row>
    <row r="1395" spans="1:28" x14ac:dyDescent="0.2">
      <c r="A1395" s="51">
        <v>1388</v>
      </c>
      <c r="B1395" s="51">
        <v>6802009</v>
      </c>
      <c r="C1395" s="51" t="s">
        <v>1749</v>
      </c>
      <c r="D1395" s="51" t="s">
        <v>63</v>
      </c>
      <c r="E1395" s="51" t="s">
        <v>3322</v>
      </c>
      <c r="F1395" s="51" t="s">
        <v>3324</v>
      </c>
      <c r="G1395" s="56">
        <f t="shared" si="191"/>
        <v>0.12215909090909091</v>
      </c>
      <c r="H1395" s="56">
        <f t="shared" si="192"/>
        <v>0.11781609195402298</v>
      </c>
      <c r="I1395" s="56">
        <f t="shared" si="193"/>
        <v>0.10644257703081232</v>
      </c>
      <c r="J1395" s="56">
        <f t="shared" si="194"/>
        <v>0.11542100283822138</v>
      </c>
      <c r="K1395" s="51">
        <v>309</v>
      </c>
      <c r="L1395" s="51">
        <v>43</v>
      </c>
      <c r="M1395" s="51">
        <v>352</v>
      </c>
      <c r="N1395" s="51">
        <v>307</v>
      </c>
      <c r="O1395" s="51">
        <v>41</v>
      </c>
      <c r="P1395" s="51">
        <v>348</v>
      </c>
      <c r="Q1395" s="51">
        <v>319</v>
      </c>
      <c r="R1395" s="51">
        <v>38</v>
      </c>
      <c r="S1395" s="51">
        <v>357</v>
      </c>
      <c r="T1395" s="51">
        <f t="shared" si="199"/>
        <v>122</v>
      </c>
      <c r="U1395" s="51">
        <f t="shared" si="199"/>
        <v>1057</v>
      </c>
      <c r="V1395" s="57">
        <f t="shared" si="195"/>
        <v>11.542100283822137</v>
      </c>
      <c r="W1395" s="51" t="e">
        <f>SUMIF(#REF!,'Pupils5-15'!$B1395,#REF!)</f>
        <v>#REF!</v>
      </c>
      <c r="X1395" s="51" t="e">
        <f>SUMIF(#REF!,'Pupils5-15'!$B1395,#REF!)</f>
        <v>#REF!</v>
      </c>
      <c r="Y1395" s="51" t="e">
        <f>SUMIF(#REF!,'Pupils5-15'!$B1395,#REF!)</f>
        <v>#REF!</v>
      </c>
      <c r="Z1395" s="51" t="e">
        <f t="shared" si="196"/>
        <v>#REF!</v>
      </c>
      <c r="AA1395" s="51" t="e">
        <f t="shared" si="197"/>
        <v>#REF!</v>
      </c>
      <c r="AB1395" s="51" t="e">
        <f t="shared" si="198"/>
        <v>#REF!</v>
      </c>
    </row>
    <row r="1396" spans="1:28" x14ac:dyDescent="0.2">
      <c r="A1396" s="51">
        <v>1389</v>
      </c>
      <c r="B1396" s="51">
        <v>6802017</v>
      </c>
      <c r="C1396" s="51" t="s">
        <v>1750</v>
      </c>
      <c r="D1396" s="51" t="s">
        <v>63</v>
      </c>
      <c r="E1396" s="51" t="s">
        <v>3322</v>
      </c>
      <c r="F1396" s="51" t="s">
        <v>3324</v>
      </c>
      <c r="G1396" s="56">
        <f t="shared" si="191"/>
        <v>0.36649214659685864</v>
      </c>
      <c r="H1396" s="56">
        <f t="shared" si="192"/>
        <v>0.40975609756097559</v>
      </c>
      <c r="I1396" s="56">
        <f t="shared" si="193"/>
        <v>0.37619047619047619</v>
      </c>
      <c r="J1396" s="56">
        <f t="shared" si="194"/>
        <v>0.38448844884488448</v>
      </c>
      <c r="K1396" s="51">
        <v>121</v>
      </c>
      <c r="L1396" s="51">
        <v>70</v>
      </c>
      <c r="M1396" s="51">
        <v>191</v>
      </c>
      <c r="N1396" s="51">
        <v>121</v>
      </c>
      <c r="O1396" s="51">
        <v>84</v>
      </c>
      <c r="P1396" s="51">
        <v>205</v>
      </c>
      <c r="Q1396" s="51">
        <v>131</v>
      </c>
      <c r="R1396" s="51">
        <v>79</v>
      </c>
      <c r="S1396" s="51">
        <v>210</v>
      </c>
      <c r="T1396" s="51">
        <f t="shared" si="199"/>
        <v>233</v>
      </c>
      <c r="U1396" s="51">
        <f t="shared" si="199"/>
        <v>606</v>
      </c>
      <c r="V1396" s="57">
        <f t="shared" si="195"/>
        <v>38.448844884488445</v>
      </c>
      <c r="W1396" s="51" t="e">
        <f>SUMIF(#REF!,'Pupils5-15'!$B1396,#REF!)</f>
        <v>#REF!</v>
      </c>
      <c r="X1396" s="51" t="e">
        <f>SUMIF(#REF!,'Pupils5-15'!$B1396,#REF!)</f>
        <v>#REF!</v>
      </c>
      <c r="Y1396" s="51" t="e">
        <f>SUMIF(#REF!,'Pupils5-15'!$B1396,#REF!)</f>
        <v>#REF!</v>
      </c>
      <c r="Z1396" s="51" t="e">
        <f t="shared" si="196"/>
        <v>#REF!</v>
      </c>
      <c r="AA1396" s="51" t="e">
        <f t="shared" si="197"/>
        <v>#REF!</v>
      </c>
      <c r="AB1396" s="51" t="e">
        <f t="shared" si="198"/>
        <v>#REF!</v>
      </c>
    </row>
    <row r="1397" spans="1:28" x14ac:dyDescent="0.2">
      <c r="A1397" s="51">
        <v>1390</v>
      </c>
      <c r="B1397" s="51">
        <v>6802019</v>
      </c>
      <c r="C1397" s="51" t="s">
        <v>1751</v>
      </c>
      <c r="D1397" s="51" t="s">
        <v>63</v>
      </c>
      <c r="E1397" s="51" t="s">
        <v>3322</v>
      </c>
      <c r="F1397" s="51" t="s">
        <v>3324</v>
      </c>
      <c r="G1397" s="56">
        <f t="shared" si="191"/>
        <v>0.32954545454545453</v>
      </c>
      <c r="H1397" s="56">
        <f t="shared" si="192"/>
        <v>0.23410404624277456</v>
      </c>
      <c r="I1397" s="56">
        <f t="shared" si="193"/>
        <v>0.24517906336088155</v>
      </c>
      <c r="J1397" s="56">
        <f t="shared" si="194"/>
        <v>0.2695570216776626</v>
      </c>
      <c r="K1397" s="51">
        <v>236</v>
      </c>
      <c r="L1397" s="51">
        <v>116</v>
      </c>
      <c r="M1397" s="51">
        <v>352</v>
      </c>
      <c r="N1397" s="51">
        <v>265</v>
      </c>
      <c r="O1397" s="51">
        <v>81</v>
      </c>
      <c r="P1397" s="51">
        <v>346</v>
      </c>
      <c r="Q1397" s="51">
        <v>274</v>
      </c>
      <c r="R1397" s="51">
        <v>89</v>
      </c>
      <c r="S1397" s="51">
        <v>363</v>
      </c>
      <c r="T1397" s="51">
        <f t="shared" si="199"/>
        <v>286</v>
      </c>
      <c r="U1397" s="51">
        <f t="shared" si="199"/>
        <v>1061</v>
      </c>
      <c r="V1397" s="57">
        <f t="shared" si="195"/>
        <v>26.955702167766262</v>
      </c>
      <c r="W1397" s="51" t="e">
        <f>SUMIF(#REF!,'Pupils5-15'!$B1397,#REF!)</f>
        <v>#REF!</v>
      </c>
      <c r="X1397" s="51" t="e">
        <f>SUMIF(#REF!,'Pupils5-15'!$B1397,#REF!)</f>
        <v>#REF!</v>
      </c>
      <c r="Y1397" s="51" t="e">
        <f>SUMIF(#REF!,'Pupils5-15'!$B1397,#REF!)</f>
        <v>#REF!</v>
      </c>
      <c r="Z1397" s="51" t="e">
        <f t="shared" si="196"/>
        <v>#REF!</v>
      </c>
      <c r="AA1397" s="51" t="e">
        <f t="shared" si="197"/>
        <v>#REF!</v>
      </c>
      <c r="AB1397" s="51" t="e">
        <f t="shared" si="198"/>
        <v>#REF!</v>
      </c>
    </row>
    <row r="1398" spans="1:28" x14ac:dyDescent="0.2">
      <c r="A1398" s="51">
        <v>1391</v>
      </c>
      <c r="B1398" s="51">
        <v>6802022</v>
      </c>
      <c r="C1398" s="51" t="s">
        <v>1752</v>
      </c>
      <c r="D1398" s="51" t="s">
        <v>63</v>
      </c>
      <c r="E1398" s="51" t="s">
        <v>3322</v>
      </c>
      <c r="F1398" s="51" t="s">
        <v>3324</v>
      </c>
      <c r="G1398" s="56">
        <f t="shared" si="191"/>
        <v>0.42857142857142855</v>
      </c>
      <c r="H1398" s="56">
        <f t="shared" si="192"/>
        <v>0.36496350364963503</v>
      </c>
      <c r="I1398" s="56">
        <f t="shared" si="193"/>
        <v>0.4</v>
      </c>
      <c r="J1398" s="56">
        <f t="shared" si="194"/>
        <v>0.39655172413793105</v>
      </c>
      <c r="K1398" s="51">
        <v>68</v>
      </c>
      <c r="L1398" s="51">
        <v>51</v>
      </c>
      <c r="M1398" s="51">
        <v>119</v>
      </c>
      <c r="N1398" s="51">
        <v>87</v>
      </c>
      <c r="O1398" s="51">
        <v>50</v>
      </c>
      <c r="P1398" s="51">
        <v>137</v>
      </c>
      <c r="Q1398" s="51">
        <v>90</v>
      </c>
      <c r="R1398" s="51">
        <v>60</v>
      </c>
      <c r="S1398" s="51">
        <v>150</v>
      </c>
      <c r="T1398" s="51">
        <f t="shared" si="199"/>
        <v>161</v>
      </c>
      <c r="U1398" s="51">
        <f t="shared" si="199"/>
        <v>406</v>
      </c>
      <c r="V1398" s="57">
        <f t="shared" si="195"/>
        <v>39.655172413793103</v>
      </c>
      <c r="W1398" s="51" t="e">
        <f>SUMIF(#REF!,'Pupils5-15'!$B1398,#REF!)</f>
        <v>#REF!</v>
      </c>
      <c r="X1398" s="51" t="e">
        <f>SUMIF(#REF!,'Pupils5-15'!$B1398,#REF!)</f>
        <v>#REF!</v>
      </c>
      <c r="Y1398" s="51" t="e">
        <f>SUMIF(#REF!,'Pupils5-15'!$B1398,#REF!)</f>
        <v>#REF!</v>
      </c>
      <c r="Z1398" s="51" t="e">
        <f t="shared" si="196"/>
        <v>#REF!</v>
      </c>
      <c r="AA1398" s="51" t="e">
        <f t="shared" si="197"/>
        <v>#REF!</v>
      </c>
      <c r="AB1398" s="51" t="e">
        <f t="shared" si="198"/>
        <v>#REF!</v>
      </c>
    </row>
    <row r="1399" spans="1:28" x14ac:dyDescent="0.2">
      <c r="A1399" s="51">
        <v>1392</v>
      </c>
      <c r="B1399" s="51">
        <v>6802027</v>
      </c>
      <c r="C1399" s="51" t="s">
        <v>1753</v>
      </c>
      <c r="D1399" s="51" t="s">
        <v>63</v>
      </c>
      <c r="E1399" s="51" t="s">
        <v>3322</v>
      </c>
      <c r="F1399" s="51" t="s">
        <v>3324</v>
      </c>
      <c r="G1399" s="56">
        <f t="shared" si="191"/>
        <v>0.35238095238095241</v>
      </c>
      <c r="H1399" s="56">
        <f t="shared" si="192"/>
        <v>0.37387387387387389</v>
      </c>
      <c r="I1399" s="56">
        <f t="shared" si="193"/>
        <v>0.31111111111111112</v>
      </c>
      <c r="J1399" s="56">
        <f t="shared" si="194"/>
        <v>0.34550989345509892</v>
      </c>
      <c r="K1399" s="51">
        <v>136</v>
      </c>
      <c r="L1399" s="51">
        <v>74</v>
      </c>
      <c r="M1399" s="51">
        <v>210</v>
      </c>
      <c r="N1399" s="51">
        <v>139</v>
      </c>
      <c r="O1399" s="51">
        <v>83</v>
      </c>
      <c r="P1399" s="51">
        <v>222</v>
      </c>
      <c r="Q1399" s="51">
        <v>155</v>
      </c>
      <c r="R1399" s="51">
        <v>70</v>
      </c>
      <c r="S1399" s="51">
        <v>225</v>
      </c>
      <c r="T1399" s="51">
        <f t="shared" si="199"/>
        <v>227</v>
      </c>
      <c r="U1399" s="51">
        <f t="shared" si="199"/>
        <v>657</v>
      </c>
      <c r="V1399" s="57">
        <f t="shared" si="195"/>
        <v>34.55098934550989</v>
      </c>
      <c r="W1399" s="51" t="e">
        <f>SUMIF(#REF!,'Pupils5-15'!$B1399,#REF!)</f>
        <v>#REF!</v>
      </c>
      <c r="X1399" s="51" t="e">
        <f>SUMIF(#REF!,'Pupils5-15'!$B1399,#REF!)</f>
        <v>#REF!</v>
      </c>
      <c r="Y1399" s="51" t="e">
        <f>SUMIF(#REF!,'Pupils5-15'!$B1399,#REF!)</f>
        <v>#REF!</v>
      </c>
      <c r="Z1399" s="51" t="e">
        <f t="shared" si="196"/>
        <v>#REF!</v>
      </c>
      <c r="AA1399" s="51" t="e">
        <f t="shared" si="197"/>
        <v>#REF!</v>
      </c>
      <c r="AB1399" s="51" t="e">
        <f t="shared" si="198"/>
        <v>#REF!</v>
      </c>
    </row>
    <row r="1400" spans="1:28" x14ac:dyDescent="0.2">
      <c r="A1400" s="51">
        <v>1393</v>
      </c>
      <c r="B1400" s="51">
        <v>6802030</v>
      </c>
      <c r="C1400" s="51" t="s">
        <v>1755</v>
      </c>
      <c r="D1400" s="51" t="s">
        <v>63</v>
      </c>
      <c r="E1400" s="51" t="s">
        <v>3322</v>
      </c>
      <c r="F1400" s="51" t="s">
        <v>3324</v>
      </c>
      <c r="G1400" s="56">
        <f t="shared" si="191"/>
        <v>0.59829059829059827</v>
      </c>
      <c r="H1400" s="56">
        <f t="shared" si="192"/>
        <v>0.58196721311475408</v>
      </c>
      <c r="I1400" s="56">
        <f t="shared" si="193"/>
        <v>0.50406504065040647</v>
      </c>
      <c r="J1400" s="56">
        <f t="shared" si="194"/>
        <v>0.56077348066298338</v>
      </c>
      <c r="K1400" s="51">
        <v>47</v>
      </c>
      <c r="L1400" s="51">
        <v>70</v>
      </c>
      <c r="M1400" s="51">
        <v>117</v>
      </c>
      <c r="N1400" s="51">
        <v>51</v>
      </c>
      <c r="O1400" s="51">
        <v>71</v>
      </c>
      <c r="P1400" s="51">
        <v>122</v>
      </c>
      <c r="Q1400" s="51">
        <v>61</v>
      </c>
      <c r="R1400" s="51">
        <v>62</v>
      </c>
      <c r="S1400" s="51">
        <v>123</v>
      </c>
      <c r="T1400" s="51">
        <f t="shared" si="199"/>
        <v>203</v>
      </c>
      <c r="U1400" s="51">
        <f t="shared" si="199"/>
        <v>362</v>
      </c>
      <c r="V1400" s="57">
        <f t="shared" si="195"/>
        <v>56.077348066298342</v>
      </c>
      <c r="W1400" s="51" t="e">
        <f>SUMIF(#REF!,'Pupils5-15'!$B1400,#REF!)</f>
        <v>#REF!</v>
      </c>
      <c r="X1400" s="51" t="e">
        <f>SUMIF(#REF!,'Pupils5-15'!$B1400,#REF!)</f>
        <v>#REF!</v>
      </c>
      <c r="Y1400" s="51" t="e">
        <f>SUMIF(#REF!,'Pupils5-15'!$B1400,#REF!)</f>
        <v>#REF!</v>
      </c>
      <c r="Z1400" s="51" t="e">
        <f t="shared" si="196"/>
        <v>#REF!</v>
      </c>
      <c r="AA1400" s="51" t="e">
        <f t="shared" si="197"/>
        <v>#REF!</v>
      </c>
      <c r="AB1400" s="51" t="e">
        <f t="shared" si="198"/>
        <v>#REF!</v>
      </c>
    </row>
    <row r="1401" spans="1:28" x14ac:dyDescent="0.2">
      <c r="A1401" s="51">
        <v>1394</v>
      </c>
      <c r="B1401" s="51">
        <v>6802039</v>
      </c>
      <c r="C1401" s="51" t="s">
        <v>1756</v>
      </c>
      <c r="D1401" s="51" t="s">
        <v>63</v>
      </c>
      <c r="E1401" s="51" t="s">
        <v>3322</v>
      </c>
      <c r="F1401" s="51" t="s">
        <v>3324</v>
      </c>
      <c r="G1401" s="56">
        <f t="shared" si="191"/>
        <v>1.11731843575419E-2</v>
      </c>
      <c r="H1401" s="56">
        <f t="shared" si="192"/>
        <v>5.5555555555555558E-3</v>
      </c>
      <c r="I1401" s="56">
        <f t="shared" si="193"/>
        <v>2.23463687150838E-2</v>
      </c>
      <c r="J1401" s="56">
        <f t="shared" si="194"/>
        <v>1.3011152416356878E-2</v>
      </c>
      <c r="K1401" s="51">
        <v>177</v>
      </c>
      <c r="L1401" s="51">
        <v>2</v>
      </c>
      <c r="M1401" s="51">
        <v>179</v>
      </c>
      <c r="N1401" s="51">
        <v>179</v>
      </c>
      <c r="O1401" s="51">
        <v>1</v>
      </c>
      <c r="P1401" s="51">
        <v>180</v>
      </c>
      <c r="Q1401" s="51">
        <v>175</v>
      </c>
      <c r="R1401" s="51">
        <v>4</v>
      </c>
      <c r="S1401" s="51">
        <v>179</v>
      </c>
      <c r="T1401" s="51">
        <f t="shared" si="199"/>
        <v>7</v>
      </c>
      <c r="U1401" s="51">
        <f t="shared" si="199"/>
        <v>538</v>
      </c>
      <c r="V1401" s="57">
        <f t="shared" si="195"/>
        <v>1.3011152416356877</v>
      </c>
      <c r="W1401" s="51" t="e">
        <f>SUMIF(#REF!,'Pupils5-15'!$B1401,#REF!)</f>
        <v>#REF!</v>
      </c>
      <c r="X1401" s="51" t="e">
        <f>SUMIF(#REF!,'Pupils5-15'!$B1401,#REF!)</f>
        <v>#REF!</v>
      </c>
      <c r="Y1401" s="51" t="e">
        <f>SUMIF(#REF!,'Pupils5-15'!$B1401,#REF!)</f>
        <v>#REF!</v>
      </c>
      <c r="Z1401" s="51" t="e">
        <f t="shared" si="196"/>
        <v>#REF!</v>
      </c>
      <c r="AA1401" s="51" t="e">
        <f t="shared" si="197"/>
        <v>#REF!</v>
      </c>
      <c r="AB1401" s="51" t="e">
        <f t="shared" si="198"/>
        <v>#REF!</v>
      </c>
    </row>
    <row r="1402" spans="1:28" x14ac:dyDescent="0.2">
      <c r="A1402" s="51">
        <v>1395</v>
      </c>
      <c r="B1402" s="51">
        <v>6802040</v>
      </c>
      <c r="C1402" s="51" t="s">
        <v>1757</v>
      </c>
      <c r="D1402" s="51" t="s">
        <v>63</v>
      </c>
      <c r="E1402" s="51" t="s">
        <v>3322</v>
      </c>
      <c r="F1402" s="51" t="s">
        <v>3324</v>
      </c>
      <c r="G1402" s="56">
        <f t="shared" si="191"/>
        <v>0.43181818181818182</v>
      </c>
      <c r="H1402" s="56">
        <f t="shared" si="192"/>
        <v>0.46616541353383456</v>
      </c>
      <c r="I1402" s="56">
        <f t="shared" si="193"/>
        <v>0.32592592592592595</v>
      </c>
      <c r="J1402" s="56">
        <f t="shared" si="194"/>
        <v>0.40749999999999997</v>
      </c>
      <c r="K1402" s="51">
        <v>75</v>
      </c>
      <c r="L1402" s="51">
        <v>57</v>
      </c>
      <c r="M1402" s="51">
        <v>132</v>
      </c>
      <c r="N1402" s="51">
        <v>71</v>
      </c>
      <c r="O1402" s="51">
        <v>62</v>
      </c>
      <c r="P1402" s="51">
        <v>133</v>
      </c>
      <c r="Q1402" s="51">
        <v>91</v>
      </c>
      <c r="R1402" s="51">
        <v>44</v>
      </c>
      <c r="S1402" s="51">
        <v>135</v>
      </c>
      <c r="T1402" s="51">
        <f t="shared" si="199"/>
        <v>163</v>
      </c>
      <c r="U1402" s="51">
        <f t="shared" si="199"/>
        <v>400</v>
      </c>
      <c r="V1402" s="57">
        <f t="shared" si="195"/>
        <v>40.75</v>
      </c>
      <c r="W1402" s="51" t="e">
        <f>SUMIF(#REF!,'Pupils5-15'!$B1402,#REF!)</f>
        <v>#REF!</v>
      </c>
      <c r="X1402" s="51" t="e">
        <f>SUMIF(#REF!,'Pupils5-15'!$B1402,#REF!)</f>
        <v>#REF!</v>
      </c>
      <c r="Y1402" s="51" t="e">
        <f>SUMIF(#REF!,'Pupils5-15'!$B1402,#REF!)</f>
        <v>#REF!</v>
      </c>
      <c r="Z1402" s="51" t="e">
        <f t="shared" si="196"/>
        <v>#REF!</v>
      </c>
      <c r="AA1402" s="51" t="e">
        <f t="shared" si="197"/>
        <v>#REF!</v>
      </c>
      <c r="AB1402" s="51" t="e">
        <f t="shared" si="198"/>
        <v>#REF!</v>
      </c>
    </row>
    <row r="1403" spans="1:28" x14ac:dyDescent="0.2">
      <c r="A1403" s="51">
        <v>1396</v>
      </c>
      <c r="B1403" s="51">
        <v>6802041</v>
      </c>
      <c r="C1403" s="51" t="s">
        <v>3663</v>
      </c>
      <c r="D1403" s="51" t="s">
        <v>63</v>
      </c>
      <c r="E1403" s="51" t="s">
        <v>3322</v>
      </c>
      <c r="F1403" s="51" t="s">
        <v>3324</v>
      </c>
      <c r="G1403" s="56">
        <f t="shared" si="191"/>
        <v>0.47826086956521741</v>
      </c>
      <c r="H1403" s="56">
        <f t="shared" si="192"/>
        <v>0.44444444444444442</v>
      </c>
      <c r="I1403" s="56">
        <f t="shared" si="193"/>
        <v>0.37442922374429222</v>
      </c>
      <c r="J1403" s="56">
        <f t="shared" si="194"/>
        <v>0.43127962085308058</v>
      </c>
      <c r="K1403" s="51">
        <v>108</v>
      </c>
      <c r="L1403" s="51">
        <v>99</v>
      </c>
      <c r="M1403" s="51">
        <v>207</v>
      </c>
      <c r="N1403" s="51">
        <v>115</v>
      </c>
      <c r="O1403" s="51">
        <v>92</v>
      </c>
      <c r="P1403" s="51">
        <v>207</v>
      </c>
      <c r="Q1403" s="51">
        <v>137</v>
      </c>
      <c r="R1403" s="51">
        <v>82</v>
      </c>
      <c r="S1403" s="51">
        <v>219</v>
      </c>
      <c r="T1403" s="51">
        <f t="shared" si="199"/>
        <v>273</v>
      </c>
      <c r="U1403" s="51">
        <f t="shared" si="199"/>
        <v>633</v>
      </c>
      <c r="V1403" s="57">
        <f t="shared" si="195"/>
        <v>43.127962085308056</v>
      </c>
      <c r="W1403" s="51" t="e">
        <f>SUMIF(#REF!,'Pupils5-15'!$B1403,#REF!)</f>
        <v>#REF!</v>
      </c>
      <c r="X1403" s="51" t="e">
        <f>SUMIF(#REF!,'Pupils5-15'!$B1403,#REF!)</f>
        <v>#REF!</v>
      </c>
      <c r="Y1403" s="51" t="e">
        <f>SUMIF(#REF!,'Pupils5-15'!$B1403,#REF!)</f>
        <v>#REF!</v>
      </c>
      <c r="Z1403" s="51" t="e">
        <f t="shared" si="196"/>
        <v>#REF!</v>
      </c>
      <c r="AA1403" s="51" t="e">
        <f t="shared" si="197"/>
        <v>#REF!</v>
      </c>
      <c r="AB1403" s="51" t="e">
        <f t="shared" si="198"/>
        <v>#REF!</v>
      </c>
    </row>
    <row r="1404" spans="1:28" x14ac:dyDescent="0.2">
      <c r="A1404" s="51">
        <v>1397</v>
      </c>
      <c r="B1404" s="51">
        <v>6802043</v>
      </c>
      <c r="C1404" s="51" t="s">
        <v>1758</v>
      </c>
      <c r="D1404" s="51" t="s">
        <v>63</v>
      </c>
      <c r="E1404" s="51" t="s">
        <v>3322</v>
      </c>
      <c r="F1404" s="51" t="s">
        <v>3324</v>
      </c>
      <c r="G1404" s="56">
        <f t="shared" si="191"/>
        <v>0.13815789473684212</v>
      </c>
      <c r="H1404" s="56">
        <f t="shared" si="192"/>
        <v>0.1130952380952381</v>
      </c>
      <c r="I1404" s="56">
        <f t="shared" si="193"/>
        <v>7.7380952380952384E-2</v>
      </c>
      <c r="J1404" s="56">
        <f t="shared" si="194"/>
        <v>0.10860655737704918</v>
      </c>
      <c r="K1404" s="51">
        <v>131</v>
      </c>
      <c r="L1404" s="51">
        <v>21</v>
      </c>
      <c r="M1404" s="51">
        <v>152</v>
      </c>
      <c r="N1404" s="51">
        <v>149</v>
      </c>
      <c r="O1404" s="51">
        <v>19</v>
      </c>
      <c r="P1404" s="51">
        <v>168</v>
      </c>
      <c r="Q1404" s="51">
        <v>155</v>
      </c>
      <c r="R1404" s="51">
        <v>13</v>
      </c>
      <c r="S1404" s="51">
        <v>168</v>
      </c>
      <c r="T1404" s="51">
        <f t="shared" si="199"/>
        <v>53</v>
      </c>
      <c r="U1404" s="51">
        <f t="shared" si="199"/>
        <v>488</v>
      </c>
      <c r="V1404" s="57">
        <f t="shared" si="195"/>
        <v>10.860655737704917</v>
      </c>
      <c r="W1404" s="51" t="e">
        <f>SUMIF(#REF!,'Pupils5-15'!$B1404,#REF!)</f>
        <v>#REF!</v>
      </c>
      <c r="X1404" s="51" t="e">
        <f>SUMIF(#REF!,'Pupils5-15'!$B1404,#REF!)</f>
        <v>#REF!</v>
      </c>
      <c r="Y1404" s="51" t="e">
        <f>SUMIF(#REF!,'Pupils5-15'!$B1404,#REF!)</f>
        <v>#REF!</v>
      </c>
      <c r="Z1404" s="51" t="e">
        <f t="shared" si="196"/>
        <v>#REF!</v>
      </c>
      <c r="AA1404" s="51" t="e">
        <f t="shared" si="197"/>
        <v>#REF!</v>
      </c>
      <c r="AB1404" s="51" t="e">
        <f t="shared" si="198"/>
        <v>#REF!</v>
      </c>
    </row>
    <row r="1405" spans="1:28" x14ac:dyDescent="0.2">
      <c r="A1405" s="51">
        <v>1398</v>
      </c>
      <c r="B1405" s="51">
        <v>6802209</v>
      </c>
      <c r="C1405" s="51" t="s">
        <v>1759</v>
      </c>
      <c r="D1405" s="51" t="s">
        <v>63</v>
      </c>
      <c r="E1405" s="51" t="s">
        <v>3322</v>
      </c>
      <c r="F1405" s="51" t="s">
        <v>3324</v>
      </c>
      <c r="G1405" s="56">
        <f t="shared" si="191"/>
        <v>2.7777777777777776E-2</v>
      </c>
      <c r="H1405" s="56">
        <f t="shared" si="192"/>
        <v>2.7131782945736434E-2</v>
      </c>
      <c r="I1405" s="56">
        <f t="shared" si="193"/>
        <v>2.7237354085603113E-2</v>
      </c>
      <c r="J1405" s="56">
        <f t="shared" si="194"/>
        <v>2.7379400260756193E-2</v>
      </c>
      <c r="K1405" s="51">
        <v>245</v>
      </c>
      <c r="L1405" s="51">
        <v>7</v>
      </c>
      <c r="M1405" s="51">
        <v>252</v>
      </c>
      <c r="N1405" s="51">
        <v>251</v>
      </c>
      <c r="O1405" s="51">
        <v>7</v>
      </c>
      <c r="P1405" s="51">
        <v>258</v>
      </c>
      <c r="Q1405" s="51">
        <v>250</v>
      </c>
      <c r="R1405" s="51">
        <v>7</v>
      </c>
      <c r="S1405" s="51">
        <v>257</v>
      </c>
      <c r="T1405" s="51">
        <f t="shared" si="199"/>
        <v>21</v>
      </c>
      <c r="U1405" s="51">
        <f t="shared" si="199"/>
        <v>767</v>
      </c>
      <c r="V1405" s="57">
        <f t="shared" si="195"/>
        <v>2.737940026075619</v>
      </c>
      <c r="W1405" s="51" t="e">
        <f>SUMIF(#REF!,'Pupils5-15'!$B1405,#REF!)</f>
        <v>#REF!</v>
      </c>
      <c r="X1405" s="51" t="e">
        <f>SUMIF(#REF!,'Pupils5-15'!$B1405,#REF!)</f>
        <v>#REF!</v>
      </c>
      <c r="Y1405" s="51" t="e">
        <f>SUMIF(#REF!,'Pupils5-15'!$B1405,#REF!)</f>
        <v>#REF!</v>
      </c>
      <c r="Z1405" s="51" t="e">
        <f t="shared" si="196"/>
        <v>#REF!</v>
      </c>
      <c r="AA1405" s="51" t="e">
        <f t="shared" si="197"/>
        <v>#REF!</v>
      </c>
      <c r="AB1405" s="51" t="e">
        <f t="shared" si="198"/>
        <v>#REF!</v>
      </c>
    </row>
    <row r="1406" spans="1:28" x14ac:dyDescent="0.2">
      <c r="A1406" s="51">
        <v>1399</v>
      </c>
      <c r="B1406" s="51">
        <v>6802224</v>
      </c>
      <c r="C1406" s="51" t="s">
        <v>1760</v>
      </c>
      <c r="D1406" s="51" t="s">
        <v>63</v>
      </c>
      <c r="E1406" s="51" t="s">
        <v>3322</v>
      </c>
      <c r="F1406" s="51" t="s">
        <v>3324</v>
      </c>
      <c r="G1406" s="56">
        <f t="shared" si="191"/>
        <v>0.30379746835443039</v>
      </c>
      <c r="H1406" s="56">
        <f t="shared" si="192"/>
        <v>0.35849056603773582</v>
      </c>
      <c r="I1406" s="56">
        <f t="shared" si="193"/>
        <v>0.31468531468531469</v>
      </c>
      <c r="J1406" s="56">
        <f t="shared" si="194"/>
        <v>0.32608695652173914</v>
      </c>
      <c r="K1406" s="51">
        <v>110</v>
      </c>
      <c r="L1406" s="51">
        <v>48</v>
      </c>
      <c r="M1406" s="51">
        <v>158</v>
      </c>
      <c r="N1406" s="51">
        <v>102</v>
      </c>
      <c r="O1406" s="51">
        <v>57</v>
      </c>
      <c r="P1406" s="51">
        <v>159</v>
      </c>
      <c r="Q1406" s="51">
        <v>98</v>
      </c>
      <c r="R1406" s="51">
        <v>45</v>
      </c>
      <c r="S1406" s="51">
        <v>143</v>
      </c>
      <c r="T1406" s="51">
        <f t="shared" si="199"/>
        <v>150</v>
      </c>
      <c r="U1406" s="51">
        <f t="shared" si="199"/>
        <v>460</v>
      </c>
      <c r="V1406" s="57">
        <f t="shared" si="195"/>
        <v>32.608695652173914</v>
      </c>
      <c r="W1406" s="51" t="e">
        <f>SUMIF(#REF!,'Pupils5-15'!$B1406,#REF!)</f>
        <v>#REF!</v>
      </c>
      <c r="X1406" s="51" t="e">
        <f>SUMIF(#REF!,'Pupils5-15'!$B1406,#REF!)</f>
        <v>#REF!</v>
      </c>
      <c r="Y1406" s="51" t="e">
        <f>SUMIF(#REF!,'Pupils5-15'!$B1406,#REF!)</f>
        <v>#REF!</v>
      </c>
      <c r="Z1406" s="51" t="e">
        <f t="shared" si="196"/>
        <v>#REF!</v>
      </c>
      <c r="AA1406" s="51" t="e">
        <f t="shared" si="197"/>
        <v>#REF!</v>
      </c>
      <c r="AB1406" s="51" t="e">
        <f t="shared" si="198"/>
        <v>#REF!</v>
      </c>
    </row>
    <row r="1407" spans="1:28" x14ac:dyDescent="0.2">
      <c r="A1407" s="51">
        <v>1400</v>
      </c>
      <c r="B1407" s="51">
        <v>6802236</v>
      </c>
      <c r="C1407" s="51" t="s">
        <v>1761</v>
      </c>
      <c r="D1407" s="51" t="s">
        <v>63</v>
      </c>
      <c r="E1407" s="51" t="s">
        <v>3322</v>
      </c>
      <c r="F1407" s="51" t="s">
        <v>3324</v>
      </c>
      <c r="G1407" s="56">
        <f t="shared" si="191"/>
        <v>3.4682080924855488E-2</v>
      </c>
      <c r="H1407" s="56">
        <f t="shared" si="192"/>
        <v>3.4582132564841501E-2</v>
      </c>
      <c r="I1407" s="56">
        <f t="shared" si="193"/>
        <v>3.954802259887006E-2</v>
      </c>
      <c r="J1407" s="56">
        <f t="shared" si="194"/>
        <v>3.629417382999045E-2</v>
      </c>
      <c r="K1407" s="51">
        <v>334</v>
      </c>
      <c r="L1407" s="51">
        <v>12</v>
      </c>
      <c r="M1407" s="51">
        <v>346</v>
      </c>
      <c r="N1407" s="51">
        <v>335</v>
      </c>
      <c r="O1407" s="51">
        <v>12</v>
      </c>
      <c r="P1407" s="51">
        <v>347</v>
      </c>
      <c r="Q1407" s="51">
        <v>340</v>
      </c>
      <c r="R1407" s="51">
        <v>14</v>
      </c>
      <c r="S1407" s="51">
        <v>354</v>
      </c>
      <c r="T1407" s="51">
        <f t="shared" si="199"/>
        <v>38</v>
      </c>
      <c r="U1407" s="51">
        <f t="shared" si="199"/>
        <v>1047</v>
      </c>
      <c r="V1407" s="57">
        <f t="shared" si="195"/>
        <v>3.629417382999045</v>
      </c>
      <c r="W1407" s="51" t="e">
        <f>SUMIF(#REF!,'Pupils5-15'!$B1407,#REF!)</f>
        <v>#REF!</v>
      </c>
      <c r="X1407" s="51" t="e">
        <f>SUMIF(#REF!,'Pupils5-15'!$B1407,#REF!)</f>
        <v>#REF!</v>
      </c>
      <c r="Y1407" s="51" t="e">
        <f>SUMIF(#REF!,'Pupils5-15'!$B1407,#REF!)</f>
        <v>#REF!</v>
      </c>
      <c r="Z1407" s="51" t="e">
        <f t="shared" si="196"/>
        <v>#REF!</v>
      </c>
      <c r="AA1407" s="51" t="e">
        <f t="shared" si="197"/>
        <v>#REF!</v>
      </c>
      <c r="AB1407" s="51" t="e">
        <f t="shared" si="198"/>
        <v>#REF!</v>
      </c>
    </row>
    <row r="1408" spans="1:28" x14ac:dyDescent="0.2">
      <c r="A1408" s="51">
        <v>1401</v>
      </c>
      <c r="B1408" s="51">
        <v>6802258</v>
      </c>
      <c r="C1408" s="51" t="s">
        <v>1762</v>
      </c>
      <c r="D1408" s="51" t="s">
        <v>63</v>
      </c>
      <c r="E1408" s="51" t="s">
        <v>3322</v>
      </c>
      <c r="F1408" s="51" t="s">
        <v>3324</v>
      </c>
      <c r="G1408" s="56">
        <f t="shared" si="191"/>
        <v>3.5714285714285712E-2</v>
      </c>
      <c r="H1408" s="56">
        <f t="shared" si="192"/>
        <v>2.6905829596412557E-2</v>
      </c>
      <c r="I1408" s="56">
        <f t="shared" si="193"/>
        <v>1.3274336283185841E-2</v>
      </c>
      <c r="J1408" s="56">
        <f t="shared" si="194"/>
        <v>2.4806201550387597E-2</v>
      </c>
      <c r="K1408" s="51">
        <v>189</v>
      </c>
      <c r="L1408" s="51">
        <v>7</v>
      </c>
      <c r="M1408" s="51">
        <v>196</v>
      </c>
      <c r="N1408" s="51">
        <v>217</v>
      </c>
      <c r="O1408" s="51">
        <v>6</v>
      </c>
      <c r="P1408" s="51">
        <v>223</v>
      </c>
      <c r="Q1408" s="51">
        <v>223</v>
      </c>
      <c r="R1408" s="51">
        <v>3</v>
      </c>
      <c r="S1408" s="51">
        <v>226</v>
      </c>
      <c r="T1408" s="51">
        <f t="shared" si="199"/>
        <v>16</v>
      </c>
      <c r="U1408" s="51">
        <f t="shared" si="199"/>
        <v>645</v>
      </c>
      <c r="V1408" s="57">
        <f t="shared" si="195"/>
        <v>2.4806201550387597</v>
      </c>
      <c r="W1408" s="51" t="e">
        <f>SUMIF(#REF!,'Pupils5-15'!$B1408,#REF!)</f>
        <v>#REF!</v>
      </c>
      <c r="X1408" s="51" t="e">
        <f>SUMIF(#REF!,'Pupils5-15'!$B1408,#REF!)</f>
        <v>#REF!</v>
      </c>
      <c r="Y1408" s="51" t="e">
        <f>SUMIF(#REF!,'Pupils5-15'!$B1408,#REF!)</f>
        <v>#REF!</v>
      </c>
      <c r="Z1408" s="51" t="e">
        <f t="shared" si="196"/>
        <v>#REF!</v>
      </c>
      <c r="AA1408" s="51" t="e">
        <f t="shared" si="197"/>
        <v>#REF!</v>
      </c>
      <c r="AB1408" s="51" t="e">
        <f t="shared" si="198"/>
        <v>#REF!</v>
      </c>
    </row>
    <row r="1409" spans="1:28" x14ac:dyDescent="0.2">
      <c r="A1409" s="51">
        <v>1402</v>
      </c>
      <c r="B1409" s="51">
        <v>6802276</v>
      </c>
      <c r="C1409" s="51" t="s">
        <v>1763</v>
      </c>
      <c r="D1409" s="51" t="s">
        <v>63</v>
      </c>
      <c r="E1409" s="51" t="s">
        <v>3322</v>
      </c>
      <c r="F1409" s="51" t="s">
        <v>3324</v>
      </c>
      <c r="G1409" s="56">
        <f t="shared" si="191"/>
        <v>8.8372093023255813E-2</v>
      </c>
      <c r="H1409" s="56">
        <f t="shared" si="192"/>
        <v>8.755760368663594E-2</v>
      </c>
      <c r="I1409" s="56">
        <f t="shared" si="193"/>
        <v>7.7272727272727271E-2</v>
      </c>
      <c r="J1409" s="56">
        <f t="shared" si="194"/>
        <v>8.4355828220858894E-2</v>
      </c>
      <c r="K1409" s="51">
        <v>392</v>
      </c>
      <c r="L1409" s="51">
        <v>38</v>
      </c>
      <c r="M1409" s="51">
        <v>430</v>
      </c>
      <c r="N1409" s="51">
        <v>396</v>
      </c>
      <c r="O1409" s="51">
        <v>38</v>
      </c>
      <c r="P1409" s="51">
        <v>434</v>
      </c>
      <c r="Q1409" s="51">
        <v>406</v>
      </c>
      <c r="R1409" s="51">
        <v>34</v>
      </c>
      <c r="S1409" s="51">
        <v>440</v>
      </c>
      <c r="T1409" s="51">
        <f t="shared" si="199"/>
        <v>110</v>
      </c>
      <c r="U1409" s="51">
        <f t="shared" si="199"/>
        <v>1304</v>
      </c>
      <c r="V1409" s="57">
        <f t="shared" si="195"/>
        <v>8.4355828220858893</v>
      </c>
      <c r="W1409" s="51" t="e">
        <f>SUMIF(#REF!,'Pupils5-15'!$B1409,#REF!)</f>
        <v>#REF!</v>
      </c>
      <c r="X1409" s="51" t="e">
        <f>SUMIF(#REF!,'Pupils5-15'!$B1409,#REF!)</f>
        <v>#REF!</v>
      </c>
      <c r="Y1409" s="51" t="e">
        <f>SUMIF(#REF!,'Pupils5-15'!$B1409,#REF!)</f>
        <v>#REF!</v>
      </c>
      <c r="Z1409" s="51" t="e">
        <f t="shared" si="196"/>
        <v>#REF!</v>
      </c>
      <c r="AA1409" s="51" t="e">
        <f t="shared" si="197"/>
        <v>#REF!</v>
      </c>
      <c r="AB1409" s="51" t="e">
        <f t="shared" si="198"/>
        <v>#REF!</v>
      </c>
    </row>
    <row r="1410" spans="1:28" x14ac:dyDescent="0.2">
      <c r="A1410" s="51">
        <v>1403</v>
      </c>
      <c r="B1410" s="51">
        <v>6802288</v>
      </c>
      <c r="C1410" s="51" t="s">
        <v>3664</v>
      </c>
      <c r="D1410" s="51" t="s">
        <v>63</v>
      </c>
      <c r="E1410" s="51" t="s">
        <v>3322</v>
      </c>
      <c r="F1410" s="51" t="s">
        <v>3324</v>
      </c>
      <c r="G1410" s="56">
        <f t="shared" si="191"/>
        <v>0.34741784037558687</v>
      </c>
      <c r="H1410" s="56">
        <f t="shared" si="192"/>
        <v>0.315</v>
      </c>
      <c r="I1410" s="56">
        <f t="shared" si="193"/>
        <v>0.31192660550458717</v>
      </c>
      <c r="J1410" s="56">
        <f t="shared" si="194"/>
        <v>0.32488114104595878</v>
      </c>
      <c r="K1410" s="51">
        <v>139</v>
      </c>
      <c r="L1410" s="51">
        <v>74</v>
      </c>
      <c r="M1410" s="51">
        <v>213</v>
      </c>
      <c r="N1410" s="51">
        <v>137</v>
      </c>
      <c r="O1410" s="51">
        <v>63</v>
      </c>
      <c r="P1410" s="51">
        <v>200</v>
      </c>
      <c r="Q1410" s="51">
        <v>150</v>
      </c>
      <c r="R1410" s="51">
        <v>68</v>
      </c>
      <c r="S1410" s="51">
        <v>218</v>
      </c>
      <c r="T1410" s="51">
        <f t="shared" si="199"/>
        <v>205</v>
      </c>
      <c r="U1410" s="51">
        <f t="shared" si="199"/>
        <v>631</v>
      </c>
      <c r="V1410" s="57">
        <f t="shared" si="195"/>
        <v>32.48811410459588</v>
      </c>
      <c r="W1410" s="51" t="e">
        <f>SUMIF(#REF!,'Pupils5-15'!$B1410,#REF!)</f>
        <v>#REF!</v>
      </c>
      <c r="X1410" s="51" t="e">
        <f>SUMIF(#REF!,'Pupils5-15'!$B1410,#REF!)</f>
        <v>#REF!</v>
      </c>
      <c r="Y1410" s="51" t="e">
        <f>SUMIF(#REF!,'Pupils5-15'!$B1410,#REF!)</f>
        <v>#REF!</v>
      </c>
      <c r="Z1410" s="51" t="e">
        <f t="shared" si="196"/>
        <v>#REF!</v>
      </c>
      <c r="AA1410" s="51" t="e">
        <f t="shared" si="197"/>
        <v>#REF!</v>
      </c>
      <c r="AB1410" s="51" t="e">
        <f t="shared" si="198"/>
        <v>#REF!</v>
      </c>
    </row>
    <row r="1411" spans="1:28" x14ac:dyDescent="0.2">
      <c r="A1411" s="51">
        <v>1404</v>
      </c>
      <c r="B1411" s="51">
        <v>6802293</v>
      </c>
      <c r="C1411" s="51" t="s">
        <v>1764</v>
      </c>
      <c r="D1411" s="51" t="s">
        <v>63</v>
      </c>
      <c r="E1411" s="51" t="s">
        <v>3322</v>
      </c>
      <c r="F1411" s="51" t="s">
        <v>3324</v>
      </c>
      <c r="G1411" s="56">
        <f t="shared" si="191"/>
        <v>0.40384615384615385</v>
      </c>
      <c r="H1411" s="56">
        <f t="shared" si="192"/>
        <v>0.3559322033898305</v>
      </c>
      <c r="I1411" s="56">
        <f t="shared" si="193"/>
        <v>0.32203389830508472</v>
      </c>
      <c r="J1411" s="56">
        <f t="shared" si="194"/>
        <v>0.35882352941176471</v>
      </c>
      <c r="K1411" s="51">
        <v>62</v>
      </c>
      <c r="L1411" s="51">
        <v>42</v>
      </c>
      <c r="M1411" s="51">
        <v>104</v>
      </c>
      <c r="N1411" s="51">
        <v>76</v>
      </c>
      <c r="O1411" s="51">
        <v>42</v>
      </c>
      <c r="P1411" s="51">
        <v>118</v>
      </c>
      <c r="Q1411" s="51">
        <v>80</v>
      </c>
      <c r="R1411" s="51">
        <v>38</v>
      </c>
      <c r="S1411" s="51">
        <v>118</v>
      </c>
      <c r="T1411" s="51">
        <f t="shared" si="199"/>
        <v>122</v>
      </c>
      <c r="U1411" s="51">
        <f t="shared" si="199"/>
        <v>340</v>
      </c>
      <c r="V1411" s="57">
        <f t="shared" si="195"/>
        <v>35.882352941176471</v>
      </c>
      <c r="W1411" s="51" t="e">
        <f>SUMIF(#REF!,'Pupils5-15'!$B1411,#REF!)</f>
        <v>#REF!</v>
      </c>
      <c r="X1411" s="51" t="e">
        <f>SUMIF(#REF!,'Pupils5-15'!$B1411,#REF!)</f>
        <v>#REF!</v>
      </c>
      <c r="Y1411" s="51" t="e">
        <f>SUMIF(#REF!,'Pupils5-15'!$B1411,#REF!)</f>
        <v>#REF!</v>
      </c>
      <c r="Z1411" s="51" t="e">
        <f t="shared" si="196"/>
        <v>#REF!</v>
      </c>
      <c r="AA1411" s="51" t="e">
        <f t="shared" si="197"/>
        <v>#REF!</v>
      </c>
      <c r="AB1411" s="51" t="e">
        <f t="shared" si="198"/>
        <v>#REF!</v>
      </c>
    </row>
    <row r="1412" spans="1:28" x14ac:dyDescent="0.2">
      <c r="A1412" s="51">
        <v>1405</v>
      </c>
      <c r="B1412" s="51">
        <v>6802295</v>
      </c>
      <c r="C1412" s="51" t="s">
        <v>1765</v>
      </c>
      <c r="D1412" s="51" t="s">
        <v>63</v>
      </c>
      <c r="E1412" s="51" t="s">
        <v>3322</v>
      </c>
      <c r="F1412" s="51" t="s">
        <v>3324</v>
      </c>
      <c r="G1412" s="56">
        <f t="shared" si="191"/>
        <v>0.16577540106951871</v>
      </c>
      <c r="H1412" s="56">
        <f t="shared" si="192"/>
        <v>0.11538461538461539</v>
      </c>
      <c r="I1412" s="56">
        <f t="shared" si="193"/>
        <v>0.12206572769953052</v>
      </c>
      <c r="J1412" s="56">
        <f t="shared" si="194"/>
        <v>0.13402061855670103</v>
      </c>
      <c r="K1412" s="51">
        <v>156</v>
      </c>
      <c r="L1412" s="51">
        <v>31</v>
      </c>
      <c r="M1412" s="51">
        <v>187</v>
      </c>
      <c r="N1412" s="51">
        <v>161</v>
      </c>
      <c r="O1412" s="51">
        <v>21</v>
      </c>
      <c r="P1412" s="51">
        <v>182</v>
      </c>
      <c r="Q1412" s="51">
        <v>187</v>
      </c>
      <c r="R1412" s="51">
        <v>26</v>
      </c>
      <c r="S1412" s="51">
        <v>213</v>
      </c>
      <c r="T1412" s="51">
        <f t="shared" si="199"/>
        <v>78</v>
      </c>
      <c r="U1412" s="51">
        <f t="shared" si="199"/>
        <v>582</v>
      </c>
      <c r="V1412" s="57">
        <f t="shared" si="195"/>
        <v>13.402061855670103</v>
      </c>
      <c r="W1412" s="51" t="e">
        <f>SUMIF(#REF!,'Pupils5-15'!$B1412,#REF!)</f>
        <v>#REF!</v>
      </c>
      <c r="X1412" s="51" t="e">
        <f>SUMIF(#REF!,'Pupils5-15'!$B1412,#REF!)</f>
        <v>#REF!</v>
      </c>
      <c r="Y1412" s="51" t="e">
        <f>SUMIF(#REF!,'Pupils5-15'!$B1412,#REF!)</f>
        <v>#REF!</v>
      </c>
      <c r="Z1412" s="51" t="e">
        <f t="shared" si="196"/>
        <v>#REF!</v>
      </c>
      <c r="AA1412" s="51" t="e">
        <f t="shared" si="197"/>
        <v>#REF!</v>
      </c>
      <c r="AB1412" s="51" t="e">
        <f t="shared" si="198"/>
        <v>#REF!</v>
      </c>
    </row>
    <row r="1413" spans="1:28" x14ac:dyDescent="0.2">
      <c r="A1413" s="51">
        <v>1406</v>
      </c>
      <c r="B1413" s="51">
        <v>6802300</v>
      </c>
      <c r="C1413" s="51" t="s">
        <v>1766</v>
      </c>
      <c r="D1413" s="51" t="s">
        <v>63</v>
      </c>
      <c r="E1413" s="51" t="s">
        <v>3322</v>
      </c>
      <c r="F1413" s="51" t="s">
        <v>3324</v>
      </c>
      <c r="G1413" s="56">
        <f t="shared" si="191"/>
        <v>4.2857142857142858E-2</v>
      </c>
      <c r="H1413" s="56">
        <f t="shared" si="192"/>
        <v>2.5495750708215296E-2</v>
      </c>
      <c r="I1413" s="56">
        <f t="shared" si="193"/>
        <v>3.9106145251396648E-2</v>
      </c>
      <c r="J1413" s="56">
        <f t="shared" si="194"/>
        <v>3.581526861451461E-2</v>
      </c>
      <c r="K1413" s="51">
        <v>335</v>
      </c>
      <c r="L1413" s="51">
        <v>15</v>
      </c>
      <c r="M1413" s="51">
        <v>350</v>
      </c>
      <c r="N1413" s="51">
        <v>344</v>
      </c>
      <c r="O1413" s="51">
        <v>9</v>
      </c>
      <c r="P1413" s="51">
        <v>353</v>
      </c>
      <c r="Q1413" s="51">
        <v>344</v>
      </c>
      <c r="R1413" s="51">
        <v>14</v>
      </c>
      <c r="S1413" s="51">
        <v>358</v>
      </c>
      <c r="T1413" s="51">
        <f t="shared" si="199"/>
        <v>38</v>
      </c>
      <c r="U1413" s="51">
        <f t="shared" si="199"/>
        <v>1061</v>
      </c>
      <c r="V1413" s="57">
        <f t="shared" si="195"/>
        <v>3.581526861451461</v>
      </c>
      <c r="W1413" s="51" t="e">
        <f>SUMIF(#REF!,'Pupils5-15'!$B1413,#REF!)</f>
        <v>#REF!</v>
      </c>
      <c r="X1413" s="51" t="e">
        <f>SUMIF(#REF!,'Pupils5-15'!$B1413,#REF!)</f>
        <v>#REF!</v>
      </c>
      <c r="Y1413" s="51" t="e">
        <f>SUMIF(#REF!,'Pupils5-15'!$B1413,#REF!)</f>
        <v>#REF!</v>
      </c>
      <c r="Z1413" s="51" t="e">
        <f t="shared" si="196"/>
        <v>#REF!</v>
      </c>
      <c r="AA1413" s="51" t="e">
        <f t="shared" si="197"/>
        <v>#REF!</v>
      </c>
      <c r="AB1413" s="51" t="e">
        <f t="shared" si="198"/>
        <v>#REF!</v>
      </c>
    </row>
    <row r="1414" spans="1:28" x14ac:dyDescent="0.2">
      <c r="A1414" s="51">
        <v>1407</v>
      </c>
      <c r="B1414" s="51">
        <v>6802302</v>
      </c>
      <c r="C1414" s="51" t="s">
        <v>1768</v>
      </c>
      <c r="D1414" s="51" t="s">
        <v>63</v>
      </c>
      <c r="E1414" s="51" t="s">
        <v>3322</v>
      </c>
      <c r="F1414" s="51" t="s">
        <v>3324</v>
      </c>
      <c r="G1414" s="56">
        <f t="shared" si="191"/>
        <v>0.40540540540540543</v>
      </c>
      <c r="H1414" s="56">
        <f t="shared" si="192"/>
        <v>0.34120171673819744</v>
      </c>
      <c r="I1414" s="56">
        <f t="shared" si="193"/>
        <v>0.34237995824634654</v>
      </c>
      <c r="J1414" s="56">
        <f t="shared" si="194"/>
        <v>0.36325385694249651</v>
      </c>
      <c r="K1414" s="51">
        <v>286</v>
      </c>
      <c r="L1414" s="51">
        <v>195</v>
      </c>
      <c r="M1414" s="51">
        <v>481</v>
      </c>
      <c r="N1414" s="51">
        <v>307</v>
      </c>
      <c r="O1414" s="51">
        <v>159</v>
      </c>
      <c r="P1414" s="51">
        <v>466</v>
      </c>
      <c r="Q1414" s="51">
        <v>315</v>
      </c>
      <c r="R1414" s="51">
        <v>164</v>
      </c>
      <c r="S1414" s="51">
        <v>479</v>
      </c>
      <c r="T1414" s="51">
        <f t="shared" si="199"/>
        <v>518</v>
      </c>
      <c r="U1414" s="51">
        <f t="shared" si="199"/>
        <v>1426</v>
      </c>
      <c r="V1414" s="57">
        <f t="shared" si="195"/>
        <v>36.325385694249654</v>
      </c>
      <c r="W1414" s="51" t="e">
        <f>SUMIF(#REF!,'Pupils5-15'!$B1414,#REF!)</f>
        <v>#REF!</v>
      </c>
      <c r="X1414" s="51" t="e">
        <f>SUMIF(#REF!,'Pupils5-15'!$B1414,#REF!)</f>
        <v>#REF!</v>
      </c>
      <c r="Y1414" s="51" t="e">
        <f>SUMIF(#REF!,'Pupils5-15'!$B1414,#REF!)</f>
        <v>#REF!</v>
      </c>
      <c r="Z1414" s="51" t="e">
        <f t="shared" si="196"/>
        <v>#REF!</v>
      </c>
      <c r="AA1414" s="51" t="e">
        <f t="shared" si="197"/>
        <v>#REF!</v>
      </c>
      <c r="AB1414" s="51" t="e">
        <f t="shared" si="198"/>
        <v>#REF!</v>
      </c>
    </row>
    <row r="1415" spans="1:28" x14ac:dyDescent="0.2">
      <c r="A1415" s="51">
        <v>1408</v>
      </c>
      <c r="B1415" s="51">
        <v>6802314</v>
      </c>
      <c r="C1415" s="51" t="s">
        <v>1769</v>
      </c>
      <c r="D1415" s="51" t="s">
        <v>63</v>
      </c>
      <c r="E1415" s="51" t="s">
        <v>3322</v>
      </c>
      <c r="F1415" s="51" t="s">
        <v>3323</v>
      </c>
      <c r="G1415" s="56">
        <f t="shared" si="191"/>
        <v>0.19047619047619047</v>
      </c>
      <c r="H1415" s="56">
        <f t="shared" si="192"/>
        <v>0.17647058823529413</v>
      </c>
      <c r="I1415" s="56">
        <f t="shared" si="193"/>
        <v>0.17647058823529413</v>
      </c>
      <c r="J1415" s="56">
        <f t="shared" si="194"/>
        <v>0.18135376756066413</v>
      </c>
      <c r="K1415" s="51">
        <v>221</v>
      </c>
      <c r="L1415" s="51">
        <v>52</v>
      </c>
      <c r="M1415" s="51">
        <v>273</v>
      </c>
      <c r="N1415" s="51">
        <v>210</v>
      </c>
      <c r="O1415" s="51">
        <v>45</v>
      </c>
      <c r="P1415" s="51">
        <v>255</v>
      </c>
      <c r="Q1415" s="51">
        <v>210</v>
      </c>
      <c r="R1415" s="51">
        <v>45</v>
      </c>
      <c r="S1415" s="51">
        <v>255</v>
      </c>
      <c r="T1415" s="51">
        <f t="shared" si="199"/>
        <v>142</v>
      </c>
      <c r="U1415" s="51">
        <f t="shared" si="199"/>
        <v>783</v>
      </c>
      <c r="V1415" s="57">
        <f t="shared" si="195"/>
        <v>18.135376756066414</v>
      </c>
      <c r="W1415" s="51" t="e">
        <f>SUMIF(#REF!,'Pupils5-15'!$B1415,#REF!)</f>
        <v>#REF!</v>
      </c>
      <c r="X1415" s="51" t="e">
        <f>SUMIF(#REF!,'Pupils5-15'!$B1415,#REF!)</f>
        <v>#REF!</v>
      </c>
      <c r="Y1415" s="51" t="e">
        <f>SUMIF(#REF!,'Pupils5-15'!$B1415,#REF!)</f>
        <v>#REF!</v>
      </c>
      <c r="Z1415" s="51" t="e">
        <f t="shared" si="196"/>
        <v>#REF!</v>
      </c>
      <c r="AA1415" s="51" t="e">
        <f t="shared" si="197"/>
        <v>#REF!</v>
      </c>
      <c r="AB1415" s="51" t="e">
        <f t="shared" si="198"/>
        <v>#REF!</v>
      </c>
    </row>
    <row r="1416" spans="1:28" x14ac:dyDescent="0.2">
      <c r="A1416" s="51">
        <v>1409</v>
      </c>
      <c r="B1416" s="51">
        <v>6802315</v>
      </c>
      <c r="C1416" s="51" t="s">
        <v>1770</v>
      </c>
      <c r="D1416" s="51" t="s">
        <v>63</v>
      </c>
      <c r="E1416" s="51" t="s">
        <v>3322</v>
      </c>
      <c r="F1416" s="51" t="s">
        <v>3324</v>
      </c>
      <c r="G1416" s="56">
        <f t="shared" ref="G1416:G1479" si="200">L1416/M1416</f>
        <v>0.47292418772563177</v>
      </c>
      <c r="H1416" s="56">
        <f t="shared" ref="H1416:H1479" si="201">O1416/P1416</f>
        <v>0.44405594405594406</v>
      </c>
      <c r="I1416" s="56">
        <f t="shared" ref="I1416:I1479" si="202">R1416/S1416</f>
        <v>0.42809364548494983</v>
      </c>
      <c r="J1416" s="56">
        <f t="shared" ref="J1416:J1479" si="203">(L1416+O1416+R1416)/(M1416+P1416+S1416)</f>
        <v>0.44779582366589327</v>
      </c>
      <c r="K1416" s="51">
        <v>146</v>
      </c>
      <c r="L1416" s="51">
        <v>131</v>
      </c>
      <c r="M1416" s="51">
        <v>277</v>
      </c>
      <c r="N1416" s="51">
        <v>159</v>
      </c>
      <c r="O1416" s="51">
        <v>127</v>
      </c>
      <c r="P1416" s="51">
        <v>286</v>
      </c>
      <c r="Q1416" s="51">
        <v>171</v>
      </c>
      <c r="R1416" s="51">
        <v>128</v>
      </c>
      <c r="S1416" s="51">
        <v>299</v>
      </c>
      <c r="T1416" s="51">
        <f t="shared" si="199"/>
        <v>386</v>
      </c>
      <c r="U1416" s="51">
        <f t="shared" si="199"/>
        <v>862</v>
      </c>
      <c r="V1416" s="57">
        <f t="shared" ref="V1416:V1479" si="204">+T1416/U1416*100</f>
        <v>44.779582366589324</v>
      </c>
      <c r="W1416" s="51" t="e">
        <f>SUMIF(#REF!,'Pupils5-15'!$B1416,#REF!)</f>
        <v>#REF!</v>
      </c>
      <c r="X1416" s="51" t="e">
        <f>SUMIF(#REF!,'Pupils5-15'!$B1416,#REF!)</f>
        <v>#REF!</v>
      </c>
      <c r="Y1416" s="51" t="e">
        <f>SUMIF(#REF!,'Pupils5-15'!$B1416,#REF!)</f>
        <v>#REF!</v>
      </c>
      <c r="Z1416" s="51" t="e">
        <f t="shared" si="196"/>
        <v>#REF!</v>
      </c>
      <c r="AA1416" s="51" t="e">
        <f t="shared" si="197"/>
        <v>#REF!</v>
      </c>
      <c r="AB1416" s="51" t="e">
        <f t="shared" si="198"/>
        <v>#REF!</v>
      </c>
    </row>
    <row r="1417" spans="1:28" x14ac:dyDescent="0.2">
      <c r="A1417" s="51">
        <v>1410</v>
      </c>
      <c r="B1417" s="51">
        <v>6802316</v>
      </c>
      <c r="C1417" s="51" t="s">
        <v>1771</v>
      </c>
      <c r="D1417" s="51" t="s">
        <v>63</v>
      </c>
      <c r="E1417" s="51" t="s">
        <v>3322</v>
      </c>
      <c r="F1417" s="51" t="s">
        <v>3324</v>
      </c>
      <c r="G1417" s="56">
        <f t="shared" si="200"/>
        <v>0.44886363636363635</v>
      </c>
      <c r="H1417" s="56">
        <f t="shared" si="201"/>
        <v>0.41530054644808745</v>
      </c>
      <c r="I1417" s="56">
        <f t="shared" si="202"/>
        <v>0.39361702127659576</v>
      </c>
      <c r="J1417" s="56">
        <f t="shared" si="203"/>
        <v>0.41864716636197441</v>
      </c>
      <c r="K1417" s="51">
        <v>97</v>
      </c>
      <c r="L1417" s="51">
        <v>79</v>
      </c>
      <c r="M1417" s="51">
        <v>176</v>
      </c>
      <c r="N1417" s="51">
        <v>107</v>
      </c>
      <c r="O1417" s="51">
        <v>76</v>
      </c>
      <c r="P1417" s="51">
        <v>183</v>
      </c>
      <c r="Q1417" s="51">
        <v>114</v>
      </c>
      <c r="R1417" s="51">
        <v>74</v>
      </c>
      <c r="S1417" s="51">
        <v>188</v>
      </c>
      <c r="T1417" s="51">
        <f t="shared" si="199"/>
        <v>229</v>
      </c>
      <c r="U1417" s="51">
        <f t="shared" si="199"/>
        <v>547</v>
      </c>
      <c r="V1417" s="57">
        <f t="shared" si="204"/>
        <v>41.864716636197443</v>
      </c>
      <c r="W1417" s="51" t="e">
        <f>SUMIF(#REF!,'Pupils5-15'!$B1417,#REF!)</f>
        <v>#REF!</v>
      </c>
      <c r="X1417" s="51" t="e">
        <f>SUMIF(#REF!,'Pupils5-15'!$B1417,#REF!)</f>
        <v>#REF!</v>
      </c>
      <c r="Y1417" s="51" t="e">
        <f>SUMIF(#REF!,'Pupils5-15'!$B1417,#REF!)</f>
        <v>#REF!</v>
      </c>
      <c r="Z1417" s="51" t="e">
        <f t="shared" ref="Z1417:Z1480" si="205">W1417=L1417</f>
        <v>#REF!</v>
      </c>
      <c r="AA1417" s="51" t="e">
        <f t="shared" ref="AA1417:AA1480" si="206">X1417=O1417</f>
        <v>#REF!</v>
      </c>
      <c r="AB1417" s="51" t="e">
        <f t="shared" ref="AB1417:AB1480" si="207">Y1417=R1417</f>
        <v>#REF!</v>
      </c>
    </row>
    <row r="1418" spans="1:28" x14ac:dyDescent="0.2">
      <c r="A1418" s="51">
        <v>1411</v>
      </c>
      <c r="B1418" s="51">
        <v>6802317</v>
      </c>
      <c r="C1418" s="51" t="s">
        <v>1772</v>
      </c>
      <c r="D1418" s="51" t="s">
        <v>63</v>
      </c>
      <c r="E1418" s="51" t="s">
        <v>3322</v>
      </c>
      <c r="F1418" s="51" t="s">
        <v>3324</v>
      </c>
      <c r="G1418" s="56">
        <f t="shared" si="200"/>
        <v>0.25149700598802394</v>
      </c>
      <c r="H1418" s="56">
        <f t="shared" si="201"/>
        <v>0.29775280898876405</v>
      </c>
      <c r="I1418" s="56">
        <f t="shared" si="202"/>
        <v>0.31818181818181818</v>
      </c>
      <c r="J1418" s="56">
        <f t="shared" si="203"/>
        <v>0.28982725527831094</v>
      </c>
      <c r="K1418" s="51">
        <v>125</v>
      </c>
      <c r="L1418" s="51">
        <v>42</v>
      </c>
      <c r="M1418" s="51">
        <v>167</v>
      </c>
      <c r="N1418" s="51">
        <v>125</v>
      </c>
      <c r="O1418" s="51">
        <v>53</v>
      </c>
      <c r="P1418" s="51">
        <v>178</v>
      </c>
      <c r="Q1418" s="51">
        <v>120</v>
      </c>
      <c r="R1418" s="51">
        <v>56</v>
      </c>
      <c r="S1418" s="51">
        <v>176</v>
      </c>
      <c r="T1418" s="51">
        <f t="shared" si="199"/>
        <v>151</v>
      </c>
      <c r="U1418" s="51">
        <f t="shared" si="199"/>
        <v>521</v>
      </c>
      <c r="V1418" s="57">
        <f t="shared" si="204"/>
        <v>28.982725527831093</v>
      </c>
      <c r="W1418" s="51" t="e">
        <f>SUMIF(#REF!,'Pupils5-15'!$B1418,#REF!)</f>
        <v>#REF!</v>
      </c>
      <c r="X1418" s="51" t="e">
        <f>SUMIF(#REF!,'Pupils5-15'!$B1418,#REF!)</f>
        <v>#REF!</v>
      </c>
      <c r="Y1418" s="51" t="e">
        <f>SUMIF(#REF!,'Pupils5-15'!$B1418,#REF!)</f>
        <v>#REF!</v>
      </c>
      <c r="Z1418" s="51" t="e">
        <f t="shared" si="205"/>
        <v>#REF!</v>
      </c>
      <c r="AA1418" s="51" t="e">
        <f t="shared" si="206"/>
        <v>#REF!</v>
      </c>
      <c r="AB1418" s="51" t="e">
        <f t="shared" si="207"/>
        <v>#REF!</v>
      </c>
    </row>
    <row r="1419" spans="1:28" x14ac:dyDescent="0.2">
      <c r="A1419" s="51">
        <v>1412</v>
      </c>
      <c r="B1419" s="51">
        <v>6802318</v>
      </c>
      <c r="C1419" s="51" t="s">
        <v>1773</v>
      </c>
      <c r="D1419" s="51" t="s">
        <v>63</v>
      </c>
      <c r="E1419" s="51" t="s">
        <v>3322</v>
      </c>
      <c r="F1419" s="51" t="s">
        <v>3324</v>
      </c>
      <c r="G1419" s="56">
        <f t="shared" si="200"/>
        <v>0.38113207547169814</v>
      </c>
      <c r="H1419" s="56">
        <f t="shared" si="201"/>
        <v>0.38686131386861317</v>
      </c>
      <c r="I1419" s="56">
        <f t="shared" si="202"/>
        <v>0.41095890410958902</v>
      </c>
      <c r="J1419" s="56">
        <f t="shared" si="203"/>
        <v>0.39350180505415161</v>
      </c>
      <c r="K1419" s="51">
        <v>164</v>
      </c>
      <c r="L1419" s="51">
        <v>101</v>
      </c>
      <c r="M1419" s="51">
        <v>265</v>
      </c>
      <c r="N1419" s="51">
        <v>168</v>
      </c>
      <c r="O1419" s="51">
        <v>106</v>
      </c>
      <c r="P1419" s="51">
        <v>274</v>
      </c>
      <c r="Q1419" s="51">
        <v>172</v>
      </c>
      <c r="R1419" s="51">
        <v>120</v>
      </c>
      <c r="S1419" s="51">
        <v>292</v>
      </c>
      <c r="T1419" s="51">
        <f t="shared" si="199"/>
        <v>327</v>
      </c>
      <c r="U1419" s="51">
        <f t="shared" si="199"/>
        <v>831</v>
      </c>
      <c r="V1419" s="57">
        <f t="shared" si="204"/>
        <v>39.35018050541516</v>
      </c>
      <c r="W1419" s="51" t="e">
        <f>SUMIF(#REF!,'Pupils5-15'!$B1419,#REF!)</f>
        <v>#REF!</v>
      </c>
      <c r="X1419" s="51" t="e">
        <f>SUMIF(#REF!,'Pupils5-15'!$B1419,#REF!)</f>
        <v>#REF!</v>
      </c>
      <c r="Y1419" s="51" t="e">
        <f>SUMIF(#REF!,'Pupils5-15'!$B1419,#REF!)</f>
        <v>#REF!</v>
      </c>
      <c r="Z1419" s="51" t="e">
        <f t="shared" si="205"/>
        <v>#REF!</v>
      </c>
      <c r="AA1419" s="51" t="e">
        <f t="shared" si="206"/>
        <v>#REF!</v>
      </c>
      <c r="AB1419" s="51" t="e">
        <f t="shared" si="207"/>
        <v>#REF!</v>
      </c>
    </row>
    <row r="1420" spans="1:28" x14ac:dyDescent="0.2">
      <c r="A1420" s="51">
        <v>1413</v>
      </c>
      <c r="B1420" s="51">
        <v>6802319</v>
      </c>
      <c r="C1420" s="51" t="s">
        <v>1774</v>
      </c>
      <c r="D1420" s="51" t="s">
        <v>63</v>
      </c>
      <c r="E1420" s="51" t="s">
        <v>3322</v>
      </c>
      <c r="F1420" s="51" t="s">
        <v>3324</v>
      </c>
      <c r="G1420" s="56">
        <f t="shared" si="200"/>
        <v>0.1718146718146718</v>
      </c>
      <c r="H1420" s="56">
        <f t="shared" si="201"/>
        <v>0.16885553470919323</v>
      </c>
      <c r="I1420" s="56">
        <f t="shared" si="202"/>
        <v>0.18029739776951673</v>
      </c>
      <c r="J1420" s="56">
        <f t="shared" si="203"/>
        <v>0.17369414726242921</v>
      </c>
      <c r="K1420" s="51">
        <v>429</v>
      </c>
      <c r="L1420" s="51">
        <v>89</v>
      </c>
      <c r="M1420" s="51">
        <v>518</v>
      </c>
      <c r="N1420" s="51">
        <v>443</v>
      </c>
      <c r="O1420" s="51">
        <v>90</v>
      </c>
      <c r="P1420" s="51">
        <v>533</v>
      </c>
      <c r="Q1420" s="51">
        <v>441</v>
      </c>
      <c r="R1420" s="51">
        <v>97</v>
      </c>
      <c r="S1420" s="51">
        <v>538</v>
      </c>
      <c r="T1420" s="51">
        <f t="shared" si="199"/>
        <v>276</v>
      </c>
      <c r="U1420" s="51">
        <f t="shared" si="199"/>
        <v>1589</v>
      </c>
      <c r="V1420" s="57">
        <f t="shared" si="204"/>
        <v>17.369414726242923</v>
      </c>
      <c r="W1420" s="51" t="e">
        <f>SUMIF(#REF!,'Pupils5-15'!$B1420,#REF!)</f>
        <v>#REF!</v>
      </c>
      <c r="X1420" s="51" t="e">
        <f>SUMIF(#REF!,'Pupils5-15'!$B1420,#REF!)</f>
        <v>#REF!</v>
      </c>
      <c r="Y1420" s="51" t="e">
        <f>SUMIF(#REF!,'Pupils5-15'!$B1420,#REF!)</f>
        <v>#REF!</v>
      </c>
      <c r="Z1420" s="51" t="e">
        <f t="shared" si="205"/>
        <v>#REF!</v>
      </c>
      <c r="AA1420" s="51" t="e">
        <f t="shared" si="206"/>
        <v>#REF!</v>
      </c>
      <c r="AB1420" s="51" t="e">
        <f t="shared" si="207"/>
        <v>#REF!</v>
      </c>
    </row>
    <row r="1421" spans="1:28" x14ac:dyDescent="0.2">
      <c r="A1421" s="51">
        <v>1414</v>
      </c>
      <c r="B1421" s="51">
        <v>6802320</v>
      </c>
      <c r="C1421" s="51" t="s">
        <v>1775</v>
      </c>
      <c r="D1421" s="51" t="s">
        <v>63</v>
      </c>
      <c r="E1421" s="51" t="s">
        <v>3322</v>
      </c>
      <c r="F1421" s="51" t="s">
        <v>3323</v>
      </c>
      <c r="G1421" s="56">
        <f t="shared" si="200"/>
        <v>9.3525179856115109E-2</v>
      </c>
      <c r="H1421" s="56">
        <f t="shared" si="201"/>
        <v>0.14285714285714285</v>
      </c>
      <c r="I1421" s="56">
        <f t="shared" si="202"/>
        <v>0.13142857142857142</v>
      </c>
      <c r="J1421" s="56">
        <f t="shared" si="203"/>
        <v>0.12421052631578948</v>
      </c>
      <c r="K1421" s="51">
        <v>126</v>
      </c>
      <c r="L1421" s="51">
        <v>13</v>
      </c>
      <c r="M1421" s="51">
        <v>139</v>
      </c>
      <c r="N1421" s="51">
        <v>138</v>
      </c>
      <c r="O1421" s="51">
        <v>23</v>
      </c>
      <c r="P1421" s="51">
        <v>161</v>
      </c>
      <c r="Q1421" s="51">
        <v>152</v>
      </c>
      <c r="R1421" s="51">
        <v>23</v>
      </c>
      <c r="S1421" s="51">
        <v>175</v>
      </c>
      <c r="T1421" s="51">
        <f t="shared" si="199"/>
        <v>59</v>
      </c>
      <c r="U1421" s="51">
        <f t="shared" si="199"/>
        <v>475</v>
      </c>
      <c r="V1421" s="57">
        <f t="shared" si="204"/>
        <v>12.421052631578949</v>
      </c>
      <c r="W1421" s="51" t="e">
        <f>SUMIF(#REF!,'Pupils5-15'!$B1421,#REF!)</f>
        <v>#REF!</v>
      </c>
      <c r="X1421" s="51" t="e">
        <f>SUMIF(#REF!,'Pupils5-15'!$B1421,#REF!)</f>
        <v>#REF!</v>
      </c>
      <c r="Y1421" s="51" t="e">
        <f>SUMIF(#REF!,'Pupils5-15'!$B1421,#REF!)</f>
        <v>#REF!</v>
      </c>
      <c r="Z1421" s="51" t="e">
        <f t="shared" si="205"/>
        <v>#REF!</v>
      </c>
      <c r="AA1421" s="51" t="e">
        <f t="shared" si="206"/>
        <v>#REF!</v>
      </c>
      <c r="AB1421" s="51" t="e">
        <f t="shared" si="207"/>
        <v>#REF!</v>
      </c>
    </row>
    <row r="1422" spans="1:28" x14ac:dyDescent="0.2">
      <c r="A1422" s="51">
        <v>1415</v>
      </c>
      <c r="B1422" s="51">
        <v>6802321</v>
      </c>
      <c r="C1422" s="51" t="s">
        <v>1776</v>
      </c>
      <c r="D1422" s="51" t="s">
        <v>63</v>
      </c>
      <c r="E1422" s="51" t="s">
        <v>3322</v>
      </c>
      <c r="F1422" s="51" t="s">
        <v>3324</v>
      </c>
      <c r="G1422" s="56">
        <f t="shared" si="200"/>
        <v>0.20308483290488433</v>
      </c>
      <c r="H1422" s="56">
        <f t="shared" si="201"/>
        <v>0.21515892420537897</v>
      </c>
      <c r="I1422" s="56">
        <f t="shared" si="202"/>
        <v>0.22518159806295399</v>
      </c>
      <c r="J1422" s="56">
        <f t="shared" si="203"/>
        <v>0.21469859620148637</v>
      </c>
      <c r="K1422" s="51">
        <v>310</v>
      </c>
      <c r="L1422" s="51">
        <v>79</v>
      </c>
      <c r="M1422" s="51">
        <v>389</v>
      </c>
      <c r="N1422" s="51">
        <v>321</v>
      </c>
      <c r="O1422" s="51">
        <v>88</v>
      </c>
      <c r="P1422" s="51">
        <v>409</v>
      </c>
      <c r="Q1422" s="51">
        <v>320</v>
      </c>
      <c r="R1422" s="51">
        <v>93</v>
      </c>
      <c r="S1422" s="51">
        <v>413</v>
      </c>
      <c r="T1422" s="51">
        <f t="shared" si="199"/>
        <v>260</v>
      </c>
      <c r="U1422" s="51">
        <f t="shared" si="199"/>
        <v>1211</v>
      </c>
      <c r="V1422" s="57">
        <f t="shared" si="204"/>
        <v>21.469859620148636</v>
      </c>
      <c r="W1422" s="51" t="e">
        <f>SUMIF(#REF!,'Pupils5-15'!$B1422,#REF!)</f>
        <v>#REF!</v>
      </c>
      <c r="X1422" s="51" t="e">
        <f>SUMIF(#REF!,'Pupils5-15'!$B1422,#REF!)</f>
        <v>#REF!</v>
      </c>
      <c r="Y1422" s="51" t="e">
        <f>SUMIF(#REF!,'Pupils5-15'!$B1422,#REF!)</f>
        <v>#REF!</v>
      </c>
      <c r="Z1422" s="51" t="e">
        <f t="shared" si="205"/>
        <v>#REF!</v>
      </c>
      <c r="AA1422" s="51" t="e">
        <f t="shared" si="206"/>
        <v>#REF!</v>
      </c>
      <c r="AB1422" s="51" t="e">
        <f t="shared" si="207"/>
        <v>#REF!</v>
      </c>
    </row>
    <row r="1423" spans="1:28" x14ac:dyDescent="0.2">
      <c r="A1423" s="51">
        <v>1416</v>
      </c>
      <c r="B1423" s="51">
        <v>6802322</v>
      </c>
      <c r="C1423" s="51" t="s">
        <v>1777</v>
      </c>
      <c r="D1423" s="51" t="s">
        <v>63</v>
      </c>
      <c r="E1423" s="51" t="s">
        <v>3322</v>
      </c>
      <c r="F1423" s="51" t="s">
        <v>3324</v>
      </c>
      <c r="G1423" s="56">
        <f t="shared" si="200"/>
        <v>0.23404255319148937</v>
      </c>
      <c r="H1423" s="56">
        <f t="shared" si="201"/>
        <v>0.22222222222222221</v>
      </c>
      <c r="I1423" s="56">
        <f t="shared" si="202"/>
        <v>0.20319634703196346</v>
      </c>
      <c r="J1423" s="56">
        <f t="shared" si="203"/>
        <v>0.2196078431372549</v>
      </c>
      <c r="K1423" s="51">
        <v>324</v>
      </c>
      <c r="L1423" s="51">
        <v>99</v>
      </c>
      <c r="M1423" s="51">
        <v>423</v>
      </c>
      <c r="N1423" s="51">
        <v>322</v>
      </c>
      <c r="O1423" s="51">
        <v>92</v>
      </c>
      <c r="P1423" s="51">
        <v>414</v>
      </c>
      <c r="Q1423" s="51">
        <v>349</v>
      </c>
      <c r="R1423" s="51">
        <v>89</v>
      </c>
      <c r="S1423" s="51">
        <v>438</v>
      </c>
      <c r="T1423" s="51">
        <f t="shared" si="199"/>
        <v>280</v>
      </c>
      <c r="U1423" s="51">
        <f t="shared" si="199"/>
        <v>1275</v>
      </c>
      <c r="V1423" s="57">
        <f t="shared" si="204"/>
        <v>21.96078431372549</v>
      </c>
      <c r="W1423" s="51" t="e">
        <f>SUMIF(#REF!,'Pupils5-15'!$B1423,#REF!)</f>
        <v>#REF!</v>
      </c>
      <c r="X1423" s="51" t="e">
        <f>SUMIF(#REF!,'Pupils5-15'!$B1423,#REF!)</f>
        <v>#REF!</v>
      </c>
      <c r="Y1423" s="51" t="e">
        <f>SUMIF(#REF!,'Pupils5-15'!$B1423,#REF!)</f>
        <v>#REF!</v>
      </c>
      <c r="Z1423" s="51" t="e">
        <f t="shared" si="205"/>
        <v>#REF!</v>
      </c>
      <c r="AA1423" s="51" t="e">
        <f t="shared" si="206"/>
        <v>#REF!</v>
      </c>
      <c r="AB1423" s="51" t="e">
        <f t="shared" si="207"/>
        <v>#REF!</v>
      </c>
    </row>
    <row r="1424" spans="1:28" x14ac:dyDescent="0.2">
      <c r="A1424" s="51">
        <v>1417</v>
      </c>
      <c r="B1424" s="51">
        <v>6802323</v>
      </c>
      <c r="C1424" s="51" t="s">
        <v>1778</v>
      </c>
      <c r="D1424" s="51" t="s">
        <v>63</v>
      </c>
      <c r="E1424" s="51" t="s">
        <v>3322</v>
      </c>
      <c r="F1424" s="51" t="s">
        <v>3323</v>
      </c>
      <c r="G1424" s="56">
        <f t="shared" si="200"/>
        <v>0.26315789473684209</v>
      </c>
      <c r="H1424" s="56">
        <f t="shared" si="201"/>
        <v>0.15686274509803921</v>
      </c>
      <c r="I1424" s="56">
        <f t="shared" si="202"/>
        <v>0.16666666666666666</v>
      </c>
      <c r="J1424" s="56">
        <f t="shared" si="203"/>
        <v>0.18709677419354839</v>
      </c>
      <c r="K1424" s="51">
        <v>28</v>
      </c>
      <c r="L1424" s="51">
        <v>10</v>
      </c>
      <c r="M1424" s="51">
        <v>38</v>
      </c>
      <c r="N1424" s="51">
        <v>43</v>
      </c>
      <c r="O1424" s="51">
        <v>8</v>
      </c>
      <c r="P1424" s="51">
        <v>51</v>
      </c>
      <c r="Q1424" s="51">
        <v>55</v>
      </c>
      <c r="R1424" s="51">
        <v>11</v>
      </c>
      <c r="S1424" s="51">
        <v>66</v>
      </c>
      <c r="T1424" s="51">
        <f t="shared" si="199"/>
        <v>29</v>
      </c>
      <c r="U1424" s="51">
        <f t="shared" si="199"/>
        <v>155</v>
      </c>
      <c r="V1424" s="57">
        <f t="shared" si="204"/>
        <v>18.70967741935484</v>
      </c>
      <c r="W1424" s="51" t="e">
        <f>SUMIF(#REF!,'Pupils5-15'!$B1424,#REF!)</f>
        <v>#REF!</v>
      </c>
      <c r="X1424" s="51" t="e">
        <f>SUMIF(#REF!,'Pupils5-15'!$B1424,#REF!)</f>
        <v>#REF!</v>
      </c>
      <c r="Y1424" s="51" t="e">
        <f>SUMIF(#REF!,'Pupils5-15'!$B1424,#REF!)</f>
        <v>#REF!</v>
      </c>
      <c r="Z1424" s="51" t="e">
        <f t="shared" si="205"/>
        <v>#REF!</v>
      </c>
      <c r="AA1424" s="51" t="e">
        <f t="shared" si="206"/>
        <v>#REF!</v>
      </c>
      <c r="AB1424" s="51" t="e">
        <f t="shared" si="207"/>
        <v>#REF!</v>
      </c>
    </row>
    <row r="1425" spans="1:28" x14ac:dyDescent="0.2">
      <c r="A1425" s="51">
        <v>1418</v>
      </c>
      <c r="B1425" s="51">
        <v>6802324</v>
      </c>
      <c r="C1425" s="51" t="s">
        <v>1779</v>
      </c>
      <c r="D1425" s="51" t="s">
        <v>63</v>
      </c>
      <c r="E1425" s="51" t="s">
        <v>3322</v>
      </c>
      <c r="F1425" s="51" t="s">
        <v>3324</v>
      </c>
      <c r="G1425" s="56">
        <f t="shared" si="200"/>
        <v>0.15207373271889402</v>
      </c>
      <c r="H1425" s="56">
        <f t="shared" si="201"/>
        <v>0.12796208530805686</v>
      </c>
      <c r="I1425" s="56">
        <f t="shared" si="202"/>
        <v>0.15596330275229359</v>
      </c>
      <c r="J1425" s="56">
        <f t="shared" si="203"/>
        <v>0.14551083591331268</v>
      </c>
      <c r="K1425" s="51">
        <v>184</v>
      </c>
      <c r="L1425" s="51">
        <v>33</v>
      </c>
      <c r="M1425" s="51">
        <v>217</v>
      </c>
      <c r="N1425" s="51">
        <v>184</v>
      </c>
      <c r="O1425" s="51">
        <v>27</v>
      </c>
      <c r="P1425" s="51">
        <v>211</v>
      </c>
      <c r="Q1425" s="51">
        <v>184</v>
      </c>
      <c r="R1425" s="51">
        <v>34</v>
      </c>
      <c r="S1425" s="51">
        <v>218</v>
      </c>
      <c r="T1425" s="51">
        <f t="shared" si="199"/>
        <v>94</v>
      </c>
      <c r="U1425" s="51">
        <f t="shared" si="199"/>
        <v>646</v>
      </c>
      <c r="V1425" s="57">
        <f t="shared" si="204"/>
        <v>14.551083591331269</v>
      </c>
      <c r="W1425" s="51" t="e">
        <f>SUMIF(#REF!,'Pupils5-15'!$B1425,#REF!)</f>
        <v>#REF!</v>
      </c>
      <c r="X1425" s="51" t="e">
        <f>SUMIF(#REF!,'Pupils5-15'!$B1425,#REF!)</f>
        <v>#REF!</v>
      </c>
      <c r="Y1425" s="51" t="e">
        <f>SUMIF(#REF!,'Pupils5-15'!$B1425,#REF!)</f>
        <v>#REF!</v>
      </c>
      <c r="Z1425" s="51" t="e">
        <f t="shared" si="205"/>
        <v>#REF!</v>
      </c>
      <c r="AA1425" s="51" t="e">
        <f t="shared" si="206"/>
        <v>#REF!</v>
      </c>
      <c r="AB1425" s="51" t="e">
        <f t="shared" si="207"/>
        <v>#REF!</v>
      </c>
    </row>
    <row r="1426" spans="1:28" x14ac:dyDescent="0.2">
      <c r="A1426" s="51">
        <v>1419</v>
      </c>
      <c r="B1426" s="51">
        <v>6802325</v>
      </c>
      <c r="C1426" s="51" t="s">
        <v>1780</v>
      </c>
      <c r="D1426" s="51" t="s">
        <v>63</v>
      </c>
      <c r="E1426" s="51" t="s">
        <v>3322</v>
      </c>
      <c r="F1426" s="51" t="s">
        <v>3324</v>
      </c>
      <c r="G1426" s="56">
        <f t="shared" si="200"/>
        <v>0.37784090909090912</v>
      </c>
      <c r="H1426" s="56">
        <f t="shared" si="201"/>
        <v>0.38442211055276382</v>
      </c>
      <c r="I1426" s="56">
        <f t="shared" si="202"/>
        <v>0.35616438356164382</v>
      </c>
      <c r="J1426" s="56">
        <f t="shared" si="203"/>
        <v>0.37205387205387208</v>
      </c>
      <c r="K1426" s="51">
        <v>219</v>
      </c>
      <c r="L1426" s="51">
        <v>133</v>
      </c>
      <c r="M1426" s="51">
        <v>352</v>
      </c>
      <c r="N1426" s="51">
        <v>245</v>
      </c>
      <c r="O1426" s="51">
        <v>153</v>
      </c>
      <c r="P1426" s="51">
        <v>398</v>
      </c>
      <c r="Q1426" s="51">
        <v>282</v>
      </c>
      <c r="R1426" s="51">
        <v>156</v>
      </c>
      <c r="S1426" s="51">
        <v>438</v>
      </c>
      <c r="T1426" s="51">
        <f t="shared" si="199"/>
        <v>442</v>
      </c>
      <c r="U1426" s="51">
        <f t="shared" si="199"/>
        <v>1188</v>
      </c>
      <c r="V1426" s="57">
        <f t="shared" si="204"/>
        <v>37.205387205387211</v>
      </c>
      <c r="W1426" s="51" t="e">
        <f>SUMIF(#REF!,'Pupils5-15'!$B1426,#REF!)</f>
        <v>#REF!</v>
      </c>
      <c r="X1426" s="51" t="e">
        <f>SUMIF(#REF!,'Pupils5-15'!$B1426,#REF!)</f>
        <v>#REF!</v>
      </c>
      <c r="Y1426" s="51" t="e">
        <f>SUMIF(#REF!,'Pupils5-15'!$B1426,#REF!)</f>
        <v>#REF!</v>
      </c>
      <c r="Z1426" s="51" t="e">
        <f t="shared" si="205"/>
        <v>#REF!</v>
      </c>
      <c r="AA1426" s="51" t="e">
        <f t="shared" si="206"/>
        <v>#REF!</v>
      </c>
      <c r="AB1426" s="51" t="e">
        <f t="shared" si="207"/>
        <v>#REF!</v>
      </c>
    </row>
    <row r="1427" spans="1:28" x14ac:dyDescent="0.2">
      <c r="A1427" s="51">
        <v>1420</v>
      </c>
      <c r="B1427" s="51">
        <v>6802326</v>
      </c>
      <c r="C1427" s="51" t="s">
        <v>1781</v>
      </c>
      <c r="D1427" s="51" t="s">
        <v>63</v>
      </c>
      <c r="E1427" s="51" t="s">
        <v>3322</v>
      </c>
      <c r="F1427" s="51" t="s">
        <v>3324</v>
      </c>
      <c r="G1427" s="56">
        <f t="shared" si="200"/>
        <v>0.2</v>
      </c>
      <c r="H1427" s="56">
        <f t="shared" si="201"/>
        <v>0.23024054982817868</v>
      </c>
      <c r="I1427" s="56">
        <f t="shared" si="202"/>
        <v>0.189873417721519</v>
      </c>
      <c r="J1427" s="56">
        <f t="shared" si="203"/>
        <v>0.20631341600901917</v>
      </c>
      <c r="K1427" s="51">
        <v>224</v>
      </c>
      <c r="L1427" s="51">
        <v>56</v>
      </c>
      <c r="M1427" s="51">
        <v>280</v>
      </c>
      <c r="N1427" s="51">
        <v>224</v>
      </c>
      <c r="O1427" s="51">
        <v>67</v>
      </c>
      <c r="P1427" s="51">
        <v>291</v>
      </c>
      <c r="Q1427" s="51">
        <v>256</v>
      </c>
      <c r="R1427" s="51">
        <v>60</v>
      </c>
      <c r="S1427" s="51">
        <v>316</v>
      </c>
      <c r="T1427" s="51">
        <f t="shared" si="199"/>
        <v>183</v>
      </c>
      <c r="U1427" s="51">
        <f t="shared" si="199"/>
        <v>887</v>
      </c>
      <c r="V1427" s="57">
        <f t="shared" si="204"/>
        <v>20.631341600901916</v>
      </c>
      <c r="W1427" s="51" t="e">
        <f>SUMIF(#REF!,'Pupils5-15'!$B1427,#REF!)</f>
        <v>#REF!</v>
      </c>
      <c r="X1427" s="51" t="e">
        <f>SUMIF(#REF!,'Pupils5-15'!$B1427,#REF!)</f>
        <v>#REF!</v>
      </c>
      <c r="Y1427" s="51" t="e">
        <f>SUMIF(#REF!,'Pupils5-15'!$B1427,#REF!)</f>
        <v>#REF!</v>
      </c>
      <c r="Z1427" s="51" t="e">
        <f t="shared" si="205"/>
        <v>#REF!</v>
      </c>
      <c r="AA1427" s="51" t="e">
        <f t="shared" si="206"/>
        <v>#REF!</v>
      </c>
      <c r="AB1427" s="51" t="e">
        <f t="shared" si="207"/>
        <v>#REF!</v>
      </c>
    </row>
    <row r="1428" spans="1:28" x14ac:dyDescent="0.2">
      <c r="A1428" s="51">
        <v>1421</v>
      </c>
      <c r="B1428" s="51">
        <v>6803000</v>
      </c>
      <c r="C1428" s="51" t="s">
        <v>3665</v>
      </c>
      <c r="D1428" s="51" t="s">
        <v>63</v>
      </c>
      <c r="E1428" s="51" t="s">
        <v>3322</v>
      </c>
      <c r="F1428" s="51" t="s">
        <v>3324</v>
      </c>
      <c r="G1428" s="56">
        <f t="shared" si="200"/>
        <v>8.3743842364532015E-2</v>
      </c>
      <c r="H1428" s="56">
        <f t="shared" si="201"/>
        <v>7.5471698113207544E-2</v>
      </c>
      <c r="I1428" s="56">
        <f t="shared" si="202"/>
        <v>6.1320754716981132E-2</v>
      </c>
      <c r="J1428" s="56">
        <f t="shared" si="203"/>
        <v>7.3365231259968106E-2</v>
      </c>
      <c r="K1428" s="51">
        <v>186</v>
      </c>
      <c r="L1428" s="51">
        <v>17</v>
      </c>
      <c r="M1428" s="51">
        <v>203</v>
      </c>
      <c r="N1428" s="51">
        <v>196</v>
      </c>
      <c r="O1428" s="51">
        <v>16</v>
      </c>
      <c r="P1428" s="51">
        <v>212</v>
      </c>
      <c r="Q1428" s="51">
        <v>199</v>
      </c>
      <c r="R1428" s="51">
        <v>13</v>
      </c>
      <c r="S1428" s="51">
        <v>212</v>
      </c>
      <c r="T1428" s="51">
        <f t="shared" si="199"/>
        <v>46</v>
      </c>
      <c r="U1428" s="51">
        <f t="shared" si="199"/>
        <v>627</v>
      </c>
      <c r="V1428" s="57">
        <f t="shared" si="204"/>
        <v>7.3365231259968109</v>
      </c>
      <c r="W1428" s="51" t="e">
        <f>SUMIF(#REF!,'Pupils5-15'!$B1428,#REF!)</f>
        <v>#REF!</v>
      </c>
      <c r="X1428" s="51" t="e">
        <f>SUMIF(#REF!,'Pupils5-15'!$B1428,#REF!)</f>
        <v>#REF!</v>
      </c>
      <c r="Y1428" s="51" t="e">
        <f>SUMIF(#REF!,'Pupils5-15'!$B1428,#REF!)</f>
        <v>#REF!</v>
      </c>
      <c r="Z1428" s="51" t="e">
        <f t="shared" si="205"/>
        <v>#REF!</v>
      </c>
      <c r="AA1428" s="51" t="e">
        <f t="shared" si="206"/>
        <v>#REF!</v>
      </c>
      <c r="AB1428" s="51" t="e">
        <f t="shared" si="207"/>
        <v>#REF!</v>
      </c>
    </row>
    <row r="1429" spans="1:28" x14ac:dyDescent="0.2">
      <c r="A1429" s="51">
        <v>1422</v>
      </c>
      <c r="B1429" s="51">
        <v>6803001</v>
      </c>
      <c r="C1429" s="51" t="s">
        <v>1783</v>
      </c>
      <c r="D1429" s="51" t="s">
        <v>63</v>
      </c>
      <c r="E1429" s="51" t="s">
        <v>3322</v>
      </c>
      <c r="F1429" s="51" t="s">
        <v>3324</v>
      </c>
      <c r="G1429" s="56">
        <f t="shared" si="200"/>
        <v>5.2631578947368418E-2</v>
      </c>
      <c r="H1429" s="56">
        <f t="shared" si="201"/>
        <v>0.05</v>
      </c>
      <c r="I1429" s="56">
        <f t="shared" si="202"/>
        <v>0.03</v>
      </c>
      <c r="J1429" s="56">
        <f t="shared" si="203"/>
        <v>4.4585987261146494E-2</v>
      </c>
      <c r="K1429" s="51">
        <v>108</v>
      </c>
      <c r="L1429" s="51">
        <v>6</v>
      </c>
      <c r="M1429" s="51">
        <v>114</v>
      </c>
      <c r="N1429" s="51">
        <v>95</v>
      </c>
      <c r="O1429" s="51">
        <v>5</v>
      </c>
      <c r="P1429" s="51">
        <v>100</v>
      </c>
      <c r="Q1429" s="51">
        <v>97</v>
      </c>
      <c r="R1429" s="51">
        <v>3</v>
      </c>
      <c r="S1429" s="51">
        <v>100</v>
      </c>
      <c r="T1429" s="51">
        <f t="shared" si="199"/>
        <v>14</v>
      </c>
      <c r="U1429" s="51">
        <f t="shared" si="199"/>
        <v>314</v>
      </c>
      <c r="V1429" s="57">
        <f t="shared" si="204"/>
        <v>4.4585987261146496</v>
      </c>
      <c r="W1429" s="51" t="e">
        <f>SUMIF(#REF!,'Pupils5-15'!$B1429,#REF!)</f>
        <v>#REF!</v>
      </c>
      <c r="X1429" s="51" t="e">
        <f>SUMIF(#REF!,'Pupils5-15'!$B1429,#REF!)</f>
        <v>#REF!</v>
      </c>
      <c r="Y1429" s="51" t="e">
        <f>SUMIF(#REF!,'Pupils5-15'!$B1429,#REF!)</f>
        <v>#REF!</v>
      </c>
      <c r="Z1429" s="51" t="e">
        <f t="shared" si="205"/>
        <v>#REF!</v>
      </c>
      <c r="AA1429" s="51" t="e">
        <f t="shared" si="206"/>
        <v>#REF!</v>
      </c>
      <c r="AB1429" s="51" t="e">
        <f t="shared" si="207"/>
        <v>#REF!</v>
      </c>
    </row>
    <row r="1430" spans="1:28" x14ac:dyDescent="0.2">
      <c r="A1430" s="51">
        <v>1423</v>
      </c>
      <c r="B1430" s="51">
        <v>6803300</v>
      </c>
      <c r="C1430" s="51" t="s">
        <v>1784</v>
      </c>
      <c r="D1430" s="51" t="s">
        <v>63</v>
      </c>
      <c r="E1430" s="51" t="s">
        <v>3322</v>
      </c>
      <c r="F1430" s="51" t="s">
        <v>3324</v>
      </c>
      <c r="G1430" s="56">
        <f t="shared" si="200"/>
        <v>0.11797752808988764</v>
      </c>
      <c r="H1430" s="56">
        <f t="shared" si="201"/>
        <v>9.5505617977528087E-2</v>
      </c>
      <c r="I1430" s="56">
        <f t="shared" si="202"/>
        <v>8.3333333333333329E-2</v>
      </c>
      <c r="J1430" s="56">
        <f t="shared" si="203"/>
        <v>9.8880597014925367E-2</v>
      </c>
      <c r="K1430" s="51">
        <v>157</v>
      </c>
      <c r="L1430" s="51">
        <v>21</v>
      </c>
      <c r="M1430" s="51">
        <v>178</v>
      </c>
      <c r="N1430" s="51">
        <v>161</v>
      </c>
      <c r="O1430" s="51">
        <v>17</v>
      </c>
      <c r="P1430" s="51">
        <v>178</v>
      </c>
      <c r="Q1430" s="51">
        <v>165</v>
      </c>
      <c r="R1430" s="51">
        <v>15</v>
      </c>
      <c r="S1430" s="51">
        <v>180</v>
      </c>
      <c r="T1430" s="51">
        <f t="shared" si="199"/>
        <v>53</v>
      </c>
      <c r="U1430" s="51">
        <f t="shared" si="199"/>
        <v>536</v>
      </c>
      <c r="V1430" s="57">
        <f t="shared" si="204"/>
        <v>9.8880597014925371</v>
      </c>
      <c r="W1430" s="51" t="e">
        <f>SUMIF(#REF!,'Pupils5-15'!$B1430,#REF!)</f>
        <v>#REF!</v>
      </c>
      <c r="X1430" s="51" t="e">
        <f>SUMIF(#REF!,'Pupils5-15'!$B1430,#REF!)</f>
        <v>#REF!</v>
      </c>
      <c r="Y1430" s="51" t="e">
        <f>SUMIF(#REF!,'Pupils5-15'!$B1430,#REF!)</f>
        <v>#REF!</v>
      </c>
      <c r="Z1430" s="51" t="e">
        <f t="shared" si="205"/>
        <v>#REF!</v>
      </c>
      <c r="AA1430" s="51" t="e">
        <f t="shared" si="206"/>
        <v>#REF!</v>
      </c>
      <c r="AB1430" s="51" t="e">
        <f t="shared" si="207"/>
        <v>#REF!</v>
      </c>
    </row>
    <row r="1431" spans="1:28" x14ac:dyDescent="0.2">
      <c r="A1431" s="51">
        <v>1424</v>
      </c>
      <c r="B1431" s="51">
        <v>6803301</v>
      </c>
      <c r="C1431" s="51" t="s">
        <v>1785</v>
      </c>
      <c r="D1431" s="51" t="s">
        <v>63</v>
      </c>
      <c r="E1431" s="51" t="s">
        <v>3322</v>
      </c>
      <c r="F1431" s="51" t="s">
        <v>3324</v>
      </c>
      <c r="G1431" s="56">
        <f t="shared" si="200"/>
        <v>0.16184971098265896</v>
      </c>
      <c r="H1431" s="56">
        <f t="shared" si="201"/>
        <v>0.12994350282485875</v>
      </c>
      <c r="I1431" s="56">
        <f t="shared" si="202"/>
        <v>0.11494252873563218</v>
      </c>
      <c r="J1431" s="56">
        <f t="shared" si="203"/>
        <v>0.13549618320610687</v>
      </c>
      <c r="K1431" s="51">
        <v>145</v>
      </c>
      <c r="L1431" s="51">
        <v>28</v>
      </c>
      <c r="M1431" s="51">
        <v>173</v>
      </c>
      <c r="N1431" s="51">
        <v>154</v>
      </c>
      <c r="O1431" s="51">
        <v>23</v>
      </c>
      <c r="P1431" s="51">
        <v>177</v>
      </c>
      <c r="Q1431" s="51">
        <v>154</v>
      </c>
      <c r="R1431" s="51">
        <v>20</v>
      </c>
      <c r="S1431" s="51">
        <v>174</v>
      </c>
      <c r="T1431" s="51">
        <f t="shared" si="199"/>
        <v>71</v>
      </c>
      <c r="U1431" s="51">
        <f t="shared" si="199"/>
        <v>524</v>
      </c>
      <c r="V1431" s="57">
        <f t="shared" si="204"/>
        <v>13.549618320610687</v>
      </c>
      <c r="W1431" s="51" t="e">
        <f>SUMIF(#REF!,'Pupils5-15'!$B1431,#REF!)</f>
        <v>#REF!</v>
      </c>
      <c r="X1431" s="51" t="e">
        <f>SUMIF(#REF!,'Pupils5-15'!$B1431,#REF!)</f>
        <v>#REF!</v>
      </c>
      <c r="Y1431" s="51" t="e">
        <f>SUMIF(#REF!,'Pupils5-15'!$B1431,#REF!)</f>
        <v>#REF!</v>
      </c>
      <c r="Z1431" s="51" t="e">
        <f t="shared" si="205"/>
        <v>#REF!</v>
      </c>
      <c r="AA1431" s="51" t="e">
        <f t="shared" si="206"/>
        <v>#REF!</v>
      </c>
      <c r="AB1431" s="51" t="e">
        <f t="shared" si="207"/>
        <v>#REF!</v>
      </c>
    </row>
    <row r="1432" spans="1:28" x14ac:dyDescent="0.2">
      <c r="A1432" s="51">
        <v>1425</v>
      </c>
      <c r="B1432" s="51">
        <v>6803302</v>
      </c>
      <c r="C1432" s="51" t="s">
        <v>1786</v>
      </c>
      <c r="D1432" s="51" t="s">
        <v>63</v>
      </c>
      <c r="E1432" s="51" t="s">
        <v>3322</v>
      </c>
      <c r="F1432" s="51" t="s">
        <v>3324</v>
      </c>
      <c r="G1432" s="56">
        <f t="shared" si="200"/>
        <v>0.11146496815286625</v>
      </c>
      <c r="H1432" s="56">
        <f t="shared" si="201"/>
        <v>9.7859327217125383E-2</v>
      </c>
      <c r="I1432" s="56">
        <f t="shared" si="202"/>
        <v>0.10495626822157435</v>
      </c>
      <c r="J1432" s="56">
        <f t="shared" si="203"/>
        <v>0.10467479674796748</v>
      </c>
      <c r="K1432" s="51">
        <v>279</v>
      </c>
      <c r="L1432" s="51">
        <v>35</v>
      </c>
      <c r="M1432" s="51">
        <v>314</v>
      </c>
      <c r="N1432" s="51">
        <v>295</v>
      </c>
      <c r="O1432" s="51">
        <v>32</v>
      </c>
      <c r="P1432" s="51">
        <v>327</v>
      </c>
      <c r="Q1432" s="51">
        <v>307</v>
      </c>
      <c r="R1432" s="51">
        <v>36</v>
      </c>
      <c r="S1432" s="51">
        <v>343</v>
      </c>
      <c r="T1432" s="51">
        <f t="shared" si="199"/>
        <v>103</v>
      </c>
      <c r="U1432" s="51">
        <f t="shared" si="199"/>
        <v>984</v>
      </c>
      <c r="V1432" s="57">
        <f t="shared" si="204"/>
        <v>10.467479674796747</v>
      </c>
      <c r="W1432" s="51" t="e">
        <f>SUMIF(#REF!,'Pupils5-15'!$B1432,#REF!)</f>
        <v>#REF!</v>
      </c>
      <c r="X1432" s="51" t="e">
        <f>SUMIF(#REF!,'Pupils5-15'!$B1432,#REF!)</f>
        <v>#REF!</v>
      </c>
      <c r="Y1432" s="51" t="e">
        <f>SUMIF(#REF!,'Pupils5-15'!$B1432,#REF!)</f>
        <v>#REF!</v>
      </c>
      <c r="Z1432" s="51" t="e">
        <f t="shared" si="205"/>
        <v>#REF!</v>
      </c>
      <c r="AA1432" s="51" t="e">
        <f t="shared" si="206"/>
        <v>#REF!</v>
      </c>
      <c r="AB1432" s="51" t="e">
        <f t="shared" si="207"/>
        <v>#REF!</v>
      </c>
    </row>
    <row r="1433" spans="1:28" x14ac:dyDescent="0.2">
      <c r="A1433" s="51">
        <v>1426</v>
      </c>
      <c r="B1433" s="51">
        <v>6803304</v>
      </c>
      <c r="C1433" s="51" t="s">
        <v>1787</v>
      </c>
      <c r="D1433" s="51" t="s">
        <v>63</v>
      </c>
      <c r="E1433" s="51" t="s">
        <v>3322</v>
      </c>
      <c r="F1433" s="51" t="s">
        <v>3324</v>
      </c>
      <c r="G1433" s="56">
        <f t="shared" si="200"/>
        <v>0.25730994152046782</v>
      </c>
      <c r="H1433" s="56">
        <f t="shared" si="201"/>
        <v>0.23595505617977527</v>
      </c>
      <c r="I1433" s="56">
        <f t="shared" si="202"/>
        <v>0.17679558011049723</v>
      </c>
      <c r="J1433" s="56">
        <f t="shared" si="203"/>
        <v>0.22264150943396227</v>
      </c>
      <c r="K1433" s="51">
        <v>127</v>
      </c>
      <c r="L1433" s="51">
        <v>44</v>
      </c>
      <c r="M1433" s="51">
        <v>171</v>
      </c>
      <c r="N1433" s="51">
        <v>136</v>
      </c>
      <c r="O1433" s="51">
        <v>42</v>
      </c>
      <c r="P1433" s="51">
        <v>178</v>
      </c>
      <c r="Q1433" s="51">
        <v>149</v>
      </c>
      <c r="R1433" s="51">
        <v>32</v>
      </c>
      <c r="S1433" s="51">
        <v>181</v>
      </c>
      <c r="T1433" s="51">
        <f t="shared" si="199"/>
        <v>118</v>
      </c>
      <c r="U1433" s="51">
        <f t="shared" si="199"/>
        <v>530</v>
      </c>
      <c r="V1433" s="57">
        <f t="shared" si="204"/>
        <v>22.264150943396228</v>
      </c>
      <c r="W1433" s="51" t="e">
        <f>SUMIF(#REF!,'Pupils5-15'!$B1433,#REF!)</f>
        <v>#REF!</v>
      </c>
      <c r="X1433" s="51" t="e">
        <f>SUMIF(#REF!,'Pupils5-15'!$B1433,#REF!)</f>
        <v>#REF!</v>
      </c>
      <c r="Y1433" s="51" t="e">
        <f>SUMIF(#REF!,'Pupils5-15'!$B1433,#REF!)</f>
        <v>#REF!</v>
      </c>
      <c r="Z1433" s="51" t="e">
        <f t="shared" si="205"/>
        <v>#REF!</v>
      </c>
      <c r="AA1433" s="51" t="e">
        <f t="shared" si="206"/>
        <v>#REF!</v>
      </c>
      <c r="AB1433" s="51" t="e">
        <f t="shared" si="207"/>
        <v>#REF!</v>
      </c>
    </row>
    <row r="1434" spans="1:28" x14ac:dyDescent="0.2">
      <c r="A1434" s="51">
        <v>1427</v>
      </c>
      <c r="B1434" s="51">
        <v>6803305</v>
      </c>
      <c r="C1434" s="51" t="s">
        <v>1788</v>
      </c>
      <c r="D1434" s="51" t="s">
        <v>63</v>
      </c>
      <c r="E1434" s="51" t="s">
        <v>3322</v>
      </c>
      <c r="F1434" s="51" t="s">
        <v>3324</v>
      </c>
      <c r="G1434" s="56">
        <f t="shared" si="200"/>
        <v>0.22077922077922077</v>
      </c>
      <c r="H1434" s="56">
        <f t="shared" si="201"/>
        <v>0.16875000000000001</v>
      </c>
      <c r="I1434" s="56">
        <f t="shared" si="202"/>
        <v>0.18354430379746836</v>
      </c>
      <c r="J1434" s="56">
        <f t="shared" si="203"/>
        <v>0.19067796610169491</v>
      </c>
      <c r="K1434" s="51">
        <v>120</v>
      </c>
      <c r="L1434" s="51">
        <v>34</v>
      </c>
      <c r="M1434" s="51">
        <v>154</v>
      </c>
      <c r="N1434" s="51">
        <v>133</v>
      </c>
      <c r="O1434" s="51">
        <v>27</v>
      </c>
      <c r="P1434" s="51">
        <v>160</v>
      </c>
      <c r="Q1434" s="51">
        <v>129</v>
      </c>
      <c r="R1434" s="51">
        <v>29</v>
      </c>
      <c r="S1434" s="51">
        <v>158</v>
      </c>
      <c r="T1434" s="51">
        <f t="shared" si="199"/>
        <v>90</v>
      </c>
      <c r="U1434" s="51">
        <f t="shared" si="199"/>
        <v>472</v>
      </c>
      <c r="V1434" s="57">
        <f t="shared" si="204"/>
        <v>19.067796610169491</v>
      </c>
      <c r="W1434" s="51" t="e">
        <f>SUMIF(#REF!,'Pupils5-15'!$B1434,#REF!)</f>
        <v>#REF!</v>
      </c>
      <c r="X1434" s="51" t="e">
        <f>SUMIF(#REF!,'Pupils5-15'!$B1434,#REF!)</f>
        <v>#REF!</v>
      </c>
      <c r="Y1434" s="51" t="e">
        <f>SUMIF(#REF!,'Pupils5-15'!$B1434,#REF!)</f>
        <v>#REF!</v>
      </c>
      <c r="Z1434" s="51" t="e">
        <f t="shared" si="205"/>
        <v>#REF!</v>
      </c>
      <c r="AA1434" s="51" t="e">
        <f t="shared" si="206"/>
        <v>#REF!</v>
      </c>
      <c r="AB1434" s="51" t="e">
        <f t="shared" si="207"/>
        <v>#REF!</v>
      </c>
    </row>
    <row r="1435" spans="1:28" x14ac:dyDescent="0.2">
      <c r="A1435" s="51">
        <v>1428</v>
      </c>
      <c r="B1435" s="51">
        <v>6803306</v>
      </c>
      <c r="C1435" s="51" t="s">
        <v>1789</v>
      </c>
      <c r="D1435" s="51" t="s">
        <v>63</v>
      </c>
      <c r="E1435" s="51" t="s">
        <v>3322</v>
      </c>
      <c r="F1435" s="51" t="s">
        <v>3324</v>
      </c>
      <c r="G1435" s="56">
        <f t="shared" si="200"/>
        <v>0.18103448275862069</v>
      </c>
      <c r="H1435" s="56">
        <f t="shared" si="201"/>
        <v>0.14912280701754385</v>
      </c>
      <c r="I1435" s="56">
        <f t="shared" si="202"/>
        <v>0.192</v>
      </c>
      <c r="J1435" s="56">
        <f t="shared" si="203"/>
        <v>0.17464788732394365</v>
      </c>
      <c r="K1435" s="51">
        <v>95</v>
      </c>
      <c r="L1435" s="51">
        <v>21</v>
      </c>
      <c r="M1435" s="51">
        <v>116</v>
      </c>
      <c r="N1435" s="51">
        <v>97</v>
      </c>
      <c r="O1435" s="51">
        <v>17</v>
      </c>
      <c r="P1435" s="51">
        <v>114</v>
      </c>
      <c r="Q1435" s="51">
        <v>101</v>
      </c>
      <c r="R1435" s="51">
        <v>24</v>
      </c>
      <c r="S1435" s="51">
        <v>125</v>
      </c>
      <c r="T1435" s="51">
        <f t="shared" si="199"/>
        <v>62</v>
      </c>
      <c r="U1435" s="51">
        <f t="shared" si="199"/>
        <v>355</v>
      </c>
      <c r="V1435" s="57">
        <f t="shared" si="204"/>
        <v>17.464788732394364</v>
      </c>
      <c r="W1435" s="51" t="e">
        <f>SUMIF(#REF!,'Pupils5-15'!$B1435,#REF!)</f>
        <v>#REF!</v>
      </c>
      <c r="X1435" s="51" t="e">
        <f>SUMIF(#REF!,'Pupils5-15'!$B1435,#REF!)</f>
        <v>#REF!</v>
      </c>
      <c r="Y1435" s="51" t="e">
        <f>SUMIF(#REF!,'Pupils5-15'!$B1435,#REF!)</f>
        <v>#REF!</v>
      </c>
      <c r="Z1435" s="51" t="e">
        <f t="shared" si="205"/>
        <v>#REF!</v>
      </c>
      <c r="AA1435" s="51" t="e">
        <f t="shared" si="206"/>
        <v>#REF!</v>
      </c>
      <c r="AB1435" s="51" t="e">
        <f t="shared" si="207"/>
        <v>#REF!</v>
      </c>
    </row>
    <row r="1436" spans="1:28" x14ac:dyDescent="0.2">
      <c r="A1436" s="51">
        <v>1429</v>
      </c>
      <c r="B1436" s="51">
        <v>6803313</v>
      </c>
      <c r="C1436" s="51" t="s">
        <v>1790</v>
      </c>
      <c r="D1436" s="51" t="s">
        <v>63</v>
      </c>
      <c r="E1436" s="51" t="s">
        <v>3322</v>
      </c>
      <c r="F1436" s="51" t="s">
        <v>3324</v>
      </c>
      <c r="G1436" s="56">
        <f t="shared" si="200"/>
        <v>2.4590163934426229E-2</v>
      </c>
      <c r="H1436" s="56">
        <f t="shared" si="201"/>
        <v>2.0671834625322998E-2</v>
      </c>
      <c r="I1436" s="56">
        <f t="shared" si="202"/>
        <v>1.7283950617283949E-2</v>
      </c>
      <c r="J1436" s="56">
        <f t="shared" si="203"/>
        <v>2.072538860103627E-2</v>
      </c>
      <c r="K1436" s="51">
        <v>357</v>
      </c>
      <c r="L1436" s="51">
        <v>9</v>
      </c>
      <c r="M1436" s="51">
        <v>366</v>
      </c>
      <c r="N1436" s="51">
        <v>379</v>
      </c>
      <c r="O1436" s="51">
        <v>8</v>
      </c>
      <c r="P1436" s="51">
        <v>387</v>
      </c>
      <c r="Q1436" s="51">
        <v>398</v>
      </c>
      <c r="R1436" s="51">
        <v>7</v>
      </c>
      <c r="S1436" s="51">
        <v>405</v>
      </c>
      <c r="T1436" s="51">
        <f t="shared" si="199"/>
        <v>24</v>
      </c>
      <c r="U1436" s="51">
        <f t="shared" si="199"/>
        <v>1158</v>
      </c>
      <c r="V1436" s="57">
        <f t="shared" si="204"/>
        <v>2.0725388601036272</v>
      </c>
      <c r="W1436" s="51" t="e">
        <f>SUMIF(#REF!,'Pupils5-15'!$B1436,#REF!)</f>
        <v>#REF!</v>
      </c>
      <c r="X1436" s="51" t="e">
        <f>SUMIF(#REF!,'Pupils5-15'!$B1436,#REF!)</f>
        <v>#REF!</v>
      </c>
      <c r="Y1436" s="51" t="e">
        <f>SUMIF(#REF!,'Pupils5-15'!$B1436,#REF!)</f>
        <v>#REF!</v>
      </c>
      <c r="Z1436" s="51" t="e">
        <f t="shared" si="205"/>
        <v>#REF!</v>
      </c>
      <c r="AA1436" s="51" t="e">
        <f t="shared" si="206"/>
        <v>#REF!</v>
      </c>
      <c r="AB1436" s="51" t="e">
        <f t="shared" si="207"/>
        <v>#REF!</v>
      </c>
    </row>
    <row r="1437" spans="1:28" x14ac:dyDescent="0.2">
      <c r="A1437" s="51">
        <v>1430</v>
      </c>
      <c r="B1437" s="51">
        <v>6804003</v>
      </c>
      <c r="C1437" s="51" t="s">
        <v>3666</v>
      </c>
      <c r="D1437" s="51" t="s">
        <v>63</v>
      </c>
      <c r="E1437" s="51" t="s">
        <v>3326</v>
      </c>
      <c r="F1437" s="51" t="s">
        <v>3324</v>
      </c>
      <c r="G1437" s="56">
        <f t="shared" si="200"/>
        <v>0.2219644238205723</v>
      </c>
      <c r="H1437" s="56">
        <f t="shared" si="201"/>
        <v>0.20434432823813356</v>
      </c>
      <c r="I1437" s="56">
        <f t="shared" si="202"/>
        <v>0.18446601941747573</v>
      </c>
      <c r="J1437" s="56">
        <f t="shared" si="203"/>
        <v>0.20387062566277836</v>
      </c>
      <c r="K1437" s="51">
        <v>1006</v>
      </c>
      <c r="L1437" s="51">
        <v>287</v>
      </c>
      <c r="M1437" s="51">
        <v>1293</v>
      </c>
      <c r="N1437" s="51">
        <v>989</v>
      </c>
      <c r="O1437" s="51">
        <v>254</v>
      </c>
      <c r="P1437" s="51">
        <v>1243</v>
      </c>
      <c r="Q1437" s="51">
        <v>1008</v>
      </c>
      <c r="R1437" s="51">
        <v>228</v>
      </c>
      <c r="S1437" s="51">
        <v>1236</v>
      </c>
      <c r="T1437" s="51">
        <f t="shared" si="199"/>
        <v>769</v>
      </c>
      <c r="U1437" s="51">
        <f t="shared" si="199"/>
        <v>3772</v>
      </c>
      <c r="V1437" s="57">
        <f t="shared" si="204"/>
        <v>20.387062566277837</v>
      </c>
      <c r="W1437" s="51" t="e">
        <f>SUMIF(#REF!,'Pupils5-15'!$B1437,#REF!)</f>
        <v>#REF!</v>
      </c>
      <c r="X1437" s="51" t="e">
        <f>SUMIF(#REF!,'Pupils5-15'!$B1437,#REF!)</f>
        <v>#REF!</v>
      </c>
      <c r="Y1437" s="51" t="e">
        <f>SUMIF(#REF!,'Pupils5-15'!$B1437,#REF!)</f>
        <v>#REF!</v>
      </c>
      <c r="Z1437" s="51" t="e">
        <f t="shared" si="205"/>
        <v>#REF!</v>
      </c>
      <c r="AA1437" s="51" t="e">
        <f t="shared" si="206"/>
        <v>#REF!</v>
      </c>
      <c r="AB1437" s="51" t="e">
        <f t="shared" si="207"/>
        <v>#REF!</v>
      </c>
    </row>
    <row r="1438" spans="1:28" x14ac:dyDescent="0.2">
      <c r="A1438" s="51">
        <v>1431</v>
      </c>
      <c r="B1438" s="51">
        <v>6804020</v>
      </c>
      <c r="C1438" s="51" t="s">
        <v>3667</v>
      </c>
      <c r="D1438" s="51" t="s">
        <v>63</v>
      </c>
      <c r="E1438" s="51" t="s">
        <v>3326</v>
      </c>
      <c r="F1438" s="51" t="s">
        <v>3324</v>
      </c>
      <c r="G1438" s="56">
        <f t="shared" si="200"/>
        <v>0.33403141361256544</v>
      </c>
      <c r="H1438" s="56">
        <f t="shared" si="201"/>
        <v>0.3161843515541265</v>
      </c>
      <c r="I1438" s="56">
        <f t="shared" si="202"/>
        <v>0.30457933972310969</v>
      </c>
      <c r="J1438" s="56">
        <f t="shared" si="203"/>
        <v>0.31835868411743901</v>
      </c>
      <c r="K1438" s="51">
        <v>636</v>
      </c>
      <c r="L1438" s="51">
        <v>319</v>
      </c>
      <c r="M1438" s="51">
        <v>955</v>
      </c>
      <c r="N1438" s="51">
        <v>638</v>
      </c>
      <c r="O1438" s="51">
        <v>295</v>
      </c>
      <c r="P1438" s="51">
        <v>933</v>
      </c>
      <c r="Q1438" s="51">
        <v>653</v>
      </c>
      <c r="R1438" s="51">
        <v>286</v>
      </c>
      <c r="S1438" s="51">
        <v>939</v>
      </c>
      <c r="T1438" s="51">
        <f t="shared" si="199"/>
        <v>900</v>
      </c>
      <c r="U1438" s="51">
        <f t="shared" si="199"/>
        <v>2827</v>
      </c>
      <c r="V1438" s="57">
        <f t="shared" si="204"/>
        <v>31.835868411743899</v>
      </c>
      <c r="W1438" s="51" t="e">
        <f>SUMIF(#REF!,'Pupils5-15'!$B1438,#REF!)</f>
        <v>#REF!</v>
      </c>
      <c r="X1438" s="51" t="e">
        <f>SUMIF(#REF!,'Pupils5-15'!$B1438,#REF!)</f>
        <v>#REF!</v>
      </c>
      <c r="Y1438" s="51" t="e">
        <f>SUMIF(#REF!,'Pupils5-15'!$B1438,#REF!)</f>
        <v>#REF!</v>
      </c>
      <c r="Z1438" s="51" t="e">
        <f t="shared" si="205"/>
        <v>#REF!</v>
      </c>
      <c r="AA1438" s="51" t="e">
        <f t="shared" si="206"/>
        <v>#REF!</v>
      </c>
      <c r="AB1438" s="51" t="e">
        <f t="shared" si="207"/>
        <v>#REF!</v>
      </c>
    </row>
    <row r="1439" spans="1:28" x14ac:dyDescent="0.2">
      <c r="A1439" s="51">
        <v>1432</v>
      </c>
      <c r="B1439" s="51">
        <v>6804021</v>
      </c>
      <c r="C1439" s="51" t="s">
        <v>3668</v>
      </c>
      <c r="D1439" s="51" t="s">
        <v>63</v>
      </c>
      <c r="E1439" s="51" t="s">
        <v>3326</v>
      </c>
      <c r="F1439" s="51" t="s">
        <v>3324</v>
      </c>
      <c r="G1439" s="56">
        <f t="shared" si="200"/>
        <v>0.37704918032786883</v>
      </c>
      <c r="H1439" s="56">
        <f t="shared" si="201"/>
        <v>0.37830319888734354</v>
      </c>
      <c r="I1439" s="56">
        <f t="shared" si="202"/>
        <v>0.35153129161118507</v>
      </c>
      <c r="J1439" s="56">
        <f t="shared" si="203"/>
        <v>0.36851938346567026</v>
      </c>
      <c r="K1439" s="51">
        <v>418</v>
      </c>
      <c r="L1439" s="51">
        <v>253</v>
      </c>
      <c r="M1439" s="51">
        <v>671</v>
      </c>
      <c r="N1439" s="51">
        <v>447</v>
      </c>
      <c r="O1439" s="51">
        <v>272</v>
      </c>
      <c r="P1439" s="51">
        <v>719</v>
      </c>
      <c r="Q1439" s="51">
        <v>487</v>
      </c>
      <c r="R1439" s="51">
        <v>264</v>
      </c>
      <c r="S1439" s="51">
        <v>751</v>
      </c>
      <c r="T1439" s="51">
        <f t="shared" si="199"/>
        <v>789</v>
      </c>
      <c r="U1439" s="51">
        <f t="shared" si="199"/>
        <v>2141</v>
      </c>
      <c r="V1439" s="57">
        <f t="shared" si="204"/>
        <v>36.851938346567024</v>
      </c>
      <c r="W1439" s="51" t="e">
        <f>SUMIF(#REF!,'Pupils5-15'!$B1439,#REF!)</f>
        <v>#REF!</v>
      </c>
      <c r="X1439" s="51" t="e">
        <f>SUMIF(#REF!,'Pupils5-15'!$B1439,#REF!)</f>
        <v>#REF!</v>
      </c>
      <c r="Y1439" s="51" t="e">
        <f>SUMIF(#REF!,'Pupils5-15'!$B1439,#REF!)</f>
        <v>#REF!</v>
      </c>
      <c r="Z1439" s="51" t="e">
        <f t="shared" si="205"/>
        <v>#REF!</v>
      </c>
      <c r="AA1439" s="51" t="e">
        <f t="shared" si="206"/>
        <v>#REF!</v>
      </c>
      <c r="AB1439" s="51" t="e">
        <f t="shared" si="207"/>
        <v>#REF!</v>
      </c>
    </row>
    <row r="1440" spans="1:28" x14ac:dyDescent="0.2">
      <c r="A1440" s="51">
        <v>1433</v>
      </c>
      <c r="B1440" s="51">
        <v>6804025</v>
      </c>
      <c r="C1440" s="51" t="s">
        <v>3669</v>
      </c>
      <c r="D1440" s="51" t="s">
        <v>63</v>
      </c>
      <c r="E1440" s="51" t="s">
        <v>3326</v>
      </c>
      <c r="F1440" s="51" t="s">
        <v>3324</v>
      </c>
      <c r="G1440" s="56">
        <f t="shared" si="200"/>
        <v>0.22742110990206746</v>
      </c>
      <c r="H1440" s="56">
        <f t="shared" si="201"/>
        <v>0.21808510638297873</v>
      </c>
      <c r="I1440" s="56">
        <f t="shared" si="202"/>
        <v>0.20578778135048231</v>
      </c>
      <c r="J1440" s="56">
        <f t="shared" si="203"/>
        <v>0.21704871060171921</v>
      </c>
      <c r="K1440" s="51">
        <v>710</v>
      </c>
      <c r="L1440" s="51">
        <v>209</v>
      </c>
      <c r="M1440" s="51">
        <v>919</v>
      </c>
      <c r="N1440" s="51">
        <v>735</v>
      </c>
      <c r="O1440" s="51">
        <v>205</v>
      </c>
      <c r="P1440" s="51">
        <v>940</v>
      </c>
      <c r="Q1440" s="51">
        <v>741</v>
      </c>
      <c r="R1440" s="51">
        <v>192</v>
      </c>
      <c r="S1440" s="51">
        <v>933</v>
      </c>
      <c r="T1440" s="51">
        <f t="shared" si="199"/>
        <v>606</v>
      </c>
      <c r="U1440" s="51">
        <f t="shared" si="199"/>
        <v>2792</v>
      </c>
      <c r="V1440" s="57">
        <f t="shared" si="204"/>
        <v>21.704871060171921</v>
      </c>
      <c r="W1440" s="51" t="e">
        <f>SUMIF(#REF!,'Pupils5-15'!$B1440,#REF!)</f>
        <v>#REF!</v>
      </c>
      <c r="X1440" s="51" t="e">
        <f>SUMIF(#REF!,'Pupils5-15'!$B1440,#REF!)</f>
        <v>#REF!</v>
      </c>
      <c r="Y1440" s="51" t="e">
        <f>SUMIF(#REF!,'Pupils5-15'!$B1440,#REF!)</f>
        <v>#REF!</v>
      </c>
      <c r="Z1440" s="51" t="e">
        <f t="shared" si="205"/>
        <v>#REF!</v>
      </c>
      <c r="AA1440" s="51" t="e">
        <f t="shared" si="206"/>
        <v>#REF!</v>
      </c>
      <c r="AB1440" s="51" t="e">
        <f t="shared" si="207"/>
        <v>#REF!</v>
      </c>
    </row>
    <row r="1441" spans="1:28" x14ac:dyDescent="0.2">
      <c r="A1441" s="51">
        <v>1434</v>
      </c>
      <c r="B1441" s="51">
        <v>6804026</v>
      </c>
      <c r="C1441" s="51" t="s">
        <v>3670</v>
      </c>
      <c r="D1441" s="51" t="s">
        <v>63</v>
      </c>
      <c r="E1441" s="51" t="s">
        <v>3326</v>
      </c>
      <c r="F1441" s="51" t="s">
        <v>3324</v>
      </c>
      <c r="G1441" s="56">
        <f t="shared" si="200"/>
        <v>0.32407407407407407</v>
      </c>
      <c r="H1441" s="56">
        <f t="shared" si="201"/>
        <v>0.30641025641025643</v>
      </c>
      <c r="I1441" s="56">
        <f t="shared" si="202"/>
        <v>0.29508196721311475</v>
      </c>
      <c r="J1441" s="56">
        <f t="shared" si="203"/>
        <v>0.30934343434343436</v>
      </c>
      <c r="K1441" s="51">
        <v>584</v>
      </c>
      <c r="L1441" s="51">
        <v>280</v>
      </c>
      <c r="M1441" s="51">
        <v>864</v>
      </c>
      <c r="N1441" s="51">
        <v>541</v>
      </c>
      <c r="O1441" s="51">
        <v>239</v>
      </c>
      <c r="P1441" s="51">
        <v>780</v>
      </c>
      <c r="Q1441" s="51">
        <v>516</v>
      </c>
      <c r="R1441" s="51">
        <v>216</v>
      </c>
      <c r="S1441" s="51">
        <v>732</v>
      </c>
      <c r="T1441" s="51">
        <f t="shared" si="199"/>
        <v>735</v>
      </c>
      <c r="U1441" s="51">
        <f t="shared" si="199"/>
        <v>2376</v>
      </c>
      <c r="V1441" s="57">
        <f t="shared" si="204"/>
        <v>30.934343434343436</v>
      </c>
      <c r="W1441" s="51" t="e">
        <f>SUMIF(#REF!,'Pupils5-15'!$B1441,#REF!)</f>
        <v>#REF!</v>
      </c>
      <c r="X1441" s="51" t="e">
        <f>SUMIF(#REF!,'Pupils5-15'!$B1441,#REF!)</f>
        <v>#REF!</v>
      </c>
      <c r="Y1441" s="51" t="e">
        <f>SUMIF(#REF!,'Pupils5-15'!$B1441,#REF!)</f>
        <v>#REF!</v>
      </c>
      <c r="Z1441" s="51" t="e">
        <f t="shared" si="205"/>
        <v>#REF!</v>
      </c>
      <c r="AA1441" s="51" t="e">
        <f t="shared" si="206"/>
        <v>#REF!</v>
      </c>
      <c r="AB1441" s="51" t="e">
        <f t="shared" si="207"/>
        <v>#REF!</v>
      </c>
    </row>
    <row r="1442" spans="1:28" x14ac:dyDescent="0.2">
      <c r="A1442" s="51">
        <v>1435</v>
      </c>
      <c r="B1442" s="51">
        <v>6804030</v>
      </c>
      <c r="C1442" s="51" t="s">
        <v>3671</v>
      </c>
      <c r="D1442" s="51" t="s">
        <v>63</v>
      </c>
      <c r="E1442" s="51" t="s">
        <v>3326</v>
      </c>
      <c r="F1442" s="51" t="s">
        <v>3324</v>
      </c>
      <c r="G1442" s="56">
        <f t="shared" si="200"/>
        <v>6.2259800153727902E-2</v>
      </c>
      <c r="H1442" s="56">
        <f t="shared" si="201"/>
        <v>6.8774703557312258E-2</v>
      </c>
      <c r="I1442" s="56">
        <f t="shared" si="202"/>
        <v>6.8235294117647061E-2</v>
      </c>
      <c r="J1442" s="56">
        <f t="shared" si="203"/>
        <v>6.6388961208018751E-2</v>
      </c>
      <c r="K1442" s="51">
        <v>1220</v>
      </c>
      <c r="L1442" s="51">
        <v>81</v>
      </c>
      <c r="M1442" s="51">
        <v>1301</v>
      </c>
      <c r="N1442" s="51">
        <v>1178</v>
      </c>
      <c r="O1442" s="51">
        <v>87</v>
      </c>
      <c r="P1442" s="51">
        <v>1265</v>
      </c>
      <c r="Q1442" s="51">
        <v>1188</v>
      </c>
      <c r="R1442" s="51">
        <v>87</v>
      </c>
      <c r="S1442" s="51">
        <v>1275</v>
      </c>
      <c r="T1442" s="51">
        <f t="shared" si="199"/>
        <v>255</v>
      </c>
      <c r="U1442" s="51">
        <f t="shared" si="199"/>
        <v>3841</v>
      </c>
      <c r="V1442" s="57">
        <f t="shared" si="204"/>
        <v>6.6388961208018751</v>
      </c>
      <c r="W1442" s="51" t="e">
        <f>SUMIF(#REF!,'Pupils5-15'!$B1442,#REF!)</f>
        <v>#REF!</v>
      </c>
      <c r="X1442" s="51" t="e">
        <f>SUMIF(#REF!,'Pupils5-15'!$B1442,#REF!)</f>
        <v>#REF!</v>
      </c>
      <c r="Y1442" s="51" t="e">
        <f>SUMIF(#REF!,'Pupils5-15'!$B1442,#REF!)</f>
        <v>#REF!</v>
      </c>
      <c r="Z1442" s="51" t="e">
        <f t="shared" si="205"/>
        <v>#REF!</v>
      </c>
      <c r="AA1442" s="51" t="e">
        <f t="shared" si="206"/>
        <v>#REF!</v>
      </c>
      <c r="AB1442" s="51" t="e">
        <f t="shared" si="207"/>
        <v>#REF!</v>
      </c>
    </row>
    <row r="1443" spans="1:28" x14ac:dyDescent="0.2">
      <c r="A1443" s="51">
        <v>1436</v>
      </c>
      <c r="B1443" s="51">
        <v>6804059</v>
      </c>
      <c r="C1443" s="51" t="s">
        <v>3672</v>
      </c>
      <c r="D1443" s="51" t="s">
        <v>63</v>
      </c>
      <c r="E1443" s="51" t="s">
        <v>3326</v>
      </c>
      <c r="F1443" s="51" t="s">
        <v>3324</v>
      </c>
      <c r="G1443" s="56">
        <f t="shared" si="200"/>
        <v>6.6555740432612309E-2</v>
      </c>
      <c r="H1443" s="56">
        <f t="shared" si="201"/>
        <v>5.756013745704467E-2</v>
      </c>
      <c r="I1443" s="56">
        <f t="shared" si="202"/>
        <v>5.7837384744341996E-2</v>
      </c>
      <c r="J1443" s="56">
        <f t="shared" si="203"/>
        <v>6.0691205394773816E-2</v>
      </c>
      <c r="K1443" s="51">
        <v>1122</v>
      </c>
      <c r="L1443" s="51">
        <v>80</v>
      </c>
      <c r="M1443" s="51">
        <v>1202</v>
      </c>
      <c r="N1443" s="51">
        <v>1097</v>
      </c>
      <c r="O1443" s="51">
        <v>67</v>
      </c>
      <c r="P1443" s="51">
        <v>1164</v>
      </c>
      <c r="Q1443" s="51">
        <v>1124</v>
      </c>
      <c r="R1443" s="51">
        <v>69</v>
      </c>
      <c r="S1443" s="51">
        <v>1193</v>
      </c>
      <c r="T1443" s="51">
        <f t="shared" si="199"/>
        <v>216</v>
      </c>
      <c r="U1443" s="51">
        <f t="shared" si="199"/>
        <v>3559</v>
      </c>
      <c r="V1443" s="57">
        <f t="shared" si="204"/>
        <v>6.0691205394773817</v>
      </c>
      <c r="W1443" s="51" t="e">
        <f>SUMIF(#REF!,'Pupils5-15'!$B1443,#REF!)</f>
        <v>#REF!</v>
      </c>
      <c r="X1443" s="51" t="e">
        <f>SUMIF(#REF!,'Pupils5-15'!$B1443,#REF!)</f>
        <v>#REF!</v>
      </c>
      <c r="Y1443" s="51" t="e">
        <f>SUMIF(#REF!,'Pupils5-15'!$B1443,#REF!)</f>
        <v>#REF!</v>
      </c>
      <c r="Z1443" s="51" t="e">
        <f t="shared" si="205"/>
        <v>#REF!</v>
      </c>
      <c r="AA1443" s="51" t="e">
        <f t="shared" si="206"/>
        <v>#REF!</v>
      </c>
      <c r="AB1443" s="51" t="e">
        <f t="shared" si="207"/>
        <v>#REF!</v>
      </c>
    </row>
    <row r="1444" spans="1:28" x14ac:dyDescent="0.2">
      <c r="A1444" s="51">
        <v>1437</v>
      </c>
      <c r="B1444" s="51">
        <v>6804602</v>
      </c>
      <c r="C1444" s="51" t="s">
        <v>3673</v>
      </c>
      <c r="D1444" s="51" t="s">
        <v>63</v>
      </c>
      <c r="E1444" s="51" t="s">
        <v>3326</v>
      </c>
      <c r="F1444" s="51" t="s">
        <v>3324</v>
      </c>
      <c r="G1444" s="56">
        <f t="shared" si="200"/>
        <v>0.15125324114088159</v>
      </c>
      <c r="H1444" s="56">
        <f t="shared" si="201"/>
        <v>0.14991334488734837</v>
      </c>
      <c r="I1444" s="56">
        <f t="shared" si="202"/>
        <v>0.13210848643919509</v>
      </c>
      <c r="J1444" s="56">
        <f t="shared" si="203"/>
        <v>0.14447017950202665</v>
      </c>
      <c r="K1444" s="51">
        <v>982</v>
      </c>
      <c r="L1444" s="51">
        <v>175</v>
      </c>
      <c r="M1444" s="51">
        <v>1157</v>
      </c>
      <c r="N1444" s="51">
        <v>981</v>
      </c>
      <c r="O1444" s="51">
        <v>173</v>
      </c>
      <c r="P1444" s="51">
        <v>1154</v>
      </c>
      <c r="Q1444" s="51">
        <v>992</v>
      </c>
      <c r="R1444" s="51">
        <v>151</v>
      </c>
      <c r="S1444" s="51">
        <v>1143</v>
      </c>
      <c r="T1444" s="51">
        <f t="shared" si="199"/>
        <v>499</v>
      </c>
      <c r="U1444" s="51">
        <f t="shared" si="199"/>
        <v>3454</v>
      </c>
      <c r="V1444" s="57">
        <f t="shared" si="204"/>
        <v>14.447017950202664</v>
      </c>
      <c r="W1444" s="51" t="e">
        <f>SUMIF(#REF!,'Pupils5-15'!$B1444,#REF!)</f>
        <v>#REF!</v>
      </c>
      <c r="X1444" s="51" t="e">
        <f>SUMIF(#REF!,'Pupils5-15'!$B1444,#REF!)</f>
        <v>#REF!</v>
      </c>
      <c r="Y1444" s="51" t="e">
        <f>SUMIF(#REF!,'Pupils5-15'!$B1444,#REF!)</f>
        <v>#REF!</v>
      </c>
      <c r="Z1444" s="51" t="e">
        <f t="shared" si="205"/>
        <v>#REF!</v>
      </c>
      <c r="AA1444" s="51" t="e">
        <f t="shared" si="206"/>
        <v>#REF!</v>
      </c>
      <c r="AB1444" s="51" t="e">
        <f t="shared" si="207"/>
        <v>#REF!</v>
      </c>
    </row>
    <row r="1445" spans="1:28" x14ac:dyDescent="0.2">
      <c r="A1445" s="51">
        <v>1438</v>
      </c>
      <c r="B1445" s="51">
        <v>6807002</v>
      </c>
      <c r="C1445" s="51" t="s">
        <v>1791</v>
      </c>
      <c r="D1445" s="51" t="s">
        <v>63</v>
      </c>
      <c r="E1445" s="51" t="s">
        <v>3334</v>
      </c>
      <c r="G1445" s="56">
        <f t="shared" si="200"/>
        <v>0.4</v>
      </c>
      <c r="H1445" s="56">
        <f t="shared" si="201"/>
        <v>0.37383177570093457</v>
      </c>
      <c r="I1445" s="56">
        <f t="shared" si="202"/>
        <v>0.32432432432432434</v>
      </c>
      <c r="J1445" s="56">
        <f t="shared" si="203"/>
        <v>0.36477987421383645</v>
      </c>
      <c r="K1445" s="51">
        <v>60</v>
      </c>
      <c r="L1445" s="51">
        <v>40</v>
      </c>
      <c r="M1445" s="51">
        <v>100</v>
      </c>
      <c r="N1445" s="51">
        <v>67</v>
      </c>
      <c r="O1445" s="51">
        <v>40</v>
      </c>
      <c r="P1445" s="51">
        <v>107</v>
      </c>
      <c r="Q1445" s="51">
        <v>75</v>
      </c>
      <c r="R1445" s="51">
        <v>36</v>
      </c>
      <c r="S1445" s="51">
        <v>111</v>
      </c>
      <c r="T1445" s="51">
        <f t="shared" si="199"/>
        <v>116</v>
      </c>
      <c r="U1445" s="51">
        <f t="shared" si="199"/>
        <v>318</v>
      </c>
      <c r="V1445" s="57">
        <f t="shared" si="204"/>
        <v>36.477987421383645</v>
      </c>
      <c r="W1445" s="51" t="e">
        <f>SUMIF(#REF!,'Pupils5-15'!$B1445,#REF!)</f>
        <v>#REF!</v>
      </c>
      <c r="X1445" s="51" t="e">
        <f>SUMIF(#REF!,'Pupils5-15'!$B1445,#REF!)</f>
        <v>#REF!</v>
      </c>
      <c r="Y1445" s="51" t="e">
        <f>SUMIF(#REF!,'Pupils5-15'!$B1445,#REF!)</f>
        <v>#REF!</v>
      </c>
      <c r="Z1445" s="51" t="e">
        <f t="shared" si="205"/>
        <v>#REF!</v>
      </c>
      <c r="AA1445" s="51" t="e">
        <f t="shared" si="206"/>
        <v>#REF!</v>
      </c>
      <c r="AB1445" s="51" t="e">
        <f t="shared" si="207"/>
        <v>#REF!</v>
      </c>
    </row>
    <row r="1446" spans="1:28" x14ac:dyDescent="0.2">
      <c r="A1446" s="51">
        <v>1439</v>
      </c>
      <c r="B1446" s="51">
        <v>6812001</v>
      </c>
      <c r="C1446" s="51" t="s">
        <v>1792</v>
      </c>
      <c r="D1446" s="51" t="s">
        <v>73</v>
      </c>
      <c r="E1446" s="51" t="s">
        <v>3322</v>
      </c>
      <c r="F1446" s="51" t="s">
        <v>3324</v>
      </c>
      <c r="G1446" s="56">
        <f t="shared" si="200"/>
        <v>0.32142857142857145</v>
      </c>
      <c r="H1446" s="56">
        <f t="shared" si="201"/>
        <v>0.32432432432432434</v>
      </c>
      <c r="I1446" s="56">
        <f t="shared" si="202"/>
        <v>0.29761904761904762</v>
      </c>
      <c r="J1446" s="56">
        <f t="shared" si="203"/>
        <v>0.31359649122807015</v>
      </c>
      <c r="K1446" s="51">
        <v>95</v>
      </c>
      <c r="L1446" s="51">
        <v>45</v>
      </c>
      <c r="M1446" s="51">
        <v>140</v>
      </c>
      <c r="N1446" s="51">
        <v>100</v>
      </c>
      <c r="O1446" s="51">
        <v>48</v>
      </c>
      <c r="P1446" s="51">
        <v>148</v>
      </c>
      <c r="Q1446" s="51">
        <v>118</v>
      </c>
      <c r="R1446" s="51">
        <v>50</v>
      </c>
      <c r="S1446" s="51">
        <v>168</v>
      </c>
      <c r="T1446" s="51">
        <f t="shared" si="199"/>
        <v>143</v>
      </c>
      <c r="U1446" s="51">
        <f t="shared" si="199"/>
        <v>456</v>
      </c>
      <c r="V1446" s="57">
        <f t="shared" si="204"/>
        <v>31.359649122807014</v>
      </c>
      <c r="W1446" s="51" t="e">
        <f>SUMIF(#REF!,'Pupils5-15'!$B1446,#REF!)</f>
        <v>#REF!</v>
      </c>
      <c r="X1446" s="51" t="e">
        <f>SUMIF(#REF!,'Pupils5-15'!$B1446,#REF!)</f>
        <v>#REF!</v>
      </c>
      <c r="Y1446" s="51" t="e">
        <f>SUMIF(#REF!,'Pupils5-15'!$B1446,#REF!)</f>
        <v>#REF!</v>
      </c>
      <c r="Z1446" s="51" t="e">
        <f t="shared" si="205"/>
        <v>#REF!</v>
      </c>
      <c r="AA1446" s="51" t="e">
        <f t="shared" si="206"/>
        <v>#REF!</v>
      </c>
      <c r="AB1446" s="51" t="e">
        <f t="shared" si="207"/>
        <v>#REF!</v>
      </c>
    </row>
    <row r="1447" spans="1:28" x14ac:dyDescent="0.2">
      <c r="A1447" s="51">
        <v>1440</v>
      </c>
      <c r="B1447" s="51">
        <v>6812003</v>
      </c>
      <c r="C1447" s="51" t="s">
        <v>1793</v>
      </c>
      <c r="D1447" s="51" t="s">
        <v>73</v>
      </c>
      <c r="E1447" s="51" t="s">
        <v>3322</v>
      </c>
      <c r="F1447" s="51" t="s">
        <v>3324</v>
      </c>
      <c r="G1447" s="56">
        <f t="shared" si="200"/>
        <v>0.45595854922279794</v>
      </c>
      <c r="H1447" s="56">
        <f t="shared" si="201"/>
        <v>0.42792792792792794</v>
      </c>
      <c r="I1447" s="56">
        <f t="shared" si="202"/>
        <v>0.48275862068965519</v>
      </c>
      <c r="J1447" s="56">
        <f t="shared" si="203"/>
        <v>0.45595054095826892</v>
      </c>
      <c r="K1447" s="51">
        <v>105</v>
      </c>
      <c r="L1447" s="51">
        <v>88</v>
      </c>
      <c r="M1447" s="51">
        <v>193</v>
      </c>
      <c r="N1447" s="51">
        <v>127</v>
      </c>
      <c r="O1447" s="51">
        <v>95</v>
      </c>
      <c r="P1447" s="51">
        <v>222</v>
      </c>
      <c r="Q1447" s="51">
        <v>120</v>
      </c>
      <c r="R1447" s="51">
        <v>112</v>
      </c>
      <c r="S1447" s="51">
        <v>232</v>
      </c>
      <c r="T1447" s="51">
        <f t="shared" si="199"/>
        <v>295</v>
      </c>
      <c r="U1447" s="51">
        <f t="shared" si="199"/>
        <v>647</v>
      </c>
      <c r="V1447" s="57">
        <f t="shared" si="204"/>
        <v>45.595054095826896</v>
      </c>
      <c r="W1447" s="51" t="e">
        <f>SUMIF(#REF!,'Pupils5-15'!$B1447,#REF!)</f>
        <v>#REF!</v>
      </c>
      <c r="X1447" s="51" t="e">
        <f>SUMIF(#REF!,'Pupils5-15'!$B1447,#REF!)</f>
        <v>#REF!</v>
      </c>
      <c r="Y1447" s="51" t="e">
        <f>SUMIF(#REF!,'Pupils5-15'!$B1447,#REF!)</f>
        <v>#REF!</v>
      </c>
      <c r="Z1447" s="51" t="e">
        <f t="shared" si="205"/>
        <v>#REF!</v>
      </c>
      <c r="AA1447" s="51" t="e">
        <f t="shared" si="206"/>
        <v>#REF!</v>
      </c>
      <c r="AB1447" s="51" t="e">
        <f t="shared" si="207"/>
        <v>#REF!</v>
      </c>
    </row>
    <row r="1448" spans="1:28" x14ac:dyDescent="0.2">
      <c r="A1448" s="51">
        <v>1441</v>
      </c>
      <c r="B1448" s="51">
        <v>6812005</v>
      </c>
      <c r="C1448" s="51" t="s">
        <v>1794</v>
      </c>
      <c r="D1448" s="51" t="s">
        <v>73</v>
      </c>
      <c r="E1448" s="51" t="s">
        <v>3322</v>
      </c>
      <c r="F1448" s="51" t="s">
        <v>3324</v>
      </c>
      <c r="G1448" s="56">
        <f t="shared" si="200"/>
        <v>0.29461756373937675</v>
      </c>
      <c r="H1448" s="56">
        <f t="shared" si="201"/>
        <v>0.22352941176470589</v>
      </c>
      <c r="I1448" s="56">
        <f t="shared" si="202"/>
        <v>0.23121387283236994</v>
      </c>
      <c r="J1448" s="56">
        <f t="shared" si="203"/>
        <v>0.25024061597690089</v>
      </c>
      <c r="K1448" s="51">
        <v>249</v>
      </c>
      <c r="L1448" s="51">
        <v>104</v>
      </c>
      <c r="M1448" s="51">
        <v>353</v>
      </c>
      <c r="N1448" s="51">
        <v>264</v>
      </c>
      <c r="O1448" s="51">
        <v>76</v>
      </c>
      <c r="P1448" s="51">
        <v>340</v>
      </c>
      <c r="Q1448" s="51">
        <v>266</v>
      </c>
      <c r="R1448" s="51">
        <v>80</v>
      </c>
      <c r="S1448" s="51">
        <v>346</v>
      </c>
      <c r="T1448" s="51">
        <f t="shared" si="199"/>
        <v>260</v>
      </c>
      <c r="U1448" s="51">
        <f t="shared" si="199"/>
        <v>1039</v>
      </c>
      <c r="V1448" s="57">
        <f t="shared" si="204"/>
        <v>25.024061597690089</v>
      </c>
      <c r="W1448" s="51" t="e">
        <f>SUMIF(#REF!,'Pupils5-15'!$B1448,#REF!)</f>
        <v>#REF!</v>
      </c>
      <c r="X1448" s="51" t="e">
        <f>SUMIF(#REF!,'Pupils5-15'!$B1448,#REF!)</f>
        <v>#REF!</v>
      </c>
      <c r="Y1448" s="51" t="e">
        <f>SUMIF(#REF!,'Pupils5-15'!$B1448,#REF!)</f>
        <v>#REF!</v>
      </c>
      <c r="Z1448" s="51" t="e">
        <f t="shared" si="205"/>
        <v>#REF!</v>
      </c>
      <c r="AA1448" s="51" t="e">
        <f t="shared" si="206"/>
        <v>#REF!</v>
      </c>
      <c r="AB1448" s="51" t="e">
        <f t="shared" si="207"/>
        <v>#REF!</v>
      </c>
    </row>
    <row r="1449" spans="1:28" x14ac:dyDescent="0.2">
      <c r="A1449" s="51">
        <v>1442</v>
      </c>
      <c r="B1449" s="51">
        <v>6812007</v>
      </c>
      <c r="C1449" s="51" t="s">
        <v>1795</v>
      </c>
      <c r="D1449" s="51" t="s">
        <v>73</v>
      </c>
      <c r="E1449" s="51" t="s">
        <v>3322</v>
      </c>
      <c r="F1449" s="51" t="s">
        <v>3324</v>
      </c>
      <c r="G1449" s="56">
        <f t="shared" si="200"/>
        <v>0.34905660377358488</v>
      </c>
      <c r="H1449" s="56">
        <f t="shared" si="201"/>
        <v>0.30697674418604654</v>
      </c>
      <c r="I1449" s="56">
        <f t="shared" si="202"/>
        <v>0.22330097087378642</v>
      </c>
      <c r="J1449" s="56">
        <f t="shared" si="203"/>
        <v>0.29383886255924169</v>
      </c>
      <c r="K1449" s="51">
        <v>138</v>
      </c>
      <c r="L1449" s="51">
        <v>74</v>
      </c>
      <c r="M1449" s="51">
        <v>212</v>
      </c>
      <c r="N1449" s="51">
        <v>149</v>
      </c>
      <c r="O1449" s="51">
        <v>66</v>
      </c>
      <c r="P1449" s="51">
        <v>215</v>
      </c>
      <c r="Q1449" s="51">
        <v>160</v>
      </c>
      <c r="R1449" s="51">
        <v>46</v>
      </c>
      <c r="S1449" s="51">
        <v>206</v>
      </c>
      <c r="T1449" s="51">
        <f t="shared" si="199"/>
        <v>186</v>
      </c>
      <c r="U1449" s="51">
        <f t="shared" si="199"/>
        <v>633</v>
      </c>
      <c r="V1449" s="57">
        <f t="shared" si="204"/>
        <v>29.383886255924168</v>
      </c>
      <c r="W1449" s="51" t="e">
        <f>SUMIF(#REF!,'Pupils5-15'!$B1449,#REF!)</f>
        <v>#REF!</v>
      </c>
      <c r="X1449" s="51" t="e">
        <f>SUMIF(#REF!,'Pupils5-15'!$B1449,#REF!)</f>
        <v>#REF!</v>
      </c>
      <c r="Y1449" s="51" t="e">
        <f>SUMIF(#REF!,'Pupils5-15'!$B1449,#REF!)</f>
        <v>#REF!</v>
      </c>
      <c r="Z1449" s="51" t="e">
        <f t="shared" si="205"/>
        <v>#REF!</v>
      </c>
      <c r="AA1449" s="51" t="e">
        <f t="shared" si="206"/>
        <v>#REF!</v>
      </c>
      <c r="AB1449" s="51" t="e">
        <f t="shared" si="207"/>
        <v>#REF!</v>
      </c>
    </row>
    <row r="1450" spans="1:28" x14ac:dyDescent="0.2">
      <c r="A1450" s="51">
        <v>1443</v>
      </c>
      <c r="B1450" s="51">
        <v>6812009</v>
      </c>
      <c r="C1450" s="51" t="s">
        <v>1796</v>
      </c>
      <c r="D1450" s="51" t="s">
        <v>73</v>
      </c>
      <c r="E1450" s="51" t="s">
        <v>3322</v>
      </c>
      <c r="F1450" s="51" t="s">
        <v>3324</v>
      </c>
      <c r="G1450" s="56">
        <f t="shared" si="200"/>
        <v>0.40384615384615385</v>
      </c>
      <c r="H1450" s="56">
        <f t="shared" si="201"/>
        <v>0.37012987012987014</v>
      </c>
      <c r="I1450" s="56">
        <f t="shared" si="202"/>
        <v>0.33860759493670883</v>
      </c>
      <c r="J1450" s="56">
        <f t="shared" si="203"/>
        <v>0.37072649572649574</v>
      </c>
      <c r="K1450" s="51">
        <v>186</v>
      </c>
      <c r="L1450" s="51">
        <v>126</v>
      </c>
      <c r="M1450" s="51">
        <v>312</v>
      </c>
      <c r="N1450" s="51">
        <v>194</v>
      </c>
      <c r="O1450" s="51">
        <v>114</v>
      </c>
      <c r="P1450" s="51">
        <v>308</v>
      </c>
      <c r="Q1450" s="51">
        <v>209</v>
      </c>
      <c r="R1450" s="51">
        <v>107</v>
      </c>
      <c r="S1450" s="51">
        <v>316</v>
      </c>
      <c r="T1450" s="51">
        <f t="shared" si="199"/>
        <v>347</v>
      </c>
      <c r="U1450" s="51">
        <f t="shared" si="199"/>
        <v>936</v>
      </c>
      <c r="V1450" s="57">
        <f t="shared" si="204"/>
        <v>37.072649572649574</v>
      </c>
      <c r="W1450" s="51" t="e">
        <f>SUMIF(#REF!,'Pupils5-15'!$B1450,#REF!)</f>
        <v>#REF!</v>
      </c>
      <c r="X1450" s="51" t="e">
        <f>SUMIF(#REF!,'Pupils5-15'!$B1450,#REF!)</f>
        <v>#REF!</v>
      </c>
      <c r="Y1450" s="51" t="e">
        <f>SUMIF(#REF!,'Pupils5-15'!$B1450,#REF!)</f>
        <v>#REF!</v>
      </c>
      <c r="Z1450" s="51" t="e">
        <f t="shared" si="205"/>
        <v>#REF!</v>
      </c>
      <c r="AA1450" s="51" t="e">
        <f t="shared" si="206"/>
        <v>#REF!</v>
      </c>
      <c r="AB1450" s="51" t="e">
        <f t="shared" si="207"/>
        <v>#REF!</v>
      </c>
    </row>
    <row r="1451" spans="1:28" x14ac:dyDescent="0.2">
      <c r="A1451" s="51">
        <v>1444</v>
      </c>
      <c r="B1451" s="51">
        <v>6812011</v>
      </c>
      <c r="C1451" s="51" t="s">
        <v>1797</v>
      </c>
      <c r="D1451" s="51" t="s">
        <v>73</v>
      </c>
      <c r="E1451" s="51" t="s">
        <v>3322</v>
      </c>
      <c r="F1451" s="51" t="s">
        <v>3324</v>
      </c>
      <c r="G1451" s="56">
        <f t="shared" si="200"/>
        <v>0.10451977401129943</v>
      </c>
      <c r="H1451" s="56">
        <f t="shared" si="201"/>
        <v>8.8571428571428565E-2</v>
      </c>
      <c r="I1451" s="56">
        <f t="shared" si="202"/>
        <v>8.5714285714285715E-2</v>
      </c>
      <c r="J1451" s="56">
        <f t="shared" si="203"/>
        <v>9.2979127134724851E-2</v>
      </c>
      <c r="K1451" s="51">
        <v>317</v>
      </c>
      <c r="L1451" s="51">
        <v>37</v>
      </c>
      <c r="M1451" s="51">
        <v>354</v>
      </c>
      <c r="N1451" s="51">
        <v>319</v>
      </c>
      <c r="O1451" s="51">
        <v>31</v>
      </c>
      <c r="P1451" s="51">
        <v>350</v>
      </c>
      <c r="Q1451" s="51">
        <v>320</v>
      </c>
      <c r="R1451" s="51">
        <v>30</v>
      </c>
      <c r="S1451" s="51">
        <v>350</v>
      </c>
      <c r="T1451" s="51">
        <f t="shared" si="199"/>
        <v>98</v>
      </c>
      <c r="U1451" s="51">
        <f t="shared" si="199"/>
        <v>1054</v>
      </c>
      <c r="V1451" s="57">
        <f t="shared" si="204"/>
        <v>9.2979127134724848</v>
      </c>
      <c r="W1451" s="51" t="e">
        <f>SUMIF(#REF!,'Pupils5-15'!$B1451,#REF!)</f>
        <v>#REF!</v>
      </c>
      <c r="X1451" s="51" t="e">
        <f>SUMIF(#REF!,'Pupils5-15'!$B1451,#REF!)</f>
        <v>#REF!</v>
      </c>
      <c r="Y1451" s="51" t="e">
        <f>SUMIF(#REF!,'Pupils5-15'!$B1451,#REF!)</f>
        <v>#REF!</v>
      </c>
      <c r="Z1451" s="51" t="e">
        <f t="shared" si="205"/>
        <v>#REF!</v>
      </c>
      <c r="AA1451" s="51" t="e">
        <f t="shared" si="206"/>
        <v>#REF!</v>
      </c>
      <c r="AB1451" s="51" t="e">
        <f t="shared" si="207"/>
        <v>#REF!</v>
      </c>
    </row>
    <row r="1452" spans="1:28" x14ac:dyDescent="0.2">
      <c r="A1452" s="51">
        <v>1445</v>
      </c>
      <c r="B1452" s="51">
        <v>6812015</v>
      </c>
      <c r="C1452" s="51" t="s">
        <v>1798</v>
      </c>
      <c r="D1452" s="51" t="s">
        <v>73</v>
      </c>
      <c r="E1452" s="51" t="s">
        <v>3322</v>
      </c>
      <c r="F1452" s="51" t="s">
        <v>3324</v>
      </c>
      <c r="G1452" s="56">
        <f t="shared" si="200"/>
        <v>0.5335463258785943</v>
      </c>
      <c r="H1452" s="56">
        <f t="shared" si="201"/>
        <v>0.52884615384615385</v>
      </c>
      <c r="I1452" s="56">
        <f t="shared" si="202"/>
        <v>0.4952681388012618</v>
      </c>
      <c r="J1452" s="56">
        <f t="shared" si="203"/>
        <v>0.51910828025477707</v>
      </c>
      <c r="K1452" s="51">
        <v>146</v>
      </c>
      <c r="L1452" s="51">
        <v>167</v>
      </c>
      <c r="M1452" s="51">
        <v>313</v>
      </c>
      <c r="N1452" s="51">
        <v>147</v>
      </c>
      <c r="O1452" s="51">
        <v>165</v>
      </c>
      <c r="P1452" s="51">
        <v>312</v>
      </c>
      <c r="Q1452" s="51">
        <v>160</v>
      </c>
      <c r="R1452" s="51">
        <v>157</v>
      </c>
      <c r="S1452" s="51">
        <v>317</v>
      </c>
      <c r="T1452" s="51">
        <f t="shared" si="199"/>
        <v>489</v>
      </c>
      <c r="U1452" s="51">
        <f t="shared" si="199"/>
        <v>942</v>
      </c>
      <c r="V1452" s="57">
        <f t="shared" si="204"/>
        <v>51.910828025477706</v>
      </c>
      <c r="W1452" s="51" t="e">
        <f>SUMIF(#REF!,'Pupils5-15'!$B1452,#REF!)</f>
        <v>#REF!</v>
      </c>
      <c r="X1452" s="51" t="e">
        <f>SUMIF(#REF!,'Pupils5-15'!$B1452,#REF!)</f>
        <v>#REF!</v>
      </c>
      <c r="Y1452" s="51" t="e">
        <f>SUMIF(#REF!,'Pupils5-15'!$B1452,#REF!)</f>
        <v>#REF!</v>
      </c>
      <c r="Z1452" s="51" t="e">
        <f t="shared" si="205"/>
        <v>#REF!</v>
      </c>
      <c r="AA1452" s="51" t="e">
        <f t="shared" si="206"/>
        <v>#REF!</v>
      </c>
      <c r="AB1452" s="51" t="e">
        <f t="shared" si="207"/>
        <v>#REF!</v>
      </c>
    </row>
    <row r="1453" spans="1:28" x14ac:dyDescent="0.2">
      <c r="A1453" s="51">
        <v>1446</v>
      </c>
      <c r="B1453" s="51">
        <v>6812017</v>
      </c>
      <c r="C1453" s="51" t="s">
        <v>1799</v>
      </c>
      <c r="D1453" s="51" t="s">
        <v>73</v>
      </c>
      <c r="E1453" s="51" t="s">
        <v>3322</v>
      </c>
      <c r="F1453" s="51" t="s">
        <v>3324</v>
      </c>
      <c r="G1453" s="56">
        <f t="shared" si="200"/>
        <v>0.39130434782608697</v>
      </c>
      <c r="H1453" s="56">
        <f t="shared" si="201"/>
        <v>0.34883720930232559</v>
      </c>
      <c r="I1453" s="56">
        <f t="shared" si="202"/>
        <v>0.29629629629629628</v>
      </c>
      <c r="J1453" s="56">
        <f t="shared" si="203"/>
        <v>0.34495412844036699</v>
      </c>
      <c r="K1453" s="51">
        <v>112</v>
      </c>
      <c r="L1453" s="51">
        <v>72</v>
      </c>
      <c r="M1453" s="51">
        <v>184</v>
      </c>
      <c r="N1453" s="51">
        <v>112</v>
      </c>
      <c r="O1453" s="51">
        <v>60</v>
      </c>
      <c r="P1453" s="51">
        <v>172</v>
      </c>
      <c r="Q1453" s="51">
        <v>133</v>
      </c>
      <c r="R1453" s="51">
        <v>56</v>
      </c>
      <c r="S1453" s="51">
        <v>189</v>
      </c>
      <c r="T1453" s="51">
        <f t="shared" ref="T1453:U1516" si="208">+L1453+O1453+R1453</f>
        <v>188</v>
      </c>
      <c r="U1453" s="51">
        <f t="shared" si="208"/>
        <v>545</v>
      </c>
      <c r="V1453" s="57">
        <f t="shared" si="204"/>
        <v>34.4954128440367</v>
      </c>
      <c r="W1453" s="51" t="e">
        <f>SUMIF(#REF!,'Pupils5-15'!$B1453,#REF!)</f>
        <v>#REF!</v>
      </c>
      <c r="X1453" s="51" t="e">
        <f>SUMIF(#REF!,'Pupils5-15'!$B1453,#REF!)</f>
        <v>#REF!</v>
      </c>
      <c r="Y1453" s="51" t="e">
        <f>SUMIF(#REF!,'Pupils5-15'!$B1453,#REF!)</f>
        <v>#REF!</v>
      </c>
      <c r="Z1453" s="51" t="e">
        <f t="shared" si="205"/>
        <v>#REF!</v>
      </c>
      <c r="AA1453" s="51" t="e">
        <f t="shared" si="206"/>
        <v>#REF!</v>
      </c>
      <c r="AB1453" s="51" t="e">
        <f t="shared" si="207"/>
        <v>#REF!</v>
      </c>
    </row>
    <row r="1454" spans="1:28" x14ac:dyDescent="0.2">
      <c r="A1454" s="51">
        <v>1447</v>
      </c>
      <c r="B1454" s="51">
        <v>6812019</v>
      </c>
      <c r="C1454" s="51" t="s">
        <v>1800</v>
      </c>
      <c r="D1454" s="51" t="s">
        <v>73</v>
      </c>
      <c r="E1454" s="51" t="s">
        <v>3322</v>
      </c>
      <c r="F1454" s="51" t="s">
        <v>3324</v>
      </c>
      <c r="G1454" s="56">
        <f t="shared" si="200"/>
        <v>0.40331491712707185</v>
      </c>
      <c r="H1454" s="56">
        <f t="shared" si="201"/>
        <v>0.45355191256830601</v>
      </c>
      <c r="I1454" s="56">
        <f t="shared" si="202"/>
        <v>0.44919786096256686</v>
      </c>
      <c r="J1454" s="56">
        <f t="shared" si="203"/>
        <v>0.43557168784029038</v>
      </c>
      <c r="K1454" s="51">
        <v>108</v>
      </c>
      <c r="L1454" s="51">
        <v>73</v>
      </c>
      <c r="M1454" s="51">
        <v>181</v>
      </c>
      <c r="N1454" s="51">
        <v>100</v>
      </c>
      <c r="O1454" s="51">
        <v>83</v>
      </c>
      <c r="P1454" s="51">
        <v>183</v>
      </c>
      <c r="Q1454" s="51">
        <v>103</v>
      </c>
      <c r="R1454" s="51">
        <v>84</v>
      </c>
      <c r="S1454" s="51">
        <v>187</v>
      </c>
      <c r="T1454" s="51">
        <f t="shared" si="208"/>
        <v>240</v>
      </c>
      <c r="U1454" s="51">
        <f t="shared" si="208"/>
        <v>551</v>
      </c>
      <c r="V1454" s="57">
        <f t="shared" si="204"/>
        <v>43.557168784029038</v>
      </c>
      <c r="W1454" s="51" t="e">
        <f>SUMIF(#REF!,'Pupils5-15'!$B1454,#REF!)</f>
        <v>#REF!</v>
      </c>
      <c r="X1454" s="51" t="e">
        <f>SUMIF(#REF!,'Pupils5-15'!$B1454,#REF!)</f>
        <v>#REF!</v>
      </c>
      <c r="Y1454" s="51" t="e">
        <f>SUMIF(#REF!,'Pupils5-15'!$B1454,#REF!)</f>
        <v>#REF!</v>
      </c>
      <c r="Z1454" s="51" t="e">
        <f t="shared" si="205"/>
        <v>#REF!</v>
      </c>
      <c r="AA1454" s="51" t="e">
        <f t="shared" si="206"/>
        <v>#REF!</v>
      </c>
      <c r="AB1454" s="51" t="e">
        <f t="shared" si="207"/>
        <v>#REF!</v>
      </c>
    </row>
    <row r="1455" spans="1:28" x14ac:dyDescent="0.2">
      <c r="A1455" s="51">
        <v>1448</v>
      </c>
      <c r="B1455" s="51">
        <v>6812031</v>
      </c>
      <c r="C1455" s="51" t="s">
        <v>1802</v>
      </c>
      <c r="D1455" s="51" t="s">
        <v>73</v>
      </c>
      <c r="E1455" s="51" t="s">
        <v>3322</v>
      </c>
      <c r="F1455" s="51" t="s">
        <v>3324</v>
      </c>
      <c r="G1455" s="56">
        <f t="shared" si="200"/>
        <v>0.30659025787965616</v>
      </c>
      <c r="H1455" s="56">
        <f t="shared" si="201"/>
        <v>0.33236151603498543</v>
      </c>
      <c r="I1455" s="56">
        <f t="shared" si="202"/>
        <v>0.29446064139941691</v>
      </c>
      <c r="J1455" s="56">
        <f t="shared" si="203"/>
        <v>0.31111111111111112</v>
      </c>
      <c r="K1455" s="51">
        <v>242</v>
      </c>
      <c r="L1455" s="51">
        <v>107</v>
      </c>
      <c r="M1455" s="51">
        <v>349</v>
      </c>
      <c r="N1455" s="51">
        <v>229</v>
      </c>
      <c r="O1455" s="51">
        <v>114</v>
      </c>
      <c r="P1455" s="51">
        <v>343</v>
      </c>
      <c r="Q1455" s="51">
        <v>242</v>
      </c>
      <c r="R1455" s="51">
        <v>101</v>
      </c>
      <c r="S1455" s="51">
        <v>343</v>
      </c>
      <c r="T1455" s="51">
        <f t="shared" si="208"/>
        <v>322</v>
      </c>
      <c r="U1455" s="51">
        <f t="shared" si="208"/>
        <v>1035</v>
      </c>
      <c r="V1455" s="57">
        <f t="shared" si="204"/>
        <v>31.111111111111111</v>
      </c>
      <c r="W1455" s="51" t="e">
        <f>SUMIF(#REF!,'Pupils5-15'!$B1455,#REF!)</f>
        <v>#REF!</v>
      </c>
      <c r="X1455" s="51" t="e">
        <f>SUMIF(#REF!,'Pupils5-15'!$B1455,#REF!)</f>
        <v>#REF!</v>
      </c>
      <c r="Y1455" s="51" t="e">
        <f>SUMIF(#REF!,'Pupils5-15'!$B1455,#REF!)</f>
        <v>#REF!</v>
      </c>
      <c r="Z1455" s="51" t="e">
        <f t="shared" si="205"/>
        <v>#REF!</v>
      </c>
      <c r="AA1455" s="51" t="e">
        <f t="shared" si="206"/>
        <v>#REF!</v>
      </c>
      <c r="AB1455" s="51" t="e">
        <f t="shared" si="207"/>
        <v>#REF!</v>
      </c>
    </row>
    <row r="1456" spans="1:28" x14ac:dyDescent="0.2">
      <c r="A1456" s="51">
        <v>1449</v>
      </c>
      <c r="B1456" s="51">
        <v>6812033</v>
      </c>
      <c r="C1456" s="51" t="s">
        <v>1803</v>
      </c>
      <c r="D1456" s="51" t="s">
        <v>73</v>
      </c>
      <c r="E1456" s="51" t="s">
        <v>3322</v>
      </c>
      <c r="F1456" s="51" t="s">
        <v>3324</v>
      </c>
      <c r="G1456" s="56">
        <f t="shared" si="200"/>
        <v>0.40476190476190477</v>
      </c>
      <c r="H1456" s="56">
        <f t="shared" si="201"/>
        <v>0.30053191489361702</v>
      </c>
      <c r="I1456" s="56">
        <f t="shared" si="202"/>
        <v>0.28533333333333333</v>
      </c>
      <c r="J1456" s="56">
        <f t="shared" si="203"/>
        <v>0.33038086802480071</v>
      </c>
      <c r="K1456" s="51">
        <v>225</v>
      </c>
      <c r="L1456" s="51">
        <v>153</v>
      </c>
      <c r="M1456" s="51">
        <v>378</v>
      </c>
      <c r="N1456" s="51">
        <v>263</v>
      </c>
      <c r="O1456" s="51">
        <v>113</v>
      </c>
      <c r="P1456" s="51">
        <v>376</v>
      </c>
      <c r="Q1456" s="51">
        <v>268</v>
      </c>
      <c r="R1456" s="51">
        <v>107</v>
      </c>
      <c r="S1456" s="51">
        <v>375</v>
      </c>
      <c r="T1456" s="51">
        <f t="shared" si="208"/>
        <v>373</v>
      </c>
      <c r="U1456" s="51">
        <f t="shared" si="208"/>
        <v>1129</v>
      </c>
      <c r="V1456" s="57">
        <f t="shared" si="204"/>
        <v>33.038086802480073</v>
      </c>
      <c r="W1456" s="51" t="e">
        <f>SUMIF(#REF!,'Pupils5-15'!$B1456,#REF!)</f>
        <v>#REF!</v>
      </c>
      <c r="X1456" s="51" t="e">
        <f>SUMIF(#REF!,'Pupils5-15'!$B1456,#REF!)</f>
        <v>#REF!</v>
      </c>
      <c r="Y1456" s="51" t="e">
        <f>SUMIF(#REF!,'Pupils5-15'!$B1456,#REF!)</f>
        <v>#REF!</v>
      </c>
      <c r="Z1456" s="51" t="e">
        <f t="shared" si="205"/>
        <v>#REF!</v>
      </c>
      <c r="AA1456" s="51" t="e">
        <f t="shared" si="206"/>
        <v>#REF!</v>
      </c>
      <c r="AB1456" s="51" t="e">
        <f t="shared" si="207"/>
        <v>#REF!</v>
      </c>
    </row>
    <row r="1457" spans="1:28" x14ac:dyDescent="0.2">
      <c r="A1457" s="51">
        <v>1450</v>
      </c>
      <c r="B1457" s="51">
        <v>6812037</v>
      </c>
      <c r="C1457" s="51" t="s">
        <v>1804</v>
      </c>
      <c r="D1457" s="51" t="s">
        <v>73</v>
      </c>
      <c r="E1457" s="51" t="s">
        <v>3322</v>
      </c>
      <c r="F1457" s="51" t="s">
        <v>3324</v>
      </c>
      <c r="G1457" s="56">
        <f t="shared" si="200"/>
        <v>0.52103559870550165</v>
      </c>
      <c r="H1457" s="56">
        <f t="shared" si="201"/>
        <v>0.48598130841121495</v>
      </c>
      <c r="I1457" s="56">
        <f t="shared" si="202"/>
        <v>0.42857142857142855</v>
      </c>
      <c r="J1457" s="56">
        <f t="shared" si="203"/>
        <v>0.47687564234326824</v>
      </c>
      <c r="K1457" s="51">
        <v>148</v>
      </c>
      <c r="L1457" s="51">
        <v>161</v>
      </c>
      <c r="M1457" s="51">
        <v>309</v>
      </c>
      <c r="N1457" s="51">
        <v>165</v>
      </c>
      <c r="O1457" s="51">
        <v>156</v>
      </c>
      <c r="P1457" s="51">
        <v>321</v>
      </c>
      <c r="Q1457" s="51">
        <v>196</v>
      </c>
      <c r="R1457" s="51">
        <v>147</v>
      </c>
      <c r="S1457" s="51">
        <v>343</v>
      </c>
      <c r="T1457" s="51">
        <f t="shared" si="208"/>
        <v>464</v>
      </c>
      <c r="U1457" s="51">
        <f t="shared" si="208"/>
        <v>973</v>
      </c>
      <c r="V1457" s="57">
        <f t="shared" si="204"/>
        <v>47.687564234326821</v>
      </c>
      <c r="W1457" s="51" t="e">
        <f>SUMIF(#REF!,'Pupils5-15'!$B1457,#REF!)</f>
        <v>#REF!</v>
      </c>
      <c r="X1457" s="51" t="e">
        <f>SUMIF(#REF!,'Pupils5-15'!$B1457,#REF!)</f>
        <v>#REF!</v>
      </c>
      <c r="Y1457" s="51" t="e">
        <f>SUMIF(#REF!,'Pupils5-15'!$B1457,#REF!)</f>
        <v>#REF!</v>
      </c>
      <c r="Z1457" s="51" t="e">
        <f t="shared" si="205"/>
        <v>#REF!</v>
      </c>
      <c r="AA1457" s="51" t="e">
        <f t="shared" si="206"/>
        <v>#REF!</v>
      </c>
      <c r="AB1457" s="51" t="e">
        <f t="shared" si="207"/>
        <v>#REF!</v>
      </c>
    </row>
    <row r="1458" spans="1:28" x14ac:dyDescent="0.2">
      <c r="A1458" s="51">
        <v>1451</v>
      </c>
      <c r="B1458" s="51">
        <v>6812039</v>
      </c>
      <c r="C1458" s="51" t="s">
        <v>1805</v>
      </c>
      <c r="D1458" s="51" t="s">
        <v>73</v>
      </c>
      <c r="E1458" s="51" t="s">
        <v>3322</v>
      </c>
      <c r="F1458" s="51" t="s">
        <v>3324</v>
      </c>
      <c r="G1458" s="56">
        <f t="shared" si="200"/>
        <v>0.19753086419753085</v>
      </c>
      <c r="H1458" s="56">
        <f t="shared" si="201"/>
        <v>0.21376811594202899</v>
      </c>
      <c r="I1458" s="56">
        <f t="shared" si="202"/>
        <v>0.18248175182481752</v>
      </c>
      <c r="J1458" s="56">
        <f t="shared" si="203"/>
        <v>0.19798234552332913</v>
      </c>
      <c r="K1458" s="51">
        <v>195</v>
      </c>
      <c r="L1458" s="51">
        <v>48</v>
      </c>
      <c r="M1458" s="51">
        <v>243</v>
      </c>
      <c r="N1458" s="51">
        <v>217</v>
      </c>
      <c r="O1458" s="51">
        <v>59</v>
      </c>
      <c r="P1458" s="51">
        <v>276</v>
      </c>
      <c r="Q1458" s="51">
        <v>224</v>
      </c>
      <c r="R1458" s="51">
        <v>50</v>
      </c>
      <c r="S1458" s="51">
        <v>274</v>
      </c>
      <c r="T1458" s="51">
        <f t="shared" si="208"/>
        <v>157</v>
      </c>
      <c r="U1458" s="51">
        <f t="shared" si="208"/>
        <v>793</v>
      </c>
      <c r="V1458" s="57">
        <f t="shared" si="204"/>
        <v>19.798234552332914</v>
      </c>
      <c r="W1458" s="51" t="e">
        <f>SUMIF(#REF!,'Pupils5-15'!$B1458,#REF!)</f>
        <v>#REF!</v>
      </c>
      <c r="X1458" s="51" t="e">
        <f>SUMIF(#REF!,'Pupils5-15'!$B1458,#REF!)</f>
        <v>#REF!</v>
      </c>
      <c r="Y1458" s="51" t="e">
        <f>SUMIF(#REF!,'Pupils5-15'!$B1458,#REF!)</f>
        <v>#REF!</v>
      </c>
      <c r="Z1458" s="51" t="e">
        <f t="shared" si="205"/>
        <v>#REF!</v>
      </c>
      <c r="AA1458" s="51" t="e">
        <f t="shared" si="206"/>
        <v>#REF!</v>
      </c>
      <c r="AB1458" s="51" t="e">
        <f t="shared" si="207"/>
        <v>#REF!</v>
      </c>
    </row>
    <row r="1459" spans="1:28" x14ac:dyDescent="0.2">
      <c r="A1459" s="51">
        <v>1452</v>
      </c>
      <c r="B1459" s="51">
        <v>6812041</v>
      </c>
      <c r="C1459" s="51" t="s">
        <v>1806</v>
      </c>
      <c r="D1459" s="51" t="s">
        <v>73</v>
      </c>
      <c r="E1459" s="51" t="s">
        <v>3322</v>
      </c>
      <c r="F1459" s="51" t="s">
        <v>3324</v>
      </c>
      <c r="G1459" s="56">
        <f t="shared" si="200"/>
        <v>2.2222222222222223E-2</v>
      </c>
      <c r="H1459" s="56">
        <f t="shared" si="201"/>
        <v>4.1131105398457581E-2</v>
      </c>
      <c r="I1459" s="56">
        <f t="shared" si="202"/>
        <v>3.3505154639175257E-2</v>
      </c>
      <c r="J1459" s="56">
        <f t="shared" si="203"/>
        <v>3.2541776605101144E-2</v>
      </c>
      <c r="K1459" s="51">
        <v>352</v>
      </c>
      <c r="L1459" s="51">
        <v>8</v>
      </c>
      <c r="M1459" s="51">
        <v>360</v>
      </c>
      <c r="N1459" s="51">
        <v>373</v>
      </c>
      <c r="O1459" s="51">
        <v>16</v>
      </c>
      <c r="P1459" s="51">
        <v>389</v>
      </c>
      <c r="Q1459" s="51">
        <v>375</v>
      </c>
      <c r="R1459" s="51">
        <v>13</v>
      </c>
      <c r="S1459" s="51">
        <v>388</v>
      </c>
      <c r="T1459" s="51">
        <f t="shared" si="208"/>
        <v>37</v>
      </c>
      <c r="U1459" s="51">
        <f t="shared" si="208"/>
        <v>1137</v>
      </c>
      <c r="V1459" s="57">
        <f t="shared" si="204"/>
        <v>3.2541776605101145</v>
      </c>
      <c r="W1459" s="51" t="e">
        <f>SUMIF(#REF!,'Pupils5-15'!$B1459,#REF!)</f>
        <v>#REF!</v>
      </c>
      <c r="X1459" s="51" t="e">
        <f>SUMIF(#REF!,'Pupils5-15'!$B1459,#REF!)</f>
        <v>#REF!</v>
      </c>
      <c r="Y1459" s="51" t="e">
        <f>SUMIF(#REF!,'Pupils5-15'!$B1459,#REF!)</f>
        <v>#REF!</v>
      </c>
      <c r="Z1459" s="51" t="e">
        <f t="shared" si="205"/>
        <v>#REF!</v>
      </c>
      <c r="AA1459" s="51" t="e">
        <f t="shared" si="206"/>
        <v>#REF!</v>
      </c>
      <c r="AB1459" s="51" t="e">
        <f t="shared" si="207"/>
        <v>#REF!</v>
      </c>
    </row>
    <row r="1460" spans="1:28" x14ac:dyDescent="0.2">
      <c r="A1460" s="51">
        <v>1453</v>
      </c>
      <c r="B1460" s="51">
        <v>6812043</v>
      </c>
      <c r="C1460" s="51" t="s">
        <v>1807</v>
      </c>
      <c r="D1460" s="51" t="s">
        <v>73</v>
      </c>
      <c r="E1460" s="51" t="s">
        <v>3322</v>
      </c>
      <c r="F1460" s="51" t="s">
        <v>3324</v>
      </c>
      <c r="G1460" s="56">
        <f t="shared" si="200"/>
        <v>0.13239436619718309</v>
      </c>
      <c r="H1460" s="56">
        <f t="shared" si="201"/>
        <v>0.13105413105413105</v>
      </c>
      <c r="I1460" s="56">
        <f t="shared" si="202"/>
        <v>0.12188365650969529</v>
      </c>
      <c r="J1460" s="56">
        <f t="shared" si="203"/>
        <v>0.12839737582005623</v>
      </c>
      <c r="K1460" s="51">
        <v>308</v>
      </c>
      <c r="L1460" s="51">
        <v>47</v>
      </c>
      <c r="M1460" s="51">
        <v>355</v>
      </c>
      <c r="N1460" s="51">
        <v>305</v>
      </c>
      <c r="O1460" s="51">
        <v>46</v>
      </c>
      <c r="P1460" s="51">
        <v>351</v>
      </c>
      <c r="Q1460" s="51">
        <v>317</v>
      </c>
      <c r="R1460" s="51">
        <v>44</v>
      </c>
      <c r="S1460" s="51">
        <v>361</v>
      </c>
      <c r="T1460" s="51">
        <f t="shared" si="208"/>
        <v>137</v>
      </c>
      <c r="U1460" s="51">
        <f t="shared" si="208"/>
        <v>1067</v>
      </c>
      <c r="V1460" s="57">
        <f t="shared" si="204"/>
        <v>12.839737582005622</v>
      </c>
      <c r="W1460" s="51" t="e">
        <f>SUMIF(#REF!,'Pupils5-15'!$B1460,#REF!)</f>
        <v>#REF!</v>
      </c>
      <c r="X1460" s="51" t="e">
        <f>SUMIF(#REF!,'Pupils5-15'!$B1460,#REF!)</f>
        <v>#REF!</v>
      </c>
      <c r="Y1460" s="51" t="e">
        <f>SUMIF(#REF!,'Pupils5-15'!$B1460,#REF!)</f>
        <v>#REF!</v>
      </c>
      <c r="Z1460" s="51" t="e">
        <f t="shared" si="205"/>
        <v>#REF!</v>
      </c>
      <c r="AA1460" s="51" t="e">
        <f t="shared" si="206"/>
        <v>#REF!</v>
      </c>
      <c r="AB1460" s="51" t="e">
        <f t="shared" si="207"/>
        <v>#REF!</v>
      </c>
    </row>
    <row r="1461" spans="1:28" x14ac:dyDescent="0.2">
      <c r="A1461" s="51">
        <v>1454</v>
      </c>
      <c r="B1461" s="51">
        <v>6812045</v>
      </c>
      <c r="C1461" s="51" t="s">
        <v>1808</v>
      </c>
      <c r="D1461" s="51" t="s">
        <v>73</v>
      </c>
      <c r="E1461" s="51" t="s">
        <v>3322</v>
      </c>
      <c r="F1461" s="51" t="s">
        <v>3324</v>
      </c>
      <c r="G1461" s="56">
        <f t="shared" si="200"/>
        <v>0.64596273291925466</v>
      </c>
      <c r="H1461" s="56">
        <f t="shared" si="201"/>
        <v>0.62790697674418605</v>
      </c>
      <c r="I1461" s="56">
        <f t="shared" si="202"/>
        <v>0.56547619047619047</v>
      </c>
      <c r="J1461" s="56">
        <f t="shared" si="203"/>
        <v>0.61277445109780437</v>
      </c>
      <c r="K1461" s="51">
        <v>57</v>
      </c>
      <c r="L1461" s="51">
        <v>104</v>
      </c>
      <c r="M1461" s="51">
        <v>161</v>
      </c>
      <c r="N1461" s="51">
        <v>64</v>
      </c>
      <c r="O1461" s="51">
        <v>108</v>
      </c>
      <c r="P1461" s="51">
        <v>172</v>
      </c>
      <c r="Q1461" s="51">
        <v>73</v>
      </c>
      <c r="R1461" s="51">
        <v>95</v>
      </c>
      <c r="S1461" s="51">
        <v>168</v>
      </c>
      <c r="T1461" s="51">
        <f t="shared" si="208"/>
        <v>307</v>
      </c>
      <c r="U1461" s="51">
        <f t="shared" si="208"/>
        <v>501</v>
      </c>
      <c r="V1461" s="57">
        <f t="shared" si="204"/>
        <v>61.277445109780437</v>
      </c>
      <c r="W1461" s="51" t="e">
        <f>SUMIF(#REF!,'Pupils5-15'!$B1461,#REF!)</f>
        <v>#REF!</v>
      </c>
      <c r="X1461" s="51" t="e">
        <f>SUMIF(#REF!,'Pupils5-15'!$B1461,#REF!)</f>
        <v>#REF!</v>
      </c>
      <c r="Y1461" s="51" t="e">
        <f>SUMIF(#REF!,'Pupils5-15'!$B1461,#REF!)</f>
        <v>#REF!</v>
      </c>
      <c r="Z1461" s="51" t="e">
        <f t="shared" si="205"/>
        <v>#REF!</v>
      </c>
      <c r="AA1461" s="51" t="e">
        <f t="shared" si="206"/>
        <v>#REF!</v>
      </c>
      <c r="AB1461" s="51" t="e">
        <f t="shared" si="207"/>
        <v>#REF!</v>
      </c>
    </row>
    <row r="1462" spans="1:28" x14ac:dyDescent="0.2">
      <c r="A1462" s="51">
        <v>1455</v>
      </c>
      <c r="B1462" s="51">
        <v>6812050</v>
      </c>
      <c r="C1462" s="51" t="s">
        <v>1809</v>
      </c>
      <c r="D1462" s="51" t="s">
        <v>73</v>
      </c>
      <c r="E1462" s="51" t="s">
        <v>3322</v>
      </c>
      <c r="F1462" s="51" t="s">
        <v>3324</v>
      </c>
      <c r="G1462" s="56">
        <f t="shared" si="200"/>
        <v>0.38323353293413176</v>
      </c>
      <c r="H1462" s="56">
        <f t="shared" si="201"/>
        <v>0.3392857142857143</v>
      </c>
      <c r="I1462" s="56">
        <f t="shared" si="202"/>
        <v>0.35582822085889571</v>
      </c>
      <c r="J1462" s="56">
        <f t="shared" si="203"/>
        <v>0.35943775100401604</v>
      </c>
      <c r="K1462" s="51">
        <v>103</v>
      </c>
      <c r="L1462" s="51">
        <v>64</v>
      </c>
      <c r="M1462" s="51">
        <v>167</v>
      </c>
      <c r="N1462" s="51">
        <v>111</v>
      </c>
      <c r="O1462" s="51">
        <v>57</v>
      </c>
      <c r="P1462" s="51">
        <v>168</v>
      </c>
      <c r="Q1462" s="51">
        <v>105</v>
      </c>
      <c r="R1462" s="51">
        <v>58</v>
      </c>
      <c r="S1462" s="51">
        <v>163</v>
      </c>
      <c r="T1462" s="51">
        <f t="shared" si="208"/>
        <v>179</v>
      </c>
      <c r="U1462" s="51">
        <f t="shared" si="208"/>
        <v>498</v>
      </c>
      <c r="V1462" s="57">
        <f t="shared" si="204"/>
        <v>35.943775100401602</v>
      </c>
      <c r="W1462" s="51" t="e">
        <f>SUMIF(#REF!,'Pupils5-15'!$B1462,#REF!)</f>
        <v>#REF!</v>
      </c>
      <c r="X1462" s="51" t="e">
        <f>SUMIF(#REF!,'Pupils5-15'!$B1462,#REF!)</f>
        <v>#REF!</v>
      </c>
      <c r="Y1462" s="51" t="e">
        <f>SUMIF(#REF!,'Pupils5-15'!$B1462,#REF!)</f>
        <v>#REF!</v>
      </c>
      <c r="Z1462" s="51" t="e">
        <f t="shared" si="205"/>
        <v>#REF!</v>
      </c>
      <c r="AA1462" s="51" t="e">
        <f t="shared" si="206"/>
        <v>#REF!</v>
      </c>
      <c r="AB1462" s="51" t="e">
        <f t="shared" si="207"/>
        <v>#REF!</v>
      </c>
    </row>
    <row r="1463" spans="1:28" x14ac:dyDescent="0.2">
      <c r="A1463" s="51">
        <v>1456</v>
      </c>
      <c r="B1463" s="51">
        <v>6812052</v>
      </c>
      <c r="C1463" s="51" t="s">
        <v>1810</v>
      </c>
      <c r="D1463" s="51" t="s">
        <v>73</v>
      </c>
      <c r="E1463" s="51" t="s">
        <v>3322</v>
      </c>
      <c r="F1463" s="51" t="s">
        <v>3324</v>
      </c>
      <c r="G1463" s="56">
        <f t="shared" si="200"/>
        <v>5.7142857142857141E-2</v>
      </c>
      <c r="H1463" s="56">
        <f t="shared" si="201"/>
        <v>6.9518716577540107E-2</v>
      </c>
      <c r="I1463" s="56">
        <f t="shared" si="202"/>
        <v>7.8328981723237601E-2</v>
      </c>
      <c r="J1463" s="56">
        <f t="shared" si="203"/>
        <v>6.8301225919439573E-2</v>
      </c>
      <c r="K1463" s="51">
        <v>363</v>
      </c>
      <c r="L1463" s="51">
        <v>22</v>
      </c>
      <c r="M1463" s="51">
        <v>385</v>
      </c>
      <c r="N1463" s="51">
        <v>348</v>
      </c>
      <c r="O1463" s="51">
        <v>26</v>
      </c>
      <c r="P1463" s="51">
        <v>374</v>
      </c>
      <c r="Q1463" s="51">
        <v>353</v>
      </c>
      <c r="R1463" s="51">
        <v>30</v>
      </c>
      <c r="S1463" s="51">
        <v>383</v>
      </c>
      <c r="T1463" s="51">
        <f t="shared" si="208"/>
        <v>78</v>
      </c>
      <c r="U1463" s="51">
        <f t="shared" si="208"/>
        <v>1142</v>
      </c>
      <c r="V1463" s="57">
        <f t="shared" si="204"/>
        <v>6.8301225919439572</v>
      </c>
      <c r="W1463" s="51" t="e">
        <f>SUMIF(#REF!,'Pupils5-15'!$B1463,#REF!)</f>
        <v>#REF!</v>
      </c>
      <c r="X1463" s="51" t="e">
        <f>SUMIF(#REF!,'Pupils5-15'!$B1463,#REF!)</f>
        <v>#REF!</v>
      </c>
      <c r="Y1463" s="51" t="e">
        <f>SUMIF(#REF!,'Pupils5-15'!$B1463,#REF!)</f>
        <v>#REF!</v>
      </c>
      <c r="Z1463" s="51" t="e">
        <f t="shared" si="205"/>
        <v>#REF!</v>
      </c>
      <c r="AA1463" s="51" t="e">
        <f t="shared" si="206"/>
        <v>#REF!</v>
      </c>
      <c r="AB1463" s="51" t="e">
        <f t="shared" si="207"/>
        <v>#REF!</v>
      </c>
    </row>
    <row r="1464" spans="1:28" x14ac:dyDescent="0.2">
      <c r="A1464" s="51">
        <v>1457</v>
      </c>
      <c r="B1464" s="51">
        <v>6812061</v>
      </c>
      <c r="C1464" s="51" t="s">
        <v>1811</v>
      </c>
      <c r="D1464" s="51" t="s">
        <v>73</v>
      </c>
      <c r="E1464" s="51" t="s">
        <v>3322</v>
      </c>
      <c r="F1464" s="51" t="s">
        <v>3324</v>
      </c>
      <c r="G1464" s="56">
        <f t="shared" si="200"/>
        <v>0.28063241106719367</v>
      </c>
      <c r="H1464" s="56">
        <f t="shared" si="201"/>
        <v>0.29056603773584905</v>
      </c>
      <c r="I1464" s="56">
        <f t="shared" si="202"/>
        <v>0.21014492753623187</v>
      </c>
      <c r="J1464" s="56">
        <f t="shared" si="203"/>
        <v>0.25944584382871538</v>
      </c>
      <c r="K1464" s="51">
        <v>182</v>
      </c>
      <c r="L1464" s="51">
        <v>71</v>
      </c>
      <c r="M1464" s="51">
        <v>253</v>
      </c>
      <c r="N1464" s="51">
        <v>188</v>
      </c>
      <c r="O1464" s="51">
        <v>77</v>
      </c>
      <c r="P1464" s="51">
        <v>265</v>
      </c>
      <c r="Q1464" s="51">
        <v>218</v>
      </c>
      <c r="R1464" s="51">
        <v>58</v>
      </c>
      <c r="S1464" s="51">
        <v>276</v>
      </c>
      <c r="T1464" s="51">
        <f t="shared" si="208"/>
        <v>206</v>
      </c>
      <c r="U1464" s="51">
        <f t="shared" si="208"/>
        <v>794</v>
      </c>
      <c r="V1464" s="57">
        <f t="shared" si="204"/>
        <v>25.94458438287154</v>
      </c>
      <c r="W1464" s="51" t="e">
        <f>SUMIF(#REF!,'Pupils5-15'!$B1464,#REF!)</f>
        <v>#REF!</v>
      </c>
      <c r="X1464" s="51" t="e">
        <f>SUMIF(#REF!,'Pupils5-15'!$B1464,#REF!)</f>
        <v>#REF!</v>
      </c>
      <c r="Y1464" s="51" t="e">
        <f>SUMIF(#REF!,'Pupils5-15'!$B1464,#REF!)</f>
        <v>#REF!</v>
      </c>
      <c r="Z1464" s="51" t="e">
        <f t="shared" si="205"/>
        <v>#REF!</v>
      </c>
      <c r="AA1464" s="51" t="e">
        <f t="shared" si="206"/>
        <v>#REF!</v>
      </c>
      <c r="AB1464" s="51" t="e">
        <f t="shared" si="207"/>
        <v>#REF!</v>
      </c>
    </row>
    <row r="1465" spans="1:28" x14ac:dyDescent="0.2">
      <c r="A1465" s="51">
        <v>1458</v>
      </c>
      <c r="B1465" s="51">
        <v>6812065</v>
      </c>
      <c r="C1465" s="51" t="s">
        <v>1812</v>
      </c>
      <c r="D1465" s="51" t="s">
        <v>73</v>
      </c>
      <c r="E1465" s="51" t="s">
        <v>3322</v>
      </c>
      <c r="F1465" s="51" t="s">
        <v>3324</v>
      </c>
      <c r="G1465" s="56">
        <f t="shared" si="200"/>
        <v>0.37903225806451613</v>
      </c>
      <c r="H1465" s="56">
        <f t="shared" si="201"/>
        <v>0.33196721311475408</v>
      </c>
      <c r="I1465" s="56">
        <f t="shared" si="202"/>
        <v>0.36575875486381321</v>
      </c>
      <c r="J1465" s="56">
        <f t="shared" si="203"/>
        <v>0.35914552736982641</v>
      </c>
      <c r="K1465" s="51">
        <v>154</v>
      </c>
      <c r="L1465" s="51">
        <v>94</v>
      </c>
      <c r="M1465" s="51">
        <v>248</v>
      </c>
      <c r="N1465" s="51">
        <v>163</v>
      </c>
      <c r="O1465" s="51">
        <v>81</v>
      </c>
      <c r="P1465" s="51">
        <v>244</v>
      </c>
      <c r="Q1465" s="51">
        <v>163</v>
      </c>
      <c r="R1465" s="51">
        <v>94</v>
      </c>
      <c r="S1465" s="51">
        <v>257</v>
      </c>
      <c r="T1465" s="51">
        <f t="shared" si="208"/>
        <v>269</v>
      </c>
      <c r="U1465" s="51">
        <f t="shared" si="208"/>
        <v>749</v>
      </c>
      <c r="V1465" s="57">
        <f t="shared" si="204"/>
        <v>35.914552736982643</v>
      </c>
      <c r="W1465" s="51" t="e">
        <f>SUMIF(#REF!,'Pupils5-15'!$B1465,#REF!)</f>
        <v>#REF!</v>
      </c>
      <c r="X1465" s="51" t="e">
        <f>SUMIF(#REF!,'Pupils5-15'!$B1465,#REF!)</f>
        <v>#REF!</v>
      </c>
      <c r="Y1465" s="51" t="e">
        <f>SUMIF(#REF!,'Pupils5-15'!$B1465,#REF!)</f>
        <v>#REF!</v>
      </c>
      <c r="Z1465" s="51" t="e">
        <f t="shared" si="205"/>
        <v>#REF!</v>
      </c>
      <c r="AA1465" s="51" t="e">
        <f t="shared" si="206"/>
        <v>#REF!</v>
      </c>
      <c r="AB1465" s="51" t="e">
        <f t="shared" si="207"/>
        <v>#REF!</v>
      </c>
    </row>
    <row r="1466" spans="1:28" x14ac:dyDescent="0.2">
      <c r="A1466" s="51">
        <v>1459</v>
      </c>
      <c r="B1466" s="51">
        <v>6812069</v>
      </c>
      <c r="C1466" s="51" t="s">
        <v>1813</v>
      </c>
      <c r="D1466" s="51" t="s">
        <v>73</v>
      </c>
      <c r="E1466" s="51" t="s">
        <v>3322</v>
      </c>
      <c r="F1466" s="51" t="s">
        <v>3324</v>
      </c>
      <c r="G1466" s="56">
        <f t="shared" si="200"/>
        <v>0.375</v>
      </c>
      <c r="H1466" s="56">
        <f t="shared" si="201"/>
        <v>0.33333333333333331</v>
      </c>
      <c r="I1466" s="56">
        <f t="shared" si="202"/>
        <v>0.32051282051282054</v>
      </c>
      <c r="J1466" s="56">
        <f t="shared" si="203"/>
        <v>0.34234234234234234</v>
      </c>
      <c r="K1466" s="51">
        <v>90</v>
      </c>
      <c r="L1466" s="51">
        <v>54</v>
      </c>
      <c r="M1466" s="51">
        <v>144</v>
      </c>
      <c r="N1466" s="51">
        <v>96</v>
      </c>
      <c r="O1466" s="51">
        <v>48</v>
      </c>
      <c r="P1466" s="51">
        <v>144</v>
      </c>
      <c r="Q1466" s="51">
        <v>106</v>
      </c>
      <c r="R1466" s="51">
        <v>50</v>
      </c>
      <c r="S1466" s="51">
        <v>156</v>
      </c>
      <c r="T1466" s="51">
        <f t="shared" si="208"/>
        <v>152</v>
      </c>
      <c r="U1466" s="51">
        <f t="shared" si="208"/>
        <v>444</v>
      </c>
      <c r="V1466" s="57">
        <f t="shared" si="204"/>
        <v>34.234234234234236</v>
      </c>
      <c r="W1466" s="51" t="e">
        <f>SUMIF(#REF!,'Pupils5-15'!$B1466,#REF!)</f>
        <v>#REF!</v>
      </c>
      <c r="X1466" s="51" t="e">
        <f>SUMIF(#REF!,'Pupils5-15'!$B1466,#REF!)</f>
        <v>#REF!</v>
      </c>
      <c r="Y1466" s="51" t="e">
        <f>SUMIF(#REF!,'Pupils5-15'!$B1466,#REF!)</f>
        <v>#REF!</v>
      </c>
      <c r="Z1466" s="51" t="e">
        <f t="shared" si="205"/>
        <v>#REF!</v>
      </c>
      <c r="AA1466" s="51" t="e">
        <f t="shared" si="206"/>
        <v>#REF!</v>
      </c>
      <c r="AB1466" s="51" t="e">
        <f t="shared" si="207"/>
        <v>#REF!</v>
      </c>
    </row>
    <row r="1467" spans="1:28" x14ac:dyDescent="0.2">
      <c r="A1467" s="51">
        <v>1460</v>
      </c>
      <c r="B1467" s="51">
        <v>6812072</v>
      </c>
      <c r="C1467" s="51" t="s">
        <v>1814</v>
      </c>
      <c r="D1467" s="51" t="s">
        <v>73</v>
      </c>
      <c r="E1467" s="51" t="s">
        <v>3322</v>
      </c>
      <c r="F1467" s="51" t="s">
        <v>3324</v>
      </c>
      <c r="G1467" s="56">
        <f t="shared" si="200"/>
        <v>0.228643216080402</v>
      </c>
      <c r="H1467" s="56">
        <f t="shared" si="201"/>
        <v>0.27962085308056872</v>
      </c>
      <c r="I1467" s="56">
        <f t="shared" si="202"/>
        <v>0.24557522123893805</v>
      </c>
      <c r="J1467" s="56">
        <f t="shared" si="203"/>
        <v>0.25157232704402516</v>
      </c>
      <c r="K1467" s="51">
        <v>307</v>
      </c>
      <c r="L1467" s="51">
        <v>91</v>
      </c>
      <c r="M1467" s="51">
        <v>398</v>
      </c>
      <c r="N1467" s="51">
        <v>304</v>
      </c>
      <c r="O1467" s="51">
        <v>118</v>
      </c>
      <c r="P1467" s="51">
        <v>422</v>
      </c>
      <c r="Q1467" s="51">
        <v>341</v>
      </c>
      <c r="R1467" s="51">
        <v>111</v>
      </c>
      <c r="S1467" s="51">
        <v>452</v>
      </c>
      <c r="T1467" s="51">
        <f t="shared" si="208"/>
        <v>320</v>
      </c>
      <c r="U1467" s="51">
        <f t="shared" si="208"/>
        <v>1272</v>
      </c>
      <c r="V1467" s="57">
        <f t="shared" si="204"/>
        <v>25.157232704402517</v>
      </c>
      <c r="W1467" s="51" t="e">
        <f>SUMIF(#REF!,'Pupils5-15'!$B1467,#REF!)</f>
        <v>#REF!</v>
      </c>
      <c r="X1467" s="51" t="e">
        <f>SUMIF(#REF!,'Pupils5-15'!$B1467,#REF!)</f>
        <v>#REF!</v>
      </c>
      <c r="Y1467" s="51" t="e">
        <f>SUMIF(#REF!,'Pupils5-15'!$B1467,#REF!)</f>
        <v>#REF!</v>
      </c>
      <c r="Z1467" s="51" t="e">
        <f t="shared" si="205"/>
        <v>#REF!</v>
      </c>
      <c r="AA1467" s="51" t="e">
        <f t="shared" si="206"/>
        <v>#REF!</v>
      </c>
      <c r="AB1467" s="51" t="e">
        <f t="shared" si="207"/>
        <v>#REF!</v>
      </c>
    </row>
    <row r="1468" spans="1:28" x14ac:dyDescent="0.2">
      <c r="A1468" s="51">
        <v>1461</v>
      </c>
      <c r="B1468" s="51">
        <v>6812074</v>
      </c>
      <c r="C1468" s="51" t="s">
        <v>1815</v>
      </c>
      <c r="D1468" s="51" t="s">
        <v>73</v>
      </c>
      <c r="E1468" s="51" t="s">
        <v>3322</v>
      </c>
      <c r="F1468" s="51" t="s">
        <v>3324</v>
      </c>
      <c r="G1468" s="56">
        <f t="shared" si="200"/>
        <v>8.0310880829015538E-2</v>
      </c>
      <c r="H1468" s="56">
        <f t="shared" si="201"/>
        <v>8.3116883116883117E-2</v>
      </c>
      <c r="I1468" s="56">
        <f t="shared" si="202"/>
        <v>6.4599483204134361E-2</v>
      </c>
      <c r="J1468" s="56">
        <f t="shared" si="203"/>
        <v>7.599309153713299E-2</v>
      </c>
      <c r="K1468" s="51">
        <v>355</v>
      </c>
      <c r="L1468" s="51">
        <v>31</v>
      </c>
      <c r="M1468" s="51">
        <v>386</v>
      </c>
      <c r="N1468" s="51">
        <v>353</v>
      </c>
      <c r="O1468" s="51">
        <v>32</v>
      </c>
      <c r="P1468" s="51">
        <v>385</v>
      </c>
      <c r="Q1468" s="51">
        <v>362</v>
      </c>
      <c r="R1468" s="51">
        <v>25</v>
      </c>
      <c r="S1468" s="51">
        <v>387</v>
      </c>
      <c r="T1468" s="51">
        <f t="shared" si="208"/>
        <v>88</v>
      </c>
      <c r="U1468" s="51">
        <f t="shared" si="208"/>
        <v>1158</v>
      </c>
      <c r="V1468" s="57">
        <f t="shared" si="204"/>
        <v>7.5993091537132988</v>
      </c>
      <c r="W1468" s="51" t="e">
        <f>SUMIF(#REF!,'Pupils5-15'!$B1468,#REF!)</f>
        <v>#REF!</v>
      </c>
      <c r="X1468" s="51" t="e">
        <f>SUMIF(#REF!,'Pupils5-15'!$B1468,#REF!)</f>
        <v>#REF!</v>
      </c>
      <c r="Y1468" s="51" t="e">
        <f>SUMIF(#REF!,'Pupils5-15'!$B1468,#REF!)</f>
        <v>#REF!</v>
      </c>
      <c r="Z1468" s="51" t="e">
        <f t="shared" si="205"/>
        <v>#REF!</v>
      </c>
      <c r="AA1468" s="51" t="e">
        <f t="shared" si="206"/>
        <v>#REF!</v>
      </c>
      <c r="AB1468" s="51" t="e">
        <f t="shared" si="207"/>
        <v>#REF!</v>
      </c>
    </row>
    <row r="1469" spans="1:28" x14ac:dyDescent="0.2">
      <c r="A1469" s="51">
        <v>1462</v>
      </c>
      <c r="B1469" s="51">
        <v>6812075</v>
      </c>
      <c r="C1469" s="51" t="s">
        <v>1816</v>
      </c>
      <c r="D1469" s="51" t="s">
        <v>73</v>
      </c>
      <c r="E1469" s="51" t="s">
        <v>3322</v>
      </c>
      <c r="F1469" s="51" t="s">
        <v>3324</v>
      </c>
      <c r="G1469" s="56">
        <f t="shared" si="200"/>
        <v>0.44776119402985076</v>
      </c>
      <c r="H1469" s="56">
        <f t="shared" si="201"/>
        <v>0.41044776119402987</v>
      </c>
      <c r="I1469" s="56">
        <f t="shared" si="202"/>
        <v>0.45454545454545453</v>
      </c>
      <c r="J1469" s="56">
        <f t="shared" si="203"/>
        <v>0.43795620437956206</v>
      </c>
      <c r="K1469" s="51">
        <v>74</v>
      </c>
      <c r="L1469" s="51">
        <v>60</v>
      </c>
      <c r="M1469" s="51">
        <v>134</v>
      </c>
      <c r="N1469" s="51">
        <v>79</v>
      </c>
      <c r="O1469" s="51">
        <v>55</v>
      </c>
      <c r="P1469" s="51">
        <v>134</v>
      </c>
      <c r="Q1469" s="51">
        <v>78</v>
      </c>
      <c r="R1469" s="51">
        <v>65</v>
      </c>
      <c r="S1469" s="51">
        <v>143</v>
      </c>
      <c r="T1469" s="51">
        <f t="shared" si="208"/>
        <v>180</v>
      </c>
      <c r="U1469" s="51">
        <f t="shared" si="208"/>
        <v>411</v>
      </c>
      <c r="V1469" s="57">
        <f t="shared" si="204"/>
        <v>43.79562043795621</v>
      </c>
      <c r="W1469" s="51" t="e">
        <f>SUMIF(#REF!,'Pupils5-15'!$B1469,#REF!)</f>
        <v>#REF!</v>
      </c>
      <c r="X1469" s="51" t="e">
        <f>SUMIF(#REF!,'Pupils5-15'!$B1469,#REF!)</f>
        <v>#REF!</v>
      </c>
      <c r="Y1469" s="51" t="e">
        <f>SUMIF(#REF!,'Pupils5-15'!$B1469,#REF!)</f>
        <v>#REF!</v>
      </c>
      <c r="Z1469" s="51" t="e">
        <f t="shared" si="205"/>
        <v>#REF!</v>
      </c>
      <c r="AA1469" s="51" t="e">
        <f t="shared" si="206"/>
        <v>#REF!</v>
      </c>
      <c r="AB1469" s="51" t="e">
        <f t="shared" si="207"/>
        <v>#REF!</v>
      </c>
    </row>
    <row r="1470" spans="1:28" x14ac:dyDescent="0.2">
      <c r="A1470" s="51">
        <v>1463</v>
      </c>
      <c r="B1470" s="51">
        <v>6812084</v>
      </c>
      <c r="C1470" s="51" t="s">
        <v>1817</v>
      </c>
      <c r="D1470" s="51" t="s">
        <v>73</v>
      </c>
      <c r="E1470" s="51" t="s">
        <v>3322</v>
      </c>
      <c r="F1470" s="51" t="s">
        <v>3324</v>
      </c>
      <c r="G1470" s="56">
        <f t="shared" si="200"/>
        <v>0.34944237918215615</v>
      </c>
      <c r="H1470" s="56">
        <f t="shared" si="201"/>
        <v>0.29310344827586204</v>
      </c>
      <c r="I1470" s="56">
        <f t="shared" si="202"/>
        <v>0.26366559485530544</v>
      </c>
      <c r="J1470" s="56">
        <f t="shared" si="203"/>
        <v>0.3</v>
      </c>
      <c r="K1470" s="51">
        <v>175</v>
      </c>
      <c r="L1470" s="51">
        <v>94</v>
      </c>
      <c r="M1470" s="51">
        <v>269</v>
      </c>
      <c r="N1470" s="51">
        <v>205</v>
      </c>
      <c r="O1470" s="51">
        <v>85</v>
      </c>
      <c r="P1470" s="51">
        <v>290</v>
      </c>
      <c r="Q1470" s="51">
        <v>229</v>
      </c>
      <c r="R1470" s="51">
        <v>82</v>
      </c>
      <c r="S1470" s="51">
        <v>311</v>
      </c>
      <c r="T1470" s="51">
        <f t="shared" si="208"/>
        <v>261</v>
      </c>
      <c r="U1470" s="51">
        <f t="shared" si="208"/>
        <v>870</v>
      </c>
      <c r="V1470" s="57">
        <f t="shared" si="204"/>
        <v>30</v>
      </c>
      <c r="W1470" s="51" t="e">
        <f>SUMIF(#REF!,'Pupils5-15'!$B1470,#REF!)</f>
        <v>#REF!</v>
      </c>
      <c r="X1470" s="51" t="e">
        <f>SUMIF(#REF!,'Pupils5-15'!$B1470,#REF!)</f>
        <v>#REF!</v>
      </c>
      <c r="Y1470" s="51" t="e">
        <f>SUMIF(#REF!,'Pupils5-15'!$B1470,#REF!)</f>
        <v>#REF!</v>
      </c>
      <c r="Z1470" s="51" t="e">
        <f t="shared" si="205"/>
        <v>#REF!</v>
      </c>
      <c r="AA1470" s="51" t="e">
        <f t="shared" si="206"/>
        <v>#REF!</v>
      </c>
      <c r="AB1470" s="51" t="e">
        <f t="shared" si="207"/>
        <v>#REF!</v>
      </c>
    </row>
    <row r="1471" spans="1:28" x14ac:dyDescent="0.2">
      <c r="A1471" s="51">
        <v>1464</v>
      </c>
      <c r="B1471" s="51">
        <v>6812090</v>
      </c>
      <c r="C1471" s="51" t="s">
        <v>1818</v>
      </c>
      <c r="D1471" s="51" t="s">
        <v>73</v>
      </c>
      <c r="E1471" s="51" t="s">
        <v>3322</v>
      </c>
      <c r="F1471" s="51" t="s">
        <v>3324</v>
      </c>
      <c r="G1471" s="56">
        <f t="shared" si="200"/>
        <v>6.8119891008174394E-2</v>
      </c>
      <c r="H1471" s="56">
        <f t="shared" si="201"/>
        <v>7.9575596816976124E-2</v>
      </c>
      <c r="I1471" s="56">
        <f t="shared" si="202"/>
        <v>6.3492063492063489E-2</v>
      </c>
      <c r="J1471" s="56">
        <f t="shared" si="203"/>
        <v>7.0409982174688052E-2</v>
      </c>
      <c r="K1471" s="51">
        <v>342</v>
      </c>
      <c r="L1471" s="51">
        <v>25</v>
      </c>
      <c r="M1471" s="51">
        <v>367</v>
      </c>
      <c r="N1471" s="51">
        <v>347</v>
      </c>
      <c r="O1471" s="51">
        <v>30</v>
      </c>
      <c r="P1471" s="51">
        <v>377</v>
      </c>
      <c r="Q1471" s="51">
        <v>354</v>
      </c>
      <c r="R1471" s="51">
        <v>24</v>
      </c>
      <c r="S1471" s="51">
        <v>378</v>
      </c>
      <c r="T1471" s="51">
        <f t="shared" si="208"/>
        <v>79</v>
      </c>
      <c r="U1471" s="51">
        <f t="shared" si="208"/>
        <v>1122</v>
      </c>
      <c r="V1471" s="57">
        <f t="shared" si="204"/>
        <v>7.0409982174688048</v>
      </c>
      <c r="W1471" s="51" t="e">
        <f>SUMIF(#REF!,'Pupils5-15'!$B1471,#REF!)</f>
        <v>#REF!</v>
      </c>
      <c r="X1471" s="51" t="e">
        <f>SUMIF(#REF!,'Pupils5-15'!$B1471,#REF!)</f>
        <v>#REF!</v>
      </c>
      <c r="Y1471" s="51" t="e">
        <f>SUMIF(#REF!,'Pupils5-15'!$B1471,#REF!)</f>
        <v>#REF!</v>
      </c>
      <c r="Z1471" s="51" t="e">
        <f t="shared" si="205"/>
        <v>#REF!</v>
      </c>
      <c r="AA1471" s="51" t="e">
        <f t="shared" si="206"/>
        <v>#REF!</v>
      </c>
      <c r="AB1471" s="51" t="e">
        <f t="shared" si="207"/>
        <v>#REF!</v>
      </c>
    </row>
    <row r="1472" spans="1:28" x14ac:dyDescent="0.2">
      <c r="A1472" s="51">
        <v>1465</v>
      </c>
      <c r="B1472" s="51">
        <v>6812092</v>
      </c>
      <c r="C1472" s="51" t="s">
        <v>1819</v>
      </c>
      <c r="D1472" s="51" t="s">
        <v>73</v>
      </c>
      <c r="E1472" s="51" t="s">
        <v>3322</v>
      </c>
      <c r="F1472" s="51" t="s">
        <v>3324</v>
      </c>
      <c r="G1472" s="56">
        <f t="shared" si="200"/>
        <v>1.9157088122605363E-2</v>
      </c>
      <c r="H1472" s="56">
        <f t="shared" si="201"/>
        <v>2.681992337164751E-2</v>
      </c>
      <c r="I1472" s="56">
        <f t="shared" si="202"/>
        <v>1.6853932584269662E-2</v>
      </c>
      <c r="J1472" s="56">
        <f t="shared" si="203"/>
        <v>2.0912547528517109E-2</v>
      </c>
      <c r="K1472" s="51">
        <v>512</v>
      </c>
      <c r="L1472" s="51">
        <v>10</v>
      </c>
      <c r="M1472" s="51">
        <v>522</v>
      </c>
      <c r="N1472" s="51">
        <v>508</v>
      </c>
      <c r="O1472" s="51">
        <v>14</v>
      </c>
      <c r="P1472" s="51">
        <v>522</v>
      </c>
      <c r="Q1472" s="51">
        <v>525</v>
      </c>
      <c r="R1472" s="51">
        <v>9</v>
      </c>
      <c r="S1472" s="51">
        <v>534</v>
      </c>
      <c r="T1472" s="51">
        <f t="shared" si="208"/>
        <v>33</v>
      </c>
      <c r="U1472" s="51">
        <f t="shared" si="208"/>
        <v>1578</v>
      </c>
      <c r="V1472" s="57">
        <f t="shared" si="204"/>
        <v>2.0912547528517109</v>
      </c>
      <c r="W1472" s="51" t="e">
        <f>SUMIF(#REF!,'Pupils5-15'!$B1472,#REF!)</f>
        <v>#REF!</v>
      </c>
      <c r="X1472" s="51" t="e">
        <f>SUMIF(#REF!,'Pupils5-15'!$B1472,#REF!)</f>
        <v>#REF!</v>
      </c>
      <c r="Y1472" s="51" t="e">
        <f>SUMIF(#REF!,'Pupils5-15'!$B1472,#REF!)</f>
        <v>#REF!</v>
      </c>
      <c r="Z1472" s="51" t="e">
        <f t="shared" si="205"/>
        <v>#REF!</v>
      </c>
      <c r="AA1472" s="51" t="e">
        <f t="shared" si="206"/>
        <v>#REF!</v>
      </c>
      <c r="AB1472" s="51" t="e">
        <f t="shared" si="207"/>
        <v>#REF!</v>
      </c>
    </row>
    <row r="1473" spans="1:28" x14ac:dyDescent="0.2">
      <c r="A1473" s="51">
        <v>1466</v>
      </c>
      <c r="B1473" s="51">
        <v>6812094</v>
      </c>
      <c r="C1473" s="51" t="s">
        <v>1820</v>
      </c>
      <c r="D1473" s="51" t="s">
        <v>73</v>
      </c>
      <c r="E1473" s="51" t="s">
        <v>3322</v>
      </c>
      <c r="F1473" s="51" t="s">
        <v>3324</v>
      </c>
      <c r="G1473" s="56">
        <f t="shared" si="200"/>
        <v>0.40329218106995884</v>
      </c>
      <c r="H1473" s="56">
        <f t="shared" si="201"/>
        <v>0.41176470588235292</v>
      </c>
      <c r="I1473" s="56">
        <f t="shared" si="202"/>
        <v>0.37883959044368598</v>
      </c>
      <c r="J1473" s="56">
        <f t="shared" si="203"/>
        <v>0.3972772277227723</v>
      </c>
      <c r="K1473" s="51">
        <v>145</v>
      </c>
      <c r="L1473" s="51">
        <v>98</v>
      </c>
      <c r="M1473" s="51">
        <v>243</v>
      </c>
      <c r="N1473" s="51">
        <v>160</v>
      </c>
      <c r="O1473" s="51">
        <v>112</v>
      </c>
      <c r="P1473" s="51">
        <v>272</v>
      </c>
      <c r="Q1473" s="51">
        <v>182</v>
      </c>
      <c r="R1473" s="51">
        <v>111</v>
      </c>
      <c r="S1473" s="51">
        <v>293</v>
      </c>
      <c r="T1473" s="51">
        <f t="shared" si="208"/>
        <v>321</v>
      </c>
      <c r="U1473" s="51">
        <f t="shared" si="208"/>
        <v>808</v>
      </c>
      <c r="V1473" s="57">
        <f t="shared" si="204"/>
        <v>39.727722772277232</v>
      </c>
      <c r="W1473" s="51" t="e">
        <f>SUMIF(#REF!,'Pupils5-15'!$B1473,#REF!)</f>
        <v>#REF!</v>
      </c>
      <c r="X1473" s="51" t="e">
        <f>SUMIF(#REF!,'Pupils5-15'!$B1473,#REF!)</f>
        <v>#REF!</v>
      </c>
      <c r="Y1473" s="51" t="e">
        <f>SUMIF(#REF!,'Pupils5-15'!$B1473,#REF!)</f>
        <v>#REF!</v>
      </c>
      <c r="Z1473" s="51" t="e">
        <f t="shared" si="205"/>
        <v>#REF!</v>
      </c>
      <c r="AA1473" s="51" t="e">
        <f t="shared" si="206"/>
        <v>#REF!</v>
      </c>
      <c r="AB1473" s="51" t="e">
        <f t="shared" si="207"/>
        <v>#REF!</v>
      </c>
    </row>
    <row r="1474" spans="1:28" x14ac:dyDescent="0.2">
      <c r="A1474" s="51">
        <v>1467</v>
      </c>
      <c r="B1474" s="51">
        <v>6812096</v>
      </c>
      <c r="C1474" s="51" t="s">
        <v>1821</v>
      </c>
      <c r="D1474" s="51" t="s">
        <v>73</v>
      </c>
      <c r="E1474" s="51" t="s">
        <v>3322</v>
      </c>
      <c r="F1474" s="51" t="s">
        <v>3324</v>
      </c>
      <c r="G1474" s="56">
        <f t="shared" si="200"/>
        <v>0.44776119402985076</v>
      </c>
      <c r="H1474" s="56">
        <f t="shared" si="201"/>
        <v>0.4391891891891892</v>
      </c>
      <c r="I1474" s="56">
        <f t="shared" si="202"/>
        <v>0.44047619047619047</v>
      </c>
      <c r="J1474" s="56">
        <f t="shared" si="203"/>
        <v>0.44222222222222224</v>
      </c>
      <c r="K1474" s="51">
        <v>74</v>
      </c>
      <c r="L1474" s="51">
        <v>60</v>
      </c>
      <c r="M1474" s="51">
        <v>134</v>
      </c>
      <c r="N1474" s="51">
        <v>83</v>
      </c>
      <c r="O1474" s="51">
        <v>65</v>
      </c>
      <c r="P1474" s="51">
        <v>148</v>
      </c>
      <c r="Q1474" s="51">
        <v>94</v>
      </c>
      <c r="R1474" s="51">
        <v>74</v>
      </c>
      <c r="S1474" s="51">
        <v>168</v>
      </c>
      <c r="T1474" s="51">
        <f t="shared" si="208"/>
        <v>199</v>
      </c>
      <c r="U1474" s="51">
        <f t="shared" si="208"/>
        <v>450</v>
      </c>
      <c r="V1474" s="57">
        <f t="shared" si="204"/>
        <v>44.222222222222221</v>
      </c>
      <c r="W1474" s="51" t="e">
        <f>SUMIF(#REF!,'Pupils5-15'!$B1474,#REF!)</f>
        <v>#REF!</v>
      </c>
      <c r="X1474" s="51" t="e">
        <f>SUMIF(#REF!,'Pupils5-15'!$B1474,#REF!)</f>
        <v>#REF!</v>
      </c>
      <c r="Y1474" s="51" t="e">
        <f>SUMIF(#REF!,'Pupils5-15'!$B1474,#REF!)</f>
        <v>#REF!</v>
      </c>
      <c r="Z1474" s="51" t="e">
        <f t="shared" si="205"/>
        <v>#REF!</v>
      </c>
      <c r="AA1474" s="51" t="e">
        <f t="shared" si="206"/>
        <v>#REF!</v>
      </c>
      <c r="AB1474" s="51" t="e">
        <f t="shared" si="207"/>
        <v>#REF!</v>
      </c>
    </row>
    <row r="1475" spans="1:28" x14ac:dyDescent="0.2">
      <c r="A1475" s="51">
        <v>1468</v>
      </c>
      <c r="B1475" s="51">
        <v>6812101</v>
      </c>
      <c r="C1475" s="51" t="s">
        <v>1822</v>
      </c>
      <c r="D1475" s="51" t="s">
        <v>73</v>
      </c>
      <c r="E1475" s="51" t="s">
        <v>3322</v>
      </c>
      <c r="F1475" s="51" t="s">
        <v>3324</v>
      </c>
      <c r="G1475" s="56">
        <f t="shared" si="200"/>
        <v>0.2953216374269006</v>
      </c>
      <c r="H1475" s="56">
        <f t="shared" si="201"/>
        <v>0.23076923076923078</v>
      </c>
      <c r="I1475" s="56">
        <f t="shared" si="202"/>
        <v>0.239247311827957</v>
      </c>
      <c r="J1475" s="56">
        <f t="shared" si="203"/>
        <v>0.25446009389671359</v>
      </c>
      <c r="K1475" s="51">
        <v>241</v>
      </c>
      <c r="L1475" s="51">
        <v>101</v>
      </c>
      <c r="M1475" s="51">
        <v>342</v>
      </c>
      <c r="N1475" s="51">
        <v>270</v>
      </c>
      <c r="O1475" s="51">
        <v>81</v>
      </c>
      <c r="P1475" s="51">
        <v>351</v>
      </c>
      <c r="Q1475" s="51">
        <v>283</v>
      </c>
      <c r="R1475" s="51">
        <v>89</v>
      </c>
      <c r="S1475" s="51">
        <v>372</v>
      </c>
      <c r="T1475" s="51">
        <f t="shared" si="208"/>
        <v>271</v>
      </c>
      <c r="U1475" s="51">
        <f t="shared" si="208"/>
        <v>1065</v>
      </c>
      <c r="V1475" s="57">
        <f t="shared" si="204"/>
        <v>25.44600938967136</v>
      </c>
      <c r="W1475" s="51" t="e">
        <f>SUMIF(#REF!,'Pupils5-15'!$B1475,#REF!)</f>
        <v>#REF!</v>
      </c>
      <c r="X1475" s="51" t="e">
        <f>SUMIF(#REF!,'Pupils5-15'!$B1475,#REF!)</f>
        <v>#REF!</v>
      </c>
      <c r="Y1475" s="51" t="e">
        <f>SUMIF(#REF!,'Pupils5-15'!$B1475,#REF!)</f>
        <v>#REF!</v>
      </c>
      <c r="Z1475" s="51" t="e">
        <f t="shared" si="205"/>
        <v>#REF!</v>
      </c>
      <c r="AA1475" s="51" t="e">
        <f t="shared" si="206"/>
        <v>#REF!</v>
      </c>
      <c r="AB1475" s="51" t="e">
        <f t="shared" si="207"/>
        <v>#REF!</v>
      </c>
    </row>
    <row r="1476" spans="1:28" x14ac:dyDescent="0.2">
      <c r="A1476" s="51">
        <v>1469</v>
      </c>
      <c r="B1476" s="51">
        <v>6812104</v>
      </c>
      <c r="C1476" s="51" t="s">
        <v>1823</v>
      </c>
      <c r="D1476" s="51" t="s">
        <v>73</v>
      </c>
      <c r="E1476" s="51" t="s">
        <v>3322</v>
      </c>
      <c r="F1476" s="51" t="s">
        <v>3324</v>
      </c>
      <c r="G1476" s="56">
        <f t="shared" si="200"/>
        <v>0.14743589743589744</v>
      </c>
      <c r="H1476" s="56">
        <f t="shared" si="201"/>
        <v>0.2236024844720497</v>
      </c>
      <c r="I1476" s="56">
        <f t="shared" si="202"/>
        <v>0.1746987951807229</v>
      </c>
      <c r="J1476" s="56">
        <f t="shared" si="203"/>
        <v>0.18219461697722567</v>
      </c>
      <c r="K1476" s="51">
        <v>133</v>
      </c>
      <c r="L1476" s="51">
        <v>23</v>
      </c>
      <c r="M1476" s="51">
        <v>156</v>
      </c>
      <c r="N1476" s="51">
        <v>125</v>
      </c>
      <c r="O1476" s="51">
        <v>36</v>
      </c>
      <c r="P1476" s="51">
        <v>161</v>
      </c>
      <c r="Q1476" s="51">
        <v>137</v>
      </c>
      <c r="R1476" s="51">
        <v>29</v>
      </c>
      <c r="S1476" s="51">
        <v>166</v>
      </c>
      <c r="T1476" s="51">
        <f t="shared" si="208"/>
        <v>88</v>
      </c>
      <c r="U1476" s="51">
        <f t="shared" si="208"/>
        <v>483</v>
      </c>
      <c r="V1476" s="57">
        <f t="shared" si="204"/>
        <v>18.219461697722565</v>
      </c>
      <c r="W1476" s="51" t="e">
        <f>SUMIF(#REF!,'Pupils5-15'!$B1476,#REF!)</f>
        <v>#REF!</v>
      </c>
      <c r="X1476" s="51" t="e">
        <f>SUMIF(#REF!,'Pupils5-15'!$B1476,#REF!)</f>
        <v>#REF!</v>
      </c>
      <c r="Y1476" s="51" t="e">
        <f>SUMIF(#REF!,'Pupils5-15'!$B1476,#REF!)</f>
        <v>#REF!</v>
      </c>
      <c r="Z1476" s="51" t="e">
        <f t="shared" si="205"/>
        <v>#REF!</v>
      </c>
      <c r="AA1476" s="51" t="e">
        <f t="shared" si="206"/>
        <v>#REF!</v>
      </c>
      <c r="AB1476" s="51" t="e">
        <f t="shared" si="207"/>
        <v>#REF!</v>
      </c>
    </row>
    <row r="1477" spans="1:28" x14ac:dyDescent="0.2">
      <c r="A1477" s="51">
        <v>1470</v>
      </c>
      <c r="B1477" s="51">
        <v>6812107</v>
      </c>
      <c r="C1477" s="51" t="s">
        <v>1824</v>
      </c>
      <c r="D1477" s="51" t="s">
        <v>73</v>
      </c>
      <c r="E1477" s="51" t="s">
        <v>3322</v>
      </c>
      <c r="F1477" s="51" t="s">
        <v>3324</v>
      </c>
      <c r="G1477" s="56">
        <f t="shared" si="200"/>
        <v>0.61016949152542377</v>
      </c>
      <c r="H1477" s="56">
        <f t="shared" si="201"/>
        <v>0.60162601626016265</v>
      </c>
      <c r="I1477" s="56">
        <f t="shared" si="202"/>
        <v>0.6171875</v>
      </c>
      <c r="J1477" s="56">
        <f t="shared" si="203"/>
        <v>0.6097560975609756</v>
      </c>
      <c r="K1477" s="51">
        <v>46</v>
      </c>
      <c r="L1477" s="51">
        <v>72</v>
      </c>
      <c r="M1477" s="51">
        <v>118</v>
      </c>
      <c r="N1477" s="51">
        <v>49</v>
      </c>
      <c r="O1477" s="51">
        <v>74</v>
      </c>
      <c r="P1477" s="51">
        <v>123</v>
      </c>
      <c r="Q1477" s="51">
        <v>49</v>
      </c>
      <c r="R1477" s="51">
        <v>79</v>
      </c>
      <c r="S1477" s="51">
        <v>128</v>
      </c>
      <c r="T1477" s="51">
        <f t="shared" si="208"/>
        <v>225</v>
      </c>
      <c r="U1477" s="51">
        <f t="shared" si="208"/>
        <v>369</v>
      </c>
      <c r="V1477" s="57">
        <f t="shared" si="204"/>
        <v>60.975609756097562</v>
      </c>
      <c r="W1477" s="51" t="e">
        <f>SUMIF(#REF!,'Pupils5-15'!$B1477,#REF!)</f>
        <v>#REF!</v>
      </c>
      <c r="X1477" s="51" t="e">
        <f>SUMIF(#REF!,'Pupils5-15'!$B1477,#REF!)</f>
        <v>#REF!</v>
      </c>
      <c r="Y1477" s="51" t="e">
        <f>SUMIF(#REF!,'Pupils5-15'!$B1477,#REF!)</f>
        <v>#REF!</v>
      </c>
      <c r="Z1477" s="51" t="e">
        <f t="shared" si="205"/>
        <v>#REF!</v>
      </c>
      <c r="AA1477" s="51" t="e">
        <f t="shared" si="206"/>
        <v>#REF!</v>
      </c>
      <c r="AB1477" s="51" t="e">
        <f t="shared" si="207"/>
        <v>#REF!</v>
      </c>
    </row>
    <row r="1478" spans="1:28" x14ac:dyDescent="0.2">
      <c r="A1478" s="51">
        <v>1471</v>
      </c>
      <c r="B1478" s="51">
        <v>6812111</v>
      </c>
      <c r="C1478" s="51" t="s">
        <v>1825</v>
      </c>
      <c r="D1478" s="51" t="s">
        <v>73</v>
      </c>
      <c r="E1478" s="51" t="s">
        <v>3322</v>
      </c>
      <c r="F1478" s="51" t="s">
        <v>3333</v>
      </c>
      <c r="G1478" s="56">
        <f t="shared" si="200"/>
        <v>5.8510638297872342E-2</v>
      </c>
      <c r="H1478" s="56">
        <f t="shared" si="201"/>
        <v>5.181347150259067E-2</v>
      </c>
      <c r="I1478" s="56">
        <f t="shared" si="202"/>
        <v>2.1390374331550801E-2</v>
      </c>
      <c r="J1478" s="56">
        <f t="shared" si="203"/>
        <v>4.401408450704225E-2</v>
      </c>
      <c r="K1478" s="51">
        <v>177</v>
      </c>
      <c r="L1478" s="51">
        <v>11</v>
      </c>
      <c r="M1478" s="51">
        <v>188</v>
      </c>
      <c r="N1478" s="51">
        <v>183</v>
      </c>
      <c r="O1478" s="51">
        <v>10</v>
      </c>
      <c r="P1478" s="51">
        <v>193</v>
      </c>
      <c r="Q1478" s="51">
        <v>183</v>
      </c>
      <c r="R1478" s="51">
        <v>4</v>
      </c>
      <c r="S1478" s="51">
        <v>187</v>
      </c>
      <c r="T1478" s="51">
        <f t="shared" si="208"/>
        <v>25</v>
      </c>
      <c r="U1478" s="51">
        <f t="shared" si="208"/>
        <v>568</v>
      </c>
      <c r="V1478" s="57">
        <f t="shared" si="204"/>
        <v>4.401408450704225</v>
      </c>
      <c r="W1478" s="51" t="e">
        <f>SUMIF(#REF!,'Pupils5-15'!$B1478,#REF!)</f>
        <v>#REF!</v>
      </c>
      <c r="X1478" s="51" t="e">
        <f>SUMIF(#REF!,'Pupils5-15'!$B1478,#REF!)</f>
        <v>#REF!</v>
      </c>
      <c r="Y1478" s="51" t="e">
        <f>SUMIF(#REF!,'Pupils5-15'!$B1478,#REF!)</f>
        <v>#REF!</v>
      </c>
      <c r="Z1478" s="51" t="e">
        <f t="shared" si="205"/>
        <v>#REF!</v>
      </c>
      <c r="AA1478" s="51" t="e">
        <f t="shared" si="206"/>
        <v>#REF!</v>
      </c>
      <c r="AB1478" s="51" t="e">
        <f t="shared" si="207"/>
        <v>#REF!</v>
      </c>
    </row>
    <row r="1479" spans="1:28" x14ac:dyDescent="0.2">
      <c r="A1479" s="51">
        <v>1472</v>
      </c>
      <c r="B1479" s="51">
        <v>6812132</v>
      </c>
      <c r="C1479" s="51" t="s">
        <v>1826</v>
      </c>
      <c r="D1479" s="51" t="s">
        <v>73</v>
      </c>
      <c r="E1479" s="51" t="s">
        <v>3322</v>
      </c>
      <c r="F1479" s="51" t="s">
        <v>3324</v>
      </c>
      <c r="G1479" s="56">
        <f t="shared" si="200"/>
        <v>2.7586206896551724E-2</v>
      </c>
      <c r="H1479" s="56">
        <f t="shared" si="201"/>
        <v>3.8834951456310676E-2</v>
      </c>
      <c r="I1479" s="56">
        <f t="shared" si="202"/>
        <v>2.5806451612903226E-2</v>
      </c>
      <c r="J1479" s="56">
        <f t="shared" si="203"/>
        <v>3.0803080308030802E-2</v>
      </c>
      <c r="K1479" s="51">
        <v>282</v>
      </c>
      <c r="L1479" s="51">
        <v>8</v>
      </c>
      <c r="M1479" s="51">
        <v>290</v>
      </c>
      <c r="N1479" s="51">
        <v>297</v>
      </c>
      <c r="O1479" s="51">
        <v>12</v>
      </c>
      <c r="P1479" s="51">
        <v>309</v>
      </c>
      <c r="Q1479" s="51">
        <v>302</v>
      </c>
      <c r="R1479" s="51">
        <v>8</v>
      </c>
      <c r="S1479" s="51">
        <v>310</v>
      </c>
      <c r="T1479" s="51">
        <f t="shared" si="208"/>
        <v>28</v>
      </c>
      <c r="U1479" s="51">
        <f t="shared" si="208"/>
        <v>909</v>
      </c>
      <c r="V1479" s="57">
        <f t="shared" si="204"/>
        <v>3.0803080308030801</v>
      </c>
      <c r="W1479" s="51" t="e">
        <f>SUMIF(#REF!,'Pupils5-15'!$B1479,#REF!)</f>
        <v>#REF!</v>
      </c>
      <c r="X1479" s="51" t="e">
        <f>SUMIF(#REF!,'Pupils5-15'!$B1479,#REF!)</f>
        <v>#REF!</v>
      </c>
      <c r="Y1479" s="51" t="e">
        <f>SUMIF(#REF!,'Pupils5-15'!$B1479,#REF!)</f>
        <v>#REF!</v>
      </c>
      <c r="Z1479" s="51" t="e">
        <f t="shared" si="205"/>
        <v>#REF!</v>
      </c>
      <c r="AA1479" s="51" t="e">
        <f t="shared" si="206"/>
        <v>#REF!</v>
      </c>
      <c r="AB1479" s="51" t="e">
        <f t="shared" si="207"/>
        <v>#REF!</v>
      </c>
    </row>
    <row r="1480" spans="1:28" x14ac:dyDescent="0.2">
      <c r="A1480" s="51">
        <v>1473</v>
      </c>
      <c r="B1480" s="51">
        <v>6812137</v>
      </c>
      <c r="C1480" s="51" t="s">
        <v>1827</v>
      </c>
      <c r="D1480" s="51" t="s">
        <v>73</v>
      </c>
      <c r="E1480" s="51" t="s">
        <v>3322</v>
      </c>
      <c r="F1480" s="51" t="s">
        <v>3324</v>
      </c>
      <c r="G1480" s="56">
        <f t="shared" ref="G1480:G1543" si="209">L1480/M1480</f>
        <v>0.10526315789473684</v>
      </c>
      <c r="H1480" s="56">
        <f t="shared" ref="H1480:H1543" si="210">O1480/P1480</f>
        <v>0.13333333333333333</v>
      </c>
      <c r="I1480" s="56">
        <f t="shared" ref="I1480:I1543" si="211">R1480/S1480</f>
        <v>0.12578616352201258</v>
      </c>
      <c r="J1480" s="56">
        <f t="shared" ref="J1480:J1543" si="212">(L1480+O1480+R1480)/(M1480+P1480+S1480)</f>
        <v>0.12217194570135746</v>
      </c>
      <c r="K1480" s="51">
        <v>119</v>
      </c>
      <c r="L1480" s="51">
        <v>14</v>
      </c>
      <c r="M1480" s="51">
        <v>133</v>
      </c>
      <c r="N1480" s="51">
        <v>130</v>
      </c>
      <c r="O1480" s="51">
        <v>20</v>
      </c>
      <c r="P1480" s="51">
        <v>150</v>
      </c>
      <c r="Q1480" s="51">
        <v>139</v>
      </c>
      <c r="R1480" s="51">
        <v>20</v>
      </c>
      <c r="S1480" s="51">
        <v>159</v>
      </c>
      <c r="T1480" s="51">
        <f t="shared" si="208"/>
        <v>54</v>
      </c>
      <c r="U1480" s="51">
        <f t="shared" si="208"/>
        <v>442</v>
      </c>
      <c r="V1480" s="57">
        <f t="shared" ref="V1480:V1543" si="213">+T1480/U1480*100</f>
        <v>12.217194570135746</v>
      </c>
      <c r="W1480" s="51" t="e">
        <f>SUMIF(#REF!,'Pupils5-15'!$B1480,#REF!)</f>
        <v>#REF!</v>
      </c>
      <c r="X1480" s="51" t="e">
        <f>SUMIF(#REF!,'Pupils5-15'!$B1480,#REF!)</f>
        <v>#REF!</v>
      </c>
      <c r="Y1480" s="51" t="e">
        <f>SUMIF(#REF!,'Pupils5-15'!$B1480,#REF!)</f>
        <v>#REF!</v>
      </c>
      <c r="Z1480" s="51" t="e">
        <f t="shared" si="205"/>
        <v>#REF!</v>
      </c>
      <c r="AA1480" s="51" t="e">
        <f t="shared" si="206"/>
        <v>#REF!</v>
      </c>
      <c r="AB1480" s="51" t="e">
        <f t="shared" si="207"/>
        <v>#REF!</v>
      </c>
    </row>
    <row r="1481" spans="1:28" x14ac:dyDescent="0.2">
      <c r="A1481" s="51">
        <v>1474</v>
      </c>
      <c r="B1481" s="51">
        <v>6812147</v>
      </c>
      <c r="C1481" s="51" t="s">
        <v>1828</v>
      </c>
      <c r="D1481" s="51" t="s">
        <v>73</v>
      </c>
      <c r="E1481" s="51" t="s">
        <v>3322</v>
      </c>
      <c r="F1481" s="51" t="s">
        <v>3324</v>
      </c>
      <c r="G1481" s="56">
        <f t="shared" si="209"/>
        <v>2.9498525073746312E-2</v>
      </c>
      <c r="H1481" s="56">
        <f t="shared" si="210"/>
        <v>5.5393586005830907E-2</v>
      </c>
      <c r="I1481" s="56">
        <f t="shared" si="211"/>
        <v>5.7142857142857141E-2</v>
      </c>
      <c r="J1481" s="56">
        <f t="shared" si="212"/>
        <v>4.7480620155038761E-2</v>
      </c>
      <c r="K1481" s="51">
        <v>329</v>
      </c>
      <c r="L1481" s="51">
        <v>10</v>
      </c>
      <c r="M1481" s="51">
        <v>339</v>
      </c>
      <c r="N1481" s="51">
        <v>324</v>
      </c>
      <c r="O1481" s="51">
        <v>19</v>
      </c>
      <c r="P1481" s="51">
        <v>343</v>
      </c>
      <c r="Q1481" s="51">
        <v>330</v>
      </c>
      <c r="R1481" s="51">
        <v>20</v>
      </c>
      <c r="S1481" s="51">
        <v>350</v>
      </c>
      <c r="T1481" s="51">
        <f t="shared" si="208"/>
        <v>49</v>
      </c>
      <c r="U1481" s="51">
        <f t="shared" si="208"/>
        <v>1032</v>
      </c>
      <c r="V1481" s="57">
        <f t="shared" si="213"/>
        <v>4.7480620155038764</v>
      </c>
      <c r="W1481" s="51" t="e">
        <f>SUMIF(#REF!,'Pupils5-15'!$B1481,#REF!)</f>
        <v>#REF!</v>
      </c>
      <c r="X1481" s="51" t="e">
        <f>SUMIF(#REF!,'Pupils5-15'!$B1481,#REF!)</f>
        <v>#REF!</v>
      </c>
      <c r="Y1481" s="51" t="e">
        <f>SUMIF(#REF!,'Pupils5-15'!$B1481,#REF!)</f>
        <v>#REF!</v>
      </c>
      <c r="Z1481" s="51" t="e">
        <f t="shared" ref="Z1481:Z1544" si="214">W1481=L1481</f>
        <v>#REF!</v>
      </c>
      <c r="AA1481" s="51" t="e">
        <f t="shared" ref="AA1481:AA1544" si="215">X1481=O1481</f>
        <v>#REF!</v>
      </c>
      <c r="AB1481" s="51" t="e">
        <f t="shared" ref="AB1481:AB1544" si="216">Y1481=R1481</f>
        <v>#REF!</v>
      </c>
    </row>
    <row r="1482" spans="1:28" x14ac:dyDescent="0.2">
      <c r="A1482" s="51">
        <v>1475</v>
      </c>
      <c r="B1482" s="51">
        <v>6812153</v>
      </c>
      <c r="C1482" s="51" t="s">
        <v>1829</v>
      </c>
      <c r="D1482" s="51" t="s">
        <v>73</v>
      </c>
      <c r="E1482" s="51" t="s">
        <v>3322</v>
      </c>
      <c r="F1482" s="51" t="s">
        <v>3324</v>
      </c>
      <c r="G1482" s="56">
        <f t="shared" si="209"/>
        <v>6.1728395061728392E-2</v>
      </c>
      <c r="H1482" s="56">
        <f t="shared" si="210"/>
        <v>3.614457831325301E-2</v>
      </c>
      <c r="I1482" s="56">
        <f t="shared" si="211"/>
        <v>0.04</v>
      </c>
      <c r="J1482" s="56">
        <f t="shared" si="212"/>
        <v>4.5725646123260438E-2</v>
      </c>
      <c r="K1482" s="51">
        <v>152</v>
      </c>
      <c r="L1482" s="51">
        <v>10</v>
      </c>
      <c r="M1482" s="51">
        <v>162</v>
      </c>
      <c r="N1482" s="51">
        <v>160</v>
      </c>
      <c r="O1482" s="51">
        <v>6</v>
      </c>
      <c r="P1482" s="51">
        <v>166</v>
      </c>
      <c r="Q1482" s="51">
        <v>168</v>
      </c>
      <c r="R1482" s="51">
        <v>7</v>
      </c>
      <c r="S1482" s="51">
        <v>175</v>
      </c>
      <c r="T1482" s="51">
        <f t="shared" si="208"/>
        <v>23</v>
      </c>
      <c r="U1482" s="51">
        <f t="shared" si="208"/>
        <v>503</v>
      </c>
      <c r="V1482" s="57">
        <f t="shared" si="213"/>
        <v>4.5725646123260439</v>
      </c>
      <c r="W1482" s="51" t="e">
        <f>SUMIF(#REF!,'Pupils5-15'!$B1482,#REF!)</f>
        <v>#REF!</v>
      </c>
      <c r="X1482" s="51" t="e">
        <f>SUMIF(#REF!,'Pupils5-15'!$B1482,#REF!)</f>
        <v>#REF!</v>
      </c>
      <c r="Y1482" s="51" t="e">
        <f>SUMIF(#REF!,'Pupils5-15'!$B1482,#REF!)</f>
        <v>#REF!</v>
      </c>
      <c r="Z1482" s="51" t="e">
        <f t="shared" si="214"/>
        <v>#REF!</v>
      </c>
      <c r="AA1482" s="51" t="e">
        <f t="shared" si="215"/>
        <v>#REF!</v>
      </c>
      <c r="AB1482" s="51" t="e">
        <f t="shared" si="216"/>
        <v>#REF!</v>
      </c>
    </row>
    <row r="1483" spans="1:28" x14ac:dyDescent="0.2">
      <c r="A1483" s="51">
        <v>1476</v>
      </c>
      <c r="B1483" s="51">
        <v>6812164</v>
      </c>
      <c r="C1483" s="51" t="s">
        <v>1830</v>
      </c>
      <c r="D1483" s="51" t="s">
        <v>73</v>
      </c>
      <c r="E1483" s="51" t="s">
        <v>3322</v>
      </c>
      <c r="F1483" s="51" t="s">
        <v>3324</v>
      </c>
      <c r="G1483" s="56">
        <f t="shared" si="209"/>
        <v>0.37857142857142856</v>
      </c>
      <c r="H1483" s="56">
        <f t="shared" si="210"/>
        <v>0.37419354838709679</v>
      </c>
      <c r="I1483" s="56">
        <f t="shared" si="211"/>
        <v>0.38153846153846155</v>
      </c>
      <c r="J1483" s="56">
        <f t="shared" si="212"/>
        <v>0.37814207650273224</v>
      </c>
      <c r="K1483" s="51">
        <v>174</v>
      </c>
      <c r="L1483" s="51">
        <v>106</v>
      </c>
      <c r="M1483" s="51">
        <v>280</v>
      </c>
      <c r="N1483" s="51">
        <v>194</v>
      </c>
      <c r="O1483" s="51">
        <v>116</v>
      </c>
      <c r="P1483" s="51">
        <v>310</v>
      </c>
      <c r="Q1483" s="51">
        <v>201</v>
      </c>
      <c r="R1483" s="51">
        <v>124</v>
      </c>
      <c r="S1483" s="51">
        <v>325</v>
      </c>
      <c r="T1483" s="51">
        <f t="shared" si="208"/>
        <v>346</v>
      </c>
      <c r="U1483" s="51">
        <f t="shared" si="208"/>
        <v>915</v>
      </c>
      <c r="V1483" s="57">
        <f t="shared" si="213"/>
        <v>37.814207650273225</v>
      </c>
      <c r="W1483" s="51" t="e">
        <f>SUMIF(#REF!,'Pupils5-15'!$B1483,#REF!)</f>
        <v>#REF!</v>
      </c>
      <c r="X1483" s="51" t="e">
        <f>SUMIF(#REF!,'Pupils5-15'!$B1483,#REF!)</f>
        <v>#REF!</v>
      </c>
      <c r="Y1483" s="51" t="e">
        <f>SUMIF(#REF!,'Pupils5-15'!$B1483,#REF!)</f>
        <v>#REF!</v>
      </c>
      <c r="Z1483" s="51" t="e">
        <f t="shared" si="214"/>
        <v>#REF!</v>
      </c>
      <c r="AA1483" s="51" t="e">
        <f t="shared" si="215"/>
        <v>#REF!</v>
      </c>
      <c r="AB1483" s="51" t="e">
        <f t="shared" si="216"/>
        <v>#REF!</v>
      </c>
    </row>
    <row r="1484" spans="1:28" x14ac:dyDescent="0.2">
      <c r="A1484" s="51">
        <v>1477</v>
      </c>
      <c r="B1484" s="51">
        <v>6812166</v>
      </c>
      <c r="C1484" s="51" t="s">
        <v>1831</v>
      </c>
      <c r="D1484" s="51" t="s">
        <v>73</v>
      </c>
      <c r="E1484" s="51" t="s">
        <v>3322</v>
      </c>
      <c r="F1484" s="51" t="s">
        <v>3323</v>
      </c>
      <c r="G1484" s="56">
        <f t="shared" si="209"/>
        <v>3.7356321839080463E-2</v>
      </c>
      <c r="H1484" s="56">
        <f t="shared" si="210"/>
        <v>4.2735042735042736E-2</v>
      </c>
      <c r="I1484" s="56">
        <f t="shared" si="211"/>
        <v>6.8376068376068383E-2</v>
      </c>
      <c r="J1484" s="56">
        <f t="shared" si="212"/>
        <v>4.9523809523809526E-2</v>
      </c>
      <c r="K1484" s="51">
        <v>335</v>
      </c>
      <c r="L1484" s="51">
        <v>13</v>
      </c>
      <c r="M1484" s="51">
        <v>348</v>
      </c>
      <c r="N1484" s="51">
        <v>336</v>
      </c>
      <c r="O1484" s="51">
        <v>15</v>
      </c>
      <c r="P1484" s="51">
        <v>351</v>
      </c>
      <c r="Q1484" s="51">
        <v>327</v>
      </c>
      <c r="R1484" s="51">
        <v>24</v>
      </c>
      <c r="S1484" s="51">
        <v>351</v>
      </c>
      <c r="T1484" s="51">
        <f t="shared" si="208"/>
        <v>52</v>
      </c>
      <c r="U1484" s="51">
        <f t="shared" si="208"/>
        <v>1050</v>
      </c>
      <c r="V1484" s="57">
        <f t="shared" si="213"/>
        <v>4.9523809523809526</v>
      </c>
      <c r="W1484" s="51" t="e">
        <f>SUMIF(#REF!,'Pupils5-15'!$B1484,#REF!)</f>
        <v>#REF!</v>
      </c>
      <c r="X1484" s="51" t="e">
        <f>SUMIF(#REF!,'Pupils5-15'!$B1484,#REF!)</f>
        <v>#REF!</v>
      </c>
      <c r="Y1484" s="51" t="e">
        <f>SUMIF(#REF!,'Pupils5-15'!$B1484,#REF!)</f>
        <v>#REF!</v>
      </c>
      <c r="Z1484" s="51" t="e">
        <f t="shared" si="214"/>
        <v>#REF!</v>
      </c>
      <c r="AA1484" s="51" t="e">
        <f t="shared" si="215"/>
        <v>#REF!</v>
      </c>
      <c r="AB1484" s="51" t="e">
        <f t="shared" si="216"/>
        <v>#REF!</v>
      </c>
    </row>
    <row r="1485" spans="1:28" x14ac:dyDescent="0.2">
      <c r="A1485" s="51">
        <v>1478</v>
      </c>
      <c r="B1485" s="51">
        <v>6812169</v>
      </c>
      <c r="C1485" s="51" t="s">
        <v>1832</v>
      </c>
      <c r="D1485" s="51" t="s">
        <v>73</v>
      </c>
      <c r="E1485" s="51" t="s">
        <v>3322</v>
      </c>
      <c r="F1485" s="51" t="s">
        <v>3323</v>
      </c>
      <c r="G1485" s="56">
        <f t="shared" si="209"/>
        <v>5.0420168067226892E-2</v>
      </c>
      <c r="H1485" s="56">
        <f t="shared" si="210"/>
        <v>5.3619302949061663E-2</v>
      </c>
      <c r="I1485" s="56">
        <f t="shared" si="211"/>
        <v>5.3846153846153849E-2</v>
      </c>
      <c r="J1485" s="56">
        <f t="shared" si="212"/>
        <v>5.2678571428571429E-2</v>
      </c>
      <c r="K1485" s="51">
        <v>339</v>
      </c>
      <c r="L1485" s="51">
        <v>18</v>
      </c>
      <c r="M1485" s="51">
        <v>357</v>
      </c>
      <c r="N1485" s="51">
        <v>353</v>
      </c>
      <c r="O1485" s="51">
        <v>20</v>
      </c>
      <c r="P1485" s="51">
        <v>373</v>
      </c>
      <c r="Q1485" s="51">
        <v>369</v>
      </c>
      <c r="R1485" s="51">
        <v>21</v>
      </c>
      <c r="S1485" s="51">
        <v>390</v>
      </c>
      <c r="T1485" s="51">
        <f t="shared" si="208"/>
        <v>59</v>
      </c>
      <c r="U1485" s="51">
        <f t="shared" si="208"/>
        <v>1120</v>
      </c>
      <c r="V1485" s="57">
        <f t="shared" si="213"/>
        <v>5.2678571428571432</v>
      </c>
      <c r="W1485" s="51" t="e">
        <f>SUMIF(#REF!,'Pupils5-15'!$B1485,#REF!)</f>
        <v>#REF!</v>
      </c>
      <c r="X1485" s="51" t="e">
        <f>SUMIF(#REF!,'Pupils5-15'!$B1485,#REF!)</f>
        <v>#REF!</v>
      </c>
      <c r="Y1485" s="51" t="e">
        <f>SUMIF(#REF!,'Pupils5-15'!$B1485,#REF!)</f>
        <v>#REF!</v>
      </c>
      <c r="Z1485" s="51" t="e">
        <f t="shared" si="214"/>
        <v>#REF!</v>
      </c>
      <c r="AA1485" s="51" t="e">
        <f t="shared" si="215"/>
        <v>#REF!</v>
      </c>
      <c r="AB1485" s="51" t="e">
        <f t="shared" si="216"/>
        <v>#REF!</v>
      </c>
    </row>
    <row r="1486" spans="1:28" x14ac:dyDescent="0.2">
      <c r="A1486" s="51">
        <v>1479</v>
      </c>
      <c r="B1486" s="51">
        <v>6812170</v>
      </c>
      <c r="C1486" s="51" t="s">
        <v>1833</v>
      </c>
      <c r="D1486" s="51" t="s">
        <v>73</v>
      </c>
      <c r="E1486" s="51" t="s">
        <v>3322</v>
      </c>
      <c r="F1486" s="51" t="s">
        <v>3323</v>
      </c>
      <c r="G1486" s="56">
        <f t="shared" si="209"/>
        <v>0.22364217252396165</v>
      </c>
      <c r="H1486" s="56">
        <f t="shared" si="210"/>
        <v>0.23728813559322035</v>
      </c>
      <c r="I1486" s="56">
        <f t="shared" si="211"/>
        <v>0.22945205479452055</v>
      </c>
      <c r="J1486" s="56">
        <f t="shared" si="212"/>
        <v>0.23</v>
      </c>
      <c r="K1486" s="51">
        <v>243</v>
      </c>
      <c r="L1486" s="51">
        <v>70</v>
      </c>
      <c r="M1486" s="51">
        <v>313</v>
      </c>
      <c r="N1486" s="51">
        <v>225</v>
      </c>
      <c r="O1486" s="51">
        <v>70</v>
      </c>
      <c r="P1486" s="51">
        <v>295</v>
      </c>
      <c r="Q1486" s="51">
        <v>225</v>
      </c>
      <c r="R1486" s="51">
        <v>67</v>
      </c>
      <c r="S1486" s="51">
        <v>292</v>
      </c>
      <c r="T1486" s="51">
        <f t="shared" si="208"/>
        <v>207</v>
      </c>
      <c r="U1486" s="51">
        <f t="shared" si="208"/>
        <v>900</v>
      </c>
      <c r="V1486" s="57">
        <f t="shared" si="213"/>
        <v>23</v>
      </c>
      <c r="W1486" s="51" t="e">
        <f>SUMIF(#REF!,'Pupils5-15'!$B1486,#REF!)</f>
        <v>#REF!</v>
      </c>
      <c r="X1486" s="51" t="e">
        <f>SUMIF(#REF!,'Pupils5-15'!$B1486,#REF!)</f>
        <v>#REF!</v>
      </c>
      <c r="Y1486" s="51" t="e">
        <f>SUMIF(#REF!,'Pupils5-15'!$B1486,#REF!)</f>
        <v>#REF!</v>
      </c>
      <c r="Z1486" s="51" t="e">
        <f t="shared" si="214"/>
        <v>#REF!</v>
      </c>
      <c r="AA1486" s="51" t="e">
        <f t="shared" si="215"/>
        <v>#REF!</v>
      </c>
      <c r="AB1486" s="51" t="e">
        <f t="shared" si="216"/>
        <v>#REF!</v>
      </c>
    </row>
    <row r="1487" spans="1:28" x14ac:dyDescent="0.2">
      <c r="A1487" s="51">
        <v>1480</v>
      </c>
      <c r="B1487" s="51">
        <v>6812171</v>
      </c>
      <c r="C1487" s="51" t="s">
        <v>1834</v>
      </c>
      <c r="D1487" s="51" t="s">
        <v>73</v>
      </c>
      <c r="E1487" s="51" t="s">
        <v>3322</v>
      </c>
      <c r="F1487" s="51" t="s">
        <v>3323</v>
      </c>
      <c r="G1487" s="56">
        <f t="shared" si="209"/>
        <v>0.19764011799410031</v>
      </c>
      <c r="H1487" s="56">
        <f t="shared" si="210"/>
        <v>0.16091954022988506</v>
      </c>
      <c r="I1487" s="56">
        <f t="shared" si="211"/>
        <v>0.16519174041297935</v>
      </c>
      <c r="J1487" s="56">
        <f t="shared" si="212"/>
        <v>0.17446393762183235</v>
      </c>
      <c r="K1487" s="51">
        <v>272</v>
      </c>
      <c r="L1487" s="51">
        <v>67</v>
      </c>
      <c r="M1487" s="51">
        <v>339</v>
      </c>
      <c r="N1487" s="51">
        <v>292</v>
      </c>
      <c r="O1487" s="51">
        <v>56</v>
      </c>
      <c r="P1487" s="51">
        <v>348</v>
      </c>
      <c r="Q1487" s="51">
        <v>283</v>
      </c>
      <c r="R1487" s="51">
        <v>56</v>
      </c>
      <c r="S1487" s="51">
        <v>339</v>
      </c>
      <c r="T1487" s="51">
        <f t="shared" si="208"/>
        <v>179</v>
      </c>
      <c r="U1487" s="51">
        <f t="shared" si="208"/>
        <v>1026</v>
      </c>
      <c r="V1487" s="57">
        <f t="shared" si="213"/>
        <v>17.446393762183234</v>
      </c>
      <c r="W1487" s="51" t="e">
        <f>SUMIF(#REF!,'Pupils5-15'!$B1487,#REF!)</f>
        <v>#REF!</v>
      </c>
      <c r="X1487" s="51" t="e">
        <f>SUMIF(#REF!,'Pupils5-15'!$B1487,#REF!)</f>
        <v>#REF!</v>
      </c>
      <c r="Y1487" s="51" t="e">
        <f>SUMIF(#REF!,'Pupils5-15'!$B1487,#REF!)</f>
        <v>#REF!</v>
      </c>
      <c r="Z1487" s="51" t="e">
        <f t="shared" si="214"/>
        <v>#REF!</v>
      </c>
      <c r="AA1487" s="51" t="e">
        <f t="shared" si="215"/>
        <v>#REF!</v>
      </c>
      <c r="AB1487" s="51" t="e">
        <f t="shared" si="216"/>
        <v>#REF!</v>
      </c>
    </row>
    <row r="1488" spans="1:28" x14ac:dyDescent="0.2">
      <c r="A1488" s="51">
        <v>1481</v>
      </c>
      <c r="B1488" s="51">
        <v>6812173</v>
      </c>
      <c r="C1488" s="51" t="s">
        <v>1835</v>
      </c>
      <c r="D1488" s="51" t="s">
        <v>73</v>
      </c>
      <c r="E1488" s="51" t="s">
        <v>3322</v>
      </c>
      <c r="F1488" s="51" t="s">
        <v>3323</v>
      </c>
      <c r="G1488" s="56">
        <f t="shared" si="209"/>
        <v>4.9019607843137254E-2</v>
      </c>
      <c r="H1488" s="56">
        <f t="shared" si="210"/>
        <v>3.888888888888889E-2</v>
      </c>
      <c r="I1488" s="56">
        <f t="shared" si="211"/>
        <v>4.7619047619047616E-2</v>
      </c>
      <c r="J1488" s="56">
        <f t="shared" si="212"/>
        <v>4.507042253521127E-2</v>
      </c>
      <c r="K1488" s="51">
        <v>291</v>
      </c>
      <c r="L1488" s="51">
        <v>15</v>
      </c>
      <c r="M1488" s="51">
        <v>306</v>
      </c>
      <c r="N1488" s="51">
        <v>346</v>
      </c>
      <c r="O1488" s="51">
        <v>14</v>
      </c>
      <c r="P1488" s="51">
        <v>360</v>
      </c>
      <c r="Q1488" s="51">
        <v>380</v>
      </c>
      <c r="R1488" s="51">
        <v>19</v>
      </c>
      <c r="S1488" s="51">
        <v>399</v>
      </c>
      <c r="T1488" s="51">
        <f t="shared" si="208"/>
        <v>48</v>
      </c>
      <c r="U1488" s="51">
        <f t="shared" si="208"/>
        <v>1065</v>
      </c>
      <c r="V1488" s="57">
        <f t="shared" si="213"/>
        <v>4.507042253521127</v>
      </c>
      <c r="W1488" s="51" t="e">
        <f>SUMIF(#REF!,'Pupils5-15'!$B1488,#REF!)</f>
        <v>#REF!</v>
      </c>
      <c r="X1488" s="51" t="e">
        <f>SUMIF(#REF!,'Pupils5-15'!$B1488,#REF!)</f>
        <v>#REF!</v>
      </c>
      <c r="Y1488" s="51" t="e">
        <f>SUMIF(#REF!,'Pupils5-15'!$B1488,#REF!)</f>
        <v>#REF!</v>
      </c>
      <c r="Z1488" s="51" t="e">
        <f t="shared" si="214"/>
        <v>#REF!</v>
      </c>
      <c r="AA1488" s="51" t="e">
        <f t="shared" si="215"/>
        <v>#REF!</v>
      </c>
      <c r="AB1488" s="51" t="e">
        <f t="shared" si="216"/>
        <v>#REF!</v>
      </c>
    </row>
    <row r="1489" spans="1:28" x14ac:dyDescent="0.2">
      <c r="A1489" s="51">
        <v>1482</v>
      </c>
      <c r="B1489" s="51">
        <v>6812174</v>
      </c>
      <c r="C1489" s="51" t="s">
        <v>1836</v>
      </c>
      <c r="D1489" s="51" t="s">
        <v>73</v>
      </c>
      <c r="E1489" s="51" t="s">
        <v>3322</v>
      </c>
      <c r="F1489" s="51" t="s">
        <v>3324</v>
      </c>
      <c r="G1489" s="56">
        <f t="shared" si="209"/>
        <v>0.33211678832116787</v>
      </c>
      <c r="H1489" s="56">
        <f t="shared" si="210"/>
        <v>0.33561643835616439</v>
      </c>
      <c r="I1489" s="56">
        <f t="shared" si="211"/>
        <v>0.31347962382445144</v>
      </c>
      <c r="J1489" s="56">
        <f t="shared" si="212"/>
        <v>0.32655367231638416</v>
      </c>
      <c r="K1489" s="51">
        <v>183</v>
      </c>
      <c r="L1489" s="51">
        <v>91</v>
      </c>
      <c r="M1489" s="51">
        <v>274</v>
      </c>
      <c r="N1489" s="51">
        <v>194</v>
      </c>
      <c r="O1489" s="51">
        <v>98</v>
      </c>
      <c r="P1489" s="51">
        <v>292</v>
      </c>
      <c r="Q1489" s="51">
        <v>219</v>
      </c>
      <c r="R1489" s="51">
        <v>100</v>
      </c>
      <c r="S1489" s="51">
        <v>319</v>
      </c>
      <c r="T1489" s="51">
        <f t="shared" si="208"/>
        <v>289</v>
      </c>
      <c r="U1489" s="51">
        <f t="shared" si="208"/>
        <v>885</v>
      </c>
      <c r="V1489" s="57">
        <f t="shared" si="213"/>
        <v>32.655367231638415</v>
      </c>
      <c r="W1489" s="51" t="e">
        <f>SUMIF(#REF!,'Pupils5-15'!$B1489,#REF!)</f>
        <v>#REF!</v>
      </c>
      <c r="X1489" s="51" t="e">
        <f>SUMIF(#REF!,'Pupils5-15'!$B1489,#REF!)</f>
        <v>#REF!</v>
      </c>
      <c r="Y1489" s="51" t="e">
        <f>SUMIF(#REF!,'Pupils5-15'!$B1489,#REF!)</f>
        <v>#REF!</v>
      </c>
      <c r="Z1489" s="51" t="e">
        <f t="shared" si="214"/>
        <v>#REF!</v>
      </c>
      <c r="AA1489" s="51" t="e">
        <f t="shared" si="215"/>
        <v>#REF!</v>
      </c>
      <c r="AB1489" s="51" t="e">
        <f t="shared" si="216"/>
        <v>#REF!</v>
      </c>
    </row>
    <row r="1490" spans="1:28" x14ac:dyDescent="0.2">
      <c r="A1490" s="51">
        <v>1483</v>
      </c>
      <c r="B1490" s="51">
        <v>6812175</v>
      </c>
      <c r="C1490" s="51" t="s">
        <v>1837</v>
      </c>
      <c r="D1490" s="51" t="s">
        <v>73</v>
      </c>
      <c r="E1490" s="51" t="s">
        <v>3322</v>
      </c>
      <c r="F1490" s="51" t="s">
        <v>3324</v>
      </c>
      <c r="G1490" s="56">
        <f t="shared" si="209"/>
        <v>7.3684210526315783E-2</v>
      </c>
      <c r="H1490" s="56">
        <f t="shared" si="210"/>
        <v>0.14851485148514851</v>
      </c>
      <c r="I1490" s="56">
        <f t="shared" si="211"/>
        <v>0.12173913043478261</v>
      </c>
      <c r="J1490" s="56">
        <f t="shared" si="212"/>
        <v>0.1157556270096463</v>
      </c>
      <c r="K1490" s="51">
        <v>88</v>
      </c>
      <c r="L1490" s="51">
        <v>7</v>
      </c>
      <c r="M1490" s="51">
        <v>95</v>
      </c>
      <c r="N1490" s="51">
        <v>86</v>
      </c>
      <c r="O1490" s="51">
        <v>15</v>
      </c>
      <c r="P1490" s="51">
        <v>101</v>
      </c>
      <c r="Q1490" s="51">
        <v>101</v>
      </c>
      <c r="R1490" s="51">
        <v>14</v>
      </c>
      <c r="S1490" s="51">
        <v>115</v>
      </c>
      <c r="T1490" s="51">
        <f t="shared" si="208"/>
        <v>36</v>
      </c>
      <c r="U1490" s="51">
        <f t="shared" si="208"/>
        <v>311</v>
      </c>
      <c r="V1490" s="57">
        <f t="shared" si="213"/>
        <v>11.57556270096463</v>
      </c>
      <c r="W1490" s="51" t="e">
        <f>SUMIF(#REF!,'Pupils5-15'!$B1490,#REF!)</f>
        <v>#REF!</v>
      </c>
      <c r="X1490" s="51" t="e">
        <f>SUMIF(#REF!,'Pupils5-15'!$B1490,#REF!)</f>
        <v>#REF!</v>
      </c>
      <c r="Y1490" s="51" t="e">
        <f>SUMIF(#REF!,'Pupils5-15'!$B1490,#REF!)</f>
        <v>#REF!</v>
      </c>
      <c r="Z1490" s="51" t="e">
        <f t="shared" si="214"/>
        <v>#REF!</v>
      </c>
      <c r="AA1490" s="51" t="e">
        <f t="shared" si="215"/>
        <v>#REF!</v>
      </c>
      <c r="AB1490" s="51" t="e">
        <f t="shared" si="216"/>
        <v>#REF!</v>
      </c>
    </row>
    <row r="1491" spans="1:28" x14ac:dyDescent="0.2">
      <c r="A1491" s="51">
        <v>1484</v>
      </c>
      <c r="B1491" s="51">
        <v>6812176</v>
      </c>
      <c r="C1491" s="51" t="s">
        <v>1838</v>
      </c>
      <c r="D1491" s="51" t="s">
        <v>73</v>
      </c>
      <c r="E1491" s="51" t="s">
        <v>3322</v>
      </c>
      <c r="F1491" s="51" t="s">
        <v>3324</v>
      </c>
      <c r="G1491" s="56">
        <f t="shared" si="209"/>
        <v>9.8550724637681164E-2</v>
      </c>
      <c r="H1491" s="56">
        <f t="shared" si="210"/>
        <v>8.6206896551724144E-2</v>
      </c>
      <c r="I1491" s="56">
        <f t="shared" si="211"/>
        <v>0.12103746397694524</v>
      </c>
      <c r="J1491" s="56">
        <f t="shared" si="212"/>
        <v>0.10192307692307692</v>
      </c>
      <c r="K1491" s="51">
        <v>311</v>
      </c>
      <c r="L1491" s="51">
        <v>34</v>
      </c>
      <c r="M1491" s="51">
        <v>345</v>
      </c>
      <c r="N1491" s="51">
        <v>318</v>
      </c>
      <c r="O1491" s="51">
        <v>30</v>
      </c>
      <c r="P1491" s="51">
        <v>348</v>
      </c>
      <c r="Q1491" s="51">
        <v>305</v>
      </c>
      <c r="R1491" s="51">
        <v>42</v>
      </c>
      <c r="S1491" s="51">
        <v>347</v>
      </c>
      <c r="T1491" s="51">
        <f t="shared" si="208"/>
        <v>106</v>
      </c>
      <c r="U1491" s="51">
        <f t="shared" si="208"/>
        <v>1040</v>
      </c>
      <c r="V1491" s="57">
        <f t="shared" si="213"/>
        <v>10.192307692307692</v>
      </c>
      <c r="W1491" s="51" t="e">
        <f>SUMIF(#REF!,'Pupils5-15'!$B1491,#REF!)</f>
        <v>#REF!</v>
      </c>
      <c r="X1491" s="51" t="e">
        <f>SUMIF(#REF!,'Pupils5-15'!$B1491,#REF!)</f>
        <v>#REF!</v>
      </c>
      <c r="Y1491" s="51" t="e">
        <f>SUMIF(#REF!,'Pupils5-15'!$B1491,#REF!)</f>
        <v>#REF!</v>
      </c>
      <c r="Z1491" s="51" t="e">
        <f t="shared" si="214"/>
        <v>#REF!</v>
      </c>
      <c r="AA1491" s="51" t="e">
        <f t="shared" si="215"/>
        <v>#REF!</v>
      </c>
      <c r="AB1491" s="51" t="e">
        <f t="shared" si="216"/>
        <v>#REF!</v>
      </c>
    </row>
    <row r="1492" spans="1:28" x14ac:dyDescent="0.2">
      <c r="A1492" s="51">
        <v>1485</v>
      </c>
      <c r="B1492" s="51">
        <v>6812177</v>
      </c>
      <c r="C1492" s="51" t="s">
        <v>415</v>
      </c>
      <c r="D1492" s="51" t="s">
        <v>73</v>
      </c>
      <c r="E1492" s="51" t="s">
        <v>3322</v>
      </c>
      <c r="F1492" s="51" t="s">
        <v>3323</v>
      </c>
      <c r="G1492" s="56">
        <f t="shared" si="209"/>
        <v>1.7142857142857144E-2</v>
      </c>
      <c r="H1492" s="56">
        <f t="shared" si="210"/>
        <v>3.3898305084745763E-2</v>
      </c>
      <c r="I1492" s="56">
        <f t="shared" si="211"/>
        <v>2.247191011235955E-2</v>
      </c>
      <c r="J1492" s="56">
        <f t="shared" si="212"/>
        <v>2.4528301886792454E-2</v>
      </c>
      <c r="K1492" s="51">
        <v>172</v>
      </c>
      <c r="L1492" s="51">
        <v>3</v>
      </c>
      <c r="M1492" s="51">
        <v>175</v>
      </c>
      <c r="N1492" s="51">
        <v>171</v>
      </c>
      <c r="O1492" s="51">
        <v>6</v>
      </c>
      <c r="P1492" s="51">
        <v>177</v>
      </c>
      <c r="Q1492" s="51">
        <v>174</v>
      </c>
      <c r="R1492" s="51">
        <v>4</v>
      </c>
      <c r="S1492" s="51">
        <v>178</v>
      </c>
      <c r="T1492" s="51">
        <f t="shared" si="208"/>
        <v>13</v>
      </c>
      <c r="U1492" s="51">
        <f t="shared" si="208"/>
        <v>530</v>
      </c>
      <c r="V1492" s="57">
        <f t="shared" si="213"/>
        <v>2.4528301886792456</v>
      </c>
      <c r="W1492" s="51" t="e">
        <f>SUMIF(#REF!,'Pupils5-15'!$B1492,#REF!)</f>
        <v>#REF!</v>
      </c>
      <c r="X1492" s="51" t="e">
        <f>SUMIF(#REF!,'Pupils5-15'!$B1492,#REF!)</f>
        <v>#REF!</v>
      </c>
      <c r="Y1492" s="51" t="e">
        <f>SUMIF(#REF!,'Pupils5-15'!$B1492,#REF!)</f>
        <v>#REF!</v>
      </c>
      <c r="Z1492" s="51" t="e">
        <f t="shared" si="214"/>
        <v>#REF!</v>
      </c>
      <c r="AA1492" s="51" t="e">
        <f t="shared" si="215"/>
        <v>#REF!</v>
      </c>
      <c r="AB1492" s="51" t="e">
        <f t="shared" si="216"/>
        <v>#REF!</v>
      </c>
    </row>
    <row r="1493" spans="1:28" x14ac:dyDescent="0.2">
      <c r="A1493" s="51">
        <v>1486</v>
      </c>
      <c r="B1493" s="51">
        <v>6812179</v>
      </c>
      <c r="C1493" s="51" t="s">
        <v>1840</v>
      </c>
      <c r="D1493" s="51" t="s">
        <v>73</v>
      </c>
      <c r="E1493" s="51" t="s">
        <v>3322</v>
      </c>
      <c r="F1493" s="51" t="s">
        <v>3324</v>
      </c>
      <c r="G1493" s="56">
        <f t="shared" si="209"/>
        <v>0.55924170616113744</v>
      </c>
      <c r="H1493" s="56">
        <f t="shared" si="210"/>
        <v>0.59426229508196726</v>
      </c>
      <c r="I1493" s="56">
        <f t="shared" si="211"/>
        <v>0.65384615384615385</v>
      </c>
      <c r="J1493" s="56">
        <f t="shared" si="212"/>
        <v>0.60377358490566035</v>
      </c>
      <c r="K1493" s="51">
        <v>93</v>
      </c>
      <c r="L1493" s="51">
        <v>118</v>
      </c>
      <c r="M1493" s="51">
        <v>211</v>
      </c>
      <c r="N1493" s="51">
        <v>99</v>
      </c>
      <c r="O1493" s="51">
        <v>145</v>
      </c>
      <c r="P1493" s="51">
        <v>244</v>
      </c>
      <c r="Q1493" s="51">
        <v>81</v>
      </c>
      <c r="R1493" s="51">
        <v>153</v>
      </c>
      <c r="S1493" s="51">
        <v>234</v>
      </c>
      <c r="T1493" s="51">
        <f t="shared" si="208"/>
        <v>416</v>
      </c>
      <c r="U1493" s="51">
        <f t="shared" si="208"/>
        <v>689</v>
      </c>
      <c r="V1493" s="57">
        <f t="shared" si="213"/>
        <v>60.377358490566039</v>
      </c>
      <c r="W1493" s="51" t="e">
        <f>SUMIF(#REF!,'Pupils5-15'!$B1493,#REF!)</f>
        <v>#REF!</v>
      </c>
      <c r="X1493" s="51" t="e">
        <f>SUMIF(#REF!,'Pupils5-15'!$B1493,#REF!)</f>
        <v>#REF!</v>
      </c>
      <c r="Y1493" s="51" t="e">
        <f>SUMIF(#REF!,'Pupils5-15'!$B1493,#REF!)</f>
        <v>#REF!</v>
      </c>
      <c r="Z1493" s="51" t="e">
        <f t="shared" si="214"/>
        <v>#REF!</v>
      </c>
      <c r="AA1493" s="51" t="e">
        <f t="shared" si="215"/>
        <v>#REF!</v>
      </c>
      <c r="AB1493" s="51" t="e">
        <f t="shared" si="216"/>
        <v>#REF!</v>
      </c>
    </row>
    <row r="1494" spans="1:28" x14ac:dyDescent="0.2">
      <c r="A1494" s="51">
        <v>1487</v>
      </c>
      <c r="B1494" s="51">
        <v>6812180</v>
      </c>
      <c r="C1494" s="51" t="s">
        <v>1841</v>
      </c>
      <c r="D1494" s="51" t="s">
        <v>73</v>
      </c>
      <c r="E1494" s="51" t="s">
        <v>3322</v>
      </c>
      <c r="F1494" s="51" t="s">
        <v>3323</v>
      </c>
      <c r="G1494" s="56">
        <f t="shared" si="209"/>
        <v>9.1428571428571428E-2</v>
      </c>
      <c r="H1494" s="56">
        <f t="shared" si="210"/>
        <v>7.0175438596491224E-2</v>
      </c>
      <c r="I1494" s="56">
        <f t="shared" si="211"/>
        <v>7.6023391812865493E-2</v>
      </c>
      <c r="J1494" s="56">
        <f t="shared" si="212"/>
        <v>7.9303675048355893E-2</v>
      </c>
      <c r="K1494" s="51">
        <v>159</v>
      </c>
      <c r="L1494" s="51">
        <v>16</v>
      </c>
      <c r="M1494" s="51">
        <v>175</v>
      </c>
      <c r="N1494" s="51">
        <v>159</v>
      </c>
      <c r="O1494" s="51">
        <v>12</v>
      </c>
      <c r="P1494" s="51">
        <v>171</v>
      </c>
      <c r="Q1494" s="51">
        <v>158</v>
      </c>
      <c r="R1494" s="51">
        <v>13</v>
      </c>
      <c r="S1494" s="51">
        <v>171</v>
      </c>
      <c r="T1494" s="51">
        <f t="shared" si="208"/>
        <v>41</v>
      </c>
      <c r="U1494" s="51">
        <f t="shared" si="208"/>
        <v>517</v>
      </c>
      <c r="V1494" s="57">
        <f t="shared" si="213"/>
        <v>7.9303675048355888</v>
      </c>
      <c r="W1494" s="51" t="e">
        <f>SUMIF(#REF!,'Pupils5-15'!$B1494,#REF!)</f>
        <v>#REF!</v>
      </c>
      <c r="X1494" s="51" t="e">
        <f>SUMIF(#REF!,'Pupils5-15'!$B1494,#REF!)</f>
        <v>#REF!</v>
      </c>
      <c r="Y1494" s="51" t="e">
        <f>SUMIF(#REF!,'Pupils5-15'!$B1494,#REF!)</f>
        <v>#REF!</v>
      </c>
      <c r="Z1494" s="51" t="e">
        <f t="shared" si="214"/>
        <v>#REF!</v>
      </c>
      <c r="AA1494" s="51" t="e">
        <f t="shared" si="215"/>
        <v>#REF!</v>
      </c>
      <c r="AB1494" s="51" t="e">
        <f t="shared" si="216"/>
        <v>#REF!</v>
      </c>
    </row>
    <row r="1495" spans="1:28" x14ac:dyDescent="0.2">
      <c r="A1495" s="51">
        <v>1488</v>
      </c>
      <c r="B1495" s="51">
        <v>6812305</v>
      </c>
      <c r="C1495" s="51" t="s">
        <v>1842</v>
      </c>
      <c r="D1495" s="51" t="s">
        <v>73</v>
      </c>
      <c r="E1495" s="51" t="s">
        <v>3322</v>
      </c>
      <c r="F1495" s="51" t="s">
        <v>3333</v>
      </c>
      <c r="G1495" s="56">
        <f t="shared" si="209"/>
        <v>2.9508196721311476E-2</v>
      </c>
      <c r="H1495" s="56">
        <f t="shared" si="210"/>
        <v>3.8216560509554139E-2</v>
      </c>
      <c r="I1495" s="56">
        <f t="shared" si="211"/>
        <v>2.8938906752411574E-2</v>
      </c>
      <c r="J1495" s="56">
        <f t="shared" si="212"/>
        <v>3.2258064516129031E-2</v>
      </c>
      <c r="K1495" s="51">
        <v>296</v>
      </c>
      <c r="L1495" s="51">
        <v>9</v>
      </c>
      <c r="M1495" s="51">
        <v>305</v>
      </c>
      <c r="N1495" s="51">
        <v>302</v>
      </c>
      <c r="O1495" s="51">
        <v>12</v>
      </c>
      <c r="P1495" s="51">
        <v>314</v>
      </c>
      <c r="Q1495" s="51">
        <v>302</v>
      </c>
      <c r="R1495" s="51">
        <v>9</v>
      </c>
      <c r="S1495" s="51">
        <v>311</v>
      </c>
      <c r="T1495" s="51">
        <f t="shared" si="208"/>
        <v>30</v>
      </c>
      <c r="U1495" s="51">
        <f t="shared" si="208"/>
        <v>930</v>
      </c>
      <c r="V1495" s="57">
        <f t="shared" si="213"/>
        <v>3.225806451612903</v>
      </c>
      <c r="W1495" s="51" t="e">
        <f>SUMIF(#REF!,'Pupils5-15'!$B1495,#REF!)</f>
        <v>#REF!</v>
      </c>
      <c r="X1495" s="51" t="e">
        <f>SUMIF(#REF!,'Pupils5-15'!$B1495,#REF!)</f>
        <v>#REF!</v>
      </c>
      <c r="Y1495" s="51" t="e">
        <f>SUMIF(#REF!,'Pupils5-15'!$B1495,#REF!)</f>
        <v>#REF!</v>
      </c>
      <c r="Z1495" s="51" t="e">
        <f t="shared" si="214"/>
        <v>#REF!</v>
      </c>
      <c r="AA1495" s="51" t="e">
        <f t="shared" si="215"/>
        <v>#REF!</v>
      </c>
      <c r="AB1495" s="51" t="e">
        <f t="shared" si="216"/>
        <v>#REF!</v>
      </c>
    </row>
    <row r="1496" spans="1:28" x14ac:dyDescent="0.2">
      <c r="A1496" s="51">
        <v>1489</v>
      </c>
      <c r="B1496" s="51">
        <v>6812306</v>
      </c>
      <c r="C1496" s="51" t="s">
        <v>1843</v>
      </c>
      <c r="D1496" s="51" t="s">
        <v>73</v>
      </c>
      <c r="E1496" s="51" t="s">
        <v>3322</v>
      </c>
      <c r="F1496" s="51" t="s">
        <v>3323</v>
      </c>
      <c r="G1496" s="56">
        <f t="shared" si="209"/>
        <v>5.774278215223097E-2</v>
      </c>
      <c r="H1496" s="56">
        <f t="shared" si="210"/>
        <v>8.6161879895561358E-2</v>
      </c>
      <c r="I1496" s="56">
        <f t="shared" si="211"/>
        <v>9.0206185567010308E-2</v>
      </c>
      <c r="J1496" s="56">
        <f t="shared" si="212"/>
        <v>7.8125E-2</v>
      </c>
      <c r="K1496" s="51">
        <v>359</v>
      </c>
      <c r="L1496" s="51">
        <v>22</v>
      </c>
      <c r="M1496" s="51">
        <v>381</v>
      </c>
      <c r="N1496" s="51">
        <v>350</v>
      </c>
      <c r="O1496" s="51">
        <v>33</v>
      </c>
      <c r="P1496" s="51">
        <v>383</v>
      </c>
      <c r="Q1496" s="51">
        <v>353</v>
      </c>
      <c r="R1496" s="51">
        <v>35</v>
      </c>
      <c r="S1496" s="51">
        <v>388</v>
      </c>
      <c r="T1496" s="51">
        <f t="shared" si="208"/>
        <v>90</v>
      </c>
      <c r="U1496" s="51">
        <f t="shared" si="208"/>
        <v>1152</v>
      </c>
      <c r="V1496" s="57">
        <f t="shared" si="213"/>
        <v>7.8125</v>
      </c>
      <c r="W1496" s="51" t="e">
        <f>SUMIF(#REF!,'Pupils5-15'!$B1496,#REF!)</f>
        <v>#REF!</v>
      </c>
      <c r="X1496" s="51" t="e">
        <f>SUMIF(#REF!,'Pupils5-15'!$B1496,#REF!)</f>
        <v>#REF!</v>
      </c>
      <c r="Y1496" s="51" t="e">
        <f>SUMIF(#REF!,'Pupils5-15'!$B1496,#REF!)</f>
        <v>#REF!</v>
      </c>
      <c r="Z1496" s="51" t="e">
        <f t="shared" si="214"/>
        <v>#REF!</v>
      </c>
      <c r="AA1496" s="51" t="e">
        <f t="shared" si="215"/>
        <v>#REF!</v>
      </c>
      <c r="AB1496" s="51" t="e">
        <f t="shared" si="216"/>
        <v>#REF!</v>
      </c>
    </row>
    <row r="1497" spans="1:28" x14ac:dyDescent="0.2">
      <c r="A1497" s="51">
        <v>1490</v>
      </c>
      <c r="B1497" s="51">
        <v>6812308</v>
      </c>
      <c r="C1497" s="51" t="s">
        <v>1844</v>
      </c>
      <c r="D1497" s="51" t="s">
        <v>73</v>
      </c>
      <c r="E1497" s="51" t="s">
        <v>3322</v>
      </c>
      <c r="F1497" s="51" t="s">
        <v>3323</v>
      </c>
      <c r="G1497" s="56">
        <f t="shared" si="209"/>
        <v>8.0838323353293412E-2</v>
      </c>
      <c r="H1497" s="56">
        <f t="shared" si="210"/>
        <v>7.2727272727272724E-2</v>
      </c>
      <c r="I1497" s="56">
        <f t="shared" si="211"/>
        <v>3.8123167155425221E-2</v>
      </c>
      <c r="J1497" s="56">
        <f t="shared" si="212"/>
        <v>6.3681592039800991E-2</v>
      </c>
      <c r="K1497" s="51">
        <v>307</v>
      </c>
      <c r="L1497" s="51">
        <v>27</v>
      </c>
      <c r="M1497" s="51">
        <v>334</v>
      </c>
      <c r="N1497" s="51">
        <v>306</v>
      </c>
      <c r="O1497" s="51">
        <v>24</v>
      </c>
      <c r="P1497" s="51">
        <v>330</v>
      </c>
      <c r="Q1497" s="51">
        <v>328</v>
      </c>
      <c r="R1497" s="51">
        <v>13</v>
      </c>
      <c r="S1497" s="51">
        <v>341</v>
      </c>
      <c r="T1497" s="51">
        <f t="shared" si="208"/>
        <v>64</v>
      </c>
      <c r="U1497" s="51">
        <f t="shared" si="208"/>
        <v>1005</v>
      </c>
      <c r="V1497" s="57">
        <f t="shared" si="213"/>
        <v>6.3681592039800989</v>
      </c>
      <c r="W1497" s="51" t="e">
        <f>SUMIF(#REF!,'Pupils5-15'!$B1497,#REF!)</f>
        <v>#REF!</v>
      </c>
      <c r="X1497" s="51" t="e">
        <f>SUMIF(#REF!,'Pupils5-15'!$B1497,#REF!)</f>
        <v>#REF!</v>
      </c>
      <c r="Y1497" s="51" t="e">
        <f>SUMIF(#REF!,'Pupils5-15'!$B1497,#REF!)</f>
        <v>#REF!</v>
      </c>
      <c r="Z1497" s="51" t="e">
        <f t="shared" si="214"/>
        <v>#REF!</v>
      </c>
      <c r="AA1497" s="51" t="e">
        <f t="shared" si="215"/>
        <v>#REF!</v>
      </c>
      <c r="AB1497" s="51" t="e">
        <f t="shared" si="216"/>
        <v>#REF!</v>
      </c>
    </row>
    <row r="1498" spans="1:28" x14ac:dyDescent="0.2">
      <c r="A1498" s="51">
        <v>1491</v>
      </c>
      <c r="B1498" s="51">
        <v>6812309</v>
      </c>
      <c r="C1498" s="51" t="s">
        <v>1361</v>
      </c>
      <c r="D1498" s="51" t="s">
        <v>73</v>
      </c>
      <c r="E1498" s="51" t="s">
        <v>3322</v>
      </c>
      <c r="F1498" s="51" t="s">
        <v>3324</v>
      </c>
      <c r="G1498" s="56">
        <f t="shared" si="209"/>
        <v>0.29775280898876405</v>
      </c>
      <c r="H1498" s="56">
        <f t="shared" si="210"/>
        <v>0.20930232558139536</v>
      </c>
      <c r="I1498" s="56">
        <f t="shared" si="211"/>
        <v>0.16025641025641027</v>
      </c>
      <c r="J1498" s="56">
        <f t="shared" si="212"/>
        <v>0.22529644268774704</v>
      </c>
      <c r="K1498" s="51">
        <v>125</v>
      </c>
      <c r="L1498" s="51">
        <v>53</v>
      </c>
      <c r="M1498" s="51">
        <v>178</v>
      </c>
      <c r="N1498" s="51">
        <v>136</v>
      </c>
      <c r="O1498" s="51">
        <v>36</v>
      </c>
      <c r="P1498" s="51">
        <v>172</v>
      </c>
      <c r="Q1498" s="51">
        <v>131</v>
      </c>
      <c r="R1498" s="51">
        <v>25</v>
      </c>
      <c r="S1498" s="51">
        <v>156</v>
      </c>
      <c r="T1498" s="51">
        <f t="shared" si="208"/>
        <v>114</v>
      </c>
      <c r="U1498" s="51">
        <f t="shared" si="208"/>
        <v>506</v>
      </c>
      <c r="V1498" s="57">
        <f t="shared" si="213"/>
        <v>22.529644268774703</v>
      </c>
      <c r="W1498" s="51" t="e">
        <f>SUMIF(#REF!,'Pupils5-15'!$B1498,#REF!)</f>
        <v>#REF!</v>
      </c>
      <c r="X1498" s="51" t="e">
        <f>SUMIF(#REF!,'Pupils5-15'!$B1498,#REF!)</f>
        <v>#REF!</v>
      </c>
      <c r="Y1498" s="51" t="e">
        <f>SUMIF(#REF!,'Pupils5-15'!$B1498,#REF!)</f>
        <v>#REF!</v>
      </c>
      <c r="Z1498" s="51" t="e">
        <f t="shared" si="214"/>
        <v>#REF!</v>
      </c>
      <c r="AA1498" s="51" t="e">
        <f t="shared" si="215"/>
        <v>#REF!</v>
      </c>
      <c r="AB1498" s="51" t="e">
        <f t="shared" si="216"/>
        <v>#REF!</v>
      </c>
    </row>
    <row r="1499" spans="1:28" x14ac:dyDescent="0.2">
      <c r="A1499" s="51">
        <v>1492</v>
      </c>
      <c r="B1499" s="51">
        <v>6812310</v>
      </c>
      <c r="C1499" s="51" t="s">
        <v>1845</v>
      </c>
      <c r="D1499" s="51" t="s">
        <v>73</v>
      </c>
      <c r="E1499" s="51" t="s">
        <v>3322</v>
      </c>
      <c r="F1499" s="51" t="s">
        <v>3324</v>
      </c>
      <c r="G1499" s="56">
        <f t="shared" si="209"/>
        <v>0.53968253968253965</v>
      </c>
      <c r="H1499" s="56">
        <f t="shared" si="210"/>
        <v>0.50735294117647056</v>
      </c>
      <c r="I1499" s="56">
        <f t="shared" si="211"/>
        <v>0.42028985507246375</v>
      </c>
      <c r="J1499" s="56">
        <f t="shared" si="212"/>
        <v>0.48749999999999999</v>
      </c>
      <c r="K1499" s="51">
        <v>58</v>
      </c>
      <c r="L1499" s="51">
        <v>68</v>
      </c>
      <c r="M1499" s="51">
        <v>126</v>
      </c>
      <c r="N1499" s="51">
        <v>67</v>
      </c>
      <c r="O1499" s="51">
        <v>69</v>
      </c>
      <c r="P1499" s="51">
        <v>136</v>
      </c>
      <c r="Q1499" s="51">
        <v>80</v>
      </c>
      <c r="R1499" s="51">
        <v>58</v>
      </c>
      <c r="S1499" s="51">
        <v>138</v>
      </c>
      <c r="T1499" s="51">
        <f t="shared" si="208"/>
        <v>195</v>
      </c>
      <c r="U1499" s="51">
        <f t="shared" si="208"/>
        <v>400</v>
      </c>
      <c r="V1499" s="57">
        <f t="shared" si="213"/>
        <v>48.75</v>
      </c>
      <c r="W1499" s="51" t="e">
        <f>SUMIF(#REF!,'Pupils5-15'!$B1499,#REF!)</f>
        <v>#REF!</v>
      </c>
      <c r="X1499" s="51" t="e">
        <f>SUMIF(#REF!,'Pupils5-15'!$B1499,#REF!)</f>
        <v>#REF!</v>
      </c>
      <c r="Y1499" s="51" t="e">
        <f>SUMIF(#REF!,'Pupils5-15'!$B1499,#REF!)</f>
        <v>#REF!</v>
      </c>
      <c r="Z1499" s="51" t="e">
        <f t="shared" si="214"/>
        <v>#REF!</v>
      </c>
      <c r="AA1499" s="51" t="e">
        <f t="shared" si="215"/>
        <v>#REF!</v>
      </c>
      <c r="AB1499" s="51" t="e">
        <f t="shared" si="216"/>
        <v>#REF!</v>
      </c>
    </row>
    <row r="1500" spans="1:28" x14ac:dyDescent="0.2">
      <c r="A1500" s="51">
        <v>1493</v>
      </c>
      <c r="B1500" s="51">
        <v>6812311</v>
      </c>
      <c r="C1500" s="51" t="s">
        <v>1846</v>
      </c>
      <c r="D1500" s="51" t="s">
        <v>73</v>
      </c>
      <c r="E1500" s="51" t="s">
        <v>3322</v>
      </c>
      <c r="F1500" s="51" t="s">
        <v>3324</v>
      </c>
      <c r="G1500" s="56">
        <f t="shared" si="209"/>
        <v>0.32173913043478258</v>
      </c>
      <c r="H1500" s="56">
        <f t="shared" si="210"/>
        <v>0.28328611898016998</v>
      </c>
      <c r="I1500" s="56">
        <f t="shared" si="211"/>
        <v>0.26011560693641617</v>
      </c>
      <c r="J1500" s="56">
        <f t="shared" si="212"/>
        <v>0.28831417624521072</v>
      </c>
      <c r="K1500" s="51">
        <v>234</v>
      </c>
      <c r="L1500" s="51">
        <v>111</v>
      </c>
      <c r="M1500" s="51">
        <v>345</v>
      </c>
      <c r="N1500" s="51">
        <v>253</v>
      </c>
      <c r="O1500" s="51">
        <v>100</v>
      </c>
      <c r="P1500" s="51">
        <v>353</v>
      </c>
      <c r="Q1500" s="51">
        <v>256</v>
      </c>
      <c r="R1500" s="51">
        <v>90</v>
      </c>
      <c r="S1500" s="51">
        <v>346</v>
      </c>
      <c r="T1500" s="51">
        <f t="shared" si="208"/>
        <v>301</v>
      </c>
      <c r="U1500" s="51">
        <f t="shared" si="208"/>
        <v>1044</v>
      </c>
      <c r="V1500" s="57">
        <f t="shared" si="213"/>
        <v>28.831417624521073</v>
      </c>
      <c r="W1500" s="51" t="e">
        <f>SUMIF(#REF!,'Pupils5-15'!$B1500,#REF!)</f>
        <v>#REF!</v>
      </c>
      <c r="X1500" s="51" t="e">
        <f>SUMIF(#REF!,'Pupils5-15'!$B1500,#REF!)</f>
        <v>#REF!</v>
      </c>
      <c r="Y1500" s="51" t="e">
        <f>SUMIF(#REF!,'Pupils5-15'!$B1500,#REF!)</f>
        <v>#REF!</v>
      </c>
      <c r="Z1500" s="51" t="e">
        <f t="shared" si="214"/>
        <v>#REF!</v>
      </c>
      <c r="AA1500" s="51" t="e">
        <f t="shared" si="215"/>
        <v>#REF!</v>
      </c>
      <c r="AB1500" s="51" t="e">
        <f t="shared" si="216"/>
        <v>#REF!</v>
      </c>
    </row>
    <row r="1501" spans="1:28" x14ac:dyDescent="0.2">
      <c r="A1501" s="51">
        <v>1494</v>
      </c>
      <c r="B1501" s="51">
        <v>6812312</v>
      </c>
      <c r="C1501" s="51" t="s">
        <v>1847</v>
      </c>
      <c r="D1501" s="51" t="s">
        <v>73</v>
      </c>
      <c r="E1501" s="51" t="s">
        <v>3322</v>
      </c>
      <c r="F1501" s="51" t="s">
        <v>3324</v>
      </c>
      <c r="G1501" s="56">
        <f t="shared" si="209"/>
        <v>0.48606811145510836</v>
      </c>
      <c r="H1501" s="56">
        <f t="shared" si="210"/>
        <v>0.47838616714697407</v>
      </c>
      <c r="I1501" s="56">
        <f t="shared" si="211"/>
        <v>0.51704545454545459</v>
      </c>
      <c r="J1501" s="56">
        <f t="shared" si="212"/>
        <v>0.49412915851272016</v>
      </c>
      <c r="K1501" s="51">
        <v>166</v>
      </c>
      <c r="L1501" s="51">
        <v>157</v>
      </c>
      <c r="M1501" s="51">
        <v>323</v>
      </c>
      <c r="N1501" s="51">
        <v>181</v>
      </c>
      <c r="O1501" s="51">
        <v>166</v>
      </c>
      <c r="P1501" s="51">
        <v>347</v>
      </c>
      <c r="Q1501" s="51">
        <v>170</v>
      </c>
      <c r="R1501" s="51">
        <v>182</v>
      </c>
      <c r="S1501" s="51">
        <v>352</v>
      </c>
      <c r="T1501" s="51">
        <f t="shared" si="208"/>
        <v>505</v>
      </c>
      <c r="U1501" s="51">
        <f t="shared" si="208"/>
        <v>1022</v>
      </c>
      <c r="V1501" s="57">
        <f t="shared" si="213"/>
        <v>49.412915851272018</v>
      </c>
      <c r="W1501" s="51" t="e">
        <f>SUMIF(#REF!,'Pupils5-15'!$B1501,#REF!)</f>
        <v>#REF!</v>
      </c>
      <c r="X1501" s="51" t="e">
        <f>SUMIF(#REF!,'Pupils5-15'!$B1501,#REF!)</f>
        <v>#REF!</v>
      </c>
      <c r="Y1501" s="51" t="e">
        <f>SUMIF(#REF!,'Pupils5-15'!$B1501,#REF!)</f>
        <v>#REF!</v>
      </c>
      <c r="Z1501" s="51" t="e">
        <f t="shared" si="214"/>
        <v>#REF!</v>
      </c>
      <c r="AA1501" s="51" t="e">
        <f t="shared" si="215"/>
        <v>#REF!</v>
      </c>
      <c r="AB1501" s="51" t="e">
        <f t="shared" si="216"/>
        <v>#REF!</v>
      </c>
    </row>
    <row r="1502" spans="1:28" x14ac:dyDescent="0.2">
      <c r="A1502" s="51">
        <v>1495</v>
      </c>
      <c r="B1502" s="51">
        <v>6812313</v>
      </c>
      <c r="C1502" s="51" t="s">
        <v>385</v>
      </c>
      <c r="D1502" s="51" t="s">
        <v>73</v>
      </c>
      <c r="E1502" s="51" t="s">
        <v>3322</v>
      </c>
      <c r="F1502" s="51" t="s">
        <v>3323</v>
      </c>
      <c r="G1502" s="56">
        <f t="shared" si="209"/>
        <v>0.296875</v>
      </c>
      <c r="H1502" s="56">
        <f t="shared" si="210"/>
        <v>0.25899280575539568</v>
      </c>
      <c r="I1502" s="56">
        <f t="shared" si="211"/>
        <v>0.28947368421052633</v>
      </c>
      <c r="J1502" s="56">
        <f t="shared" si="212"/>
        <v>0.28162291169451076</v>
      </c>
      <c r="K1502" s="51">
        <v>90</v>
      </c>
      <c r="L1502" s="51">
        <v>38</v>
      </c>
      <c r="M1502" s="51">
        <v>128</v>
      </c>
      <c r="N1502" s="51">
        <v>103</v>
      </c>
      <c r="O1502" s="51">
        <v>36</v>
      </c>
      <c r="P1502" s="51">
        <v>139</v>
      </c>
      <c r="Q1502" s="51">
        <v>108</v>
      </c>
      <c r="R1502" s="51">
        <v>44</v>
      </c>
      <c r="S1502" s="51">
        <v>152</v>
      </c>
      <c r="T1502" s="51">
        <f t="shared" si="208"/>
        <v>118</v>
      </c>
      <c r="U1502" s="51">
        <f t="shared" si="208"/>
        <v>419</v>
      </c>
      <c r="V1502" s="57">
        <f t="shared" si="213"/>
        <v>28.162291169451077</v>
      </c>
      <c r="W1502" s="51" t="e">
        <f>SUMIF(#REF!,'Pupils5-15'!$B1502,#REF!)</f>
        <v>#REF!</v>
      </c>
      <c r="X1502" s="51" t="e">
        <f>SUMIF(#REF!,'Pupils5-15'!$B1502,#REF!)</f>
        <v>#REF!</v>
      </c>
      <c r="Y1502" s="51" t="e">
        <f>SUMIF(#REF!,'Pupils5-15'!$B1502,#REF!)</f>
        <v>#REF!</v>
      </c>
      <c r="Z1502" s="51" t="e">
        <f t="shared" si="214"/>
        <v>#REF!</v>
      </c>
      <c r="AA1502" s="51" t="e">
        <f t="shared" si="215"/>
        <v>#REF!</v>
      </c>
      <c r="AB1502" s="51" t="e">
        <f t="shared" si="216"/>
        <v>#REF!</v>
      </c>
    </row>
    <row r="1503" spans="1:28" x14ac:dyDescent="0.2">
      <c r="A1503" s="51">
        <v>1496</v>
      </c>
      <c r="B1503" s="51">
        <v>6812314</v>
      </c>
      <c r="C1503" s="51" t="s">
        <v>1848</v>
      </c>
      <c r="D1503" s="51" t="s">
        <v>73</v>
      </c>
      <c r="E1503" s="51" t="s">
        <v>3322</v>
      </c>
      <c r="F1503" s="51" t="s">
        <v>3323</v>
      </c>
      <c r="G1503" s="56">
        <f t="shared" si="209"/>
        <v>0.29113924050632911</v>
      </c>
      <c r="H1503" s="56">
        <f t="shared" si="210"/>
        <v>0.26732673267326734</v>
      </c>
      <c r="I1503" s="56">
        <f t="shared" si="211"/>
        <v>0.23577235772357724</v>
      </c>
      <c r="J1503" s="56">
        <f t="shared" si="212"/>
        <v>0.26072607260726072</v>
      </c>
      <c r="K1503" s="51">
        <v>56</v>
      </c>
      <c r="L1503" s="51">
        <v>23</v>
      </c>
      <c r="M1503" s="51">
        <v>79</v>
      </c>
      <c r="N1503" s="51">
        <v>74</v>
      </c>
      <c r="O1503" s="51">
        <v>27</v>
      </c>
      <c r="P1503" s="51">
        <v>101</v>
      </c>
      <c r="Q1503" s="51">
        <v>94</v>
      </c>
      <c r="R1503" s="51">
        <v>29</v>
      </c>
      <c r="S1503" s="51">
        <v>123</v>
      </c>
      <c r="T1503" s="51">
        <f t="shared" si="208"/>
        <v>79</v>
      </c>
      <c r="U1503" s="51">
        <f t="shared" si="208"/>
        <v>303</v>
      </c>
      <c r="V1503" s="57">
        <f t="shared" si="213"/>
        <v>26.072607260726073</v>
      </c>
      <c r="W1503" s="51" t="e">
        <f>SUMIF(#REF!,'Pupils5-15'!$B1503,#REF!)</f>
        <v>#REF!</v>
      </c>
      <c r="X1503" s="51" t="e">
        <f>SUMIF(#REF!,'Pupils5-15'!$B1503,#REF!)</f>
        <v>#REF!</v>
      </c>
      <c r="Y1503" s="51" t="e">
        <f>SUMIF(#REF!,'Pupils5-15'!$B1503,#REF!)</f>
        <v>#REF!</v>
      </c>
      <c r="Z1503" s="51" t="e">
        <f t="shared" si="214"/>
        <v>#REF!</v>
      </c>
      <c r="AA1503" s="51" t="e">
        <f t="shared" si="215"/>
        <v>#REF!</v>
      </c>
      <c r="AB1503" s="51" t="e">
        <f t="shared" si="216"/>
        <v>#REF!</v>
      </c>
    </row>
    <row r="1504" spans="1:28" x14ac:dyDescent="0.2">
      <c r="A1504" s="51">
        <v>1497</v>
      </c>
      <c r="B1504" s="51">
        <v>6812315</v>
      </c>
      <c r="C1504" s="51" t="s">
        <v>1849</v>
      </c>
      <c r="D1504" s="51" t="s">
        <v>73</v>
      </c>
      <c r="E1504" s="51" t="s">
        <v>3322</v>
      </c>
      <c r="F1504" s="51" t="s">
        <v>3323</v>
      </c>
      <c r="G1504" s="56">
        <f t="shared" si="209"/>
        <v>0.27927927927927926</v>
      </c>
      <c r="H1504" s="56">
        <f t="shared" si="210"/>
        <v>0.27692307692307694</v>
      </c>
      <c r="I1504" s="56">
        <f t="shared" si="211"/>
        <v>0.27210884353741499</v>
      </c>
      <c r="J1504" s="56">
        <f t="shared" si="212"/>
        <v>0.27577319587628868</v>
      </c>
      <c r="K1504" s="51">
        <v>80</v>
      </c>
      <c r="L1504" s="51">
        <v>31</v>
      </c>
      <c r="M1504" s="51">
        <v>111</v>
      </c>
      <c r="N1504" s="51">
        <v>94</v>
      </c>
      <c r="O1504" s="51">
        <v>36</v>
      </c>
      <c r="P1504" s="51">
        <v>130</v>
      </c>
      <c r="Q1504" s="51">
        <v>107</v>
      </c>
      <c r="R1504" s="51">
        <v>40</v>
      </c>
      <c r="S1504" s="51">
        <v>147</v>
      </c>
      <c r="T1504" s="51">
        <f t="shared" si="208"/>
        <v>107</v>
      </c>
      <c r="U1504" s="51">
        <f t="shared" si="208"/>
        <v>388</v>
      </c>
      <c r="V1504" s="57">
        <f t="shared" si="213"/>
        <v>27.577319587628867</v>
      </c>
      <c r="W1504" s="51" t="e">
        <f>SUMIF(#REF!,'Pupils5-15'!$B1504,#REF!)</f>
        <v>#REF!</v>
      </c>
      <c r="X1504" s="51" t="e">
        <f>SUMIF(#REF!,'Pupils5-15'!$B1504,#REF!)</f>
        <v>#REF!</v>
      </c>
      <c r="Y1504" s="51" t="e">
        <f>SUMIF(#REF!,'Pupils5-15'!$B1504,#REF!)</f>
        <v>#REF!</v>
      </c>
      <c r="Z1504" s="51" t="e">
        <f t="shared" si="214"/>
        <v>#REF!</v>
      </c>
      <c r="AA1504" s="51" t="e">
        <f t="shared" si="215"/>
        <v>#REF!</v>
      </c>
      <c r="AB1504" s="51" t="e">
        <f t="shared" si="216"/>
        <v>#REF!</v>
      </c>
    </row>
    <row r="1505" spans="1:28" x14ac:dyDescent="0.2">
      <c r="A1505" s="51">
        <v>1498</v>
      </c>
      <c r="B1505" s="51">
        <v>6812317</v>
      </c>
      <c r="C1505" s="51" t="s">
        <v>1850</v>
      </c>
      <c r="D1505" s="51" t="s">
        <v>73</v>
      </c>
      <c r="E1505" s="51" t="s">
        <v>3322</v>
      </c>
      <c r="F1505" s="51" t="s">
        <v>3324</v>
      </c>
      <c r="G1505" s="56">
        <f t="shared" si="209"/>
        <v>0.15942028985507245</v>
      </c>
      <c r="H1505" s="56">
        <f t="shared" si="210"/>
        <v>0.17647058823529413</v>
      </c>
      <c r="I1505" s="56">
        <f t="shared" si="211"/>
        <v>0.15573770491803279</v>
      </c>
      <c r="J1505" s="56">
        <f t="shared" si="212"/>
        <v>0.16385767790262173</v>
      </c>
      <c r="K1505" s="51">
        <v>290</v>
      </c>
      <c r="L1505" s="51">
        <v>55</v>
      </c>
      <c r="M1505" s="51">
        <v>345</v>
      </c>
      <c r="N1505" s="51">
        <v>294</v>
      </c>
      <c r="O1505" s="51">
        <v>63</v>
      </c>
      <c r="P1505" s="51">
        <v>357</v>
      </c>
      <c r="Q1505" s="51">
        <v>309</v>
      </c>
      <c r="R1505" s="51">
        <v>57</v>
      </c>
      <c r="S1505" s="51">
        <v>366</v>
      </c>
      <c r="T1505" s="51">
        <f t="shared" si="208"/>
        <v>175</v>
      </c>
      <c r="U1505" s="51">
        <f t="shared" si="208"/>
        <v>1068</v>
      </c>
      <c r="V1505" s="57">
        <f t="shared" si="213"/>
        <v>16.385767790262172</v>
      </c>
      <c r="W1505" s="51" t="e">
        <f>SUMIF(#REF!,'Pupils5-15'!$B1505,#REF!)</f>
        <v>#REF!</v>
      </c>
      <c r="X1505" s="51" t="e">
        <f>SUMIF(#REF!,'Pupils5-15'!$B1505,#REF!)</f>
        <v>#REF!</v>
      </c>
      <c r="Y1505" s="51" t="e">
        <f>SUMIF(#REF!,'Pupils5-15'!$B1505,#REF!)</f>
        <v>#REF!</v>
      </c>
      <c r="Z1505" s="51" t="e">
        <f t="shared" si="214"/>
        <v>#REF!</v>
      </c>
      <c r="AA1505" s="51" t="e">
        <f t="shared" si="215"/>
        <v>#REF!</v>
      </c>
      <c r="AB1505" s="51" t="e">
        <f t="shared" si="216"/>
        <v>#REF!</v>
      </c>
    </row>
    <row r="1506" spans="1:28" x14ac:dyDescent="0.2">
      <c r="A1506" s="51">
        <v>1499</v>
      </c>
      <c r="B1506" s="51">
        <v>6812318</v>
      </c>
      <c r="C1506" s="51" t="s">
        <v>1851</v>
      </c>
      <c r="D1506" s="51" t="s">
        <v>73</v>
      </c>
      <c r="E1506" s="51" t="s">
        <v>3322</v>
      </c>
      <c r="F1506" s="51" t="s">
        <v>3324</v>
      </c>
      <c r="G1506" s="56">
        <f t="shared" si="209"/>
        <v>0.52027027027027029</v>
      </c>
      <c r="H1506" s="56">
        <f t="shared" si="210"/>
        <v>0.54304635761589404</v>
      </c>
      <c r="I1506" s="56">
        <f t="shared" si="211"/>
        <v>0.56346749226006188</v>
      </c>
      <c r="J1506" s="56">
        <f t="shared" si="212"/>
        <v>0.54288816503800219</v>
      </c>
      <c r="K1506" s="51">
        <v>142</v>
      </c>
      <c r="L1506" s="51">
        <v>154</v>
      </c>
      <c r="M1506" s="51">
        <v>296</v>
      </c>
      <c r="N1506" s="51">
        <v>138</v>
      </c>
      <c r="O1506" s="51">
        <v>164</v>
      </c>
      <c r="P1506" s="51">
        <v>302</v>
      </c>
      <c r="Q1506" s="51">
        <v>141</v>
      </c>
      <c r="R1506" s="51">
        <v>182</v>
      </c>
      <c r="S1506" s="51">
        <v>323</v>
      </c>
      <c r="T1506" s="51">
        <f t="shared" si="208"/>
        <v>500</v>
      </c>
      <c r="U1506" s="51">
        <f t="shared" si="208"/>
        <v>921</v>
      </c>
      <c r="V1506" s="57">
        <f t="shared" si="213"/>
        <v>54.28881650380022</v>
      </c>
      <c r="W1506" s="51" t="e">
        <f>SUMIF(#REF!,'Pupils5-15'!$B1506,#REF!)</f>
        <v>#REF!</v>
      </c>
      <c r="X1506" s="51" t="e">
        <f>SUMIF(#REF!,'Pupils5-15'!$B1506,#REF!)</f>
        <v>#REF!</v>
      </c>
      <c r="Y1506" s="51" t="e">
        <f>SUMIF(#REF!,'Pupils5-15'!$B1506,#REF!)</f>
        <v>#REF!</v>
      </c>
      <c r="Z1506" s="51" t="e">
        <f t="shared" si="214"/>
        <v>#REF!</v>
      </c>
      <c r="AA1506" s="51" t="e">
        <f t="shared" si="215"/>
        <v>#REF!</v>
      </c>
      <c r="AB1506" s="51" t="e">
        <f t="shared" si="216"/>
        <v>#REF!</v>
      </c>
    </row>
    <row r="1507" spans="1:28" x14ac:dyDescent="0.2">
      <c r="A1507" s="51">
        <v>1500</v>
      </c>
      <c r="B1507" s="51">
        <v>6812319</v>
      </c>
      <c r="C1507" s="51" t="s">
        <v>1852</v>
      </c>
      <c r="D1507" s="51" t="s">
        <v>73</v>
      </c>
      <c r="E1507" s="51" t="s">
        <v>3322</v>
      </c>
      <c r="F1507" s="51" t="s">
        <v>3324</v>
      </c>
      <c r="G1507" s="56">
        <f t="shared" si="209"/>
        <v>0.27142857142857141</v>
      </c>
      <c r="H1507" s="56">
        <f t="shared" si="210"/>
        <v>0.2442528735632184</v>
      </c>
      <c r="I1507" s="56">
        <f t="shared" si="211"/>
        <v>0.23209169054441262</v>
      </c>
      <c r="J1507" s="56">
        <f t="shared" si="212"/>
        <v>0.24928366762177651</v>
      </c>
      <c r="K1507" s="51">
        <v>255</v>
      </c>
      <c r="L1507" s="51">
        <v>95</v>
      </c>
      <c r="M1507" s="51">
        <v>350</v>
      </c>
      <c r="N1507" s="51">
        <v>263</v>
      </c>
      <c r="O1507" s="51">
        <v>85</v>
      </c>
      <c r="P1507" s="51">
        <v>348</v>
      </c>
      <c r="Q1507" s="51">
        <v>268</v>
      </c>
      <c r="R1507" s="51">
        <v>81</v>
      </c>
      <c r="S1507" s="51">
        <v>349</v>
      </c>
      <c r="T1507" s="51">
        <f t="shared" si="208"/>
        <v>261</v>
      </c>
      <c r="U1507" s="51">
        <f t="shared" si="208"/>
        <v>1047</v>
      </c>
      <c r="V1507" s="57">
        <f t="shared" si="213"/>
        <v>24.928366762177649</v>
      </c>
      <c r="W1507" s="51" t="e">
        <f>SUMIF(#REF!,'Pupils5-15'!$B1507,#REF!)</f>
        <v>#REF!</v>
      </c>
      <c r="X1507" s="51" t="e">
        <f>SUMIF(#REF!,'Pupils5-15'!$B1507,#REF!)</f>
        <v>#REF!</v>
      </c>
      <c r="Y1507" s="51" t="e">
        <f>SUMIF(#REF!,'Pupils5-15'!$B1507,#REF!)</f>
        <v>#REF!</v>
      </c>
      <c r="Z1507" s="51" t="e">
        <f t="shared" si="214"/>
        <v>#REF!</v>
      </c>
      <c r="AA1507" s="51" t="e">
        <f t="shared" si="215"/>
        <v>#REF!</v>
      </c>
      <c r="AB1507" s="51" t="e">
        <f t="shared" si="216"/>
        <v>#REF!</v>
      </c>
    </row>
    <row r="1508" spans="1:28" x14ac:dyDescent="0.2">
      <c r="A1508" s="51">
        <v>1501</v>
      </c>
      <c r="B1508" s="51">
        <v>6812320</v>
      </c>
      <c r="C1508" s="51" t="s">
        <v>1853</v>
      </c>
      <c r="D1508" s="51" t="s">
        <v>73</v>
      </c>
      <c r="E1508" s="51" t="s">
        <v>3322</v>
      </c>
      <c r="F1508" s="51" t="s">
        <v>3324</v>
      </c>
      <c r="G1508" s="56">
        <f t="shared" si="209"/>
        <v>0.25146198830409355</v>
      </c>
      <c r="H1508" s="56">
        <f t="shared" si="210"/>
        <v>0.26162790697674421</v>
      </c>
      <c r="I1508" s="56">
        <f t="shared" si="211"/>
        <v>0.25</v>
      </c>
      <c r="J1508" s="56">
        <f t="shared" si="212"/>
        <v>0.25433526011560692</v>
      </c>
      <c r="K1508" s="51">
        <v>128</v>
      </c>
      <c r="L1508" s="51">
        <v>43</v>
      </c>
      <c r="M1508" s="51">
        <v>171</v>
      </c>
      <c r="N1508" s="51">
        <v>127</v>
      </c>
      <c r="O1508" s="51">
        <v>45</v>
      </c>
      <c r="P1508" s="51">
        <v>172</v>
      </c>
      <c r="Q1508" s="51">
        <v>132</v>
      </c>
      <c r="R1508" s="51">
        <v>44</v>
      </c>
      <c r="S1508" s="51">
        <v>176</v>
      </c>
      <c r="T1508" s="51">
        <f t="shared" si="208"/>
        <v>132</v>
      </c>
      <c r="U1508" s="51">
        <f t="shared" si="208"/>
        <v>519</v>
      </c>
      <c r="V1508" s="57">
        <f t="shared" si="213"/>
        <v>25.433526011560691</v>
      </c>
      <c r="W1508" s="51" t="e">
        <f>SUMIF(#REF!,'Pupils5-15'!$B1508,#REF!)</f>
        <v>#REF!</v>
      </c>
      <c r="X1508" s="51" t="e">
        <f>SUMIF(#REF!,'Pupils5-15'!$B1508,#REF!)</f>
        <v>#REF!</v>
      </c>
      <c r="Y1508" s="51" t="e">
        <f>SUMIF(#REF!,'Pupils5-15'!$B1508,#REF!)</f>
        <v>#REF!</v>
      </c>
      <c r="Z1508" s="51" t="e">
        <f t="shared" si="214"/>
        <v>#REF!</v>
      </c>
      <c r="AA1508" s="51" t="e">
        <f t="shared" si="215"/>
        <v>#REF!</v>
      </c>
      <c r="AB1508" s="51" t="e">
        <f t="shared" si="216"/>
        <v>#REF!</v>
      </c>
    </row>
    <row r="1509" spans="1:28" x14ac:dyDescent="0.2">
      <c r="A1509" s="51">
        <v>1502</v>
      </c>
      <c r="B1509" s="51">
        <v>6812321</v>
      </c>
      <c r="C1509" s="51" t="s">
        <v>1854</v>
      </c>
      <c r="D1509" s="51" t="s">
        <v>73</v>
      </c>
      <c r="E1509" s="51" t="s">
        <v>3322</v>
      </c>
      <c r="F1509" s="51" t="s">
        <v>3324</v>
      </c>
      <c r="G1509" s="56">
        <f t="shared" si="209"/>
        <v>7.3770491803278687E-2</v>
      </c>
      <c r="H1509" s="56">
        <f t="shared" si="210"/>
        <v>7.6045627376425853E-2</v>
      </c>
      <c r="I1509" s="56">
        <f t="shared" si="211"/>
        <v>9.9656357388316158E-2</v>
      </c>
      <c r="J1509" s="56">
        <f t="shared" si="212"/>
        <v>8.3959899749373429E-2</v>
      </c>
      <c r="K1509" s="51">
        <v>226</v>
      </c>
      <c r="L1509" s="51">
        <v>18</v>
      </c>
      <c r="M1509" s="51">
        <v>244</v>
      </c>
      <c r="N1509" s="51">
        <v>243</v>
      </c>
      <c r="O1509" s="51">
        <v>20</v>
      </c>
      <c r="P1509" s="51">
        <v>263</v>
      </c>
      <c r="Q1509" s="51">
        <v>262</v>
      </c>
      <c r="R1509" s="51">
        <v>29</v>
      </c>
      <c r="S1509" s="51">
        <v>291</v>
      </c>
      <c r="T1509" s="51">
        <f t="shared" si="208"/>
        <v>67</v>
      </c>
      <c r="U1509" s="51">
        <f t="shared" si="208"/>
        <v>798</v>
      </c>
      <c r="V1509" s="57">
        <f t="shared" si="213"/>
        <v>8.3959899749373434</v>
      </c>
      <c r="W1509" s="51" t="e">
        <f>SUMIF(#REF!,'Pupils5-15'!$B1509,#REF!)</f>
        <v>#REF!</v>
      </c>
      <c r="X1509" s="51" t="e">
        <f>SUMIF(#REF!,'Pupils5-15'!$B1509,#REF!)</f>
        <v>#REF!</v>
      </c>
      <c r="Y1509" s="51" t="e">
        <f>SUMIF(#REF!,'Pupils5-15'!$B1509,#REF!)</f>
        <v>#REF!</v>
      </c>
      <c r="Z1509" s="51" t="e">
        <f t="shared" si="214"/>
        <v>#REF!</v>
      </c>
      <c r="AA1509" s="51" t="e">
        <f t="shared" si="215"/>
        <v>#REF!</v>
      </c>
      <c r="AB1509" s="51" t="e">
        <f t="shared" si="216"/>
        <v>#REF!</v>
      </c>
    </row>
    <row r="1510" spans="1:28" x14ac:dyDescent="0.2">
      <c r="A1510" s="51">
        <v>1503</v>
      </c>
      <c r="B1510" s="51">
        <v>6812322</v>
      </c>
      <c r="C1510" s="51" t="s">
        <v>1855</v>
      </c>
      <c r="D1510" s="51" t="s">
        <v>73</v>
      </c>
      <c r="E1510" s="51" t="s">
        <v>3322</v>
      </c>
      <c r="F1510" s="51" t="s">
        <v>3324</v>
      </c>
      <c r="G1510" s="56">
        <f t="shared" si="209"/>
        <v>0.48507462686567165</v>
      </c>
      <c r="H1510" s="56">
        <f t="shared" si="210"/>
        <v>0.53697749196141475</v>
      </c>
      <c r="I1510" s="56">
        <f t="shared" si="211"/>
        <v>0.4835820895522388</v>
      </c>
      <c r="J1510" s="56">
        <f t="shared" si="212"/>
        <v>0.50218818380743979</v>
      </c>
      <c r="K1510" s="51">
        <v>138</v>
      </c>
      <c r="L1510" s="51">
        <v>130</v>
      </c>
      <c r="M1510" s="51">
        <v>268</v>
      </c>
      <c r="N1510" s="51">
        <v>144</v>
      </c>
      <c r="O1510" s="51">
        <v>167</v>
      </c>
      <c r="P1510" s="51">
        <v>311</v>
      </c>
      <c r="Q1510" s="51">
        <v>173</v>
      </c>
      <c r="R1510" s="51">
        <v>162</v>
      </c>
      <c r="S1510" s="51">
        <v>335</v>
      </c>
      <c r="T1510" s="51">
        <f t="shared" si="208"/>
        <v>459</v>
      </c>
      <c r="U1510" s="51">
        <f t="shared" si="208"/>
        <v>914</v>
      </c>
      <c r="V1510" s="57">
        <f t="shared" si="213"/>
        <v>50.218818380743983</v>
      </c>
      <c r="W1510" s="51" t="e">
        <f>SUMIF(#REF!,'Pupils5-15'!$B1510,#REF!)</f>
        <v>#REF!</v>
      </c>
      <c r="X1510" s="51" t="e">
        <f>SUMIF(#REF!,'Pupils5-15'!$B1510,#REF!)</f>
        <v>#REF!</v>
      </c>
      <c r="Y1510" s="51" t="e">
        <f>SUMIF(#REF!,'Pupils5-15'!$B1510,#REF!)</f>
        <v>#REF!</v>
      </c>
      <c r="Z1510" s="51" t="e">
        <f t="shared" si="214"/>
        <v>#REF!</v>
      </c>
      <c r="AA1510" s="51" t="e">
        <f t="shared" si="215"/>
        <v>#REF!</v>
      </c>
      <c r="AB1510" s="51" t="e">
        <f t="shared" si="216"/>
        <v>#REF!</v>
      </c>
    </row>
    <row r="1511" spans="1:28" x14ac:dyDescent="0.2">
      <c r="A1511" s="51">
        <v>1504</v>
      </c>
      <c r="B1511" s="51">
        <v>6812323</v>
      </c>
      <c r="C1511" s="51" t="s">
        <v>1856</v>
      </c>
      <c r="D1511" s="51" t="s">
        <v>73</v>
      </c>
      <c r="E1511" s="51" t="s">
        <v>3322</v>
      </c>
      <c r="F1511" s="51" t="s">
        <v>3323</v>
      </c>
      <c r="G1511" s="56">
        <f t="shared" si="209"/>
        <v>0.15789473684210525</v>
      </c>
      <c r="H1511" s="56">
        <f t="shared" si="210"/>
        <v>0.14814814814814814</v>
      </c>
      <c r="I1511" s="56">
        <f t="shared" si="211"/>
        <v>0.15384615384615385</v>
      </c>
      <c r="J1511" s="56">
        <f t="shared" si="212"/>
        <v>0.15286624203821655</v>
      </c>
      <c r="K1511" s="51">
        <v>32</v>
      </c>
      <c r="L1511" s="51">
        <v>6</v>
      </c>
      <c r="M1511" s="51">
        <v>38</v>
      </c>
      <c r="N1511" s="51">
        <v>46</v>
      </c>
      <c r="O1511" s="51">
        <v>8</v>
      </c>
      <c r="P1511" s="51">
        <v>54</v>
      </c>
      <c r="Q1511" s="51">
        <v>55</v>
      </c>
      <c r="R1511" s="51">
        <v>10</v>
      </c>
      <c r="S1511" s="51">
        <v>65</v>
      </c>
      <c r="T1511" s="51">
        <f t="shared" si="208"/>
        <v>24</v>
      </c>
      <c r="U1511" s="51">
        <f t="shared" si="208"/>
        <v>157</v>
      </c>
      <c r="V1511" s="57">
        <f t="shared" si="213"/>
        <v>15.286624203821656</v>
      </c>
      <c r="W1511" s="51" t="e">
        <f>SUMIF(#REF!,'Pupils5-15'!$B1511,#REF!)</f>
        <v>#REF!</v>
      </c>
      <c r="X1511" s="51" t="e">
        <f>SUMIF(#REF!,'Pupils5-15'!$B1511,#REF!)</f>
        <v>#REF!</v>
      </c>
      <c r="Y1511" s="51" t="e">
        <f>SUMIF(#REF!,'Pupils5-15'!$B1511,#REF!)</f>
        <v>#REF!</v>
      </c>
      <c r="Z1511" s="51" t="e">
        <f t="shared" si="214"/>
        <v>#REF!</v>
      </c>
      <c r="AA1511" s="51" t="e">
        <f t="shared" si="215"/>
        <v>#REF!</v>
      </c>
      <c r="AB1511" s="51" t="e">
        <f t="shared" si="216"/>
        <v>#REF!</v>
      </c>
    </row>
    <row r="1512" spans="1:28" x14ac:dyDescent="0.2">
      <c r="A1512" s="51">
        <v>1505</v>
      </c>
      <c r="B1512" s="51">
        <v>6812324</v>
      </c>
      <c r="C1512" s="51" t="s">
        <v>1857</v>
      </c>
      <c r="D1512" s="51" t="s">
        <v>73</v>
      </c>
      <c r="E1512" s="51" t="s">
        <v>3322</v>
      </c>
      <c r="F1512" s="51" t="s">
        <v>3324</v>
      </c>
      <c r="G1512" s="56">
        <f t="shared" si="209"/>
        <v>0.53749999999999998</v>
      </c>
      <c r="H1512" s="56">
        <f t="shared" si="210"/>
        <v>0.55279503105590067</v>
      </c>
      <c r="I1512" s="56">
        <f t="shared" si="211"/>
        <v>0.57594936708860756</v>
      </c>
      <c r="J1512" s="56">
        <f t="shared" si="212"/>
        <v>0.55532359081419624</v>
      </c>
      <c r="K1512" s="51">
        <v>74</v>
      </c>
      <c r="L1512" s="51">
        <v>86</v>
      </c>
      <c r="M1512" s="51">
        <v>160</v>
      </c>
      <c r="N1512" s="51">
        <v>72</v>
      </c>
      <c r="O1512" s="51">
        <v>89</v>
      </c>
      <c r="P1512" s="51">
        <v>161</v>
      </c>
      <c r="Q1512" s="51">
        <v>67</v>
      </c>
      <c r="R1512" s="51">
        <v>91</v>
      </c>
      <c r="S1512" s="51">
        <v>158</v>
      </c>
      <c r="T1512" s="51">
        <f t="shared" si="208"/>
        <v>266</v>
      </c>
      <c r="U1512" s="51">
        <f t="shared" si="208"/>
        <v>479</v>
      </c>
      <c r="V1512" s="57">
        <f t="shared" si="213"/>
        <v>55.532359081419628</v>
      </c>
      <c r="W1512" s="51" t="e">
        <f>SUMIF(#REF!,'Pupils5-15'!$B1512,#REF!)</f>
        <v>#REF!</v>
      </c>
      <c r="X1512" s="51" t="e">
        <f>SUMIF(#REF!,'Pupils5-15'!$B1512,#REF!)</f>
        <v>#REF!</v>
      </c>
      <c r="Y1512" s="51" t="e">
        <f>SUMIF(#REF!,'Pupils5-15'!$B1512,#REF!)</f>
        <v>#REF!</v>
      </c>
      <c r="Z1512" s="51" t="e">
        <f t="shared" si="214"/>
        <v>#REF!</v>
      </c>
      <c r="AA1512" s="51" t="e">
        <f t="shared" si="215"/>
        <v>#REF!</v>
      </c>
      <c r="AB1512" s="51" t="e">
        <f t="shared" si="216"/>
        <v>#REF!</v>
      </c>
    </row>
    <row r="1513" spans="1:28" x14ac:dyDescent="0.2">
      <c r="A1513" s="51">
        <v>1506</v>
      </c>
      <c r="B1513" s="51">
        <v>6812325</v>
      </c>
      <c r="C1513" s="51" t="s">
        <v>1858</v>
      </c>
      <c r="D1513" s="51" t="s">
        <v>73</v>
      </c>
      <c r="E1513" s="51" t="s">
        <v>3322</v>
      </c>
      <c r="F1513" s="51" t="s">
        <v>3323</v>
      </c>
      <c r="G1513" s="56">
        <f t="shared" si="209"/>
        <v>0.32258064516129031</v>
      </c>
      <c r="H1513" s="56">
        <f t="shared" si="210"/>
        <v>0.36842105263157893</v>
      </c>
      <c r="I1513" s="56">
        <f t="shared" si="211"/>
        <v>0.33333333333333331</v>
      </c>
      <c r="J1513" s="56">
        <f t="shared" si="212"/>
        <v>0.34090909090909088</v>
      </c>
      <c r="K1513" s="51">
        <v>21</v>
      </c>
      <c r="L1513" s="51">
        <v>10</v>
      </c>
      <c r="M1513" s="51">
        <v>31</v>
      </c>
      <c r="N1513" s="51">
        <v>24</v>
      </c>
      <c r="O1513" s="51">
        <v>14</v>
      </c>
      <c r="P1513" s="51">
        <v>38</v>
      </c>
      <c r="Q1513" s="51">
        <v>42</v>
      </c>
      <c r="R1513" s="51">
        <v>21</v>
      </c>
      <c r="S1513" s="51">
        <v>63</v>
      </c>
      <c r="T1513" s="51">
        <f t="shared" si="208"/>
        <v>45</v>
      </c>
      <c r="U1513" s="51">
        <f t="shared" si="208"/>
        <v>132</v>
      </c>
      <c r="V1513" s="57">
        <f t="shared" si="213"/>
        <v>34.090909090909086</v>
      </c>
      <c r="W1513" s="51" t="e">
        <f>SUMIF(#REF!,'Pupils5-15'!$B1513,#REF!)</f>
        <v>#REF!</v>
      </c>
      <c r="X1513" s="51" t="e">
        <f>SUMIF(#REF!,'Pupils5-15'!$B1513,#REF!)</f>
        <v>#REF!</v>
      </c>
      <c r="Y1513" s="51" t="e">
        <f>SUMIF(#REF!,'Pupils5-15'!$B1513,#REF!)</f>
        <v>#REF!</v>
      </c>
      <c r="Z1513" s="51" t="e">
        <f t="shared" si="214"/>
        <v>#REF!</v>
      </c>
      <c r="AA1513" s="51" t="e">
        <f t="shared" si="215"/>
        <v>#REF!</v>
      </c>
      <c r="AB1513" s="51" t="e">
        <f t="shared" si="216"/>
        <v>#REF!</v>
      </c>
    </row>
    <row r="1514" spans="1:28" x14ac:dyDescent="0.2">
      <c r="A1514" s="51">
        <v>1507</v>
      </c>
      <c r="B1514" s="51">
        <v>6812326</v>
      </c>
      <c r="C1514" s="51" t="s">
        <v>1859</v>
      </c>
      <c r="D1514" s="51" t="s">
        <v>73</v>
      </c>
      <c r="E1514" s="51" t="s">
        <v>3322</v>
      </c>
      <c r="F1514" s="51" t="s">
        <v>3324</v>
      </c>
      <c r="G1514" s="56">
        <f t="shared" si="209"/>
        <v>0.10160427807486631</v>
      </c>
      <c r="H1514" s="56">
        <f t="shared" si="210"/>
        <v>0.10554089709762533</v>
      </c>
      <c r="I1514" s="56">
        <f t="shared" si="211"/>
        <v>9.6059113300492605E-2</v>
      </c>
      <c r="J1514" s="56">
        <f t="shared" si="212"/>
        <v>0.10094909404659189</v>
      </c>
      <c r="K1514" s="51">
        <v>336</v>
      </c>
      <c r="L1514" s="51">
        <v>38</v>
      </c>
      <c r="M1514" s="51">
        <v>374</v>
      </c>
      <c r="N1514" s="51">
        <v>339</v>
      </c>
      <c r="O1514" s="51">
        <v>40</v>
      </c>
      <c r="P1514" s="51">
        <v>379</v>
      </c>
      <c r="Q1514" s="51">
        <v>367</v>
      </c>
      <c r="R1514" s="51">
        <v>39</v>
      </c>
      <c r="S1514" s="51">
        <v>406</v>
      </c>
      <c r="T1514" s="51">
        <f t="shared" si="208"/>
        <v>117</v>
      </c>
      <c r="U1514" s="51">
        <f t="shared" si="208"/>
        <v>1159</v>
      </c>
      <c r="V1514" s="57">
        <f t="shared" si="213"/>
        <v>10.094909404659189</v>
      </c>
      <c r="W1514" s="51" t="e">
        <f>SUMIF(#REF!,'Pupils5-15'!$B1514,#REF!)</f>
        <v>#REF!</v>
      </c>
      <c r="X1514" s="51" t="e">
        <f>SUMIF(#REF!,'Pupils5-15'!$B1514,#REF!)</f>
        <v>#REF!</v>
      </c>
      <c r="Y1514" s="51" t="e">
        <f>SUMIF(#REF!,'Pupils5-15'!$B1514,#REF!)</f>
        <v>#REF!</v>
      </c>
      <c r="Z1514" s="51" t="e">
        <f t="shared" si="214"/>
        <v>#REF!</v>
      </c>
      <c r="AA1514" s="51" t="e">
        <f t="shared" si="215"/>
        <v>#REF!</v>
      </c>
      <c r="AB1514" s="51" t="e">
        <f t="shared" si="216"/>
        <v>#REF!</v>
      </c>
    </row>
    <row r="1515" spans="1:28" x14ac:dyDescent="0.2">
      <c r="A1515" s="51">
        <v>1508</v>
      </c>
      <c r="B1515" s="51">
        <v>6812327</v>
      </c>
      <c r="C1515" s="51" t="s">
        <v>1860</v>
      </c>
      <c r="D1515" s="51" t="s">
        <v>73</v>
      </c>
      <c r="E1515" s="51" t="s">
        <v>3322</v>
      </c>
      <c r="F1515" s="51" t="s">
        <v>3324</v>
      </c>
      <c r="G1515" s="56">
        <f t="shared" si="209"/>
        <v>0.49769585253456222</v>
      </c>
      <c r="H1515" s="56">
        <f t="shared" si="210"/>
        <v>0.47222222222222221</v>
      </c>
      <c r="I1515" s="56">
        <f t="shared" si="211"/>
        <v>0.51546391752577314</v>
      </c>
      <c r="J1515" s="56">
        <f t="shared" si="212"/>
        <v>0.49441786283891548</v>
      </c>
      <c r="K1515" s="51">
        <v>109</v>
      </c>
      <c r="L1515" s="51">
        <v>108</v>
      </c>
      <c r="M1515" s="51">
        <v>217</v>
      </c>
      <c r="N1515" s="51">
        <v>114</v>
      </c>
      <c r="O1515" s="51">
        <v>102</v>
      </c>
      <c r="P1515" s="51">
        <v>216</v>
      </c>
      <c r="Q1515" s="51">
        <v>94</v>
      </c>
      <c r="R1515" s="51">
        <v>100</v>
      </c>
      <c r="S1515" s="51">
        <v>194</v>
      </c>
      <c r="T1515" s="51">
        <f t="shared" si="208"/>
        <v>310</v>
      </c>
      <c r="U1515" s="51">
        <f t="shared" si="208"/>
        <v>627</v>
      </c>
      <c r="V1515" s="57">
        <f t="shared" si="213"/>
        <v>49.441786283891545</v>
      </c>
      <c r="W1515" s="51" t="e">
        <f>SUMIF(#REF!,'Pupils5-15'!$B1515,#REF!)</f>
        <v>#REF!</v>
      </c>
      <c r="X1515" s="51" t="e">
        <f>SUMIF(#REF!,'Pupils5-15'!$B1515,#REF!)</f>
        <v>#REF!</v>
      </c>
      <c r="Y1515" s="51" t="e">
        <f>SUMIF(#REF!,'Pupils5-15'!$B1515,#REF!)</f>
        <v>#REF!</v>
      </c>
      <c r="Z1515" s="51" t="e">
        <f t="shared" si="214"/>
        <v>#REF!</v>
      </c>
      <c r="AA1515" s="51" t="e">
        <f t="shared" si="215"/>
        <v>#REF!</v>
      </c>
      <c r="AB1515" s="51" t="e">
        <f t="shared" si="216"/>
        <v>#REF!</v>
      </c>
    </row>
    <row r="1516" spans="1:28" x14ac:dyDescent="0.2">
      <c r="A1516" s="51">
        <v>1509</v>
      </c>
      <c r="B1516" s="51">
        <v>6812328</v>
      </c>
      <c r="C1516" s="51" t="s">
        <v>1665</v>
      </c>
      <c r="D1516" s="51" t="s">
        <v>73</v>
      </c>
      <c r="E1516" s="51" t="s">
        <v>3322</v>
      </c>
      <c r="F1516" s="51" t="s">
        <v>3324</v>
      </c>
      <c r="G1516" s="56">
        <f t="shared" si="209"/>
        <v>0.23749999999999999</v>
      </c>
      <c r="H1516" s="56">
        <f t="shared" si="210"/>
        <v>0.21666666666666667</v>
      </c>
      <c r="I1516" s="56">
        <f t="shared" si="211"/>
        <v>0.25233644859813081</v>
      </c>
      <c r="J1516" s="56">
        <f t="shared" si="212"/>
        <v>0.2359192348565356</v>
      </c>
      <c r="K1516" s="51">
        <v>244</v>
      </c>
      <c r="L1516" s="51">
        <v>76</v>
      </c>
      <c r="M1516" s="51">
        <v>320</v>
      </c>
      <c r="N1516" s="51">
        <v>235</v>
      </c>
      <c r="O1516" s="51">
        <v>65</v>
      </c>
      <c r="P1516" s="51">
        <v>300</v>
      </c>
      <c r="Q1516" s="51">
        <v>240</v>
      </c>
      <c r="R1516" s="51">
        <v>81</v>
      </c>
      <c r="S1516" s="51">
        <v>321</v>
      </c>
      <c r="T1516" s="51">
        <f t="shared" si="208"/>
        <v>222</v>
      </c>
      <c r="U1516" s="51">
        <f t="shared" si="208"/>
        <v>941</v>
      </c>
      <c r="V1516" s="57">
        <f t="shared" si="213"/>
        <v>23.59192348565356</v>
      </c>
      <c r="W1516" s="51" t="e">
        <f>SUMIF(#REF!,'Pupils5-15'!$B1516,#REF!)</f>
        <v>#REF!</v>
      </c>
      <c r="X1516" s="51" t="e">
        <f>SUMIF(#REF!,'Pupils5-15'!$B1516,#REF!)</f>
        <v>#REF!</v>
      </c>
      <c r="Y1516" s="51" t="e">
        <f>SUMIF(#REF!,'Pupils5-15'!$B1516,#REF!)</f>
        <v>#REF!</v>
      </c>
      <c r="Z1516" s="51" t="e">
        <f t="shared" si="214"/>
        <v>#REF!</v>
      </c>
      <c r="AA1516" s="51" t="e">
        <f t="shared" si="215"/>
        <v>#REF!</v>
      </c>
      <c r="AB1516" s="51" t="e">
        <f t="shared" si="216"/>
        <v>#REF!</v>
      </c>
    </row>
    <row r="1517" spans="1:28" x14ac:dyDescent="0.2">
      <c r="A1517" s="51">
        <v>1510</v>
      </c>
      <c r="B1517" s="51">
        <v>6812329</v>
      </c>
      <c r="C1517" s="51" t="s">
        <v>1863</v>
      </c>
      <c r="D1517" s="51" t="s">
        <v>73</v>
      </c>
      <c r="E1517" s="51" t="s">
        <v>3322</v>
      </c>
      <c r="F1517" s="51" t="s">
        <v>3324</v>
      </c>
      <c r="G1517" s="56">
        <f t="shared" si="209"/>
        <v>8.7649402390438252E-2</v>
      </c>
      <c r="H1517" s="56">
        <f t="shared" si="210"/>
        <v>9.6226415094339629E-2</v>
      </c>
      <c r="I1517" s="56">
        <f t="shared" si="211"/>
        <v>0.1171003717472119</v>
      </c>
      <c r="J1517" s="56">
        <f t="shared" si="212"/>
        <v>0.10063694267515924</v>
      </c>
      <c r="K1517" s="51">
        <v>458</v>
      </c>
      <c r="L1517" s="51">
        <v>44</v>
      </c>
      <c r="M1517" s="51">
        <v>502</v>
      </c>
      <c r="N1517" s="51">
        <v>479</v>
      </c>
      <c r="O1517" s="51">
        <v>51</v>
      </c>
      <c r="P1517" s="51">
        <v>530</v>
      </c>
      <c r="Q1517" s="51">
        <v>475</v>
      </c>
      <c r="R1517" s="51">
        <v>63</v>
      </c>
      <c r="S1517" s="51">
        <v>538</v>
      </c>
      <c r="T1517" s="51">
        <f t="shared" ref="T1517:U1566" si="217">+L1517+O1517+R1517</f>
        <v>158</v>
      </c>
      <c r="U1517" s="51">
        <f t="shared" si="217"/>
        <v>1570</v>
      </c>
      <c r="V1517" s="57">
        <f t="shared" si="213"/>
        <v>10.063694267515924</v>
      </c>
      <c r="W1517" s="51" t="e">
        <f>SUMIF(#REF!,'Pupils5-15'!$B1517,#REF!)</f>
        <v>#REF!</v>
      </c>
      <c r="X1517" s="51" t="e">
        <f>SUMIF(#REF!,'Pupils5-15'!$B1517,#REF!)</f>
        <v>#REF!</v>
      </c>
      <c r="Y1517" s="51" t="e">
        <f>SUMIF(#REF!,'Pupils5-15'!$B1517,#REF!)</f>
        <v>#REF!</v>
      </c>
      <c r="Z1517" s="51" t="e">
        <f t="shared" si="214"/>
        <v>#REF!</v>
      </c>
      <c r="AA1517" s="51" t="e">
        <f t="shared" si="215"/>
        <v>#REF!</v>
      </c>
      <c r="AB1517" s="51" t="e">
        <f t="shared" si="216"/>
        <v>#REF!</v>
      </c>
    </row>
    <row r="1518" spans="1:28" x14ac:dyDescent="0.2">
      <c r="A1518" s="51">
        <v>1511</v>
      </c>
      <c r="B1518" s="51">
        <v>6813000</v>
      </c>
      <c r="C1518" s="51" t="s">
        <v>1864</v>
      </c>
      <c r="D1518" s="51" t="s">
        <v>73</v>
      </c>
      <c r="E1518" s="51" t="s">
        <v>3322</v>
      </c>
      <c r="F1518" s="51" t="s">
        <v>3324</v>
      </c>
      <c r="G1518" s="56">
        <f t="shared" si="209"/>
        <v>0.16666666666666666</v>
      </c>
      <c r="H1518" s="56">
        <f t="shared" si="210"/>
        <v>8.6956521739130432E-2</v>
      </c>
      <c r="I1518" s="56">
        <f t="shared" si="211"/>
        <v>0.1702127659574468</v>
      </c>
      <c r="J1518" s="56">
        <f t="shared" si="212"/>
        <v>0.14184397163120568</v>
      </c>
      <c r="K1518" s="51">
        <v>80</v>
      </c>
      <c r="L1518" s="51">
        <v>16</v>
      </c>
      <c r="M1518" s="51">
        <v>96</v>
      </c>
      <c r="N1518" s="51">
        <v>84</v>
      </c>
      <c r="O1518" s="51">
        <v>8</v>
      </c>
      <c r="P1518" s="51">
        <v>92</v>
      </c>
      <c r="Q1518" s="51">
        <v>78</v>
      </c>
      <c r="R1518" s="51">
        <v>16</v>
      </c>
      <c r="S1518" s="51">
        <v>94</v>
      </c>
      <c r="T1518" s="51">
        <f t="shared" si="217"/>
        <v>40</v>
      </c>
      <c r="U1518" s="51">
        <f t="shared" si="217"/>
        <v>282</v>
      </c>
      <c r="V1518" s="57">
        <f t="shared" si="213"/>
        <v>14.184397163120568</v>
      </c>
      <c r="W1518" s="51" t="e">
        <f>SUMIF(#REF!,'Pupils5-15'!$B1518,#REF!)</f>
        <v>#REF!</v>
      </c>
      <c r="X1518" s="51" t="e">
        <f>SUMIF(#REF!,'Pupils5-15'!$B1518,#REF!)</f>
        <v>#REF!</v>
      </c>
      <c r="Y1518" s="51" t="e">
        <f>SUMIF(#REF!,'Pupils5-15'!$B1518,#REF!)</f>
        <v>#REF!</v>
      </c>
      <c r="Z1518" s="51" t="e">
        <f t="shared" si="214"/>
        <v>#REF!</v>
      </c>
      <c r="AA1518" s="51" t="e">
        <f t="shared" si="215"/>
        <v>#REF!</v>
      </c>
      <c r="AB1518" s="51" t="e">
        <f t="shared" si="216"/>
        <v>#REF!</v>
      </c>
    </row>
    <row r="1519" spans="1:28" x14ac:dyDescent="0.2">
      <c r="A1519" s="51">
        <v>1512</v>
      </c>
      <c r="B1519" s="51">
        <v>6813321</v>
      </c>
      <c r="C1519" s="51" t="s">
        <v>1865</v>
      </c>
      <c r="D1519" s="51" t="s">
        <v>73</v>
      </c>
      <c r="E1519" s="51" t="s">
        <v>3322</v>
      </c>
      <c r="F1519" s="51" t="s">
        <v>3324</v>
      </c>
      <c r="G1519" s="56">
        <f t="shared" si="209"/>
        <v>0.54</v>
      </c>
      <c r="H1519" s="56">
        <f t="shared" si="210"/>
        <v>0.55629139072847678</v>
      </c>
      <c r="I1519" s="56">
        <f t="shared" si="211"/>
        <v>0.44897959183673469</v>
      </c>
      <c r="J1519" s="56">
        <f t="shared" si="212"/>
        <v>0.515625</v>
      </c>
      <c r="K1519" s="51">
        <v>69</v>
      </c>
      <c r="L1519" s="51">
        <v>81</v>
      </c>
      <c r="M1519" s="51">
        <v>150</v>
      </c>
      <c r="N1519" s="51">
        <v>67</v>
      </c>
      <c r="O1519" s="51">
        <v>84</v>
      </c>
      <c r="P1519" s="51">
        <v>151</v>
      </c>
      <c r="Q1519" s="51">
        <v>81</v>
      </c>
      <c r="R1519" s="51">
        <v>66</v>
      </c>
      <c r="S1519" s="51">
        <v>147</v>
      </c>
      <c r="T1519" s="51">
        <f t="shared" si="217"/>
        <v>231</v>
      </c>
      <c r="U1519" s="51">
        <f t="shared" si="217"/>
        <v>448</v>
      </c>
      <c r="V1519" s="57">
        <f t="shared" si="213"/>
        <v>51.5625</v>
      </c>
      <c r="W1519" s="51" t="e">
        <f>SUMIF(#REF!,'Pupils5-15'!$B1519,#REF!)</f>
        <v>#REF!</v>
      </c>
      <c r="X1519" s="51" t="e">
        <f>SUMIF(#REF!,'Pupils5-15'!$B1519,#REF!)</f>
        <v>#REF!</v>
      </c>
      <c r="Y1519" s="51" t="e">
        <f>SUMIF(#REF!,'Pupils5-15'!$B1519,#REF!)</f>
        <v>#REF!</v>
      </c>
      <c r="Z1519" s="51" t="e">
        <f t="shared" si="214"/>
        <v>#REF!</v>
      </c>
      <c r="AA1519" s="51" t="e">
        <f t="shared" si="215"/>
        <v>#REF!</v>
      </c>
      <c r="AB1519" s="51" t="e">
        <f t="shared" si="216"/>
        <v>#REF!</v>
      </c>
    </row>
    <row r="1520" spans="1:28" x14ac:dyDescent="0.2">
      <c r="A1520" s="51">
        <v>1513</v>
      </c>
      <c r="B1520" s="51">
        <v>6813323</v>
      </c>
      <c r="C1520" s="51" t="s">
        <v>1866</v>
      </c>
      <c r="D1520" s="51" t="s">
        <v>73</v>
      </c>
      <c r="E1520" s="51" t="s">
        <v>3322</v>
      </c>
      <c r="F1520" s="51" t="s">
        <v>3324</v>
      </c>
      <c r="G1520" s="56">
        <f t="shared" si="209"/>
        <v>0.38613861386138615</v>
      </c>
      <c r="H1520" s="56">
        <f t="shared" si="210"/>
        <v>0.30275229357798167</v>
      </c>
      <c r="I1520" s="56">
        <f t="shared" si="211"/>
        <v>0.23478260869565218</v>
      </c>
      <c r="J1520" s="56">
        <f t="shared" si="212"/>
        <v>0.30461538461538462</v>
      </c>
      <c r="K1520" s="51">
        <v>62</v>
      </c>
      <c r="L1520" s="51">
        <v>39</v>
      </c>
      <c r="M1520" s="51">
        <v>101</v>
      </c>
      <c r="N1520" s="51">
        <v>76</v>
      </c>
      <c r="O1520" s="51">
        <v>33</v>
      </c>
      <c r="P1520" s="51">
        <v>109</v>
      </c>
      <c r="Q1520" s="51">
        <v>88</v>
      </c>
      <c r="R1520" s="51">
        <v>27</v>
      </c>
      <c r="S1520" s="51">
        <v>115</v>
      </c>
      <c r="T1520" s="51">
        <f t="shared" si="217"/>
        <v>99</v>
      </c>
      <c r="U1520" s="51">
        <f t="shared" si="217"/>
        <v>325</v>
      </c>
      <c r="V1520" s="57">
        <f t="shared" si="213"/>
        <v>30.461538461538463</v>
      </c>
      <c r="W1520" s="51" t="e">
        <f>SUMIF(#REF!,'Pupils5-15'!$B1520,#REF!)</f>
        <v>#REF!</v>
      </c>
      <c r="X1520" s="51" t="e">
        <f>SUMIF(#REF!,'Pupils5-15'!$B1520,#REF!)</f>
        <v>#REF!</v>
      </c>
      <c r="Y1520" s="51" t="e">
        <f>SUMIF(#REF!,'Pupils5-15'!$B1520,#REF!)</f>
        <v>#REF!</v>
      </c>
      <c r="Z1520" s="51" t="e">
        <f t="shared" si="214"/>
        <v>#REF!</v>
      </c>
      <c r="AA1520" s="51" t="e">
        <f t="shared" si="215"/>
        <v>#REF!</v>
      </c>
      <c r="AB1520" s="51" t="e">
        <f t="shared" si="216"/>
        <v>#REF!</v>
      </c>
    </row>
    <row r="1521" spans="1:28" x14ac:dyDescent="0.2">
      <c r="A1521" s="51">
        <v>1514</v>
      </c>
      <c r="B1521" s="51">
        <v>6813328</v>
      </c>
      <c r="C1521" s="51" t="s">
        <v>1867</v>
      </c>
      <c r="D1521" s="51" t="s">
        <v>73</v>
      </c>
      <c r="E1521" s="51" t="s">
        <v>3322</v>
      </c>
      <c r="F1521" s="51" t="s">
        <v>3324</v>
      </c>
      <c r="G1521" s="56">
        <f t="shared" si="209"/>
        <v>0.14948453608247422</v>
      </c>
      <c r="H1521" s="56">
        <f t="shared" si="210"/>
        <v>0.13333333333333333</v>
      </c>
      <c r="I1521" s="56">
        <f t="shared" si="211"/>
        <v>9.8445595854922283E-2</v>
      </c>
      <c r="J1521" s="56">
        <f t="shared" si="212"/>
        <v>0.12714776632302405</v>
      </c>
      <c r="K1521" s="51">
        <v>165</v>
      </c>
      <c r="L1521" s="51">
        <v>29</v>
      </c>
      <c r="M1521" s="51">
        <v>194</v>
      </c>
      <c r="N1521" s="51">
        <v>169</v>
      </c>
      <c r="O1521" s="51">
        <v>26</v>
      </c>
      <c r="P1521" s="51">
        <v>195</v>
      </c>
      <c r="Q1521" s="51">
        <v>174</v>
      </c>
      <c r="R1521" s="51">
        <v>19</v>
      </c>
      <c r="S1521" s="51">
        <v>193</v>
      </c>
      <c r="T1521" s="51">
        <f t="shared" si="217"/>
        <v>74</v>
      </c>
      <c r="U1521" s="51">
        <f t="shared" si="217"/>
        <v>582</v>
      </c>
      <c r="V1521" s="57">
        <f t="shared" si="213"/>
        <v>12.714776632302405</v>
      </c>
      <c r="W1521" s="51" t="e">
        <f>SUMIF(#REF!,'Pupils5-15'!$B1521,#REF!)</f>
        <v>#REF!</v>
      </c>
      <c r="X1521" s="51" t="e">
        <f>SUMIF(#REF!,'Pupils5-15'!$B1521,#REF!)</f>
        <v>#REF!</v>
      </c>
      <c r="Y1521" s="51" t="e">
        <f>SUMIF(#REF!,'Pupils5-15'!$B1521,#REF!)</f>
        <v>#REF!</v>
      </c>
      <c r="Z1521" s="51" t="e">
        <f t="shared" si="214"/>
        <v>#REF!</v>
      </c>
      <c r="AA1521" s="51" t="e">
        <f t="shared" si="215"/>
        <v>#REF!</v>
      </c>
      <c r="AB1521" s="51" t="e">
        <f t="shared" si="216"/>
        <v>#REF!</v>
      </c>
    </row>
    <row r="1522" spans="1:28" x14ac:dyDescent="0.2">
      <c r="A1522" s="51">
        <v>1515</v>
      </c>
      <c r="B1522" s="51">
        <v>6813330</v>
      </c>
      <c r="C1522" s="51" t="s">
        <v>1868</v>
      </c>
      <c r="D1522" s="51" t="s">
        <v>73</v>
      </c>
      <c r="E1522" s="51" t="s">
        <v>3322</v>
      </c>
      <c r="F1522" s="51" t="s">
        <v>3324</v>
      </c>
      <c r="G1522" s="56">
        <f t="shared" si="209"/>
        <v>0.13612565445026178</v>
      </c>
      <c r="H1522" s="56">
        <f t="shared" si="210"/>
        <v>0.12290502793296089</v>
      </c>
      <c r="I1522" s="56">
        <f t="shared" si="211"/>
        <v>0.10989010989010989</v>
      </c>
      <c r="J1522" s="56">
        <f t="shared" si="212"/>
        <v>0.12318840579710146</v>
      </c>
      <c r="K1522" s="51">
        <v>165</v>
      </c>
      <c r="L1522" s="51">
        <v>26</v>
      </c>
      <c r="M1522" s="51">
        <v>191</v>
      </c>
      <c r="N1522" s="51">
        <v>157</v>
      </c>
      <c r="O1522" s="51">
        <v>22</v>
      </c>
      <c r="P1522" s="51">
        <v>179</v>
      </c>
      <c r="Q1522" s="51">
        <v>162</v>
      </c>
      <c r="R1522" s="51">
        <v>20</v>
      </c>
      <c r="S1522" s="51">
        <v>182</v>
      </c>
      <c r="T1522" s="51">
        <f t="shared" si="217"/>
        <v>68</v>
      </c>
      <c r="U1522" s="51">
        <f t="shared" si="217"/>
        <v>552</v>
      </c>
      <c r="V1522" s="57">
        <f t="shared" si="213"/>
        <v>12.318840579710146</v>
      </c>
      <c r="W1522" s="51" t="e">
        <f>SUMIF(#REF!,'Pupils5-15'!$B1522,#REF!)</f>
        <v>#REF!</v>
      </c>
      <c r="X1522" s="51" t="e">
        <f>SUMIF(#REF!,'Pupils5-15'!$B1522,#REF!)</f>
        <v>#REF!</v>
      </c>
      <c r="Y1522" s="51" t="e">
        <f>SUMIF(#REF!,'Pupils5-15'!$B1522,#REF!)</f>
        <v>#REF!</v>
      </c>
      <c r="Z1522" s="51" t="e">
        <f t="shared" si="214"/>
        <v>#REF!</v>
      </c>
      <c r="AA1522" s="51" t="e">
        <f t="shared" si="215"/>
        <v>#REF!</v>
      </c>
      <c r="AB1522" s="51" t="e">
        <f t="shared" si="216"/>
        <v>#REF!</v>
      </c>
    </row>
    <row r="1523" spans="1:28" x14ac:dyDescent="0.2">
      <c r="A1523" s="51">
        <v>1516</v>
      </c>
      <c r="B1523" s="51">
        <v>6813332</v>
      </c>
      <c r="C1523" s="51" t="s">
        <v>1869</v>
      </c>
      <c r="D1523" s="51" t="s">
        <v>73</v>
      </c>
      <c r="E1523" s="51" t="s">
        <v>3322</v>
      </c>
      <c r="F1523" s="51" t="s">
        <v>3324</v>
      </c>
      <c r="G1523" s="56">
        <f t="shared" si="209"/>
        <v>0.24505928853754941</v>
      </c>
      <c r="H1523" s="56">
        <f t="shared" si="210"/>
        <v>0.21789883268482491</v>
      </c>
      <c r="I1523" s="56">
        <f t="shared" si="211"/>
        <v>0.22480620155038761</v>
      </c>
      <c r="J1523" s="56">
        <f t="shared" si="212"/>
        <v>0.22916666666666666</v>
      </c>
      <c r="K1523" s="51">
        <v>191</v>
      </c>
      <c r="L1523" s="51">
        <v>62</v>
      </c>
      <c r="M1523" s="51">
        <v>253</v>
      </c>
      <c r="N1523" s="51">
        <v>201</v>
      </c>
      <c r="O1523" s="51">
        <v>56</v>
      </c>
      <c r="P1523" s="51">
        <v>257</v>
      </c>
      <c r="Q1523" s="51">
        <v>200</v>
      </c>
      <c r="R1523" s="51">
        <v>58</v>
      </c>
      <c r="S1523" s="51">
        <v>258</v>
      </c>
      <c r="T1523" s="51">
        <f t="shared" si="217"/>
        <v>176</v>
      </c>
      <c r="U1523" s="51">
        <f t="shared" si="217"/>
        <v>768</v>
      </c>
      <c r="V1523" s="57">
        <f t="shared" si="213"/>
        <v>22.916666666666664</v>
      </c>
      <c r="W1523" s="51" t="e">
        <f>SUMIF(#REF!,'Pupils5-15'!$B1523,#REF!)</f>
        <v>#REF!</v>
      </c>
      <c r="X1523" s="51" t="e">
        <f>SUMIF(#REF!,'Pupils5-15'!$B1523,#REF!)</f>
        <v>#REF!</v>
      </c>
      <c r="Y1523" s="51" t="e">
        <f>SUMIF(#REF!,'Pupils5-15'!$B1523,#REF!)</f>
        <v>#REF!</v>
      </c>
      <c r="Z1523" s="51" t="e">
        <f t="shared" si="214"/>
        <v>#REF!</v>
      </c>
      <c r="AA1523" s="51" t="e">
        <f t="shared" si="215"/>
        <v>#REF!</v>
      </c>
      <c r="AB1523" s="51" t="e">
        <f t="shared" si="216"/>
        <v>#REF!</v>
      </c>
    </row>
    <row r="1524" spans="1:28" x14ac:dyDescent="0.2">
      <c r="A1524" s="51">
        <v>1517</v>
      </c>
      <c r="B1524" s="51">
        <v>6813334</v>
      </c>
      <c r="C1524" s="51" t="s">
        <v>1870</v>
      </c>
      <c r="D1524" s="51" t="s">
        <v>73</v>
      </c>
      <c r="E1524" s="51" t="s">
        <v>3322</v>
      </c>
      <c r="F1524" s="51" t="s">
        <v>3324</v>
      </c>
      <c r="G1524" s="56">
        <f t="shared" si="209"/>
        <v>0.14652956298200515</v>
      </c>
      <c r="H1524" s="56">
        <f t="shared" si="210"/>
        <v>0.14975845410628019</v>
      </c>
      <c r="I1524" s="56">
        <f t="shared" si="211"/>
        <v>0.11529411764705882</v>
      </c>
      <c r="J1524" s="56">
        <f t="shared" si="212"/>
        <v>0.13680781758957655</v>
      </c>
      <c r="K1524" s="51">
        <v>332</v>
      </c>
      <c r="L1524" s="51">
        <v>57</v>
      </c>
      <c r="M1524" s="51">
        <v>389</v>
      </c>
      <c r="N1524" s="51">
        <v>352</v>
      </c>
      <c r="O1524" s="51">
        <v>62</v>
      </c>
      <c r="P1524" s="51">
        <v>414</v>
      </c>
      <c r="Q1524" s="51">
        <v>376</v>
      </c>
      <c r="R1524" s="51">
        <v>49</v>
      </c>
      <c r="S1524" s="51">
        <v>425</v>
      </c>
      <c r="T1524" s="51">
        <f t="shared" si="217"/>
        <v>168</v>
      </c>
      <c r="U1524" s="51">
        <f t="shared" si="217"/>
        <v>1228</v>
      </c>
      <c r="V1524" s="57">
        <f t="shared" si="213"/>
        <v>13.680781758957655</v>
      </c>
      <c r="W1524" s="51" t="e">
        <f>SUMIF(#REF!,'Pupils5-15'!$B1524,#REF!)</f>
        <v>#REF!</v>
      </c>
      <c r="X1524" s="51" t="e">
        <f>SUMIF(#REF!,'Pupils5-15'!$B1524,#REF!)</f>
        <v>#REF!</v>
      </c>
      <c r="Y1524" s="51" t="e">
        <f>SUMIF(#REF!,'Pupils5-15'!$B1524,#REF!)</f>
        <v>#REF!</v>
      </c>
      <c r="Z1524" s="51" t="e">
        <f t="shared" si="214"/>
        <v>#REF!</v>
      </c>
      <c r="AA1524" s="51" t="e">
        <f t="shared" si="215"/>
        <v>#REF!</v>
      </c>
      <c r="AB1524" s="51" t="e">
        <f t="shared" si="216"/>
        <v>#REF!</v>
      </c>
    </row>
    <row r="1525" spans="1:28" x14ac:dyDescent="0.2">
      <c r="A1525" s="51">
        <v>1518</v>
      </c>
      <c r="B1525" s="51">
        <v>6813336</v>
      </c>
      <c r="C1525" s="51" t="s">
        <v>1872</v>
      </c>
      <c r="D1525" s="51" t="s">
        <v>73</v>
      </c>
      <c r="E1525" s="51" t="s">
        <v>3322</v>
      </c>
      <c r="F1525" s="51" t="s">
        <v>3324</v>
      </c>
      <c r="G1525" s="56">
        <f t="shared" si="209"/>
        <v>0.3574660633484163</v>
      </c>
      <c r="H1525" s="56">
        <f t="shared" si="210"/>
        <v>0.36986301369863012</v>
      </c>
      <c r="I1525" s="56">
        <f t="shared" si="211"/>
        <v>0.34222222222222221</v>
      </c>
      <c r="J1525" s="56">
        <f t="shared" si="212"/>
        <v>0.35639097744360904</v>
      </c>
      <c r="K1525" s="51">
        <v>142</v>
      </c>
      <c r="L1525" s="51">
        <v>79</v>
      </c>
      <c r="M1525" s="51">
        <v>221</v>
      </c>
      <c r="N1525" s="51">
        <v>138</v>
      </c>
      <c r="O1525" s="51">
        <v>81</v>
      </c>
      <c r="P1525" s="51">
        <v>219</v>
      </c>
      <c r="Q1525" s="51">
        <v>148</v>
      </c>
      <c r="R1525" s="51">
        <v>77</v>
      </c>
      <c r="S1525" s="51">
        <v>225</v>
      </c>
      <c r="T1525" s="51">
        <f t="shared" si="217"/>
        <v>237</v>
      </c>
      <c r="U1525" s="51">
        <f t="shared" si="217"/>
        <v>665</v>
      </c>
      <c r="V1525" s="57">
        <f t="shared" si="213"/>
        <v>35.639097744360903</v>
      </c>
      <c r="W1525" s="51" t="e">
        <f>SUMIF(#REF!,'Pupils5-15'!$B1525,#REF!)</f>
        <v>#REF!</v>
      </c>
      <c r="X1525" s="51" t="e">
        <f>SUMIF(#REF!,'Pupils5-15'!$B1525,#REF!)</f>
        <v>#REF!</v>
      </c>
      <c r="Y1525" s="51" t="e">
        <f>SUMIF(#REF!,'Pupils5-15'!$B1525,#REF!)</f>
        <v>#REF!</v>
      </c>
      <c r="Z1525" s="51" t="e">
        <f t="shared" si="214"/>
        <v>#REF!</v>
      </c>
      <c r="AA1525" s="51" t="e">
        <f t="shared" si="215"/>
        <v>#REF!</v>
      </c>
      <c r="AB1525" s="51" t="e">
        <f t="shared" si="216"/>
        <v>#REF!</v>
      </c>
    </row>
    <row r="1526" spans="1:28" x14ac:dyDescent="0.2">
      <c r="A1526" s="51">
        <v>1519</v>
      </c>
      <c r="B1526" s="51">
        <v>6813341</v>
      </c>
      <c r="C1526" s="51" t="s">
        <v>1873</v>
      </c>
      <c r="D1526" s="51" t="s">
        <v>73</v>
      </c>
      <c r="E1526" s="51" t="s">
        <v>3322</v>
      </c>
      <c r="F1526" s="51" t="s">
        <v>3324</v>
      </c>
      <c r="G1526" s="56">
        <f t="shared" si="209"/>
        <v>0.22916666666666666</v>
      </c>
      <c r="H1526" s="56">
        <f t="shared" si="210"/>
        <v>0.22123893805309736</v>
      </c>
      <c r="I1526" s="56">
        <f t="shared" si="211"/>
        <v>0.2</v>
      </c>
      <c r="J1526" s="56">
        <f t="shared" si="212"/>
        <v>0.21604938271604937</v>
      </c>
      <c r="K1526" s="51">
        <v>74</v>
      </c>
      <c r="L1526" s="51">
        <v>22</v>
      </c>
      <c r="M1526" s="51">
        <v>96</v>
      </c>
      <c r="N1526" s="51">
        <v>88</v>
      </c>
      <c r="O1526" s="51">
        <v>25</v>
      </c>
      <c r="P1526" s="51">
        <v>113</v>
      </c>
      <c r="Q1526" s="51">
        <v>92</v>
      </c>
      <c r="R1526" s="51">
        <v>23</v>
      </c>
      <c r="S1526" s="51">
        <v>115</v>
      </c>
      <c r="T1526" s="51">
        <f t="shared" si="217"/>
        <v>70</v>
      </c>
      <c r="U1526" s="51">
        <f t="shared" si="217"/>
        <v>324</v>
      </c>
      <c r="V1526" s="57">
        <f t="shared" si="213"/>
        <v>21.604938271604937</v>
      </c>
      <c r="W1526" s="51" t="e">
        <f>SUMIF(#REF!,'Pupils5-15'!$B1526,#REF!)</f>
        <v>#REF!</v>
      </c>
      <c r="X1526" s="51" t="e">
        <f>SUMIF(#REF!,'Pupils5-15'!$B1526,#REF!)</f>
        <v>#REF!</v>
      </c>
      <c r="Y1526" s="51" t="e">
        <f>SUMIF(#REF!,'Pupils5-15'!$B1526,#REF!)</f>
        <v>#REF!</v>
      </c>
      <c r="Z1526" s="51" t="e">
        <f t="shared" si="214"/>
        <v>#REF!</v>
      </c>
      <c r="AA1526" s="51" t="e">
        <f t="shared" si="215"/>
        <v>#REF!</v>
      </c>
      <c r="AB1526" s="51" t="e">
        <f t="shared" si="216"/>
        <v>#REF!</v>
      </c>
    </row>
    <row r="1527" spans="1:28" x14ac:dyDescent="0.2">
      <c r="A1527" s="51">
        <v>1520</v>
      </c>
      <c r="B1527" s="51">
        <v>6813343</v>
      </c>
      <c r="C1527" s="51" t="s">
        <v>1874</v>
      </c>
      <c r="D1527" s="51" t="s">
        <v>73</v>
      </c>
      <c r="E1527" s="51" t="s">
        <v>3322</v>
      </c>
      <c r="F1527" s="51" t="s">
        <v>3324</v>
      </c>
      <c r="G1527" s="56">
        <f t="shared" si="209"/>
        <v>0.28813559322033899</v>
      </c>
      <c r="H1527" s="56">
        <f t="shared" si="210"/>
        <v>0.25842696629213485</v>
      </c>
      <c r="I1527" s="56">
        <f t="shared" si="211"/>
        <v>0.28491620111731841</v>
      </c>
      <c r="J1527" s="56">
        <f t="shared" si="212"/>
        <v>0.27715355805243447</v>
      </c>
      <c r="K1527" s="51">
        <v>126</v>
      </c>
      <c r="L1527" s="51">
        <v>51</v>
      </c>
      <c r="M1527" s="51">
        <v>177</v>
      </c>
      <c r="N1527" s="51">
        <v>132</v>
      </c>
      <c r="O1527" s="51">
        <v>46</v>
      </c>
      <c r="P1527" s="51">
        <v>178</v>
      </c>
      <c r="Q1527" s="51">
        <v>128</v>
      </c>
      <c r="R1527" s="51">
        <v>51</v>
      </c>
      <c r="S1527" s="51">
        <v>179</v>
      </c>
      <c r="T1527" s="51">
        <f t="shared" si="217"/>
        <v>148</v>
      </c>
      <c r="U1527" s="51">
        <f t="shared" si="217"/>
        <v>534</v>
      </c>
      <c r="V1527" s="57">
        <f t="shared" si="213"/>
        <v>27.715355805243448</v>
      </c>
      <c r="W1527" s="51" t="e">
        <f>SUMIF(#REF!,'Pupils5-15'!$B1527,#REF!)</f>
        <v>#REF!</v>
      </c>
      <c r="X1527" s="51" t="e">
        <f>SUMIF(#REF!,'Pupils5-15'!$B1527,#REF!)</f>
        <v>#REF!</v>
      </c>
      <c r="Y1527" s="51" t="e">
        <f>SUMIF(#REF!,'Pupils5-15'!$B1527,#REF!)</f>
        <v>#REF!</v>
      </c>
      <c r="Z1527" s="51" t="e">
        <f t="shared" si="214"/>
        <v>#REF!</v>
      </c>
      <c r="AA1527" s="51" t="e">
        <f t="shared" si="215"/>
        <v>#REF!</v>
      </c>
      <c r="AB1527" s="51" t="e">
        <f t="shared" si="216"/>
        <v>#REF!</v>
      </c>
    </row>
    <row r="1528" spans="1:28" x14ac:dyDescent="0.2">
      <c r="A1528" s="51">
        <v>1521</v>
      </c>
      <c r="B1528" s="51">
        <v>6813344</v>
      </c>
      <c r="C1528" s="51" t="s">
        <v>1876</v>
      </c>
      <c r="D1528" s="51" t="s">
        <v>73</v>
      </c>
      <c r="E1528" s="51" t="s">
        <v>3322</v>
      </c>
      <c r="F1528" s="51" t="s">
        <v>3324</v>
      </c>
      <c r="G1528" s="56">
        <f t="shared" si="209"/>
        <v>0.39880952380952384</v>
      </c>
      <c r="H1528" s="56">
        <f t="shared" si="210"/>
        <v>0.37142857142857144</v>
      </c>
      <c r="I1528" s="56">
        <f t="shared" si="211"/>
        <v>0.34269662921348315</v>
      </c>
      <c r="J1528" s="56">
        <f t="shared" si="212"/>
        <v>0.37044145873320539</v>
      </c>
      <c r="K1528" s="51">
        <v>101</v>
      </c>
      <c r="L1528" s="51">
        <v>67</v>
      </c>
      <c r="M1528" s="51">
        <v>168</v>
      </c>
      <c r="N1528" s="51">
        <v>110</v>
      </c>
      <c r="O1528" s="51">
        <v>65</v>
      </c>
      <c r="P1528" s="51">
        <v>175</v>
      </c>
      <c r="Q1528" s="51">
        <v>117</v>
      </c>
      <c r="R1528" s="51">
        <v>61</v>
      </c>
      <c r="S1528" s="51">
        <v>178</v>
      </c>
      <c r="T1528" s="51">
        <f t="shared" si="217"/>
        <v>193</v>
      </c>
      <c r="U1528" s="51">
        <f t="shared" si="217"/>
        <v>521</v>
      </c>
      <c r="V1528" s="57">
        <f t="shared" si="213"/>
        <v>37.044145873320538</v>
      </c>
      <c r="W1528" s="51" t="e">
        <f>SUMIF(#REF!,'Pupils5-15'!$B1528,#REF!)</f>
        <v>#REF!</v>
      </c>
      <c r="X1528" s="51" t="e">
        <f>SUMIF(#REF!,'Pupils5-15'!$B1528,#REF!)</f>
        <v>#REF!</v>
      </c>
      <c r="Y1528" s="51" t="e">
        <f>SUMIF(#REF!,'Pupils5-15'!$B1528,#REF!)</f>
        <v>#REF!</v>
      </c>
      <c r="Z1528" s="51" t="e">
        <f t="shared" si="214"/>
        <v>#REF!</v>
      </c>
      <c r="AA1528" s="51" t="e">
        <f t="shared" si="215"/>
        <v>#REF!</v>
      </c>
      <c r="AB1528" s="51" t="e">
        <f t="shared" si="216"/>
        <v>#REF!</v>
      </c>
    </row>
    <row r="1529" spans="1:28" x14ac:dyDescent="0.2">
      <c r="A1529" s="51">
        <v>1522</v>
      </c>
      <c r="B1529" s="51">
        <v>6813346</v>
      </c>
      <c r="C1529" s="51" t="s">
        <v>1877</v>
      </c>
      <c r="D1529" s="51" t="s">
        <v>73</v>
      </c>
      <c r="E1529" s="51" t="s">
        <v>3322</v>
      </c>
      <c r="F1529" s="51" t="s">
        <v>3324</v>
      </c>
      <c r="G1529" s="56">
        <f t="shared" si="209"/>
        <v>4.4817927170868348E-2</v>
      </c>
      <c r="H1529" s="56">
        <f t="shared" si="210"/>
        <v>4.7222222222222221E-2</v>
      </c>
      <c r="I1529" s="56">
        <f t="shared" si="211"/>
        <v>0.05</v>
      </c>
      <c r="J1529" s="56">
        <f t="shared" si="212"/>
        <v>4.7353760445682451E-2</v>
      </c>
      <c r="K1529" s="51">
        <v>341</v>
      </c>
      <c r="L1529" s="51">
        <v>16</v>
      </c>
      <c r="M1529" s="51">
        <v>357</v>
      </c>
      <c r="N1529" s="51">
        <v>343</v>
      </c>
      <c r="O1529" s="51">
        <v>17</v>
      </c>
      <c r="P1529" s="51">
        <v>360</v>
      </c>
      <c r="Q1529" s="51">
        <v>342</v>
      </c>
      <c r="R1529" s="51">
        <v>18</v>
      </c>
      <c r="S1529" s="51">
        <v>360</v>
      </c>
      <c r="T1529" s="51">
        <f t="shared" si="217"/>
        <v>51</v>
      </c>
      <c r="U1529" s="51">
        <f t="shared" si="217"/>
        <v>1077</v>
      </c>
      <c r="V1529" s="57">
        <f t="shared" si="213"/>
        <v>4.7353760445682447</v>
      </c>
      <c r="W1529" s="51" t="e">
        <f>SUMIF(#REF!,'Pupils5-15'!$B1529,#REF!)</f>
        <v>#REF!</v>
      </c>
      <c r="X1529" s="51" t="e">
        <f>SUMIF(#REF!,'Pupils5-15'!$B1529,#REF!)</f>
        <v>#REF!</v>
      </c>
      <c r="Y1529" s="51" t="e">
        <f>SUMIF(#REF!,'Pupils5-15'!$B1529,#REF!)</f>
        <v>#REF!</v>
      </c>
      <c r="Z1529" s="51" t="e">
        <f t="shared" si="214"/>
        <v>#REF!</v>
      </c>
      <c r="AA1529" s="51" t="e">
        <f t="shared" si="215"/>
        <v>#REF!</v>
      </c>
      <c r="AB1529" s="51" t="e">
        <f t="shared" si="216"/>
        <v>#REF!</v>
      </c>
    </row>
    <row r="1530" spans="1:28" x14ac:dyDescent="0.2">
      <c r="A1530" s="51">
        <v>1523</v>
      </c>
      <c r="B1530" s="51">
        <v>6813351</v>
      </c>
      <c r="C1530" s="51" t="s">
        <v>1879</v>
      </c>
      <c r="D1530" s="51" t="s">
        <v>73</v>
      </c>
      <c r="E1530" s="51" t="s">
        <v>3322</v>
      </c>
      <c r="F1530" s="51" t="s">
        <v>3324</v>
      </c>
      <c r="G1530" s="56">
        <f t="shared" si="209"/>
        <v>4.2654028436018961E-2</v>
      </c>
      <c r="H1530" s="56">
        <f t="shared" si="210"/>
        <v>4.4117647058823532E-2</v>
      </c>
      <c r="I1530" s="56">
        <f t="shared" si="211"/>
        <v>3.4146341463414637E-2</v>
      </c>
      <c r="J1530" s="56">
        <f t="shared" si="212"/>
        <v>4.0322580645161289E-2</v>
      </c>
      <c r="K1530" s="51">
        <v>202</v>
      </c>
      <c r="L1530" s="51">
        <v>9</v>
      </c>
      <c r="M1530" s="51">
        <v>211</v>
      </c>
      <c r="N1530" s="51">
        <v>195</v>
      </c>
      <c r="O1530" s="51">
        <v>9</v>
      </c>
      <c r="P1530" s="51">
        <v>204</v>
      </c>
      <c r="Q1530" s="51">
        <v>198</v>
      </c>
      <c r="R1530" s="51">
        <v>7</v>
      </c>
      <c r="S1530" s="51">
        <v>205</v>
      </c>
      <c r="T1530" s="51">
        <f t="shared" si="217"/>
        <v>25</v>
      </c>
      <c r="U1530" s="51">
        <f t="shared" si="217"/>
        <v>620</v>
      </c>
      <c r="V1530" s="57">
        <f t="shared" si="213"/>
        <v>4.032258064516129</v>
      </c>
      <c r="W1530" s="51" t="e">
        <f>SUMIF(#REF!,'Pupils5-15'!$B1530,#REF!)</f>
        <v>#REF!</v>
      </c>
      <c r="X1530" s="51" t="e">
        <f>SUMIF(#REF!,'Pupils5-15'!$B1530,#REF!)</f>
        <v>#REF!</v>
      </c>
      <c r="Y1530" s="51" t="e">
        <f>SUMIF(#REF!,'Pupils5-15'!$B1530,#REF!)</f>
        <v>#REF!</v>
      </c>
      <c r="Z1530" s="51" t="e">
        <f t="shared" si="214"/>
        <v>#REF!</v>
      </c>
      <c r="AA1530" s="51" t="e">
        <f t="shared" si="215"/>
        <v>#REF!</v>
      </c>
      <c r="AB1530" s="51" t="e">
        <f t="shared" si="216"/>
        <v>#REF!</v>
      </c>
    </row>
    <row r="1531" spans="1:28" x14ac:dyDescent="0.2">
      <c r="A1531" s="51">
        <v>1524</v>
      </c>
      <c r="B1531" s="51">
        <v>6813353</v>
      </c>
      <c r="C1531" s="51" t="s">
        <v>1881</v>
      </c>
      <c r="D1531" s="51" t="s">
        <v>73</v>
      </c>
      <c r="E1531" s="51" t="s">
        <v>3322</v>
      </c>
      <c r="F1531" s="51" t="s">
        <v>3324</v>
      </c>
      <c r="G1531" s="56">
        <f t="shared" si="209"/>
        <v>0.33181818181818185</v>
      </c>
      <c r="H1531" s="56">
        <f t="shared" si="210"/>
        <v>0.31441048034934499</v>
      </c>
      <c r="I1531" s="56">
        <f t="shared" si="211"/>
        <v>0.33720930232558138</v>
      </c>
      <c r="J1531" s="56">
        <f t="shared" si="212"/>
        <v>0.32814710042432815</v>
      </c>
      <c r="K1531" s="51">
        <v>147</v>
      </c>
      <c r="L1531" s="51">
        <v>73</v>
      </c>
      <c r="M1531" s="51">
        <v>220</v>
      </c>
      <c r="N1531" s="51">
        <v>157</v>
      </c>
      <c r="O1531" s="51">
        <v>72</v>
      </c>
      <c r="P1531" s="51">
        <v>229</v>
      </c>
      <c r="Q1531" s="51">
        <v>171</v>
      </c>
      <c r="R1531" s="51">
        <v>87</v>
      </c>
      <c r="S1531" s="51">
        <v>258</v>
      </c>
      <c r="T1531" s="51">
        <f t="shared" si="217"/>
        <v>232</v>
      </c>
      <c r="U1531" s="51">
        <f t="shared" si="217"/>
        <v>707</v>
      </c>
      <c r="V1531" s="57">
        <f t="shared" si="213"/>
        <v>32.814710042432814</v>
      </c>
      <c r="W1531" s="51" t="e">
        <f>SUMIF(#REF!,'Pupils5-15'!$B1531,#REF!)</f>
        <v>#REF!</v>
      </c>
      <c r="X1531" s="51" t="e">
        <f>SUMIF(#REF!,'Pupils5-15'!$B1531,#REF!)</f>
        <v>#REF!</v>
      </c>
      <c r="Y1531" s="51" t="e">
        <f>SUMIF(#REF!,'Pupils5-15'!$B1531,#REF!)</f>
        <v>#REF!</v>
      </c>
      <c r="Z1531" s="51" t="e">
        <f t="shared" si="214"/>
        <v>#REF!</v>
      </c>
      <c r="AA1531" s="51" t="e">
        <f t="shared" si="215"/>
        <v>#REF!</v>
      </c>
      <c r="AB1531" s="51" t="e">
        <f t="shared" si="216"/>
        <v>#REF!</v>
      </c>
    </row>
    <row r="1532" spans="1:28" x14ac:dyDescent="0.2">
      <c r="A1532" s="51">
        <v>1525</v>
      </c>
      <c r="B1532" s="51">
        <v>6813354</v>
      </c>
      <c r="C1532" s="51" t="s">
        <v>1883</v>
      </c>
      <c r="D1532" s="51" t="s">
        <v>73</v>
      </c>
      <c r="E1532" s="51" t="s">
        <v>3322</v>
      </c>
      <c r="F1532" s="51" t="s">
        <v>3324</v>
      </c>
      <c r="G1532" s="56">
        <f t="shared" si="209"/>
        <v>0.17857142857142858</v>
      </c>
      <c r="H1532" s="56">
        <f t="shared" si="210"/>
        <v>0.2808988764044944</v>
      </c>
      <c r="I1532" s="56">
        <f t="shared" si="211"/>
        <v>0.27173913043478259</v>
      </c>
      <c r="J1532" s="56">
        <f t="shared" si="212"/>
        <v>0.24528301886792453</v>
      </c>
      <c r="K1532" s="51">
        <v>69</v>
      </c>
      <c r="L1532" s="51">
        <v>15</v>
      </c>
      <c r="M1532" s="51">
        <v>84</v>
      </c>
      <c r="N1532" s="51">
        <v>64</v>
      </c>
      <c r="O1532" s="51">
        <v>25</v>
      </c>
      <c r="P1532" s="51">
        <v>89</v>
      </c>
      <c r="Q1532" s="51">
        <v>67</v>
      </c>
      <c r="R1532" s="51">
        <v>25</v>
      </c>
      <c r="S1532" s="51">
        <v>92</v>
      </c>
      <c r="T1532" s="51">
        <f t="shared" si="217"/>
        <v>65</v>
      </c>
      <c r="U1532" s="51">
        <f t="shared" si="217"/>
        <v>265</v>
      </c>
      <c r="V1532" s="57">
        <f t="shared" si="213"/>
        <v>24.528301886792452</v>
      </c>
      <c r="W1532" s="51" t="e">
        <f>SUMIF(#REF!,'Pupils5-15'!$B1532,#REF!)</f>
        <v>#REF!</v>
      </c>
      <c r="X1532" s="51" t="e">
        <f>SUMIF(#REF!,'Pupils5-15'!$B1532,#REF!)</f>
        <v>#REF!</v>
      </c>
      <c r="Y1532" s="51" t="e">
        <f>SUMIF(#REF!,'Pupils5-15'!$B1532,#REF!)</f>
        <v>#REF!</v>
      </c>
      <c r="Z1532" s="51" t="e">
        <f t="shared" si="214"/>
        <v>#REF!</v>
      </c>
      <c r="AA1532" s="51" t="e">
        <f t="shared" si="215"/>
        <v>#REF!</v>
      </c>
      <c r="AB1532" s="51" t="e">
        <f t="shared" si="216"/>
        <v>#REF!</v>
      </c>
    </row>
    <row r="1533" spans="1:28" x14ac:dyDescent="0.2">
      <c r="A1533" s="51">
        <v>1526</v>
      </c>
      <c r="B1533" s="51">
        <v>6813355</v>
      </c>
      <c r="C1533" s="51" t="s">
        <v>1885</v>
      </c>
      <c r="D1533" s="51" t="s">
        <v>73</v>
      </c>
      <c r="E1533" s="51" t="s">
        <v>3322</v>
      </c>
      <c r="F1533" s="51" t="s">
        <v>3324</v>
      </c>
      <c r="G1533" s="56">
        <f t="shared" si="209"/>
        <v>0.49624060150375937</v>
      </c>
      <c r="H1533" s="56">
        <f t="shared" si="210"/>
        <v>0.41379310344827586</v>
      </c>
      <c r="I1533" s="56">
        <f t="shared" si="211"/>
        <v>0.44654088050314467</v>
      </c>
      <c r="J1533" s="56">
        <f t="shared" si="212"/>
        <v>0.45080091533180777</v>
      </c>
      <c r="K1533" s="51">
        <v>67</v>
      </c>
      <c r="L1533" s="51">
        <v>66</v>
      </c>
      <c r="M1533" s="51">
        <v>133</v>
      </c>
      <c r="N1533" s="51">
        <v>85</v>
      </c>
      <c r="O1533" s="51">
        <v>60</v>
      </c>
      <c r="P1533" s="51">
        <v>145</v>
      </c>
      <c r="Q1533" s="51">
        <v>88</v>
      </c>
      <c r="R1533" s="51">
        <v>71</v>
      </c>
      <c r="S1533" s="51">
        <v>159</v>
      </c>
      <c r="T1533" s="51">
        <f t="shared" si="217"/>
        <v>197</v>
      </c>
      <c r="U1533" s="51">
        <f t="shared" si="217"/>
        <v>437</v>
      </c>
      <c r="V1533" s="57">
        <f t="shared" si="213"/>
        <v>45.080091533180777</v>
      </c>
      <c r="W1533" s="51" t="e">
        <f>SUMIF(#REF!,'Pupils5-15'!$B1533,#REF!)</f>
        <v>#REF!</v>
      </c>
      <c r="X1533" s="51" t="e">
        <f>SUMIF(#REF!,'Pupils5-15'!$B1533,#REF!)</f>
        <v>#REF!</v>
      </c>
      <c r="Y1533" s="51" t="e">
        <f>SUMIF(#REF!,'Pupils5-15'!$B1533,#REF!)</f>
        <v>#REF!</v>
      </c>
      <c r="Z1533" s="51" t="e">
        <f t="shared" si="214"/>
        <v>#REF!</v>
      </c>
      <c r="AA1533" s="51" t="e">
        <f t="shared" si="215"/>
        <v>#REF!</v>
      </c>
      <c r="AB1533" s="51" t="e">
        <f t="shared" si="216"/>
        <v>#REF!</v>
      </c>
    </row>
    <row r="1534" spans="1:28" x14ac:dyDescent="0.2">
      <c r="A1534" s="51">
        <v>1527</v>
      </c>
      <c r="B1534" s="51">
        <v>6813357</v>
      </c>
      <c r="C1534" s="51" t="s">
        <v>1887</v>
      </c>
      <c r="D1534" s="51" t="s">
        <v>73</v>
      </c>
      <c r="E1534" s="51" t="s">
        <v>3322</v>
      </c>
      <c r="F1534" s="51" t="s">
        <v>3324</v>
      </c>
      <c r="G1534" s="56">
        <f t="shared" si="209"/>
        <v>0.27564102564102566</v>
      </c>
      <c r="H1534" s="56">
        <f t="shared" si="210"/>
        <v>0.20958083832335328</v>
      </c>
      <c r="I1534" s="56">
        <f t="shared" si="211"/>
        <v>0.19540229885057472</v>
      </c>
      <c r="J1534" s="56">
        <f t="shared" si="212"/>
        <v>0.22535211267605634</v>
      </c>
      <c r="K1534" s="51">
        <v>113</v>
      </c>
      <c r="L1534" s="51">
        <v>43</v>
      </c>
      <c r="M1534" s="51">
        <v>156</v>
      </c>
      <c r="N1534" s="51">
        <v>132</v>
      </c>
      <c r="O1534" s="51">
        <v>35</v>
      </c>
      <c r="P1534" s="51">
        <v>167</v>
      </c>
      <c r="Q1534" s="51">
        <v>140</v>
      </c>
      <c r="R1534" s="51">
        <v>34</v>
      </c>
      <c r="S1534" s="51">
        <v>174</v>
      </c>
      <c r="T1534" s="51">
        <f t="shared" si="217"/>
        <v>112</v>
      </c>
      <c r="U1534" s="51">
        <f t="shared" si="217"/>
        <v>497</v>
      </c>
      <c r="V1534" s="57">
        <f t="shared" si="213"/>
        <v>22.535211267605636</v>
      </c>
      <c r="W1534" s="51" t="e">
        <f>SUMIF(#REF!,'Pupils5-15'!$B1534,#REF!)</f>
        <v>#REF!</v>
      </c>
      <c r="X1534" s="51" t="e">
        <f>SUMIF(#REF!,'Pupils5-15'!$B1534,#REF!)</f>
        <v>#REF!</v>
      </c>
      <c r="Y1534" s="51" t="e">
        <f>SUMIF(#REF!,'Pupils5-15'!$B1534,#REF!)</f>
        <v>#REF!</v>
      </c>
      <c r="Z1534" s="51" t="e">
        <f t="shared" si="214"/>
        <v>#REF!</v>
      </c>
      <c r="AA1534" s="51" t="e">
        <f t="shared" si="215"/>
        <v>#REF!</v>
      </c>
      <c r="AB1534" s="51" t="e">
        <f t="shared" si="216"/>
        <v>#REF!</v>
      </c>
    </row>
    <row r="1535" spans="1:28" x14ac:dyDescent="0.2">
      <c r="A1535" s="51">
        <v>1528</v>
      </c>
      <c r="B1535" s="51">
        <v>6813366</v>
      </c>
      <c r="C1535" s="51" t="s">
        <v>1889</v>
      </c>
      <c r="D1535" s="51" t="s">
        <v>73</v>
      </c>
      <c r="E1535" s="51" t="s">
        <v>3322</v>
      </c>
      <c r="F1535" s="51" t="s">
        <v>3324</v>
      </c>
      <c r="G1535" s="56">
        <f t="shared" si="209"/>
        <v>0.1</v>
      </c>
      <c r="H1535" s="56">
        <f t="shared" si="210"/>
        <v>0.10344827586206896</v>
      </c>
      <c r="I1535" s="56">
        <f t="shared" si="211"/>
        <v>0.11666666666666667</v>
      </c>
      <c r="J1535" s="56">
        <f t="shared" si="212"/>
        <v>0.10687022900763359</v>
      </c>
      <c r="K1535" s="51">
        <v>153</v>
      </c>
      <c r="L1535" s="51">
        <v>17</v>
      </c>
      <c r="M1535" s="51">
        <v>170</v>
      </c>
      <c r="N1535" s="51">
        <v>156</v>
      </c>
      <c r="O1535" s="51">
        <v>18</v>
      </c>
      <c r="P1535" s="51">
        <v>174</v>
      </c>
      <c r="Q1535" s="51">
        <v>159</v>
      </c>
      <c r="R1535" s="51">
        <v>21</v>
      </c>
      <c r="S1535" s="51">
        <v>180</v>
      </c>
      <c r="T1535" s="51">
        <f t="shared" si="217"/>
        <v>56</v>
      </c>
      <c r="U1535" s="51">
        <f t="shared" si="217"/>
        <v>524</v>
      </c>
      <c r="V1535" s="57">
        <f t="shared" si="213"/>
        <v>10.687022900763358</v>
      </c>
      <c r="W1535" s="51" t="e">
        <f>SUMIF(#REF!,'Pupils5-15'!$B1535,#REF!)</f>
        <v>#REF!</v>
      </c>
      <c r="X1535" s="51" t="e">
        <f>SUMIF(#REF!,'Pupils5-15'!$B1535,#REF!)</f>
        <v>#REF!</v>
      </c>
      <c r="Y1535" s="51" t="e">
        <f>SUMIF(#REF!,'Pupils5-15'!$B1535,#REF!)</f>
        <v>#REF!</v>
      </c>
      <c r="Z1535" s="51" t="e">
        <f t="shared" si="214"/>
        <v>#REF!</v>
      </c>
      <c r="AA1535" s="51" t="e">
        <f t="shared" si="215"/>
        <v>#REF!</v>
      </c>
      <c r="AB1535" s="51" t="e">
        <f t="shared" si="216"/>
        <v>#REF!</v>
      </c>
    </row>
    <row r="1536" spans="1:28" x14ac:dyDescent="0.2">
      <c r="A1536" s="51">
        <v>1529</v>
      </c>
      <c r="B1536" s="51">
        <v>6813370</v>
      </c>
      <c r="C1536" s="51" t="s">
        <v>1891</v>
      </c>
      <c r="D1536" s="51" t="s">
        <v>73</v>
      </c>
      <c r="E1536" s="51" t="s">
        <v>3322</v>
      </c>
      <c r="F1536" s="51" t="s">
        <v>3324</v>
      </c>
      <c r="G1536" s="56">
        <f t="shared" si="209"/>
        <v>7.8212290502793297E-2</v>
      </c>
      <c r="H1536" s="56">
        <f t="shared" si="210"/>
        <v>8.98876404494382E-2</v>
      </c>
      <c r="I1536" s="56">
        <f t="shared" si="211"/>
        <v>8.8397790055248615E-2</v>
      </c>
      <c r="J1536" s="56">
        <f t="shared" si="212"/>
        <v>8.5501858736059477E-2</v>
      </c>
      <c r="K1536" s="51">
        <v>165</v>
      </c>
      <c r="L1536" s="51">
        <v>14</v>
      </c>
      <c r="M1536" s="51">
        <v>179</v>
      </c>
      <c r="N1536" s="51">
        <v>162</v>
      </c>
      <c r="O1536" s="51">
        <v>16</v>
      </c>
      <c r="P1536" s="51">
        <v>178</v>
      </c>
      <c r="Q1536" s="51">
        <v>165</v>
      </c>
      <c r="R1536" s="51">
        <v>16</v>
      </c>
      <c r="S1536" s="51">
        <v>181</v>
      </c>
      <c r="T1536" s="51">
        <f t="shared" si="217"/>
        <v>46</v>
      </c>
      <c r="U1536" s="51">
        <f t="shared" si="217"/>
        <v>538</v>
      </c>
      <c r="V1536" s="57">
        <f t="shared" si="213"/>
        <v>8.5501858736059475</v>
      </c>
      <c r="W1536" s="51" t="e">
        <f>SUMIF(#REF!,'Pupils5-15'!$B1536,#REF!)</f>
        <v>#REF!</v>
      </c>
      <c r="X1536" s="51" t="e">
        <f>SUMIF(#REF!,'Pupils5-15'!$B1536,#REF!)</f>
        <v>#REF!</v>
      </c>
      <c r="Y1536" s="51" t="e">
        <f>SUMIF(#REF!,'Pupils5-15'!$B1536,#REF!)</f>
        <v>#REF!</v>
      </c>
      <c r="Z1536" s="51" t="e">
        <f t="shared" si="214"/>
        <v>#REF!</v>
      </c>
      <c r="AA1536" s="51" t="e">
        <f t="shared" si="215"/>
        <v>#REF!</v>
      </c>
      <c r="AB1536" s="51" t="e">
        <f t="shared" si="216"/>
        <v>#REF!</v>
      </c>
    </row>
    <row r="1537" spans="1:28" x14ac:dyDescent="0.2">
      <c r="A1537" s="51">
        <v>1530</v>
      </c>
      <c r="B1537" s="51">
        <v>6813371</v>
      </c>
      <c r="C1537" s="51" t="s">
        <v>1893</v>
      </c>
      <c r="D1537" s="51" t="s">
        <v>73</v>
      </c>
      <c r="E1537" s="51" t="s">
        <v>3322</v>
      </c>
      <c r="F1537" s="51" t="s">
        <v>3324</v>
      </c>
      <c r="G1537" s="56">
        <f t="shared" si="209"/>
        <v>0.22159090909090909</v>
      </c>
      <c r="H1537" s="56">
        <f t="shared" si="210"/>
        <v>0.19298245614035087</v>
      </c>
      <c r="I1537" s="56">
        <f t="shared" si="211"/>
        <v>0.18333333333333332</v>
      </c>
      <c r="J1537" s="56">
        <f t="shared" si="212"/>
        <v>0.19924098671726756</v>
      </c>
      <c r="K1537" s="51">
        <v>137</v>
      </c>
      <c r="L1537" s="51">
        <v>39</v>
      </c>
      <c r="M1537" s="51">
        <v>176</v>
      </c>
      <c r="N1537" s="51">
        <v>138</v>
      </c>
      <c r="O1537" s="51">
        <v>33</v>
      </c>
      <c r="P1537" s="51">
        <v>171</v>
      </c>
      <c r="Q1537" s="51">
        <v>147</v>
      </c>
      <c r="R1537" s="51">
        <v>33</v>
      </c>
      <c r="S1537" s="51">
        <v>180</v>
      </c>
      <c r="T1537" s="51">
        <f t="shared" si="217"/>
        <v>105</v>
      </c>
      <c r="U1537" s="51">
        <f t="shared" si="217"/>
        <v>527</v>
      </c>
      <c r="V1537" s="57">
        <f t="shared" si="213"/>
        <v>19.924098671726757</v>
      </c>
      <c r="W1537" s="51" t="e">
        <f>SUMIF(#REF!,'Pupils5-15'!$B1537,#REF!)</f>
        <v>#REF!</v>
      </c>
      <c r="X1537" s="51" t="e">
        <f>SUMIF(#REF!,'Pupils5-15'!$B1537,#REF!)</f>
        <v>#REF!</v>
      </c>
      <c r="Y1537" s="51" t="e">
        <f>SUMIF(#REF!,'Pupils5-15'!$B1537,#REF!)</f>
        <v>#REF!</v>
      </c>
      <c r="Z1537" s="51" t="e">
        <f t="shared" si="214"/>
        <v>#REF!</v>
      </c>
      <c r="AA1537" s="51" t="e">
        <f t="shared" si="215"/>
        <v>#REF!</v>
      </c>
      <c r="AB1537" s="51" t="e">
        <f t="shared" si="216"/>
        <v>#REF!</v>
      </c>
    </row>
    <row r="1538" spans="1:28" x14ac:dyDescent="0.2">
      <c r="A1538" s="51">
        <v>1531</v>
      </c>
      <c r="B1538" s="51">
        <v>6813373</v>
      </c>
      <c r="C1538" s="51" t="s">
        <v>1895</v>
      </c>
      <c r="D1538" s="51" t="s">
        <v>73</v>
      </c>
      <c r="E1538" s="51" t="s">
        <v>3322</v>
      </c>
      <c r="F1538" s="51" t="s">
        <v>3324</v>
      </c>
      <c r="G1538" s="56">
        <f t="shared" si="209"/>
        <v>0.14534883720930233</v>
      </c>
      <c r="H1538" s="56">
        <f t="shared" si="210"/>
        <v>0.13953488372093023</v>
      </c>
      <c r="I1538" s="56">
        <f t="shared" si="211"/>
        <v>0.10674157303370786</v>
      </c>
      <c r="J1538" s="56">
        <f t="shared" si="212"/>
        <v>0.13026819923371646</v>
      </c>
      <c r="K1538" s="51">
        <v>147</v>
      </c>
      <c r="L1538" s="51">
        <v>25</v>
      </c>
      <c r="M1538" s="51">
        <v>172</v>
      </c>
      <c r="N1538" s="51">
        <v>148</v>
      </c>
      <c r="O1538" s="51">
        <v>24</v>
      </c>
      <c r="P1538" s="51">
        <v>172</v>
      </c>
      <c r="Q1538" s="51">
        <v>159</v>
      </c>
      <c r="R1538" s="51">
        <v>19</v>
      </c>
      <c r="S1538" s="51">
        <v>178</v>
      </c>
      <c r="T1538" s="51">
        <f t="shared" si="217"/>
        <v>68</v>
      </c>
      <c r="U1538" s="51">
        <f t="shared" si="217"/>
        <v>522</v>
      </c>
      <c r="V1538" s="57">
        <f t="shared" si="213"/>
        <v>13.026819923371647</v>
      </c>
      <c r="W1538" s="51" t="e">
        <f>SUMIF(#REF!,'Pupils5-15'!$B1538,#REF!)</f>
        <v>#REF!</v>
      </c>
      <c r="X1538" s="51" t="e">
        <f>SUMIF(#REF!,'Pupils5-15'!$B1538,#REF!)</f>
        <v>#REF!</v>
      </c>
      <c r="Y1538" s="51" t="e">
        <f>SUMIF(#REF!,'Pupils5-15'!$B1538,#REF!)</f>
        <v>#REF!</v>
      </c>
      <c r="Z1538" s="51" t="e">
        <f t="shared" si="214"/>
        <v>#REF!</v>
      </c>
      <c r="AA1538" s="51" t="e">
        <f t="shared" si="215"/>
        <v>#REF!</v>
      </c>
      <c r="AB1538" s="51" t="e">
        <f t="shared" si="216"/>
        <v>#REF!</v>
      </c>
    </row>
    <row r="1539" spans="1:28" x14ac:dyDescent="0.2">
      <c r="A1539" s="51">
        <v>1532</v>
      </c>
      <c r="B1539" s="51">
        <v>6813374</v>
      </c>
      <c r="C1539" s="51" t="s">
        <v>1897</v>
      </c>
      <c r="D1539" s="51" t="s">
        <v>73</v>
      </c>
      <c r="E1539" s="51" t="s">
        <v>3322</v>
      </c>
      <c r="F1539" s="51" t="s">
        <v>3324</v>
      </c>
      <c r="G1539" s="56">
        <f t="shared" si="209"/>
        <v>0.25098039215686274</v>
      </c>
      <c r="H1539" s="56">
        <f t="shared" si="210"/>
        <v>0.23793103448275862</v>
      </c>
      <c r="I1539" s="56">
        <f t="shared" si="211"/>
        <v>0.24914675767918087</v>
      </c>
      <c r="J1539" s="56">
        <f t="shared" si="212"/>
        <v>0.24582338902147971</v>
      </c>
      <c r="K1539" s="51">
        <v>191</v>
      </c>
      <c r="L1539" s="51">
        <v>64</v>
      </c>
      <c r="M1539" s="51">
        <v>255</v>
      </c>
      <c r="N1539" s="51">
        <v>221</v>
      </c>
      <c r="O1539" s="51">
        <v>69</v>
      </c>
      <c r="P1539" s="51">
        <v>290</v>
      </c>
      <c r="Q1539" s="51">
        <v>220</v>
      </c>
      <c r="R1539" s="51">
        <v>73</v>
      </c>
      <c r="S1539" s="51">
        <v>293</v>
      </c>
      <c r="T1539" s="51">
        <f t="shared" si="217"/>
        <v>206</v>
      </c>
      <c r="U1539" s="51">
        <f t="shared" si="217"/>
        <v>838</v>
      </c>
      <c r="V1539" s="57">
        <f t="shared" si="213"/>
        <v>24.582338902147971</v>
      </c>
      <c r="W1539" s="51" t="e">
        <f>SUMIF(#REF!,'Pupils5-15'!$B1539,#REF!)</f>
        <v>#REF!</v>
      </c>
      <c r="X1539" s="51" t="e">
        <f>SUMIF(#REF!,'Pupils5-15'!$B1539,#REF!)</f>
        <v>#REF!</v>
      </c>
      <c r="Y1539" s="51" t="e">
        <f>SUMIF(#REF!,'Pupils5-15'!$B1539,#REF!)</f>
        <v>#REF!</v>
      </c>
      <c r="Z1539" s="51" t="e">
        <f t="shared" si="214"/>
        <v>#REF!</v>
      </c>
      <c r="AA1539" s="51" t="e">
        <f t="shared" si="215"/>
        <v>#REF!</v>
      </c>
      <c r="AB1539" s="51" t="e">
        <f t="shared" si="216"/>
        <v>#REF!</v>
      </c>
    </row>
    <row r="1540" spans="1:28" x14ac:dyDescent="0.2">
      <c r="A1540" s="51">
        <v>1533</v>
      </c>
      <c r="B1540" s="51">
        <v>6813375</v>
      </c>
      <c r="C1540" s="51" t="s">
        <v>1899</v>
      </c>
      <c r="D1540" s="51" t="s">
        <v>73</v>
      </c>
      <c r="E1540" s="51" t="s">
        <v>3322</v>
      </c>
      <c r="F1540" s="51" t="s">
        <v>3324</v>
      </c>
      <c r="G1540" s="56">
        <f t="shared" si="209"/>
        <v>0.43414634146341463</v>
      </c>
      <c r="H1540" s="56">
        <f t="shared" si="210"/>
        <v>0.42410714285714285</v>
      </c>
      <c r="I1540" s="56">
        <f t="shared" si="211"/>
        <v>0.38839285714285715</v>
      </c>
      <c r="J1540" s="56">
        <f t="shared" si="212"/>
        <v>0.41500765696784075</v>
      </c>
      <c r="K1540" s="51">
        <v>116</v>
      </c>
      <c r="L1540" s="51">
        <v>89</v>
      </c>
      <c r="M1540" s="51">
        <v>205</v>
      </c>
      <c r="N1540" s="51">
        <v>129</v>
      </c>
      <c r="O1540" s="51">
        <v>95</v>
      </c>
      <c r="P1540" s="51">
        <v>224</v>
      </c>
      <c r="Q1540" s="51">
        <v>137</v>
      </c>
      <c r="R1540" s="51">
        <v>87</v>
      </c>
      <c r="S1540" s="51">
        <v>224</v>
      </c>
      <c r="T1540" s="51">
        <f t="shared" si="217"/>
        <v>271</v>
      </c>
      <c r="U1540" s="51">
        <f t="shared" si="217"/>
        <v>653</v>
      </c>
      <c r="V1540" s="57">
        <f t="shared" si="213"/>
        <v>41.500765696784079</v>
      </c>
      <c r="W1540" s="51" t="e">
        <f>SUMIF(#REF!,'Pupils5-15'!$B1540,#REF!)</f>
        <v>#REF!</v>
      </c>
      <c r="X1540" s="51" t="e">
        <f>SUMIF(#REF!,'Pupils5-15'!$B1540,#REF!)</f>
        <v>#REF!</v>
      </c>
      <c r="Y1540" s="51" t="e">
        <f>SUMIF(#REF!,'Pupils5-15'!$B1540,#REF!)</f>
        <v>#REF!</v>
      </c>
      <c r="Z1540" s="51" t="e">
        <f t="shared" si="214"/>
        <v>#REF!</v>
      </c>
      <c r="AA1540" s="51" t="e">
        <f t="shared" si="215"/>
        <v>#REF!</v>
      </c>
      <c r="AB1540" s="51" t="e">
        <f t="shared" si="216"/>
        <v>#REF!</v>
      </c>
    </row>
    <row r="1541" spans="1:28" x14ac:dyDescent="0.2">
      <c r="A1541" s="51">
        <v>1534</v>
      </c>
      <c r="B1541" s="51">
        <v>6814035</v>
      </c>
      <c r="C1541" s="51" t="s">
        <v>3674</v>
      </c>
      <c r="D1541" s="51" t="s">
        <v>73</v>
      </c>
      <c r="E1541" s="51" t="s">
        <v>3326</v>
      </c>
      <c r="F1541" s="51" t="s">
        <v>3324</v>
      </c>
      <c r="G1541" s="56">
        <f t="shared" si="209"/>
        <v>0.38228438228438227</v>
      </c>
      <c r="H1541" s="56">
        <f t="shared" si="210"/>
        <v>0.41340782122905029</v>
      </c>
      <c r="I1541" s="56">
        <f t="shared" si="211"/>
        <v>0.43272727272727274</v>
      </c>
      <c r="J1541" s="56">
        <f t="shared" si="212"/>
        <v>0.40583804143126179</v>
      </c>
      <c r="K1541" s="51">
        <v>265</v>
      </c>
      <c r="L1541" s="51">
        <v>164</v>
      </c>
      <c r="M1541" s="51">
        <v>429</v>
      </c>
      <c r="N1541" s="51">
        <v>210</v>
      </c>
      <c r="O1541" s="51">
        <v>148</v>
      </c>
      <c r="P1541" s="51">
        <v>358</v>
      </c>
      <c r="Q1541" s="51">
        <v>156</v>
      </c>
      <c r="R1541" s="51">
        <v>119</v>
      </c>
      <c r="S1541" s="51">
        <v>275</v>
      </c>
      <c r="T1541" s="51">
        <f t="shared" si="217"/>
        <v>431</v>
      </c>
      <c r="U1541" s="51">
        <f t="shared" si="217"/>
        <v>1062</v>
      </c>
      <c r="V1541" s="57">
        <f t="shared" si="213"/>
        <v>40.58380414312618</v>
      </c>
      <c r="W1541" s="51" t="e">
        <f>SUMIF(#REF!,'Pupils5-15'!$B1541,#REF!)</f>
        <v>#REF!</v>
      </c>
      <c r="X1541" s="51" t="e">
        <f>SUMIF(#REF!,'Pupils5-15'!$B1541,#REF!)</f>
        <v>#REF!</v>
      </c>
      <c r="Y1541" s="51" t="e">
        <f>SUMIF(#REF!,'Pupils5-15'!$B1541,#REF!)</f>
        <v>#REF!</v>
      </c>
      <c r="Z1541" s="51" t="e">
        <f t="shared" si="214"/>
        <v>#REF!</v>
      </c>
      <c r="AA1541" s="51" t="e">
        <f t="shared" si="215"/>
        <v>#REF!</v>
      </c>
      <c r="AB1541" s="51" t="e">
        <f t="shared" si="216"/>
        <v>#REF!</v>
      </c>
    </row>
    <row r="1542" spans="1:28" x14ac:dyDescent="0.2">
      <c r="A1542" s="51">
        <v>1535</v>
      </c>
      <c r="B1542" s="51">
        <v>6814039</v>
      </c>
      <c r="C1542" s="51" t="s">
        <v>3675</v>
      </c>
      <c r="D1542" s="51" t="s">
        <v>73</v>
      </c>
      <c r="E1542" s="51" t="s">
        <v>3326</v>
      </c>
      <c r="F1542" s="51" t="s">
        <v>3324</v>
      </c>
      <c r="G1542" s="56">
        <f t="shared" si="209"/>
        <v>6.6086956521739126E-2</v>
      </c>
      <c r="H1542" s="56">
        <f t="shared" si="210"/>
        <v>7.4010327022375214E-2</v>
      </c>
      <c r="I1542" s="56">
        <f t="shared" si="211"/>
        <v>7.0469798657718116E-2</v>
      </c>
      <c r="J1542" s="56">
        <f t="shared" si="212"/>
        <v>7.0205479452054798E-2</v>
      </c>
      <c r="K1542" s="51">
        <v>1074</v>
      </c>
      <c r="L1542" s="51">
        <v>76</v>
      </c>
      <c r="M1542" s="51">
        <v>1150</v>
      </c>
      <c r="N1542" s="51">
        <v>1076</v>
      </c>
      <c r="O1542" s="51">
        <v>86</v>
      </c>
      <c r="P1542" s="51">
        <v>1162</v>
      </c>
      <c r="Q1542" s="51">
        <v>1108</v>
      </c>
      <c r="R1542" s="51">
        <v>84</v>
      </c>
      <c r="S1542" s="51">
        <v>1192</v>
      </c>
      <c r="T1542" s="51">
        <f t="shared" si="217"/>
        <v>246</v>
      </c>
      <c r="U1542" s="51">
        <f t="shared" si="217"/>
        <v>3504</v>
      </c>
      <c r="V1542" s="57">
        <f t="shared" si="213"/>
        <v>7.0205479452054798</v>
      </c>
      <c r="W1542" s="51" t="e">
        <f>SUMIF(#REF!,'Pupils5-15'!$B1542,#REF!)</f>
        <v>#REF!</v>
      </c>
      <c r="X1542" s="51" t="e">
        <f>SUMIF(#REF!,'Pupils5-15'!$B1542,#REF!)</f>
        <v>#REF!</v>
      </c>
      <c r="Y1542" s="51" t="e">
        <f>SUMIF(#REF!,'Pupils5-15'!$B1542,#REF!)</f>
        <v>#REF!</v>
      </c>
      <c r="Z1542" s="51" t="e">
        <f t="shared" si="214"/>
        <v>#REF!</v>
      </c>
      <c r="AA1542" s="51" t="e">
        <f t="shared" si="215"/>
        <v>#REF!</v>
      </c>
      <c r="AB1542" s="51" t="e">
        <f t="shared" si="216"/>
        <v>#REF!</v>
      </c>
    </row>
    <row r="1543" spans="1:28" x14ac:dyDescent="0.2">
      <c r="A1543" s="51">
        <v>1536</v>
      </c>
      <c r="B1543" s="51">
        <v>6814041</v>
      </c>
      <c r="C1543" s="51" t="s">
        <v>3676</v>
      </c>
      <c r="D1543" s="51" t="s">
        <v>73</v>
      </c>
      <c r="E1543" s="51" t="s">
        <v>3326</v>
      </c>
      <c r="F1543" s="51" t="s">
        <v>3324</v>
      </c>
      <c r="G1543" s="56">
        <f t="shared" si="209"/>
        <v>0.44098360655737706</v>
      </c>
      <c r="H1543" s="56">
        <f t="shared" si="210"/>
        <v>0.47491039426523296</v>
      </c>
      <c r="I1543" s="56">
        <f t="shared" si="211"/>
        <v>0.43042671614100186</v>
      </c>
      <c r="J1543" s="56">
        <f t="shared" si="212"/>
        <v>0.44874048037492675</v>
      </c>
      <c r="K1543" s="51">
        <v>341</v>
      </c>
      <c r="L1543" s="51">
        <v>269</v>
      </c>
      <c r="M1543" s="51">
        <v>610</v>
      </c>
      <c r="N1543" s="51">
        <v>293</v>
      </c>
      <c r="O1543" s="51">
        <v>265</v>
      </c>
      <c r="P1543" s="51">
        <v>558</v>
      </c>
      <c r="Q1543" s="51">
        <v>307</v>
      </c>
      <c r="R1543" s="51">
        <v>232</v>
      </c>
      <c r="S1543" s="51">
        <v>539</v>
      </c>
      <c r="T1543" s="51">
        <f t="shared" si="217"/>
        <v>766</v>
      </c>
      <c r="U1543" s="51">
        <f t="shared" si="217"/>
        <v>1707</v>
      </c>
      <c r="V1543" s="57">
        <f t="shared" si="213"/>
        <v>44.874048037492678</v>
      </c>
      <c r="W1543" s="51" t="e">
        <f>SUMIF(#REF!,'Pupils5-15'!$B1543,#REF!)</f>
        <v>#REF!</v>
      </c>
      <c r="X1543" s="51" t="e">
        <f>SUMIF(#REF!,'Pupils5-15'!$B1543,#REF!)</f>
        <v>#REF!</v>
      </c>
      <c r="Y1543" s="51" t="e">
        <f>SUMIF(#REF!,'Pupils5-15'!$B1543,#REF!)</f>
        <v>#REF!</v>
      </c>
      <c r="Z1543" s="51" t="e">
        <f t="shared" si="214"/>
        <v>#REF!</v>
      </c>
      <c r="AA1543" s="51" t="e">
        <f t="shared" si="215"/>
        <v>#REF!</v>
      </c>
      <c r="AB1543" s="51" t="e">
        <f t="shared" si="216"/>
        <v>#REF!</v>
      </c>
    </row>
    <row r="1544" spans="1:28" x14ac:dyDescent="0.2">
      <c r="A1544" s="51">
        <v>1537</v>
      </c>
      <c r="B1544" s="51">
        <v>6814042</v>
      </c>
      <c r="C1544" s="51" t="s">
        <v>3677</v>
      </c>
      <c r="D1544" s="51" t="s">
        <v>73</v>
      </c>
      <c r="E1544" s="51" t="s">
        <v>3326</v>
      </c>
      <c r="F1544" s="51" t="s">
        <v>3324</v>
      </c>
      <c r="G1544" s="56">
        <f t="shared" ref="G1544:G1566" si="218">L1544/M1544</f>
        <v>0.35856269113149847</v>
      </c>
      <c r="H1544" s="56">
        <f t="shared" ref="H1544:H1566" si="219">O1544/P1544</f>
        <v>0.33630952380952384</v>
      </c>
      <c r="I1544" s="56">
        <f t="shared" ref="I1544:I1566" si="220">R1544/S1544</f>
        <v>0.32749817651349378</v>
      </c>
      <c r="J1544" s="56">
        <f t="shared" ref="J1544:J1566" si="221">(L1544+O1544+R1544)/(M1544+P1544+S1544)</f>
        <v>0.34054188416604525</v>
      </c>
      <c r="K1544" s="51">
        <v>839</v>
      </c>
      <c r="L1544" s="51">
        <v>469</v>
      </c>
      <c r="M1544" s="51">
        <v>1308</v>
      </c>
      <c r="N1544" s="51">
        <v>892</v>
      </c>
      <c r="O1544" s="51">
        <v>452</v>
      </c>
      <c r="P1544" s="51">
        <v>1344</v>
      </c>
      <c r="Q1544" s="51">
        <v>922</v>
      </c>
      <c r="R1544" s="51">
        <v>449</v>
      </c>
      <c r="S1544" s="51">
        <v>1371</v>
      </c>
      <c r="T1544" s="51">
        <f t="shared" si="217"/>
        <v>1370</v>
      </c>
      <c r="U1544" s="51">
        <f t="shared" si="217"/>
        <v>4023</v>
      </c>
      <c r="V1544" s="57">
        <f t="shared" ref="V1544:V1566" si="222">+T1544/U1544*100</f>
        <v>34.054188416604525</v>
      </c>
      <c r="W1544" s="51" t="e">
        <f>SUMIF(#REF!,'Pupils5-15'!$B1544,#REF!)</f>
        <v>#REF!</v>
      </c>
      <c r="X1544" s="51" t="e">
        <f>SUMIF(#REF!,'Pupils5-15'!$B1544,#REF!)</f>
        <v>#REF!</v>
      </c>
      <c r="Y1544" s="51" t="e">
        <f>SUMIF(#REF!,'Pupils5-15'!$B1544,#REF!)</f>
        <v>#REF!</v>
      </c>
      <c r="Z1544" s="51" t="e">
        <f t="shared" si="214"/>
        <v>#REF!</v>
      </c>
      <c r="AA1544" s="51" t="e">
        <f t="shared" si="215"/>
        <v>#REF!</v>
      </c>
      <c r="AB1544" s="51" t="e">
        <f t="shared" si="216"/>
        <v>#REF!</v>
      </c>
    </row>
    <row r="1545" spans="1:28" x14ac:dyDescent="0.2">
      <c r="A1545" s="51">
        <v>1538</v>
      </c>
      <c r="B1545" s="51">
        <v>6814049</v>
      </c>
      <c r="C1545" s="51" t="s">
        <v>3678</v>
      </c>
      <c r="D1545" s="51" t="s">
        <v>73</v>
      </c>
      <c r="E1545" s="51" t="s">
        <v>3326</v>
      </c>
      <c r="F1545" s="51" t="s">
        <v>3324</v>
      </c>
      <c r="G1545" s="56">
        <f t="shared" si="218"/>
        <v>0.27848101265822783</v>
      </c>
      <c r="H1545" s="56">
        <f t="shared" si="219"/>
        <v>0.33509234828496043</v>
      </c>
      <c r="I1545" s="56">
        <f t="shared" si="220"/>
        <v>0.35038363171355497</v>
      </c>
      <c r="J1545" s="56">
        <f t="shared" si="221"/>
        <v>0.32103004291845494</v>
      </c>
      <c r="K1545" s="51">
        <v>285</v>
      </c>
      <c r="L1545" s="51">
        <v>110</v>
      </c>
      <c r="M1545" s="51">
        <v>395</v>
      </c>
      <c r="N1545" s="51">
        <v>252</v>
      </c>
      <c r="O1545" s="51">
        <v>127</v>
      </c>
      <c r="P1545" s="51">
        <v>379</v>
      </c>
      <c r="Q1545" s="51">
        <v>254</v>
      </c>
      <c r="R1545" s="51">
        <v>137</v>
      </c>
      <c r="S1545" s="51">
        <v>391</v>
      </c>
      <c r="T1545" s="51">
        <f t="shared" si="217"/>
        <v>374</v>
      </c>
      <c r="U1545" s="51">
        <f t="shared" si="217"/>
        <v>1165</v>
      </c>
      <c r="V1545" s="57">
        <f t="shared" si="222"/>
        <v>32.103004291845494</v>
      </c>
      <c r="W1545" s="51" t="e">
        <f>SUMIF(#REF!,'Pupils5-15'!$B1545,#REF!)</f>
        <v>#REF!</v>
      </c>
      <c r="X1545" s="51" t="e">
        <f>SUMIF(#REF!,'Pupils5-15'!$B1545,#REF!)</f>
        <v>#REF!</v>
      </c>
      <c r="Y1545" s="51" t="e">
        <f>SUMIF(#REF!,'Pupils5-15'!$B1545,#REF!)</f>
        <v>#REF!</v>
      </c>
      <c r="Z1545" s="51" t="e">
        <f t="shared" ref="Z1545:Z1566" si="223">W1545=L1545</f>
        <v>#REF!</v>
      </c>
      <c r="AA1545" s="51" t="e">
        <f t="shared" ref="AA1545:AA1566" si="224">X1545=O1545</f>
        <v>#REF!</v>
      </c>
      <c r="AB1545" s="51" t="e">
        <f t="shared" ref="AB1545:AB1566" si="225">Y1545=R1545</f>
        <v>#REF!</v>
      </c>
    </row>
    <row r="1546" spans="1:28" x14ac:dyDescent="0.2">
      <c r="A1546" s="51">
        <v>1539</v>
      </c>
      <c r="B1546" s="51">
        <v>6814051</v>
      </c>
      <c r="C1546" s="51" t="s">
        <v>3679</v>
      </c>
      <c r="D1546" s="51" t="s">
        <v>73</v>
      </c>
      <c r="E1546" s="51" t="s">
        <v>3326</v>
      </c>
      <c r="F1546" s="51" t="s">
        <v>3324</v>
      </c>
      <c r="G1546" s="56">
        <f t="shared" si="218"/>
        <v>0.14450422751729439</v>
      </c>
      <c r="H1546" s="56">
        <f t="shared" si="219"/>
        <v>0.13866877971473851</v>
      </c>
      <c r="I1546" s="56">
        <f t="shared" si="220"/>
        <v>0.15684713375796178</v>
      </c>
      <c r="J1546" s="56">
        <f t="shared" si="221"/>
        <v>0.14663524482848914</v>
      </c>
      <c r="K1546" s="51">
        <v>1113</v>
      </c>
      <c r="L1546" s="51">
        <v>188</v>
      </c>
      <c r="M1546" s="51">
        <v>1301</v>
      </c>
      <c r="N1546" s="51">
        <v>1087</v>
      </c>
      <c r="O1546" s="51">
        <v>175</v>
      </c>
      <c r="P1546" s="51">
        <v>1262</v>
      </c>
      <c r="Q1546" s="51">
        <v>1059</v>
      </c>
      <c r="R1546" s="51">
        <v>197</v>
      </c>
      <c r="S1546" s="51">
        <v>1256</v>
      </c>
      <c r="T1546" s="51">
        <f t="shared" si="217"/>
        <v>560</v>
      </c>
      <c r="U1546" s="51">
        <f t="shared" si="217"/>
        <v>3819</v>
      </c>
      <c r="V1546" s="57">
        <f t="shared" si="222"/>
        <v>14.663524482848914</v>
      </c>
      <c r="W1546" s="51" t="e">
        <f>SUMIF(#REF!,'Pupils5-15'!$B1546,#REF!)</f>
        <v>#REF!</v>
      </c>
      <c r="X1546" s="51" t="e">
        <f>SUMIF(#REF!,'Pupils5-15'!$B1546,#REF!)</f>
        <v>#REF!</v>
      </c>
      <c r="Y1546" s="51" t="e">
        <f>SUMIF(#REF!,'Pupils5-15'!$B1546,#REF!)</f>
        <v>#REF!</v>
      </c>
      <c r="Z1546" s="51" t="e">
        <f t="shared" si="223"/>
        <v>#REF!</v>
      </c>
      <c r="AA1546" s="51" t="e">
        <f t="shared" si="224"/>
        <v>#REF!</v>
      </c>
      <c r="AB1546" s="51" t="e">
        <f t="shared" si="225"/>
        <v>#REF!</v>
      </c>
    </row>
    <row r="1547" spans="1:28" x14ac:dyDescent="0.2">
      <c r="A1547" s="51">
        <v>1540</v>
      </c>
      <c r="B1547" s="51">
        <v>6814054</v>
      </c>
      <c r="C1547" s="51" t="s">
        <v>3680</v>
      </c>
      <c r="D1547" s="51" t="s">
        <v>73</v>
      </c>
      <c r="E1547" s="51" t="s">
        <v>3326</v>
      </c>
      <c r="F1547" s="51" t="s">
        <v>3324</v>
      </c>
      <c r="G1547" s="56">
        <f t="shared" si="218"/>
        <v>0.36695906432748537</v>
      </c>
      <c r="H1547" s="56">
        <f t="shared" si="219"/>
        <v>0.34097421203438394</v>
      </c>
      <c r="I1547" s="56">
        <f t="shared" si="220"/>
        <v>0.29874213836477986</v>
      </c>
      <c r="J1547" s="56">
        <f t="shared" si="221"/>
        <v>0.33647175421209119</v>
      </c>
      <c r="K1547" s="51">
        <v>433</v>
      </c>
      <c r="L1547" s="51">
        <v>251</v>
      </c>
      <c r="M1547" s="51">
        <v>684</v>
      </c>
      <c r="N1547" s="51">
        <v>460</v>
      </c>
      <c r="O1547" s="51">
        <v>238</v>
      </c>
      <c r="P1547" s="51">
        <v>698</v>
      </c>
      <c r="Q1547" s="51">
        <v>446</v>
      </c>
      <c r="R1547" s="51">
        <v>190</v>
      </c>
      <c r="S1547" s="51">
        <v>636</v>
      </c>
      <c r="T1547" s="51">
        <f t="shared" si="217"/>
        <v>679</v>
      </c>
      <c r="U1547" s="51">
        <f t="shared" si="217"/>
        <v>2018</v>
      </c>
      <c r="V1547" s="57">
        <f t="shared" si="222"/>
        <v>33.64717542120912</v>
      </c>
      <c r="W1547" s="51" t="e">
        <f>SUMIF(#REF!,'Pupils5-15'!$B1547,#REF!)</f>
        <v>#REF!</v>
      </c>
      <c r="X1547" s="51" t="e">
        <f>SUMIF(#REF!,'Pupils5-15'!$B1547,#REF!)</f>
        <v>#REF!</v>
      </c>
      <c r="Y1547" s="51" t="e">
        <f>SUMIF(#REF!,'Pupils5-15'!$B1547,#REF!)</f>
        <v>#REF!</v>
      </c>
      <c r="Z1547" s="51" t="e">
        <f t="shared" si="223"/>
        <v>#REF!</v>
      </c>
      <c r="AA1547" s="51" t="e">
        <f t="shared" si="224"/>
        <v>#REF!</v>
      </c>
      <c r="AB1547" s="51" t="e">
        <f t="shared" si="225"/>
        <v>#REF!</v>
      </c>
    </row>
    <row r="1548" spans="1:28" x14ac:dyDescent="0.2">
      <c r="A1548" s="51">
        <v>1541</v>
      </c>
      <c r="B1548" s="51">
        <v>6814070</v>
      </c>
      <c r="C1548" s="51" t="s">
        <v>3681</v>
      </c>
      <c r="D1548" s="51" t="s">
        <v>73</v>
      </c>
      <c r="E1548" s="51" t="s">
        <v>3326</v>
      </c>
      <c r="F1548" s="51" t="s">
        <v>3324</v>
      </c>
      <c r="G1548" s="56">
        <f t="shared" si="218"/>
        <v>7.331378299120235E-2</v>
      </c>
      <c r="H1548" s="56">
        <f t="shared" si="219"/>
        <v>6.6019417475728162E-2</v>
      </c>
      <c r="I1548" s="56">
        <f t="shared" si="220"/>
        <v>7.2957198443579771E-2</v>
      </c>
      <c r="J1548" s="56">
        <f t="shared" si="221"/>
        <v>7.0756247971437841E-2</v>
      </c>
      <c r="K1548" s="51">
        <v>948</v>
      </c>
      <c r="L1548" s="51">
        <v>75</v>
      </c>
      <c r="M1548" s="51">
        <v>1023</v>
      </c>
      <c r="N1548" s="51">
        <v>962</v>
      </c>
      <c r="O1548" s="51">
        <v>68</v>
      </c>
      <c r="P1548" s="51">
        <v>1030</v>
      </c>
      <c r="Q1548" s="51">
        <v>953</v>
      </c>
      <c r="R1548" s="51">
        <v>75</v>
      </c>
      <c r="S1548" s="51">
        <v>1028</v>
      </c>
      <c r="T1548" s="51">
        <f t="shared" si="217"/>
        <v>218</v>
      </c>
      <c r="U1548" s="51">
        <f t="shared" si="217"/>
        <v>3081</v>
      </c>
      <c r="V1548" s="57">
        <f t="shared" si="222"/>
        <v>7.0756247971437842</v>
      </c>
      <c r="W1548" s="51" t="e">
        <f>SUMIF(#REF!,'Pupils5-15'!$B1548,#REF!)</f>
        <v>#REF!</v>
      </c>
      <c r="X1548" s="51" t="e">
        <f>SUMIF(#REF!,'Pupils5-15'!$B1548,#REF!)</f>
        <v>#REF!</v>
      </c>
      <c r="Y1548" s="51" t="e">
        <f>SUMIF(#REF!,'Pupils5-15'!$B1548,#REF!)</f>
        <v>#REF!</v>
      </c>
      <c r="Z1548" s="51" t="e">
        <f t="shared" si="223"/>
        <v>#REF!</v>
      </c>
      <c r="AA1548" s="51" t="e">
        <f t="shared" si="224"/>
        <v>#REF!</v>
      </c>
      <c r="AB1548" s="51" t="e">
        <f t="shared" si="225"/>
        <v>#REF!</v>
      </c>
    </row>
    <row r="1549" spans="1:28" x14ac:dyDescent="0.2">
      <c r="A1549" s="51">
        <v>1542</v>
      </c>
      <c r="B1549" s="51">
        <v>6814071</v>
      </c>
      <c r="C1549" s="51" t="s">
        <v>3682</v>
      </c>
      <c r="D1549" s="51" t="s">
        <v>73</v>
      </c>
      <c r="E1549" s="51" t="s">
        <v>3326</v>
      </c>
      <c r="F1549" s="51" t="s">
        <v>3323</v>
      </c>
      <c r="G1549" s="56">
        <f t="shared" si="218"/>
        <v>8.7090163934426229E-2</v>
      </c>
      <c r="H1549" s="56">
        <f t="shared" si="219"/>
        <v>9.8146128680479824E-2</v>
      </c>
      <c r="I1549" s="56">
        <f t="shared" si="220"/>
        <v>0.10046189376443418</v>
      </c>
      <c r="J1549" s="56">
        <f t="shared" si="221"/>
        <v>9.4961942732874227E-2</v>
      </c>
      <c r="K1549" s="51">
        <v>891</v>
      </c>
      <c r="L1549" s="51">
        <v>85</v>
      </c>
      <c r="M1549" s="51">
        <v>976</v>
      </c>
      <c r="N1549" s="51">
        <v>827</v>
      </c>
      <c r="O1549" s="51">
        <v>90</v>
      </c>
      <c r="P1549" s="51">
        <v>917</v>
      </c>
      <c r="Q1549" s="51">
        <v>779</v>
      </c>
      <c r="R1549" s="51">
        <v>87</v>
      </c>
      <c r="S1549" s="51">
        <v>866</v>
      </c>
      <c r="T1549" s="51">
        <f t="shared" si="217"/>
        <v>262</v>
      </c>
      <c r="U1549" s="51">
        <f t="shared" si="217"/>
        <v>2759</v>
      </c>
      <c r="V1549" s="57">
        <f t="shared" si="222"/>
        <v>9.496194273287422</v>
      </c>
      <c r="W1549" s="51" t="e">
        <f>SUMIF(#REF!,'Pupils5-15'!$B1549,#REF!)</f>
        <v>#REF!</v>
      </c>
      <c r="X1549" s="51" t="e">
        <f>SUMIF(#REF!,'Pupils5-15'!$B1549,#REF!)</f>
        <v>#REF!</v>
      </c>
      <c r="Y1549" s="51" t="e">
        <f>SUMIF(#REF!,'Pupils5-15'!$B1549,#REF!)</f>
        <v>#REF!</v>
      </c>
      <c r="Z1549" s="51" t="e">
        <f t="shared" si="223"/>
        <v>#REF!</v>
      </c>
      <c r="AA1549" s="51" t="e">
        <f t="shared" si="224"/>
        <v>#REF!</v>
      </c>
      <c r="AB1549" s="51" t="e">
        <f t="shared" si="225"/>
        <v>#REF!</v>
      </c>
    </row>
    <row r="1550" spans="1:28" x14ac:dyDescent="0.2">
      <c r="A1550" s="51">
        <v>1543</v>
      </c>
      <c r="B1550" s="51">
        <v>6814072</v>
      </c>
      <c r="C1550" s="51" t="s">
        <v>3683</v>
      </c>
      <c r="D1550" s="51" t="s">
        <v>73</v>
      </c>
      <c r="E1550" s="51" t="s">
        <v>3326</v>
      </c>
      <c r="F1550" s="51" t="s">
        <v>3323</v>
      </c>
      <c r="G1550" s="56">
        <f t="shared" si="218"/>
        <v>6.25E-2</v>
      </c>
      <c r="H1550" s="56">
        <f t="shared" si="219"/>
        <v>6.9330199764982378E-2</v>
      </c>
      <c r="I1550" s="56">
        <f t="shared" si="220"/>
        <v>6.7972350230414744E-2</v>
      </c>
      <c r="J1550" s="56">
        <f t="shared" si="221"/>
        <v>6.6640533124264989E-2</v>
      </c>
      <c r="K1550" s="51">
        <v>780</v>
      </c>
      <c r="L1550" s="51">
        <v>52</v>
      </c>
      <c r="M1550" s="51">
        <v>832</v>
      </c>
      <c r="N1550" s="51">
        <v>792</v>
      </c>
      <c r="O1550" s="51">
        <v>59</v>
      </c>
      <c r="P1550" s="51">
        <v>851</v>
      </c>
      <c r="Q1550" s="51">
        <v>809</v>
      </c>
      <c r="R1550" s="51">
        <v>59</v>
      </c>
      <c r="S1550" s="51">
        <v>868</v>
      </c>
      <c r="T1550" s="51">
        <f t="shared" si="217"/>
        <v>170</v>
      </c>
      <c r="U1550" s="51">
        <f t="shared" si="217"/>
        <v>2551</v>
      </c>
      <c r="V1550" s="57">
        <f t="shared" si="222"/>
        <v>6.6640533124264989</v>
      </c>
      <c r="W1550" s="51" t="e">
        <f>SUMIF(#REF!,'Pupils5-15'!$B1550,#REF!)</f>
        <v>#REF!</v>
      </c>
      <c r="X1550" s="51" t="e">
        <f>SUMIF(#REF!,'Pupils5-15'!$B1550,#REF!)</f>
        <v>#REF!</v>
      </c>
      <c r="Y1550" s="51" t="e">
        <f>SUMIF(#REF!,'Pupils5-15'!$B1550,#REF!)</f>
        <v>#REF!</v>
      </c>
      <c r="Z1550" s="51" t="e">
        <f t="shared" si="223"/>
        <v>#REF!</v>
      </c>
      <c r="AA1550" s="51" t="e">
        <f t="shared" si="224"/>
        <v>#REF!</v>
      </c>
      <c r="AB1550" s="51" t="e">
        <f t="shared" si="225"/>
        <v>#REF!</v>
      </c>
    </row>
    <row r="1551" spans="1:28" x14ac:dyDescent="0.2">
      <c r="A1551" s="51">
        <v>1544</v>
      </c>
      <c r="B1551" s="51">
        <v>6814073</v>
      </c>
      <c r="C1551" s="51" t="s">
        <v>3684</v>
      </c>
      <c r="D1551" s="51" t="s">
        <v>73</v>
      </c>
      <c r="E1551" s="51" t="s">
        <v>3326</v>
      </c>
      <c r="F1551" s="51" t="s">
        <v>3324</v>
      </c>
      <c r="G1551" s="56">
        <f t="shared" si="218"/>
        <v>0.40556660039761433</v>
      </c>
      <c r="H1551" s="56">
        <f t="shared" si="219"/>
        <v>0.4316702819956616</v>
      </c>
      <c r="I1551" s="56">
        <f t="shared" si="220"/>
        <v>0.47639484978540775</v>
      </c>
      <c r="J1551" s="56">
        <f t="shared" si="221"/>
        <v>0.43706293706293708</v>
      </c>
      <c r="K1551" s="51">
        <v>299</v>
      </c>
      <c r="L1551" s="51">
        <v>204</v>
      </c>
      <c r="M1551" s="51">
        <v>503</v>
      </c>
      <c r="N1551" s="51">
        <v>262</v>
      </c>
      <c r="O1551" s="51">
        <v>199</v>
      </c>
      <c r="P1551" s="51">
        <v>461</v>
      </c>
      <c r="Q1551" s="51">
        <v>244</v>
      </c>
      <c r="R1551" s="51">
        <v>222</v>
      </c>
      <c r="S1551" s="51">
        <v>466</v>
      </c>
      <c r="T1551" s="51">
        <f t="shared" si="217"/>
        <v>625</v>
      </c>
      <c r="U1551" s="51">
        <f t="shared" si="217"/>
        <v>1430</v>
      </c>
      <c r="V1551" s="57">
        <f t="shared" si="222"/>
        <v>43.706293706293707</v>
      </c>
      <c r="W1551" s="51" t="e">
        <f>SUMIF(#REF!,'Pupils5-15'!$B1551,#REF!)</f>
        <v>#REF!</v>
      </c>
      <c r="X1551" s="51" t="e">
        <f>SUMIF(#REF!,'Pupils5-15'!$B1551,#REF!)</f>
        <v>#REF!</v>
      </c>
      <c r="Y1551" s="51" t="e">
        <f>SUMIF(#REF!,'Pupils5-15'!$B1551,#REF!)</f>
        <v>#REF!</v>
      </c>
      <c r="Z1551" s="51" t="e">
        <f t="shared" si="223"/>
        <v>#REF!</v>
      </c>
      <c r="AA1551" s="51" t="e">
        <f t="shared" si="224"/>
        <v>#REF!</v>
      </c>
      <c r="AB1551" s="51" t="e">
        <f t="shared" si="225"/>
        <v>#REF!</v>
      </c>
    </row>
    <row r="1552" spans="1:28" x14ac:dyDescent="0.2">
      <c r="A1552" s="51">
        <v>1545</v>
      </c>
      <c r="B1552" s="51">
        <v>6814074</v>
      </c>
      <c r="C1552" s="51" t="s">
        <v>3685</v>
      </c>
      <c r="D1552" s="51" t="s">
        <v>73</v>
      </c>
      <c r="E1552" s="51" t="s">
        <v>3326</v>
      </c>
      <c r="F1552" s="51" t="s">
        <v>3323</v>
      </c>
      <c r="G1552" s="56">
        <f t="shared" si="218"/>
        <v>0.12337662337662338</v>
      </c>
      <c r="H1552" s="56">
        <f t="shared" si="219"/>
        <v>0.12307692307692308</v>
      </c>
      <c r="I1552" s="56">
        <f t="shared" si="220"/>
        <v>8.7301587301587297E-2</v>
      </c>
      <c r="J1552" s="56">
        <f t="shared" si="221"/>
        <v>0.10606060606060606</v>
      </c>
      <c r="K1552" s="51">
        <v>135</v>
      </c>
      <c r="L1552" s="51">
        <v>19</v>
      </c>
      <c r="M1552" s="51">
        <v>154</v>
      </c>
      <c r="N1552" s="51">
        <v>228</v>
      </c>
      <c r="O1552" s="51">
        <v>32</v>
      </c>
      <c r="P1552" s="51">
        <v>260</v>
      </c>
      <c r="Q1552" s="51">
        <v>345</v>
      </c>
      <c r="R1552" s="51">
        <v>33</v>
      </c>
      <c r="S1552" s="51">
        <v>378</v>
      </c>
      <c r="T1552" s="51">
        <f t="shared" si="217"/>
        <v>84</v>
      </c>
      <c r="U1552" s="51">
        <f t="shared" si="217"/>
        <v>792</v>
      </c>
      <c r="V1552" s="57">
        <f t="shared" si="222"/>
        <v>10.606060606060606</v>
      </c>
      <c r="W1552" s="51" t="e">
        <f>SUMIF(#REF!,'Pupils5-15'!$B1552,#REF!)</f>
        <v>#REF!</v>
      </c>
      <c r="X1552" s="51" t="e">
        <f>SUMIF(#REF!,'Pupils5-15'!$B1552,#REF!)</f>
        <v>#REF!</v>
      </c>
      <c r="Y1552" s="51" t="e">
        <f>SUMIF(#REF!,'Pupils5-15'!$B1552,#REF!)</f>
        <v>#REF!</v>
      </c>
      <c r="Z1552" s="51" t="e">
        <f t="shared" si="223"/>
        <v>#REF!</v>
      </c>
      <c r="AA1552" s="51" t="e">
        <f t="shared" si="224"/>
        <v>#REF!</v>
      </c>
      <c r="AB1552" s="51" t="e">
        <f t="shared" si="225"/>
        <v>#REF!</v>
      </c>
    </row>
    <row r="1553" spans="1:28" x14ac:dyDescent="0.2">
      <c r="A1553" s="51">
        <v>1546</v>
      </c>
      <c r="B1553" s="51">
        <v>6814076</v>
      </c>
      <c r="C1553" s="51" t="s">
        <v>3686</v>
      </c>
      <c r="D1553" s="51" t="s">
        <v>73</v>
      </c>
      <c r="E1553" s="51" t="s">
        <v>3326</v>
      </c>
      <c r="F1553" s="51" t="s">
        <v>3324</v>
      </c>
      <c r="G1553" s="56">
        <f t="shared" si="218"/>
        <v>0.42177589852008457</v>
      </c>
      <c r="H1553" s="56">
        <f t="shared" si="219"/>
        <v>0.44040862656072643</v>
      </c>
      <c r="I1553" s="56">
        <f t="shared" si="220"/>
        <v>0.46684350132625996</v>
      </c>
      <c r="J1553" s="56">
        <f t="shared" si="221"/>
        <v>0.44130182099961257</v>
      </c>
      <c r="K1553" s="51">
        <v>547</v>
      </c>
      <c r="L1553" s="51">
        <v>399</v>
      </c>
      <c r="M1553" s="51">
        <v>946</v>
      </c>
      <c r="N1553" s="51">
        <v>493</v>
      </c>
      <c r="O1553" s="51">
        <v>388</v>
      </c>
      <c r="P1553" s="51">
        <v>881</v>
      </c>
      <c r="Q1553" s="51">
        <v>402</v>
      </c>
      <c r="R1553" s="51">
        <v>352</v>
      </c>
      <c r="S1553" s="51">
        <v>754</v>
      </c>
      <c r="T1553" s="51">
        <f t="shared" si="217"/>
        <v>1139</v>
      </c>
      <c r="U1553" s="51">
        <f t="shared" si="217"/>
        <v>2581</v>
      </c>
      <c r="V1553" s="57">
        <f t="shared" si="222"/>
        <v>44.13018209996126</v>
      </c>
      <c r="W1553" s="51" t="e">
        <f>SUMIF(#REF!,'Pupils5-15'!$B1553,#REF!)</f>
        <v>#REF!</v>
      </c>
      <c r="X1553" s="51" t="e">
        <f>SUMIF(#REF!,'Pupils5-15'!$B1553,#REF!)</f>
        <v>#REF!</v>
      </c>
      <c r="Y1553" s="51" t="e">
        <f>SUMIF(#REF!,'Pupils5-15'!$B1553,#REF!)</f>
        <v>#REF!</v>
      </c>
      <c r="Z1553" s="51" t="e">
        <f t="shared" si="223"/>
        <v>#REF!</v>
      </c>
      <c r="AA1553" s="51" t="e">
        <f t="shared" si="224"/>
        <v>#REF!</v>
      </c>
      <c r="AB1553" s="51" t="e">
        <f t="shared" si="225"/>
        <v>#REF!</v>
      </c>
    </row>
    <row r="1554" spans="1:28" x14ac:dyDescent="0.2">
      <c r="A1554" s="51">
        <v>1547</v>
      </c>
      <c r="B1554" s="51">
        <v>6814600</v>
      </c>
      <c r="C1554" s="51" t="s">
        <v>3687</v>
      </c>
      <c r="D1554" s="51" t="s">
        <v>73</v>
      </c>
      <c r="E1554" s="51" t="s">
        <v>3326</v>
      </c>
      <c r="F1554" s="51" t="s">
        <v>3324</v>
      </c>
      <c r="G1554" s="56">
        <f t="shared" si="218"/>
        <v>0.23549883990719259</v>
      </c>
      <c r="H1554" s="56">
        <f t="shared" si="219"/>
        <v>0.25907990314769974</v>
      </c>
      <c r="I1554" s="56">
        <f t="shared" si="220"/>
        <v>0.28132387706855794</v>
      </c>
      <c r="J1554" s="56">
        <f t="shared" si="221"/>
        <v>0.25848460931333861</v>
      </c>
      <c r="K1554" s="51">
        <v>659</v>
      </c>
      <c r="L1554" s="51">
        <v>203</v>
      </c>
      <c r="M1554" s="51">
        <v>862</v>
      </c>
      <c r="N1554" s="51">
        <v>612</v>
      </c>
      <c r="O1554" s="51">
        <v>214</v>
      </c>
      <c r="P1554" s="51">
        <v>826</v>
      </c>
      <c r="Q1554" s="51">
        <v>608</v>
      </c>
      <c r="R1554" s="51">
        <v>238</v>
      </c>
      <c r="S1554" s="51">
        <v>846</v>
      </c>
      <c r="T1554" s="51">
        <f t="shared" si="217"/>
        <v>655</v>
      </c>
      <c r="U1554" s="51">
        <f t="shared" si="217"/>
        <v>2534</v>
      </c>
      <c r="V1554" s="57">
        <f t="shared" si="222"/>
        <v>25.848460931333861</v>
      </c>
      <c r="W1554" s="51" t="e">
        <f>SUMIF(#REF!,'Pupils5-15'!$B1554,#REF!)</f>
        <v>#REF!</v>
      </c>
      <c r="X1554" s="51" t="e">
        <f>SUMIF(#REF!,'Pupils5-15'!$B1554,#REF!)</f>
        <v>#REF!</v>
      </c>
      <c r="Y1554" s="51" t="e">
        <f>SUMIF(#REF!,'Pupils5-15'!$B1554,#REF!)</f>
        <v>#REF!</v>
      </c>
      <c r="Z1554" s="51" t="e">
        <f t="shared" si="223"/>
        <v>#REF!</v>
      </c>
      <c r="AA1554" s="51" t="e">
        <f t="shared" si="224"/>
        <v>#REF!</v>
      </c>
      <c r="AB1554" s="51" t="e">
        <f t="shared" si="225"/>
        <v>#REF!</v>
      </c>
    </row>
    <row r="1555" spans="1:28" x14ac:dyDescent="0.2">
      <c r="A1555" s="51">
        <v>1548</v>
      </c>
      <c r="B1555" s="51">
        <v>6814607</v>
      </c>
      <c r="C1555" s="51" t="s">
        <v>3688</v>
      </c>
      <c r="D1555" s="51" t="s">
        <v>73</v>
      </c>
      <c r="E1555" s="51" t="s">
        <v>3326</v>
      </c>
      <c r="F1555" s="51" t="s">
        <v>3324</v>
      </c>
      <c r="G1555" s="56">
        <f t="shared" si="218"/>
        <v>0.30582524271844658</v>
      </c>
      <c r="H1555" s="56">
        <f t="shared" si="219"/>
        <v>0.30316742081447962</v>
      </c>
      <c r="I1555" s="56">
        <f t="shared" si="220"/>
        <v>0.31088825214899712</v>
      </c>
      <c r="J1555" s="56">
        <f t="shared" si="221"/>
        <v>0.30672056594239516</v>
      </c>
      <c r="K1555" s="51">
        <v>429</v>
      </c>
      <c r="L1555" s="51">
        <v>189</v>
      </c>
      <c r="M1555" s="51">
        <v>618</v>
      </c>
      <c r="N1555" s="51">
        <v>462</v>
      </c>
      <c r="O1555" s="51">
        <v>201</v>
      </c>
      <c r="P1555" s="51">
        <v>663</v>
      </c>
      <c r="Q1555" s="51">
        <v>481</v>
      </c>
      <c r="R1555" s="51">
        <v>217</v>
      </c>
      <c r="S1555" s="51">
        <v>698</v>
      </c>
      <c r="T1555" s="51">
        <f t="shared" si="217"/>
        <v>607</v>
      </c>
      <c r="U1555" s="51">
        <f t="shared" si="217"/>
        <v>1979</v>
      </c>
      <c r="V1555" s="57">
        <f t="shared" si="222"/>
        <v>30.672056594239518</v>
      </c>
      <c r="W1555" s="51" t="e">
        <f>SUMIF(#REF!,'Pupils5-15'!$B1555,#REF!)</f>
        <v>#REF!</v>
      </c>
      <c r="X1555" s="51" t="e">
        <f>SUMIF(#REF!,'Pupils5-15'!$B1555,#REF!)</f>
        <v>#REF!</v>
      </c>
      <c r="Y1555" s="51" t="e">
        <f>SUMIF(#REF!,'Pupils5-15'!$B1555,#REF!)</f>
        <v>#REF!</v>
      </c>
      <c r="Z1555" s="51" t="e">
        <f t="shared" si="223"/>
        <v>#REF!</v>
      </c>
      <c r="AA1555" s="51" t="e">
        <f t="shared" si="224"/>
        <v>#REF!</v>
      </c>
      <c r="AB1555" s="51" t="e">
        <f t="shared" si="225"/>
        <v>#REF!</v>
      </c>
    </row>
    <row r="1556" spans="1:28" x14ac:dyDescent="0.2">
      <c r="A1556" s="51">
        <v>1549</v>
      </c>
      <c r="B1556" s="51">
        <v>6814608</v>
      </c>
      <c r="C1556" s="51" t="s">
        <v>3689</v>
      </c>
      <c r="D1556" s="51" t="s">
        <v>73</v>
      </c>
      <c r="E1556" s="51" t="s">
        <v>3326</v>
      </c>
      <c r="F1556" s="51" t="s">
        <v>3324</v>
      </c>
      <c r="G1556" s="56">
        <f t="shared" si="218"/>
        <v>6.8577277379733875E-2</v>
      </c>
      <c r="H1556" s="56">
        <f t="shared" si="219"/>
        <v>8.020833333333334E-2</v>
      </c>
      <c r="I1556" s="56">
        <f t="shared" si="220"/>
        <v>8.2644628099173556E-2</v>
      </c>
      <c r="J1556" s="56">
        <f t="shared" si="221"/>
        <v>7.7108433734939766E-2</v>
      </c>
      <c r="K1556" s="51">
        <v>910</v>
      </c>
      <c r="L1556" s="51">
        <v>67</v>
      </c>
      <c r="M1556" s="51">
        <v>977</v>
      </c>
      <c r="N1556" s="51">
        <v>883</v>
      </c>
      <c r="O1556" s="51">
        <v>77</v>
      </c>
      <c r="P1556" s="51">
        <v>960</v>
      </c>
      <c r="Q1556" s="51">
        <v>888</v>
      </c>
      <c r="R1556" s="51">
        <v>80</v>
      </c>
      <c r="S1556" s="51">
        <v>968</v>
      </c>
      <c r="T1556" s="51">
        <f t="shared" si="217"/>
        <v>224</v>
      </c>
      <c r="U1556" s="51">
        <f t="shared" si="217"/>
        <v>2905</v>
      </c>
      <c r="V1556" s="57">
        <f t="shared" si="222"/>
        <v>7.7108433734939767</v>
      </c>
      <c r="W1556" s="51" t="e">
        <f>SUMIF(#REF!,'Pupils5-15'!$B1556,#REF!)</f>
        <v>#REF!</v>
      </c>
      <c r="X1556" s="51" t="e">
        <f>SUMIF(#REF!,'Pupils5-15'!$B1556,#REF!)</f>
        <v>#REF!</v>
      </c>
      <c r="Y1556" s="51" t="e">
        <f>SUMIF(#REF!,'Pupils5-15'!$B1556,#REF!)</f>
        <v>#REF!</v>
      </c>
      <c r="Z1556" s="51" t="e">
        <f t="shared" si="223"/>
        <v>#REF!</v>
      </c>
      <c r="AA1556" s="51" t="e">
        <f t="shared" si="224"/>
        <v>#REF!</v>
      </c>
      <c r="AB1556" s="51" t="e">
        <f t="shared" si="225"/>
        <v>#REF!</v>
      </c>
    </row>
    <row r="1557" spans="1:28" x14ac:dyDescent="0.2">
      <c r="A1557" s="51">
        <v>1550</v>
      </c>
      <c r="B1557" s="51">
        <v>6814609</v>
      </c>
      <c r="C1557" s="51" t="s">
        <v>3690</v>
      </c>
      <c r="D1557" s="51" t="s">
        <v>73</v>
      </c>
      <c r="E1557" s="51" t="s">
        <v>3326</v>
      </c>
      <c r="F1557" s="51" t="s">
        <v>3324</v>
      </c>
      <c r="G1557" s="56">
        <f t="shared" si="218"/>
        <v>0.21894548704200179</v>
      </c>
      <c r="H1557" s="56">
        <f t="shared" si="219"/>
        <v>0.22723404255319149</v>
      </c>
      <c r="I1557" s="56">
        <f t="shared" si="220"/>
        <v>0.23096446700507614</v>
      </c>
      <c r="J1557" s="56">
        <f t="shared" si="221"/>
        <v>0.2258342922899885</v>
      </c>
      <c r="K1557" s="51">
        <v>874</v>
      </c>
      <c r="L1557" s="51">
        <v>245</v>
      </c>
      <c r="M1557" s="51">
        <v>1119</v>
      </c>
      <c r="N1557" s="51">
        <v>908</v>
      </c>
      <c r="O1557" s="51">
        <v>267</v>
      </c>
      <c r="P1557" s="51">
        <v>1175</v>
      </c>
      <c r="Q1557" s="51">
        <v>909</v>
      </c>
      <c r="R1557" s="51">
        <v>273</v>
      </c>
      <c r="S1557" s="51">
        <v>1182</v>
      </c>
      <c r="T1557" s="51">
        <f t="shared" si="217"/>
        <v>785</v>
      </c>
      <c r="U1557" s="51">
        <f t="shared" si="217"/>
        <v>3476</v>
      </c>
      <c r="V1557" s="57">
        <f t="shared" si="222"/>
        <v>22.583429228998849</v>
      </c>
      <c r="W1557" s="51" t="e">
        <f>SUMIF(#REF!,'Pupils5-15'!$B1557,#REF!)</f>
        <v>#REF!</v>
      </c>
      <c r="X1557" s="51" t="e">
        <f>SUMIF(#REF!,'Pupils5-15'!$B1557,#REF!)</f>
        <v>#REF!</v>
      </c>
      <c r="Y1557" s="51" t="e">
        <f>SUMIF(#REF!,'Pupils5-15'!$B1557,#REF!)</f>
        <v>#REF!</v>
      </c>
      <c r="Z1557" s="51" t="e">
        <f t="shared" si="223"/>
        <v>#REF!</v>
      </c>
      <c r="AA1557" s="51" t="e">
        <f t="shared" si="224"/>
        <v>#REF!</v>
      </c>
      <c r="AB1557" s="51" t="e">
        <f t="shared" si="225"/>
        <v>#REF!</v>
      </c>
    </row>
    <row r="1558" spans="1:28" x14ac:dyDescent="0.2">
      <c r="A1558" s="51">
        <v>1551</v>
      </c>
      <c r="B1558" s="51">
        <v>6814611</v>
      </c>
      <c r="C1558" s="51" t="s">
        <v>3691</v>
      </c>
      <c r="D1558" s="51" t="s">
        <v>73</v>
      </c>
      <c r="E1558" s="51" t="s">
        <v>3326</v>
      </c>
      <c r="F1558" s="51" t="s">
        <v>3324</v>
      </c>
      <c r="G1558" s="56">
        <f t="shared" si="218"/>
        <v>0.10905550146056475</v>
      </c>
      <c r="H1558" s="56">
        <f t="shared" si="219"/>
        <v>0.11442307692307692</v>
      </c>
      <c r="I1558" s="56">
        <f t="shared" si="220"/>
        <v>0.12440191387559808</v>
      </c>
      <c r="J1558" s="56">
        <f t="shared" si="221"/>
        <v>0.1160025706940874</v>
      </c>
      <c r="K1558" s="51">
        <v>915</v>
      </c>
      <c r="L1558" s="51">
        <v>112</v>
      </c>
      <c r="M1558" s="51">
        <v>1027</v>
      </c>
      <c r="N1558" s="51">
        <v>921</v>
      </c>
      <c r="O1558" s="51">
        <v>119</v>
      </c>
      <c r="P1558" s="51">
        <v>1040</v>
      </c>
      <c r="Q1558" s="51">
        <v>915</v>
      </c>
      <c r="R1558" s="51">
        <v>130</v>
      </c>
      <c r="S1558" s="51">
        <v>1045</v>
      </c>
      <c r="T1558" s="51">
        <f t="shared" si="217"/>
        <v>361</v>
      </c>
      <c r="U1558" s="51">
        <f t="shared" si="217"/>
        <v>3112</v>
      </c>
      <c r="V1558" s="57">
        <f t="shared" si="222"/>
        <v>11.600257069408739</v>
      </c>
      <c r="W1558" s="51" t="e">
        <f>SUMIF(#REF!,'Pupils5-15'!$B1558,#REF!)</f>
        <v>#REF!</v>
      </c>
      <c r="X1558" s="51" t="e">
        <f>SUMIF(#REF!,'Pupils5-15'!$B1558,#REF!)</f>
        <v>#REF!</v>
      </c>
      <c r="Y1558" s="51" t="e">
        <f>SUMIF(#REF!,'Pupils5-15'!$B1558,#REF!)</f>
        <v>#REF!</v>
      </c>
      <c r="Z1558" s="51" t="e">
        <f t="shared" si="223"/>
        <v>#REF!</v>
      </c>
      <c r="AA1558" s="51" t="e">
        <f t="shared" si="224"/>
        <v>#REF!</v>
      </c>
      <c r="AB1558" s="51" t="e">
        <f t="shared" si="225"/>
        <v>#REF!</v>
      </c>
    </row>
    <row r="1559" spans="1:28" x14ac:dyDescent="0.2">
      <c r="A1559" s="51">
        <v>1552</v>
      </c>
      <c r="B1559" s="51">
        <v>6815403</v>
      </c>
      <c r="C1559" s="51" t="s">
        <v>3692</v>
      </c>
      <c r="D1559" s="51" t="s">
        <v>73</v>
      </c>
      <c r="E1559" s="51" t="s">
        <v>3326</v>
      </c>
      <c r="F1559" s="51" t="s">
        <v>3324</v>
      </c>
      <c r="G1559" s="56">
        <f t="shared" si="218"/>
        <v>0.10484330484330484</v>
      </c>
      <c r="H1559" s="56">
        <f t="shared" si="219"/>
        <v>0.11597498578737919</v>
      </c>
      <c r="I1559" s="56">
        <f t="shared" si="220"/>
        <v>0.11521252796420582</v>
      </c>
      <c r="J1559" s="56">
        <f t="shared" si="221"/>
        <v>0.11203319502074689</v>
      </c>
      <c r="K1559" s="51">
        <v>1571</v>
      </c>
      <c r="L1559" s="51">
        <v>184</v>
      </c>
      <c r="M1559" s="51">
        <v>1755</v>
      </c>
      <c r="N1559" s="51">
        <v>1555</v>
      </c>
      <c r="O1559" s="51">
        <v>204</v>
      </c>
      <c r="P1559" s="51">
        <v>1759</v>
      </c>
      <c r="Q1559" s="51">
        <v>1582</v>
      </c>
      <c r="R1559" s="51">
        <v>206</v>
      </c>
      <c r="S1559" s="51">
        <v>1788</v>
      </c>
      <c r="T1559" s="51">
        <f t="shared" si="217"/>
        <v>594</v>
      </c>
      <c r="U1559" s="51">
        <f t="shared" si="217"/>
        <v>5302</v>
      </c>
      <c r="V1559" s="57">
        <f t="shared" si="222"/>
        <v>11.20331950207469</v>
      </c>
      <c r="W1559" s="51" t="e">
        <f>SUMIF(#REF!,'Pupils5-15'!$B1559,#REF!)</f>
        <v>#REF!</v>
      </c>
      <c r="X1559" s="51" t="e">
        <f>SUMIF(#REF!,'Pupils5-15'!$B1559,#REF!)</f>
        <v>#REF!</v>
      </c>
      <c r="Y1559" s="51" t="e">
        <f>SUMIF(#REF!,'Pupils5-15'!$B1559,#REF!)</f>
        <v>#REF!</v>
      </c>
      <c r="Z1559" s="51" t="e">
        <f t="shared" si="223"/>
        <v>#REF!</v>
      </c>
      <c r="AA1559" s="51" t="e">
        <f t="shared" si="224"/>
        <v>#REF!</v>
      </c>
      <c r="AB1559" s="51" t="e">
        <f t="shared" si="225"/>
        <v>#REF!</v>
      </c>
    </row>
    <row r="1560" spans="1:28" x14ac:dyDescent="0.2">
      <c r="A1560" s="51">
        <v>1553</v>
      </c>
      <c r="B1560" s="51">
        <v>6817001</v>
      </c>
      <c r="C1560" s="51" t="s">
        <v>3693</v>
      </c>
      <c r="D1560" s="51" t="s">
        <v>73</v>
      </c>
      <c r="E1560" s="51" t="s">
        <v>3334</v>
      </c>
      <c r="G1560" s="56">
        <f t="shared" si="218"/>
        <v>0.82</v>
      </c>
      <c r="H1560" s="56">
        <f t="shared" si="219"/>
        <v>0.7592592592592593</v>
      </c>
      <c r="I1560" s="56">
        <f t="shared" si="220"/>
        <v>0.72340425531914898</v>
      </c>
      <c r="J1560" s="56">
        <f t="shared" si="221"/>
        <v>0.76821192052980136</v>
      </c>
      <c r="K1560" s="51">
        <v>9</v>
      </c>
      <c r="L1560" s="51">
        <v>41</v>
      </c>
      <c r="M1560" s="51">
        <v>50</v>
      </c>
      <c r="N1560" s="51">
        <v>13</v>
      </c>
      <c r="O1560" s="51">
        <v>41</v>
      </c>
      <c r="P1560" s="51">
        <v>54</v>
      </c>
      <c r="Q1560" s="51">
        <v>13</v>
      </c>
      <c r="R1560" s="51">
        <v>34</v>
      </c>
      <c r="S1560" s="51">
        <v>47</v>
      </c>
      <c r="T1560" s="51">
        <f t="shared" si="217"/>
        <v>116</v>
      </c>
      <c r="U1560" s="51">
        <f t="shared" si="217"/>
        <v>151</v>
      </c>
      <c r="V1560" s="57">
        <f t="shared" si="222"/>
        <v>76.821192052980138</v>
      </c>
      <c r="W1560" s="51" t="e">
        <f>SUMIF(#REF!,'Pupils5-15'!$B1560,#REF!)</f>
        <v>#REF!</v>
      </c>
      <c r="X1560" s="51" t="e">
        <f>SUMIF(#REF!,'Pupils5-15'!$B1560,#REF!)</f>
        <v>#REF!</v>
      </c>
      <c r="Y1560" s="51" t="e">
        <f>SUMIF(#REF!,'Pupils5-15'!$B1560,#REF!)</f>
        <v>#REF!</v>
      </c>
      <c r="Z1560" s="51" t="e">
        <f t="shared" si="223"/>
        <v>#REF!</v>
      </c>
      <c r="AA1560" s="51" t="e">
        <f t="shared" si="224"/>
        <v>#REF!</v>
      </c>
      <c r="AB1560" s="51" t="e">
        <f t="shared" si="225"/>
        <v>#REF!</v>
      </c>
    </row>
    <row r="1561" spans="1:28" x14ac:dyDescent="0.2">
      <c r="A1561" s="51">
        <v>1554</v>
      </c>
      <c r="B1561" s="51">
        <v>6817005</v>
      </c>
      <c r="C1561" s="51" t="s">
        <v>1901</v>
      </c>
      <c r="D1561" s="51" t="s">
        <v>73</v>
      </c>
      <c r="E1561" s="51" t="s">
        <v>3334</v>
      </c>
      <c r="G1561" s="56">
        <f t="shared" si="218"/>
        <v>0.6</v>
      </c>
      <c r="H1561" s="56">
        <f t="shared" si="219"/>
        <v>0.62962962962962965</v>
      </c>
      <c r="I1561" s="56">
        <f t="shared" si="220"/>
        <v>0.5625</v>
      </c>
      <c r="J1561" s="56">
        <f t="shared" si="221"/>
        <v>0.5957446808510638</v>
      </c>
      <c r="K1561" s="51">
        <v>14</v>
      </c>
      <c r="L1561" s="51">
        <v>21</v>
      </c>
      <c r="M1561" s="51">
        <v>35</v>
      </c>
      <c r="N1561" s="51">
        <v>10</v>
      </c>
      <c r="O1561" s="51">
        <v>17</v>
      </c>
      <c r="P1561" s="51">
        <v>27</v>
      </c>
      <c r="Q1561" s="51">
        <v>14</v>
      </c>
      <c r="R1561" s="51">
        <v>18</v>
      </c>
      <c r="S1561" s="51">
        <v>32</v>
      </c>
      <c r="T1561" s="51">
        <f t="shared" si="217"/>
        <v>56</v>
      </c>
      <c r="U1561" s="51">
        <f t="shared" si="217"/>
        <v>94</v>
      </c>
      <c r="V1561" s="57">
        <f t="shared" si="222"/>
        <v>59.574468085106382</v>
      </c>
      <c r="W1561" s="51" t="e">
        <f>SUMIF(#REF!,'Pupils5-15'!$B1561,#REF!)</f>
        <v>#REF!</v>
      </c>
      <c r="X1561" s="51" t="e">
        <f>SUMIF(#REF!,'Pupils5-15'!$B1561,#REF!)</f>
        <v>#REF!</v>
      </c>
      <c r="Y1561" s="51" t="e">
        <f>SUMIF(#REF!,'Pupils5-15'!$B1561,#REF!)</f>
        <v>#REF!</v>
      </c>
      <c r="Z1561" s="51" t="e">
        <f t="shared" si="223"/>
        <v>#REF!</v>
      </c>
      <c r="AA1561" s="51" t="e">
        <f t="shared" si="224"/>
        <v>#REF!</v>
      </c>
      <c r="AB1561" s="51" t="e">
        <f t="shared" si="225"/>
        <v>#REF!</v>
      </c>
    </row>
    <row r="1562" spans="1:28" x14ac:dyDescent="0.2">
      <c r="A1562" s="51">
        <v>1555</v>
      </c>
      <c r="B1562" s="51">
        <v>6817006</v>
      </c>
      <c r="C1562" s="51" t="s">
        <v>3694</v>
      </c>
      <c r="D1562" s="51" t="s">
        <v>73</v>
      </c>
      <c r="E1562" s="51" t="s">
        <v>3334</v>
      </c>
      <c r="G1562" s="56">
        <f t="shared" si="218"/>
        <v>0.46153846153846156</v>
      </c>
      <c r="H1562" s="56">
        <f t="shared" si="219"/>
        <v>0.47872340425531917</v>
      </c>
      <c r="I1562" s="56">
        <f t="shared" si="220"/>
        <v>0.47826086956521741</v>
      </c>
      <c r="J1562" s="56">
        <f t="shared" si="221"/>
        <v>0.47348484848484851</v>
      </c>
      <c r="K1562" s="51">
        <v>42</v>
      </c>
      <c r="L1562" s="51">
        <v>36</v>
      </c>
      <c r="M1562" s="51">
        <v>78</v>
      </c>
      <c r="N1562" s="51">
        <v>49</v>
      </c>
      <c r="O1562" s="51">
        <v>45</v>
      </c>
      <c r="P1562" s="51">
        <v>94</v>
      </c>
      <c r="Q1562" s="51">
        <v>48</v>
      </c>
      <c r="R1562" s="51">
        <v>44</v>
      </c>
      <c r="S1562" s="51">
        <v>92</v>
      </c>
      <c r="T1562" s="51">
        <f t="shared" si="217"/>
        <v>125</v>
      </c>
      <c r="U1562" s="51">
        <f t="shared" si="217"/>
        <v>264</v>
      </c>
      <c r="V1562" s="57">
        <f t="shared" si="222"/>
        <v>47.348484848484851</v>
      </c>
      <c r="W1562" s="51" t="e">
        <f>SUMIF(#REF!,'Pupils5-15'!$B1562,#REF!)</f>
        <v>#REF!</v>
      </c>
      <c r="X1562" s="51" t="e">
        <f>SUMIF(#REF!,'Pupils5-15'!$B1562,#REF!)</f>
        <v>#REF!</v>
      </c>
      <c r="Y1562" s="51" t="e">
        <f>SUMIF(#REF!,'Pupils5-15'!$B1562,#REF!)</f>
        <v>#REF!</v>
      </c>
      <c r="Z1562" s="51" t="e">
        <f t="shared" si="223"/>
        <v>#REF!</v>
      </c>
      <c r="AA1562" s="51" t="e">
        <f t="shared" si="224"/>
        <v>#REF!</v>
      </c>
      <c r="AB1562" s="51" t="e">
        <f t="shared" si="225"/>
        <v>#REF!</v>
      </c>
    </row>
    <row r="1563" spans="1:28" x14ac:dyDescent="0.2">
      <c r="A1563" s="51">
        <v>1556</v>
      </c>
      <c r="B1563" s="51">
        <v>6817008</v>
      </c>
      <c r="C1563" s="51" t="s">
        <v>1902</v>
      </c>
      <c r="D1563" s="51" t="s">
        <v>73</v>
      </c>
      <c r="E1563" s="51" t="s">
        <v>3334</v>
      </c>
      <c r="G1563" s="56">
        <f t="shared" si="218"/>
        <v>0.515625</v>
      </c>
      <c r="H1563" s="56">
        <f t="shared" si="219"/>
        <v>0.5714285714285714</v>
      </c>
      <c r="I1563" s="56">
        <f t="shared" si="220"/>
        <v>0.54545454545454541</v>
      </c>
      <c r="J1563" s="56">
        <f t="shared" si="221"/>
        <v>0.54404145077720212</v>
      </c>
      <c r="K1563" s="51">
        <v>31</v>
      </c>
      <c r="L1563" s="51">
        <v>33</v>
      </c>
      <c r="M1563" s="51">
        <v>64</v>
      </c>
      <c r="N1563" s="51">
        <v>27</v>
      </c>
      <c r="O1563" s="51">
        <v>36</v>
      </c>
      <c r="P1563" s="51">
        <v>63</v>
      </c>
      <c r="Q1563" s="51">
        <v>30</v>
      </c>
      <c r="R1563" s="51">
        <v>36</v>
      </c>
      <c r="S1563" s="51">
        <v>66</v>
      </c>
      <c r="T1563" s="51">
        <f t="shared" si="217"/>
        <v>105</v>
      </c>
      <c r="U1563" s="51">
        <f t="shared" si="217"/>
        <v>193</v>
      </c>
      <c r="V1563" s="57">
        <f t="shared" si="222"/>
        <v>54.404145077720209</v>
      </c>
      <c r="W1563" s="51" t="e">
        <f>SUMIF(#REF!,'Pupils5-15'!$B1563,#REF!)</f>
        <v>#REF!</v>
      </c>
      <c r="X1563" s="51" t="e">
        <f>SUMIF(#REF!,'Pupils5-15'!$B1563,#REF!)</f>
        <v>#REF!</v>
      </c>
      <c r="Y1563" s="51" t="e">
        <f>SUMIF(#REF!,'Pupils5-15'!$B1563,#REF!)</f>
        <v>#REF!</v>
      </c>
      <c r="Z1563" s="51" t="e">
        <f t="shared" si="223"/>
        <v>#REF!</v>
      </c>
      <c r="AA1563" s="51" t="e">
        <f t="shared" si="224"/>
        <v>#REF!</v>
      </c>
      <c r="AB1563" s="51" t="e">
        <f t="shared" si="225"/>
        <v>#REF!</v>
      </c>
    </row>
    <row r="1564" spans="1:28" x14ac:dyDescent="0.2">
      <c r="A1564" s="51">
        <v>1557</v>
      </c>
      <c r="B1564" s="51">
        <v>6817011</v>
      </c>
      <c r="C1564" s="51" t="s">
        <v>1903</v>
      </c>
      <c r="D1564" s="51" t="s">
        <v>73</v>
      </c>
      <c r="E1564" s="51" t="s">
        <v>3334</v>
      </c>
      <c r="G1564" s="56">
        <f t="shared" si="218"/>
        <v>0.38541666666666669</v>
      </c>
      <c r="H1564" s="56">
        <f t="shared" si="219"/>
        <v>0.3235294117647059</v>
      </c>
      <c r="I1564" s="56">
        <f t="shared" si="220"/>
        <v>0.44</v>
      </c>
      <c r="J1564" s="56">
        <f t="shared" si="221"/>
        <v>0.38699690402476783</v>
      </c>
      <c r="K1564" s="51">
        <v>59</v>
      </c>
      <c r="L1564" s="51">
        <v>37</v>
      </c>
      <c r="M1564" s="51">
        <v>96</v>
      </c>
      <c r="N1564" s="51">
        <v>69</v>
      </c>
      <c r="O1564" s="51">
        <v>33</v>
      </c>
      <c r="P1564" s="51">
        <v>102</v>
      </c>
      <c r="Q1564" s="51">
        <v>70</v>
      </c>
      <c r="R1564" s="51">
        <v>55</v>
      </c>
      <c r="S1564" s="51">
        <v>125</v>
      </c>
      <c r="T1564" s="51">
        <f t="shared" si="217"/>
        <v>125</v>
      </c>
      <c r="U1564" s="51">
        <f t="shared" si="217"/>
        <v>323</v>
      </c>
      <c r="V1564" s="57">
        <f t="shared" si="222"/>
        <v>38.699690402476783</v>
      </c>
      <c r="W1564" s="51" t="e">
        <f>SUMIF(#REF!,'Pupils5-15'!$B1564,#REF!)</f>
        <v>#REF!</v>
      </c>
      <c r="X1564" s="51" t="e">
        <f>SUMIF(#REF!,'Pupils5-15'!$B1564,#REF!)</f>
        <v>#REF!</v>
      </c>
      <c r="Y1564" s="51" t="e">
        <f>SUMIF(#REF!,'Pupils5-15'!$B1564,#REF!)</f>
        <v>#REF!</v>
      </c>
      <c r="Z1564" s="51" t="e">
        <f t="shared" si="223"/>
        <v>#REF!</v>
      </c>
      <c r="AA1564" s="51" t="e">
        <f t="shared" si="224"/>
        <v>#REF!</v>
      </c>
      <c r="AB1564" s="51" t="e">
        <f t="shared" si="225"/>
        <v>#REF!</v>
      </c>
    </row>
    <row r="1565" spans="1:28" x14ac:dyDescent="0.2">
      <c r="A1565" s="51">
        <v>1558</v>
      </c>
      <c r="B1565" s="51">
        <v>6817019</v>
      </c>
      <c r="C1565" s="51" t="s">
        <v>1905</v>
      </c>
      <c r="D1565" s="51" t="s">
        <v>73</v>
      </c>
      <c r="E1565" s="51" t="s">
        <v>3334</v>
      </c>
      <c r="G1565" s="56">
        <f t="shared" si="218"/>
        <v>0.2537313432835821</v>
      </c>
      <c r="H1565" s="56">
        <f t="shared" si="219"/>
        <v>0.34210526315789475</v>
      </c>
      <c r="I1565" s="56">
        <f t="shared" si="220"/>
        <v>0.32876712328767121</v>
      </c>
      <c r="J1565" s="56">
        <f t="shared" si="221"/>
        <v>0.31018518518518517</v>
      </c>
      <c r="K1565" s="51">
        <v>50</v>
      </c>
      <c r="L1565" s="51">
        <v>17</v>
      </c>
      <c r="M1565" s="51">
        <v>67</v>
      </c>
      <c r="N1565" s="51">
        <v>50</v>
      </c>
      <c r="O1565" s="51">
        <v>26</v>
      </c>
      <c r="P1565" s="51">
        <v>76</v>
      </c>
      <c r="Q1565" s="51">
        <v>49</v>
      </c>
      <c r="R1565" s="51">
        <v>24</v>
      </c>
      <c r="S1565" s="51">
        <v>73</v>
      </c>
      <c r="T1565" s="51">
        <f t="shared" si="217"/>
        <v>67</v>
      </c>
      <c r="U1565" s="51">
        <f t="shared" si="217"/>
        <v>216</v>
      </c>
      <c r="V1565" s="57">
        <f t="shared" si="222"/>
        <v>31.018518518518519</v>
      </c>
      <c r="W1565" s="51" t="e">
        <f>SUMIF(#REF!,'Pupils5-15'!$B1565,#REF!)</f>
        <v>#REF!</v>
      </c>
      <c r="X1565" s="51" t="e">
        <f>SUMIF(#REF!,'Pupils5-15'!$B1565,#REF!)</f>
        <v>#REF!</v>
      </c>
      <c r="Y1565" s="51" t="e">
        <f>SUMIF(#REF!,'Pupils5-15'!$B1565,#REF!)</f>
        <v>#REF!</v>
      </c>
      <c r="Z1565" s="51" t="e">
        <f t="shared" si="223"/>
        <v>#REF!</v>
      </c>
      <c r="AA1565" s="51" t="e">
        <f t="shared" si="224"/>
        <v>#REF!</v>
      </c>
      <c r="AB1565" s="51" t="e">
        <f t="shared" si="225"/>
        <v>#REF!</v>
      </c>
    </row>
    <row r="1566" spans="1:28" x14ac:dyDescent="0.2">
      <c r="A1566" s="51">
        <v>1559</v>
      </c>
      <c r="B1566" s="51">
        <v>6817021</v>
      </c>
      <c r="C1566" s="51" t="s">
        <v>1907</v>
      </c>
      <c r="D1566" s="51" t="s">
        <v>73</v>
      </c>
      <c r="E1566" s="51" t="s">
        <v>3334</v>
      </c>
      <c r="G1566" s="56">
        <f t="shared" si="218"/>
        <v>0.30769230769230771</v>
      </c>
      <c r="H1566" s="56">
        <f t="shared" si="219"/>
        <v>0.38461538461538464</v>
      </c>
      <c r="I1566" s="56">
        <f t="shared" si="220"/>
        <v>0.45454545454545453</v>
      </c>
      <c r="J1566" s="56">
        <f t="shared" si="221"/>
        <v>0.3783783783783784</v>
      </c>
      <c r="K1566" s="51">
        <v>18</v>
      </c>
      <c r="L1566" s="51">
        <v>8</v>
      </c>
      <c r="M1566" s="51">
        <v>26</v>
      </c>
      <c r="N1566" s="51">
        <v>16</v>
      </c>
      <c r="O1566" s="51">
        <v>10</v>
      </c>
      <c r="P1566" s="51">
        <v>26</v>
      </c>
      <c r="Q1566" s="51">
        <v>12</v>
      </c>
      <c r="R1566" s="51">
        <v>10</v>
      </c>
      <c r="S1566" s="51">
        <v>22</v>
      </c>
      <c r="T1566" s="51">
        <f t="shared" si="217"/>
        <v>28</v>
      </c>
      <c r="U1566" s="51">
        <f t="shared" si="217"/>
        <v>74</v>
      </c>
      <c r="V1566" s="57">
        <f t="shared" si="222"/>
        <v>37.837837837837839</v>
      </c>
      <c r="W1566" s="51" t="e">
        <f>SUMIF(#REF!,'Pupils5-15'!$B1566,#REF!)</f>
        <v>#REF!</v>
      </c>
      <c r="X1566" s="51" t="e">
        <f>SUMIF(#REF!,'Pupils5-15'!$B1566,#REF!)</f>
        <v>#REF!</v>
      </c>
      <c r="Y1566" s="51" t="e">
        <f>SUMIF(#REF!,'Pupils5-15'!$B1566,#REF!)</f>
        <v>#REF!</v>
      </c>
      <c r="Z1566" s="51" t="e">
        <f t="shared" si="223"/>
        <v>#REF!</v>
      </c>
      <c r="AA1566" s="51" t="e">
        <f t="shared" si="224"/>
        <v>#REF!</v>
      </c>
      <c r="AB1566" s="51" t="e">
        <f t="shared" si="225"/>
        <v>#REF!</v>
      </c>
    </row>
    <row r="1567" spans="1:28" ht="15.5" x14ac:dyDescent="0.35">
      <c r="W1567"/>
      <c r="X1567"/>
      <c r="Y1567"/>
      <c r="Z1567"/>
      <c r="AA1567"/>
      <c r="AB1567"/>
    </row>
  </sheetData>
  <mergeCells count="5">
    <mergeCell ref="G6:J6"/>
    <mergeCell ref="K6:M6"/>
    <mergeCell ref="N6:P6"/>
    <mergeCell ref="Q6:S6"/>
    <mergeCell ref="T6:V6"/>
  </mergeCells>
  <conditionalFormatting sqref="W8:AB1566"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586"/>
  <sheetViews>
    <sheetView workbookViewId="0">
      <selection activeCell="E8" sqref="E8"/>
    </sheetView>
  </sheetViews>
  <sheetFormatPr defaultRowHeight="15.5" x14ac:dyDescent="0.35"/>
  <cols>
    <col min="1" max="1" width="9" bestFit="1" customWidth="1"/>
    <col min="2" max="2" width="57.07421875" bestFit="1" customWidth="1"/>
  </cols>
  <sheetData>
    <row r="1" spans="1:9" x14ac:dyDescent="0.35">
      <c r="A1" s="7" t="s">
        <v>3695</v>
      </c>
    </row>
    <row r="2" spans="1:9" x14ac:dyDescent="0.35">
      <c r="A2" s="7"/>
    </row>
    <row r="3" spans="1:9" x14ac:dyDescent="0.35">
      <c r="A3" t="s">
        <v>3</v>
      </c>
      <c r="B3" t="s">
        <v>3314</v>
      </c>
      <c r="C3" t="s">
        <v>3696</v>
      </c>
      <c r="D3" t="s">
        <v>3697</v>
      </c>
      <c r="E3" t="s">
        <v>3698</v>
      </c>
      <c r="F3">
        <v>300000</v>
      </c>
      <c r="G3">
        <v>250000</v>
      </c>
      <c r="H3" t="e">
        <f>SUM(H4:H1586)</f>
        <v>#REF!</v>
      </c>
      <c r="I3" t="e">
        <f>SUM(I4:I1586)</f>
        <v>#REF!</v>
      </c>
    </row>
    <row r="4" spans="1:9" x14ac:dyDescent="0.35">
      <c r="A4" t="s">
        <v>3699</v>
      </c>
      <c r="B4" t="s">
        <v>3677</v>
      </c>
      <c r="C4" t="s">
        <v>3326</v>
      </c>
      <c r="D4" t="e">
        <f t="shared" ref="D4:D67" si="0">VLOOKUP(VALUE($A4),PDG,7,FALSE)</f>
        <v>#REF!</v>
      </c>
      <c r="E4" t="e">
        <f t="shared" ref="E4:E67" si="1">VLOOKUP(VALUE($A4),PDG,11,FALSE)</f>
        <v>#REF!</v>
      </c>
      <c r="F4" t="e">
        <f t="shared" ref="F4:F67" si="2">IF(E4&gt;$F$3,$F$3,E4)</f>
        <v>#REF!</v>
      </c>
      <c r="G4" t="e">
        <f t="shared" ref="G4:G67" si="3">IF(F4&gt;$G$3,$G$3,E4)</f>
        <v>#REF!</v>
      </c>
      <c r="H4" t="e">
        <f t="shared" ref="H4:H67" si="4">IF(F4&lt;E4,1,0)</f>
        <v>#REF!</v>
      </c>
      <c r="I4" t="e">
        <f t="shared" ref="I4:I67" si="5">IF(G4&lt;E4,1,0)</f>
        <v>#REF!</v>
      </c>
    </row>
    <row r="5" spans="1:9" x14ac:dyDescent="0.35">
      <c r="A5" t="s">
        <v>3700</v>
      </c>
      <c r="B5" t="s">
        <v>3686</v>
      </c>
      <c r="C5" t="s">
        <v>3326</v>
      </c>
      <c r="D5" t="e">
        <f t="shared" si="0"/>
        <v>#REF!</v>
      </c>
      <c r="E5" t="e">
        <f t="shared" si="1"/>
        <v>#REF!</v>
      </c>
      <c r="F5" t="e">
        <f t="shared" si="2"/>
        <v>#REF!</v>
      </c>
      <c r="G5" t="e">
        <f t="shared" si="3"/>
        <v>#REF!</v>
      </c>
      <c r="H5" t="e">
        <f t="shared" si="4"/>
        <v>#REF!</v>
      </c>
      <c r="I5" t="e">
        <f t="shared" si="5"/>
        <v>#REF!</v>
      </c>
    </row>
    <row r="6" spans="1:9" x14ac:dyDescent="0.35">
      <c r="A6" t="s">
        <v>3701</v>
      </c>
      <c r="B6" t="s">
        <v>3623</v>
      </c>
      <c r="C6" t="s">
        <v>3326</v>
      </c>
      <c r="D6" t="e">
        <f t="shared" si="0"/>
        <v>#REF!</v>
      </c>
      <c r="E6" t="e">
        <f t="shared" si="1"/>
        <v>#REF!</v>
      </c>
      <c r="F6" t="e">
        <f t="shared" si="2"/>
        <v>#REF!</v>
      </c>
      <c r="G6" t="e">
        <f t="shared" si="3"/>
        <v>#REF!</v>
      </c>
      <c r="H6" t="e">
        <f t="shared" si="4"/>
        <v>#REF!</v>
      </c>
      <c r="I6" t="e">
        <f t="shared" si="5"/>
        <v>#REF!</v>
      </c>
    </row>
    <row r="7" spans="1:9" x14ac:dyDescent="0.35">
      <c r="A7" t="s">
        <v>3702</v>
      </c>
      <c r="B7" t="s">
        <v>3433</v>
      </c>
      <c r="C7" t="s">
        <v>3326</v>
      </c>
      <c r="D7" t="e">
        <f t="shared" si="0"/>
        <v>#REF!</v>
      </c>
      <c r="E7" t="e">
        <f t="shared" si="1"/>
        <v>#REF!</v>
      </c>
      <c r="F7" t="e">
        <f t="shared" si="2"/>
        <v>#REF!</v>
      </c>
      <c r="G7" t="e">
        <f t="shared" si="3"/>
        <v>#REF!</v>
      </c>
      <c r="H7" t="e">
        <f t="shared" si="4"/>
        <v>#REF!</v>
      </c>
      <c r="I7" t="e">
        <f t="shared" si="5"/>
        <v>#REF!</v>
      </c>
    </row>
    <row r="8" spans="1:9" x14ac:dyDescent="0.35">
      <c r="A8" t="s">
        <v>3703</v>
      </c>
      <c r="B8" t="s">
        <v>3667</v>
      </c>
      <c r="C8" t="s">
        <v>3326</v>
      </c>
      <c r="D8" t="e">
        <f t="shared" si="0"/>
        <v>#REF!</v>
      </c>
      <c r="E8" t="e">
        <f t="shared" si="1"/>
        <v>#REF!</v>
      </c>
      <c r="F8" t="e">
        <f t="shared" si="2"/>
        <v>#REF!</v>
      </c>
      <c r="G8" t="e">
        <f t="shared" si="3"/>
        <v>#REF!</v>
      </c>
      <c r="H8" t="e">
        <f t="shared" si="4"/>
        <v>#REF!</v>
      </c>
      <c r="I8" t="e">
        <f t="shared" si="5"/>
        <v>#REF!</v>
      </c>
    </row>
    <row r="9" spans="1:9" x14ac:dyDescent="0.35">
      <c r="A9" t="s">
        <v>3704</v>
      </c>
      <c r="B9" t="s">
        <v>3592</v>
      </c>
      <c r="C9" t="s">
        <v>3326</v>
      </c>
      <c r="D9" t="e">
        <f t="shared" si="0"/>
        <v>#REF!</v>
      </c>
      <c r="E9" t="e">
        <f t="shared" si="1"/>
        <v>#REF!</v>
      </c>
      <c r="F9" t="e">
        <f t="shared" si="2"/>
        <v>#REF!</v>
      </c>
      <c r="G9" t="e">
        <f t="shared" si="3"/>
        <v>#REF!</v>
      </c>
      <c r="H9" t="e">
        <f t="shared" si="4"/>
        <v>#REF!</v>
      </c>
      <c r="I9" t="e">
        <f t="shared" si="5"/>
        <v>#REF!</v>
      </c>
    </row>
    <row r="10" spans="1:9" x14ac:dyDescent="0.35">
      <c r="A10" t="s">
        <v>3705</v>
      </c>
      <c r="B10" t="s">
        <v>3690</v>
      </c>
      <c r="C10" t="s">
        <v>3326</v>
      </c>
      <c r="D10" t="e">
        <f t="shared" si="0"/>
        <v>#REF!</v>
      </c>
      <c r="E10" t="e">
        <f t="shared" si="1"/>
        <v>#REF!</v>
      </c>
      <c r="F10" t="e">
        <f t="shared" si="2"/>
        <v>#REF!</v>
      </c>
      <c r="G10" t="e">
        <f t="shared" si="3"/>
        <v>#REF!</v>
      </c>
      <c r="H10" t="e">
        <f t="shared" si="4"/>
        <v>#REF!</v>
      </c>
      <c r="I10" t="e">
        <f t="shared" si="5"/>
        <v>#REF!</v>
      </c>
    </row>
    <row r="11" spans="1:9" x14ac:dyDescent="0.35">
      <c r="A11" t="s">
        <v>3706</v>
      </c>
      <c r="B11" t="s">
        <v>3557</v>
      </c>
      <c r="C11" t="s">
        <v>3326</v>
      </c>
      <c r="D11" t="e">
        <f t="shared" si="0"/>
        <v>#REF!</v>
      </c>
      <c r="E11" t="e">
        <f t="shared" si="1"/>
        <v>#REF!</v>
      </c>
      <c r="F11" t="e">
        <f t="shared" si="2"/>
        <v>#REF!</v>
      </c>
      <c r="G11" t="e">
        <f t="shared" si="3"/>
        <v>#REF!</v>
      </c>
      <c r="H11" t="e">
        <f t="shared" si="4"/>
        <v>#REF!</v>
      </c>
      <c r="I11" t="e">
        <f t="shared" si="5"/>
        <v>#REF!</v>
      </c>
    </row>
    <row r="12" spans="1:9" x14ac:dyDescent="0.35">
      <c r="A12" t="s">
        <v>3707</v>
      </c>
      <c r="B12" t="s">
        <v>3616</v>
      </c>
      <c r="C12" t="s">
        <v>3326</v>
      </c>
      <c r="D12" t="e">
        <f t="shared" si="0"/>
        <v>#REF!</v>
      </c>
      <c r="E12" t="e">
        <f t="shared" si="1"/>
        <v>#REF!</v>
      </c>
      <c r="F12" t="e">
        <f t="shared" si="2"/>
        <v>#REF!</v>
      </c>
      <c r="G12" t="e">
        <f t="shared" si="3"/>
        <v>#REF!</v>
      </c>
      <c r="H12" t="e">
        <f t="shared" si="4"/>
        <v>#REF!</v>
      </c>
      <c r="I12" t="e">
        <f t="shared" si="5"/>
        <v>#REF!</v>
      </c>
    </row>
    <row r="13" spans="1:9" x14ac:dyDescent="0.35">
      <c r="A13" t="s">
        <v>3708</v>
      </c>
      <c r="B13" t="s">
        <v>3668</v>
      </c>
      <c r="C13" t="s">
        <v>3326</v>
      </c>
      <c r="D13" t="e">
        <f t="shared" si="0"/>
        <v>#REF!</v>
      </c>
      <c r="E13" t="e">
        <f t="shared" si="1"/>
        <v>#REF!</v>
      </c>
      <c r="F13" t="e">
        <f t="shared" si="2"/>
        <v>#REF!</v>
      </c>
      <c r="G13" t="e">
        <f t="shared" si="3"/>
        <v>#REF!</v>
      </c>
      <c r="H13" t="e">
        <f t="shared" si="4"/>
        <v>#REF!</v>
      </c>
      <c r="I13" t="e">
        <f t="shared" si="5"/>
        <v>#REF!</v>
      </c>
    </row>
    <row r="14" spans="1:9" x14ac:dyDescent="0.35">
      <c r="A14" t="s">
        <v>3709</v>
      </c>
      <c r="B14" t="s">
        <v>3539</v>
      </c>
      <c r="C14" t="s">
        <v>3326</v>
      </c>
      <c r="D14" t="e">
        <f t="shared" si="0"/>
        <v>#REF!</v>
      </c>
      <c r="E14" t="e">
        <f t="shared" si="1"/>
        <v>#REF!</v>
      </c>
      <c r="F14" t="e">
        <f t="shared" si="2"/>
        <v>#REF!</v>
      </c>
      <c r="G14" t="e">
        <f t="shared" si="3"/>
        <v>#REF!</v>
      </c>
      <c r="H14" t="e">
        <f t="shared" si="4"/>
        <v>#REF!</v>
      </c>
      <c r="I14" t="e">
        <f t="shared" si="5"/>
        <v>#REF!</v>
      </c>
    </row>
    <row r="15" spans="1:9" x14ac:dyDescent="0.35">
      <c r="A15" t="s">
        <v>3710</v>
      </c>
      <c r="B15" t="s">
        <v>3556</v>
      </c>
      <c r="C15" t="s">
        <v>3326</v>
      </c>
      <c r="D15" t="e">
        <f t="shared" si="0"/>
        <v>#REF!</v>
      </c>
      <c r="E15" t="e">
        <f t="shared" si="1"/>
        <v>#REF!</v>
      </c>
      <c r="F15" t="e">
        <f t="shared" si="2"/>
        <v>#REF!</v>
      </c>
      <c r="G15" t="e">
        <f t="shared" si="3"/>
        <v>#REF!</v>
      </c>
      <c r="H15" t="e">
        <f t="shared" si="4"/>
        <v>#REF!</v>
      </c>
      <c r="I15" t="e">
        <f t="shared" si="5"/>
        <v>#REF!</v>
      </c>
    </row>
    <row r="16" spans="1:9" x14ac:dyDescent="0.35">
      <c r="A16" t="s">
        <v>3711</v>
      </c>
      <c r="B16" t="s">
        <v>3371</v>
      </c>
      <c r="C16" t="s">
        <v>3326</v>
      </c>
      <c r="D16" t="e">
        <f t="shared" si="0"/>
        <v>#REF!</v>
      </c>
      <c r="E16" t="e">
        <f t="shared" si="1"/>
        <v>#REF!</v>
      </c>
      <c r="F16" t="e">
        <f t="shared" si="2"/>
        <v>#REF!</v>
      </c>
      <c r="G16" t="e">
        <f t="shared" si="3"/>
        <v>#REF!</v>
      </c>
      <c r="H16" t="e">
        <f t="shared" si="4"/>
        <v>#REF!</v>
      </c>
      <c r="I16" t="e">
        <f t="shared" si="5"/>
        <v>#REF!</v>
      </c>
    </row>
    <row r="17" spans="1:9" x14ac:dyDescent="0.35">
      <c r="A17" t="s">
        <v>3712</v>
      </c>
      <c r="B17" t="s">
        <v>3370</v>
      </c>
      <c r="C17" t="s">
        <v>3326</v>
      </c>
      <c r="D17" t="e">
        <f t="shared" si="0"/>
        <v>#REF!</v>
      </c>
      <c r="E17" t="e">
        <f t="shared" si="1"/>
        <v>#REF!</v>
      </c>
      <c r="F17" t="e">
        <f t="shared" si="2"/>
        <v>#REF!</v>
      </c>
      <c r="G17" t="e">
        <f t="shared" si="3"/>
        <v>#REF!</v>
      </c>
      <c r="H17" t="e">
        <f t="shared" si="4"/>
        <v>#REF!</v>
      </c>
      <c r="I17" t="e">
        <f t="shared" si="5"/>
        <v>#REF!</v>
      </c>
    </row>
    <row r="18" spans="1:9" x14ac:dyDescent="0.35">
      <c r="A18" t="s">
        <v>3713</v>
      </c>
      <c r="B18" t="s">
        <v>3553</v>
      </c>
      <c r="C18" t="s">
        <v>3326</v>
      </c>
      <c r="D18" t="e">
        <f t="shared" si="0"/>
        <v>#REF!</v>
      </c>
      <c r="E18" t="e">
        <f t="shared" si="1"/>
        <v>#REF!</v>
      </c>
      <c r="F18" t="e">
        <f t="shared" si="2"/>
        <v>#REF!</v>
      </c>
      <c r="G18" t="e">
        <f t="shared" si="3"/>
        <v>#REF!</v>
      </c>
      <c r="H18" t="e">
        <f t="shared" si="4"/>
        <v>#REF!</v>
      </c>
      <c r="I18" t="e">
        <f t="shared" si="5"/>
        <v>#REF!</v>
      </c>
    </row>
    <row r="19" spans="1:9" x14ac:dyDescent="0.35">
      <c r="A19" t="s">
        <v>3714</v>
      </c>
      <c r="B19" t="s">
        <v>3639</v>
      </c>
      <c r="C19" t="s">
        <v>3326</v>
      </c>
      <c r="D19" t="e">
        <f t="shared" si="0"/>
        <v>#REF!</v>
      </c>
      <c r="E19" t="e">
        <f t="shared" si="1"/>
        <v>#REF!</v>
      </c>
      <c r="F19" t="e">
        <f t="shared" si="2"/>
        <v>#REF!</v>
      </c>
      <c r="G19" t="e">
        <f t="shared" si="3"/>
        <v>#REF!</v>
      </c>
      <c r="H19" t="e">
        <f t="shared" si="4"/>
        <v>#REF!</v>
      </c>
      <c r="I19" t="e">
        <f t="shared" si="5"/>
        <v>#REF!</v>
      </c>
    </row>
    <row r="20" spans="1:9" x14ac:dyDescent="0.35">
      <c r="A20" t="s">
        <v>3715</v>
      </c>
      <c r="B20" t="s">
        <v>3587</v>
      </c>
      <c r="C20" t="s">
        <v>3326</v>
      </c>
      <c r="D20" t="e">
        <f t="shared" si="0"/>
        <v>#REF!</v>
      </c>
      <c r="E20" t="e">
        <f t="shared" si="1"/>
        <v>#REF!</v>
      </c>
      <c r="F20" t="e">
        <f t="shared" si="2"/>
        <v>#REF!</v>
      </c>
      <c r="G20" t="e">
        <f t="shared" si="3"/>
        <v>#REF!</v>
      </c>
      <c r="H20" t="e">
        <f t="shared" si="4"/>
        <v>#REF!</v>
      </c>
      <c r="I20" t="e">
        <f t="shared" si="5"/>
        <v>#REF!</v>
      </c>
    </row>
    <row r="21" spans="1:9" x14ac:dyDescent="0.35">
      <c r="A21" t="s">
        <v>3716</v>
      </c>
      <c r="B21" t="s">
        <v>3687</v>
      </c>
      <c r="C21" t="s">
        <v>3326</v>
      </c>
      <c r="D21" t="e">
        <f t="shared" si="0"/>
        <v>#REF!</v>
      </c>
      <c r="E21" t="e">
        <f t="shared" si="1"/>
        <v>#REF!</v>
      </c>
      <c r="F21" t="e">
        <f t="shared" si="2"/>
        <v>#REF!</v>
      </c>
      <c r="G21" t="e">
        <f t="shared" si="3"/>
        <v>#REF!</v>
      </c>
      <c r="H21" t="e">
        <f t="shared" si="4"/>
        <v>#REF!</v>
      </c>
      <c r="I21" t="e">
        <f t="shared" si="5"/>
        <v>#REF!</v>
      </c>
    </row>
    <row r="22" spans="1:9" x14ac:dyDescent="0.35">
      <c r="A22" t="s">
        <v>3717</v>
      </c>
      <c r="B22" t="s">
        <v>3564</v>
      </c>
      <c r="C22" t="s">
        <v>3326</v>
      </c>
      <c r="D22" t="e">
        <f t="shared" si="0"/>
        <v>#REF!</v>
      </c>
      <c r="E22" t="e">
        <f t="shared" si="1"/>
        <v>#REF!</v>
      </c>
      <c r="F22" t="e">
        <f t="shared" si="2"/>
        <v>#REF!</v>
      </c>
      <c r="G22" t="e">
        <f t="shared" si="3"/>
        <v>#REF!</v>
      </c>
      <c r="H22" t="e">
        <f t="shared" si="4"/>
        <v>#REF!</v>
      </c>
      <c r="I22" t="e">
        <f t="shared" si="5"/>
        <v>#REF!</v>
      </c>
    </row>
    <row r="23" spans="1:9" x14ac:dyDescent="0.35">
      <c r="A23" t="s">
        <v>3718</v>
      </c>
      <c r="B23" t="s">
        <v>3676</v>
      </c>
      <c r="C23" t="s">
        <v>3326</v>
      </c>
      <c r="D23" t="e">
        <f t="shared" si="0"/>
        <v>#REF!</v>
      </c>
      <c r="E23" t="e">
        <f t="shared" si="1"/>
        <v>#REF!</v>
      </c>
      <c r="F23" t="e">
        <f t="shared" si="2"/>
        <v>#REF!</v>
      </c>
      <c r="G23" t="e">
        <f t="shared" si="3"/>
        <v>#REF!</v>
      </c>
      <c r="H23" t="e">
        <f t="shared" si="4"/>
        <v>#REF!</v>
      </c>
      <c r="I23" t="e">
        <f t="shared" si="5"/>
        <v>#REF!</v>
      </c>
    </row>
    <row r="24" spans="1:9" x14ac:dyDescent="0.35">
      <c r="A24" t="s">
        <v>2124</v>
      </c>
      <c r="B24" t="s">
        <v>449</v>
      </c>
      <c r="C24" t="s">
        <v>3322</v>
      </c>
      <c r="D24" t="e">
        <f t="shared" si="0"/>
        <v>#REF!</v>
      </c>
      <c r="E24" t="e">
        <f t="shared" si="1"/>
        <v>#REF!</v>
      </c>
      <c r="F24" t="e">
        <f t="shared" si="2"/>
        <v>#REF!</v>
      </c>
      <c r="G24" t="e">
        <f t="shared" si="3"/>
        <v>#REF!</v>
      </c>
      <c r="H24" t="e">
        <f t="shared" si="4"/>
        <v>#REF!</v>
      </c>
      <c r="I24" t="e">
        <f t="shared" si="5"/>
        <v>#REF!</v>
      </c>
    </row>
    <row r="25" spans="1:9" x14ac:dyDescent="0.35">
      <c r="A25" t="s">
        <v>3719</v>
      </c>
      <c r="B25" t="s">
        <v>3656</v>
      </c>
      <c r="C25" t="s">
        <v>3326</v>
      </c>
      <c r="D25" t="e">
        <f t="shared" si="0"/>
        <v>#REF!</v>
      </c>
      <c r="E25" t="e">
        <f t="shared" si="1"/>
        <v>#REF!</v>
      </c>
      <c r="F25" t="e">
        <f t="shared" si="2"/>
        <v>#REF!</v>
      </c>
      <c r="G25" t="e">
        <f t="shared" si="3"/>
        <v>#REF!</v>
      </c>
      <c r="H25" t="e">
        <f t="shared" si="4"/>
        <v>#REF!</v>
      </c>
      <c r="I25" t="e">
        <f t="shared" si="5"/>
        <v>#REF!</v>
      </c>
    </row>
    <row r="26" spans="1:9" x14ac:dyDescent="0.35">
      <c r="A26" t="s">
        <v>3720</v>
      </c>
      <c r="B26" t="s">
        <v>3365</v>
      </c>
      <c r="C26" t="s">
        <v>3326</v>
      </c>
      <c r="D26" t="e">
        <f t="shared" si="0"/>
        <v>#REF!</v>
      </c>
      <c r="E26" t="e">
        <f t="shared" si="1"/>
        <v>#REF!</v>
      </c>
      <c r="F26" t="e">
        <f t="shared" si="2"/>
        <v>#REF!</v>
      </c>
      <c r="G26" t="e">
        <f t="shared" si="3"/>
        <v>#REF!</v>
      </c>
      <c r="H26" t="e">
        <f t="shared" si="4"/>
        <v>#REF!</v>
      </c>
      <c r="I26" t="e">
        <f t="shared" si="5"/>
        <v>#REF!</v>
      </c>
    </row>
    <row r="27" spans="1:9" x14ac:dyDescent="0.35">
      <c r="A27" t="s">
        <v>3721</v>
      </c>
      <c r="B27" t="s">
        <v>3613</v>
      </c>
      <c r="C27" t="s">
        <v>3326</v>
      </c>
      <c r="D27" t="e">
        <f t="shared" si="0"/>
        <v>#REF!</v>
      </c>
      <c r="E27" t="e">
        <f t="shared" si="1"/>
        <v>#REF!</v>
      </c>
      <c r="F27" t="e">
        <f t="shared" si="2"/>
        <v>#REF!</v>
      </c>
      <c r="G27" t="e">
        <f t="shared" si="3"/>
        <v>#REF!</v>
      </c>
      <c r="H27" t="e">
        <f t="shared" si="4"/>
        <v>#REF!</v>
      </c>
      <c r="I27" t="e">
        <f t="shared" si="5"/>
        <v>#REF!</v>
      </c>
    </row>
    <row r="28" spans="1:9" x14ac:dyDescent="0.35">
      <c r="A28" t="s">
        <v>3722</v>
      </c>
      <c r="B28" t="s">
        <v>3666</v>
      </c>
      <c r="C28" t="s">
        <v>3326</v>
      </c>
      <c r="D28" t="e">
        <f t="shared" si="0"/>
        <v>#REF!</v>
      </c>
      <c r="E28" t="e">
        <f t="shared" si="1"/>
        <v>#REF!</v>
      </c>
      <c r="F28" t="e">
        <f t="shared" si="2"/>
        <v>#REF!</v>
      </c>
      <c r="G28" t="e">
        <f t="shared" si="3"/>
        <v>#REF!</v>
      </c>
      <c r="H28" t="e">
        <f t="shared" si="4"/>
        <v>#REF!</v>
      </c>
      <c r="I28" t="e">
        <f t="shared" si="5"/>
        <v>#REF!</v>
      </c>
    </row>
    <row r="29" spans="1:9" x14ac:dyDescent="0.35">
      <c r="A29" t="s">
        <v>3723</v>
      </c>
      <c r="B29" t="s">
        <v>3573</v>
      </c>
      <c r="C29" t="s">
        <v>3326</v>
      </c>
      <c r="D29" t="e">
        <f t="shared" si="0"/>
        <v>#REF!</v>
      </c>
      <c r="E29" t="e">
        <f t="shared" si="1"/>
        <v>#REF!</v>
      </c>
      <c r="F29" t="e">
        <f t="shared" si="2"/>
        <v>#REF!</v>
      </c>
      <c r="G29" t="e">
        <f t="shared" si="3"/>
        <v>#REF!</v>
      </c>
      <c r="H29" t="e">
        <f t="shared" si="4"/>
        <v>#REF!</v>
      </c>
      <c r="I29" t="e">
        <f t="shared" si="5"/>
        <v>#REF!</v>
      </c>
    </row>
    <row r="30" spans="1:9" x14ac:dyDescent="0.35">
      <c r="A30" t="s">
        <v>3724</v>
      </c>
      <c r="B30" t="s">
        <v>3684</v>
      </c>
      <c r="C30" t="s">
        <v>3326</v>
      </c>
      <c r="D30" t="e">
        <f t="shared" si="0"/>
        <v>#REF!</v>
      </c>
      <c r="E30" t="e">
        <f t="shared" si="1"/>
        <v>#REF!</v>
      </c>
      <c r="F30" t="e">
        <f t="shared" si="2"/>
        <v>#REF!</v>
      </c>
      <c r="G30" t="e">
        <f t="shared" si="3"/>
        <v>#REF!</v>
      </c>
      <c r="H30" t="e">
        <f t="shared" si="4"/>
        <v>#REF!</v>
      </c>
      <c r="I30" t="e">
        <f t="shared" si="5"/>
        <v>#REF!</v>
      </c>
    </row>
    <row r="31" spans="1:9" x14ac:dyDescent="0.35">
      <c r="A31" t="s">
        <v>3725</v>
      </c>
      <c r="B31" t="s">
        <v>3566</v>
      </c>
      <c r="C31" t="s">
        <v>3326</v>
      </c>
      <c r="D31" t="e">
        <f t="shared" si="0"/>
        <v>#REF!</v>
      </c>
      <c r="E31" t="e">
        <f t="shared" si="1"/>
        <v>#REF!</v>
      </c>
      <c r="F31" t="e">
        <f t="shared" si="2"/>
        <v>#REF!</v>
      </c>
      <c r="G31" t="e">
        <f t="shared" si="3"/>
        <v>#REF!</v>
      </c>
      <c r="H31" t="e">
        <f t="shared" si="4"/>
        <v>#REF!</v>
      </c>
      <c r="I31" t="e">
        <f t="shared" si="5"/>
        <v>#REF!</v>
      </c>
    </row>
    <row r="32" spans="1:9" x14ac:dyDescent="0.35">
      <c r="A32" t="s">
        <v>3726</v>
      </c>
      <c r="B32" t="s">
        <v>3546</v>
      </c>
      <c r="C32" t="s">
        <v>3326</v>
      </c>
      <c r="D32" t="e">
        <f t="shared" si="0"/>
        <v>#REF!</v>
      </c>
      <c r="E32" t="e">
        <f t="shared" si="1"/>
        <v>#REF!</v>
      </c>
      <c r="F32" t="e">
        <f t="shared" si="2"/>
        <v>#REF!</v>
      </c>
      <c r="G32" t="e">
        <f t="shared" si="3"/>
        <v>#REF!</v>
      </c>
      <c r="H32" t="e">
        <f t="shared" si="4"/>
        <v>#REF!</v>
      </c>
      <c r="I32" t="e">
        <f t="shared" si="5"/>
        <v>#REF!</v>
      </c>
    </row>
    <row r="33" spans="1:9" x14ac:dyDescent="0.35">
      <c r="A33" t="s">
        <v>3255</v>
      </c>
      <c r="B33" t="s">
        <v>1847</v>
      </c>
      <c r="C33" t="s">
        <v>3322</v>
      </c>
      <c r="D33" t="e">
        <f t="shared" si="0"/>
        <v>#REF!</v>
      </c>
      <c r="E33" t="e">
        <f t="shared" si="1"/>
        <v>#REF!</v>
      </c>
      <c r="F33" t="e">
        <f t="shared" si="2"/>
        <v>#REF!</v>
      </c>
      <c r="G33" t="e">
        <f t="shared" si="3"/>
        <v>#REF!</v>
      </c>
      <c r="H33" t="e">
        <f t="shared" si="4"/>
        <v>#REF!</v>
      </c>
      <c r="I33" t="e">
        <f t="shared" si="5"/>
        <v>#REF!</v>
      </c>
    </row>
    <row r="34" spans="1:9" x14ac:dyDescent="0.35">
      <c r="A34" t="s">
        <v>3260</v>
      </c>
      <c r="B34" t="s">
        <v>1851</v>
      </c>
      <c r="C34" t="s">
        <v>3322</v>
      </c>
      <c r="D34" t="e">
        <f t="shared" si="0"/>
        <v>#REF!</v>
      </c>
      <c r="E34" t="e">
        <f t="shared" si="1"/>
        <v>#REF!</v>
      </c>
      <c r="F34" t="e">
        <f t="shared" si="2"/>
        <v>#REF!</v>
      </c>
      <c r="G34" t="e">
        <f t="shared" si="3"/>
        <v>#REF!</v>
      </c>
      <c r="H34" t="e">
        <f t="shared" si="4"/>
        <v>#REF!</v>
      </c>
      <c r="I34" t="e">
        <f t="shared" si="5"/>
        <v>#REF!</v>
      </c>
    </row>
    <row r="35" spans="1:9" x14ac:dyDescent="0.35">
      <c r="A35" t="s">
        <v>3727</v>
      </c>
      <c r="B35" t="s">
        <v>3577</v>
      </c>
      <c r="C35" t="s">
        <v>3326</v>
      </c>
      <c r="D35" t="e">
        <f t="shared" si="0"/>
        <v>#REF!</v>
      </c>
      <c r="E35" t="e">
        <f t="shared" si="1"/>
        <v>#REF!</v>
      </c>
      <c r="F35" t="e">
        <f t="shared" si="2"/>
        <v>#REF!</v>
      </c>
      <c r="G35" t="e">
        <f t="shared" si="3"/>
        <v>#REF!</v>
      </c>
      <c r="H35" t="e">
        <f t="shared" si="4"/>
        <v>#REF!</v>
      </c>
      <c r="I35" t="e">
        <f t="shared" si="5"/>
        <v>#REF!</v>
      </c>
    </row>
    <row r="36" spans="1:9" x14ac:dyDescent="0.35">
      <c r="A36" t="s">
        <v>3728</v>
      </c>
      <c r="B36" t="s">
        <v>3645</v>
      </c>
      <c r="C36" t="s">
        <v>3326</v>
      </c>
      <c r="D36" t="e">
        <f t="shared" si="0"/>
        <v>#REF!</v>
      </c>
      <c r="E36" t="e">
        <f t="shared" si="1"/>
        <v>#REF!</v>
      </c>
      <c r="F36" t="e">
        <f t="shared" si="2"/>
        <v>#REF!</v>
      </c>
      <c r="G36" t="e">
        <f t="shared" si="3"/>
        <v>#REF!</v>
      </c>
      <c r="H36" t="e">
        <f t="shared" si="4"/>
        <v>#REF!</v>
      </c>
      <c r="I36" t="e">
        <f t="shared" si="5"/>
        <v>#REF!</v>
      </c>
    </row>
    <row r="37" spans="1:9" x14ac:dyDescent="0.35">
      <c r="A37" t="s">
        <v>3729</v>
      </c>
      <c r="B37" t="s">
        <v>3688</v>
      </c>
      <c r="C37" t="s">
        <v>3326</v>
      </c>
      <c r="D37" t="e">
        <f t="shared" si="0"/>
        <v>#REF!</v>
      </c>
      <c r="E37" t="e">
        <f t="shared" si="1"/>
        <v>#REF!</v>
      </c>
      <c r="F37" t="e">
        <f t="shared" si="2"/>
        <v>#REF!</v>
      </c>
      <c r="G37" t="e">
        <f t="shared" si="3"/>
        <v>#REF!</v>
      </c>
      <c r="H37" t="e">
        <f t="shared" si="4"/>
        <v>#REF!</v>
      </c>
      <c r="I37" t="e">
        <f t="shared" si="5"/>
        <v>#REF!</v>
      </c>
    </row>
    <row r="38" spans="1:9" x14ac:dyDescent="0.35">
      <c r="A38" t="s">
        <v>3730</v>
      </c>
      <c r="B38" t="s">
        <v>3670</v>
      </c>
      <c r="C38" t="s">
        <v>3326</v>
      </c>
      <c r="D38" t="e">
        <f t="shared" si="0"/>
        <v>#REF!</v>
      </c>
      <c r="E38" t="e">
        <f t="shared" si="1"/>
        <v>#REF!</v>
      </c>
      <c r="F38" t="e">
        <f t="shared" si="2"/>
        <v>#REF!</v>
      </c>
      <c r="G38" t="e">
        <f t="shared" si="3"/>
        <v>#REF!</v>
      </c>
      <c r="H38" t="e">
        <f t="shared" si="4"/>
        <v>#REF!</v>
      </c>
      <c r="I38" t="e">
        <f t="shared" si="5"/>
        <v>#REF!</v>
      </c>
    </row>
    <row r="39" spans="1:9" x14ac:dyDescent="0.35">
      <c r="A39" t="s">
        <v>3731</v>
      </c>
      <c r="B39" t="s">
        <v>3540</v>
      </c>
      <c r="C39" t="s">
        <v>3326</v>
      </c>
      <c r="D39" t="e">
        <f t="shared" si="0"/>
        <v>#REF!</v>
      </c>
      <c r="E39" t="e">
        <f t="shared" si="1"/>
        <v>#REF!</v>
      </c>
      <c r="F39" t="e">
        <f t="shared" si="2"/>
        <v>#REF!</v>
      </c>
      <c r="G39" t="e">
        <f t="shared" si="3"/>
        <v>#REF!</v>
      </c>
      <c r="H39" t="e">
        <f t="shared" si="4"/>
        <v>#REF!</v>
      </c>
      <c r="I39" t="e">
        <f t="shared" si="5"/>
        <v>#REF!</v>
      </c>
    </row>
    <row r="40" spans="1:9" x14ac:dyDescent="0.35">
      <c r="A40" t="s">
        <v>2984</v>
      </c>
      <c r="B40" t="s">
        <v>1559</v>
      </c>
      <c r="C40" t="s">
        <v>3322</v>
      </c>
      <c r="D40" t="e">
        <f t="shared" si="0"/>
        <v>#REF!</v>
      </c>
      <c r="E40" t="e">
        <f t="shared" si="1"/>
        <v>#REF!</v>
      </c>
      <c r="F40" t="e">
        <f t="shared" si="2"/>
        <v>#REF!</v>
      </c>
      <c r="G40" t="e">
        <f t="shared" si="3"/>
        <v>#REF!</v>
      </c>
      <c r="H40" t="e">
        <f t="shared" si="4"/>
        <v>#REF!</v>
      </c>
      <c r="I40" t="e">
        <f t="shared" si="5"/>
        <v>#REF!</v>
      </c>
    </row>
    <row r="41" spans="1:9" x14ac:dyDescent="0.35">
      <c r="A41" t="s">
        <v>3732</v>
      </c>
      <c r="B41" t="s">
        <v>3653</v>
      </c>
      <c r="C41" t="s">
        <v>3326</v>
      </c>
      <c r="D41" t="e">
        <f t="shared" si="0"/>
        <v>#REF!</v>
      </c>
      <c r="E41" t="e">
        <f t="shared" si="1"/>
        <v>#REF!</v>
      </c>
      <c r="F41" t="e">
        <f t="shared" si="2"/>
        <v>#REF!</v>
      </c>
      <c r="G41" t="e">
        <f t="shared" si="3"/>
        <v>#REF!</v>
      </c>
      <c r="H41" t="e">
        <f t="shared" si="4"/>
        <v>#REF!</v>
      </c>
      <c r="I41" t="e">
        <f t="shared" si="5"/>
        <v>#REF!</v>
      </c>
    </row>
    <row r="42" spans="1:9" x14ac:dyDescent="0.35">
      <c r="A42" t="s">
        <v>3733</v>
      </c>
      <c r="B42" t="s">
        <v>3692</v>
      </c>
      <c r="C42" t="s">
        <v>3326</v>
      </c>
      <c r="D42" t="e">
        <f t="shared" si="0"/>
        <v>#REF!</v>
      </c>
      <c r="E42" t="e">
        <f t="shared" si="1"/>
        <v>#REF!</v>
      </c>
      <c r="F42" t="e">
        <f t="shared" si="2"/>
        <v>#REF!</v>
      </c>
      <c r="G42" t="e">
        <f t="shared" si="3"/>
        <v>#REF!</v>
      </c>
      <c r="H42" t="e">
        <f t="shared" si="4"/>
        <v>#REF!</v>
      </c>
      <c r="I42" t="e">
        <f t="shared" si="5"/>
        <v>#REF!</v>
      </c>
    </row>
    <row r="43" spans="1:9" x14ac:dyDescent="0.35">
      <c r="A43" t="s">
        <v>3734</v>
      </c>
      <c r="B43" t="s">
        <v>3599</v>
      </c>
      <c r="C43" t="s">
        <v>3326</v>
      </c>
      <c r="D43" t="e">
        <f t="shared" si="0"/>
        <v>#REF!</v>
      </c>
      <c r="E43" t="e">
        <f t="shared" si="1"/>
        <v>#REF!</v>
      </c>
      <c r="F43" t="e">
        <f t="shared" si="2"/>
        <v>#REF!</v>
      </c>
      <c r="G43" t="e">
        <f t="shared" si="3"/>
        <v>#REF!</v>
      </c>
      <c r="H43" t="e">
        <f t="shared" si="4"/>
        <v>#REF!</v>
      </c>
      <c r="I43" t="e">
        <f t="shared" si="5"/>
        <v>#REF!</v>
      </c>
    </row>
    <row r="44" spans="1:9" x14ac:dyDescent="0.35">
      <c r="A44" t="s">
        <v>3735</v>
      </c>
      <c r="B44" t="s">
        <v>3618</v>
      </c>
      <c r="C44" t="s">
        <v>3326</v>
      </c>
      <c r="D44" t="e">
        <f t="shared" si="0"/>
        <v>#REF!</v>
      </c>
      <c r="E44" t="e">
        <f t="shared" si="1"/>
        <v>#REF!</v>
      </c>
      <c r="F44" t="e">
        <f t="shared" si="2"/>
        <v>#REF!</v>
      </c>
      <c r="G44" t="e">
        <f t="shared" si="3"/>
        <v>#REF!</v>
      </c>
      <c r="H44" t="e">
        <f t="shared" si="4"/>
        <v>#REF!</v>
      </c>
      <c r="I44" t="e">
        <f t="shared" si="5"/>
        <v>#REF!</v>
      </c>
    </row>
    <row r="45" spans="1:9" x14ac:dyDescent="0.35">
      <c r="A45" t="s">
        <v>3736</v>
      </c>
      <c r="B45" t="s">
        <v>3543</v>
      </c>
      <c r="C45" t="s">
        <v>3326</v>
      </c>
      <c r="D45" t="e">
        <f t="shared" si="0"/>
        <v>#REF!</v>
      </c>
      <c r="E45" t="e">
        <f t="shared" si="1"/>
        <v>#REF!</v>
      </c>
      <c r="F45" t="e">
        <f t="shared" si="2"/>
        <v>#REF!</v>
      </c>
      <c r="G45" t="e">
        <f t="shared" si="3"/>
        <v>#REF!</v>
      </c>
      <c r="H45" t="e">
        <f t="shared" si="4"/>
        <v>#REF!</v>
      </c>
      <c r="I45" t="e">
        <f t="shared" si="5"/>
        <v>#REF!</v>
      </c>
    </row>
    <row r="46" spans="1:9" x14ac:dyDescent="0.35">
      <c r="A46" t="s">
        <v>2128</v>
      </c>
      <c r="B46" t="s">
        <v>453</v>
      </c>
      <c r="C46" t="s">
        <v>3322</v>
      </c>
      <c r="D46" t="e">
        <f t="shared" si="0"/>
        <v>#REF!</v>
      </c>
      <c r="E46" t="e">
        <f t="shared" si="1"/>
        <v>#REF!</v>
      </c>
      <c r="F46" t="e">
        <f t="shared" si="2"/>
        <v>#REF!</v>
      </c>
      <c r="G46" t="e">
        <f t="shared" si="3"/>
        <v>#REF!</v>
      </c>
      <c r="H46" t="e">
        <f t="shared" si="4"/>
        <v>#REF!</v>
      </c>
      <c r="I46" t="e">
        <f t="shared" si="5"/>
        <v>#REF!</v>
      </c>
    </row>
    <row r="47" spans="1:9" x14ac:dyDescent="0.35">
      <c r="A47" t="s">
        <v>3737</v>
      </c>
      <c r="B47" t="s">
        <v>3579</v>
      </c>
      <c r="C47" t="s">
        <v>3326</v>
      </c>
      <c r="D47" t="e">
        <f t="shared" si="0"/>
        <v>#REF!</v>
      </c>
      <c r="E47" t="e">
        <f t="shared" si="1"/>
        <v>#REF!</v>
      </c>
      <c r="F47" t="e">
        <f t="shared" si="2"/>
        <v>#REF!</v>
      </c>
      <c r="G47" t="e">
        <f t="shared" si="3"/>
        <v>#REF!</v>
      </c>
      <c r="H47" t="e">
        <f t="shared" si="4"/>
        <v>#REF!</v>
      </c>
      <c r="I47" t="e">
        <f t="shared" si="5"/>
        <v>#REF!</v>
      </c>
    </row>
    <row r="48" spans="1:9" x14ac:dyDescent="0.35">
      <c r="A48" t="s">
        <v>3738</v>
      </c>
      <c r="B48" t="s">
        <v>3679</v>
      </c>
      <c r="C48" t="s">
        <v>3326</v>
      </c>
      <c r="D48" t="e">
        <f t="shared" si="0"/>
        <v>#REF!</v>
      </c>
      <c r="E48" t="e">
        <f t="shared" si="1"/>
        <v>#REF!</v>
      </c>
      <c r="F48" t="e">
        <f t="shared" si="2"/>
        <v>#REF!</v>
      </c>
      <c r="G48" t="e">
        <f t="shared" si="3"/>
        <v>#REF!</v>
      </c>
      <c r="H48" t="e">
        <f t="shared" si="4"/>
        <v>#REF!</v>
      </c>
      <c r="I48" t="e">
        <f t="shared" si="5"/>
        <v>#REF!</v>
      </c>
    </row>
    <row r="49" spans="1:9" x14ac:dyDescent="0.35">
      <c r="A49" t="s">
        <v>3173</v>
      </c>
      <c r="B49" t="s">
        <v>1768</v>
      </c>
      <c r="C49" t="s">
        <v>3322</v>
      </c>
      <c r="D49" t="e">
        <f t="shared" si="0"/>
        <v>#REF!</v>
      </c>
      <c r="E49" t="e">
        <f t="shared" si="1"/>
        <v>#REF!</v>
      </c>
      <c r="F49" t="e">
        <f t="shared" si="2"/>
        <v>#REF!</v>
      </c>
      <c r="G49" t="e">
        <f t="shared" si="3"/>
        <v>#REF!</v>
      </c>
      <c r="H49" t="e">
        <f t="shared" si="4"/>
        <v>#REF!</v>
      </c>
      <c r="I49" t="e">
        <f t="shared" si="5"/>
        <v>#REF!</v>
      </c>
    </row>
    <row r="50" spans="1:9" x14ac:dyDescent="0.35">
      <c r="A50" t="s">
        <v>3739</v>
      </c>
      <c r="B50" t="s">
        <v>3637</v>
      </c>
      <c r="C50" t="s">
        <v>3326</v>
      </c>
      <c r="D50" t="e">
        <f t="shared" si="0"/>
        <v>#REF!</v>
      </c>
      <c r="E50" t="e">
        <f t="shared" si="1"/>
        <v>#REF!</v>
      </c>
      <c r="F50" t="e">
        <f t="shared" si="2"/>
        <v>#REF!</v>
      </c>
      <c r="G50" t="e">
        <f t="shared" si="3"/>
        <v>#REF!</v>
      </c>
      <c r="H50" t="e">
        <f t="shared" si="4"/>
        <v>#REF!</v>
      </c>
      <c r="I50" t="e">
        <f t="shared" si="5"/>
        <v>#REF!</v>
      </c>
    </row>
    <row r="51" spans="1:9" x14ac:dyDescent="0.35">
      <c r="A51" t="s">
        <v>3264</v>
      </c>
      <c r="B51" t="s">
        <v>1855</v>
      </c>
      <c r="C51" t="s">
        <v>3322</v>
      </c>
      <c r="D51" t="e">
        <f t="shared" si="0"/>
        <v>#REF!</v>
      </c>
      <c r="E51" t="e">
        <f t="shared" si="1"/>
        <v>#REF!</v>
      </c>
      <c r="F51" t="e">
        <f t="shared" si="2"/>
        <v>#REF!</v>
      </c>
      <c r="G51" t="e">
        <f t="shared" si="3"/>
        <v>#REF!</v>
      </c>
      <c r="H51" t="e">
        <f t="shared" si="4"/>
        <v>#REF!</v>
      </c>
      <c r="I51" t="e">
        <f t="shared" si="5"/>
        <v>#REF!</v>
      </c>
    </row>
    <row r="52" spans="1:9" x14ac:dyDescent="0.35">
      <c r="A52" t="s">
        <v>3740</v>
      </c>
      <c r="B52" t="s">
        <v>3669</v>
      </c>
      <c r="C52" t="s">
        <v>3326</v>
      </c>
      <c r="D52" t="e">
        <f t="shared" si="0"/>
        <v>#REF!</v>
      </c>
      <c r="E52" t="e">
        <f t="shared" si="1"/>
        <v>#REF!</v>
      </c>
      <c r="F52" t="e">
        <f t="shared" si="2"/>
        <v>#REF!</v>
      </c>
      <c r="G52" t="e">
        <f t="shared" si="3"/>
        <v>#REF!</v>
      </c>
      <c r="H52" t="e">
        <f t="shared" si="4"/>
        <v>#REF!</v>
      </c>
      <c r="I52" t="e">
        <f t="shared" si="5"/>
        <v>#REF!</v>
      </c>
    </row>
    <row r="53" spans="1:9" x14ac:dyDescent="0.35">
      <c r="A53" t="s">
        <v>3741</v>
      </c>
      <c r="B53" t="s">
        <v>3635</v>
      </c>
      <c r="C53" t="s">
        <v>3326</v>
      </c>
      <c r="D53" t="e">
        <f t="shared" si="0"/>
        <v>#REF!</v>
      </c>
      <c r="E53" t="e">
        <f t="shared" si="1"/>
        <v>#REF!</v>
      </c>
      <c r="F53" t="e">
        <f t="shared" si="2"/>
        <v>#REF!</v>
      </c>
      <c r="G53" t="e">
        <f t="shared" si="3"/>
        <v>#REF!</v>
      </c>
      <c r="H53" t="e">
        <f t="shared" si="4"/>
        <v>#REF!</v>
      </c>
      <c r="I53" t="e">
        <f t="shared" si="5"/>
        <v>#REF!</v>
      </c>
    </row>
    <row r="54" spans="1:9" x14ac:dyDescent="0.35">
      <c r="A54" t="s">
        <v>3742</v>
      </c>
      <c r="B54" t="s">
        <v>3617</v>
      </c>
      <c r="C54" t="s">
        <v>3326</v>
      </c>
      <c r="D54" t="e">
        <f t="shared" si="0"/>
        <v>#REF!</v>
      </c>
      <c r="E54" t="e">
        <f t="shared" si="1"/>
        <v>#REF!</v>
      </c>
      <c r="F54" t="e">
        <f t="shared" si="2"/>
        <v>#REF!</v>
      </c>
      <c r="G54" t="e">
        <f t="shared" si="3"/>
        <v>#REF!</v>
      </c>
      <c r="H54" t="e">
        <f t="shared" si="4"/>
        <v>#REF!</v>
      </c>
      <c r="I54" t="e">
        <f t="shared" si="5"/>
        <v>#REF!</v>
      </c>
    </row>
    <row r="55" spans="1:9" x14ac:dyDescent="0.35">
      <c r="A55" t="s">
        <v>3743</v>
      </c>
      <c r="B55" t="s">
        <v>3680</v>
      </c>
      <c r="C55" t="s">
        <v>3326</v>
      </c>
      <c r="D55" t="e">
        <f t="shared" si="0"/>
        <v>#REF!</v>
      </c>
      <c r="E55" t="e">
        <f t="shared" si="1"/>
        <v>#REF!</v>
      </c>
      <c r="F55" t="e">
        <f t="shared" si="2"/>
        <v>#REF!</v>
      </c>
      <c r="G55" t="e">
        <f t="shared" si="3"/>
        <v>#REF!</v>
      </c>
      <c r="H55" t="e">
        <f t="shared" si="4"/>
        <v>#REF!</v>
      </c>
      <c r="I55" t="e">
        <f t="shared" si="5"/>
        <v>#REF!</v>
      </c>
    </row>
    <row r="56" spans="1:9" x14ac:dyDescent="0.35">
      <c r="A56" t="s">
        <v>2788</v>
      </c>
      <c r="B56" t="s">
        <v>1345</v>
      </c>
      <c r="C56" t="s">
        <v>3322</v>
      </c>
      <c r="D56" t="e">
        <f t="shared" si="0"/>
        <v>#REF!</v>
      </c>
      <c r="E56" t="e">
        <f t="shared" si="1"/>
        <v>#REF!</v>
      </c>
      <c r="F56" t="e">
        <f t="shared" si="2"/>
        <v>#REF!</v>
      </c>
      <c r="G56" t="e">
        <f t="shared" si="3"/>
        <v>#REF!</v>
      </c>
      <c r="H56" t="e">
        <f t="shared" si="4"/>
        <v>#REF!</v>
      </c>
      <c r="I56" t="e">
        <f t="shared" si="5"/>
        <v>#REF!</v>
      </c>
    </row>
    <row r="57" spans="1:9" x14ac:dyDescent="0.35">
      <c r="A57" t="s">
        <v>3744</v>
      </c>
      <c r="B57" t="s">
        <v>3651</v>
      </c>
      <c r="C57" t="s">
        <v>3326</v>
      </c>
      <c r="D57" t="e">
        <f t="shared" si="0"/>
        <v>#REF!</v>
      </c>
      <c r="E57" t="e">
        <f t="shared" si="1"/>
        <v>#REF!</v>
      </c>
      <c r="F57" t="e">
        <f t="shared" si="2"/>
        <v>#REF!</v>
      </c>
      <c r="G57" t="e">
        <f t="shared" si="3"/>
        <v>#REF!</v>
      </c>
      <c r="H57" t="e">
        <f t="shared" si="4"/>
        <v>#REF!</v>
      </c>
      <c r="I57" t="e">
        <f t="shared" si="5"/>
        <v>#REF!</v>
      </c>
    </row>
    <row r="58" spans="1:9" x14ac:dyDescent="0.35">
      <c r="A58" t="s">
        <v>3206</v>
      </c>
      <c r="B58" t="s">
        <v>1798</v>
      </c>
      <c r="C58" t="s">
        <v>3322</v>
      </c>
      <c r="D58" t="e">
        <f t="shared" si="0"/>
        <v>#REF!</v>
      </c>
      <c r="E58" t="e">
        <f t="shared" si="1"/>
        <v>#REF!</v>
      </c>
      <c r="F58" t="e">
        <f t="shared" si="2"/>
        <v>#REF!</v>
      </c>
      <c r="G58" t="e">
        <f t="shared" si="3"/>
        <v>#REF!</v>
      </c>
      <c r="H58" t="e">
        <f t="shared" si="4"/>
        <v>#REF!</v>
      </c>
      <c r="I58" t="e">
        <f t="shared" si="5"/>
        <v>#REF!</v>
      </c>
    </row>
    <row r="59" spans="1:9" x14ac:dyDescent="0.35">
      <c r="A59" t="s">
        <v>3185</v>
      </c>
      <c r="B59" t="s">
        <v>1780</v>
      </c>
      <c r="C59" t="s">
        <v>3322</v>
      </c>
      <c r="D59" t="e">
        <f t="shared" si="0"/>
        <v>#REF!</v>
      </c>
      <c r="E59" t="e">
        <f t="shared" si="1"/>
        <v>#REF!</v>
      </c>
      <c r="F59" t="e">
        <f t="shared" si="2"/>
        <v>#REF!</v>
      </c>
      <c r="G59" t="e">
        <f t="shared" si="3"/>
        <v>#REF!</v>
      </c>
      <c r="H59" t="e">
        <f t="shared" si="4"/>
        <v>#REF!</v>
      </c>
      <c r="I59" t="e">
        <f t="shared" si="5"/>
        <v>#REF!</v>
      </c>
    </row>
    <row r="60" spans="1:9" x14ac:dyDescent="0.35">
      <c r="A60" t="s">
        <v>3745</v>
      </c>
      <c r="B60" t="s">
        <v>3615</v>
      </c>
      <c r="C60" t="s">
        <v>3326</v>
      </c>
      <c r="D60" t="e">
        <f t="shared" si="0"/>
        <v>#REF!</v>
      </c>
      <c r="E60" t="e">
        <f t="shared" si="1"/>
        <v>#REF!</v>
      </c>
      <c r="F60" t="e">
        <f t="shared" si="2"/>
        <v>#REF!</v>
      </c>
      <c r="G60" t="e">
        <f t="shared" si="3"/>
        <v>#REF!</v>
      </c>
      <c r="H60" t="e">
        <f t="shared" si="4"/>
        <v>#REF!</v>
      </c>
      <c r="I60" t="e">
        <f t="shared" si="5"/>
        <v>#REF!</v>
      </c>
    </row>
    <row r="61" spans="1:9" x14ac:dyDescent="0.35">
      <c r="A61" t="s">
        <v>3247</v>
      </c>
      <c r="B61" t="s">
        <v>1840</v>
      </c>
      <c r="C61" t="s">
        <v>3322</v>
      </c>
      <c r="D61" t="e">
        <f t="shared" si="0"/>
        <v>#REF!</v>
      </c>
      <c r="E61" t="e">
        <f t="shared" si="1"/>
        <v>#REF!</v>
      </c>
      <c r="F61" t="e">
        <f t="shared" si="2"/>
        <v>#REF!</v>
      </c>
      <c r="G61" t="e">
        <f t="shared" si="3"/>
        <v>#REF!</v>
      </c>
      <c r="H61" t="e">
        <f t="shared" si="4"/>
        <v>#REF!</v>
      </c>
      <c r="I61" t="e">
        <f t="shared" si="5"/>
        <v>#REF!</v>
      </c>
    </row>
    <row r="62" spans="1:9" x14ac:dyDescent="0.35">
      <c r="A62" t="s">
        <v>2618</v>
      </c>
      <c r="B62" t="s">
        <v>1149</v>
      </c>
      <c r="C62" t="s">
        <v>3322</v>
      </c>
      <c r="D62" t="e">
        <f t="shared" si="0"/>
        <v>#REF!</v>
      </c>
      <c r="E62" t="e">
        <f t="shared" si="1"/>
        <v>#REF!</v>
      </c>
      <c r="F62" t="e">
        <f t="shared" si="2"/>
        <v>#REF!</v>
      </c>
      <c r="G62" t="e">
        <f t="shared" si="3"/>
        <v>#REF!</v>
      </c>
      <c r="H62" t="e">
        <f t="shared" si="4"/>
        <v>#REF!</v>
      </c>
      <c r="I62" t="e">
        <f t="shared" si="5"/>
        <v>#REF!</v>
      </c>
    </row>
    <row r="63" spans="1:9" x14ac:dyDescent="0.35">
      <c r="A63" t="s">
        <v>3746</v>
      </c>
      <c r="B63" t="s">
        <v>3650</v>
      </c>
      <c r="C63" t="s">
        <v>3326</v>
      </c>
      <c r="D63" t="e">
        <f t="shared" si="0"/>
        <v>#REF!</v>
      </c>
      <c r="E63" t="e">
        <f t="shared" si="1"/>
        <v>#REF!</v>
      </c>
      <c r="F63" t="e">
        <f t="shared" si="2"/>
        <v>#REF!</v>
      </c>
      <c r="G63" t="e">
        <f t="shared" si="3"/>
        <v>#REF!</v>
      </c>
      <c r="H63" t="e">
        <f t="shared" si="4"/>
        <v>#REF!</v>
      </c>
      <c r="I63" t="e">
        <f t="shared" si="5"/>
        <v>#REF!</v>
      </c>
    </row>
    <row r="64" spans="1:9" x14ac:dyDescent="0.35">
      <c r="A64" t="s">
        <v>3747</v>
      </c>
      <c r="B64" t="s">
        <v>3598</v>
      </c>
      <c r="C64" t="s">
        <v>3326</v>
      </c>
      <c r="D64" t="e">
        <f t="shared" si="0"/>
        <v>#REF!</v>
      </c>
      <c r="E64" t="e">
        <f t="shared" si="1"/>
        <v>#REF!</v>
      </c>
      <c r="F64" t="e">
        <f t="shared" si="2"/>
        <v>#REF!</v>
      </c>
      <c r="G64" t="e">
        <f t="shared" si="3"/>
        <v>#REF!</v>
      </c>
      <c r="H64" t="e">
        <f t="shared" si="4"/>
        <v>#REF!</v>
      </c>
      <c r="I64" t="e">
        <f t="shared" si="5"/>
        <v>#REF!</v>
      </c>
    </row>
    <row r="65" spans="1:9" x14ac:dyDescent="0.35">
      <c r="A65" t="s">
        <v>3211</v>
      </c>
      <c r="B65" t="s">
        <v>1804</v>
      </c>
      <c r="C65" t="s">
        <v>3322</v>
      </c>
      <c r="D65" t="e">
        <f t="shared" si="0"/>
        <v>#REF!</v>
      </c>
      <c r="E65" t="e">
        <f t="shared" si="1"/>
        <v>#REF!</v>
      </c>
      <c r="F65" t="e">
        <f t="shared" si="2"/>
        <v>#REF!</v>
      </c>
      <c r="G65" t="e">
        <f t="shared" si="3"/>
        <v>#REF!</v>
      </c>
      <c r="H65" t="e">
        <f t="shared" si="4"/>
        <v>#REF!</v>
      </c>
      <c r="I65" t="e">
        <f t="shared" si="5"/>
        <v>#REF!</v>
      </c>
    </row>
    <row r="66" spans="1:9" x14ac:dyDescent="0.35">
      <c r="A66" t="s">
        <v>3105</v>
      </c>
      <c r="B66" t="s">
        <v>1694</v>
      </c>
      <c r="C66" t="s">
        <v>3322</v>
      </c>
      <c r="D66" t="e">
        <f t="shared" si="0"/>
        <v>#REF!</v>
      </c>
      <c r="E66" t="e">
        <f t="shared" si="1"/>
        <v>#REF!</v>
      </c>
      <c r="F66" t="e">
        <f t="shared" si="2"/>
        <v>#REF!</v>
      </c>
      <c r="G66" t="e">
        <f t="shared" si="3"/>
        <v>#REF!</v>
      </c>
      <c r="H66" t="e">
        <f t="shared" si="4"/>
        <v>#REF!</v>
      </c>
      <c r="I66" t="e">
        <f t="shared" si="5"/>
        <v>#REF!</v>
      </c>
    </row>
    <row r="67" spans="1:9" x14ac:dyDescent="0.35">
      <c r="A67" t="s">
        <v>3748</v>
      </c>
      <c r="B67" t="s">
        <v>3649</v>
      </c>
      <c r="C67" t="s">
        <v>3326</v>
      </c>
      <c r="D67" t="e">
        <f t="shared" si="0"/>
        <v>#REF!</v>
      </c>
      <c r="E67" t="e">
        <f t="shared" si="1"/>
        <v>#REF!</v>
      </c>
      <c r="F67" t="e">
        <f t="shared" si="2"/>
        <v>#REF!</v>
      </c>
      <c r="G67" t="e">
        <f t="shared" si="3"/>
        <v>#REF!</v>
      </c>
      <c r="H67" t="e">
        <f t="shared" si="4"/>
        <v>#REF!</v>
      </c>
      <c r="I67" t="e">
        <f t="shared" si="5"/>
        <v>#REF!</v>
      </c>
    </row>
    <row r="68" spans="1:9" x14ac:dyDescent="0.35">
      <c r="A68" t="s">
        <v>3053</v>
      </c>
      <c r="B68" t="s">
        <v>1639</v>
      </c>
      <c r="C68" t="s">
        <v>3322</v>
      </c>
      <c r="D68" t="e">
        <f t="shared" ref="D68:D131" si="6">VLOOKUP(VALUE($A68),PDG,7,FALSE)</f>
        <v>#REF!</v>
      </c>
      <c r="E68" t="e">
        <f t="shared" ref="E68:E131" si="7">VLOOKUP(VALUE($A68),PDG,11,FALSE)</f>
        <v>#REF!</v>
      </c>
      <c r="F68" t="e">
        <f t="shared" ref="F68:F131" si="8">IF(E68&gt;$F$3,$F$3,E68)</f>
        <v>#REF!</v>
      </c>
      <c r="G68" t="e">
        <f t="shared" ref="G68:G131" si="9">IF(F68&gt;$G$3,$G$3,E68)</f>
        <v>#REF!</v>
      </c>
      <c r="H68" t="e">
        <f t="shared" ref="H68:H131" si="10">IF(F68&lt;E68,1,0)</f>
        <v>#REF!</v>
      </c>
      <c r="I68" t="e">
        <f t="shared" ref="I68:I131" si="11">IF(G68&lt;E68,1,0)</f>
        <v>#REF!</v>
      </c>
    </row>
    <row r="69" spans="1:9" x14ac:dyDescent="0.35">
      <c r="A69" t="s">
        <v>3749</v>
      </c>
      <c r="B69" t="s">
        <v>3435</v>
      </c>
      <c r="C69" t="s">
        <v>3326</v>
      </c>
      <c r="D69" t="e">
        <f t="shared" si="6"/>
        <v>#REF!</v>
      </c>
      <c r="E69" t="e">
        <f t="shared" si="7"/>
        <v>#REF!</v>
      </c>
      <c r="F69" t="e">
        <f t="shared" si="8"/>
        <v>#REF!</v>
      </c>
      <c r="G69" t="e">
        <f t="shared" si="9"/>
        <v>#REF!</v>
      </c>
      <c r="H69" t="e">
        <f t="shared" si="10"/>
        <v>#REF!</v>
      </c>
      <c r="I69" t="e">
        <f t="shared" si="11"/>
        <v>#REF!</v>
      </c>
    </row>
    <row r="70" spans="1:9" x14ac:dyDescent="0.35">
      <c r="A70" t="s">
        <v>3750</v>
      </c>
      <c r="B70" t="s">
        <v>3647</v>
      </c>
      <c r="C70" t="s">
        <v>3326</v>
      </c>
      <c r="D70" t="e">
        <f t="shared" si="6"/>
        <v>#REF!</v>
      </c>
      <c r="E70" t="e">
        <f t="shared" si="7"/>
        <v>#REF!</v>
      </c>
      <c r="F70" t="e">
        <f t="shared" si="8"/>
        <v>#REF!</v>
      </c>
      <c r="G70" t="e">
        <f t="shared" si="9"/>
        <v>#REF!</v>
      </c>
      <c r="H70" t="e">
        <f t="shared" si="10"/>
        <v>#REF!</v>
      </c>
      <c r="I70" t="e">
        <f t="shared" si="11"/>
        <v>#REF!</v>
      </c>
    </row>
    <row r="71" spans="1:9" x14ac:dyDescent="0.35">
      <c r="A71" t="s">
        <v>2671</v>
      </c>
      <c r="B71" t="s">
        <v>1213</v>
      </c>
      <c r="C71" t="s">
        <v>3322</v>
      </c>
      <c r="D71" t="e">
        <f t="shared" si="6"/>
        <v>#REF!</v>
      </c>
      <c r="E71" t="e">
        <f t="shared" si="7"/>
        <v>#REF!</v>
      </c>
      <c r="F71" t="e">
        <f t="shared" si="8"/>
        <v>#REF!</v>
      </c>
      <c r="G71" t="e">
        <f t="shared" si="9"/>
        <v>#REF!</v>
      </c>
      <c r="H71" t="e">
        <f t="shared" si="10"/>
        <v>#REF!</v>
      </c>
      <c r="I71" t="e">
        <f t="shared" si="11"/>
        <v>#REF!</v>
      </c>
    </row>
    <row r="72" spans="1:9" x14ac:dyDescent="0.35">
      <c r="A72" t="s">
        <v>2737</v>
      </c>
      <c r="B72" t="s">
        <v>1289</v>
      </c>
      <c r="C72" t="s">
        <v>3322</v>
      </c>
      <c r="D72" t="e">
        <f t="shared" si="6"/>
        <v>#REF!</v>
      </c>
      <c r="E72" t="e">
        <f t="shared" si="7"/>
        <v>#REF!</v>
      </c>
      <c r="F72" t="e">
        <f t="shared" si="8"/>
        <v>#REF!</v>
      </c>
      <c r="G72" t="e">
        <f t="shared" si="9"/>
        <v>#REF!</v>
      </c>
      <c r="H72" t="e">
        <f t="shared" si="10"/>
        <v>#REF!</v>
      </c>
      <c r="I72" t="e">
        <f t="shared" si="11"/>
        <v>#REF!</v>
      </c>
    </row>
    <row r="73" spans="1:9" x14ac:dyDescent="0.35">
      <c r="A73" t="s">
        <v>3751</v>
      </c>
      <c r="B73" t="s">
        <v>3629</v>
      </c>
      <c r="C73" t="s">
        <v>3326</v>
      </c>
      <c r="D73" t="e">
        <f t="shared" si="6"/>
        <v>#REF!</v>
      </c>
      <c r="E73" t="e">
        <f t="shared" si="7"/>
        <v>#REF!</v>
      </c>
      <c r="F73" t="e">
        <f t="shared" si="8"/>
        <v>#REF!</v>
      </c>
      <c r="G73" t="e">
        <f t="shared" si="9"/>
        <v>#REF!</v>
      </c>
      <c r="H73" t="e">
        <f t="shared" si="10"/>
        <v>#REF!</v>
      </c>
      <c r="I73" t="e">
        <f t="shared" si="11"/>
        <v>#REF!</v>
      </c>
    </row>
    <row r="74" spans="1:9" x14ac:dyDescent="0.35">
      <c r="A74" t="s">
        <v>3752</v>
      </c>
      <c r="B74" t="s">
        <v>3328</v>
      </c>
      <c r="C74" t="s">
        <v>3326</v>
      </c>
      <c r="D74" t="e">
        <f t="shared" si="6"/>
        <v>#REF!</v>
      </c>
      <c r="E74" t="e">
        <f t="shared" si="7"/>
        <v>#REF!</v>
      </c>
      <c r="F74" t="e">
        <f t="shared" si="8"/>
        <v>#REF!</v>
      </c>
      <c r="G74" t="e">
        <f t="shared" si="9"/>
        <v>#REF!</v>
      </c>
      <c r="H74" t="e">
        <f t="shared" si="10"/>
        <v>#REF!</v>
      </c>
      <c r="I74" t="e">
        <f t="shared" si="11"/>
        <v>#REF!</v>
      </c>
    </row>
    <row r="75" spans="1:9" x14ac:dyDescent="0.35">
      <c r="A75" t="s">
        <v>3753</v>
      </c>
      <c r="B75" t="s">
        <v>3627</v>
      </c>
      <c r="C75" t="s">
        <v>3326</v>
      </c>
      <c r="D75" t="e">
        <f t="shared" si="6"/>
        <v>#REF!</v>
      </c>
      <c r="E75" t="e">
        <f t="shared" si="7"/>
        <v>#REF!</v>
      </c>
      <c r="F75" t="e">
        <f t="shared" si="8"/>
        <v>#REF!</v>
      </c>
      <c r="G75" t="e">
        <f t="shared" si="9"/>
        <v>#REF!</v>
      </c>
      <c r="H75" t="e">
        <f t="shared" si="10"/>
        <v>#REF!</v>
      </c>
      <c r="I75" t="e">
        <f t="shared" si="11"/>
        <v>#REF!</v>
      </c>
    </row>
    <row r="76" spans="1:9" x14ac:dyDescent="0.35">
      <c r="A76" t="s">
        <v>3754</v>
      </c>
      <c r="B76" t="s">
        <v>3628</v>
      </c>
      <c r="C76" t="s">
        <v>3326</v>
      </c>
      <c r="D76" t="e">
        <f t="shared" si="6"/>
        <v>#REF!</v>
      </c>
      <c r="E76" t="e">
        <f t="shared" si="7"/>
        <v>#REF!</v>
      </c>
      <c r="F76" t="e">
        <f t="shared" si="8"/>
        <v>#REF!</v>
      </c>
      <c r="G76" t="e">
        <f t="shared" si="9"/>
        <v>#REF!</v>
      </c>
      <c r="H76" t="e">
        <f t="shared" si="10"/>
        <v>#REF!</v>
      </c>
      <c r="I76" t="e">
        <f t="shared" si="11"/>
        <v>#REF!</v>
      </c>
    </row>
    <row r="77" spans="1:9" x14ac:dyDescent="0.35">
      <c r="A77" t="s">
        <v>3755</v>
      </c>
      <c r="B77" t="s">
        <v>3399</v>
      </c>
      <c r="C77" t="s">
        <v>3326</v>
      </c>
      <c r="D77" t="e">
        <f t="shared" si="6"/>
        <v>#REF!</v>
      </c>
      <c r="E77" t="e">
        <f t="shared" si="7"/>
        <v>#REF!</v>
      </c>
      <c r="F77" t="e">
        <f t="shared" si="8"/>
        <v>#REF!</v>
      </c>
      <c r="G77" t="e">
        <f t="shared" si="9"/>
        <v>#REF!</v>
      </c>
      <c r="H77" t="e">
        <f t="shared" si="10"/>
        <v>#REF!</v>
      </c>
      <c r="I77" t="e">
        <f t="shared" si="11"/>
        <v>#REF!</v>
      </c>
    </row>
    <row r="78" spans="1:9" x14ac:dyDescent="0.35">
      <c r="A78" t="s">
        <v>3756</v>
      </c>
      <c r="B78" t="s">
        <v>3611</v>
      </c>
      <c r="C78" t="s">
        <v>3326</v>
      </c>
      <c r="D78" t="e">
        <f t="shared" si="6"/>
        <v>#REF!</v>
      </c>
      <c r="E78" t="e">
        <f t="shared" si="7"/>
        <v>#REF!</v>
      </c>
      <c r="F78" t="e">
        <f t="shared" si="8"/>
        <v>#REF!</v>
      </c>
      <c r="G78" t="e">
        <f t="shared" si="9"/>
        <v>#REF!</v>
      </c>
      <c r="H78" t="e">
        <f t="shared" si="10"/>
        <v>#REF!</v>
      </c>
      <c r="I78" t="e">
        <f t="shared" si="11"/>
        <v>#REF!</v>
      </c>
    </row>
    <row r="79" spans="1:9" x14ac:dyDescent="0.35">
      <c r="A79" t="s">
        <v>3757</v>
      </c>
      <c r="B79" t="s">
        <v>3601</v>
      </c>
      <c r="C79" t="s">
        <v>3326</v>
      </c>
      <c r="D79" t="e">
        <f t="shared" si="6"/>
        <v>#REF!</v>
      </c>
      <c r="E79" t="e">
        <f t="shared" si="7"/>
        <v>#REF!</v>
      </c>
      <c r="F79" t="e">
        <f t="shared" si="8"/>
        <v>#REF!</v>
      </c>
      <c r="G79" t="e">
        <f t="shared" si="9"/>
        <v>#REF!</v>
      </c>
      <c r="H79" t="e">
        <f t="shared" si="10"/>
        <v>#REF!</v>
      </c>
      <c r="I79" t="e">
        <f t="shared" si="11"/>
        <v>#REF!</v>
      </c>
    </row>
    <row r="80" spans="1:9" x14ac:dyDescent="0.35">
      <c r="A80" t="s">
        <v>3758</v>
      </c>
      <c r="B80" t="s">
        <v>3555</v>
      </c>
      <c r="C80" t="s">
        <v>3326</v>
      </c>
      <c r="D80" t="e">
        <f t="shared" si="6"/>
        <v>#REF!</v>
      </c>
      <c r="E80" t="e">
        <f t="shared" si="7"/>
        <v>#REF!</v>
      </c>
      <c r="F80" t="e">
        <f t="shared" si="8"/>
        <v>#REF!</v>
      </c>
      <c r="G80" t="e">
        <f t="shared" si="9"/>
        <v>#REF!</v>
      </c>
      <c r="H80" t="e">
        <f t="shared" si="10"/>
        <v>#REF!</v>
      </c>
      <c r="I80" t="e">
        <f t="shared" si="11"/>
        <v>#REF!</v>
      </c>
    </row>
    <row r="81" spans="1:9" x14ac:dyDescent="0.35">
      <c r="A81" t="s">
        <v>2709</v>
      </c>
      <c r="B81" t="s">
        <v>1257</v>
      </c>
      <c r="C81" t="s">
        <v>3322</v>
      </c>
      <c r="D81" t="e">
        <f t="shared" si="6"/>
        <v>#REF!</v>
      </c>
      <c r="E81" t="e">
        <f t="shared" si="7"/>
        <v>#REF!</v>
      </c>
      <c r="F81" t="e">
        <f t="shared" si="8"/>
        <v>#REF!</v>
      </c>
      <c r="G81" t="e">
        <f t="shared" si="9"/>
        <v>#REF!</v>
      </c>
      <c r="H81" t="e">
        <f t="shared" si="10"/>
        <v>#REF!</v>
      </c>
      <c r="I81" t="e">
        <f t="shared" si="11"/>
        <v>#REF!</v>
      </c>
    </row>
    <row r="82" spans="1:9" x14ac:dyDescent="0.35">
      <c r="A82" t="s">
        <v>3759</v>
      </c>
      <c r="B82" t="s">
        <v>3641</v>
      </c>
      <c r="C82" t="s">
        <v>3326</v>
      </c>
      <c r="D82" t="e">
        <f t="shared" si="6"/>
        <v>#REF!</v>
      </c>
      <c r="E82" t="e">
        <f t="shared" si="7"/>
        <v>#REF!</v>
      </c>
      <c r="F82" t="e">
        <f t="shared" si="8"/>
        <v>#REF!</v>
      </c>
      <c r="G82" t="e">
        <f t="shared" si="9"/>
        <v>#REF!</v>
      </c>
      <c r="H82" t="e">
        <f t="shared" si="10"/>
        <v>#REF!</v>
      </c>
      <c r="I82" t="e">
        <f t="shared" si="11"/>
        <v>#REF!</v>
      </c>
    </row>
    <row r="83" spans="1:9" x14ac:dyDescent="0.35">
      <c r="A83" t="s">
        <v>3760</v>
      </c>
      <c r="B83" t="s">
        <v>3580</v>
      </c>
      <c r="C83" t="s">
        <v>3326</v>
      </c>
      <c r="D83" t="e">
        <f t="shared" si="6"/>
        <v>#REF!</v>
      </c>
      <c r="E83" t="e">
        <f t="shared" si="7"/>
        <v>#REF!</v>
      </c>
      <c r="F83" t="e">
        <f t="shared" si="8"/>
        <v>#REF!</v>
      </c>
      <c r="G83" t="e">
        <f t="shared" si="9"/>
        <v>#REF!</v>
      </c>
      <c r="H83" t="e">
        <f t="shared" si="10"/>
        <v>#REF!</v>
      </c>
      <c r="I83" t="e">
        <f t="shared" si="11"/>
        <v>#REF!</v>
      </c>
    </row>
    <row r="84" spans="1:9" x14ac:dyDescent="0.35">
      <c r="A84" t="s">
        <v>2666</v>
      </c>
      <c r="B84" t="s">
        <v>1205</v>
      </c>
      <c r="C84" t="s">
        <v>3322</v>
      </c>
      <c r="D84" t="e">
        <f t="shared" si="6"/>
        <v>#REF!</v>
      </c>
      <c r="E84" t="e">
        <f t="shared" si="7"/>
        <v>#REF!</v>
      </c>
      <c r="F84" t="e">
        <f t="shared" si="8"/>
        <v>#REF!</v>
      </c>
      <c r="G84" t="e">
        <f t="shared" si="9"/>
        <v>#REF!</v>
      </c>
      <c r="H84" t="e">
        <f t="shared" si="10"/>
        <v>#REF!</v>
      </c>
      <c r="I84" t="e">
        <f t="shared" si="11"/>
        <v>#REF!</v>
      </c>
    </row>
    <row r="85" spans="1:9" x14ac:dyDescent="0.35">
      <c r="A85" t="s">
        <v>3761</v>
      </c>
      <c r="B85" t="s">
        <v>3612</v>
      </c>
      <c r="C85" t="s">
        <v>3326</v>
      </c>
      <c r="D85" t="e">
        <f t="shared" si="6"/>
        <v>#REF!</v>
      </c>
      <c r="E85" t="e">
        <f t="shared" si="7"/>
        <v>#REF!</v>
      </c>
      <c r="F85" t="e">
        <f t="shared" si="8"/>
        <v>#REF!</v>
      </c>
      <c r="G85" t="e">
        <f t="shared" si="9"/>
        <v>#REF!</v>
      </c>
      <c r="H85" t="e">
        <f t="shared" si="10"/>
        <v>#REF!</v>
      </c>
      <c r="I85" t="e">
        <f t="shared" si="11"/>
        <v>#REF!</v>
      </c>
    </row>
    <row r="86" spans="1:9" x14ac:dyDescent="0.35">
      <c r="A86" t="s">
        <v>3175</v>
      </c>
      <c r="B86" t="s">
        <v>1770</v>
      </c>
      <c r="C86" t="s">
        <v>3322</v>
      </c>
      <c r="D86" t="e">
        <f t="shared" si="6"/>
        <v>#REF!</v>
      </c>
      <c r="E86" t="e">
        <f t="shared" si="7"/>
        <v>#REF!</v>
      </c>
      <c r="F86" t="e">
        <f t="shared" si="8"/>
        <v>#REF!</v>
      </c>
      <c r="G86" t="e">
        <f t="shared" si="9"/>
        <v>#REF!</v>
      </c>
      <c r="H86" t="e">
        <f t="shared" si="10"/>
        <v>#REF!</v>
      </c>
      <c r="I86" t="e">
        <f t="shared" si="11"/>
        <v>#REF!</v>
      </c>
    </row>
    <row r="87" spans="1:9" x14ac:dyDescent="0.35">
      <c r="A87" t="s">
        <v>3762</v>
      </c>
      <c r="B87" t="s">
        <v>3643</v>
      </c>
      <c r="C87" t="s">
        <v>3326</v>
      </c>
      <c r="D87" t="e">
        <f t="shared" si="6"/>
        <v>#REF!</v>
      </c>
      <c r="E87" t="e">
        <f t="shared" si="7"/>
        <v>#REF!</v>
      </c>
      <c r="F87" t="e">
        <f t="shared" si="8"/>
        <v>#REF!</v>
      </c>
      <c r="G87" t="e">
        <f t="shared" si="9"/>
        <v>#REF!</v>
      </c>
      <c r="H87" t="e">
        <f t="shared" si="10"/>
        <v>#REF!</v>
      </c>
      <c r="I87" t="e">
        <f t="shared" si="11"/>
        <v>#REF!</v>
      </c>
    </row>
    <row r="88" spans="1:9" x14ac:dyDescent="0.35">
      <c r="A88" t="s">
        <v>3763</v>
      </c>
      <c r="B88" t="s">
        <v>3673</v>
      </c>
      <c r="C88" t="s">
        <v>3326</v>
      </c>
      <c r="D88" t="e">
        <f t="shared" si="6"/>
        <v>#REF!</v>
      </c>
      <c r="E88" t="e">
        <f t="shared" si="7"/>
        <v>#REF!</v>
      </c>
      <c r="F88" t="e">
        <f t="shared" si="8"/>
        <v>#REF!</v>
      </c>
      <c r="G88" t="e">
        <f t="shared" si="9"/>
        <v>#REF!</v>
      </c>
      <c r="H88" t="e">
        <f t="shared" si="10"/>
        <v>#REF!</v>
      </c>
      <c r="I88" t="e">
        <f t="shared" si="11"/>
        <v>#REF!</v>
      </c>
    </row>
    <row r="89" spans="1:9" x14ac:dyDescent="0.35">
      <c r="A89" t="s">
        <v>3764</v>
      </c>
      <c r="B89" t="s">
        <v>3585</v>
      </c>
      <c r="C89" t="s">
        <v>3326</v>
      </c>
      <c r="D89" t="e">
        <f t="shared" si="6"/>
        <v>#REF!</v>
      </c>
      <c r="E89" t="e">
        <f t="shared" si="7"/>
        <v>#REF!</v>
      </c>
      <c r="F89" t="e">
        <f t="shared" si="8"/>
        <v>#REF!</v>
      </c>
      <c r="G89" t="e">
        <f t="shared" si="9"/>
        <v>#REF!</v>
      </c>
      <c r="H89" t="e">
        <f t="shared" si="10"/>
        <v>#REF!</v>
      </c>
      <c r="I89" t="e">
        <f t="shared" si="11"/>
        <v>#REF!</v>
      </c>
    </row>
    <row r="90" spans="1:9" x14ac:dyDescent="0.35">
      <c r="A90" t="s">
        <v>3765</v>
      </c>
      <c r="B90" t="s">
        <v>3642</v>
      </c>
      <c r="C90" t="s">
        <v>3326</v>
      </c>
      <c r="D90" t="e">
        <f t="shared" si="6"/>
        <v>#REF!</v>
      </c>
      <c r="E90" t="e">
        <f t="shared" si="7"/>
        <v>#REF!</v>
      </c>
      <c r="F90" t="e">
        <f t="shared" si="8"/>
        <v>#REF!</v>
      </c>
      <c r="G90" t="e">
        <f t="shared" si="9"/>
        <v>#REF!</v>
      </c>
      <c r="H90" t="e">
        <f t="shared" si="10"/>
        <v>#REF!</v>
      </c>
      <c r="I90" t="e">
        <f t="shared" si="11"/>
        <v>#REF!</v>
      </c>
    </row>
    <row r="91" spans="1:9" x14ac:dyDescent="0.35">
      <c r="A91" t="s">
        <v>2125</v>
      </c>
      <c r="B91" t="s">
        <v>450</v>
      </c>
      <c r="C91" t="s">
        <v>3322</v>
      </c>
      <c r="D91" t="e">
        <f t="shared" si="6"/>
        <v>#REF!</v>
      </c>
      <c r="E91" t="e">
        <f t="shared" si="7"/>
        <v>#REF!</v>
      </c>
      <c r="F91" t="e">
        <f t="shared" si="8"/>
        <v>#REF!</v>
      </c>
      <c r="G91" t="e">
        <f t="shared" si="9"/>
        <v>#REF!</v>
      </c>
      <c r="H91" t="e">
        <f t="shared" si="10"/>
        <v>#REF!</v>
      </c>
      <c r="I91" t="e">
        <f t="shared" si="11"/>
        <v>#REF!</v>
      </c>
    </row>
    <row r="92" spans="1:9" x14ac:dyDescent="0.35">
      <c r="A92" t="s">
        <v>3766</v>
      </c>
      <c r="B92" t="s">
        <v>3361</v>
      </c>
      <c r="C92" t="s">
        <v>3326</v>
      </c>
      <c r="D92" t="e">
        <f t="shared" si="6"/>
        <v>#REF!</v>
      </c>
      <c r="E92" t="e">
        <f t="shared" si="7"/>
        <v>#REF!</v>
      </c>
      <c r="F92" t="e">
        <f t="shared" si="8"/>
        <v>#REF!</v>
      </c>
      <c r="G92" t="e">
        <f t="shared" si="9"/>
        <v>#REF!</v>
      </c>
      <c r="H92" t="e">
        <f t="shared" si="10"/>
        <v>#REF!</v>
      </c>
      <c r="I92" t="e">
        <f t="shared" si="11"/>
        <v>#REF!</v>
      </c>
    </row>
    <row r="93" spans="1:9" x14ac:dyDescent="0.35">
      <c r="A93" t="s">
        <v>3237</v>
      </c>
      <c r="B93" t="s">
        <v>1830</v>
      </c>
      <c r="C93" t="s">
        <v>3322</v>
      </c>
      <c r="D93" t="e">
        <f t="shared" si="6"/>
        <v>#REF!</v>
      </c>
      <c r="E93" t="e">
        <f t="shared" si="7"/>
        <v>#REF!</v>
      </c>
      <c r="F93" t="e">
        <f t="shared" si="8"/>
        <v>#REF!</v>
      </c>
      <c r="G93" t="e">
        <f t="shared" si="9"/>
        <v>#REF!</v>
      </c>
      <c r="H93" t="e">
        <f t="shared" si="10"/>
        <v>#REF!</v>
      </c>
      <c r="I93" t="e">
        <f t="shared" si="11"/>
        <v>#REF!</v>
      </c>
    </row>
    <row r="94" spans="1:9" x14ac:dyDescent="0.35">
      <c r="A94" t="s">
        <v>3767</v>
      </c>
      <c r="B94" t="s">
        <v>3558</v>
      </c>
      <c r="C94" t="s">
        <v>3326</v>
      </c>
      <c r="D94" t="e">
        <f t="shared" si="6"/>
        <v>#REF!</v>
      </c>
      <c r="E94" t="e">
        <f t="shared" si="7"/>
        <v>#REF!</v>
      </c>
      <c r="F94" t="e">
        <f t="shared" si="8"/>
        <v>#REF!</v>
      </c>
      <c r="G94" t="e">
        <f t="shared" si="9"/>
        <v>#REF!</v>
      </c>
      <c r="H94" t="e">
        <f t="shared" si="10"/>
        <v>#REF!</v>
      </c>
      <c r="I94" t="e">
        <f t="shared" si="11"/>
        <v>#REF!</v>
      </c>
    </row>
    <row r="95" spans="1:9" x14ac:dyDescent="0.35">
      <c r="A95" t="s">
        <v>3768</v>
      </c>
      <c r="B95" t="s">
        <v>3644</v>
      </c>
      <c r="C95" t="s">
        <v>3326</v>
      </c>
      <c r="D95" t="e">
        <f t="shared" si="6"/>
        <v>#REF!</v>
      </c>
      <c r="E95" t="e">
        <f t="shared" si="7"/>
        <v>#REF!</v>
      </c>
      <c r="F95" t="e">
        <f t="shared" si="8"/>
        <v>#REF!</v>
      </c>
      <c r="G95" t="e">
        <f t="shared" si="9"/>
        <v>#REF!</v>
      </c>
      <c r="H95" t="e">
        <f t="shared" si="10"/>
        <v>#REF!</v>
      </c>
      <c r="I95" t="e">
        <f t="shared" si="11"/>
        <v>#REF!</v>
      </c>
    </row>
    <row r="96" spans="1:9" x14ac:dyDescent="0.35">
      <c r="A96" t="s">
        <v>3769</v>
      </c>
      <c r="B96" t="s">
        <v>3581</v>
      </c>
      <c r="C96" t="s">
        <v>3326</v>
      </c>
      <c r="D96" t="e">
        <f t="shared" si="6"/>
        <v>#REF!</v>
      </c>
      <c r="E96" t="e">
        <f t="shared" si="7"/>
        <v>#REF!</v>
      </c>
      <c r="F96" t="e">
        <f t="shared" si="8"/>
        <v>#REF!</v>
      </c>
      <c r="G96" t="e">
        <f t="shared" si="9"/>
        <v>#REF!</v>
      </c>
      <c r="H96" t="e">
        <f t="shared" si="10"/>
        <v>#REF!</v>
      </c>
      <c r="I96" t="e">
        <f t="shared" si="11"/>
        <v>#REF!</v>
      </c>
    </row>
    <row r="97" spans="1:9" x14ac:dyDescent="0.35">
      <c r="A97" t="s">
        <v>3770</v>
      </c>
      <c r="B97" t="s">
        <v>3619</v>
      </c>
      <c r="C97" t="s">
        <v>3326</v>
      </c>
      <c r="D97" t="e">
        <f t="shared" si="6"/>
        <v>#REF!</v>
      </c>
      <c r="E97" t="e">
        <f t="shared" si="7"/>
        <v>#REF!</v>
      </c>
      <c r="F97" t="e">
        <f t="shared" si="8"/>
        <v>#REF!</v>
      </c>
      <c r="G97" t="e">
        <f t="shared" si="9"/>
        <v>#REF!</v>
      </c>
      <c r="H97" t="e">
        <f t="shared" si="10"/>
        <v>#REF!</v>
      </c>
      <c r="I97" t="e">
        <f t="shared" si="11"/>
        <v>#REF!</v>
      </c>
    </row>
    <row r="98" spans="1:9" x14ac:dyDescent="0.35">
      <c r="A98" t="s">
        <v>3771</v>
      </c>
      <c r="B98" t="s">
        <v>3574</v>
      </c>
      <c r="C98" t="s">
        <v>3326</v>
      </c>
      <c r="D98" t="e">
        <f t="shared" si="6"/>
        <v>#REF!</v>
      </c>
      <c r="E98" t="e">
        <f t="shared" si="7"/>
        <v>#REF!</v>
      </c>
      <c r="F98" t="e">
        <f t="shared" si="8"/>
        <v>#REF!</v>
      </c>
      <c r="G98" t="e">
        <f t="shared" si="9"/>
        <v>#REF!</v>
      </c>
      <c r="H98" t="e">
        <f t="shared" si="10"/>
        <v>#REF!</v>
      </c>
      <c r="I98" t="e">
        <f t="shared" si="11"/>
        <v>#REF!</v>
      </c>
    </row>
    <row r="99" spans="1:9" x14ac:dyDescent="0.35">
      <c r="A99" t="s">
        <v>3772</v>
      </c>
      <c r="B99" t="s">
        <v>3652</v>
      </c>
      <c r="C99" t="s">
        <v>3326</v>
      </c>
      <c r="D99" t="e">
        <f t="shared" si="6"/>
        <v>#REF!</v>
      </c>
      <c r="E99" t="e">
        <f t="shared" si="7"/>
        <v>#REF!</v>
      </c>
      <c r="F99" t="e">
        <f t="shared" si="8"/>
        <v>#REF!</v>
      </c>
      <c r="G99" t="e">
        <f t="shared" si="9"/>
        <v>#REF!</v>
      </c>
      <c r="H99" t="e">
        <f t="shared" si="10"/>
        <v>#REF!</v>
      </c>
      <c r="I99" t="e">
        <f t="shared" si="11"/>
        <v>#REF!</v>
      </c>
    </row>
    <row r="100" spans="1:9" x14ac:dyDescent="0.35">
      <c r="A100" t="s">
        <v>2467</v>
      </c>
      <c r="B100" t="s">
        <v>3429</v>
      </c>
      <c r="C100" t="s">
        <v>3322</v>
      </c>
      <c r="D100" t="e">
        <f t="shared" si="6"/>
        <v>#REF!</v>
      </c>
      <c r="E100" t="e">
        <f t="shared" si="7"/>
        <v>#REF!</v>
      </c>
      <c r="F100" t="e">
        <f t="shared" si="8"/>
        <v>#REF!</v>
      </c>
      <c r="G100" t="e">
        <f t="shared" si="9"/>
        <v>#REF!</v>
      </c>
      <c r="H100" t="e">
        <f t="shared" si="10"/>
        <v>#REF!</v>
      </c>
      <c r="I100" t="e">
        <f t="shared" si="11"/>
        <v>#REF!</v>
      </c>
    </row>
    <row r="101" spans="1:9" x14ac:dyDescent="0.35">
      <c r="A101" t="s">
        <v>3773</v>
      </c>
      <c r="B101" t="s">
        <v>3589</v>
      </c>
      <c r="C101" t="s">
        <v>3326</v>
      </c>
      <c r="D101" t="e">
        <f t="shared" si="6"/>
        <v>#REF!</v>
      </c>
      <c r="E101" t="e">
        <f t="shared" si="7"/>
        <v>#REF!</v>
      </c>
      <c r="F101" t="e">
        <f t="shared" si="8"/>
        <v>#REF!</v>
      </c>
      <c r="G101" t="e">
        <f t="shared" si="9"/>
        <v>#REF!</v>
      </c>
      <c r="H101" t="e">
        <f t="shared" si="10"/>
        <v>#REF!</v>
      </c>
      <c r="I101" t="e">
        <f t="shared" si="11"/>
        <v>#REF!</v>
      </c>
    </row>
    <row r="102" spans="1:9" x14ac:dyDescent="0.35">
      <c r="A102" t="s">
        <v>2272</v>
      </c>
      <c r="B102" t="s">
        <v>664</v>
      </c>
      <c r="C102" t="s">
        <v>3322</v>
      </c>
      <c r="D102" t="e">
        <f t="shared" si="6"/>
        <v>#REF!</v>
      </c>
      <c r="E102" t="e">
        <f t="shared" si="7"/>
        <v>#REF!</v>
      </c>
      <c r="F102" t="e">
        <f t="shared" si="8"/>
        <v>#REF!</v>
      </c>
      <c r="G102" t="e">
        <f t="shared" si="9"/>
        <v>#REF!</v>
      </c>
      <c r="H102" t="e">
        <f t="shared" si="10"/>
        <v>#REF!</v>
      </c>
      <c r="I102" t="e">
        <f t="shared" si="11"/>
        <v>#REF!</v>
      </c>
    </row>
    <row r="103" spans="1:9" x14ac:dyDescent="0.35">
      <c r="A103" t="s">
        <v>3178</v>
      </c>
      <c r="B103" t="s">
        <v>1773</v>
      </c>
      <c r="C103" t="s">
        <v>3322</v>
      </c>
      <c r="D103" t="e">
        <f t="shared" si="6"/>
        <v>#REF!</v>
      </c>
      <c r="E103" t="e">
        <f t="shared" si="7"/>
        <v>#REF!</v>
      </c>
      <c r="F103" t="e">
        <f t="shared" si="8"/>
        <v>#REF!</v>
      </c>
      <c r="G103" t="e">
        <f t="shared" si="9"/>
        <v>#REF!</v>
      </c>
      <c r="H103" t="e">
        <f t="shared" si="10"/>
        <v>#REF!</v>
      </c>
      <c r="I103" t="e">
        <f t="shared" si="11"/>
        <v>#REF!</v>
      </c>
    </row>
    <row r="104" spans="1:9" x14ac:dyDescent="0.35">
      <c r="A104" t="s">
        <v>3774</v>
      </c>
      <c r="B104" t="s">
        <v>3578</v>
      </c>
      <c r="C104" t="s">
        <v>3326</v>
      </c>
      <c r="D104" t="e">
        <f t="shared" si="6"/>
        <v>#REF!</v>
      </c>
      <c r="E104" t="e">
        <f t="shared" si="7"/>
        <v>#REF!</v>
      </c>
      <c r="F104" t="e">
        <f t="shared" si="8"/>
        <v>#REF!</v>
      </c>
      <c r="G104" t="e">
        <f t="shared" si="9"/>
        <v>#REF!</v>
      </c>
      <c r="H104" t="e">
        <f t="shared" si="10"/>
        <v>#REF!</v>
      </c>
      <c r="I104" t="e">
        <f t="shared" si="11"/>
        <v>#REF!</v>
      </c>
    </row>
    <row r="105" spans="1:9" x14ac:dyDescent="0.35">
      <c r="A105" t="s">
        <v>3775</v>
      </c>
      <c r="B105" t="s">
        <v>3396</v>
      </c>
      <c r="C105" t="s">
        <v>3326</v>
      </c>
      <c r="D105" t="e">
        <f t="shared" si="6"/>
        <v>#REF!</v>
      </c>
      <c r="E105" t="e">
        <f t="shared" si="7"/>
        <v>#REF!</v>
      </c>
      <c r="F105" t="e">
        <f t="shared" si="8"/>
        <v>#REF!</v>
      </c>
      <c r="G105" t="e">
        <f t="shared" si="9"/>
        <v>#REF!</v>
      </c>
      <c r="H105" t="e">
        <f t="shared" si="10"/>
        <v>#REF!</v>
      </c>
      <c r="I105" t="e">
        <f t="shared" si="11"/>
        <v>#REF!</v>
      </c>
    </row>
    <row r="106" spans="1:9" x14ac:dyDescent="0.35">
      <c r="A106" t="s">
        <v>3776</v>
      </c>
      <c r="B106" t="s">
        <v>3366</v>
      </c>
      <c r="C106" t="s">
        <v>3326</v>
      </c>
      <c r="D106" t="e">
        <f t="shared" si="6"/>
        <v>#REF!</v>
      </c>
      <c r="E106" t="e">
        <f t="shared" si="7"/>
        <v>#REF!</v>
      </c>
      <c r="F106" t="e">
        <f t="shared" si="8"/>
        <v>#REF!</v>
      </c>
      <c r="G106" t="e">
        <f t="shared" si="9"/>
        <v>#REF!</v>
      </c>
      <c r="H106" t="e">
        <f t="shared" si="10"/>
        <v>#REF!</v>
      </c>
      <c r="I106" t="e">
        <f t="shared" si="11"/>
        <v>#REF!</v>
      </c>
    </row>
    <row r="107" spans="1:9" x14ac:dyDescent="0.35">
      <c r="A107" t="s">
        <v>3777</v>
      </c>
      <c r="B107" t="s">
        <v>3636</v>
      </c>
      <c r="C107" t="s">
        <v>3326</v>
      </c>
      <c r="D107" t="e">
        <f t="shared" si="6"/>
        <v>#REF!</v>
      </c>
      <c r="E107" t="e">
        <f t="shared" si="7"/>
        <v>#REF!</v>
      </c>
      <c r="F107" t="e">
        <f t="shared" si="8"/>
        <v>#REF!</v>
      </c>
      <c r="G107" t="e">
        <f t="shared" si="9"/>
        <v>#REF!</v>
      </c>
      <c r="H107" t="e">
        <f t="shared" si="10"/>
        <v>#REF!</v>
      </c>
      <c r="I107" t="e">
        <f t="shared" si="11"/>
        <v>#REF!</v>
      </c>
    </row>
    <row r="108" spans="1:9" x14ac:dyDescent="0.35">
      <c r="A108" t="s">
        <v>2621</v>
      </c>
      <c r="B108" t="s">
        <v>1152</v>
      </c>
      <c r="C108" t="s">
        <v>3322</v>
      </c>
      <c r="D108" t="e">
        <f t="shared" si="6"/>
        <v>#REF!</v>
      </c>
      <c r="E108" t="e">
        <f t="shared" si="7"/>
        <v>#REF!</v>
      </c>
      <c r="F108" t="e">
        <f t="shared" si="8"/>
        <v>#REF!</v>
      </c>
      <c r="G108" t="e">
        <f t="shared" si="9"/>
        <v>#REF!</v>
      </c>
      <c r="H108" t="e">
        <f t="shared" si="10"/>
        <v>#REF!</v>
      </c>
      <c r="I108" t="e">
        <f t="shared" si="11"/>
        <v>#REF!</v>
      </c>
    </row>
    <row r="109" spans="1:9" x14ac:dyDescent="0.35">
      <c r="A109" t="s">
        <v>3778</v>
      </c>
      <c r="B109" t="s">
        <v>3563</v>
      </c>
      <c r="C109" t="s">
        <v>3326</v>
      </c>
      <c r="D109" t="e">
        <f t="shared" si="6"/>
        <v>#REF!</v>
      </c>
      <c r="E109" t="e">
        <f t="shared" si="7"/>
        <v>#REF!</v>
      </c>
      <c r="F109" t="e">
        <f t="shared" si="8"/>
        <v>#REF!</v>
      </c>
      <c r="G109" t="e">
        <f t="shared" si="9"/>
        <v>#REF!</v>
      </c>
      <c r="H109" t="e">
        <f t="shared" si="10"/>
        <v>#REF!</v>
      </c>
      <c r="I109" t="e">
        <f t="shared" si="11"/>
        <v>#REF!</v>
      </c>
    </row>
    <row r="110" spans="1:9" x14ac:dyDescent="0.35">
      <c r="A110" t="s">
        <v>3779</v>
      </c>
      <c r="B110" t="s">
        <v>3678</v>
      </c>
      <c r="C110" t="s">
        <v>3326</v>
      </c>
      <c r="D110" t="e">
        <f t="shared" si="6"/>
        <v>#REF!</v>
      </c>
      <c r="E110" t="e">
        <f t="shared" si="7"/>
        <v>#REF!</v>
      </c>
      <c r="F110" t="e">
        <f t="shared" si="8"/>
        <v>#REF!</v>
      </c>
      <c r="G110" t="e">
        <f t="shared" si="9"/>
        <v>#REF!</v>
      </c>
      <c r="H110" t="e">
        <f t="shared" si="10"/>
        <v>#REF!</v>
      </c>
      <c r="I110" t="e">
        <f t="shared" si="11"/>
        <v>#REF!</v>
      </c>
    </row>
    <row r="111" spans="1:9" x14ac:dyDescent="0.35">
      <c r="A111" t="s">
        <v>2831</v>
      </c>
      <c r="B111" t="s">
        <v>1385</v>
      </c>
      <c r="C111" t="s">
        <v>3322</v>
      </c>
      <c r="D111" t="e">
        <f t="shared" si="6"/>
        <v>#REF!</v>
      </c>
      <c r="E111" t="e">
        <f t="shared" si="7"/>
        <v>#REF!</v>
      </c>
      <c r="F111" t="e">
        <f t="shared" si="8"/>
        <v>#REF!</v>
      </c>
      <c r="G111" t="e">
        <f t="shared" si="9"/>
        <v>#REF!</v>
      </c>
      <c r="H111" t="e">
        <f t="shared" si="10"/>
        <v>#REF!</v>
      </c>
      <c r="I111" t="e">
        <f t="shared" si="11"/>
        <v>#REF!</v>
      </c>
    </row>
    <row r="112" spans="1:9" x14ac:dyDescent="0.35">
      <c r="A112" t="s">
        <v>2441</v>
      </c>
      <c r="B112" t="s">
        <v>922</v>
      </c>
      <c r="C112" t="s">
        <v>3322</v>
      </c>
      <c r="D112" t="e">
        <f t="shared" si="6"/>
        <v>#REF!</v>
      </c>
      <c r="E112" t="e">
        <f t="shared" si="7"/>
        <v>#REF!</v>
      </c>
      <c r="F112" t="e">
        <f t="shared" si="8"/>
        <v>#REF!</v>
      </c>
      <c r="G112" t="e">
        <f t="shared" si="9"/>
        <v>#REF!</v>
      </c>
      <c r="H112" t="e">
        <f t="shared" si="10"/>
        <v>#REF!</v>
      </c>
      <c r="I112" t="e">
        <f t="shared" si="11"/>
        <v>#REF!</v>
      </c>
    </row>
    <row r="113" spans="1:9" x14ac:dyDescent="0.35">
      <c r="A113" t="s">
        <v>2273</v>
      </c>
      <c r="B113" t="s">
        <v>665</v>
      </c>
      <c r="C113" t="s">
        <v>3322</v>
      </c>
      <c r="D113" t="e">
        <f t="shared" si="6"/>
        <v>#REF!</v>
      </c>
      <c r="E113" t="e">
        <f t="shared" si="7"/>
        <v>#REF!</v>
      </c>
      <c r="F113" t="e">
        <f t="shared" si="8"/>
        <v>#REF!</v>
      </c>
      <c r="G113" t="e">
        <f t="shared" si="9"/>
        <v>#REF!</v>
      </c>
      <c r="H113" t="e">
        <f t="shared" si="10"/>
        <v>#REF!</v>
      </c>
      <c r="I113" t="e">
        <f t="shared" si="11"/>
        <v>#REF!</v>
      </c>
    </row>
    <row r="114" spans="1:9" x14ac:dyDescent="0.35">
      <c r="A114" t="s">
        <v>3201</v>
      </c>
      <c r="B114" t="s">
        <v>1793</v>
      </c>
      <c r="C114" t="s">
        <v>3322</v>
      </c>
      <c r="D114" t="e">
        <f t="shared" si="6"/>
        <v>#REF!</v>
      </c>
      <c r="E114" t="e">
        <f t="shared" si="7"/>
        <v>#REF!</v>
      </c>
      <c r="F114" t="e">
        <f t="shared" si="8"/>
        <v>#REF!</v>
      </c>
      <c r="G114" t="e">
        <f t="shared" si="9"/>
        <v>#REF!</v>
      </c>
      <c r="H114" t="e">
        <f t="shared" si="10"/>
        <v>#REF!</v>
      </c>
      <c r="I114" t="e">
        <f t="shared" si="11"/>
        <v>#REF!</v>
      </c>
    </row>
    <row r="115" spans="1:9" x14ac:dyDescent="0.35">
      <c r="A115" t="s">
        <v>3221</v>
      </c>
      <c r="B115" t="s">
        <v>1814</v>
      </c>
      <c r="C115" t="s">
        <v>3322</v>
      </c>
      <c r="D115" t="e">
        <f t="shared" si="6"/>
        <v>#REF!</v>
      </c>
      <c r="E115" t="e">
        <f t="shared" si="7"/>
        <v>#REF!</v>
      </c>
      <c r="F115" t="e">
        <f t="shared" si="8"/>
        <v>#REF!</v>
      </c>
      <c r="G115" t="e">
        <f t="shared" si="9"/>
        <v>#REF!</v>
      </c>
      <c r="H115" t="e">
        <f t="shared" si="10"/>
        <v>#REF!</v>
      </c>
      <c r="I115" t="e">
        <f t="shared" si="11"/>
        <v>#REF!</v>
      </c>
    </row>
    <row r="116" spans="1:9" x14ac:dyDescent="0.35">
      <c r="A116" t="s">
        <v>3227</v>
      </c>
      <c r="B116" t="s">
        <v>1820</v>
      </c>
      <c r="C116" t="s">
        <v>3322</v>
      </c>
      <c r="D116" t="e">
        <f t="shared" si="6"/>
        <v>#REF!</v>
      </c>
      <c r="E116" t="e">
        <f t="shared" si="7"/>
        <v>#REF!</v>
      </c>
      <c r="F116" t="e">
        <f t="shared" si="8"/>
        <v>#REF!</v>
      </c>
      <c r="G116" t="e">
        <f t="shared" si="9"/>
        <v>#REF!</v>
      </c>
      <c r="H116" t="e">
        <f t="shared" si="10"/>
        <v>#REF!</v>
      </c>
      <c r="I116" t="e">
        <f t="shared" si="11"/>
        <v>#REF!</v>
      </c>
    </row>
    <row r="117" spans="1:9" x14ac:dyDescent="0.35">
      <c r="A117" t="s">
        <v>3780</v>
      </c>
      <c r="B117" t="s">
        <v>3576</v>
      </c>
      <c r="C117" t="s">
        <v>3326</v>
      </c>
      <c r="D117" t="e">
        <f t="shared" si="6"/>
        <v>#REF!</v>
      </c>
      <c r="E117" t="e">
        <f t="shared" si="7"/>
        <v>#REF!</v>
      </c>
      <c r="F117" t="e">
        <f t="shared" si="8"/>
        <v>#REF!</v>
      </c>
      <c r="G117" t="e">
        <f t="shared" si="9"/>
        <v>#REF!</v>
      </c>
      <c r="H117" t="e">
        <f t="shared" si="10"/>
        <v>#REF!</v>
      </c>
      <c r="I117" t="e">
        <f t="shared" si="11"/>
        <v>#REF!</v>
      </c>
    </row>
    <row r="118" spans="1:9" x14ac:dyDescent="0.35">
      <c r="A118" t="s">
        <v>3781</v>
      </c>
      <c r="B118" t="s">
        <v>3380</v>
      </c>
      <c r="C118" t="s">
        <v>3326</v>
      </c>
      <c r="D118" t="e">
        <f t="shared" si="6"/>
        <v>#REF!</v>
      </c>
      <c r="E118" t="e">
        <f t="shared" si="7"/>
        <v>#REF!</v>
      </c>
      <c r="F118" t="e">
        <f t="shared" si="8"/>
        <v>#REF!</v>
      </c>
      <c r="G118" t="e">
        <f t="shared" si="9"/>
        <v>#REF!</v>
      </c>
      <c r="H118" t="e">
        <f t="shared" si="10"/>
        <v>#REF!</v>
      </c>
      <c r="I118" t="e">
        <f t="shared" si="11"/>
        <v>#REF!</v>
      </c>
    </row>
    <row r="119" spans="1:9" x14ac:dyDescent="0.35">
      <c r="A119" t="s">
        <v>2804</v>
      </c>
      <c r="B119" t="s">
        <v>1359</v>
      </c>
      <c r="C119" t="s">
        <v>3322</v>
      </c>
      <c r="D119" t="e">
        <f t="shared" si="6"/>
        <v>#REF!</v>
      </c>
      <c r="E119" t="e">
        <f t="shared" si="7"/>
        <v>#REF!</v>
      </c>
      <c r="F119" t="e">
        <f t="shared" si="8"/>
        <v>#REF!</v>
      </c>
      <c r="G119" t="e">
        <f t="shared" si="9"/>
        <v>#REF!</v>
      </c>
      <c r="H119" t="e">
        <f t="shared" si="10"/>
        <v>#REF!</v>
      </c>
      <c r="I119" t="e">
        <f t="shared" si="11"/>
        <v>#REF!</v>
      </c>
    </row>
    <row r="120" spans="1:9" x14ac:dyDescent="0.35">
      <c r="A120" t="s">
        <v>3782</v>
      </c>
      <c r="B120" t="s">
        <v>3691</v>
      </c>
      <c r="C120" t="s">
        <v>3326</v>
      </c>
      <c r="D120" t="e">
        <f t="shared" si="6"/>
        <v>#REF!</v>
      </c>
      <c r="E120" t="e">
        <f t="shared" si="7"/>
        <v>#REF!</v>
      </c>
      <c r="F120" t="e">
        <f t="shared" si="8"/>
        <v>#REF!</v>
      </c>
      <c r="G120" t="e">
        <f t="shared" si="9"/>
        <v>#REF!</v>
      </c>
      <c r="H120" t="e">
        <f t="shared" si="10"/>
        <v>#REF!</v>
      </c>
      <c r="I120" t="e">
        <f t="shared" si="11"/>
        <v>#REF!</v>
      </c>
    </row>
    <row r="121" spans="1:9" x14ac:dyDescent="0.35">
      <c r="A121" t="s">
        <v>3210</v>
      </c>
      <c r="B121" t="s">
        <v>1803</v>
      </c>
      <c r="C121" t="s">
        <v>3322</v>
      </c>
      <c r="D121" t="e">
        <f t="shared" si="6"/>
        <v>#REF!</v>
      </c>
      <c r="E121" t="e">
        <f t="shared" si="7"/>
        <v>#REF!</v>
      </c>
      <c r="F121" t="e">
        <f t="shared" si="8"/>
        <v>#REF!</v>
      </c>
      <c r="G121" t="e">
        <f t="shared" si="9"/>
        <v>#REF!</v>
      </c>
      <c r="H121" t="e">
        <f t="shared" si="10"/>
        <v>#REF!</v>
      </c>
      <c r="I121" t="e">
        <f t="shared" si="11"/>
        <v>#REF!</v>
      </c>
    </row>
    <row r="122" spans="1:9" x14ac:dyDescent="0.35">
      <c r="A122" t="s">
        <v>3204</v>
      </c>
      <c r="B122" t="s">
        <v>1796</v>
      </c>
      <c r="C122" t="s">
        <v>3322</v>
      </c>
      <c r="D122" t="e">
        <f t="shared" si="6"/>
        <v>#REF!</v>
      </c>
      <c r="E122" t="e">
        <f t="shared" si="7"/>
        <v>#REF!</v>
      </c>
      <c r="F122" t="e">
        <f t="shared" si="8"/>
        <v>#REF!</v>
      </c>
      <c r="G122" t="e">
        <f t="shared" si="9"/>
        <v>#REF!</v>
      </c>
      <c r="H122" t="e">
        <f t="shared" si="10"/>
        <v>#REF!</v>
      </c>
      <c r="I122" t="e">
        <f t="shared" si="11"/>
        <v>#REF!</v>
      </c>
    </row>
    <row r="123" spans="1:9" x14ac:dyDescent="0.35">
      <c r="A123" t="s">
        <v>3783</v>
      </c>
      <c r="B123" t="s">
        <v>3400</v>
      </c>
      <c r="C123" t="s">
        <v>3326</v>
      </c>
      <c r="D123" t="e">
        <f t="shared" si="6"/>
        <v>#REF!</v>
      </c>
      <c r="E123" t="e">
        <f t="shared" si="7"/>
        <v>#REF!</v>
      </c>
      <c r="F123" t="e">
        <f t="shared" si="8"/>
        <v>#REF!</v>
      </c>
      <c r="G123" t="e">
        <f t="shared" si="9"/>
        <v>#REF!</v>
      </c>
      <c r="H123" t="e">
        <f t="shared" si="10"/>
        <v>#REF!</v>
      </c>
      <c r="I123" t="e">
        <f t="shared" si="11"/>
        <v>#REF!</v>
      </c>
    </row>
    <row r="124" spans="1:9" x14ac:dyDescent="0.35">
      <c r="A124" t="s">
        <v>3784</v>
      </c>
      <c r="B124" t="s">
        <v>3427</v>
      </c>
      <c r="C124" t="s">
        <v>3322</v>
      </c>
      <c r="D124" t="e">
        <f t="shared" si="6"/>
        <v>#REF!</v>
      </c>
      <c r="E124" t="e">
        <f t="shared" si="7"/>
        <v>#REF!</v>
      </c>
      <c r="F124" t="e">
        <f t="shared" si="8"/>
        <v>#REF!</v>
      </c>
      <c r="G124" t="e">
        <f t="shared" si="9"/>
        <v>#REF!</v>
      </c>
      <c r="H124" t="e">
        <f t="shared" si="10"/>
        <v>#REF!</v>
      </c>
      <c r="I124" t="e">
        <f t="shared" si="11"/>
        <v>#REF!</v>
      </c>
    </row>
    <row r="125" spans="1:9" x14ac:dyDescent="0.35">
      <c r="A125" t="s">
        <v>3785</v>
      </c>
      <c r="B125" t="s">
        <v>3542</v>
      </c>
      <c r="C125" t="s">
        <v>3326</v>
      </c>
      <c r="D125" t="e">
        <f t="shared" si="6"/>
        <v>#REF!</v>
      </c>
      <c r="E125" t="e">
        <f t="shared" si="7"/>
        <v>#REF!</v>
      </c>
      <c r="F125" t="e">
        <f t="shared" si="8"/>
        <v>#REF!</v>
      </c>
      <c r="G125" t="e">
        <f t="shared" si="9"/>
        <v>#REF!</v>
      </c>
      <c r="H125" t="e">
        <f t="shared" si="10"/>
        <v>#REF!</v>
      </c>
      <c r="I125" t="e">
        <f t="shared" si="11"/>
        <v>#REF!</v>
      </c>
    </row>
    <row r="126" spans="1:9" x14ac:dyDescent="0.35">
      <c r="A126" t="s">
        <v>3786</v>
      </c>
      <c r="B126" t="s">
        <v>3610</v>
      </c>
      <c r="C126" t="s">
        <v>3326</v>
      </c>
      <c r="D126" t="e">
        <f t="shared" si="6"/>
        <v>#REF!</v>
      </c>
      <c r="E126" t="e">
        <f t="shared" si="7"/>
        <v>#REF!</v>
      </c>
      <c r="F126" t="e">
        <f t="shared" si="8"/>
        <v>#REF!</v>
      </c>
      <c r="G126" t="e">
        <f t="shared" si="9"/>
        <v>#REF!</v>
      </c>
      <c r="H126" t="e">
        <f t="shared" si="10"/>
        <v>#REF!</v>
      </c>
      <c r="I126" t="e">
        <f t="shared" si="11"/>
        <v>#REF!</v>
      </c>
    </row>
    <row r="127" spans="1:9" x14ac:dyDescent="0.35">
      <c r="A127" t="s">
        <v>2714</v>
      </c>
      <c r="B127" t="s">
        <v>1262</v>
      </c>
      <c r="C127" t="s">
        <v>3322</v>
      </c>
      <c r="D127" t="e">
        <f t="shared" si="6"/>
        <v>#REF!</v>
      </c>
      <c r="E127" t="e">
        <f t="shared" si="7"/>
        <v>#REF!</v>
      </c>
      <c r="F127" t="e">
        <f t="shared" si="8"/>
        <v>#REF!</v>
      </c>
      <c r="G127" t="e">
        <f t="shared" si="9"/>
        <v>#REF!</v>
      </c>
      <c r="H127" t="e">
        <f t="shared" si="10"/>
        <v>#REF!</v>
      </c>
      <c r="I127" t="e">
        <f t="shared" si="11"/>
        <v>#REF!</v>
      </c>
    </row>
    <row r="128" spans="1:9" x14ac:dyDescent="0.35">
      <c r="A128" t="s">
        <v>2623</v>
      </c>
      <c r="B128" t="s">
        <v>1155</v>
      </c>
      <c r="C128" t="s">
        <v>3322</v>
      </c>
      <c r="D128" t="e">
        <f t="shared" si="6"/>
        <v>#REF!</v>
      </c>
      <c r="E128" t="e">
        <f t="shared" si="7"/>
        <v>#REF!</v>
      </c>
      <c r="F128" t="e">
        <f t="shared" si="8"/>
        <v>#REF!</v>
      </c>
      <c r="G128" t="e">
        <f t="shared" si="9"/>
        <v>#REF!</v>
      </c>
      <c r="H128" t="e">
        <f t="shared" si="10"/>
        <v>#REF!</v>
      </c>
      <c r="I128" t="e">
        <f t="shared" si="11"/>
        <v>#REF!</v>
      </c>
    </row>
    <row r="129" spans="1:9" x14ac:dyDescent="0.35">
      <c r="A129" t="s">
        <v>2276</v>
      </c>
      <c r="B129" t="s">
        <v>670</v>
      </c>
      <c r="C129" t="s">
        <v>3322</v>
      </c>
      <c r="D129" t="e">
        <f t="shared" si="6"/>
        <v>#REF!</v>
      </c>
      <c r="E129" t="e">
        <f t="shared" si="7"/>
        <v>#REF!</v>
      </c>
      <c r="F129" t="e">
        <f t="shared" si="8"/>
        <v>#REF!</v>
      </c>
      <c r="G129" t="e">
        <f t="shared" si="9"/>
        <v>#REF!</v>
      </c>
      <c r="H129" t="e">
        <f t="shared" si="10"/>
        <v>#REF!</v>
      </c>
      <c r="I129" t="e">
        <f t="shared" si="11"/>
        <v>#REF!</v>
      </c>
    </row>
    <row r="130" spans="1:9" x14ac:dyDescent="0.35">
      <c r="A130" t="s">
        <v>3787</v>
      </c>
      <c r="B130" t="s">
        <v>3376</v>
      </c>
      <c r="C130" t="s">
        <v>3326</v>
      </c>
      <c r="D130" t="e">
        <f t="shared" si="6"/>
        <v>#REF!</v>
      </c>
      <c r="E130" t="e">
        <f t="shared" si="7"/>
        <v>#REF!</v>
      </c>
      <c r="F130" t="e">
        <f t="shared" si="8"/>
        <v>#REF!</v>
      </c>
      <c r="G130" t="e">
        <f t="shared" si="9"/>
        <v>#REF!</v>
      </c>
      <c r="H130" t="e">
        <f t="shared" si="10"/>
        <v>#REF!</v>
      </c>
      <c r="I130" t="e">
        <f t="shared" si="11"/>
        <v>#REF!</v>
      </c>
    </row>
    <row r="131" spans="1:9" x14ac:dyDescent="0.35">
      <c r="A131" t="s">
        <v>3788</v>
      </c>
      <c r="B131" t="s">
        <v>3646</v>
      </c>
      <c r="C131" t="s">
        <v>3326</v>
      </c>
      <c r="D131" t="e">
        <f t="shared" si="6"/>
        <v>#REF!</v>
      </c>
      <c r="E131" t="e">
        <f t="shared" si="7"/>
        <v>#REF!</v>
      </c>
      <c r="F131" t="e">
        <f t="shared" si="8"/>
        <v>#REF!</v>
      </c>
      <c r="G131" t="e">
        <f t="shared" si="9"/>
        <v>#REF!</v>
      </c>
      <c r="H131" t="e">
        <f t="shared" si="10"/>
        <v>#REF!</v>
      </c>
      <c r="I131" t="e">
        <f t="shared" si="11"/>
        <v>#REF!</v>
      </c>
    </row>
    <row r="132" spans="1:9" x14ac:dyDescent="0.35">
      <c r="A132" t="s">
        <v>3789</v>
      </c>
      <c r="B132" t="s">
        <v>3412</v>
      </c>
      <c r="C132" t="s">
        <v>3326</v>
      </c>
      <c r="D132" t="e">
        <f t="shared" ref="D132:D195" si="12">VLOOKUP(VALUE($A132),PDG,7,FALSE)</f>
        <v>#REF!</v>
      </c>
      <c r="E132" t="e">
        <f t="shared" ref="E132:E195" si="13">VLOOKUP(VALUE($A132),PDG,11,FALSE)</f>
        <v>#REF!</v>
      </c>
      <c r="F132" t="e">
        <f t="shared" ref="F132:F195" si="14">IF(E132&gt;$F$3,$F$3,E132)</f>
        <v>#REF!</v>
      </c>
      <c r="G132" t="e">
        <f t="shared" ref="G132:G195" si="15">IF(F132&gt;$G$3,$G$3,E132)</f>
        <v>#REF!</v>
      </c>
      <c r="H132" t="e">
        <f t="shared" ref="H132:H195" si="16">IF(F132&lt;E132,1,0)</f>
        <v>#REF!</v>
      </c>
      <c r="I132" t="e">
        <f t="shared" ref="I132:I195" si="17">IF(G132&lt;E132,1,0)</f>
        <v>#REF!</v>
      </c>
    </row>
    <row r="133" spans="1:9" x14ac:dyDescent="0.35">
      <c r="A133" t="s">
        <v>3209</v>
      </c>
      <c r="B133" t="s">
        <v>1802</v>
      </c>
      <c r="C133" t="s">
        <v>3322</v>
      </c>
      <c r="D133" t="e">
        <f t="shared" si="12"/>
        <v>#REF!</v>
      </c>
      <c r="E133" t="e">
        <f t="shared" si="13"/>
        <v>#REF!</v>
      </c>
      <c r="F133" t="e">
        <f t="shared" si="14"/>
        <v>#REF!</v>
      </c>
      <c r="G133" t="e">
        <f t="shared" si="15"/>
        <v>#REF!</v>
      </c>
      <c r="H133" t="e">
        <f t="shared" si="16"/>
        <v>#REF!</v>
      </c>
      <c r="I133" t="e">
        <f t="shared" si="17"/>
        <v>#REF!</v>
      </c>
    </row>
    <row r="134" spans="1:9" x14ac:dyDescent="0.35">
      <c r="A134" t="s">
        <v>3790</v>
      </c>
      <c r="B134" t="s">
        <v>3387</v>
      </c>
      <c r="C134" t="s">
        <v>3326</v>
      </c>
      <c r="D134" t="e">
        <f t="shared" si="12"/>
        <v>#REF!</v>
      </c>
      <c r="E134" t="e">
        <f t="shared" si="13"/>
        <v>#REF!</v>
      </c>
      <c r="F134" t="e">
        <f t="shared" si="14"/>
        <v>#REF!</v>
      </c>
      <c r="G134" t="e">
        <f t="shared" si="15"/>
        <v>#REF!</v>
      </c>
      <c r="H134" t="e">
        <f t="shared" si="16"/>
        <v>#REF!</v>
      </c>
      <c r="I134" t="e">
        <f t="shared" si="17"/>
        <v>#REF!</v>
      </c>
    </row>
    <row r="135" spans="1:9" x14ac:dyDescent="0.35">
      <c r="A135" t="s">
        <v>3269</v>
      </c>
      <c r="B135" t="s">
        <v>1860</v>
      </c>
      <c r="C135" t="s">
        <v>3322</v>
      </c>
      <c r="D135" t="e">
        <f t="shared" si="12"/>
        <v>#REF!</v>
      </c>
      <c r="E135" t="e">
        <f t="shared" si="13"/>
        <v>#REF!</v>
      </c>
      <c r="F135" t="e">
        <f t="shared" si="14"/>
        <v>#REF!</v>
      </c>
      <c r="G135" t="e">
        <f t="shared" si="15"/>
        <v>#REF!</v>
      </c>
      <c r="H135" t="e">
        <f t="shared" si="16"/>
        <v>#REF!</v>
      </c>
      <c r="I135" t="e">
        <f t="shared" si="17"/>
        <v>#REF!</v>
      </c>
    </row>
    <row r="136" spans="1:9" x14ac:dyDescent="0.35">
      <c r="A136" t="s">
        <v>3243</v>
      </c>
      <c r="B136" t="s">
        <v>1836</v>
      </c>
      <c r="C136" t="s">
        <v>3322</v>
      </c>
      <c r="D136" t="e">
        <f t="shared" si="12"/>
        <v>#REF!</v>
      </c>
      <c r="E136" t="e">
        <f t="shared" si="13"/>
        <v>#REF!</v>
      </c>
      <c r="F136" t="e">
        <f t="shared" si="14"/>
        <v>#REF!</v>
      </c>
      <c r="G136" t="e">
        <f t="shared" si="15"/>
        <v>#REF!</v>
      </c>
      <c r="H136" t="e">
        <f t="shared" si="16"/>
        <v>#REF!</v>
      </c>
      <c r="I136" t="e">
        <f t="shared" si="17"/>
        <v>#REF!</v>
      </c>
    </row>
    <row r="137" spans="1:9" x14ac:dyDescent="0.35">
      <c r="A137" t="s">
        <v>2585</v>
      </c>
      <c r="B137" t="s">
        <v>3525</v>
      </c>
      <c r="C137" t="s">
        <v>3322</v>
      </c>
      <c r="D137" t="e">
        <f t="shared" si="12"/>
        <v>#REF!</v>
      </c>
      <c r="E137" t="e">
        <f t="shared" si="13"/>
        <v>#REF!</v>
      </c>
      <c r="F137" t="e">
        <f t="shared" si="14"/>
        <v>#REF!</v>
      </c>
      <c r="G137" t="e">
        <f t="shared" si="15"/>
        <v>#REF!</v>
      </c>
      <c r="H137" t="e">
        <f t="shared" si="16"/>
        <v>#REF!</v>
      </c>
      <c r="I137" t="e">
        <f t="shared" si="17"/>
        <v>#REF!</v>
      </c>
    </row>
    <row r="138" spans="1:9" x14ac:dyDescent="0.35">
      <c r="A138" t="s">
        <v>3791</v>
      </c>
      <c r="B138" t="s">
        <v>3674</v>
      </c>
      <c r="C138" t="s">
        <v>3326</v>
      </c>
      <c r="D138" t="e">
        <f t="shared" si="12"/>
        <v>#REF!</v>
      </c>
      <c r="E138" t="e">
        <f t="shared" si="13"/>
        <v>#REF!</v>
      </c>
      <c r="F138" t="e">
        <f t="shared" si="14"/>
        <v>#REF!</v>
      </c>
      <c r="G138" t="e">
        <f t="shared" si="15"/>
        <v>#REF!</v>
      </c>
      <c r="H138" t="e">
        <f t="shared" si="16"/>
        <v>#REF!</v>
      </c>
      <c r="I138" t="e">
        <f t="shared" si="17"/>
        <v>#REF!</v>
      </c>
    </row>
    <row r="139" spans="1:9" x14ac:dyDescent="0.35">
      <c r="A139" t="s">
        <v>3792</v>
      </c>
      <c r="B139" t="s">
        <v>3548</v>
      </c>
      <c r="C139" t="s">
        <v>3326</v>
      </c>
      <c r="D139" t="e">
        <f t="shared" si="12"/>
        <v>#REF!</v>
      </c>
      <c r="E139" t="e">
        <f t="shared" si="13"/>
        <v>#REF!</v>
      </c>
      <c r="F139" t="e">
        <f t="shared" si="14"/>
        <v>#REF!</v>
      </c>
      <c r="G139" t="e">
        <f t="shared" si="15"/>
        <v>#REF!</v>
      </c>
      <c r="H139" t="e">
        <f t="shared" si="16"/>
        <v>#REF!</v>
      </c>
      <c r="I139" t="e">
        <f t="shared" si="17"/>
        <v>#REF!</v>
      </c>
    </row>
    <row r="140" spans="1:9" x14ac:dyDescent="0.35">
      <c r="A140" t="s">
        <v>3065</v>
      </c>
      <c r="B140" t="s">
        <v>1655</v>
      </c>
      <c r="C140" t="s">
        <v>3322</v>
      </c>
      <c r="D140" t="e">
        <f t="shared" si="12"/>
        <v>#REF!</v>
      </c>
      <c r="E140" t="e">
        <f t="shared" si="13"/>
        <v>#REF!</v>
      </c>
      <c r="F140" t="e">
        <f t="shared" si="14"/>
        <v>#REF!</v>
      </c>
      <c r="G140" t="e">
        <f t="shared" si="15"/>
        <v>#REF!</v>
      </c>
      <c r="H140" t="e">
        <f t="shared" si="16"/>
        <v>#REF!</v>
      </c>
      <c r="I140" t="e">
        <f t="shared" si="17"/>
        <v>#REF!</v>
      </c>
    </row>
    <row r="141" spans="1:9" x14ac:dyDescent="0.35">
      <c r="A141" t="s">
        <v>2177</v>
      </c>
      <c r="B141" t="s">
        <v>523</v>
      </c>
      <c r="C141" t="s">
        <v>3322</v>
      </c>
      <c r="D141" t="e">
        <f t="shared" si="12"/>
        <v>#REF!</v>
      </c>
      <c r="E141" t="e">
        <f t="shared" si="13"/>
        <v>#REF!</v>
      </c>
      <c r="F141" t="e">
        <f t="shared" si="14"/>
        <v>#REF!</v>
      </c>
      <c r="G141" t="e">
        <f t="shared" si="15"/>
        <v>#REF!</v>
      </c>
      <c r="H141" t="e">
        <f t="shared" si="16"/>
        <v>#REF!</v>
      </c>
      <c r="I141" t="e">
        <f t="shared" si="17"/>
        <v>#REF!</v>
      </c>
    </row>
    <row r="142" spans="1:9" x14ac:dyDescent="0.35">
      <c r="A142" t="s">
        <v>3793</v>
      </c>
      <c r="B142" t="s">
        <v>3388</v>
      </c>
      <c r="C142" t="s">
        <v>3326</v>
      </c>
      <c r="D142" t="e">
        <f t="shared" si="12"/>
        <v>#REF!</v>
      </c>
      <c r="E142" t="e">
        <f t="shared" si="13"/>
        <v>#REF!</v>
      </c>
      <c r="F142" t="e">
        <f t="shared" si="14"/>
        <v>#REF!</v>
      </c>
      <c r="G142" t="e">
        <f t="shared" si="15"/>
        <v>#REF!</v>
      </c>
      <c r="H142" t="e">
        <f t="shared" si="16"/>
        <v>#REF!</v>
      </c>
      <c r="I142" t="e">
        <f t="shared" si="17"/>
        <v>#REF!</v>
      </c>
    </row>
    <row r="143" spans="1:9" x14ac:dyDescent="0.35">
      <c r="A143" t="s">
        <v>3794</v>
      </c>
      <c r="B143" t="s">
        <v>3367</v>
      </c>
      <c r="C143" t="s">
        <v>3326</v>
      </c>
      <c r="D143" t="e">
        <f t="shared" si="12"/>
        <v>#REF!</v>
      </c>
      <c r="E143" t="e">
        <f t="shared" si="13"/>
        <v>#REF!</v>
      </c>
      <c r="F143" t="e">
        <f t="shared" si="14"/>
        <v>#REF!</v>
      </c>
      <c r="G143" t="e">
        <f t="shared" si="15"/>
        <v>#REF!</v>
      </c>
      <c r="H143" t="e">
        <f t="shared" si="16"/>
        <v>#REF!</v>
      </c>
      <c r="I143" t="e">
        <f t="shared" si="17"/>
        <v>#REF!</v>
      </c>
    </row>
    <row r="144" spans="1:9" x14ac:dyDescent="0.35">
      <c r="A144" t="s">
        <v>3795</v>
      </c>
      <c r="B144" t="s">
        <v>3654</v>
      </c>
      <c r="C144" t="s">
        <v>3326</v>
      </c>
      <c r="D144" t="e">
        <f t="shared" si="12"/>
        <v>#REF!</v>
      </c>
      <c r="E144" t="e">
        <f t="shared" si="13"/>
        <v>#REF!</v>
      </c>
      <c r="F144" t="e">
        <f t="shared" si="14"/>
        <v>#REF!</v>
      </c>
      <c r="G144" t="e">
        <f t="shared" si="15"/>
        <v>#REF!</v>
      </c>
      <c r="H144" t="e">
        <f t="shared" si="16"/>
        <v>#REF!</v>
      </c>
      <c r="I144" t="e">
        <f t="shared" si="17"/>
        <v>#REF!</v>
      </c>
    </row>
    <row r="145" spans="1:9" x14ac:dyDescent="0.35">
      <c r="A145" t="s">
        <v>2908</v>
      </c>
      <c r="B145" t="s">
        <v>1467</v>
      </c>
      <c r="C145" t="s">
        <v>3322</v>
      </c>
      <c r="D145" t="e">
        <f t="shared" si="12"/>
        <v>#REF!</v>
      </c>
      <c r="E145" t="e">
        <f t="shared" si="13"/>
        <v>#REF!</v>
      </c>
      <c r="F145" t="e">
        <f t="shared" si="14"/>
        <v>#REF!</v>
      </c>
      <c r="G145" t="e">
        <f t="shared" si="15"/>
        <v>#REF!</v>
      </c>
      <c r="H145" t="e">
        <f t="shared" si="16"/>
        <v>#REF!</v>
      </c>
      <c r="I145" t="e">
        <f t="shared" si="17"/>
        <v>#REF!</v>
      </c>
    </row>
    <row r="146" spans="1:9" x14ac:dyDescent="0.35">
      <c r="A146" t="s">
        <v>3179</v>
      </c>
      <c r="B146" t="s">
        <v>1774</v>
      </c>
      <c r="C146" t="s">
        <v>3322</v>
      </c>
      <c r="D146" t="e">
        <f t="shared" si="12"/>
        <v>#REF!</v>
      </c>
      <c r="E146" t="e">
        <f t="shared" si="13"/>
        <v>#REF!</v>
      </c>
      <c r="F146" t="e">
        <f t="shared" si="14"/>
        <v>#REF!</v>
      </c>
      <c r="G146" t="e">
        <f t="shared" si="15"/>
        <v>#REF!</v>
      </c>
      <c r="H146" t="e">
        <f t="shared" si="16"/>
        <v>#REF!</v>
      </c>
      <c r="I146" t="e">
        <f t="shared" si="17"/>
        <v>#REF!</v>
      </c>
    </row>
    <row r="147" spans="1:9" x14ac:dyDescent="0.35">
      <c r="A147" t="s">
        <v>2628</v>
      </c>
      <c r="B147" t="s">
        <v>1160</v>
      </c>
      <c r="C147" t="s">
        <v>3322</v>
      </c>
      <c r="D147" t="e">
        <f t="shared" si="12"/>
        <v>#REF!</v>
      </c>
      <c r="E147" t="e">
        <f t="shared" si="13"/>
        <v>#REF!</v>
      </c>
      <c r="F147" t="e">
        <f t="shared" si="14"/>
        <v>#REF!</v>
      </c>
      <c r="G147" t="e">
        <f t="shared" si="15"/>
        <v>#REF!</v>
      </c>
      <c r="H147" t="e">
        <f t="shared" si="16"/>
        <v>#REF!</v>
      </c>
      <c r="I147" t="e">
        <f t="shared" si="17"/>
        <v>#REF!</v>
      </c>
    </row>
    <row r="148" spans="1:9" x14ac:dyDescent="0.35">
      <c r="A148" t="s">
        <v>2807</v>
      </c>
      <c r="B148" t="s">
        <v>1361</v>
      </c>
      <c r="C148" t="s">
        <v>3322</v>
      </c>
      <c r="D148" t="e">
        <f t="shared" si="12"/>
        <v>#REF!</v>
      </c>
      <c r="E148" t="e">
        <f t="shared" si="13"/>
        <v>#REF!</v>
      </c>
      <c r="F148" t="e">
        <f t="shared" si="14"/>
        <v>#REF!</v>
      </c>
      <c r="G148" t="e">
        <f t="shared" si="15"/>
        <v>#REF!</v>
      </c>
      <c r="H148" t="e">
        <f t="shared" si="16"/>
        <v>#REF!</v>
      </c>
      <c r="I148" t="e">
        <f t="shared" si="17"/>
        <v>#REF!</v>
      </c>
    </row>
    <row r="149" spans="1:9" x14ac:dyDescent="0.35">
      <c r="A149" t="s">
        <v>3796</v>
      </c>
      <c r="B149" t="s">
        <v>3394</v>
      </c>
      <c r="C149" t="s">
        <v>3326</v>
      </c>
      <c r="D149" t="e">
        <f t="shared" si="12"/>
        <v>#REF!</v>
      </c>
      <c r="E149" t="e">
        <f t="shared" si="13"/>
        <v>#REF!</v>
      </c>
      <c r="F149" t="e">
        <f t="shared" si="14"/>
        <v>#REF!</v>
      </c>
      <c r="G149" t="e">
        <f t="shared" si="15"/>
        <v>#REF!</v>
      </c>
      <c r="H149" t="e">
        <f t="shared" si="16"/>
        <v>#REF!</v>
      </c>
      <c r="I149" t="e">
        <f t="shared" si="17"/>
        <v>#REF!</v>
      </c>
    </row>
    <row r="150" spans="1:9" x14ac:dyDescent="0.35">
      <c r="A150" t="s">
        <v>2603</v>
      </c>
      <c r="B150" t="s">
        <v>1133</v>
      </c>
      <c r="C150" t="s">
        <v>3322</v>
      </c>
      <c r="D150" t="e">
        <f t="shared" si="12"/>
        <v>#REF!</v>
      </c>
      <c r="E150" t="e">
        <f t="shared" si="13"/>
        <v>#REF!</v>
      </c>
      <c r="F150" t="e">
        <f t="shared" si="14"/>
        <v>#REF!</v>
      </c>
      <c r="G150" t="e">
        <f t="shared" si="15"/>
        <v>#REF!</v>
      </c>
      <c r="H150" t="e">
        <f t="shared" si="16"/>
        <v>#REF!</v>
      </c>
      <c r="I150" t="e">
        <f t="shared" si="17"/>
        <v>#REF!</v>
      </c>
    </row>
    <row r="151" spans="1:9" x14ac:dyDescent="0.35">
      <c r="A151" t="s">
        <v>3797</v>
      </c>
      <c r="B151" t="s">
        <v>3620</v>
      </c>
      <c r="C151" t="s">
        <v>3326</v>
      </c>
      <c r="D151" t="e">
        <f t="shared" si="12"/>
        <v>#REF!</v>
      </c>
      <c r="E151" t="e">
        <f t="shared" si="13"/>
        <v>#REF!</v>
      </c>
      <c r="F151" t="e">
        <f t="shared" si="14"/>
        <v>#REF!</v>
      </c>
      <c r="G151" t="e">
        <f t="shared" si="15"/>
        <v>#REF!</v>
      </c>
      <c r="H151" t="e">
        <f t="shared" si="16"/>
        <v>#REF!</v>
      </c>
      <c r="I151" t="e">
        <f t="shared" si="17"/>
        <v>#REF!</v>
      </c>
    </row>
    <row r="152" spans="1:9" x14ac:dyDescent="0.35">
      <c r="A152" t="s">
        <v>3215</v>
      </c>
      <c r="B152" t="s">
        <v>1808</v>
      </c>
      <c r="C152" t="s">
        <v>3322</v>
      </c>
      <c r="D152" t="e">
        <f t="shared" si="12"/>
        <v>#REF!</v>
      </c>
      <c r="E152" t="e">
        <f t="shared" si="13"/>
        <v>#REF!</v>
      </c>
      <c r="F152" t="e">
        <f t="shared" si="14"/>
        <v>#REF!</v>
      </c>
      <c r="G152" t="e">
        <f t="shared" si="15"/>
        <v>#REF!</v>
      </c>
      <c r="H152" t="e">
        <f t="shared" si="16"/>
        <v>#REF!</v>
      </c>
      <c r="I152" t="e">
        <f t="shared" si="17"/>
        <v>#REF!</v>
      </c>
    </row>
    <row r="153" spans="1:9" x14ac:dyDescent="0.35">
      <c r="A153" t="s">
        <v>3219</v>
      </c>
      <c r="B153" t="s">
        <v>1812</v>
      </c>
      <c r="C153" t="s">
        <v>3322</v>
      </c>
      <c r="D153" t="e">
        <f t="shared" si="12"/>
        <v>#REF!</v>
      </c>
      <c r="E153" t="e">
        <f t="shared" si="13"/>
        <v>#REF!</v>
      </c>
      <c r="F153" t="e">
        <f t="shared" si="14"/>
        <v>#REF!</v>
      </c>
      <c r="G153" t="e">
        <f t="shared" si="15"/>
        <v>#REF!</v>
      </c>
      <c r="H153" t="e">
        <f t="shared" si="16"/>
        <v>#REF!</v>
      </c>
      <c r="I153" t="e">
        <f t="shared" si="17"/>
        <v>#REF!</v>
      </c>
    </row>
    <row r="154" spans="1:9" x14ac:dyDescent="0.35">
      <c r="A154" t="s">
        <v>3798</v>
      </c>
      <c r="B154" t="s">
        <v>3349</v>
      </c>
      <c r="C154" t="s">
        <v>3326</v>
      </c>
      <c r="D154" t="e">
        <f t="shared" si="12"/>
        <v>#REF!</v>
      </c>
      <c r="E154" t="e">
        <f t="shared" si="13"/>
        <v>#REF!</v>
      </c>
      <c r="F154" t="e">
        <f t="shared" si="14"/>
        <v>#REF!</v>
      </c>
      <c r="G154" t="e">
        <f t="shared" si="15"/>
        <v>#REF!</v>
      </c>
      <c r="H154" t="e">
        <f t="shared" si="16"/>
        <v>#REF!</v>
      </c>
      <c r="I154" t="e">
        <f t="shared" si="17"/>
        <v>#REF!</v>
      </c>
    </row>
    <row r="155" spans="1:9" x14ac:dyDescent="0.35">
      <c r="A155" t="s">
        <v>3047</v>
      </c>
      <c r="B155" t="s">
        <v>1633</v>
      </c>
      <c r="C155" t="s">
        <v>3322</v>
      </c>
      <c r="D155" t="e">
        <f t="shared" si="12"/>
        <v>#REF!</v>
      </c>
      <c r="E155" t="e">
        <f t="shared" si="13"/>
        <v>#REF!</v>
      </c>
      <c r="F155" t="e">
        <f t="shared" si="14"/>
        <v>#REF!</v>
      </c>
      <c r="G155" t="e">
        <f t="shared" si="15"/>
        <v>#REF!</v>
      </c>
      <c r="H155" t="e">
        <f t="shared" si="16"/>
        <v>#REF!</v>
      </c>
      <c r="I155" t="e">
        <f t="shared" si="17"/>
        <v>#REF!</v>
      </c>
    </row>
    <row r="156" spans="1:9" x14ac:dyDescent="0.35">
      <c r="A156" t="s">
        <v>3181</v>
      </c>
      <c r="B156" t="s">
        <v>1776</v>
      </c>
      <c r="C156" t="s">
        <v>3322</v>
      </c>
      <c r="D156" t="e">
        <f t="shared" si="12"/>
        <v>#REF!</v>
      </c>
      <c r="E156" t="e">
        <f t="shared" si="13"/>
        <v>#REF!</v>
      </c>
      <c r="F156" t="e">
        <f t="shared" si="14"/>
        <v>#REF!</v>
      </c>
      <c r="G156" t="e">
        <f t="shared" si="15"/>
        <v>#REF!</v>
      </c>
      <c r="H156" t="e">
        <f t="shared" si="16"/>
        <v>#REF!</v>
      </c>
      <c r="I156" t="e">
        <f t="shared" si="17"/>
        <v>#REF!</v>
      </c>
    </row>
    <row r="157" spans="1:9" x14ac:dyDescent="0.35">
      <c r="A157" t="s">
        <v>3799</v>
      </c>
      <c r="B157" t="s">
        <v>3658</v>
      </c>
      <c r="C157" t="s">
        <v>3326</v>
      </c>
      <c r="D157" t="e">
        <f t="shared" si="12"/>
        <v>#REF!</v>
      </c>
      <c r="E157" t="e">
        <f t="shared" si="13"/>
        <v>#REF!</v>
      </c>
      <c r="F157" t="e">
        <f t="shared" si="14"/>
        <v>#REF!</v>
      </c>
      <c r="G157" t="e">
        <f t="shared" si="15"/>
        <v>#REF!</v>
      </c>
      <c r="H157" t="e">
        <f t="shared" si="16"/>
        <v>#REF!</v>
      </c>
      <c r="I157" t="e">
        <f t="shared" si="17"/>
        <v>#REF!</v>
      </c>
    </row>
    <row r="158" spans="1:9" x14ac:dyDescent="0.35">
      <c r="A158" t="s">
        <v>3800</v>
      </c>
      <c r="B158" t="s">
        <v>3434</v>
      </c>
      <c r="C158" t="s">
        <v>3326</v>
      </c>
      <c r="D158" t="e">
        <f t="shared" si="12"/>
        <v>#REF!</v>
      </c>
      <c r="E158" t="e">
        <f t="shared" si="13"/>
        <v>#REF!</v>
      </c>
      <c r="F158" t="e">
        <f t="shared" si="14"/>
        <v>#REF!</v>
      </c>
      <c r="G158" t="e">
        <f t="shared" si="15"/>
        <v>#REF!</v>
      </c>
      <c r="H158" t="e">
        <f t="shared" si="16"/>
        <v>#REF!</v>
      </c>
      <c r="I158" t="e">
        <f t="shared" si="17"/>
        <v>#REF!</v>
      </c>
    </row>
    <row r="159" spans="1:9" x14ac:dyDescent="0.35">
      <c r="A159" t="s">
        <v>2544</v>
      </c>
      <c r="B159" t="s">
        <v>3484</v>
      </c>
      <c r="C159" t="s">
        <v>3322</v>
      </c>
      <c r="D159" t="e">
        <f t="shared" si="12"/>
        <v>#REF!</v>
      </c>
      <c r="E159" t="e">
        <f t="shared" si="13"/>
        <v>#REF!</v>
      </c>
      <c r="F159" t="e">
        <f t="shared" si="14"/>
        <v>#REF!</v>
      </c>
      <c r="G159" t="e">
        <f t="shared" si="15"/>
        <v>#REF!</v>
      </c>
      <c r="H159" t="e">
        <f t="shared" si="16"/>
        <v>#REF!</v>
      </c>
      <c r="I159" t="e">
        <f t="shared" si="17"/>
        <v>#REF!</v>
      </c>
    </row>
    <row r="160" spans="1:9" x14ac:dyDescent="0.35">
      <c r="A160" t="s">
        <v>3266</v>
      </c>
      <c r="B160" t="s">
        <v>1857</v>
      </c>
      <c r="C160" t="s">
        <v>3322</v>
      </c>
      <c r="D160" t="e">
        <f t="shared" si="12"/>
        <v>#REF!</v>
      </c>
      <c r="E160" t="e">
        <f t="shared" si="13"/>
        <v>#REF!</v>
      </c>
      <c r="F160" t="e">
        <f t="shared" si="14"/>
        <v>#REF!</v>
      </c>
      <c r="G160" t="e">
        <f t="shared" si="15"/>
        <v>#REF!</v>
      </c>
      <c r="H160" t="e">
        <f t="shared" si="16"/>
        <v>#REF!</v>
      </c>
      <c r="I160" t="e">
        <f t="shared" si="17"/>
        <v>#REF!</v>
      </c>
    </row>
    <row r="161" spans="1:9" x14ac:dyDescent="0.35">
      <c r="A161" t="s">
        <v>3109</v>
      </c>
      <c r="B161" t="s">
        <v>1699</v>
      </c>
      <c r="C161" t="s">
        <v>3322</v>
      </c>
      <c r="D161" t="e">
        <f t="shared" si="12"/>
        <v>#REF!</v>
      </c>
      <c r="E161" t="e">
        <f t="shared" si="13"/>
        <v>#REF!</v>
      </c>
      <c r="F161" t="e">
        <f t="shared" si="14"/>
        <v>#REF!</v>
      </c>
      <c r="G161" t="e">
        <f t="shared" si="15"/>
        <v>#REF!</v>
      </c>
      <c r="H161" t="e">
        <f t="shared" si="16"/>
        <v>#REF!</v>
      </c>
      <c r="I161" t="e">
        <f t="shared" si="17"/>
        <v>#REF!</v>
      </c>
    </row>
    <row r="162" spans="1:9" x14ac:dyDescent="0.35">
      <c r="A162" t="s">
        <v>3801</v>
      </c>
      <c r="B162" t="s">
        <v>3586</v>
      </c>
      <c r="C162" t="s">
        <v>3326</v>
      </c>
      <c r="D162" t="e">
        <f t="shared" si="12"/>
        <v>#REF!</v>
      </c>
      <c r="E162" t="e">
        <f t="shared" si="13"/>
        <v>#REF!</v>
      </c>
      <c r="F162" t="e">
        <f t="shared" si="14"/>
        <v>#REF!</v>
      </c>
      <c r="G162" t="e">
        <f t="shared" si="15"/>
        <v>#REF!</v>
      </c>
      <c r="H162" t="e">
        <f t="shared" si="16"/>
        <v>#REF!</v>
      </c>
      <c r="I162" t="e">
        <f t="shared" si="17"/>
        <v>#REF!</v>
      </c>
    </row>
    <row r="163" spans="1:9" x14ac:dyDescent="0.35">
      <c r="A163" t="s">
        <v>3254</v>
      </c>
      <c r="B163" t="s">
        <v>1846</v>
      </c>
      <c r="C163" t="s">
        <v>3322</v>
      </c>
      <c r="D163" t="e">
        <f t="shared" si="12"/>
        <v>#REF!</v>
      </c>
      <c r="E163" t="e">
        <f t="shared" si="13"/>
        <v>#REF!</v>
      </c>
      <c r="F163" t="e">
        <f t="shared" si="14"/>
        <v>#REF!</v>
      </c>
      <c r="G163" t="e">
        <f t="shared" si="15"/>
        <v>#REF!</v>
      </c>
      <c r="H163" t="e">
        <f t="shared" si="16"/>
        <v>#REF!</v>
      </c>
      <c r="I163" t="e">
        <f t="shared" si="17"/>
        <v>#REF!</v>
      </c>
    </row>
    <row r="164" spans="1:9" x14ac:dyDescent="0.35">
      <c r="A164" t="s">
        <v>3153</v>
      </c>
      <c r="B164" t="s">
        <v>1748</v>
      </c>
      <c r="C164" t="s">
        <v>3322</v>
      </c>
      <c r="D164" t="e">
        <f t="shared" si="12"/>
        <v>#REF!</v>
      </c>
      <c r="E164" t="e">
        <f t="shared" si="13"/>
        <v>#REF!</v>
      </c>
      <c r="F164" t="e">
        <f t="shared" si="14"/>
        <v>#REF!</v>
      </c>
      <c r="G164" t="e">
        <f t="shared" si="15"/>
        <v>#REF!</v>
      </c>
      <c r="H164" t="e">
        <f t="shared" si="16"/>
        <v>#REF!</v>
      </c>
      <c r="I164" t="e">
        <f t="shared" si="17"/>
        <v>#REF!</v>
      </c>
    </row>
    <row r="165" spans="1:9" x14ac:dyDescent="0.35">
      <c r="A165" t="s">
        <v>3802</v>
      </c>
      <c r="B165" t="s">
        <v>3625</v>
      </c>
      <c r="C165" t="s">
        <v>3326</v>
      </c>
      <c r="D165" t="e">
        <f t="shared" si="12"/>
        <v>#REF!</v>
      </c>
      <c r="E165" t="e">
        <f t="shared" si="13"/>
        <v>#REF!</v>
      </c>
      <c r="F165" t="e">
        <f t="shared" si="14"/>
        <v>#REF!</v>
      </c>
      <c r="G165" t="e">
        <f t="shared" si="15"/>
        <v>#REF!</v>
      </c>
      <c r="H165" t="e">
        <f t="shared" si="16"/>
        <v>#REF!</v>
      </c>
      <c r="I165" t="e">
        <f t="shared" si="17"/>
        <v>#REF!</v>
      </c>
    </row>
    <row r="166" spans="1:9" x14ac:dyDescent="0.35">
      <c r="A166" t="s">
        <v>3803</v>
      </c>
      <c r="B166" t="s">
        <v>3374</v>
      </c>
      <c r="C166" t="s">
        <v>3326</v>
      </c>
      <c r="D166" t="e">
        <f t="shared" si="12"/>
        <v>#REF!</v>
      </c>
      <c r="E166" t="e">
        <f t="shared" si="13"/>
        <v>#REF!</v>
      </c>
      <c r="F166" t="e">
        <f t="shared" si="14"/>
        <v>#REF!</v>
      </c>
      <c r="G166" t="e">
        <f t="shared" si="15"/>
        <v>#REF!</v>
      </c>
      <c r="H166" t="e">
        <f t="shared" si="16"/>
        <v>#REF!</v>
      </c>
      <c r="I166" t="e">
        <f t="shared" si="17"/>
        <v>#REF!</v>
      </c>
    </row>
    <row r="167" spans="1:9" x14ac:dyDescent="0.35">
      <c r="A167" t="s">
        <v>2701</v>
      </c>
      <c r="B167" t="s">
        <v>1249</v>
      </c>
      <c r="C167" t="s">
        <v>3322</v>
      </c>
      <c r="D167" t="e">
        <f t="shared" si="12"/>
        <v>#REF!</v>
      </c>
      <c r="E167" t="e">
        <f t="shared" si="13"/>
        <v>#REF!</v>
      </c>
      <c r="F167" t="e">
        <f t="shared" si="14"/>
        <v>#REF!</v>
      </c>
      <c r="G167" t="e">
        <f t="shared" si="15"/>
        <v>#REF!</v>
      </c>
      <c r="H167" t="e">
        <f t="shared" si="16"/>
        <v>#REF!</v>
      </c>
      <c r="I167" t="e">
        <f t="shared" si="17"/>
        <v>#REF!</v>
      </c>
    </row>
    <row r="168" spans="1:9" x14ac:dyDescent="0.35">
      <c r="A168" t="s">
        <v>3157</v>
      </c>
      <c r="B168" t="s">
        <v>1751</v>
      </c>
      <c r="C168" t="s">
        <v>3322</v>
      </c>
      <c r="D168" t="e">
        <f t="shared" si="12"/>
        <v>#REF!</v>
      </c>
      <c r="E168" t="e">
        <f t="shared" si="13"/>
        <v>#REF!</v>
      </c>
      <c r="F168" t="e">
        <f t="shared" si="14"/>
        <v>#REF!</v>
      </c>
      <c r="G168" t="e">
        <f t="shared" si="15"/>
        <v>#REF!</v>
      </c>
      <c r="H168" t="e">
        <f t="shared" si="16"/>
        <v>#REF!</v>
      </c>
      <c r="I168" t="e">
        <f t="shared" si="17"/>
        <v>#REF!</v>
      </c>
    </row>
    <row r="169" spans="1:9" x14ac:dyDescent="0.35">
      <c r="A169" t="s">
        <v>3182</v>
      </c>
      <c r="B169" t="s">
        <v>1777</v>
      </c>
      <c r="C169" t="s">
        <v>3322</v>
      </c>
      <c r="D169" t="e">
        <f t="shared" si="12"/>
        <v>#REF!</v>
      </c>
      <c r="E169" t="e">
        <f t="shared" si="13"/>
        <v>#REF!</v>
      </c>
      <c r="F169" t="e">
        <f t="shared" si="14"/>
        <v>#REF!</v>
      </c>
      <c r="G169" t="e">
        <f t="shared" si="15"/>
        <v>#REF!</v>
      </c>
      <c r="H169" t="e">
        <f t="shared" si="16"/>
        <v>#REF!</v>
      </c>
      <c r="I169" t="e">
        <f t="shared" si="17"/>
        <v>#REF!</v>
      </c>
    </row>
    <row r="170" spans="1:9" x14ac:dyDescent="0.35">
      <c r="A170" t="s">
        <v>3229</v>
      </c>
      <c r="B170" t="s">
        <v>1822</v>
      </c>
      <c r="C170" t="s">
        <v>3322</v>
      </c>
      <c r="D170" t="e">
        <f t="shared" si="12"/>
        <v>#REF!</v>
      </c>
      <c r="E170" t="e">
        <f t="shared" si="13"/>
        <v>#REF!</v>
      </c>
      <c r="F170" t="e">
        <f t="shared" si="14"/>
        <v>#REF!</v>
      </c>
      <c r="G170" t="e">
        <f t="shared" si="15"/>
        <v>#REF!</v>
      </c>
      <c r="H170" t="e">
        <f t="shared" si="16"/>
        <v>#REF!</v>
      </c>
      <c r="I170" t="e">
        <f t="shared" si="17"/>
        <v>#REF!</v>
      </c>
    </row>
    <row r="171" spans="1:9" x14ac:dyDescent="0.35">
      <c r="A171" t="s">
        <v>2052</v>
      </c>
      <c r="B171" t="s">
        <v>322</v>
      </c>
      <c r="C171" t="s">
        <v>3322</v>
      </c>
      <c r="D171" t="e">
        <f t="shared" si="12"/>
        <v>#REF!</v>
      </c>
      <c r="E171" t="e">
        <f t="shared" si="13"/>
        <v>#REF!</v>
      </c>
      <c r="F171" t="e">
        <f t="shared" si="14"/>
        <v>#REF!</v>
      </c>
      <c r="G171" t="e">
        <f t="shared" si="15"/>
        <v>#REF!</v>
      </c>
      <c r="H171" t="e">
        <f t="shared" si="16"/>
        <v>#REF!</v>
      </c>
      <c r="I171" t="e">
        <f t="shared" si="17"/>
        <v>#REF!</v>
      </c>
    </row>
    <row r="172" spans="1:9" x14ac:dyDescent="0.35">
      <c r="A172" t="s">
        <v>3804</v>
      </c>
      <c r="B172" t="s">
        <v>3423</v>
      </c>
      <c r="C172" t="s">
        <v>3326</v>
      </c>
      <c r="D172" t="e">
        <f t="shared" si="12"/>
        <v>#REF!</v>
      </c>
      <c r="E172" t="e">
        <f t="shared" si="13"/>
        <v>#REF!</v>
      </c>
      <c r="F172" t="e">
        <f t="shared" si="14"/>
        <v>#REF!</v>
      </c>
      <c r="G172" t="e">
        <f t="shared" si="15"/>
        <v>#REF!</v>
      </c>
      <c r="H172" t="e">
        <f t="shared" si="16"/>
        <v>#REF!</v>
      </c>
      <c r="I172" t="e">
        <f t="shared" si="17"/>
        <v>#REF!</v>
      </c>
    </row>
    <row r="173" spans="1:9" x14ac:dyDescent="0.35">
      <c r="A173" t="s">
        <v>3805</v>
      </c>
      <c r="B173" t="s">
        <v>3362</v>
      </c>
      <c r="C173" t="s">
        <v>3326</v>
      </c>
      <c r="D173" t="e">
        <f t="shared" si="12"/>
        <v>#REF!</v>
      </c>
      <c r="E173" t="e">
        <f t="shared" si="13"/>
        <v>#REF!</v>
      </c>
      <c r="F173" t="e">
        <f t="shared" si="14"/>
        <v>#REF!</v>
      </c>
      <c r="G173" t="e">
        <f t="shared" si="15"/>
        <v>#REF!</v>
      </c>
      <c r="H173" t="e">
        <f t="shared" si="16"/>
        <v>#REF!</v>
      </c>
      <c r="I173" t="e">
        <f t="shared" si="17"/>
        <v>#REF!</v>
      </c>
    </row>
    <row r="174" spans="1:9" x14ac:dyDescent="0.35">
      <c r="A174" t="s">
        <v>3806</v>
      </c>
      <c r="B174" t="s">
        <v>3575</v>
      </c>
      <c r="C174" t="s">
        <v>3326</v>
      </c>
      <c r="D174" t="e">
        <f t="shared" si="12"/>
        <v>#REF!</v>
      </c>
      <c r="E174" t="e">
        <f t="shared" si="13"/>
        <v>#REF!</v>
      </c>
      <c r="F174" t="e">
        <f t="shared" si="14"/>
        <v>#REF!</v>
      </c>
      <c r="G174" t="e">
        <f t="shared" si="15"/>
        <v>#REF!</v>
      </c>
      <c r="H174" t="e">
        <f t="shared" si="16"/>
        <v>#REF!</v>
      </c>
      <c r="I174" t="e">
        <f t="shared" si="17"/>
        <v>#REF!</v>
      </c>
    </row>
    <row r="175" spans="1:9" x14ac:dyDescent="0.35">
      <c r="A175" t="s">
        <v>3111</v>
      </c>
      <c r="B175" t="s">
        <v>1702</v>
      </c>
      <c r="C175" t="s">
        <v>3322</v>
      </c>
      <c r="D175" t="e">
        <f t="shared" si="12"/>
        <v>#REF!</v>
      </c>
      <c r="E175" t="e">
        <f t="shared" si="13"/>
        <v>#REF!</v>
      </c>
      <c r="F175" t="e">
        <f t="shared" si="14"/>
        <v>#REF!</v>
      </c>
      <c r="G175" t="e">
        <f t="shared" si="15"/>
        <v>#REF!</v>
      </c>
      <c r="H175" t="e">
        <f t="shared" si="16"/>
        <v>#REF!</v>
      </c>
      <c r="I175" t="e">
        <f t="shared" si="17"/>
        <v>#REF!</v>
      </c>
    </row>
    <row r="176" spans="1:9" x14ac:dyDescent="0.35">
      <c r="A176" t="s">
        <v>2154</v>
      </c>
      <c r="B176" t="s">
        <v>486</v>
      </c>
      <c r="C176" t="s">
        <v>3322</v>
      </c>
      <c r="D176" t="e">
        <f t="shared" si="12"/>
        <v>#REF!</v>
      </c>
      <c r="E176" t="e">
        <f t="shared" si="13"/>
        <v>#REF!</v>
      </c>
      <c r="F176" t="e">
        <f t="shared" si="14"/>
        <v>#REF!</v>
      </c>
      <c r="G176" t="e">
        <f t="shared" si="15"/>
        <v>#REF!</v>
      </c>
      <c r="H176" t="e">
        <f t="shared" si="16"/>
        <v>#REF!</v>
      </c>
      <c r="I176" t="e">
        <f t="shared" si="17"/>
        <v>#REF!</v>
      </c>
    </row>
    <row r="177" spans="1:9" x14ac:dyDescent="0.35">
      <c r="A177" t="s">
        <v>3807</v>
      </c>
      <c r="B177" t="s">
        <v>3559</v>
      </c>
      <c r="C177" t="s">
        <v>3326</v>
      </c>
      <c r="D177" t="e">
        <f t="shared" si="12"/>
        <v>#REF!</v>
      </c>
      <c r="E177" t="e">
        <f t="shared" si="13"/>
        <v>#REF!</v>
      </c>
      <c r="F177" t="e">
        <f t="shared" si="14"/>
        <v>#REF!</v>
      </c>
      <c r="G177" t="e">
        <f t="shared" si="15"/>
        <v>#REF!</v>
      </c>
      <c r="H177" t="e">
        <f t="shared" si="16"/>
        <v>#REF!</v>
      </c>
      <c r="I177" t="e">
        <f t="shared" si="17"/>
        <v>#REF!</v>
      </c>
    </row>
    <row r="178" spans="1:9" x14ac:dyDescent="0.35">
      <c r="A178" t="s">
        <v>3808</v>
      </c>
      <c r="B178" t="s">
        <v>3386</v>
      </c>
      <c r="C178" t="s">
        <v>3326</v>
      </c>
      <c r="D178" t="e">
        <f t="shared" si="12"/>
        <v>#REF!</v>
      </c>
      <c r="E178" t="e">
        <f t="shared" si="13"/>
        <v>#REF!</v>
      </c>
      <c r="F178" t="e">
        <f t="shared" si="14"/>
        <v>#REF!</v>
      </c>
      <c r="G178" t="e">
        <f t="shared" si="15"/>
        <v>#REF!</v>
      </c>
      <c r="H178" t="e">
        <f t="shared" si="16"/>
        <v>#REF!</v>
      </c>
      <c r="I178" t="e">
        <f t="shared" si="17"/>
        <v>#REF!</v>
      </c>
    </row>
    <row r="179" spans="1:9" x14ac:dyDescent="0.35">
      <c r="A179" t="s">
        <v>2941</v>
      </c>
      <c r="B179" t="s">
        <v>1506</v>
      </c>
      <c r="C179" t="s">
        <v>3322</v>
      </c>
      <c r="D179" t="e">
        <f t="shared" si="12"/>
        <v>#REF!</v>
      </c>
      <c r="E179" t="e">
        <f t="shared" si="13"/>
        <v>#REF!</v>
      </c>
      <c r="F179" t="e">
        <f t="shared" si="14"/>
        <v>#REF!</v>
      </c>
      <c r="G179" t="e">
        <f t="shared" si="15"/>
        <v>#REF!</v>
      </c>
      <c r="H179" t="e">
        <f t="shared" si="16"/>
        <v>#REF!</v>
      </c>
      <c r="I179" t="e">
        <f t="shared" si="17"/>
        <v>#REF!</v>
      </c>
    </row>
    <row r="180" spans="1:9" x14ac:dyDescent="0.35">
      <c r="A180" t="s">
        <v>2809</v>
      </c>
      <c r="B180" t="s">
        <v>1363</v>
      </c>
      <c r="C180" t="s">
        <v>3322</v>
      </c>
      <c r="D180" t="e">
        <f t="shared" si="12"/>
        <v>#REF!</v>
      </c>
      <c r="E180" t="e">
        <f t="shared" si="13"/>
        <v>#REF!</v>
      </c>
      <c r="F180" t="e">
        <f t="shared" si="14"/>
        <v>#REF!</v>
      </c>
      <c r="G180" t="e">
        <f t="shared" si="15"/>
        <v>#REF!</v>
      </c>
      <c r="H180" t="e">
        <f t="shared" si="16"/>
        <v>#REF!</v>
      </c>
      <c r="I180" t="e">
        <f t="shared" si="17"/>
        <v>#REF!</v>
      </c>
    </row>
    <row r="181" spans="1:9" x14ac:dyDescent="0.35">
      <c r="A181" t="s">
        <v>3296</v>
      </c>
      <c r="B181" t="s">
        <v>1899</v>
      </c>
      <c r="C181" t="s">
        <v>3322</v>
      </c>
      <c r="D181" t="e">
        <f t="shared" si="12"/>
        <v>#REF!</v>
      </c>
      <c r="E181" t="e">
        <f t="shared" si="13"/>
        <v>#REF!</v>
      </c>
      <c r="F181" t="e">
        <f t="shared" si="14"/>
        <v>#REF!</v>
      </c>
      <c r="G181" t="e">
        <f t="shared" si="15"/>
        <v>#REF!</v>
      </c>
      <c r="H181" t="e">
        <f t="shared" si="16"/>
        <v>#REF!</v>
      </c>
      <c r="I181" t="e">
        <f t="shared" si="17"/>
        <v>#REF!</v>
      </c>
    </row>
    <row r="182" spans="1:9" x14ac:dyDescent="0.35">
      <c r="A182" t="s">
        <v>2740</v>
      </c>
      <c r="B182" t="s">
        <v>3568</v>
      </c>
      <c r="C182" t="s">
        <v>3322</v>
      </c>
      <c r="D182" t="e">
        <f t="shared" si="12"/>
        <v>#REF!</v>
      </c>
      <c r="E182" t="e">
        <f t="shared" si="13"/>
        <v>#REF!</v>
      </c>
      <c r="F182" t="e">
        <f t="shared" si="14"/>
        <v>#REF!</v>
      </c>
      <c r="G182" t="e">
        <f t="shared" si="15"/>
        <v>#REF!</v>
      </c>
      <c r="H182" t="e">
        <f t="shared" si="16"/>
        <v>#REF!</v>
      </c>
      <c r="I182" t="e">
        <f t="shared" si="17"/>
        <v>#REF!</v>
      </c>
    </row>
    <row r="183" spans="1:9" x14ac:dyDescent="0.35">
      <c r="A183" t="s">
        <v>2271</v>
      </c>
      <c r="B183" t="s">
        <v>663</v>
      </c>
      <c r="C183" t="s">
        <v>3322</v>
      </c>
      <c r="D183" t="e">
        <f t="shared" si="12"/>
        <v>#REF!</v>
      </c>
      <c r="E183" t="e">
        <f t="shared" si="13"/>
        <v>#REF!</v>
      </c>
      <c r="F183" t="e">
        <f t="shared" si="14"/>
        <v>#REF!</v>
      </c>
      <c r="G183" t="e">
        <f t="shared" si="15"/>
        <v>#REF!</v>
      </c>
      <c r="H183" t="e">
        <f t="shared" si="16"/>
        <v>#REF!</v>
      </c>
      <c r="I183" t="e">
        <f t="shared" si="17"/>
        <v>#REF!</v>
      </c>
    </row>
    <row r="184" spans="1:9" x14ac:dyDescent="0.35">
      <c r="A184" t="s">
        <v>3098</v>
      </c>
      <c r="B184" t="s">
        <v>1685</v>
      </c>
      <c r="C184" t="s">
        <v>3322</v>
      </c>
      <c r="D184" t="e">
        <f t="shared" si="12"/>
        <v>#REF!</v>
      </c>
      <c r="E184" t="e">
        <f t="shared" si="13"/>
        <v>#REF!</v>
      </c>
      <c r="F184" t="e">
        <f t="shared" si="14"/>
        <v>#REF!</v>
      </c>
      <c r="G184" t="e">
        <f t="shared" si="15"/>
        <v>#REF!</v>
      </c>
      <c r="H184" t="e">
        <f t="shared" si="16"/>
        <v>#REF!</v>
      </c>
      <c r="I184" t="e">
        <f t="shared" si="17"/>
        <v>#REF!</v>
      </c>
    </row>
    <row r="185" spans="1:9" x14ac:dyDescent="0.35">
      <c r="A185" t="s">
        <v>3287</v>
      </c>
      <c r="B185" t="s">
        <v>1881</v>
      </c>
      <c r="C185" t="s">
        <v>3322</v>
      </c>
      <c r="D185" t="e">
        <f t="shared" si="12"/>
        <v>#REF!</v>
      </c>
      <c r="E185" t="e">
        <f t="shared" si="13"/>
        <v>#REF!</v>
      </c>
      <c r="F185" t="e">
        <f t="shared" si="14"/>
        <v>#REF!</v>
      </c>
      <c r="G185" t="e">
        <f t="shared" si="15"/>
        <v>#REF!</v>
      </c>
      <c r="H185" t="e">
        <f t="shared" si="16"/>
        <v>#REF!</v>
      </c>
      <c r="I185" t="e">
        <f t="shared" si="17"/>
        <v>#REF!</v>
      </c>
    </row>
    <row r="186" spans="1:9" x14ac:dyDescent="0.35">
      <c r="A186" t="s">
        <v>3809</v>
      </c>
      <c r="B186" t="s">
        <v>3351</v>
      </c>
      <c r="C186" t="s">
        <v>3326</v>
      </c>
      <c r="D186" t="e">
        <f t="shared" si="12"/>
        <v>#REF!</v>
      </c>
      <c r="E186" t="e">
        <f t="shared" si="13"/>
        <v>#REF!</v>
      </c>
      <c r="F186" t="e">
        <f t="shared" si="14"/>
        <v>#REF!</v>
      </c>
      <c r="G186" t="e">
        <f t="shared" si="15"/>
        <v>#REF!</v>
      </c>
      <c r="H186" t="e">
        <f t="shared" si="16"/>
        <v>#REF!</v>
      </c>
      <c r="I186" t="e">
        <f t="shared" si="17"/>
        <v>#REF!</v>
      </c>
    </row>
    <row r="187" spans="1:9" x14ac:dyDescent="0.35">
      <c r="A187" t="s">
        <v>3810</v>
      </c>
      <c r="B187" t="s">
        <v>3640</v>
      </c>
      <c r="C187" t="s">
        <v>3326</v>
      </c>
      <c r="D187" t="e">
        <f t="shared" si="12"/>
        <v>#REF!</v>
      </c>
      <c r="E187" t="e">
        <f t="shared" si="13"/>
        <v>#REF!</v>
      </c>
      <c r="F187" t="e">
        <f t="shared" si="14"/>
        <v>#REF!</v>
      </c>
      <c r="G187" t="e">
        <f t="shared" si="15"/>
        <v>#REF!</v>
      </c>
      <c r="H187" t="e">
        <f t="shared" si="16"/>
        <v>#REF!</v>
      </c>
      <c r="I187" t="e">
        <f t="shared" si="17"/>
        <v>#REF!</v>
      </c>
    </row>
    <row r="188" spans="1:9" x14ac:dyDescent="0.35">
      <c r="A188" t="s">
        <v>2127</v>
      </c>
      <c r="B188" t="s">
        <v>452</v>
      </c>
      <c r="C188" t="s">
        <v>3322</v>
      </c>
      <c r="D188" t="e">
        <f t="shared" si="12"/>
        <v>#REF!</v>
      </c>
      <c r="E188" t="e">
        <f t="shared" si="13"/>
        <v>#REF!</v>
      </c>
      <c r="F188" t="e">
        <f t="shared" si="14"/>
        <v>#REF!</v>
      </c>
      <c r="G188" t="e">
        <f t="shared" si="15"/>
        <v>#REF!</v>
      </c>
      <c r="H188" t="e">
        <f t="shared" si="16"/>
        <v>#REF!</v>
      </c>
      <c r="I188" t="e">
        <f t="shared" si="17"/>
        <v>#REF!</v>
      </c>
    </row>
    <row r="189" spans="1:9" x14ac:dyDescent="0.35">
      <c r="A189" t="s">
        <v>3811</v>
      </c>
      <c r="B189" t="s">
        <v>3332</v>
      </c>
      <c r="C189" t="s">
        <v>3326</v>
      </c>
      <c r="D189" t="e">
        <f t="shared" si="12"/>
        <v>#REF!</v>
      </c>
      <c r="E189" t="e">
        <f t="shared" si="13"/>
        <v>#REF!</v>
      </c>
      <c r="F189" t="e">
        <f t="shared" si="14"/>
        <v>#REF!</v>
      </c>
      <c r="G189" t="e">
        <f t="shared" si="15"/>
        <v>#REF!</v>
      </c>
      <c r="H189" t="e">
        <f t="shared" si="16"/>
        <v>#REF!</v>
      </c>
      <c r="I189" t="e">
        <f t="shared" si="17"/>
        <v>#REF!</v>
      </c>
    </row>
    <row r="190" spans="1:9" x14ac:dyDescent="0.35">
      <c r="A190" t="s">
        <v>3812</v>
      </c>
      <c r="B190" t="s">
        <v>3659</v>
      </c>
      <c r="C190" t="s">
        <v>3326</v>
      </c>
      <c r="D190" t="e">
        <f t="shared" si="12"/>
        <v>#REF!</v>
      </c>
      <c r="E190" t="e">
        <f t="shared" si="13"/>
        <v>#REF!</v>
      </c>
      <c r="F190" t="e">
        <f t="shared" si="14"/>
        <v>#REF!</v>
      </c>
      <c r="G190" t="e">
        <f t="shared" si="15"/>
        <v>#REF!</v>
      </c>
      <c r="H190" t="e">
        <f t="shared" si="16"/>
        <v>#REF!</v>
      </c>
      <c r="I190" t="e">
        <f t="shared" si="17"/>
        <v>#REF!</v>
      </c>
    </row>
    <row r="191" spans="1:9" x14ac:dyDescent="0.35">
      <c r="A191" t="s">
        <v>3813</v>
      </c>
      <c r="B191" t="s">
        <v>3550</v>
      </c>
      <c r="C191" t="s">
        <v>3326</v>
      </c>
      <c r="D191" t="e">
        <f t="shared" si="12"/>
        <v>#REF!</v>
      </c>
      <c r="E191" t="e">
        <f t="shared" si="13"/>
        <v>#REF!</v>
      </c>
      <c r="F191" t="e">
        <f t="shared" si="14"/>
        <v>#REF!</v>
      </c>
      <c r="G191" t="e">
        <f t="shared" si="15"/>
        <v>#REF!</v>
      </c>
      <c r="H191" t="e">
        <f t="shared" si="16"/>
        <v>#REF!</v>
      </c>
      <c r="I191" t="e">
        <f t="shared" si="17"/>
        <v>#REF!</v>
      </c>
    </row>
    <row r="192" spans="1:9" x14ac:dyDescent="0.35">
      <c r="A192" t="s">
        <v>3814</v>
      </c>
      <c r="B192" t="s">
        <v>3597</v>
      </c>
      <c r="C192" t="s">
        <v>3326</v>
      </c>
      <c r="D192" t="e">
        <f t="shared" si="12"/>
        <v>#REF!</v>
      </c>
      <c r="E192" t="e">
        <f t="shared" si="13"/>
        <v>#REF!</v>
      </c>
      <c r="F192" t="e">
        <f t="shared" si="14"/>
        <v>#REF!</v>
      </c>
      <c r="G192" t="e">
        <f t="shared" si="15"/>
        <v>#REF!</v>
      </c>
      <c r="H192" t="e">
        <f t="shared" si="16"/>
        <v>#REF!</v>
      </c>
      <c r="I192" t="e">
        <f t="shared" si="17"/>
        <v>#REF!</v>
      </c>
    </row>
    <row r="193" spans="1:9" x14ac:dyDescent="0.35">
      <c r="A193" t="s">
        <v>3815</v>
      </c>
      <c r="B193" t="s">
        <v>3588</v>
      </c>
      <c r="C193" t="s">
        <v>3326</v>
      </c>
      <c r="D193" t="e">
        <f t="shared" si="12"/>
        <v>#REF!</v>
      </c>
      <c r="E193" t="e">
        <f t="shared" si="13"/>
        <v>#REF!</v>
      </c>
      <c r="F193" t="e">
        <f t="shared" si="14"/>
        <v>#REF!</v>
      </c>
      <c r="G193" t="e">
        <f t="shared" si="15"/>
        <v>#REF!</v>
      </c>
      <c r="H193" t="e">
        <f t="shared" si="16"/>
        <v>#REF!</v>
      </c>
      <c r="I193" t="e">
        <f t="shared" si="17"/>
        <v>#REF!</v>
      </c>
    </row>
    <row r="194" spans="1:9" x14ac:dyDescent="0.35">
      <c r="A194" t="s">
        <v>1953</v>
      </c>
      <c r="B194" t="s">
        <v>124</v>
      </c>
      <c r="C194" t="s">
        <v>3322</v>
      </c>
      <c r="D194" t="e">
        <f t="shared" si="12"/>
        <v>#REF!</v>
      </c>
      <c r="E194" t="e">
        <f t="shared" si="13"/>
        <v>#REF!</v>
      </c>
      <c r="F194" t="e">
        <f t="shared" si="14"/>
        <v>#REF!</v>
      </c>
      <c r="G194" t="e">
        <f t="shared" si="15"/>
        <v>#REF!</v>
      </c>
      <c r="H194" t="e">
        <f t="shared" si="16"/>
        <v>#REF!</v>
      </c>
      <c r="I194" t="e">
        <f t="shared" si="17"/>
        <v>#REF!</v>
      </c>
    </row>
    <row r="195" spans="1:9" x14ac:dyDescent="0.35">
      <c r="A195" t="s">
        <v>3042</v>
      </c>
      <c r="B195" t="s">
        <v>1628</v>
      </c>
      <c r="C195" t="s">
        <v>3322</v>
      </c>
      <c r="D195" t="e">
        <f t="shared" si="12"/>
        <v>#REF!</v>
      </c>
      <c r="E195" t="e">
        <f t="shared" si="13"/>
        <v>#REF!</v>
      </c>
      <c r="F195" t="e">
        <f t="shared" si="14"/>
        <v>#REF!</v>
      </c>
      <c r="G195" t="e">
        <f t="shared" si="15"/>
        <v>#REF!</v>
      </c>
      <c r="H195" t="e">
        <f t="shared" si="16"/>
        <v>#REF!</v>
      </c>
      <c r="I195" t="e">
        <f t="shared" si="17"/>
        <v>#REF!</v>
      </c>
    </row>
    <row r="196" spans="1:9" x14ac:dyDescent="0.35">
      <c r="A196" t="s">
        <v>3208</v>
      </c>
      <c r="B196" t="s">
        <v>1800</v>
      </c>
      <c r="C196" t="s">
        <v>3322</v>
      </c>
      <c r="D196" t="e">
        <f t="shared" ref="D196:D259" si="18">VLOOKUP(VALUE($A196),PDG,7,FALSE)</f>
        <v>#REF!</v>
      </c>
      <c r="E196" t="e">
        <f t="shared" ref="E196:E259" si="19">VLOOKUP(VALUE($A196),PDG,11,FALSE)</f>
        <v>#REF!</v>
      </c>
      <c r="F196" t="e">
        <f t="shared" ref="F196:F259" si="20">IF(E196&gt;$F$3,$F$3,E196)</f>
        <v>#REF!</v>
      </c>
      <c r="G196" t="e">
        <f t="shared" ref="G196:G259" si="21">IF(F196&gt;$G$3,$G$3,E196)</f>
        <v>#REF!</v>
      </c>
      <c r="H196" t="e">
        <f t="shared" ref="H196:H259" si="22">IF(F196&lt;E196,1,0)</f>
        <v>#REF!</v>
      </c>
      <c r="I196" t="e">
        <f t="shared" ref="I196:I259" si="23">IF(G196&lt;E196,1,0)</f>
        <v>#REF!</v>
      </c>
    </row>
    <row r="197" spans="1:9" x14ac:dyDescent="0.35">
      <c r="A197" t="s">
        <v>2784</v>
      </c>
      <c r="B197" t="s">
        <v>1341</v>
      </c>
      <c r="C197" t="s">
        <v>3322</v>
      </c>
      <c r="D197" t="e">
        <f t="shared" si="18"/>
        <v>#REF!</v>
      </c>
      <c r="E197" t="e">
        <f t="shared" si="19"/>
        <v>#REF!</v>
      </c>
      <c r="F197" t="e">
        <f t="shared" si="20"/>
        <v>#REF!</v>
      </c>
      <c r="G197" t="e">
        <f t="shared" si="21"/>
        <v>#REF!</v>
      </c>
      <c r="H197" t="e">
        <f t="shared" si="22"/>
        <v>#REF!</v>
      </c>
      <c r="I197" t="e">
        <f t="shared" si="23"/>
        <v>#REF!</v>
      </c>
    </row>
    <row r="198" spans="1:9" x14ac:dyDescent="0.35">
      <c r="A198" t="s">
        <v>2739</v>
      </c>
      <c r="B198" t="s">
        <v>1291</v>
      </c>
      <c r="C198" t="s">
        <v>3322</v>
      </c>
      <c r="D198" t="e">
        <f t="shared" si="18"/>
        <v>#REF!</v>
      </c>
      <c r="E198" t="e">
        <f t="shared" si="19"/>
        <v>#REF!</v>
      </c>
      <c r="F198" t="e">
        <f t="shared" si="20"/>
        <v>#REF!</v>
      </c>
      <c r="G198" t="e">
        <f t="shared" si="21"/>
        <v>#REF!</v>
      </c>
      <c r="H198" t="e">
        <f t="shared" si="22"/>
        <v>#REF!</v>
      </c>
      <c r="I198" t="e">
        <f t="shared" si="23"/>
        <v>#REF!</v>
      </c>
    </row>
    <row r="199" spans="1:9" x14ac:dyDescent="0.35">
      <c r="A199" t="s">
        <v>3072</v>
      </c>
      <c r="B199" t="s">
        <v>1661</v>
      </c>
      <c r="C199" t="s">
        <v>3322</v>
      </c>
      <c r="D199" t="e">
        <f t="shared" si="18"/>
        <v>#REF!</v>
      </c>
      <c r="E199" t="e">
        <f t="shared" si="19"/>
        <v>#REF!</v>
      </c>
      <c r="F199" t="e">
        <f t="shared" si="20"/>
        <v>#REF!</v>
      </c>
      <c r="G199" t="e">
        <f t="shared" si="21"/>
        <v>#REF!</v>
      </c>
      <c r="H199" t="e">
        <f t="shared" si="22"/>
        <v>#REF!</v>
      </c>
      <c r="I199" t="e">
        <f t="shared" si="23"/>
        <v>#REF!</v>
      </c>
    </row>
    <row r="200" spans="1:9" x14ac:dyDescent="0.35">
      <c r="A200" t="s">
        <v>2675</v>
      </c>
      <c r="B200" t="s">
        <v>1236</v>
      </c>
      <c r="C200" t="s">
        <v>3322</v>
      </c>
      <c r="D200" t="e">
        <f t="shared" si="18"/>
        <v>#REF!</v>
      </c>
      <c r="E200" t="e">
        <f t="shared" si="19"/>
        <v>#REF!</v>
      </c>
      <c r="F200" t="e">
        <f t="shared" si="20"/>
        <v>#REF!</v>
      </c>
      <c r="G200" t="e">
        <f t="shared" si="21"/>
        <v>#REF!</v>
      </c>
      <c r="H200" t="e">
        <f t="shared" si="22"/>
        <v>#REF!</v>
      </c>
      <c r="I200" t="e">
        <f t="shared" si="23"/>
        <v>#REF!</v>
      </c>
    </row>
    <row r="201" spans="1:9" x14ac:dyDescent="0.35">
      <c r="A201" t="s">
        <v>2166</v>
      </c>
      <c r="B201" t="s">
        <v>507</v>
      </c>
      <c r="C201" t="s">
        <v>3322</v>
      </c>
      <c r="D201" t="e">
        <f t="shared" si="18"/>
        <v>#REF!</v>
      </c>
      <c r="E201" t="e">
        <f t="shared" si="19"/>
        <v>#REF!</v>
      </c>
      <c r="F201" t="e">
        <f t="shared" si="20"/>
        <v>#REF!</v>
      </c>
      <c r="G201" t="e">
        <f t="shared" si="21"/>
        <v>#REF!</v>
      </c>
      <c r="H201" t="e">
        <f t="shared" si="22"/>
        <v>#REF!</v>
      </c>
      <c r="I201" t="e">
        <f t="shared" si="23"/>
        <v>#REF!</v>
      </c>
    </row>
    <row r="202" spans="1:9" x14ac:dyDescent="0.35">
      <c r="A202" t="s">
        <v>3816</v>
      </c>
      <c r="B202" t="s">
        <v>3655</v>
      </c>
      <c r="C202" t="s">
        <v>3326</v>
      </c>
      <c r="D202" t="e">
        <f t="shared" si="18"/>
        <v>#REF!</v>
      </c>
      <c r="E202" t="e">
        <f t="shared" si="19"/>
        <v>#REF!</v>
      </c>
      <c r="F202" t="e">
        <f t="shared" si="20"/>
        <v>#REF!</v>
      </c>
      <c r="G202" t="e">
        <f t="shared" si="21"/>
        <v>#REF!</v>
      </c>
      <c r="H202" t="e">
        <f t="shared" si="22"/>
        <v>#REF!</v>
      </c>
      <c r="I202" t="e">
        <f t="shared" si="23"/>
        <v>#REF!</v>
      </c>
    </row>
    <row r="203" spans="1:9" x14ac:dyDescent="0.35">
      <c r="A203" t="s">
        <v>3817</v>
      </c>
      <c r="B203" t="s">
        <v>3330</v>
      </c>
      <c r="C203" t="s">
        <v>3326</v>
      </c>
      <c r="D203" t="e">
        <f t="shared" si="18"/>
        <v>#REF!</v>
      </c>
      <c r="E203" t="e">
        <f t="shared" si="19"/>
        <v>#REF!</v>
      </c>
      <c r="F203" t="e">
        <f t="shared" si="20"/>
        <v>#REF!</v>
      </c>
      <c r="G203" t="e">
        <f t="shared" si="21"/>
        <v>#REF!</v>
      </c>
      <c r="H203" t="e">
        <f t="shared" si="22"/>
        <v>#REF!</v>
      </c>
      <c r="I203" t="e">
        <f t="shared" si="23"/>
        <v>#REF!</v>
      </c>
    </row>
    <row r="204" spans="1:9" x14ac:dyDescent="0.35">
      <c r="A204" t="s">
        <v>3818</v>
      </c>
      <c r="B204" t="s">
        <v>3602</v>
      </c>
      <c r="C204" t="s">
        <v>3326</v>
      </c>
      <c r="D204" t="e">
        <f t="shared" si="18"/>
        <v>#REF!</v>
      </c>
      <c r="E204" t="e">
        <f t="shared" si="19"/>
        <v>#REF!</v>
      </c>
      <c r="F204" t="e">
        <f t="shared" si="20"/>
        <v>#REF!</v>
      </c>
      <c r="G204" t="e">
        <f t="shared" si="21"/>
        <v>#REF!</v>
      </c>
      <c r="H204" t="e">
        <f t="shared" si="22"/>
        <v>#REF!</v>
      </c>
      <c r="I204" t="e">
        <f t="shared" si="23"/>
        <v>#REF!</v>
      </c>
    </row>
    <row r="205" spans="1:9" x14ac:dyDescent="0.35">
      <c r="A205" t="s">
        <v>3819</v>
      </c>
      <c r="B205" t="s">
        <v>3663</v>
      </c>
      <c r="C205" t="s">
        <v>3322</v>
      </c>
      <c r="D205" t="e">
        <f t="shared" si="18"/>
        <v>#REF!</v>
      </c>
      <c r="E205" t="e">
        <f t="shared" si="19"/>
        <v>#REF!</v>
      </c>
      <c r="F205" t="e">
        <f t="shared" si="20"/>
        <v>#REF!</v>
      </c>
      <c r="G205" t="e">
        <f t="shared" si="21"/>
        <v>#REF!</v>
      </c>
      <c r="H205" t="e">
        <f t="shared" si="22"/>
        <v>#REF!</v>
      </c>
      <c r="I205" t="e">
        <f t="shared" si="23"/>
        <v>#REF!</v>
      </c>
    </row>
    <row r="206" spans="1:9" x14ac:dyDescent="0.35">
      <c r="A206" t="s">
        <v>3224</v>
      </c>
      <c r="B206" t="s">
        <v>1817</v>
      </c>
      <c r="C206" t="s">
        <v>3322</v>
      </c>
      <c r="D206" t="e">
        <f t="shared" si="18"/>
        <v>#REF!</v>
      </c>
      <c r="E206" t="e">
        <f t="shared" si="19"/>
        <v>#REF!</v>
      </c>
      <c r="F206" t="e">
        <f t="shared" si="20"/>
        <v>#REF!</v>
      </c>
      <c r="G206" t="e">
        <f t="shared" si="21"/>
        <v>#REF!</v>
      </c>
      <c r="H206" t="e">
        <f t="shared" si="22"/>
        <v>#REF!</v>
      </c>
      <c r="I206" t="e">
        <f t="shared" si="23"/>
        <v>#REF!</v>
      </c>
    </row>
    <row r="207" spans="1:9" x14ac:dyDescent="0.35">
      <c r="A207" t="s">
        <v>3100</v>
      </c>
      <c r="B207" t="s">
        <v>1687</v>
      </c>
      <c r="C207" t="s">
        <v>3322</v>
      </c>
      <c r="D207" t="e">
        <f t="shared" si="18"/>
        <v>#REF!</v>
      </c>
      <c r="E207" t="e">
        <f t="shared" si="19"/>
        <v>#REF!</v>
      </c>
      <c r="F207" t="e">
        <f t="shared" si="20"/>
        <v>#REF!</v>
      </c>
      <c r="G207" t="e">
        <f t="shared" si="21"/>
        <v>#REF!</v>
      </c>
      <c r="H207" t="e">
        <f t="shared" si="22"/>
        <v>#REF!</v>
      </c>
      <c r="I207" t="e">
        <f t="shared" si="23"/>
        <v>#REF!</v>
      </c>
    </row>
    <row r="208" spans="1:9" x14ac:dyDescent="0.35">
      <c r="A208" t="s">
        <v>3820</v>
      </c>
      <c r="B208" t="s">
        <v>3630</v>
      </c>
      <c r="C208" t="s">
        <v>3326</v>
      </c>
      <c r="D208" t="e">
        <f t="shared" si="18"/>
        <v>#REF!</v>
      </c>
      <c r="E208" t="e">
        <f t="shared" si="19"/>
        <v>#REF!</v>
      </c>
      <c r="F208" t="e">
        <f t="shared" si="20"/>
        <v>#REF!</v>
      </c>
      <c r="G208" t="e">
        <f t="shared" si="21"/>
        <v>#REF!</v>
      </c>
      <c r="H208" t="e">
        <f t="shared" si="22"/>
        <v>#REF!</v>
      </c>
      <c r="I208" t="e">
        <f t="shared" si="23"/>
        <v>#REF!</v>
      </c>
    </row>
    <row r="209" spans="1:9" x14ac:dyDescent="0.35">
      <c r="A209" t="s">
        <v>3821</v>
      </c>
      <c r="B209" t="s">
        <v>3661</v>
      </c>
      <c r="C209" t="s">
        <v>3326</v>
      </c>
      <c r="D209" t="e">
        <f t="shared" si="18"/>
        <v>#REF!</v>
      </c>
      <c r="E209" t="e">
        <f t="shared" si="19"/>
        <v>#REF!</v>
      </c>
      <c r="F209" t="e">
        <f t="shared" si="20"/>
        <v>#REF!</v>
      </c>
      <c r="G209" t="e">
        <f t="shared" si="21"/>
        <v>#REF!</v>
      </c>
      <c r="H209" t="e">
        <f t="shared" si="22"/>
        <v>#REF!</v>
      </c>
      <c r="I209" t="e">
        <f t="shared" si="23"/>
        <v>#REF!</v>
      </c>
    </row>
    <row r="210" spans="1:9" x14ac:dyDescent="0.35">
      <c r="A210" t="s">
        <v>3261</v>
      </c>
      <c r="B210" t="s">
        <v>1852</v>
      </c>
      <c r="C210" t="s">
        <v>3322</v>
      </c>
      <c r="D210" t="e">
        <f t="shared" si="18"/>
        <v>#REF!</v>
      </c>
      <c r="E210" t="e">
        <f t="shared" si="19"/>
        <v>#REF!</v>
      </c>
      <c r="F210" t="e">
        <f t="shared" si="20"/>
        <v>#REF!</v>
      </c>
      <c r="G210" t="e">
        <f t="shared" si="21"/>
        <v>#REF!</v>
      </c>
      <c r="H210" t="e">
        <f t="shared" si="22"/>
        <v>#REF!</v>
      </c>
      <c r="I210" t="e">
        <f t="shared" si="23"/>
        <v>#REF!</v>
      </c>
    </row>
    <row r="211" spans="1:9" x14ac:dyDescent="0.35">
      <c r="A211" t="s">
        <v>3270</v>
      </c>
      <c r="B211" t="s">
        <v>1861</v>
      </c>
      <c r="C211" t="s">
        <v>3322</v>
      </c>
      <c r="D211" t="e">
        <f t="shared" si="18"/>
        <v>#REF!</v>
      </c>
      <c r="E211" t="e">
        <f t="shared" si="19"/>
        <v>#REF!</v>
      </c>
      <c r="F211" t="e">
        <f t="shared" si="20"/>
        <v>#REF!</v>
      </c>
      <c r="G211" t="e">
        <f t="shared" si="21"/>
        <v>#REF!</v>
      </c>
      <c r="H211" t="e">
        <f t="shared" si="22"/>
        <v>#REF!</v>
      </c>
      <c r="I211" t="e">
        <f t="shared" si="23"/>
        <v>#REF!</v>
      </c>
    </row>
    <row r="212" spans="1:9" x14ac:dyDescent="0.35">
      <c r="A212" t="s">
        <v>2581</v>
      </c>
      <c r="B212" t="s">
        <v>3521</v>
      </c>
      <c r="C212" t="s">
        <v>3322</v>
      </c>
      <c r="D212" t="e">
        <f t="shared" si="18"/>
        <v>#REF!</v>
      </c>
      <c r="E212" t="e">
        <f t="shared" si="19"/>
        <v>#REF!</v>
      </c>
      <c r="F212" t="e">
        <f t="shared" si="20"/>
        <v>#REF!</v>
      </c>
      <c r="G212" t="e">
        <f t="shared" si="21"/>
        <v>#REF!</v>
      </c>
      <c r="H212" t="e">
        <f t="shared" si="22"/>
        <v>#REF!</v>
      </c>
      <c r="I212" t="e">
        <f t="shared" si="23"/>
        <v>#REF!</v>
      </c>
    </row>
    <row r="213" spans="1:9" x14ac:dyDescent="0.35">
      <c r="A213" t="s">
        <v>3822</v>
      </c>
      <c r="B213" t="s">
        <v>3638</v>
      </c>
      <c r="C213" t="s">
        <v>3326</v>
      </c>
      <c r="D213" t="e">
        <f t="shared" si="18"/>
        <v>#REF!</v>
      </c>
      <c r="E213" t="e">
        <f t="shared" si="19"/>
        <v>#REF!</v>
      </c>
      <c r="F213" t="e">
        <f t="shared" si="20"/>
        <v>#REF!</v>
      </c>
      <c r="G213" t="e">
        <f t="shared" si="21"/>
        <v>#REF!</v>
      </c>
      <c r="H213" t="e">
        <f t="shared" si="22"/>
        <v>#REF!</v>
      </c>
      <c r="I213" t="e">
        <f t="shared" si="23"/>
        <v>#REF!</v>
      </c>
    </row>
    <row r="214" spans="1:9" x14ac:dyDescent="0.35">
      <c r="A214" t="s">
        <v>3202</v>
      </c>
      <c r="B214" t="s">
        <v>1794</v>
      </c>
      <c r="C214" t="s">
        <v>3322</v>
      </c>
      <c r="D214" t="e">
        <f t="shared" si="18"/>
        <v>#REF!</v>
      </c>
      <c r="E214" t="e">
        <f t="shared" si="19"/>
        <v>#REF!</v>
      </c>
      <c r="F214" t="e">
        <f t="shared" si="20"/>
        <v>#REF!</v>
      </c>
      <c r="G214" t="e">
        <f t="shared" si="21"/>
        <v>#REF!</v>
      </c>
      <c r="H214" t="e">
        <f t="shared" si="22"/>
        <v>#REF!</v>
      </c>
      <c r="I214" t="e">
        <f t="shared" si="23"/>
        <v>#REF!</v>
      </c>
    </row>
    <row r="215" spans="1:9" x14ac:dyDescent="0.35">
      <c r="A215" t="s">
        <v>2627</v>
      </c>
      <c r="B215" t="s">
        <v>1159</v>
      </c>
      <c r="C215" t="s">
        <v>3322</v>
      </c>
      <c r="D215" t="e">
        <f t="shared" si="18"/>
        <v>#REF!</v>
      </c>
      <c r="E215" t="e">
        <f t="shared" si="19"/>
        <v>#REF!</v>
      </c>
      <c r="F215" t="e">
        <f t="shared" si="20"/>
        <v>#REF!</v>
      </c>
      <c r="G215" t="e">
        <f t="shared" si="21"/>
        <v>#REF!</v>
      </c>
      <c r="H215" t="e">
        <f t="shared" si="22"/>
        <v>#REF!</v>
      </c>
      <c r="I215" t="e">
        <f t="shared" si="23"/>
        <v>#REF!</v>
      </c>
    </row>
    <row r="216" spans="1:9" x14ac:dyDescent="0.35">
      <c r="A216" t="s">
        <v>3823</v>
      </c>
      <c r="B216" t="s">
        <v>3561</v>
      </c>
      <c r="C216" t="s">
        <v>3326</v>
      </c>
      <c r="D216" t="e">
        <f t="shared" si="18"/>
        <v>#REF!</v>
      </c>
      <c r="E216" t="e">
        <f t="shared" si="19"/>
        <v>#REF!</v>
      </c>
      <c r="F216" t="e">
        <f t="shared" si="20"/>
        <v>#REF!</v>
      </c>
      <c r="G216" t="e">
        <f t="shared" si="21"/>
        <v>#REF!</v>
      </c>
      <c r="H216" t="e">
        <f t="shared" si="22"/>
        <v>#REF!</v>
      </c>
      <c r="I216" t="e">
        <f t="shared" si="23"/>
        <v>#REF!</v>
      </c>
    </row>
    <row r="217" spans="1:9" x14ac:dyDescent="0.35">
      <c r="A217" t="s">
        <v>3824</v>
      </c>
      <c r="B217" t="s">
        <v>3382</v>
      </c>
      <c r="C217" t="s">
        <v>3326</v>
      </c>
      <c r="D217" t="e">
        <f t="shared" si="18"/>
        <v>#REF!</v>
      </c>
      <c r="E217" t="e">
        <f t="shared" si="19"/>
        <v>#REF!</v>
      </c>
      <c r="F217" t="e">
        <f t="shared" si="20"/>
        <v>#REF!</v>
      </c>
      <c r="G217" t="e">
        <f t="shared" si="21"/>
        <v>#REF!</v>
      </c>
      <c r="H217" t="e">
        <f t="shared" si="22"/>
        <v>#REF!</v>
      </c>
      <c r="I217" t="e">
        <f t="shared" si="23"/>
        <v>#REF!</v>
      </c>
    </row>
    <row r="218" spans="1:9" x14ac:dyDescent="0.35">
      <c r="A218" t="s">
        <v>3825</v>
      </c>
      <c r="B218" t="s">
        <v>3648</v>
      </c>
      <c r="C218" t="s">
        <v>3326</v>
      </c>
      <c r="D218" t="e">
        <f t="shared" si="18"/>
        <v>#REF!</v>
      </c>
      <c r="E218" t="e">
        <f t="shared" si="19"/>
        <v>#REF!</v>
      </c>
      <c r="F218" t="e">
        <f t="shared" si="20"/>
        <v>#REF!</v>
      </c>
      <c r="G218" t="e">
        <f t="shared" si="21"/>
        <v>#REF!</v>
      </c>
      <c r="H218" t="e">
        <f t="shared" si="22"/>
        <v>#REF!</v>
      </c>
      <c r="I218" t="e">
        <f t="shared" si="23"/>
        <v>#REF!</v>
      </c>
    </row>
    <row r="219" spans="1:9" x14ac:dyDescent="0.35">
      <c r="A219" t="s">
        <v>3085</v>
      </c>
      <c r="B219" t="s">
        <v>1674</v>
      </c>
      <c r="C219" t="s">
        <v>3326</v>
      </c>
      <c r="D219" t="e">
        <f t="shared" si="18"/>
        <v>#REF!</v>
      </c>
      <c r="E219" t="e">
        <f t="shared" si="19"/>
        <v>#REF!</v>
      </c>
      <c r="F219" t="e">
        <f t="shared" si="20"/>
        <v>#REF!</v>
      </c>
      <c r="G219" t="e">
        <f t="shared" si="21"/>
        <v>#REF!</v>
      </c>
      <c r="H219" t="e">
        <f t="shared" si="22"/>
        <v>#REF!</v>
      </c>
      <c r="I219" t="e">
        <f t="shared" si="23"/>
        <v>#REF!</v>
      </c>
    </row>
    <row r="220" spans="1:9" x14ac:dyDescent="0.35">
      <c r="A220" t="s">
        <v>2750</v>
      </c>
      <c r="B220" t="s">
        <v>1302</v>
      </c>
      <c r="C220" t="s">
        <v>3322</v>
      </c>
      <c r="D220" t="e">
        <f t="shared" si="18"/>
        <v>#REF!</v>
      </c>
      <c r="E220" t="e">
        <f t="shared" si="19"/>
        <v>#REF!</v>
      </c>
      <c r="F220" t="e">
        <f t="shared" si="20"/>
        <v>#REF!</v>
      </c>
      <c r="G220" t="e">
        <f t="shared" si="21"/>
        <v>#REF!</v>
      </c>
      <c r="H220" t="e">
        <f t="shared" si="22"/>
        <v>#REF!</v>
      </c>
      <c r="I220" t="e">
        <f t="shared" si="23"/>
        <v>#REF!</v>
      </c>
    </row>
    <row r="221" spans="1:9" x14ac:dyDescent="0.35">
      <c r="A221" t="s">
        <v>3826</v>
      </c>
      <c r="B221" t="s">
        <v>3583</v>
      </c>
      <c r="C221" t="s">
        <v>3322</v>
      </c>
      <c r="D221" t="e">
        <f t="shared" si="18"/>
        <v>#REF!</v>
      </c>
      <c r="E221" t="e">
        <f t="shared" si="19"/>
        <v>#REF!</v>
      </c>
      <c r="F221" t="e">
        <f t="shared" si="20"/>
        <v>#REF!</v>
      </c>
      <c r="G221" t="e">
        <f t="shared" si="21"/>
        <v>#REF!</v>
      </c>
      <c r="H221" t="e">
        <f t="shared" si="22"/>
        <v>#REF!</v>
      </c>
      <c r="I221" t="e">
        <f t="shared" si="23"/>
        <v>#REF!</v>
      </c>
    </row>
    <row r="222" spans="1:9" x14ac:dyDescent="0.35">
      <c r="A222" t="s">
        <v>2735</v>
      </c>
      <c r="B222" t="s">
        <v>1287</v>
      </c>
      <c r="C222" t="s">
        <v>3322</v>
      </c>
      <c r="D222" t="e">
        <f t="shared" si="18"/>
        <v>#REF!</v>
      </c>
      <c r="E222" t="e">
        <f t="shared" si="19"/>
        <v>#REF!</v>
      </c>
      <c r="F222" t="e">
        <f t="shared" si="20"/>
        <v>#REF!</v>
      </c>
      <c r="G222" t="e">
        <f t="shared" si="21"/>
        <v>#REF!</v>
      </c>
      <c r="H222" t="e">
        <f t="shared" si="22"/>
        <v>#REF!</v>
      </c>
      <c r="I222" t="e">
        <f t="shared" si="23"/>
        <v>#REF!</v>
      </c>
    </row>
    <row r="223" spans="1:9" x14ac:dyDescent="0.35">
      <c r="A223" t="s">
        <v>3827</v>
      </c>
      <c r="B223" t="s">
        <v>3356</v>
      </c>
      <c r="C223" t="s">
        <v>3322</v>
      </c>
      <c r="D223" t="e">
        <f t="shared" si="18"/>
        <v>#REF!</v>
      </c>
      <c r="E223" t="e">
        <f t="shared" si="19"/>
        <v>#REF!</v>
      </c>
      <c r="F223" t="e">
        <f t="shared" si="20"/>
        <v>#REF!</v>
      </c>
      <c r="G223" t="e">
        <f t="shared" si="21"/>
        <v>#REF!</v>
      </c>
      <c r="H223" t="e">
        <f t="shared" si="22"/>
        <v>#REF!</v>
      </c>
      <c r="I223" t="e">
        <f t="shared" si="23"/>
        <v>#REF!</v>
      </c>
    </row>
    <row r="224" spans="1:9" x14ac:dyDescent="0.35">
      <c r="A224" t="s">
        <v>3156</v>
      </c>
      <c r="B224" t="s">
        <v>1750</v>
      </c>
      <c r="C224" t="s">
        <v>3322</v>
      </c>
      <c r="D224" t="e">
        <f t="shared" si="18"/>
        <v>#REF!</v>
      </c>
      <c r="E224" t="e">
        <f t="shared" si="19"/>
        <v>#REF!</v>
      </c>
      <c r="F224" t="e">
        <f t="shared" si="20"/>
        <v>#REF!</v>
      </c>
      <c r="G224" t="e">
        <f t="shared" si="21"/>
        <v>#REF!</v>
      </c>
      <c r="H224" t="e">
        <f t="shared" si="22"/>
        <v>#REF!</v>
      </c>
      <c r="I224" t="e">
        <f t="shared" si="23"/>
        <v>#REF!</v>
      </c>
    </row>
    <row r="225" spans="1:9" x14ac:dyDescent="0.35">
      <c r="A225" t="s">
        <v>3085</v>
      </c>
      <c r="B225" t="s">
        <v>1674</v>
      </c>
      <c r="C225" t="s">
        <v>3322</v>
      </c>
      <c r="D225" t="e">
        <f t="shared" si="18"/>
        <v>#REF!</v>
      </c>
      <c r="E225" t="e">
        <f t="shared" si="19"/>
        <v>#REF!</v>
      </c>
      <c r="F225" t="e">
        <f t="shared" si="20"/>
        <v>#REF!</v>
      </c>
      <c r="G225" t="e">
        <f t="shared" si="21"/>
        <v>#REF!</v>
      </c>
      <c r="H225" t="e">
        <f t="shared" si="22"/>
        <v>#REF!</v>
      </c>
      <c r="I225" t="e">
        <f t="shared" si="23"/>
        <v>#REF!</v>
      </c>
    </row>
    <row r="226" spans="1:9" x14ac:dyDescent="0.35">
      <c r="A226" t="s">
        <v>3095</v>
      </c>
      <c r="B226" t="s">
        <v>1681</v>
      </c>
      <c r="C226" t="s">
        <v>3322</v>
      </c>
      <c r="D226" t="e">
        <f t="shared" si="18"/>
        <v>#REF!</v>
      </c>
      <c r="E226" t="e">
        <f t="shared" si="19"/>
        <v>#REF!</v>
      </c>
      <c r="F226" t="e">
        <f t="shared" si="20"/>
        <v>#REF!</v>
      </c>
      <c r="G226" t="e">
        <f t="shared" si="21"/>
        <v>#REF!</v>
      </c>
      <c r="H226" t="e">
        <f t="shared" si="22"/>
        <v>#REF!</v>
      </c>
      <c r="I226" t="e">
        <f t="shared" si="23"/>
        <v>#REF!</v>
      </c>
    </row>
    <row r="227" spans="1:9" x14ac:dyDescent="0.35">
      <c r="A227" t="s">
        <v>2199</v>
      </c>
      <c r="B227" t="s">
        <v>555</v>
      </c>
      <c r="C227" t="s">
        <v>3322</v>
      </c>
      <c r="D227" t="e">
        <f t="shared" si="18"/>
        <v>#REF!</v>
      </c>
      <c r="E227" t="e">
        <f t="shared" si="19"/>
        <v>#REF!</v>
      </c>
      <c r="F227" t="e">
        <f t="shared" si="20"/>
        <v>#REF!</v>
      </c>
      <c r="G227" t="e">
        <f t="shared" si="21"/>
        <v>#REF!</v>
      </c>
      <c r="H227" t="e">
        <f t="shared" si="22"/>
        <v>#REF!</v>
      </c>
      <c r="I227" t="e">
        <f t="shared" si="23"/>
        <v>#REF!</v>
      </c>
    </row>
    <row r="228" spans="1:9" x14ac:dyDescent="0.35">
      <c r="A228" t="s">
        <v>3231</v>
      </c>
      <c r="B228" t="s">
        <v>1824</v>
      </c>
      <c r="C228" t="s">
        <v>3322</v>
      </c>
      <c r="D228" t="e">
        <f t="shared" si="18"/>
        <v>#REF!</v>
      </c>
      <c r="E228" t="e">
        <f t="shared" si="19"/>
        <v>#REF!</v>
      </c>
      <c r="F228" t="e">
        <f t="shared" si="20"/>
        <v>#REF!</v>
      </c>
      <c r="G228" t="e">
        <f t="shared" si="21"/>
        <v>#REF!</v>
      </c>
      <c r="H228" t="e">
        <f t="shared" si="22"/>
        <v>#REF!</v>
      </c>
      <c r="I228" t="e">
        <f t="shared" si="23"/>
        <v>#REF!</v>
      </c>
    </row>
    <row r="229" spans="1:9" x14ac:dyDescent="0.35">
      <c r="A229" t="s">
        <v>3013</v>
      </c>
      <c r="B229" t="s">
        <v>1592</v>
      </c>
      <c r="C229" t="s">
        <v>3322</v>
      </c>
      <c r="D229" t="e">
        <f t="shared" si="18"/>
        <v>#REF!</v>
      </c>
      <c r="E229" t="e">
        <f t="shared" si="19"/>
        <v>#REF!</v>
      </c>
      <c r="F229" t="e">
        <f t="shared" si="20"/>
        <v>#REF!</v>
      </c>
      <c r="G229" t="e">
        <f t="shared" si="21"/>
        <v>#REF!</v>
      </c>
      <c r="H229" t="e">
        <f t="shared" si="22"/>
        <v>#REF!</v>
      </c>
      <c r="I229" t="e">
        <f t="shared" si="23"/>
        <v>#REF!</v>
      </c>
    </row>
    <row r="230" spans="1:9" x14ac:dyDescent="0.35">
      <c r="A230" t="s">
        <v>3040</v>
      </c>
      <c r="B230" t="s">
        <v>1626</v>
      </c>
      <c r="C230" t="s">
        <v>3322</v>
      </c>
      <c r="D230" t="e">
        <f t="shared" si="18"/>
        <v>#REF!</v>
      </c>
      <c r="E230" t="e">
        <f t="shared" si="19"/>
        <v>#REF!</v>
      </c>
      <c r="F230" t="e">
        <f t="shared" si="20"/>
        <v>#REF!</v>
      </c>
      <c r="G230" t="e">
        <f t="shared" si="21"/>
        <v>#REF!</v>
      </c>
      <c r="H230" t="e">
        <f t="shared" si="22"/>
        <v>#REF!</v>
      </c>
      <c r="I230" t="e">
        <f t="shared" si="23"/>
        <v>#REF!</v>
      </c>
    </row>
    <row r="231" spans="1:9" x14ac:dyDescent="0.35">
      <c r="A231" t="s">
        <v>3828</v>
      </c>
      <c r="B231" t="s">
        <v>3660</v>
      </c>
      <c r="C231" t="s">
        <v>3326</v>
      </c>
      <c r="D231" t="e">
        <f t="shared" si="18"/>
        <v>#REF!</v>
      </c>
      <c r="E231" t="e">
        <f t="shared" si="19"/>
        <v>#REF!</v>
      </c>
      <c r="F231" t="e">
        <f t="shared" si="20"/>
        <v>#REF!</v>
      </c>
      <c r="G231" t="e">
        <f t="shared" si="21"/>
        <v>#REF!</v>
      </c>
      <c r="H231" t="e">
        <f t="shared" si="22"/>
        <v>#REF!</v>
      </c>
      <c r="I231" t="e">
        <f t="shared" si="23"/>
        <v>#REF!</v>
      </c>
    </row>
    <row r="232" spans="1:9" x14ac:dyDescent="0.35">
      <c r="A232" t="s">
        <v>2583</v>
      </c>
      <c r="B232" t="s">
        <v>3523</v>
      </c>
      <c r="C232" t="s">
        <v>3322</v>
      </c>
      <c r="D232" t="e">
        <f t="shared" si="18"/>
        <v>#REF!</v>
      </c>
      <c r="E232" t="e">
        <f t="shared" si="19"/>
        <v>#REF!</v>
      </c>
      <c r="F232" t="e">
        <f t="shared" si="20"/>
        <v>#REF!</v>
      </c>
      <c r="G232" t="e">
        <f t="shared" si="21"/>
        <v>#REF!</v>
      </c>
      <c r="H232" t="e">
        <f t="shared" si="22"/>
        <v>#REF!</v>
      </c>
      <c r="I232" t="e">
        <f t="shared" si="23"/>
        <v>#REF!</v>
      </c>
    </row>
    <row r="233" spans="1:9" x14ac:dyDescent="0.35">
      <c r="A233" t="s">
        <v>3135</v>
      </c>
      <c r="B233" t="s">
        <v>1731</v>
      </c>
      <c r="C233" t="s">
        <v>3322</v>
      </c>
      <c r="D233" t="e">
        <f t="shared" si="18"/>
        <v>#REF!</v>
      </c>
      <c r="E233" t="e">
        <f t="shared" si="19"/>
        <v>#REF!</v>
      </c>
      <c r="F233" t="e">
        <f t="shared" si="20"/>
        <v>#REF!</v>
      </c>
      <c r="G233" t="e">
        <f t="shared" si="21"/>
        <v>#REF!</v>
      </c>
      <c r="H233" t="e">
        <f t="shared" si="22"/>
        <v>#REF!</v>
      </c>
      <c r="I233" t="e">
        <f t="shared" si="23"/>
        <v>#REF!</v>
      </c>
    </row>
    <row r="234" spans="1:9" x14ac:dyDescent="0.35">
      <c r="A234" t="s">
        <v>2468</v>
      </c>
      <c r="B234" t="s">
        <v>964</v>
      </c>
      <c r="C234" t="s">
        <v>3322</v>
      </c>
      <c r="D234" t="e">
        <f t="shared" si="18"/>
        <v>#REF!</v>
      </c>
      <c r="E234" t="e">
        <f t="shared" si="19"/>
        <v>#REF!</v>
      </c>
      <c r="F234" t="e">
        <f t="shared" si="20"/>
        <v>#REF!</v>
      </c>
      <c r="G234" t="e">
        <f t="shared" si="21"/>
        <v>#REF!</v>
      </c>
      <c r="H234" t="e">
        <f t="shared" si="22"/>
        <v>#REF!</v>
      </c>
      <c r="I234" t="e">
        <f t="shared" si="23"/>
        <v>#REF!</v>
      </c>
    </row>
    <row r="235" spans="1:9" x14ac:dyDescent="0.35">
      <c r="A235" t="s">
        <v>3052</v>
      </c>
      <c r="B235" t="s">
        <v>1638</v>
      </c>
      <c r="C235" t="s">
        <v>3322</v>
      </c>
      <c r="D235" t="e">
        <f t="shared" si="18"/>
        <v>#REF!</v>
      </c>
      <c r="E235" t="e">
        <f t="shared" si="19"/>
        <v>#REF!</v>
      </c>
      <c r="F235" t="e">
        <f t="shared" si="20"/>
        <v>#REF!</v>
      </c>
      <c r="G235" t="e">
        <f t="shared" si="21"/>
        <v>#REF!</v>
      </c>
      <c r="H235" t="e">
        <f t="shared" si="22"/>
        <v>#REF!</v>
      </c>
      <c r="I235" t="e">
        <f t="shared" si="23"/>
        <v>#REF!</v>
      </c>
    </row>
    <row r="236" spans="1:9" x14ac:dyDescent="0.35">
      <c r="A236" t="s">
        <v>2950</v>
      </c>
      <c r="B236" t="s">
        <v>1520</v>
      </c>
      <c r="C236" t="s">
        <v>3322</v>
      </c>
      <c r="D236" t="e">
        <f t="shared" si="18"/>
        <v>#REF!</v>
      </c>
      <c r="E236" t="e">
        <f t="shared" si="19"/>
        <v>#REF!</v>
      </c>
      <c r="F236" t="e">
        <f t="shared" si="20"/>
        <v>#REF!</v>
      </c>
      <c r="G236" t="e">
        <f t="shared" si="21"/>
        <v>#REF!</v>
      </c>
      <c r="H236" t="e">
        <f t="shared" si="22"/>
        <v>#REF!</v>
      </c>
      <c r="I236" t="e">
        <f t="shared" si="23"/>
        <v>#REF!</v>
      </c>
    </row>
    <row r="237" spans="1:9" x14ac:dyDescent="0.35">
      <c r="A237" t="s">
        <v>2810</v>
      </c>
      <c r="B237" t="s">
        <v>1364</v>
      </c>
      <c r="C237" t="s">
        <v>3322</v>
      </c>
      <c r="D237" t="e">
        <f t="shared" si="18"/>
        <v>#REF!</v>
      </c>
      <c r="E237" t="e">
        <f t="shared" si="19"/>
        <v>#REF!</v>
      </c>
      <c r="F237" t="e">
        <f t="shared" si="20"/>
        <v>#REF!</v>
      </c>
      <c r="G237" t="e">
        <f t="shared" si="21"/>
        <v>#REF!</v>
      </c>
      <c r="H237" t="e">
        <f t="shared" si="22"/>
        <v>#REF!</v>
      </c>
      <c r="I237" t="e">
        <f t="shared" si="23"/>
        <v>#REF!</v>
      </c>
    </row>
    <row r="238" spans="1:9" x14ac:dyDescent="0.35">
      <c r="A238" t="s">
        <v>2275</v>
      </c>
      <c r="B238" t="s">
        <v>668</v>
      </c>
      <c r="C238" t="s">
        <v>3322</v>
      </c>
      <c r="D238" t="e">
        <f t="shared" si="18"/>
        <v>#REF!</v>
      </c>
      <c r="E238" t="e">
        <f t="shared" si="19"/>
        <v>#REF!</v>
      </c>
      <c r="F238" t="e">
        <f t="shared" si="20"/>
        <v>#REF!</v>
      </c>
      <c r="G238" t="e">
        <f t="shared" si="21"/>
        <v>#REF!</v>
      </c>
      <c r="H238" t="e">
        <f t="shared" si="22"/>
        <v>#REF!</v>
      </c>
      <c r="I238" t="e">
        <f t="shared" si="23"/>
        <v>#REF!</v>
      </c>
    </row>
    <row r="239" spans="1:9" x14ac:dyDescent="0.35">
      <c r="A239" t="s">
        <v>3281</v>
      </c>
      <c r="B239" t="s">
        <v>1872</v>
      </c>
      <c r="C239" t="s">
        <v>3322</v>
      </c>
      <c r="D239" t="e">
        <f t="shared" si="18"/>
        <v>#REF!</v>
      </c>
      <c r="E239" t="e">
        <f t="shared" si="19"/>
        <v>#REF!</v>
      </c>
      <c r="F239" t="e">
        <f t="shared" si="20"/>
        <v>#REF!</v>
      </c>
      <c r="G239" t="e">
        <f t="shared" si="21"/>
        <v>#REF!</v>
      </c>
      <c r="H239" t="e">
        <f t="shared" si="22"/>
        <v>#REF!</v>
      </c>
      <c r="I239" t="e">
        <f t="shared" si="23"/>
        <v>#REF!</v>
      </c>
    </row>
    <row r="240" spans="1:9" x14ac:dyDescent="0.35">
      <c r="A240" t="s">
        <v>3083</v>
      </c>
      <c r="B240" t="s">
        <v>1672</v>
      </c>
      <c r="C240" t="s">
        <v>3322</v>
      </c>
      <c r="D240" t="e">
        <f t="shared" si="18"/>
        <v>#REF!</v>
      </c>
      <c r="E240" t="e">
        <f t="shared" si="19"/>
        <v>#REF!</v>
      </c>
      <c r="F240" t="e">
        <f t="shared" si="20"/>
        <v>#REF!</v>
      </c>
      <c r="G240" t="e">
        <f t="shared" si="21"/>
        <v>#REF!</v>
      </c>
      <c r="H240" t="e">
        <f t="shared" si="22"/>
        <v>#REF!</v>
      </c>
      <c r="I240" t="e">
        <f t="shared" si="23"/>
        <v>#REF!</v>
      </c>
    </row>
    <row r="241" spans="1:9" x14ac:dyDescent="0.35">
      <c r="A241" t="s">
        <v>2646</v>
      </c>
      <c r="B241" t="s">
        <v>1182</v>
      </c>
      <c r="C241" t="s">
        <v>3322</v>
      </c>
      <c r="D241" t="e">
        <f t="shared" si="18"/>
        <v>#REF!</v>
      </c>
      <c r="E241" t="e">
        <f t="shared" si="19"/>
        <v>#REF!</v>
      </c>
      <c r="F241" t="e">
        <f t="shared" si="20"/>
        <v>#REF!</v>
      </c>
      <c r="G241" t="e">
        <f t="shared" si="21"/>
        <v>#REF!</v>
      </c>
      <c r="H241" t="e">
        <f t="shared" si="22"/>
        <v>#REF!</v>
      </c>
      <c r="I241" t="e">
        <f t="shared" si="23"/>
        <v>#REF!</v>
      </c>
    </row>
    <row r="242" spans="1:9" x14ac:dyDescent="0.35">
      <c r="A242" t="s">
        <v>2015</v>
      </c>
      <c r="B242" t="s">
        <v>250</v>
      </c>
      <c r="C242" t="s">
        <v>3322</v>
      </c>
      <c r="D242" t="e">
        <f t="shared" si="18"/>
        <v>#REF!</v>
      </c>
      <c r="E242" t="e">
        <f t="shared" si="19"/>
        <v>#REF!</v>
      </c>
      <c r="F242" t="e">
        <f t="shared" si="20"/>
        <v>#REF!</v>
      </c>
      <c r="G242" t="e">
        <f t="shared" si="21"/>
        <v>#REF!</v>
      </c>
      <c r="H242" t="e">
        <f t="shared" si="22"/>
        <v>#REF!</v>
      </c>
      <c r="I242" t="e">
        <f t="shared" si="23"/>
        <v>#REF!</v>
      </c>
    </row>
    <row r="243" spans="1:9" x14ac:dyDescent="0.35">
      <c r="A243" t="s">
        <v>3829</v>
      </c>
      <c r="B243" t="s">
        <v>3437</v>
      </c>
      <c r="C243" t="s">
        <v>3326</v>
      </c>
      <c r="D243" t="e">
        <f t="shared" si="18"/>
        <v>#REF!</v>
      </c>
      <c r="E243" t="e">
        <f t="shared" si="19"/>
        <v>#REF!</v>
      </c>
      <c r="F243" t="e">
        <f t="shared" si="20"/>
        <v>#REF!</v>
      </c>
      <c r="G243" t="e">
        <f t="shared" si="21"/>
        <v>#REF!</v>
      </c>
      <c r="H243" t="e">
        <f t="shared" si="22"/>
        <v>#REF!</v>
      </c>
      <c r="I243" t="e">
        <f t="shared" si="23"/>
        <v>#REF!</v>
      </c>
    </row>
    <row r="244" spans="1:9" x14ac:dyDescent="0.35">
      <c r="A244" t="s">
        <v>3830</v>
      </c>
      <c r="B244" t="s">
        <v>3622</v>
      </c>
      <c r="C244" t="s">
        <v>3326</v>
      </c>
      <c r="D244" t="e">
        <f t="shared" si="18"/>
        <v>#REF!</v>
      </c>
      <c r="E244" t="e">
        <f t="shared" si="19"/>
        <v>#REF!</v>
      </c>
      <c r="F244" t="e">
        <f t="shared" si="20"/>
        <v>#REF!</v>
      </c>
      <c r="G244" t="e">
        <f t="shared" si="21"/>
        <v>#REF!</v>
      </c>
      <c r="H244" t="e">
        <f t="shared" si="22"/>
        <v>#REF!</v>
      </c>
      <c r="I244" t="e">
        <f t="shared" si="23"/>
        <v>#REF!</v>
      </c>
    </row>
    <row r="245" spans="1:9" x14ac:dyDescent="0.35">
      <c r="A245" t="s">
        <v>3831</v>
      </c>
      <c r="B245" t="s">
        <v>3379</v>
      </c>
      <c r="C245" t="s">
        <v>3326</v>
      </c>
      <c r="D245" t="e">
        <f t="shared" si="18"/>
        <v>#REF!</v>
      </c>
      <c r="E245" t="e">
        <f t="shared" si="19"/>
        <v>#REF!</v>
      </c>
      <c r="F245" t="e">
        <f t="shared" si="20"/>
        <v>#REF!</v>
      </c>
      <c r="G245" t="e">
        <f t="shared" si="21"/>
        <v>#REF!</v>
      </c>
      <c r="H245" t="e">
        <f t="shared" si="22"/>
        <v>#REF!</v>
      </c>
      <c r="I245" t="e">
        <f t="shared" si="23"/>
        <v>#REF!</v>
      </c>
    </row>
    <row r="246" spans="1:9" x14ac:dyDescent="0.35">
      <c r="A246" t="s">
        <v>2103</v>
      </c>
      <c r="B246" t="s">
        <v>3359</v>
      </c>
      <c r="C246" t="s">
        <v>3322</v>
      </c>
      <c r="D246" t="e">
        <f t="shared" si="18"/>
        <v>#REF!</v>
      </c>
      <c r="E246" t="e">
        <f t="shared" si="19"/>
        <v>#REF!</v>
      </c>
      <c r="F246" t="e">
        <f t="shared" si="20"/>
        <v>#REF!</v>
      </c>
      <c r="G246" t="e">
        <f t="shared" si="21"/>
        <v>#REF!</v>
      </c>
      <c r="H246" t="e">
        <f t="shared" si="22"/>
        <v>#REF!</v>
      </c>
      <c r="I246" t="e">
        <f t="shared" si="23"/>
        <v>#REF!</v>
      </c>
    </row>
    <row r="247" spans="1:9" x14ac:dyDescent="0.35">
      <c r="A247" t="s">
        <v>2617</v>
      </c>
      <c r="B247" t="s">
        <v>1148</v>
      </c>
      <c r="C247" t="s">
        <v>3322</v>
      </c>
      <c r="D247" t="e">
        <f t="shared" si="18"/>
        <v>#REF!</v>
      </c>
      <c r="E247" t="e">
        <f t="shared" si="19"/>
        <v>#REF!</v>
      </c>
      <c r="F247" t="e">
        <f t="shared" si="20"/>
        <v>#REF!</v>
      </c>
      <c r="G247" t="e">
        <f t="shared" si="21"/>
        <v>#REF!</v>
      </c>
      <c r="H247" t="e">
        <f t="shared" si="22"/>
        <v>#REF!</v>
      </c>
      <c r="I247" t="e">
        <f t="shared" si="23"/>
        <v>#REF!</v>
      </c>
    </row>
    <row r="248" spans="1:9" x14ac:dyDescent="0.35">
      <c r="A248" t="s">
        <v>3029</v>
      </c>
      <c r="B248" t="s">
        <v>1611</v>
      </c>
      <c r="C248" t="s">
        <v>3322</v>
      </c>
      <c r="D248" t="e">
        <f t="shared" si="18"/>
        <v>#REF!</v>
      </c>
      <c r="E248" t="e">
        <f t="shared" si="19"/>
        <v>#REF!</v>
      </c>
      <c r="F248" t="e">
        <f t="shared" si="20"/>
        <v>#REF!</v>
      </c>
      <c r="G248" t="e">
        <f t="shared" si="21"/>
        <v>#REF!</v>
      </c>
      <c r="H248" t="e">
        <f t="shared" si="22"/>
        <v>#REF!</v>
      </c>
      <c r="I248" t="e">
        <f t="shared" si="23"/>
        <v>#REF!</v>
      </c>
    </row>
    <row r="249" spans="1:9" x14ac:dyDescent="0.35">
      <c r="A249" t="s">
        <v>3832</v>
      </c>
      <c r="B249" t="s">
        <v>3590</v>
      </c>
      <c r="C249" t="s">
        <v>3326</v>
      </c>
      <c r="D249" t="e">
        <f t="shared" si="18"/>
        <v>#REF!</v>
      </c>
      <c r="E249" t="e">
        <f t="shared" si="19"/>
        <v>#REF!</v>
      </c>
      <c r="F249" t="e">
        <f t="shared" si="20"/>
        <v>#REF!</v>
      </c>
      <c r="G249" t="e">
        <f t="shared" si="21"/>
        <v>#REF!</v>
      </c>
      <c r="H249" t="e">
        <f t="shared" si="22"/>
        <v>#REF!</v>
      </c>
      <c r="I249" t="e">
        <f t="shared" si="23"/>
        <v>#REF!</v>
      </c>
    </row>
    <row r="250" spans="1:9" x14ac:dyDescent="0.35">
      <c r="A250" t="s">
        <v>3833</v>
      </c>
      <c r="B250" t="s">
        <v>3381</v>
      </c>
      <c r="C250" t="s">
        <v>3326</v>
      </c>
      <c r="D250" t="e">
        <f t="shared" si="18"/>
        <v>#REF!</v>
      </c>
      <c r="E250" t="e">
        <f t="shared" si="19"/>
        <v>#REF!</v>
      </c>
      <c r="F250" t="e">
        <f t="shared" si="20"/>
        <v>#REF!</v>
      </c>
      <c r="G250" t="e">
        <f t="shared" si="21"/>
        <v>#REF!</v>
      </c>
      <c r="H250" t="e">
        <f t="shared" si="22"/>
        <v>#REF!</v>
      </c>
      <c r="I250" t="e">
        <f t="shared" si="23"/>
        <v>#REF!</v>
      </c>
    </row>
    <row r="251" spans="1:9" x14ac:dyDescent="0.35">
      <c r="A251" t="s">
        <v>3834</v>
      </c>
      <c r="B251" t="s">
        <v>3593</v>
      </c>
      <c r="C251" t="s">
        <v>3326</v>
      </c>
      <c r="D251" t="e">
        <f t="shared" si="18"/>
        <v>#REF!</v>
      </c>
      <c r="E251" t="e">
        <f t="shared" si="19"/>
        <v>#REF!</v>
      </c>
      <c r="F251" t="e">
        <f t="shared" si="20"/>
        <v>#REF!</v>
      </c>
      <c r="G251" t="e">
        <f t="shared" si="21"/>
        <v>#REF!</v>
      </c>
      <c r="H251" t="e">
        <f t="shared" si="22"/>
        <v>#REF!</v>
      </c>
      <c r="I251" t="e">
        <f t="shared" si="23"/>
        <v>#REF!</v>
      </c>
    </row>
    <row r="252" spans="1:9" x14ac:dyDescent="0.35">
      <c r="A252" t="s">
        <v>3176</v>
      </c>
      <c r="B252" t="s">
        <v>1771</v>
      </c>
      <c r="C252" t="s">
        <v>3322</v>
      </c>
      <c r="D252" t="e">
        <f t="shared" si="18"/>
        <v>#REF!</v>
      </c>
      <c r="E252" t="e">
        <f t="shared" si="19"/>
        <v>#REF!</v>
      </c>
      <c r="F252" t="e">
        <f t="shared" si="20"/>
        <v>#REF!</v>
      </c>
      <c r="G252" t="e">
        <f t="shared" si="21"/>
        <v>#REF!</v>
      </c>
      <c r="H252" t="e">
        <f t="shared" si="22"/>
        <v>#REF!</v>
      </c>
      <c r="I252" t="e">
        <f t="shared" si="23"/>
        <v>#REF!</v>
      </c>
    </row>
    <row r="253" spans="1:9" x14ac:dyDescent="0.35">
      <c r="A253" t="s">
        <v>3228</v>
      </c>
      <c r="B253" t="s">
        <v>1821</v>
      </c>
      <c r="C253" t="s">
        <v>3322</v>
      </c>
      <c r="D253" t="e">
        <f t="shared" si="18"/>
        <v>#REF!</v>
      </c>
      <c r="E253" t="e">
        <f t="shared" si="19"/>
        <v>#REF!</v>
      </c>
      <c r="F253" t="e">
        <f t="shared" si="20"/>
        <v>#REF!</v>
      </c>
      <c r="G253" t="e">
        <f t="shared" si="21"/>
        <v>#REF!</v>
      </c>
      <c r="H253" t="e">
        <f t="shared" si="22"/>
        <v>#REF!</v>
      </c>
      <c r="I253" t="e">
        <f t="shared" si="23"/>
        <v>#REF!</v>
      </c>
    </row>
    <row r="254" spans="1:9" x14ac:dyDescent="0.35">
      <c r="A254" t="s">
        <v>3835</v>
      </c>
      <c r="B254" t="s">
        <v>3331</v>
      </c>
      <c r="C254" t="s">
        <v>3326</v>
      </c>
      <c r="D254" t="e">
        <f t="shared" si="18"/>
        <v>#REF!</v>
      </c>
      <c r="E254" t="e">
        <f t="shared" si="19"/>
        <v>#REF!</v>
      </c>
      <c r="F254" t="e">
        <f t="shared" si="20"/>
        <v>#REF!</v>
      </c>
      <c r="G254" t="e">
        <f t="shared" si="21"/>
        <v>#REF!</v>
      </c>
      <c r="H254" t="e">
        <f t="shared" si="22"/>
        <v>#REF!</v>
      </c>
      <c r="I254" t="e">
        <f t="shared" si="23"/>
        <v>#REF!</v>
      </c>
    </row>
    <row r="255" spans="1:9" x14ac:dyDescent="0.35">
      <c r="A255" t="s">
        <v>2791</v>
      </c>
      <c r="B255" t="s">
        <v>3584</v>
      </c>
      <c r="C255" t="s">
        <v>3322</v>
      </c>
      <c r="D255" t="e">
        <f t="shared" si="18"/>
        <v>#REF!</v>
      </c>
      <c r="E255" t="e">
        <f t="shared" si="19"/>
        <v>#REF!</v>
      </c>
      <c r="F255" t="e">
        <f t="shared" si="20"/>
        <v>#REF!</v>
      </c>
      <c r="G255" t="e">
        <f t="shared" si="21"/>
        <v>#REF!</v>
      </c>
      <c r="H255" t="e">
        <f t="shared" si="22"/>
        <v>#REF!</v>
      </c>
      <c r="I255" t="e">
        <f t="shared" si="23"/>
        <v>#REF!</v>
      </c>
    </row>
    <row r="256" spans="1:9" x14ac:dyDescent="0.35">
      <c r="A256" t="s">
        <v>2664</v>
      </c>
      <c r="B256" t="s">
        <v>1203</v>
      </c>
      <c r="C256" t="s">
        <v>3322</v>
      </c>
      <c r="D256" t="e">
        <f t="shared" si="18"/>
        <v>#REF!</v>
      </c>
      <c r="E256" t="e">
        <f t="shared" si="19"/>
        <v>#REF!</v>
      </c>
      <c r="F256" t="e">
        <f t="shared" si="20"/>
        <v>#REF!</v>
      </c>
      <c r="G256" t="e">
        <f t="shared" si="21"/>
        <v>#REF!</v>
      </c>
      <c r="H256" t="e">
        <f t="shared" si="22"/>
        <v>#REF!</v>
      </c>
      <c r="I256" t="e">
        <f t="shared" si="23"/>
        <v>#REF!</v>
      </c>
    </row>
    <row r="257" spans="1:9" x14ac:dyDescent="0.35">
      <c r="A257" t="s">
        <v>3295</v>
      </c>
      <c r="B257" t="s">
        <v>1897</v>
      </c>
      <c r="C257" t="s">
        <v>3322</v>
      </c>
      <c r="D257" t="e">
        <f t="shared" si="18"/>
        <v>#REF!</v>
      </c>
      <c r="E257" t="e">
        <f t="shared" si="19"/>
        <v>#REF!</v>
      </c>
      <c r="F257" t="e">
        <f t="shared" si="20"/>
        <v>#REF!</v>
      </c>
      <c r="G257" t="e">
        <f t="shared" si="21"/>
        <v>#REF!</v>
      </c>
      <c r="H257" t="e">
        <f t="shared" si="22"/>
        <v>#REF!</v>
      </c>
      <c r="I257" t="e">
        <f t="shared" si="23"/>
        <v>#REF!</v>
      </c>
    </row>
    <row r="258" spans="1:9" x14ac:dyDescent="0.35">
      <c r="A258" t="s">
        <v>2713</v>
      </c>
      <c r="B258" t="s">
        <v>1261</v>
      </c>
      <c r="C258" t="s">
        <v>3322</v>
      </c>
      <c r="D258" t="e">
        <f t="shared" si="18"/>
        <v>#REF!</v>
      </c>
      <c r="E258" t="e">
        <f t="shared" si="19"/>
        <v>#REF!</v>
      </c>
      <c r="F258" t="e">
        <f t="shared" si="20"/>
        <v>#REF!</v>
      </c>
      <c r="G258" t="e">
        <f t="shared" si="21"/>
        <v>#REF!</v>
      </c>
      <c r="H258" t="e">
        <f t="shared" si="22"/>
        <v>#REF!</v>
      </c>
      <c r="I258" t="e">
        <f t="shared" si="23"/>
        <v>#REF!</v>
      </c>
    </row>
    <row r="259" spans="1:9" x14ac:dyDescent="0.35">
      <c r="A259" t="s">
        <v>2918</v>
      </c>
      <c r="B259" t="s">
        <v>1479</v>
      </c>
      <c r="C259" t="s">
        <v>3322</v>
      </c>
      <c r="D259" t="e">
        <f t="shared" si="18"/>
        <v>#REF!</v>
      </c>
      <c r="E259" t="e">
        <f t="shared" si="19"/>
        <v>#REF!</v>
      </c>
      <c r="F259" t="e">
        <f t="shared" si="20"/>
        <v>#REF!</v>
      </c>
      <c r="G259" t="e">
        <f t="shared" si="21"/>
        <v>#REF!</v>
      </c>
      <c r="H259" t="e">
        <f t="shared" si="22"/>
        <v>#REF!</v>
      </c>
      <c r="I259" t="e">
        <f t="shared" si="23"/>
        <v>#REF!</v>
      </c>
    </row>
    <row r="260" spans="1:9" x14ac:dyDescent="0.35">
      <c r="A260" t="s">
        <v>3836</v>
      </c>
      <c r="B260" t="s">
        <v>3682</v>
      </c>
      <c r="C260" t="s">
        <v>3326</v>
      </c>
      <c r="D260" t="e">
        <f t="shared" ref="D260:D323" si="24">VLOOKUP(VALUE($A260),PDG,7,FALSE)</f>
        <v>#REF!</v>
      </c>
      <c r="E260" t="e">
        <f t="shared" ref="E260:E323" si="25">VLOOKUP(VALUE($A260),PDG,11,FALSE)</f>
        <v>#REF!</v>
      </c>
      <c r="F260" t="e">
        <f t="shared" ref="F260:F323" si="26">IF(E260&gt;$F$3,$F$3,E260)</f>
        <v>#REF!</v>
      </c>
      <c r="G260" t="e">
        <f t="shared" ref="G260:G323" si="27">IF(F260&gt;$G$3,$G$3,E260)</f>
        <v>#REF!</v>
      </c>
      <c r="H260" t="e">
        <f t="shared" ref="H260:H323" si="28">IF(F260&lt;E260,1,0)</f>
        <v>#REF!</v>
      </c>
      <c r="I260" t="e">
        <f t="shared" ref="I260:I323" si="29">IF(G260&lt;E260,1,0)</f>
        <v>#REF!</v>
      </c>
    </row>
    <row r="261" spans="1:9" x14ac:dyDescent="0.35">
      <c r="A261" t="s">
        <v>3837</v>
      </c>
      <c r="B261" t="s">
        <v>3671</v>
      </c>
      <c r="C261" t="s">
        <v>3326</v>
      </c>
      <c r="D261" t="e">
        <f t="shared" si="24"/>
        <v>#REF!</v>
      </c>
      <c r="E261" t="e">
        <f t="shared" si="25"/>
        <v>#REF!</v>
      </c>
      <c r="F261" t="e">
        <f t="shared" si="26"/>
        <v>#REF!</v>
      </c>
      <c r="G261" t="e">
        <f t="shared" si="27"/>
        <v>#REF!</v>
      </c>
      <c r="H261" t="e">
        <f t="shared" si="28"/>
        <v>#REF!</v>
      </c>
      <c r="I261" t="e">
        <f t="shared" si="29"/>
        <v>#REF!</v>
      </c>
    </row>
    <row r="262" spans="1:9" x14ac:dyDescent="0.35">
      <c r="A262" t="s">
        <v>3063</v>
      </c>
      <c r="B262" t="s">
        <v>1652</v>
      </c>
      <c r="C262" t="s">
        <v>3322</v>
      </c>
      <c r="D262" t="e">
        <f t="shared" si="24"/>
        <v>#REF!</v>
      </c>
      <c r="E262" t="e">
        <f t="shared" si="25"/>
        <v>#REF!</v>
      </c>
      <c r="F262" t="e">
        <f t="shared" si="26"/>
        <v>#REF!</v>
      </c>
      <c r="G262" t="e">
        <f t="shared" si="27"/>
        <v>#REF!</v>
      </c>
      <c r="H262" t="e">
        <f t="shared" si="28"/>
        <v>#REF!</v>
      </c>
      <c r="I262" t="e">
        <f t="shared" si="29"/>
        <v>#REF!</v>
      </c>
    </row>
    <row r="263" spans="1:9" x14ac:dyDescent="0.35">
      <c r="A263" t="s">
        <v>3107</v>
      </c>
      <c r="B263" t="s">
        <v>1696</v>
      </c>
      <c r="C263" t="s">
        <v>3322</v>
      </c>
      <c r="D263" t="e">
        <f t="shared" si="24"/>
        <v>#REF!</v>
      </c>
      <c r="E263" t="e">
        <f t="shared" si="25"/>
        <v>#REF!</v>
      </c>
      <c r="F263" t="e">
        <f t="shared" si="26"/>
        <v>#REF!</v>
      </c>
      <c r="G263" t="e">
        <f t="shared" si="27"/>
        <v>#REF!</v>
      </c>
      <c r="H263" t="e">
        <f t="shared" si="28"/>
        <v>#REF!</v>
      </c>
      <c r="I263" t="e">
        <f t="shared" si="29"/>
        <v>#REF!</v>
      </c>
    </row>
    <row r="264" spans="1:9" x14ac:dyDescent="0.35">
      <c r="A264" t="s">
        <v>2773</v>
      </c>
      <c r="B264" t="s">
        <v>1326</v>
      </c>
      <c r="C264" t="s">
        <v>3322</v>
      </c>
      <c r="D264" t="e">
        <f t="shared" si="24"/>
        <v>#REF!</v>
      </c>
      <c r="E264" t="e">
        <f t="shared" si="25"/>
        <v>#REF!</v>
      </c>
      <c r="F264" t="e">
        <f t="shared" si="26"/>
        <v>#REF!</v>
      </c>
      <c r="G264" t="e">
        <f t="shared" si="27"/>
        <v>#REF!</v>
      </c>
      <c r="H264" t="e">
        <f t="shared" si="28"/>
        <v>#REF!</v>
      </c>
      <c r="I264" t="e">
        <f t="shared" si="29"/>
        <v>#REF!</v>
      </c>
    </row>
    <row r="265" spans="1:9" x14ac:dyDescent="0.35">
      <c r="A265" t="s">
        <v>3838</v>
      </c>
      <c r="B265" t="s">
        <v>3422</v>
      </c>
      <c r="C265" t="s">
        <v>3326</v>
      </c>
      <c r="D265" t="e">
        <f t="shared" si="24"/>
        <v>#REF!</v>
      </c>
      <c r="E265" t="e">
        <f t="shared" si="25"/>
        <v>#REF!</v>
      </c>
      <c r="F265" t="e">
        <f t="shared" si="26"/>
        <v>#REF!</v>
      </c>
      <c r="G265" t="e">
        <f t="shared" si="27"/>
        <v>#REF!</v>
      </c>
      <c r="H265" t="e">
        <f t="shared" si="28"/>
        <v>#REF!</v>
      </c>
      <c r="I265" t="e">
        <f t="shared" si="29"/>
        <v>#REF!</v>
      </c>
    </row>
    <row r="266" spans="1:9" x14ac:dyDescent="0.35">
      <c r="A266" t="s">
        <v>2674</v>
      </c>
      <c r="B266" t="s">
        <v>1219</v>
      </c>
      <c r="C266" t="s">
        <v>3322</v>
      </c>
      <c r="D266" t="e">
        <f t="shared" si="24"/>
        <v>#REF!</v>
      </c>
      <c r="E266" t="e">
        <f t="shared" si="25"/>
        <v>#REF!</v>
      </c>
      <c r="F266" t="e">
        <f t="shared" si="26"/>
        <v>#REF!</v>
      </c>
      <c r="G266" t="e">
        <f t="shared" si="27"/>
        <v>#REF!</v>
      </c>
      <c r="H266" t="e">
        <f t="shared" si="28"/>
        <v>#REF!</v>
      </c>
      <c r="I266" t="e">
        <f t="shared" si="29"/>
        <v>#REF!</v>
      </c>
    </row>
    <row r="267" spans="1:9" x14ac:dyDescent="0.35">
      <c r="A267" t="s">
        <v>3289</v>
      </c>
      <c r="B267" t="s">
        <v>1885</v>
      </c>
      <c r="C267" t="s">
        <v>3322</v>
      </c>
      <c r="D267" t="e">
        <f t="shared" si="24"/>
        <v>#REF!</v>
      </c>
      <c r="E267" t="e">
        <f t="shared" si="25"/>
        <v>#REF!</v>
      </c>
      <c r="F267" t="e">
        <f t="shared" si="26"/>
        <v>#REF!</v>
      </c>
      <c r="G267" t="e">
        <f t="shared" si="27"/>
        <v>#REF!</v>
      </c>
      <c r="H267" t="e">
        <f t="shared" si="28"/>
        <v>#REF!</v>
      </c>
      <c r="I267" t="e">
        <f t="shared" si="29"/>
        <v>#REF!</v>
      </c>
    </row>
    <row r="268" spans="1:9" x14ac:dyDescent="0.35">
      <c r="A268" t="s">
        <v>3839</v>
      </c>
      <c r="B268" t="s">
        <v>3541</v>
      </c>
      <c r="C268" t="s">
        <v>3326</v>
      </c>
      <c r="D268" t="e">
        <f t="shared" si="24"/>
        <v>#REF!</v>
      </c>
      <c r="E268" t="e">
        <f t="shared" si="25"/>
        <v>#REF!</v>
      </c>
      <c r="F268" t="e">
        <f t="shared" si="26"/>
        <v>#REF!</v>
      </c>
      <c r="G268" t="e">
        <f t="shared" si="27"/>
        <v>#REF!</v>
      </c>
      <c r="H268" t="e">
        <f t="shared" si="28"/>
        <v>#REF!</v>
      </c>
      <c r="I268" t="e">
        <f t="shared" si="29"/>
        <v>#REF!</v>
      </c>
    </row>
    <row r="269" spans="1:9" x14ac:dyDescent="0.35">
      <c r="A269" t="s">
        <v>2669</v>
      </c>
      <c r="B269" t="s">
        <v>1211</v>
      </c>
      <c r="C269" t="s">
        <v>3322</v>
      </c>
      <c r="D269" t="e">
        <f t="shared" si="24"/>
        <v>#REF!</v>
      </c>
      <c r="E269" t="e">
        <f t="shared" si="25"/>
        <v>#REF!</v>
      </c>
      <c r="F269" t="e">
        <f t="shared" si="26"/>
        <v>#REF!</v>
      </c>
      <c r="G269" t="e">
        <f t="shared" si="27"/>
        <v>#REF!</v>
      </c>
      <c r="H269" t="e">
        <f t="shared" si="28"/>
        <v>#REF!</v>
      </c>
      <c r="I269" t="e">
        <f t="shared" si="29"/>
        <v>#REF!</v>
      </c>
    </row>
    <row r="270" spans="1:9" x14ac:dyDescent="0.35">
      <c r="A270" t="s">
        <v>3160</v>
      </c>
      <c r="B270" t="s">
        <v>1753</v>
      </c>
      <c r="C270" t="s">
        <v>3322</v>
      </c>
      <c r="D270" t="e">
        <f t="shared" si="24"/>
        <v>#REF!</v>
      </c>
      <c r="E270" t="e">
        <f t="shared" si="25"/>
        <v>#REF!</v>
      </c>
      <c r="F270" t="e">
        <f t="shared" si="26"/>
        <v>#REF!</v>
      </c>
      <c r="G270" t="e">
        <f t="shared" si="27"/>
        <v>#REF!</v>
      </c>
      <c r="H270" t="e">
        <f t="shared" si="28"/>
        <v>#REF!</v>
      </c>
      <c r="I270" t="e">
        <f t="shared" si="29"/>
        <v>#REF!</v>
      </c>
    </row>
    <row r="271" spans="1:9" x14ac:dyDescent="0.35">
      <c r="A271" t="s">
        <v>3840</v>
      </c>
      <c r="B271" t="s">
        <v>3621</v>
      </c>
      <c r="C271" t="s">
        <v>3326</v>
      </c>
      <c r="D271" t="e">
        <f t="shared" si="24"/>
        <v>#REF!</v>
      </c>
      <c r="E271" t="e">
        <f t="shared" si="25"/>
        <v>#REF!</v>
      </c>
      <c r="F271" t="e">
        <f t="shared" si="26"/>
        <v>#REF!</v>
      </c>
      <c r="G271" t="e">
        <f t="shared" si="27"/>
        <v>#REF!</v>
      </c>
      <c r="H271" t="e">
        <f t="shared" si="28"/>
        <v>#REF!</v>
      </c>
      <c r="I271" t="e">
        <f t="shared" si="29"/>
        <v>#REF!</v>
      </c>
    </row>
    <row r="272" spans="1:9" x14ac:dyDescent="0.35">
      <c r="A272" t="s">
        <v>3073</v>
      </c>
      <c r="B272" t="s">
        <v>1662</v>
      </c>
      <c r="C272" t="s">
        <v>3322</v>
      </c>
      <c r="D272" t="e">
        <f t="shared" si="24"/>
        <v>#REF!</v>
      </c>
      <c r="E272" t="e">
        <f t="shared" si="25"/>
        <v>#REF!</v>
      </c>
      <c r="F272" t="e">
        <f t="shared" si="26"/>
        <v>#REF!</v>
      </c>
      <c r="G272" t="e">
        <f t="shared" si="27"/>
        <v>#REF!</v>
      </c>
      <c r="H272" t="e">
        <f t="shared" si="28"/>
        <v>#REF!</v>
      </c>
      <c r="I272" t="e">
        <f t="shared" si="29"/>
        <v>#REF!</v>
      </c>
    </row>
    <row r="273" spans="1:9" x14ac:dyDescent="0.35">
      <c r="A273" t="s">
        <v>3841</v>
      </c>
      <c r="B273" t="s">
        <v>3675</v>
      </c>
      <c r="C273" t="s">
        <v>3326</v>
      </c>
      <c r="D273" t="e">
        <f t="shared" si="24"/>
        <v>#REF!</v>
      </c>
      <c r="E273" t="e">
        <f t="shared" si="25"/>
        <v>#REF!</v>
      </c>
      <c r="F273" t="e">
        <f t="shared" si="26"/>
        <v>#REF!</v>
      </c>
      <c r="G273" t="e">
        <f t="shared" si="27"/>
        <v>#REF!</v>
      </c>
      <c r="H273" t="e">
        <f t="shared" si="28"/>
        <v>#REF!</v>
      </c>
      <c r="I273" t="e">
        <f t="shared" si="29"/>
        <v>#REF!</v>
      </c>
    </row>
    <row r="274" spans="1:9" x14ac:dyDescent="0.35">
      <c r="A274" t="s">
        <v>3842</v>
      </c>
      <c r="B274" t="s">
        <v>3603</v>
      </c>
      <c r="C274" t="s">
        <v>3326</v>
      </c>
      <c r="D274" t="e">
        <f t="shared" si="24"/>
        <v>#REF!</v>
      </c>
      <c r="E274" t="e">
        <f t="shared" si="25"/>
        <v>#REF!</v>
      </c>
      <c r="F274" t="e">
        <f t="shared" si="26"/>
        <v>#REF!</v>
      </c>
      <c r="G274" t="e">
        <f t="shared" si="27"/>
        <v>#REF!</v>
      </c>
      <c r="H274" t="e">
        <f t="shared" si="28"/>
        <v>#REF!</v>
      </c>
      <c r="I274" t="e">
        <f t="shared" si="29"/>
        <v>#REF!</v>
      </c>
    </row>
    <row r="275" spans="1:9" x14ac:dyDescent="0.35">
      <c r="A275" t="s">
        <v>2942</v>
      </c>
      <c r="B275" t="s">
        <v>1507</v>
      </c>
      <c r="C275" t="s">
        <v>3322</v>
      </c>
      <c r="D275" t="e">
        <f t="shared" si="24"/>
        <v>#REF!</v>
      </c>
      <c r="E275" t="e">
        <f t="shared" si="25"/>
        <v>#REF!</v>
      </c>
      <c r="F275" t="e">
        <f t="shared" si="26"/>
        <v>#REF!</v>
      </c>
      <c r="G275" t="e">
        <f t="shared" si="27"/>
        <v>#REF!</v>
      </c>
      <c r="H275" t="e">
        <f t="shared" si="28"/>
        <v>#REF!</v>
      </c>
      <c r="I275" t="e">
        <f t="shared" si="29"/>
        <v>#REF!</v>
      </c>
    </row>
    <row r="276" spans="1:9" x14ac:dyDescent="0.35">
      <c r="A276" t="s">
        <v>2288</v>
      </c>
      <c r="B276" t="s">
        <v>692</v>
      </c>
      <c r="C276" t="s">
        <v>3322</v>
      </c>
      <c r="D276" t="e">
        <f t="shared" si="24"/>
        <v>#REF!</v>
      </c>
      <c r="E276" t="e">
        <f t="shared" si="25"/>
        <v>#REF!</v>
      </c>
      <c r="F276" t="e">
        <f t="shared" si="26"/>
        <v>#REF!</v>
      </c>
      <c r="G276" t="e">
        <f t="shared" si="27"/>
        <v>#REF!</v>
      </c>
      <c r="H276" t="e">
        <f t="shared" si="28"/>
        <v>#REF!</v>
      </c>
      <c r="I276" t="e">
        <f t="shared" si="29"/>
        <v>#REF!</v>
      </c>
    </row>
    <row r="277" spans="1:9" x14ac:dyDescent="0.35">
      <c r="A277" t="s">
        <v>2620</v>
      </c>
      <c r="B277" t="s">
        <v>1151</v>
      </c>
      <c r="C277" t="s">
        <v>3322</v>
      </c>
      <c r="D277" t="e">
        <f t="shared" si="24"/>
        <v>#REF!</v>
      </c>
      <c r="E277" t="e">
        <f t="shared" si="25"/>
        <v>#REF!</v>
      </c>
      <c r="F277" t="e">
        <f t="shared" si="26"/>
        <v>#REF!</v>
      </c>
      <c r="G277" t="e">
        <f t="shared" si="27"/>
        <v>#REF!</v>
      </c>
      <c r="H277" t="e">
        <f t="shared" si="28"/>
        <v>#REF!</v>
      </c>
      <c r="I277" t="e">
        <f t="shared" si="29"/>
        <v>#REF!</v>
      </c>
    </row>
    <row r="278" spans="1:9" x14ac:dyDescent="0.35">
      <c r="A278" t="s">
        <v>2785</v>
      </c>
      <c r="B278" t="s">
        <v>1342</v>
      </c>
      <c r="C278" t="s">
        <v>3322</v>
      </c>
      <c r="D278" t="e">
        <f t="shared" si="24"/>
        <v>#REF!</v>
      </c>
      <c r="E278" t="e">
        <f t="shared" si="25"/>
        <v>#REF!</v>
      </c>
      <c r="F278" t="e">
        <f t="shared" si="26"/>
        <v>#REF!</v>
      </c>
      <c r="G278" t="e">
        <f t="shared" si="27"/>
        <v>#REF!</v>
      </c>
      <c r="H278" t="e">
        <f t="shared" si="28"/>
        <v>#REF!</v>
      </c>
      <c r="I278" t="e">
        <f t="shared" si="29"/>
        <v>#REF!</v>
      </c>
    </row>
    <row r="279" spans="1:9" x14ac:dyDescent="0.35">
      <c r="A279" t="s">
        <v>2584</v>
      </c>
      <c r="B279" t="s">
        <v>3524</v>
      </c>
      <c r="C279" t="s">
        <v>3322</v>
      </c>
      <c r="D279" t="e">
        <f t="shared" si="24"/>
        <v>#REF!</v>
      </c>
      <c r="E279" t="e">
        <f t="shared" si="25"/>
        <v>#REF!</v>
      </c>
      <c r="F279" t="e">
        <f t="shared" si="26"/>
        <v>#REF!</v>
      </c>
      <c r="G279" t="e">
        <f t="shared" si="27"/>
        <v>#REF!</v>
      </c>
      <c r="H279" t="e">
        <f t="shared" si="28"/>
        <v>#REF!</v>
      </c>
      <c r="I279" t="e">
        <f t="shared" si="29"/>
        <v>#REF!</v>
      </c>
    </row>
    <row r="280" spans="1:9" x14ac:dyDescent="0.35">
      <c r="A280" t="s">
        <v>2948</v>
      </c>
      <c r="B280" t="s">
        <v>1516</v>
      </c>
      <c r="C280" t="s">
        <v>3322</v>
      </c>
      <c r="D280" t="e">
        <f t="shared" si="24"/>
        <v>#REF!</v>
      </c>
      <c r="E280" t="e">
        <f t="shared" si="25"/>
        <v>#REF!</v>
      </c>
      <c r="F280" t="e">
        <f t="shared" si="26"/>
        <v>#REF!</v>
      </c>
      <c r="G280" t="e">
        <f t="shared" si="27"/>
        <v>#REF!</v>
      </c>
      <c r="H280" t="e">
        <f t="shared" si="28"/>
        <v>#REF!</v>
      </c>
      <c r="I280" t="e">
        <f t="shared" si="29"/>
        <v>#REF!</v>
      </c>
    </row>
    <row r="281" spans="1:9" x14ac:dyDescent="0.35">
      <c r="A281" t="s">
        <v>2662</v>
      </c>
      <c r="B281" t="s">
        <v>1200</v>
      </c>
      <c r="C281" t="s">
        <v>3322</v>
      </c>
      <c r="D281" t="e">
        <f t="shared" si="24"/>
        <v>#REF!</v>
      </c>
      <c r="E281" t="e">
        <f t="shared" si="25"/>
        <v>#REF!</v>
      </c>
      <c r="F281" t="e">
        <f t="shared" si="26"/>
        <v>#REF!</v>
      </c>
      <c r="G281" t="e">
        <f t="shared" si="27"/>
        <v>#REF!</v>
      </c>
      <c r="H281" t="e">
        <f t="shared" si="28"/>
        <v>#REF!</v>
      </c>
      <c r="I281" t="e">
        <f t="shared" si="29"/>
        <v>#REF!</v>
      </c>
    </row>
    <row r="282" spans="1:9" x14ac:dyDescent="0.35">
      <c r="A282" t="s">
        <v>2875</v>
      </c>
      <c r="B282" t="s">
        <v>1433</v>
      </c>
      <c r="C282" t="s">
        <v>3322</v>
      </c>
      <c r="D282" t="e">
        <f t="shared" si="24"/>
        <v>#REF!</v>
      </c>
      <c r="E282" t="e">
        <f t="shared" si="25"/>
        <v>#REF!</v>
      </c>
      <c r="F282" t="e">
        <f t="shared" si="26"/>
        <v>#REF!</v>
      </c>
      <c r="G282" t="e">
        <f t="shared" si="27"/>
        <v>#REF!</v>
      </c>
      <c r="H282" t="e">
        <f t="shared" si="28"/>
        <v>#REF!</v>
      </c>
      <c r="I282" t="e">
        <f t="shared" si="29"/>
        <v>#REF!</v>
      </c>
    </row>
    <row r="283" spans="1:9" x14ac:dyDescent="0.35">
      <c r="A283" t="s">
        <v>3843</v>
      </c>
      <c r="B283" t="s">
        <v>3571</v>
      </c>
      <c r="C283" t="s">
        <v>3326</v>
      </c>
      <c r="D283" t="e">
        <f t="shared" si="24"/>
        <v>#REF!</v>
      </c>
      <c r="E283" t="e">
        <f t="shared" si="25"/>
        <v>#REF!</v>
      </c>
      <c r="F283" t="e">
        <f t="shared" si="26"/>
        <v>#REF!</v>
      </c>
      <c r="G283" t="e">
        <f t="shared" si="27"/>
        <v>#REF!</v>
      </c>
      <c r="H283" t="e">
        <f t="shared" si="28"/>
        <v>#REF!</v>
      </c>
      <c r="I283" t="e">
        <f t="shared" si="29"/>
        <v>#REF!</v>
      </c>
    </row>
    <row r="284" spans="1:9" x14ac:dyDescent="0.35">
      <c r="A284" t="s">
        <v>3844</v>
      </c>
      <c r="B284" t="s">
        <v>3354</v>
      </c>
      <c r="C284" t="s">
        <v>3322</v>
      </c>
      <c r="D284" t="e">
        <f t="shared" si="24"/>
        <v>#REF!</v>
      </c>
      <c r="E284" t="e">
        <f t="shared" si="25"/>
        <v>#REF!</v>
      </c>
      <c r="F284" t="e">
        <f t="shared" si="26"/>
        <v>#REF!</v>
      </c>
      <c r="G284" t="e">
        <f t="shared" si="27"/>
        <v>#REF!</v>
      </c>
      <c r="H284" t="e">
        <f t="shared" si="28"/>
        <v>#REF!</v>
      </c>
      <c r="I284" t="e">
        <f t="shared" si="29"/>
        <v>#REF!</v>
      </c>
    </row>
    <row r="285" spans="1:9" x14ac:dyDescent="0.35">
      <c r="A285" t="s">
        <v>3062</v>
      </c>
      <c r="B285" t="s">
        <v>1651</v>
      </c>
      <c r="C285" t="s">
        <v>3322</v>
      </c>
      <c r="D285" t="e">
        <f t="shared" si="24"/>
        <v>#REF!</v>
      </c>
      <c r="E285" t="e">
        <f t="shared" si="25"/>
        <v>#REF!</v>
      </c>
      <c r="F285" t="e">
        <f t="shared" si="26"/>
        <v>#REF!</v>
      </c>
      <c r="G285" t="e">
        <f t="shared" si="27"/>
        <v>#REF!</v>
      </c>
      <c r="H285" t="e">
        <f t="shared" si="28"/>
        <v>#REF!</v>
      </c>
      <c r="I285" t="e">
        <f t="shared" si="29"/>
        <v>#REF!</v>
      </c>
    </row>
    <row r="286" spans="1:9" x14ac:dyDescent="0.35">
      <c r="A286" t="s">
        <v>2659</v>
      </c>
      <c r="B286" t="s">
        <v>1197</v>
      </c>
      <c r="C286" t="s">
        <v>3322</v>
      </c>
      <c r="D286" t="e">
        <f t="shared" si="24"/>
        <v>#REF!</v>
      </c>
      <c r="E286" t="e">
        <f t="shared" si="25"/>
        <v>#REF!</v>
      </c>
      <c r="F286" t="e">
        <f t="shared" si="26"/>
        <v>#REF!</v>
      </c>
      <c r="G286" t="e">
        <f t="shared" si="27"/>
        <v>#REF!</v>
      </c>
      <c r="H286" t="e">
        <f t="shared" si="28"/>
        <v>#REF!</v>
      </c>
      <c r="I286" t="e">
        <f t="shared" si="29"/>
        <v>#REF!</v>
      </c>
    </row>
    <row r="287" spans="1:9" x14ac:dyDescent="0.35">
      <c r="A287" t="s">
        <v>2200</v>
      </c>
      <c r="B287" t="s">
        <v>557</v>
      </c>
      <c r="C287" t="s">
        <v>3322</v>
      </c>
      <c r="D287" t="e">
        <f t="shared" si="24"/>
        <v>#REF!</v>
      </c>
      <c r="E287" t="e">
        <f t="shared" si="25"/>
        <v>#REF!</v>
      </c>
      <c r="F287" t="e">
        <f t="shared" si="26"/>
        <v>#REF!</v>
      </c>
      <c r="G287" t="e">
        <f t="shared" si="27"/>
        <v>#REF!</v>
      </c>
      <c r="H287" t="e">
        <f t="shared" si="28"/>
        <v>#REF!</v>
      </c>
      <c r="I287" t="e">
        <f t="shared" si="29"/>
        <v>#REF!</v>
      </c>
    </row>
    <row r="288" spans="1:9" x14ac:dyDescent="0.35">
      <c r="A288" t="s">
        <v>3845</v>
      </c>
      <c r="B288" t="s">
        <v>3664</v>
      </c>
      <c r="C288" t="s">
        <v>3322</v>
      </c>
      <c r="D288" t="e">
        <f t="shared" si="24"/>
        <v>#REF!</v>
      </c>
      <c r="E288" t="e">
        <f t="shared" si="25"/>
        <v>#REF!</v>
      </c>
      <c r="F288" t="e">
        <f t="shared" si="26"/>
        <v>#REF!</v>
      </c>
      <c r="G288" t="e">
        <f t="shared" si="27"/>
        <v>#REF!</v>
      </c>
      <c r="H288" t="e">
        <f t="shared" si="28"/>
        <v>#REF!</v>
      </c>
      <c r="I288" t="e">
        <f t="shared" si="29"/>
        <v>#REF!</v>
      </c>
    </row>
    <row r="289" spans="1:9" x14ac:dyDescent="0.35">
      <c r="A289" t="s">
        <v>3846</v>
      </c>
      <c r="B289" t="s">
        <v>3554</v>
      </c>
      <c r="C289" t="s">
        <v>3326</v>
      </c>
      <c r="D289" t="e">
        <f t="shared" si="24"/>
        <v>#REF!</v>
      </c>
      <c r="E289" t="e">
        <f t="shared" si="25"/>
        <v>#REF!</v>
      </c>
      <c r="F289" t="e">
        <f t="shared" si="26"/>
        <v>#REF!</v>
      </c>
      <c r="G289" t="e">
        <f t="shared" si="27"/>
        <v>#REF!</v>
      </c>
      <c r="H289" t="e">
        <f t="shared" si="28"/>
        <v>#REF!</v>
      </c>
      <c r="I289" t="e">
        <f t="shared" si="29"/>
        <v>#REF!</v>
      </c>
    </row>
    <row r="290" spans="1:9" x14ac:dyDescent="0.35">
      <c r="A290" t="s">
        <v>3847</v>
      </c>
      <c r="B290" t="s">
        <v>3397</v>
      </c>
      <c r="C290" t="s">
        <v>3326</v>
      </c>
      <c r="D290" t="e">
        <f t="shared" si="24"/>
        <v>#REF!</v>
      </c>
      <c r="E290" t="e">
        <f t="shared" si="25"/>
        <v>#REF!</v>
      </c>
      <c r="F290" t="e">
        <f t="shared" si="26"/>
        <v>#REF!</v>
      </c>
      <c r="G290" t="e">
        <f t="shared" si="27"/>
        <v>#REF!</v>
      </c>
      <c r="H290" t="e">
        <f t="shared" si="28"/>
        <v>#REF!</v>
      </c>
      <c r="I290" t="e">
        <f t="shared" si="29"/>
        <v>#REF!</v>
      </c>
    </row>
    <row r="291" spans="1:9" x14ac:dyDescent="0.35">
      <c r="A291" t="s">
        <v>2910</v>
      </c>
      <c r="B291" t="s">
        <v>1469</v>
      </c>
      <c r="C291" t="s">
        <v>3322</v>
      </c>
      <c r="D291" t="e">
        <f t="shared" si="24"/>
        <v>#REF!</v>
      </c>
      <c r="E291" t="e">
        <f t="shared" si="25"/>
        <v>#REF!</v>
      </c>
      <c r="F291" t="e">
        <f t="shared" si="26"/>
        <v>#REF!</v>
      </c>
      <c r="G291" t="e">
        <f t="shared" si="27"/>
        <v>#REF!</v>
      </c>
      <c r="H291" t="e">
        <f t="shared" si="28"/>
        <v>#REF!</v>
      </c>
      <c r="I291" t="e">
        <f t="shared" si="29"/>
        <v>#REF!</v>
      </c>
    </row>
    <row r="292" spans="1:9" x14ac:dyDescent="0.35">
      <c r="A292" t="s">
        <v>3240</v>
      </c>
      <c r="B292" t="s">
        <v>1833</v>
      </c>
      <c r="C292" t="s">
        <v>3322</v>
      </c>
      <c r="D292" t="e">
        <f t="shared" si="24"/>
        <v>#REF!</v>
      </c>
      <c r="E292" t="e">
        <f t="shared" si="25"/>
        <v>#REF!</v>
      </c>
      <c r="F292" t="e">
        <f t="shared" si="26"/>
        <v>#REF!</v>
      </c>
      <c r="G292" t="e">
        <f t="shared" si="27"/>
        <v>#REF!</v>
      </c>
      <c r="H292" t="e">
        <f t="shared" si="28"/>
        <v>#REF!</v>
      </c>
      <c r="I292" t="e">
        <f t="shared" si="29"/>
        <v>#REF!</v>
      </c>
    </row>
    <row r="293" spans="1:9" x14ac:dyDescent="0.35">
      <c r="A293" t="s">
        <v>2661</v>
      </c>
      <c r="B293" t="s">
        <v>1199</v>
      </c>
      <c r="C293" t="s">
        <v>3322</v>
      </c>
      <c r="D293" t="e">
        <f t="shared" si="24"/>
        <v>#REF!</v>
      </c>
      <c r="E293" t="e">
        <f t="shared" si="25"/>
        <v>#REF!</v>
      </c>
      <c r="F293" t="e">
        <f t="shared" si="26"/>
        <v>#REF!</v>
      </c>
      <c r="G293" t="e">
        <f t="shared" si="27"/>
        <v>#REF!</v>
      </c>
      <c r="H293" t="e">
        <f t="shared" si="28"/>
        <v>#REF!</v>
      </c>
      <c r="I293" t="e">
        <f t="shared" si="29"/>
        <v>#REF!</v>
      </c>
    </row>
    <row r="294" spans="1:9" x14ac:dyDescent="0.35">
      <c r="A294" t="s">
        <v>2251</v>
      </c>
      <c r="B294" t="s">
        <v>632</v>
      </c>
      <c r="C294" t="s">
        <v>3322</v>
      </c>
      <c r="D294" t="e">
        <f t="shared" si="24"/>
        <v>#REF!</v>
      </c>
      <c r="E294" t="e">
        <f t="shared" si="25"/>
        <v>#REF!</v>
      </c>
      <c r="F294" t="e">
        <f t="shared" si="26"/>
        <v>#REF!</v>
      </c>
      <c r="G294" t="e">
        <f t="shared" si="27"/>
        <v>#REF!</v>
      </c>
      <c r="H294" t="e">
        <f t="shared" si="28"/>
        <v>#REF!</v>
      </c>
      <c r="I294" t="e">
        <f t="shared" si="29"/>
        <v>#REF!</v>
      </c>
    </row>
    <row r="295" spans="1:9" x14ac:dyDescent="0.35">
      <c r="A295" t="s">
        <v>2428</v>
      </c>
      <c r="B295" t="s">
        <v>903</v>
      </c>
      <c r="C295" t="s">
        <v>3322</v>
      </c>
      <c r="D295" t="e">
        <f t="shared" si="24"/>
        <v>#REF!</v>
      </c>
      <c r="E295" t="e">
        <f t="shared" si="25"/>
        <v>#REF!</v>
      </c>
      <c r="F295" t="e">
        <f t="shared" si="26"/>
        <v>#REF!</v>
      </c>
      <c r="G295" t="e">
        <f t="shared" si="27"/>
        <v>#REF!</v>
      </c>
      <c r="H295" t="e">
        <f t="shared" si="28"/>
        <v>#REF!</v>
      </c>
      <c r="I295" t="e">
        <f t="shared" si="29"/>
        <v>#REF!</v>
      </c>
    </row>
    <row r="296" spans="1:9" x14ac:dyDescent="0.35">
      <c r="A296" t="s">
        <v>3050</v>
      </c>
      <c r="B296" t="s">
        <v>1636</v>
      </c>
      <c r="C296" t="s">
        <v>3322</v>
      </c>
      <c r="D296" t="e">
        <f t="shared" si="24"/>
        <v>#REF!</v>
      </c>
      <c r="E296" t="e">
        <f t="shared" si="25"/>
        <v>#REF!</v>
      </c>
      <c r="F296" t="e">
        <f t="shared" si="26"/>
        <v>#REF!</v>
      </c>
      <c r="G296" t="e">
        <f t="shared" si="27"/>
        <v>#REF!</v>
      </c>
      <c r="H296" t="e">
        <f t="shared" si="28"/>
        <v>#REF!</v>
      </c>
      <c r="I296" t="e">
        <f t="shared" si="29"/>
        <v>#REF!</v>
      </c>
    </row>
    <row r="297" spans="1:9" x14ac:dyDescent="0.35">
      <c r="A297" t="s">
        <v>2604</v>
      </c>
      <c r="B297" t="s">
        <v>1134</v>
      </c>
      <c r="C297" t="s">
        <v>3322</v>
      </c>
      <c r="D297" t="e">
        <f t="shared" si="24"/>
        <v>#REF!</v>
      </c>
      <c r="E297" t="e">
        <f t="shared" si="25"/>
        <v>#REF!</v>
      </c>
      <c r="F297" t="e">
        <f t="shared" si="26"/>
        <v>#REF!</v>
      </c>
      <c r="G297" t="e">
        <f t="shared" si="27"/>
        <v>#REF!</v>
      </c>
      <c r="H297" t="e">
        <f t="shared" si="28"/>
        <v>#REF!</v>
      </c>
      <c r="I297" t="e">
        <f t="shared" si="29"/>
        <v>#REF!</v>
      </c>
    </row>
    <row r="298" spans="1:9" x14ac:dyDescent="0.35">
      <c r="A298" t="s">
        <v>2896</v>
      </c>
      <c r="B298" t="s">
        <v>1454</v>
      </c>
      <c r="C298" t="s">
        <v>3322</v>
      </c>
      <c r="D298" t="e">
        <f t="shared" si="24"/>
        <v>#REF!</v>
      </c>
      <c r="E298" t="e">
        <f t="shared" si="25"/>
        <v>#REF!</v>
      </c>
      <c r="F298" t="e">
        <f t="shared" si="26"/>
        <v>#REF!</v>
      </c>
      <c r="G298" t="e">
        <f t="shared" si="27"/>
        <v>#REF!</v>
      </c>
      <c r="H298" t="e">
        <f t="shared" si="28"/>
        <v>#REF!</v>
      </c>
      <c r="I298" t="e">
        <f t="shared" si="29"/>
        <v>#REF!</v>
      </c>
    </row>
    <row r="299" spans="1:9" x14ac:dyDescent="0.35">
      <c r="A299" t="s">
        <v>3130</v>
      </c>
      <c r="B299" t="s">
        <v>1725</v>
      </c>
      <c r="C299" t="s">
        <v>3322</v>
      </c>
      <c r="D299" t="e">
        <f t="shared" si="24"/>
        <v>#REF!</v>
      </c>
      <c r="E299" t="e">
        <f t="shared" si="25"/>
        <v>#REF!</v>
      </c>
      <c r="F299" t="e">
        <f t="shared" si="26"/>
        <v>#REF!</v>
      </c>
      <c r="G299" t="e">
        <f t="shared" si="27"/>
        <v>#REF!</v>
      </c>
      <c r="H299" t="e">
        <f t="shared" si="28"/>
        <v>#REF!</v>
      </c>
      <c r="I299" t="e">
        <f t="shared" si="29"/>
        <v>#REF!</v>
      </c>
    </row>
    <row r="300" spans="1:9" x14ac:dyDescent="0.35">
      <c r="A300" t="s">
        <v>2940</v>
      </c>
      <c r="B300" t="s">
        <v>1505</v>
      </c>
      <c r="C300" t="s">
        <v>3322</v>
      </c>
      <c r="D300" t="e">
        <f t="shared" si="24"/>
        <v>#REF!</v>
      </c>
      <c r="E300" t="e">
        <f t="shared" si="25"/>
        <v>#REF!</v>
      </c>
      <c r="F300" t="e">
        <f t="shared" si="26"/>
        <v>#REF!</v>
      </c>
      <c r="G300" t="e">
        <f t="shared" si="27"/>
        <v>#REF!</v>
      </c>
      <c r="H300" t="e">
        <f t="shared" si="28"/>
        <v>#REF!</v>
      </c>
      <c r="I300" t="e">
        <f t="shared" si="29"/>
        <v>#REF!</v>
      </c>
    </row>
    <row r="301" spans="1:9" x14ac:dyDescent="0.35">
      <c r="A301" t="s">
        <v>3848</v>
      </c>
      <c r="B301" t="s">
        <v>3624</v>
      </c>
      <c r="C301" t="s">
        <v>3326</v>
      </c>
      <c r="D301" t="e">
        <f t="shared" si="24"/>
        <v>#REF!</v>
      </c>
      <c r="E301" t="e">
        <f t="shared" si="25"/>
        <v>#REF!</v>
      </c>
      <c r="F301" t="e">
        <f t="shared" si="26"/>
        <v>#REF!</v>
      </c>
      <c r="G301" t="e">
        <f t="shared" si="27"/>
        <v>#REF!</v>
      </c>
      <c r="H301" t="e">
        <f t="shared" si="28"/>
        <v>#REF!</v>
      </c>
      <c r="I301" t="e">
        <f t="shared" si="29"/>
        <v>#REF!</v>
      </c>
    </row>
    <row r="302" spans="1:9" x14ac:dyDescent="0.35">
      <c r="A302" t="s">
        <v>3849</v>
      </c>
      <c r="B302" t="s">
        <v>3373</v>
      </c>
      <c r="C302" t="s">
        <v>3326</v>
      </c>
      <c r="D302" t="e">
        <f t="shared" si="24"/>
        <v>#REF!</v>
      </c>
      <c r="E302" t="e">
        <f t="shared" si="25"/>
        <v>#REF!</v>
      </c>
      <c r="F302" t="e">
        <f t="shared" si="26"/>
        <v>#REF!</v>
      </c>
      <c r="G302" t="e">
        <f t="shared" si="27"/>
        <v>#REF!</v>
      </c>
      <c r="H302" t="e">
        <f t="shared" si="28"/>
        <v>#REF!</v>
      </c>
      <c r="I302" t="e">
        <f t="shared" si="29"/>
        <v>#REF!</v>
      </c>
    </row>
    <row r="303" spans="1:9" x14ac:dyDescent="0.35">
      <c r="A303" t="s">
        <v>3850</v>
      </c>
      <c r="B303" t="s">
        <v>3689</v>
      </c>
      <c r="C303" t="s">
        <v>3326</v>
      </c>
      <c r="D303" t="e">
        <f t="shared" si="24"/>
        <v>#REF!</v>
      </c>
      <c r="E303" t="e">
        <f t="shared" si="25"/>
        <v>#REF!</v>
      </c>
      <c r="F303" t="e">
        <f t="shared" si="26"/>
        <v>#REF!</v>
      </c>
      <c r="G303" t="e">
        <f t="shared" si="27"/>
        <v>#REF!</v>
      </c>
      <c r="H303" t="e">
        <f t="shared" si="28"/>
        <v>#REF!</v>
      </c>
      <c r="I303" t="e">
        <f t="shared" si="29"/>
        <v>#REF!</v>
      </c>
    </row>
    <row r="304" spans="1:9" x14ac:dyDescent="0.35">
      <c r="A304" t="s">
        <v>3275</v>
      </c>
      <c r="B304" t="s">
        <v>1865</v>
      </c>
      <c r="C304" t="s">
        <v>3322</v>
      </c>
      <c r="D304" t="e">
        <f t="shared" si="24"/>
        <v>#REF!</v>
      </c>
      <c r="E304" t="e">
        <f t="shared" si="25"/>
        <v>#REF!</v>
      </c>
      <c r="F304" t="e">
        <f t="shared" si="26"/>
        <v>#REF!</v>
      </c>
      <c r="G304" t="e">
        <f t="shared" si="27"/>
        <v>#REF!</v>
      </c>
      <c r="H304" t="e">
        <f t="shared" si="28"/>
        <v>#REF!</v>
      </c>
      <c r="I304" t="e">
        <f t="shared" si="29"/>
        <v>#REF!</v>
      </c>
    </row>
    <row r="305" spans="1:9" x14ac:dyDescent="0.35">
      <c r="A305" t="s">
        <v>2894</v>
      </c>
      <c r="B305" t="s">
        <v>1452</v>
      </c>
      <c r="C305" t="s">
        <v>3322</v>
      </c>
      <c r="D305" t="e">
        <f t="shared" si="24"/>
        <v>#REF!</v>
      </c>
      <c r="E305" t="e">
        <f t="shared" si="25"/>
        <v>#REF!</v>
      </c>
      <c r="F305" t="e">
        <f t="shared" si="26"/>
        <v>#REF!</v>
      </c>
      <c r="G305" t="e">
        <f t="shared" si="27"/>
        <v>#REF!</v>
      </c>
      <c r="H305" t="e">
        <f t="shared" si="28"/>
        <v>#REF!</v>
      </c>
      <c r="I305" t="e">
        <f t="shared" si="29"/>
        <v>#REF!</v>
      </c>
    </row>
    <row r="306" spans="1:9" x14ac:dyDescent="0.35">
      <c r="A306" t="s">
        <v>2738</v>
      </c>
      <c r="B306" t="s">
        <v>1290</v>
      </c>
      <c r="C306" t="s">
        <v>3322</v>
      </c>
      <c r="D306" t="e">
        <f t="shared" si="24"/>
        <v>#REF!</v>
      </c>
      <c r="E306" t="e">
        <f t="shared" si="25"/>
        <v>#REF!</v>
      </c>
      <c r="F306" t="e">
        <f t="shared" si="26"/>
        <v>#REF!</v>
      </c>
      <c r="G306" t="e">
        <f t="shared" si="27"/>
        <v>#REF!</v>
      </c>
      <c r="H306" t="e">
        <f t="shared" si="28"/>
        <v>#REF!</v>
      </c>
      <c r="I306" t="e">
        <f t="shared" si="29"/>
        <v>#REF!</v>
      </c>
    </row>
    <row r="307" spans="1:9" x14ac:dyDescent="0.35">
      <c r="A307" t="s">
        <v>2783</v>
      </c>
      <c r="B307" t="s">
        <v>1340</v>
      </c>
      <c r="C307" t="s">
        <v>3322</v>
      </c>
      <c r="D307" t="e">
        <f t="shared" si="24"/>
        <v>#REF!</v>
      </c>
      <c r="E307" t="e">
        <f t="shared" si="25"/>
        <v>#REF!</v>
      </c>
      <c r="F307" t="e">
        <f t="shared" si="26"/>
        <v>#REF!</v>
      </c>
      <c r="G307" t="e">
        <f t="shared" si="27"/>
        <v>#REF!</v>
      </c>
      <c r="H307" t="e">
        <f t="shared" si="28"/>
        <v>#REF!</v>
      </c>
      <c r="I307" t="e">
        <f t="shared" si="29"/>
        <v>#REF!</v>
      </c>
    </row>
    <row r="308" spans="1:9" x14ac:dyDescent="0.35">
      <c r="A308" t="s">
        <v>2599</v>
      </c>
      <c r="B308" t="s">
        <v>3538</v>
      </c>
      <c r="C308" t="s">
        <v>3322</v>
      </c>
      <c r="D308" t="e">
        <f t="shared" si="24"/>
        <v>#REF!</v>
      </c>
      <c r="E308" t="e">
        <f t="shared" si="25"/>
        <v>#REF!</v>
      </c>
      <c r="F308" t="e">
        <f t="shared" si="26"/>
        <v>#REF!</v>
      </c>
      <c r="G308" t="e">
        <f t="shared" si="27"/>
        <v>#REF!</v>
      </c>
      <c r="H308" t="e">
        <f t="shared" si="28"/>
        <v>#REF!</v>
      </c>
      <c r="I308" t="e">
        <f t="shared" si="29"/>
        <v>#REF!</v>
      </c>
    </row>
    <row r="309" spans="1:9" x14ac:dyDescent="0.35">
      <c r="A309" t="s">
        <v>2832</v>
      </c>
      <c r="B309" t="s">
        <v>1386</v>
      </c>
      <c r="C309" t="s">
        <v>3322</v>
      </c>
      <c r="D309" t="e">
        <f t="shared" si="24"/>
        <v>#REF!</v>
      </c>
      <c r="E309" t="e">
        <f t="shared" si="25"/>
        <v>#REF!</v>
      </c>
      <c r="F309" t="e">
        <f t="shared" si="26"/>
        <v>#REF!</v>
      </c>
      <c r="G309" t="e">
        <f t="shared" si="27"/>
        <v>#REF!</v>
      </c>
      <c r="H309" t="e">
        <f t="shared" si="28"/>
        <v>#REF!</v>
      </c>
      <c r="I309" t="e">
        <f t="shared" si="29"/>
        <v>#REF!</v>
      </c>
    </row>
    <row r="310" spans="1:9" x14ac:dyDescent="0.35">
      <c r="A310" t="s">
        <v>2574</v>
      </c>
      <c r="B310" t="s">
        <v>3514</v>
      </c>
      <c r="C310" t="s">
        <v>3322</v>
      </c>
      <c r="D310" t="e">
        <f t="shared" si="24"/>
        <v>#REF!</v>
      </c>
      <c r="E310" t="e">
        <f t="shared" si="25"/>
        <v>#REF!</v>
      </c>
      <c r="F310" t="e">
        <f t="shared" si="26"/>
        <v>#REF!</v>
      </c>
      <c r="G310" t="e">
        <f t="shared" si="27"/>
        <v>#REF!</v>
      </c>
      <c r="H310" t="e">
        <f t="shared" si="28"/>
        <v>#REF!</v>
      </c>
      <c r="I310" t="e">
        <f t="shared" si="29"/>
        <v>#REF!</v>
      </c>
    </row>
    <row r="311" spans="1:9" x14ac:dyDescent="0.35">
      <c r="A311" t="s">
        <v>3851</v>
      </c>
      <c r="B311" t="s">
        <v>3398</v>
      </c>
      <c r="C311" t="s">
        <v>3326</v>
      </c>
      <c r="D311" t="e">
        <f t="shared" si="24"/>
        <v>#REF!</v>
      </c>
      <c r="E311" t="e">
        <f t="shared" si="25"/>
        <v>#REF!</v>
      </c>
      <c r="F311" t="e">
        <f t="shared" si="26"/>
        <v>#REF!</v>
      </c>
      <c r="G311" t="e">
        <f t="shared" si="27"/>
        <v>#REF!</v>
      </c>
      <c r="H311" t="e">
        <f t="shared" si="28"/>
        <v>#REF!</v>
      </c>
      <c r="I311" t="e">
        <f t="shared" si="29"/>
        <v>#REF!</v>
      </c>
    </row>
    <row r="312" spans="1:9" x14ac:dyDescent="0.35">
      <c r="A312" t="s">
        <v>3852</v>
      </c>
      <c r="B312" t="s">
        <v>3413</v>
      </c>
      <c r="C312" t="s">
        <v>3326</v>
      </c>
      <c r="D312" t="e">
        <f t="shared" si="24"/>
        <v>#REF!</v>
      </c>
      <c r="E312" t="e">
        <f t="shared" si="25"/>
        <v>#REF!</v>
      </c>
      <c r="F312" t="e">
        <f t="shared" si="26"/>
        <v>#REF!</v>
      </c>
      <c r="G312" t="e">
        <f t="shared" si="27"/>
        <v>#REF!</v>
      </c>
      <c r="H312" t="e">
        <f t="shared" si="28"/>
        <v>#REF!</v>
      </c>
      <c r="I312" t="e">
        <f t="shared" si="29"/>
        <v>#REF!</v>
      </c>
    </row>
    <row r="313" spans="1:9" x14ac:dyDescent="0.35">
      <c r="A313" t="s">
        <v>3853</v>
      </c>
      <c r="B313" t="s">
        <v>3432</v>
      </c>
      <c r="C313" t="s">
        <v>3326</v>
      </c>
      <c r="D313" t="e">
        <f t="shared" si="24"/>
        <v>#REF!</v>
      </c>
      <c r="E313" t="e">
        <f t="shared" si="25"/>
        <v>#REF!</v>
      </c>
      <c r="F313" t="e">
        <f t="shared" si="26"/>
        <v>#REF!</v>
      </c>
      <c r="G313" t="e">
        <f t="shared" si="27"/>
        <v>#REF!</v>
      </c>
      <c r="H313" t="e">
        <f t="shared" si="28"/>
        <v>#REF!</v>
      </c>
      <c r="I313" t="e">
        <f t="shared" si="29"/>
        <v>#REF!</v>
      </c>
    </row>
    <row r="314" spans="1:9" x14ac:dyDescent="0.35">
      <c r="A314" t="s">
        <v>2667</v>
      </c>
      <c r="B314" t="s">
        <v>1207</v>
      </c>
      <c r="C314" t="s">
        <v>3322</v>
      </c>
      <c r="D314" t="e">
        <f t="shared" si="24"/>
        <v>#REF!</v>
      </c>
      <c r="E314" t="e">
        <f t="shared" si="25"/>
        <v>#REF!</v>
      </c>
      <c r="F314" t="e">
        <f t="shared" si="26"/>
        <v>#REF!</v>
      </c>
      <c r="G314" t="e">
        <f t="shared" si="27"/>
        <v>#REF!</v>
      </c>
      <c r="H314" t="e">
        <f t="shared" si="28"/>
        <v>#REF!</v>
      </c>
      <c r="I314" t="e">
        <f t="shared" si="29"/>
        <v>#REF!</v>
      </c>
    </row>
    <row r="315" spans="1:9" x14ac:dyDescent="0.35">
      <c r="A315" t="s">
        <v>2768</v>
      </c>
      <c r="B315" t="s">
        <v>1321</v>
      </c>
      <c r="C315" t="s">
        <v>3322</v>
      </c>
      <c r="D315" t="e">
        <f t="shared" si="24"/>
        <v>#REF!</v>
      </c>
      <c r="E315" t="e">
        <f t="shared" si="25"/>
        <v>#REF!</v>
      </c>
      <c r="F315" t="e">
        <f t="shared" si="26"/>
        <v>#REF!</v>
      </c>
      <c r="G315" t="e">
        <f t="shared" si="27"/>
        <v>#REF!</v>
      </c>
      <c r="H315" t="e">
        <f t="shared" si="28"/>
        <v>#REF!</v>
      </c>
      <c r="I315" t="e">
        <f t="shared" si="29"/>
        <v>#REF!</v>
      </c>
    </row>
    <row r="316" spans="1:9" x14ac:dyDescent="0.35">
      <c r="A316" t="s">
        <v>2405</v>
      </c>
      <c r="B316" t="s">
        <v>861</v>
      </c>
      <c r="C316" t="s">
        <v>3322</v>
      </c>
      <c r="D316" t="e">
        <f t="shared" si="24"/>
        <v>#REF!</v>
      </c>
      <c r="E316" t="e">
        <f t="shared" si="25"/>
        <v>#REF!</v>
      </c>
      <c r="F316" t="e">
        <f t="shared" si="26"/>
        <v>#REF!</v>
      </c>
      <c r="G316" t="e">
        <f t="shared" si="27"/>
        <v>#REF!</v>
      </c>
      <c r="H316" t="e">
        <f t="shared" si="28"/>
        <v>#REF!</v>
      </c>
      <c r="I316" t="e">
        <f t="shared" si="29"/>
        <v>#REF!</v>
      </c>
    </row>
    <row r="317" spans="1:9" x14ac:dyDescent="0.35">
      <c r="A317" t="s">
        <v>3223</v>
      </c>
      <c r="B317" t="s">
        <v>1816</v>
      </c>
      <c r="C317" t="s">
        <v>3322</v>
      </c>
      <c r="D317" t="e">
        <f t="shared" si="24"/>
        <v>#REF!</v>
      </c>
      <c r="E317" t="e">
        <f t="shared" si="25"/>
        <v>#REF!</v>
      </c>
      <c r="F317" t="e">
        <f t="shared" si="26"/>
        <v>#REF!</v>
      </c>
      <c r="G317" t="e">
        <f t="shared" si="27"/>
        <v>#REF!</v>
      </c>
      <c r="H317" t="e">
        <f t="shared" si="28"/>
        <v>#REF!</v>
      </c>
      <c r="I317" t="e">
        <f t="shared" si="29"/>
        <v>#REF!</v>
      </c>
    </row>
    <row r="318" spans="1:9" x14ac:dyDescent="0.35">
      <c r="A318" t="s">
        <v>2826</v>
      </c>
      <c r="B318" t="s">
        <v>1380</v>
      </c>
      <c r="C318" t="s">
        <v>3322</v>
      </c>
      <c r="D318" t="e">
        <f t="shared" si="24"/>
        <v>#REF!</v>
      </c>
      <c r="E318" t="e">
        <f t="shared" si="25"/>
        <v>#REF!</v>
      </c>
      <c r="F318" t="e">
        <f t="shared" si="26"/>
        <v>#REF!</v>
      </c>
      <c r="G318" t="e">
        <f t="shared" si="27"/>
        <v>#REF!</v>
      </c>
      <c r="H318" t="e">
        <f t="shared" si="28"/>
        <v>#REF!</v>
      </c>
      <c r="I318" t="e">
        <f t="shared" si="29"/>
        <v>#REF!</v>
      </c>
    </row>
    <row r="319" spans="1:9" x14ac:dyDescent="0.35">
      <c r="A319" t="s">
        <v>3078</v>
      </c>
      <c r="B319" t="s">
        <v>1667</v>
      </c>
      <c r="C319" t="s">
        <v>3322</v>
      </c>
      <c r="D319" t="e">
        <f t="shared" si="24"/>
        <v>#REF!</v>
      </c>
      <c r="E319" t="e">
        <f t="shared" si="25"/>
        <v>#REF!</v>
      </c>
      <c r="F319" t="e">
        <f t="shared" si="26"/>
        <v>#REF!</v>
      </c>
      <c r="G319" t="e">
        <f t="shared" si="27"/>
        <v>#REF!</v>
      </c>
      <c r="H319" t="e">
        <f t="shared" si="28"/>
        <v>#REF!</v>
      </c>
      <c r="I319" t="e">
        <f t="shared" si="29"/>
        <v>#REF!</v>
      </c>
    </row>
    <row r="320" spans="1:9" x14ac:dyDescent="0.35">
      <c r="A320" t="s">
        <v>2605</v>
      </c>
      <c r="B320" t="s">
        <v>1135</v>
      </c>
      <c r="C320" t="s">
        <v>3322</v>
      </c>
      <c r="D320" t="e">
        <f t="shared" si="24"/>
        <v>#REF!</v>
      </c>
      <c r="E320" t="e">
        <f t="shared" si="25"/>
        <v>#REF!</v>
      </c>
      <c r="F320" t="e">
        <f t="shared" si="26"/>
        <v>#REF!</v>
      </c>
      <c r="G320" t="e">
        <f t="shared" si="27"/>
        <v>#REF!</v>
      </c>
      <c r="H320" t="e">
        <f t="shared" si="28"/>
        <v>#REF!</v>
      </c>
      <c r="I320" t="e">
        <f t="shared" si="29"/>
        <v>#REF!</v>
      </c>
    </row>
    <row r="321" spans="1:9" x14ac:dyDescent="0.35">
      <c r="A321" t="s">
        <v>2205</v>
      </c>
      <c r="B321" t="s">
        <v>565</v>
      </c>
      <c r="C321" t="s">
        <v>3322</v>
      </c>
      <c r="D321" t="e">
        <f t="shared" si="24"/>
        <v>#REF!</v>
      </c>
      <c r="E321" t="e">
        <f t="shared" si="25"/>
        <v>#REF!</v>
      </c>
      <c r="F321" t="e">
        <f t="shared" si="26"/>
        <v>#REF!</v>
      </c>
      <c r="G321" t="e">
        <f t="shared" si="27"/>
        <v>#REF!</v>
      </c>
      <c r="H321" t="e">
        <f t="shared" si="28"/>
        <v>#REF!</v>
      </c>
      <c r="I321" t="e">
        <f t="shared" si="29"/>
        <v>#REF!</v>
      </c>
    </row>
    <row r="322" spans="1:9" x14ac:dyDescent="0.35">
      <c r="A322" t="s">
        <v>3854</v>
      </c>
      <c r="B322" t="s">
        <v>3591</v>
      </c>
      <c r="C322" t="s">
        <v>3326</v>
      </c>
      <c r="D322" t="e">
        <f t="shared" si="24"/>
        <v>#REF!</v>
      </c>
      <c r="E322" t="e">
        <f t="shared" si="25"/>
        <v>#REF!</v>
      </c>
      <c r="F322" t="e">
        <f t="shared" si="26"/>
        <v>#REF!</v>
      </c>
      <c r="G322" t="e">
        <f t="shared" si="27"/>
        <v>#REF!</v>
      </c>
      <c r="H322" t="e">
        <f t="shared" si="28"/>
        <v>#REF!</v>
      </c>
      <c r="I322" t="e">
        <f t="shared" si="29"/>
        <v>#REF!</v>
      </c>
    </row>
    <row r="323" spans="1:9" x14ac:dyDescent="0.35">
      <c r="A323" t="s">
        <v>3855</v>
      </c>
      <c r="B323" t="s">
        <v>3560</v>
      </c>
      <c r="C323" t="s">
        <v>3326</v>
      </c>
      <c r="D323" t="e">
        <f t="shared" si="24"/>
        <v>#REF!</v>
      </c>
      <c r="E323" t="e">
        <f t="shared" si="25"/>
        <v>#REF!</v>
      </c>
      <c r="F323" t="e">
        <f t="shared" si="26"/>
        <v>#REF!</v>
      </c>
      <c r="G323" t="e">
        <f t="shared" si="27"/>
        <v>#REF!</v>
      </c>
      <c r="H323" t="e">
        <f t="shared" si="28"/>
        <v>#REF!</v>
      </c>
      <c r="I323" t="e">
        <f t="shared" si="29"/>
        <v>#REF!</v>
      </c>
    </row>
    <row r="324" spans="1:9" x14ac:dyDescent="0.35">
      <c r="A324" t="s">
        <v>2156</v>
      </c>
      <c r="B324" t="s">
        <v>490</v>
      </c>
      <c r="C324" t="s">
        <v>3322</v>
      </c>
      <c r="D324" t="e">
        <f t="shared" ref="D324:D387" si="30">VLOOKUP(VALUE($A324),PDG,7,FALSE)</f>
        <v>#REF!</v>
      </c>
      <c r="E324" t="e">
        <f t="shared" ref="E324:E387" si="31">VLOOKUP(VALUE($A324),PDG,11,FALSE)</f>
        <v>#REF!</v>
      </c>
      <c r="F324" t="e">
        <f t="shared" ref="F324:F387" si="32">IF(E324&gt;$F$3,$F$3,E324)</f>
        <v>#REF!</v>
      </c>
      <c r="G324" t="e">
        <f t="shared" ref="G324:G387" si="33">IF(F324&gt;$G$3,$G$3,E324)</f>
        <v>#REF!</v>
      </c>
      <c r="H324" t="e">
        <f t="shared" ref="H324:H387" si="34">IF(F324&lt;E324,1,0)</f>
        <v>#REF!</v>
      </c>
      <c r="I324" t="e">
        <f t="shared" ref="I324:I387" si="35">IF(G324&lt;E324,1,0)</f>
        <v>#REF!</v>
      </c>
    </row>
    <row r="325" spans="1:9" x14ac:dyDescent="0.35">
      <c r="A325" t="s">
        <v>2475</v>
      </c>
      <c r="B325" t="s">
        <v>978</v>
      </c>
      <c r="C325" t="s">
        <v>3322</v>
      </c>
      <c r="D325" t="e">
        <f t="shared" si="30"/>
        <v>#REF!</v>
      </c>
      <c r="E325" t="e">
        <f t="shared" si="31"/>
        <v>#REF!</v>
      </c>
      <c r="F325" t="e">
        <f t="shared" si="32"/>
        <v>#REF!</v>
      </c>
      <c r="G325" t="e">
        <f t="shared" si="33"/>
        <v>#REF!</v>
      </c>
      <c r="H325" t="e">
        <f t="shared" si="34"/>
        <v>#REF!</v>
      </c>
      <c r="I325" t="e">
        <f t="shared" si="35"/>
        <v>#REF!</v>
      </c>
    </row>
    <row r="326" spans="1:9" x14ac:dyDescent="0.35">
      <c r="A326" t="s">
        <v>2626</v>
      </c>
      <c r="B326" t="s">
        <v>1158</v>
      </c>
      <c r="C326" t="s">
        <v>3322</v>
      </c>
      <c r="D326" t="e">
        <f t="shared" si="30"/>
        <v>#REF!</v>
      </c>
      <c r="E326" t="e">
        <f t="shared" si="31"/>
        <v>#REF!</v>
      </c>
      <c r="F326" t="e">
        <f t="shared" si="32"/>
        <v>#REF!</v>
      </c>
      <c r="G326" t="e">
        <f t="shared" si="33"/>
        <v>#REF!</v>
      </c>
      <c r="H326" t="e">
        <f t="shared" si="34"/>
        <v>#REF!</v>
      </c>
      <c r="I326" t="e">
        <f t="shared" si="35"/>
        <v>#REF!</v>
      </c>
    </row>
    <row r="327" spans="1:9" x14ac:dyDescent="0.35">
      <c r="A327" t="s">
        <v>2766</v>
      </c>
      <c r="B327" t="s">
        <v>1319</v>
      </c>
      <c r="C327" t="s">
        <v>3322</v>
      </c>
      <c r="D327" t="e">
        <f t="shared" si="30"/>
        <v>#REF!</v>
      </c>
      <c r="E327" t="e">
        <f t="shared" si="31"/>
        <v>#REF!</v>
      </c>
      <c r="F327" t="e">
        <f t="shared" si="32"/>
        <v>#REF!</v>
      </c>
      <c r="G327" t="e">
        <f t="shared" si="33"/>
        <v>#REF!</v>
      </c>
      <c r="H327" t="e">
        <f t="shared" si="34"/>
        <v>#REF!</v>
      </c>
      <c r="I327" t="e">
        <f t="shared" si="35"/>
        <v>#REF!</v>
      </c>
    </row>
    <row r="328" spans="1:9" x14ac:dyDescent="0.35">
      <c r="A328" t="s">
        <v>3102</v>
      </c>
      <c r="B328" t="s">
        <v>1690</v>
      </c>
      <c r="C328" t="s">
        <v>3322</v>
      </c>
      <c r="D328" t="e">
        <f t="shared" si="30"/>
        <v>#REF!</v>
      </c>
      <c r="E328" t="e">
        <f t="shared" si="31"/>
        <v>#REF!</v>
      </c>
      <c r="F328" t="e">
        <f t="shared" si="32"/>
        <v>#REF!</v>
      </c>
      <c r="G328" t="e">
        <f t="shared" si="33"/>
        <v>#REF!</v>
      </c>
      <c r="H328" t="e">
        <f t="shared" si="34"/>
        <v>#REF!</v>
      </c>
      <c r="I328" t="e">
        <f t="shared" si="35"/>
        <v>#REF!</v>
      </c>
    </row>
    <row r="329" spans="1:9" x14ac:dyDescent="0.35">
      <c r="A329" t="s">
        <v>2204</v>
      </c>
      <c r="B329" t="s">
        <v>563</v>
      </c>
      <c r="C329" t="s">
        <v>3322</v>
      </c>
      <c r="D329" t="e">
        <f t="shared" si="30"/>
        <v>#REF!</v>
      </c>
      <c r="E329" t="e">
        <f t="shared" si="31"/>
        <v>#REF!</v>
      </c>
      <c r="F329" t="e">
        <f t="shared" si="32"/>
        <v>#REF!</v>
      </c>
      <c r="G329" t="e">
        <f t="shared" si="33"/>
        <v>#REF!</v>
      </c>
      <c r="H329" t="e">
        <f t="shared" si="34"/>
        <v>#REF!</v>
      </c>
      <c r="I329" t="e">
        <f t="shared" si="35"/>
        <v>#REF!</v>
      </c>
    </row>
    <row r="330" spans="1:9" x14ac:dyDescent="0.35">
      <c r="A330" t="s">
        <v>3271</v>
      </c>
      <c r="B330" t="s">
        <v>1863</v>
      </c>
      <c r="C330" t="s">
        <v>3322</v>
      </c>
      <c r="D330" t="e">
        <f t="shared" si="30"/>
        <v>#REF!</v>
      </c>
      <c r="E330" t="e">
        <f t="shared" si="31"/>
        <v>#REF!</v>
      </c>
      <c r="F330" t="e">
        <f t="shared" si="32"/>
        <v>#REF!</v>
      </c>
      <c r="G330" t="e">
        <f t="shared" si="33"/>
        <v>#REF!</v>
      </c>
      <c r="H330" t="e">
        <f t="shared" si="34"/>
        <v>#REF!</v>
      </c>
      <c r="I330" t="e">
        <f t="shared" si="35"/>
        <v>#REF!</v>
      </c>
    </row>
    <row r="331" spans="1:9" x14ac:dyDescent="0.35">
      <c r="A331" t="s">
        <v>3856</v>
      </c>
      <c r="B331" t="s">
        <v>3431</v>
      </c>
      <c r="C331" t="s">
        <v>3326</v>
      </c>
      <c r="D331" t="e">
        <f t="shared" si="30"/>
        <v>#REF!</v>
      </c>
      <c r="E331" t="e">
        <f t="shared" si="31"/>
        <v>#REF!</v>
      </c>
      <c r="F331" t="e">
        <f t="shared" si="32"/>
        <v>#REF!</v>
      </c>
      <c r="G331" t="e">
        <f t="shared" si="33"/>
        <v>#REF!</v>
      </c>
      <c r="H331" t="e">
        <f t="shared" si="34"/>
        <v>#REF!</v>
      </c>
      <c r="I331" t="e">
        <f t="shared" si="35"/>
        <v>#REF!</v>
      </c>
    </row>
    <row r="332" spans="1:9" x14ac:dyDescent="0.35">
      <c r="A332" t="s">
        <v>3857</v>
      </c>
      <c r="B332" t="s">
        <v>3416</v>
      </c>
      <c r="C332" t="s">
        <v>3326</v>
      </c>
      <c r="D332" t="e">
        <f t="shared" si="30"/>
        <v>#REF!</v>
      </c>
      <c r="E332" t="e">
        <f t="shared" si="31"/>
        <v>#REF!</v>
      </c>
      <c r="F332" t="e">
        <f t="shared" si="32"/>
        <v>#REF!</v>
      </c>
      <c r="G332" t="e">
        <f t="shared" si="33"/>
        <v>#REF!</v>
      </c>
      <c r="H332" t="e">
        <f t="shared" si="34"/>
        <v>#REF!</v>
      </c>
      <c r="I332" t="e">
        <f t="shared" si="35"/>
        <v>#REF!</v>
      </c>
    </row>
    <row r="333" spans="1:9" x14ac:dyDescent="0.35">
      <c r="A333" t="s">
        <v>3858</v>
      </c>
      <c r="B333" t="s">
        <v>3681</v>
      </c>
      <c r="C333" t="s">
        <v>3326</v>
      </c>
      <c r="D333" t="e">
        <f t="shared" si="30"/>
        <v>#REF!</v>
      </c>
      <c r="E333" t="e">
        <f t="shared" si="31"/>
        <v>#REF!</v>
      </c>
      <c r="F333" t="e">
        <f t="shared" si="32"/>
        <v>#REF!</v>
      </c>
      <c r="G333" t="e">
        <f t="shared" si="33"/>
        <v>#REF!</v>
      </c>
      <c r="H333" t="e">
        <f t="shared" si="34"/>
        <v>#REF!</v>
      </c>
      <c r="I333" t="e">
        <f t="shared" si="35"/>
        <v>#REF!</v>
      </c>
    </row>
    <row r="334" spans="1:9" x14ac:dyDescent="0.35">
      <c r="A334" t="s">
        <v>3859</v>
      </c>
      <c r="B334" t="s">
        <v>3545</v>
      </c>
      <c r="C334" t="s">
        <v>3326</v>
      </c>
      <c r="D334" t="e">
        <f t="shared" si="30"/>
        <v>#REF!</v>
      </c>
      <c r="E334" t="e">
        <f t="shared" si="31"/>
        <v>#REF!</v>
      </c>
      <c r="F334" t="e">
        <f t="shared" si="32"/>
        <v>#REF!</v>
      </c>
      <c r="G334" t="e">
        <f t="shared" si="33"/>
        <v>#REF!</v>
      </c>
      <c r="H334" t="e">
        <f t="shared" si="34"/>
        <v>#REF!</v>
      </c>
      <c r="I334" t="e">
        <f t="shared" si="35"/>
        <v>#REF!</v>
      </c>
    </row>
    <row r="335" spans="1:9" x14ac:dyDescent="0.35">
      <c r="A335" t="s">
        <v>3161</v>
      </c>
      <c r="B335" t="s">
        <v>1755</v>
      </c>
      <c r="C335" t="s">
        <v>3322</v>
      </c>
      <c r="D335" t="e">
        <f t="shared" si="30"/>
        <v>#REF!</v>
      </c>
      <c r="E335" t="e">
        <f t="shared" si="31"/>
        <v>#REF!</v>
      </c>
      <c r="F335" t="e">
        <f t="shared" si="32"/>
        <v>#REF!</v>
      </c>
      <c r="G335" t="e">
        <f t="shared" si="33"/>
        <v>#REF!</v>
      </c>
      <c r="H335" t="e">
        <f t="shared" si="34"/>
        <v>#REF!</v>
      </c>
      <c r="I335" t="e">
        <f t="shared" si="35"/>
        <v>#REF!</v>
      </c>
    </row>
    <row r="336" spans="1:9" x14ac:dyDescent="0.35">
      <c r="A336" t="s">
        <v>2197</v>
      </c>
      <c r="B336" t="s">
        <v>552</v>
      </c>
      <c r="C336" t="s">
        <v>3322</v>
      </c>
      <c r="D336" t="e">
        <f t="shared" si="30"/>
        <v>#REF!</v>
      </c>
      <c r="E336" t="e">
        <f t="shared" si="31"/>
        <v>#REF!</v>
      </c>
      <c r="F336" t="e">
        <f t="shared" si="32"/>
        <v>#REF!</v>
      </c>
      <c r="G336" t="e">
        <f t="shared" si="33"/>
        <v>#REF!</v>
      </c>
      <c r="H336" t="e">
        <f t="shared" si="34"/>
        <v>#REF!</v>
      </c>
      <c r="I336" t="e">
        <f t="shared" si="35"/>
        <v>#REF!</v>
      </c>
    </row>
    <row r="337" spans="1:9" x14ac:dyDescent="0.35">
      <c r="A337" t="s">
        <v>2624</v>
      </c>
      <c r="B337" t="s">
        <v>1156</v>
      </c>
      <c r="C337" t="s">
        <v>3322</v>
      </c>
      <c r="D337" t="e">
        <f t="shared" si="30"/>
        <v>#REF!</v>
      </c>
      <c r="E337" t="e">
        <f t="shared" si="31"/>
        <v>#REF!</v>
      </c>
      <c r="F337" t="e">
        <f t="shared" si="32"/>
        <v>#REF!</v>
      </c>
      <c r="G337" t="e">
        <f t="shared" si="33"/>
        <v>#REF!</v>
      </c>
      <c r="H337" t="e">
        <f t="shared" si="34"/>
        <v>#REF!</v>
      </c>
      <c r="I337" t="e">
        <f t="shared" si="35"/>
        <v>#REF!</v>
      </c>
    </row>
    <row r="338" spans="1:9" x14ac:dyDescent="0.35">
      <c r="A338" t="s">
        <v>3017</v>
      </c>
      <c r="B338" t="s">
        <v>1596</v>
      </c>
      <c r="C338" t="s">
        <v>3322</v>
      </c>
      <c r="D338" t="e">
        <f t="shared" si="30"/>
        <v>#REF!</v>
      </c>
      <c r="E338" t="e">
        <f t="shared" si="31"/>
        <v>#REF!</v>
      </c>
      <c r="F338" t="e">
        <f t="shared" si="32"/>
        <v>#REF!</v>
      </c>
      <c r="G338" t="e">
        <f t="shared" si="33"/>
        <v>#REF!</v>
      </c>
      <c r="H338" t="e">
        <f t="shared" si="34"/>
        <v>#REF!</v>
      </c>
      <c r="I338" t="e">
        <f t="shared" si="35"/>
        <v>#REF!</v>
      </c>
    </row>
    <row r="339" spans="1:9" x14ac:dyDescent="0.35">
      <c r="A339" t="s">
        <v>1932</v>
      </c>
      <c r="B339" t="s">
        <v>82</v>
      </c>
      <c r="C339" t="s">
        <v>3322</v>
      </c>
      <c r="D339" t="e">
        <f t="shared" si="30"/>
        <v>#REF!</v>
      </c>
      <c r="E339" t="e">
        <f t="shared" si="31"/>
        <v>#REF!</v>
      </c>
      <c r="F339" t="e">
        <f t="shared" si="32"/>
        <v>#REF!</v>
      </c>
      <c r="G339" t="e">
        <f t="shared" si="33"/>
        <v>#REF!</v>
      </c>
      <c r="H339" t="e">
        <f t="shared" si="34"/>
        <v>#REF!</v>
      </c>
      <c r="I339" t="e">
        <f t="shared" si="35"/>
        <v>#REF!</v>
      </c>
    </row>
    <row r="340" spans="1:9" x14ac:dyDescent="0.35">
      <c r="A340" t="s">
        <v>3860</v>
      </c>
      <c r="B340" t="s">
        <v>3384</v>
      </c>
      <c r="C340" t="s">
        <v>3326</v>
      </c>
      <c r="D340" t="e">
        <f t="shared" si="30"/>
        <v>#REF!</v>
      </c>
      <c r="E340" t="e">
        <f t="shared" si="31"/>
        <v>#REF!</v>
      </c>
      <c r="F340" t="e">
        <f t="shared" si="32"/>
        <v>#REF!</v>
      </c>
      <c r="G340" t="e">
        <f t="shared" si="33"/>
        <v>#REF!</v>
      </c>
      <c r="H340" t="e">
        <f t="shared" si="34"/>
        <v>#REF!</v>
      </c>
      <c r="I340" t="e">
        <f t="shared" si="35"/>
        <v>#REF!</v>
      </c>
    </row>
    <row r="341" spans="1:9" x14ac:dyDescent="0.35">
      <c r="A341" t="s">
        <v>3010</v>
      </c>
      <c r="B341" t="s">
        <v>1588</v>
      </c>
      <c r="C341" t="s">
        <v>3322</v>
      </c>
      <c r="D341" t="e">
        <f t="shared" si="30"/>
        <v>#REF!</v>
      </c>
      <c r="E341" t="e">
        <f t="shared" si="31"/>
        <v>#REF!</v>
      </c>
      <c r="F341" t="e">
        <f t="shared" si="32"/>
        <v>#REF!</v>
      </c>
      <c r="G341" t="e">
        <f t="shared" si="33"/>
        <v>#REF!</v>
      </c>
      <c r="H341" t="e">
        <f t="shared" si="34"/>
        <v>#REF!</v>
      </c>
      <c r="I341" t="e">
        <f t="shared" si="35"/>
        <v>#REF!</v>
      </c>
    </row>
    <row r="342" spans="1:9" x14ac:dyDescent="0.35">
      <c r="A342" t="s">
        <v>2981</v>
      </c>
      <c r="B342" t="s">
        <v>1554</v>
      </c>
      <c r="C342" t="s">
        <v>3322</v>
      </c>
      <c r="D342" t="e">
        <f t="shared" si="30"/>
        <v>#REF!</v>
      </c>
      <c r="E342" t="e">
        <f t="shared" si="31"/>
        <v>#REF!</v>
      </c>
      <c r="F342" t="e">
        <f t="shared" si="32"/>
        <v>#REF!</v>
      </c>
      <c r="G342" t="e">
        <f t="shared" si="33"/>
        <v>#REF!</v>
      </c>
      <c r="H342" t="e">
        <f t="shared" si="34"/>
        <v>#REF!</v>
      </c>
      <c r="I342" t="e">
        <f t="shared" si="35"/>
        <v>#REF!</v>
      </c>
    </row>
    <row r="343" spans="1:9" x14ac:dyDescent="0.35">
      <c r="A343" t="s">
        <v>3038</v>
      </c>
      <c r="B343" t="s">
        <v>1624</v>
      </c>
      <c r="C343" t="s">
        <v>3322</v>
      </c>
      <c r="D343" t="e">
        <f t="shared" si="30"/>
        <v>#REF!</v>
      </c>
      <c r="E343" t="e">
        <f t="shared" si="31"/>
        <v>#REF!</v>
      </c>
      <c r="F343" t="e">
        <f t="shared" si="32"/>
        <v>#REF!</v>
      </c>
      <c r="G343" t="e">
        <f t="shared" si="33"/>
        <v>#REF!</v>
      </c>
      <c r="H343" t="e">
        <f t="shared" si="34"/>
        <v>#REF!</v>
      </c>
      <c r="I343" t="e">
        <f t="shared" si="35"/>
        <v>#REF!</v>
      </c>
    </row>
    <row r="344" spans="1:9" x14ac:dyDescent="0.35">
      <c r="A344" t="s">
        <v>3284</v>
      </c>
      <c r="B344" t="s">
        <v>1876</v>
      </c>
      <c r="C344" t="s">
        <v>3322</v>
      </c>
      <c r="D344" t="e">
        <f t="shared" si="30"/>
        <v>#REF!</v>
      </c>
      <c r="E344" t="e">
        <f t="shared" si="31"/>
        <v>#REF!</v>
      </c>
      <c r="F344" t="e">
        <f t="shared" si="32"/>
        <v>#REF!</v>
      </c>
      <c r="G344" t="e">
        <f t="shared" si="33"/>
        <v>#REF!</v>
      </c>
      <c r="H344" t="e">
        <f t="shared" si="34"/>
        <v>#REF!</v>
      </c>
      <c r="I344" t="e">
        <f t="shared" si="35"/>
        <v>#REF!</v>
      </c>
    </row>
    <row r="345" spans="1:9" x14ac:dyDescent="0.35">
      <c r="A345" t="s">
        <v>2104</v>
      </c>
      <c r="B345" t="s">
        <v>3360</v>
      </c>
      <c r="C345" t="s">
        <v>3322</v>
      </c>
      <c r="D345" t="e">
        <f t="shared" si="30"/>
        <v>#REF!</v>
      </c>
      <c r="E345" t="e">
        <f t="shared" si="31"/>
        <v>#REF!</v>
      </c>
      <c r="F345" t="e">
        <f t="shared" si="32"/>
        <v>#REF!</v>
      </c>
      <c r="G345" t="e">
        <f t="shared" si="33"/>
        <v>#REF!</v>
      </c>
      <c r="H345" t="e">
        <f t="shared" si="34"/>
        <v>#REF!</v>
      </c>
      <c r="I345" t="e">
        <f t="shared" si="35"/>
        <v>#REF!</v>
      </c>
    </row>
    <row r="346" spans="1:9" x14ac:dyDescent="0.35">
      <c r="A346" t="s">
        <v>2717</v>
      </c>
      <c r="B346" t="s">
        <v>1265</v>
      </c>
      <c r="C346" t="s">
        <v>3322</v>
      </c>
      <c r="D346" t="e">
        <f t="shared" si="30"/>
        <v>#REF!</v>
      </c>
      <c r="E346" t="e">
        <f t="shared" si="31"/>
        <v>#REF!</v>
      </c>
      <c r="F346" t="e">
        <f t="shared" si="32"/>
        <v>#REF!</v>
      </c>
      <c r="G346" t="e">
        <f t="shared" si="33"/>
        <v>#REF!</v>
      </c>
      <c r="H346" t="e">
        <f t="shared" si="34"/>
        <v>#REF!</v>
      </c>
      <c r="I346" t="e">
        <f t="shared" si="35"/>
        <v>#REF!</v>
      </c>
    </row>
    <row r="347" spans="1:9" x14ac:dyDescent="0.35">
      <c r="A347" t="s">
        <v>3861</v>
      </c>
      <c r="B347" t="s">
        <v>3390</v>
      </c>
      <c r="C347" t="s">
        <v>3326</v>
      </c>
      <c r="D347" t="e">
        <f t="shared" si="30"/>
        <v>#REF!</v>
      </c>
      <c r="E347" t="e">
        <f t="shared" si="31"/>
        <v>#REF!</v>
      </c>
      <c r="F347" t="e">
        <f t="shared" si="32"/>
        <v>#REF!</v>
      </c>
      <c r="G347" t="e">
        <f t="shared" si="33"/>
        <v>#REF!</v>
      </c>
      <c r="H347" t="e">
        <f t="shared" si="34"/>
        <v>#REF!</v>
      </c>
      <c r="I347" t="e">
        <f t="shared" si="35"/>
        <v>#REF!</v>
      </c>
    </row>
    <row r="348" spans="1:9" x14ac:dyDescent="0.35">
      <c r="A348" t="s">
        <v>3862</v>
      </c>
      <c r="B348" t="s">
        <v>3547</v>
      </c>
      <c r="C348" t="s">
        <v>3326</v>
      </c>
      <c r="D348" t="e">
        <f t="shared" si="30"/>
        <v>#REF!</v>
      </c>
      <c r="E348" t="e">
        <f t="shared" si="31"/>
        <v>#REF!</v>
      </c>
      <c r="F348" t="e">
        <f t="shared" si="32"/>
        <v>#REF!</v>
      </c>
      <c r="G348" t="e">
        <f t="shared" si="33"/>
        <v>#REF!</v>
      </c>
      <c r="H348" t="e">
        <f t="shared" si="34"/>
        <v>#REF!</v>
      </c>
      <c r="I348" t="e">
        <f t="shared" si="35"/>
        <v>#REF!</v>
      </c>
    </row>
    <row r="349" spans="1:9" x14ac:dyDescent="0.35">
      <c r="A349" t="s">
        <v>1940</v>
      </c>
      <c r="B349" t="s">
        <v>98</v>
      </c>
      <c r="C349" t="s">
        <v>3322</v>
      </c>
      <c r="D349" t="e">
        <f t="shared" si="30"/>
        <v>#REF!</v>
      </c>
      <c r="E349" t="e">
        <f t="shared" si="31"/>
        <v>#REF!</v>
      </c>
      <c r="F349" t="e">
        <f t="shared" si="32"/>
        <v>#REF!</v>
      </c>
      <c r="G349" t="e">
        <f t="shared" si="33"/>
        <v>#REF!</v>
      </c>
      <c r="H349" t="e">
        <f t="shared" si="34"/>
        <v>#REF!</v>
      </c>
      <c r="I349" t="e">
        <f t="shared" si="35"/>
        <v>#REF!</v>
      </c>
    </row>
    <row r="350" spans="1:9" x14ac:dyDescent="0.35">
      <c r="A350" t="s">
        <v>2469</v>
      </c>
      <c r="B350" t="s">
        <v>966</v>
      </c>
      <c r="C350" t="s">
        <v>3322</v>
      </c>
      <c r="D350" t="e">
        <f t="shared" si="30"/>
        <v>#REF!</v>
      </c>
      <c r="E350" t="e">
        <f t="shared" si="31"/>
        <v>#REF!</v>
      </c>
      <c r="F350" t="e">
        <f t="shared" si="32"/>
        <v>#REF!</v>
      </c>
      <c r="G350" t="e">
        <f t="shared" si="33"/>
        <v>#REF!</v>
      </c>
      <c r="H350" t="e">
        <f t="shared" si="34"/>
        <v>#REF!</v>
      </c>
      <c r="I350" t="e">
        <f t="shared" si="35"/>
        <v>#REF!</v>
      </c>
    </row>
    <row r="351" spans="1:9" x14ac:dyDescent="0.35">
      <c r="A351" t="s">
        <v>3186</v>
      </c>
      <c r="B351" t="s">
        <v>1781</v>
      </c>
      <c r="C351" t="s">
        <v>3322</v>
      </c>
      <c r="D351" t="e">
        <f t="shared" si="30"/>
        <v>#REF!</v>
      </c>
      <c r="E351" t="e">
        <f t="shared" si="31"/>
        <v>#REF!</v>
      </c>
      <c r="F351" t="e">
        <f t="shared" si="32"/>
        <v>#REF!</v>
      </c>
      <c r="G351" t="e">
        <f t="shared" si="33"/>
        <v>#REF!</v>
      </c>
      <c r="H351" t="e">
        <f t="shared" si="34"/>
        <v>#REF!</v>
      </c>
      <c r="I351" t="e">
        <f t="shared" si="35"/>
        <v>#REF!</v>
      </c>
    </row>
    <row r="352" spans="1:9" x14ac:dyDescent="0.35">
      <c r="A352" t="s">
        <v>3000</v>
      </c>
      <c r="B352" t="s">
        <v>1578</v>
      </c>
      <c r="C352" t="s">
        <v>3322</v>
      </c>
      <c r="D352" t="e">
        <f t="shared" si="30"/>
        <v>#REF!</v>
      </c>
      <c r="E352" t="e">
        <f t="shared" si="31"/>
        <v>#REF!</v>
      </c>
      <c r="F352" t="e">
        <f t="shared" si="32"/>
        <v>#REF!</v>
      </c>
      <c r="G352" t="e">
        <f t="shared" si="33"/>
        <v>#REF!</v>
      </c>
      <c r="H352" t="e">
        <f t="shared" si="34"/>
        <v>#REF!</v>
      </c>
      <c r="I352" t="e">
        <f t="shared" si="35"/>
        <v>#REF!</v>
      </c>
    </row>
    <row r="353" spans="1:9" x14ac:dyDescent="0.35">
      <c r="A353" t="s">
        <v>3081</v>
      </c>
      <c r="B353" t="s">
        <v>1670</v>
      </c>
      <c r="C353" t="s">
        <v>3322</v>
      </c>
      <c r="D353" t="e">
        <f t="shared" si="30"/>
        <v>#REF!</v>
      </c>
      <c r="E353" t="e">
        <f t="shared" si="31"/>
        <v>#REF!</v>
      </c>
      <c r="F353" t="e">
        <f t="shared" si="32"/>
        <v>#REF!</v>
      </c>
      <c r="G353" t="e">
        <f t="shared" si="33"/>
        <v>#REF!</v>
      </c>
      <c r="H353" t="e">
        <f t="shared" si="34"/>
        <v>#REF!</v>
      </c>
      <c r="I353" t="e">
        <f t="shared" si="35"/>
        <v>#REF!</v>
      </c>
    </row>
    <row r="354" spans="1:9" x14ac:dyDescent="0.35">
      <c r="A354" t="s">
        <v>3048</v>
      </c>
      <c r="B354" t="s">
        <v>1634</v>
      </c>
      <c r="C354" t="s">
        <v>3322</v>
      </c>
      <c r="D354" t="e">
        <f t="shared" si="30"/>
        <v>#REF!</v>
      </c>
      <c r="E354" t="e">
        <f t="shared" si="31"/>
        <v>#REF!</v>
      </c>
      <c r="F354" t="e">
        <f t="shared" si="32"/>
        <v>#REF!</v>
      </c>
      <c r="G354" t="e">
        <f t="shared" si="33"/>
        <v>#REF!</v>
      </c>
      <c r="H354" t="e">
        <f t="shared" si="34"/>
        <v>#REF!</v>
      </c>
      <c r="I354" t="e">
        <f t="shared" si="35"/>
        <v>#REF!</v>
      </c>
    </row>
    <row r="355" spans="1:9" x14ac:dyDescent="0.35">
      <c r="A355" t="s">
        <v>3158</v>
      </c>
      <c r="B355" t="s">
        <v>1752</v>
      </c>
      <c r="C355" t="s">
        <v>3322</v>
      </c>
      <c r="D355" t="e">
        <f t="shared" si="30"/>
        <v>#REF!</v>
      </c>
      <c r="E355" t="e">
        <f t="shared" si="31"/>
        <v>#REF!</v>
      </c>
      <c r="F355" t="e">
        <f t="shared" si="32"/>
        <v>#REF!</v>
      </c>
      <c r="G355" t="e">
        <f t="shared" si="33"/>
        <v>#REF!</v>
      </c>
      <c r="H355" t="e">
        <f t="shared" si="34"/>
        <v>#REF!</v>
      </c>
      <c r="I355" t="e">
        <f t="shared" si="35"/>
        <v>#REF!</v>
      </c>
    </row>
    <row r="356" spans="1:9" x14ac:dyDescent="0.35">
      <c r="A356" t="s">
        <v>3863</v>
      </c>
      <c r="B356" t="s">
        <v>3614</v>
      </c>
      <c r="C356" t="s">
        <v>3326</v>
      </c>
      <c r="D356" t="e">
        <f t="shared" si="30"/>
        <v>#REF!</v>
      </c>
      <c r="E356" t="e">
        <f t="shared" si="31"/>
        <v>#REF!</v>
      </c>
      <c r="F356" t="e">
        <f t="shared" si="32"/>
        <v>#REF!</v>
      </c>
      <c r="G356" t="e">
        <f t="shared" si="33"/>
        <v>#REF!</v>
      </c>
      <c r="H356" t="e">
        <f t="shared" si="34"/>
        <v>#REF!</v>
      </c>
      <c r="I356" t="e">
        <f t="shared" si="35"/>
        <v>#REF!</v>
      </c>
    </row>
    <row r="357" spans="1:9" x14ac:dyDescent="0.35">
      <c r="A357" t="s">
        <v>2789</v>
      </c>
      <c r="B357" t="s">
        <v>1346</v>
      </c>
      <c r="C357" t="s">
        <v>3322</v>
      </c>
      <c r="D357" t="e">
        <f t="shared" si="30"/>
        <v>#REF!</v>
      </c>
      <c r="E357" t="e">
        <f t="shared" si="31"/>
        <v>#REF!</v>
      </c>
      <c r="F357" t="e">
        <f t="shared" si="32"/>
        <v>#REF!</v>
      </c>
      <c r="G357" t="e">
        <f t="shared" si="33"/>
        <v>#REF!</v>
      </c>
      <c r="H357" t="e">
        <f t="shared" si="34"/>
        <v>#REF!</v>
      </c>
      <c r="I357" t="e">
        <f t="shared" si="35"/>
        <v>#REF!</v>
      </c>
    </row>
    <row r="358" spans="1:9" x14ac:dyDescent="0.35">
      <c r="A358" t="s">
        <v>2680</v>
      </c>
      <c r="B358" t="s">
        <v>1225</v>
      </c>
      <c r="C358" t="s">
        <v>3322</v>
      </c>
      <c r="D358" t="e">
        <f t="shared" si="30"/>
        <v>#REF!</v>
      </c>
      <c r="E358" t="e">
        <f t="shared" si="31"/>
        <v>#REF!</v>
      </c>
      <c r="F358" t="e">
        <f t="shared" si="32"/>
        <v>#REF!</v>
      </c>
      <c r="G358" t="e">
        <f t="shared" si="33"/>
        <v>#REF!</v>
      </c>
      <c r="H358" t="e">
        <f t="shared" si="34"/>
        <v>#REF!</v>
      </c>
      <c r="I358" t="e">
        <f t="shared" si="35"/>
        <v>#REF!</v>
      </c>
    </row>
    <row r="359" spans="1:9" x14ac:dyDescent="0.35">
      <c r="A359" t="s">
        <v>2973</v>
      </c>
      <c r="B359" t="s">
        <v>1543</v>
      </c>
      <c r="C359" t="s">
        <v>3322</v>
      </c>
      <c r="D359" t="e">
        <f t="shared" si="30"/>
        <v>#REF!</v>
      </c>
      <c r="E359" t="e">
        <f t="shared" si="31"/>
        <v>#REF!</v>
      </c>
      <c r="F359" t="e">
        <f t="shared" si="32"/>
        <v>#REF!</v>
      </c>
      <c r="G359" t="e">
        <f t="shared" si="33"/>
        <v>#REF!</v>
      </c>
      <c r="H359" t="e">
        <f t="shared" si="34"/>
        <v>#REF!</v>
      </c>
      <c r="I359" t="e">
        <f t="shared" si="35"/>
        <v>#REF!</v>
      </c>
    </row>
    <row r="360" spans="1:9" x14ac:dyDescent="0.35">
      <c r="A360" t="s">
        <v>3021</v>
      </c>
      <c r="B360" t="s">
        <v>1601</v>
      </c>
      <c r="C360" t="s">
        <v>3322</v>
      </c>
      <c r="D360" t="e">
        <f t="shared" si="30"/>
        <v>#REF!</v>
      </c>
      <c r="E360" t="e">
        <f t="shared" si="31"/>
        <v>#REF!</v>
      </c>
      <c r="F360" t="e">
        <f t="shared" si="32"/>
        <v>#REF!</v>
      </c>
      <c r="G360" t="e">
        <f t="shared" si="33"/>
        <v>#REF!</v>
      </c>
      <c r="H360" t="e">
        <f t="shared" si="34"/>
        <v>#REF!</v>
      </c>
      <c r="I360" t="e">
        <f t="shared" si="35"/>
        <v>#REF!</v>
      </c>
    </row>
    <row r="361" spans="1:9" x14ac:dyDescent="0.35">
      <c r="A361" t="s">
        <v>2274</v>
      </c>
      <c r="B361" t="s">
        <v>666</v>
      </c>
      <c r="C361" t="s">
        <v>3322</v>
      </c>
      <c r="D361" t="e">
        <f t="shared" si="30"/>
        <v>#REF!</v>
      </c>
      <c r="E361" t="e">
        <f t="shared" si="31"/>
        <v>#REF!</v>
      </c>
      <c r="F361" t="e">
        <f t="shared" si="32"/>
        <v>#REF!</v>
      </c>
      <c r="G361" t="e">
        <f t="shared" si="33"/>
        <v>#REF!</v>
      </c>
      <c r="H361" t="e">
        <f t="shared" si="34"/>
        <v>#REF!</v>
      </c>
      <c r="I361" t="e">
        <f t="shared" si="35"/>
        <v>#REF!</v>
      </c>
    </row>
    <row r="362" spans="1:9" x14ac:dyDescent="0.35">
      <c r="A362" t="s">
        <v>3218</v>
      </c>
      <c r="B362" t="s">
        <v>1811</v>
      </c>
      <c r="C362" t="s">
        <v>3322</v>
      </c>
      <c r="D362" t="e">
        <f t="shared" si="30"/>
        <v>#REF!</v>
      </c>
      <c r="E362" t="e">
        <f t="shared" si="31"/>
        <v>#REF!</v>
      </c>
      <c r="F362" t="e">
        <f t="shared" si="32"/>
        <v>#REF!</v>
      </c>
      <c r="G362" t="e">
        <f t="shared" si="33"/>
        <v>#REF!</v>
      </c>
      <c r="H362" t="e">
        <f t="shared" si="34"/>
        <v>#REF!</v>
      </c>
      <c r="I362" t="e">
        <f t="shared" si="35"/>
        <v>#REF!</v>
      </c>
    </row>
    <row r="363" spans="1:9" x14ac:dyDescent="0.35">
      <c r="A363" t="s">
        <v>3253</v>
      </c>
      <c r="B363" t="s">
        <v>1845</v>
      </c>
      <c r="C363" t="s">
        <v>3322</v>
      </c>
      <c r="D363" t="e">
        <f t="shared" si="30"/>
        <v>#REF!</v>
      </c>
      <c r="E363" t="e">
        <f t="shared" si="31"/>
        <v>#REF!</v>
      </c>
      <c r="F363" t="e">
        <f t="shared" si="32"/>
        <v>#REF!</v>
      </c>
      <c r="G363" t="e">
        <f t="shared" si="33"/>
        <v>#REF!</v>
      </c>
      <c r="H363" t="e">
        <f t="shared" si="34"/>
        <v>#REF!</v>
      </c>
      <c r="I363" t="e">
        <f t="shared" si="35"/>
        <v>#REF!</v>
      </c>
    </row>
    <row r="364" spans="1:9" x14ac:dyDescent="0.35">
      <c r="A364" t="s">
        <v>3054</v>
      </c>
      <c r="B364" t="s">
        <v>1640</v>
      </c>
      <c r="C364" t="s">
        <v>3322</v>
      </c>
      <c r="D364" t="e">
        <f t="shared" si="30"/>
        <v>#REF!</v>
      </c>
      <c r="E364" t="e">
        <f t="shared" si="31"/>
        <v>#REF!</v>
      </c>
      <c r="F364" t="e">
        <f t="shared" si="32"/>
        <v>#REF!</v>
      </c>
      <c r="G364" t="e">
        <f t="shared" si="33"/>
        <v>#REF!</v>
      </c>
      <c r="H364" t="e">
        <f t="shared" si="34"/>
        <v>#REF!</v>
      </c>
      <c r="I364" t="e">
        <f t="shared" si="35"/>
        <v>#REF!</v>
      </c>
    </row>
    <row r="365" spans="1:9" x14ac:dyDescent="0.35">
      <c r="A365" t="s">
        <v>3216</v>
      </c>
      <c r="B365" t="s">
        <v>1809</v>
      </c>
      <c r="C365" t="s">
        <v>3322</v>
      </c>
      <c r="D365" t="e">
        <f t="shared" si="30"/>
        <v>#REF!</v>
      </c>
      <c r="E365" t="e">
        <f t="shared" si="31"/>
        <v>#REF!</v>
      </c>
      <c r="F365" t="e">
        <f t="shared" si="32"/>
        <v>#REF!</v>
      </c>
      <c r="G365" t="e">
        <f t="shared" si="33"/>
        <v>#REF!</v>
      </c>
      <c r="H365" t="e">
        <f t="shared" si="34"/>
        <v>#REF!</v>
      </c>
      <c r="I365" t="e">
        <f t="shared" si="35"/>
        <v>#REF!</v>
      </c>
    </row>
    <row r="366" spans="1:9" x14ac:dyDescent="0.35">
      <c r="A366" t="s">
        <v>3279</v>
      </c>
      <c r="B366" t="s">
        <v>1869</v>
      </c>
      <c r="C366" t="s">
        <v>3322</v>
      </c>
      <c r="D366" t="e">
        <f t="shared" si="30"/>
        <v>#REF!</v>
      </c>
      <c r="E366" t="e">
        <f t="shared" si="31"/>
        <v>#REF!</v>
      </c>
      <c r="F366" t="e">
        <f t="shared" si="32"/>
        <v>#REF!</v>
      </c>
      <c r="G366" t="e">
        <f t="shared" si="33"/>
        <v>#REF!</v>
      </c>
      <c r="H366" t="e">
        <f t="shared" si="34"/>
        <v>#REF!</v>
      </c>
      <c r="I366" t="e">
        <f t="shared" si="35"/>
        <v>#REF!</v>
      </c>
    </row>
    <row r="367" spans="1:9" x14ac:dyDescent="0.35">
      <c r="A367" t="s">
        <v>3864</v>
      </c>
      <c r="B367" t="s">
        <v>3672</v>
      </c>
      <c r="C367" t="s">
        <v>3326</v>
      </c>
      <c r="D367" t="e">
        <f t="shared" si="30"/>
        <v>#REF!</v>
      </c>
      <c r="E367" t="e">
        <f t="shared" si="31"/>
        <v>#REF!</v>
      </c>
      <c r="F367" t="e">
        <f t="shared" si="32"/>
        <v>#REF!</v>
      </c>
      <c r="G367" t="e">
        <f t="shared" si="33"/>
        <v>#REF!</v>
      </c>
      <c r="H367" t="e">
        <f t="shared" si="34"/>
        <v>#REF!</v>
      </c>
      <c r="I367" t="e">
        <f t="shared" si="35"/>
        <v>#REF!</v>
      </c>
    </row>
    <row r="368" spans="1:9" x14ac:dyDescent="0.35">
      <c r="A368" t="s">
        <v>3064</v>
      </c>
      <c r="B368" t="s">
        <v>1654</v>
      </c>
      <c r="C368" t="s">
        <v>3322</v>
      </c>
      <c r="D368" t="e">
        <f t="shared" si="30"/>
        <v>#REF!</v>
      </c>
      <c r="E368" t="e">
        <f t="shared" si="31"/>
        <v>#REF!</v>
      </c>
      <c r="F368" t="e">
        <f t="shared" si="32"/>
        <v>#REF!</v>
      </c>
      <c r="G368" t="e">
        <f t="shared" si="33"/>
        <v>#REF!</v>
      </c>
      <c r="H368" t="e">
        <f t="shared" si="34"/>
        <v>#REF!</v>
      </c>
      <c r="I368" t="e">
        <f t="shared" si="35"/>
        <v>#REF!</v>
      </c>
    </row>
    <row r="369" spans="1:9" x14ac:dyDescent="0.35">
      <c r="A369" t="s">
        <v>2013</v>
      </c>
      <c r="B369" t="s">
        <v>246</v>
      </c>
      <c r="C369" t="s">
        <v>3322</v>
      </c>
      <c r="D369" t="e">
        <f t="shared" si="30"/>
        <v>#REF!</v>
      </c>
      <c r="E369" t="e">
        <f t="shared" si="31"/>
        <v>#REF!</v>
      </c>
      <c r="F369" t="e">
        <f t="shared" si="32"/>
        <v>#REF!</v>
      </c>
      <c r="G369" t="e">
        <f t="shared" si="33"/>
        <v>#REF!</v>
      </c>
      <c r="H369" t="e">
        <f t="shared" si="34"/>
        <v>#REF!</v>
      </c>
      <c r="I369" t="e">
        <f t="shared" si="35"/>
        <v>#REF!</v>
      </c>
    </row>
    <row r="370" spans="1:9" x14ac:dyDescent="0.35">
      <c r="A370" t="s">
        <v>3259</v>
      </c>
      <c r="B370" t="s">
        <v>1850</v>
      </c>
      <c r="C370" t="s">
        <v>3322</v>
      </c>
      <c r="D370" t="e">
        <f t="shared" si="30"/>
        <v>#REF!</v>
      </c>
      <c r="E370" t="e">
        <f t="shared" si="31"/>
        <v>#REF!</v>
      </c>
      <c r="F370" t="e">
        <f t="shared" si="32"/>
        <v>#REF!</v>
      </c>
      <c r="G370" t="e">
        <f t="shared" si="33"/>
        <v>#REF!</v>
      </c>
      <c r="H370" t="e">
        <f t="shared" si="34"/>
        <v>#REF!</v>
      </c>
      <c r="I370" t="e">
        <f t="shared" si="35"/>
        <v>#REF!</v>
      </c>
    </row>
    <row r="371" spans="1:9" x14ac:dyDescent="0.35">
      <c r="A371" t="s">
        <v>2992</v>
      </c>
      <c r="B371" t="s">
        <v>1570</v>
      </c>
      <c r="C371" t="s">
        <v>3322</v>
      </c>
      <c r="D371" t="e">
        <f t="shared" si="30"/>
        <v>#REF!</v>
      </c>
      <c r="E371" t="e">
        <f t="shared" si="31"/>
        <v>#REF!</v>
      </c>
      <c r="F371" t="e">
        <f t="shared" si="32"/>
        <v>#REF!</v>
      </c>
      <c r="G371" t="e">
        <f t="shared" si="33"/>
        <v>#REF!</v>
      </c>
      <c r="H371" t="e">
        <f t="shared" si="34"/>
        <v>#REF!</v>
      </c>
      <c r="I371" t="e">
        <f t="shared" si="35"/>
        <v>#REF!</v>
      </c>
    </row>
    <row r="372" spans="1:9" x14ac:dyDescent="0.35">
      <c r="A372" t="s">
        <v>3865</v>
      </c>
      <c r="B372" t="s">
        <v>3572</v>
      </c>
      <c r="C372" t="s">
        <v>3326</v>
      </c>
      <c r="D372" t="e">
        <f t="shared" si="30"/>
        <v>#REF!</v>
      </c>
      <c r="E372" t="e">
        <f t="shared" si="31"/>
        <v>#REF!</v>
      </c>
      <c r="F372" t="e">
        <f t="shared" si="32"/>
        <v>#REF!</v>
      </c>
      <c r="G372" t="e">
        <f t="shared" si="33"/>
        <v>#REF!</v>
      </c>
      <c r="H372" t="e">
        <f t="shared" si="34"/>
        <v>#REF!</v>
      </c>
      <c r="I372" t="e">
        <f t="shared" si="35"/>
        <v>#REF!</v>
      </c>
    </row>
    <row r="373" spans="1:9" x14ac:dyDescent="0.35">
      <c r="A373" t="s">
        <v>3866</v>
      </c>
      <c r="B373" t="s">
        <v>3383</v>
      </c>
      <c r="C373" t="s">
        <v>3326</v>
      </c>
      <c r="D373" t="e">
        <f t="shared" si="30"/>
        <v>#REF!</v>
      </c>
      <c r="E373" t="e">
        <f t="shared" si="31"/>
        <v>#REF!</v>
      </c>
      <c r="F373" t="e">
        <f t="shared" si="32"/>
        <v>#REF!</v>
      </c>
      <c r="G373" t="e">
        <f t="shared" si="33"/>
        <v>#REF!</v>
      </c>
      <c r="H373" t="e">
        <f t="shared" si="34"/>
        <v>#REF!</v>
      </c>
      <c r="I373" t="e">
        <f t="shared" si="35"/>
        <v>#REF!</v>
      </c>
    </row>
    <row r="374" spans="1:9" x14ac:dyDescent="0.35">
      <c r="A374" t="s">
        <v>3207</v>
      </c>
      <c r="B374" t="s">
        <v>1799</v>
      </c>
      <c r="C374" t="s">
        <v>3322</v>
      </c>
      <c r="D374" t="e">
        <f t="shared" si="30"/>
        <v>#REF!</v>
      </c>
      <c r="E374" t="e">
        <f t="shared" si="31"/>
        <v>#REF!</v>
      </c>
      <c r="F374" t="e">
        <f t="shared" si="32"/>
        <v>#REF!</v>
      </c>
      <c r="G374" t="e">
        <f t="shared" si="33"/>
        <v>#REF!</v>
      </c>
      <c r="H374" t="e">
        <f t="shared" si="34"/>
        <v>#REF!</v>
      </c>
      <c r="I374" t="e">
        <f t="shared" si="35"/>
        <v>#REF!</v>
      </c>
    </row>
    <row r="375" spans="1:9" x14ac:dyDescent="0.35">
      <c r="A375" t="s">
        <v>3241</v>
      </c>
      <c r="B375" t="s">
        <v>1834</v>
      </c>
      <c r="C375" t="s">
        <v>3322</v>
      </c>
      <c r="D375" t="e">
        <f t="shared" si="30"/>
        <v>#REF!</v>
      </c>
      <c r="E375" t="e">
        <f t="shared" si="31"/>
        <v>#REF!</v>
      </c>
      <c r="F375" t="e">
        <f t="shared" si="32"/>
        <v>#REF!</v>
      </c>
      <c r="G375" t="e">
        <f t="shared" si="33"/>
        <v>#REF!</v>
      </c>
      <c r="H375" t="e">
        <f t="shared" si="34"/>
        <v>#REF!</v>
      </c>
      <c r="I375" t="e">
        <f t="shared" si="35"/>
        <v>#REF!</v>
      </c>
    </row>
    <row r="376" spans="1:9" x14ac:dyDescent="0.35">
      <c r="A376" t="s">
        <v>2606</v>
      </c>
      <c r="B376" t="s">
        <v>1136</v>
      </c>
      <c r="C376" t="s">
        <v>3322</v>
      </c>
      <c r="D376" t="e">
        <f t="shared" si="30"/>
        <v>#REF!</v>
      </c>
      <c r="E376" t="e">
        <f t="shared" si="31"/>
        <v>#REF!</v>
      </c>
      <c r="F376" t="e">
        <f t="shared" si="32"/>
        <v>#REF!</v>
      </c>
      <c r="G376" t="e">
        <f t="shared" si="33"/>
        <v>#REF!</v>
      </c>
      <c r="H376" t="e">
        <f t="shared" si="34"/>
        <v>#REF!</v>
      </c>
      <c r="I376" t="e">
        <f t="shared" si="35"/>
        <v>#REF!</v>
      </c>
    </row>
    <row r="377" spans="1:9" x14ac:dyDescent="0.35">
      <c r="A377" t="s">
        <v>2876</v>
      </c>
      <c r="B377" t="s">
        <v>1434</v>
      </c>
      <c r="C377" t="s">
        <v>3322</v>
      </c>
      <c r="D377" t="e">
        <f t="shared" si="30"/>
        <v>#REF!</v>
      </c>
      <c r="E377" t="e">
        <f t="shared" si="31"/>
        <v>#REF!</v>
      </c>
      <c r="F377" t="e">
        <f t="shared" si="32"/>
        <v>#REF!</v>
      </c>
      <c r="G377" t="e">
        <f t="shared" si="33"/>
        <v>#REF!</v>
      </c>
      <c r="H377" t="e">
        <f t="shared" si="34"/>
        <v>#REF!</v>
      </c>
      <c r="I377" t="e">
        <f t="shared" si="35"/>
        <v>#REF!</v>
      </c>
    </row>
    <row r="378" spans="1:9" x14ac:dyDescent="0.35">
      <c r="A378" t="s">
        <v>2179</v>
      </c>
      <c r="B378" t="s">
        <v>526</v>
      </c>
      <c r="C378" t="s">
        <v>3322</v>
      </c>
      <c r="D378" t="e">
        <f t="shared" si="30"/>
        <v>#REF!</v>
      </c>
      <c r="E378" t="e">
        <f t="shared" si="31"/>
        <v>#REF!</v>
      </c>
      <c r="F378" t="e">
        <f t="shared" si="32"/>
        <v>#REF!</v>
      </c>
      <c r="G378" t="e">
        <f t="shared" si="33"/>
        <v>#REF!</v>
      </c>
      <c r="H378" t="e">
        <f t="shared" si="34"/>
        <v>#REF!</v>
      </c>
      <c r="I378" t="e">
        <f t="shared" si="35"/>
        <v>#REF!</v>
      </c>
    </row>
    <row r="379" spans="1:9" x14ac:dyDescent="0.35">
      <c r="A379" t="s">
        <v>2470</v>
      </c>
      <c r="B379" t="s">
        <v>968</v>
      </c>
      <c r="C379" t="s">
        <v>3322</v>
      </c>
      <c r="D379" t="e">
        <f t="shared" si="30"/>
        <v>#REF!</v>
      </c>
      <c r="E379" t="e">
        <f t="shared" si="31"/>
        <v>#REF!</v>
      </c>
      <c r="F379" t="e">
        <f t="shared" si="32"/>
        <v>#REF!</v>
      </c>
      <c r="G379" t="e">
        <f t="shared" si="33"/>
        <v>#REF!</v>
      </c>
      <c r="H379" t="e">
        <f t="shared" si="34"/>
        <v>#REF!</v>
      </c>
      <c r="I379" t="e">
        <f t="shared" si="35"/>
        <v>#REF!</v>
      </c>
    </row>
    <row r="380" spans="1:9" x14ac:dyDescent="0.35">
      <c r="A380" t="s">
        <v>2587</v>
      </c>
      <c r="B380" t="s">
        <v>3527</v>
      </c>
      <c r="C380" t="s">
        <v>3322</v>
      </c>
      <c r="D380" t="e">
        <f t="shared" si="30"/>
        <v>#REF!</v>
      </c>
      <c r="E380" t="e">
        <f t="shared" si="31"/>
        <v>#REF!</v>
      </c>
      <c r="F380" t="e">
        <f t="shared" si="32"/>
        <v>#REF!</v>
      </c>
      <c r="G380" t="e">
        <f t="shared" si="33"/>
        <v>#REF!</v>
      </c>
      <c r="H380" t="e">
        <f t="shared" si="34"/>
        <v>#REF!</v>
      </c>
      <c r="I380" t="e">
        <f t="shared" si="35"/>
        <v>#REF!</v>
      </c>
    </row>
    <row r="381" spans="1:9" x14ac:dyDescent="0.35">
      <c r="A381" t="s">
        <v>3055</v>
      </c>
      <c r="B381" t="s">
        <v>1641</v>
      </c>
      <c r="C381" t="s">
        <v>3322</v>
      </c>
      <c r="D381" t="e">
        <f t="shared" si="30"/>
        <v>#REF!</v>
      </c>
      <c r="E381" t="e">
        <f t="shared" si="31"/>
        <v>#REF!</v>
      </c>
      <c r="F381" t="e">
        <f t="shared" si="32"/>
        <v>#REF!</v>
      </c>
      <c r="G381" t="e">
        <f t="shared" si="33"/>
        <v>#REF!</v>
      </c>
      <c r="H381" t="e">
        <f t="shared" si="34"/>
        <v>#REF!</v>
      </c>
      <c r="I381" t="e">
        <f t="shared" si="35"/>
        <v>#REF!</v>
      </c>
    </row>
    <row r="382" spans="1:9" x14ac:dyDescent="0.35">
      <c r="A382" t="s">
        <v>3177</v>
      </c>
      <c r="B382" t="s">
        <v>1772</v>
      </c>
      <c r="C382" t="s">
        <v>3322</v>
      </c>
      <c r="D382" t="e">
        <f t="shared" si="30"/>
        <v>#REF!</v>
      </c>
      <c r="E382" t="e">
        <f t="shared" si="31"/>
        <v>#REF!</v>
      </c>
      <c r="F382" t="e">
        <f t="shared" si="32"/>
        <v>#REF!</v>
      </c>
      <c r="G382" t="e">
        <f t="shared" si="33"/>
        <v>#REF!</v>
      </c>
      <c r="H382" t="e">
        <f t="shared" si="34"/>
        <v>#REF!</v>
      </c>
      <c r="I382" t="e">
        <f t="shared" si="35"/>
        <v>#REF!</v>
      </c>
    </row>
    <row r="383" spans="1:9" x14ac:dyDescent="0.35">
      <c r="A383" t="s">
        <v>2864</v>
      </c>
      <c r="B383" t="s">
        <v>1421</v>
      </c>
      <c r="C383" t="s">
        <v>3322</v>
      </c>
      <c r="D383" t="e">
        <f t="shared" si="30"/>
        <v>#REF!</v>
      </c>
      <c r="E383" t="e">
        <f t="shared" si="31"/>
        <v>#REF!</v>
      </c>
      <c r="F383" t="e">
        <f t="shared" si="32"/>
        <v>#REF!</v>
      </c>
      <c r="G383" t="e">
        <f t="shared" si="33"/>
        <v>#REF!</v>
      </c>
      <c r="H383" t="e">
        <f t="shared" si="34"/>
        <v>#REF!</v>
      </c>
      <c r="I383" t="e">
        <f t="shared" si="35"/>
        <v>#REF!</v>
      </c>
    </row>
    <row r="384" spans="1:9" x14ac:dyDescent="0.35">
      <c r="A384" t="s">
        <v>3867</v>
      </c>
      <c r="B384" t="s">
        <v>3325</v>
      </c>
      <c r="C384" t="s">
        <v>3326</v>
      </c>
      <c r="D384" t="e">
        <f t="shared" si="30"/>
        <v>#REF!</v>
      </c>
      <c r="E384" t="e">
        <f t="shared" si="31"/>
        <v>#REF!</v>
      </c>
      <c r="F384" t="e">
        <f t="shared" si="32"/>
        <v>#REF!</v>
      </c>
      <c r="G384" t="e">
        <f t="shared" si="33"/>
        <v>#REF!</v>
      </c>
      <c r="H384" t="e">
        <f t="shared" si="34"/>
        <v>#REF!</v>
      </c>
      <c r="I384" t="e">
        <f t="shared" si="35"/>
        <v>#REF!</v>
      </c>
    </row>
    <row r="385" spans="1:9" x14ac:dyDescent="0.35">
      <c r="A385" t="s">
        <v>2651</v>
      </c>
      <c r="B385" t="s">
        <v>1187</v>
      </c>
      <c r="C385" t="s">
        <v>3322</v>
      </c>
      <c r="D385" t="e">
        <f t="shared" si="30"/>
        <v>#REF!</v>
      </c>
      <c r="E385" t="e">
        <f t="shared" si="31"/>
        <v>#REF!</v>
      </c>
      <c r="F385" t="e">
        <f t="shared" si="32"/>
        <v>#REF!</v>
      </c>
      <c r="G385" t="e">
        <f t="shared" si="33"/>
        <v>#REF!</v>
      </c>
      <c r="H385" t="e">
        <f t="shared" si="34"/>
        <v>#REF!</v>
      </c>
      <c r="I385" t="e">
        <f t="shared" si="35"/>
        <v>#REF!</v>
      </c>
    </row>
    <row r="386" spans="1:9" x14ac:dyDescent="0.35">
      <c r="A386" t="s">
        <v>3868</v>
      </c>
      <c r="B386" t="s">
        <v>3567</v>
      </c>
      <c r="C386" t="s">
        <v>3322</v>
      </c>
      <c r="D386" t="e">
        <f t="shared" si="30"/>
        <v>#REF!</v>
      </c>
      <c r="E386" t="e">
        <f t="shared" si="31"/>
        <v>#REF!</v>
      </c>
      <c r="F386" t="e">
        <f t="shared" si="32"/>
        <v>#REF!</v>
      </c>
      <c r="G386" t="e">
        <f t="shared" si="33"/>
        <v>#REF!</v>
      </c>
      <c r="H386" t="e">
        <f t="shared" si="34"/>
        <v>#REF!</v>
      </c>
      <c r="I386" t="e">
        <f t="shared" si="35"/>
        <v>#REF!</v>
      </c>
    </row>
    <row r="387" spans="1:9" x14ac:dyDescent="0.35">
      <c r="A387" t="s">
        <v>2458</v>
      </c>
      <c r="B387" t="s">
        <v>949</v>
      </c>
      <c r="C387" t="s">
        <v>3322</v>
      </c>
      <c r="D387" t="e">
        <f t="shared" si="30"/>
        <v>#REF!</v>
      </c>
      <c r="E387" t="e">
        <f t="shared" si="31"/>
        <v>#REF!</v>
      </c>
      <c r="F387" t="e">
        <f t="shared" si="32"/>
        <v>#REF!</v>
      </c>
      <c r="G387" t="e">
        <f t="shared" si="33"/>
        <v>#REF!</v>
      </c>
      <c r="H387" t="e">
        <f t="shared" si="34"/>
        <v>#REF!</v>
      </c>
      <c r="I387" t="e">
        <f t="shared" si="35"/>
        <v>#REF!</v>
      </c>
    </row>
    <row r="388" spans="1:9" x14ac:dyDescent="0.35">
      <c r="A388" t="s">
        <v>3045</v>
      </c>
      <c r="B388" t="s">
        <v>1631</v>
      </c>
      <c r="C388" t="s">
        <v>3322</v>
      </c>
      <c r="D388" t="e">
        <f t="shared" ref="D388:D451" si="36">VLOOKUP(VALUE($A388),PDG,7,FALSE)</f>
        <v>#REF!</v>
      </c>
      <c r="E388" t="e">
        <f t="shared" ref="E388:E451" si="37">VLOOKUP(VALUE($A388),PDG,11,FALSE)</f>
        <v>#REF!</v>
      </c>
      <c r="F388" t="e">
        <f t="shared" ref="F388:F451" si="38">IF(E388&gt;$F$3,$F$3,E388)</f>
        <v>#REF!</v>
      </c>
      <c r="G388" t="e">
        <f t="shared" ref="G388:G451" si="39">IF(F388&gt;$G$3,$G$3,E388)</f>
        <v>#REF!</v>
      </c>
      <c r="H388" t="e">
        <f t="shared" ref="H388:H451" si="40">IF(F388&lt;E388,1,0)</f>
        <v>#REF!</v>
      </c>
      <c r="I388" t="e">
        <f t="shared" ref="I388:I451" si="41">IF(G388&lt;E388,1,0)</f>
        <v>#REF!</v>
      </c>
    </row>
    <row r="389" spans="1:9" x14ac:dyDescent="0.35">
      <c r="A389" t="s">
        <v>2586</v>
      </c>
      <c r="B389" t="s">
        <v>3526</v>
      </c>
      <c r="C389" t="s">
        <v>3322</v>
      </c>
      <c r="D389" t="e">
        <f t="shared" si="36"/>
        <v>#REF!</v>
      </c>
      <c r="E389" t="e">
        <f t="shared" si="37"/>
        <v>#REF!</v>
      </c>
      <c r="F389" t="e">
        <f t="shared" si="38"/>
        <v>#REF!</v>
      </c>
      <c r="G389" t="e">
        <f t="shared" si="39"/>
        <v>#REF!</v>
      </c>
      <c r="H389" t="e">
        <f t="shared" si="40"/>
        <v>#REF!</v>
      </c>
      <c r="I389" t="e">
        <f t="shared" si="41"/>
        <v>#REF!</v>
      </c>
    </row>
    <row r="390" spans="1:9" x14ac:dyDescent="0.35">
      <c r="A390" t="s">
        <v>2132</v>
      </c>
      <c r="B390" t="s">
        <v>459</v>
      </c>
      <c r="C390" t="s">
        <v>3322</v>
      </c>
      <c r="D390" t="e">
        <f t="shared" si="36"/>
        <v>#REF!</v>
      </c>
      <c r="E390" t="e">
        <f t="shared" si="37"/>
        <v>#REF!</v>
      </c>
      <c r="F390" t="e">
        <f t="shared" si="38"/>
        <v>#REF!</v>
      </c>
      <c r="G390" t="e">
        <f t="shared" si="39"/>
        <v>#REF!</v>
      </c>
      <c r="H390" t="e">
        <f t="shared" si="40"/>
        <v>#REF!</v>
      </c>
      <c r="I390" t="e">
        <f t="shared" si="41"/>
        <v>#REF!</v>
      </c>
    </row>
    <row r="391" spans="1:9" x14ac:dyDescent="0.35">
      <c r="A391" t="s">
        <v>3869</v>
      </c>
      <c r="B391" t="s">
        <v>3414</v>
      </c>
      <c r="C391" t="s">
        <v>3326</v>
      </c>
      <c r="D391" t="e">
        <f t="shared" si="36"/>
        <v>#REF!</v>
      </c>
      <c r="E391" t="e">
        <f t="shared" si="37"/>
        <v>#REF!</v>
      </c>
      <c r="F391" t="e">
        <f t="shared" si="38"/>
        <v>#REF!</v>
      </c>
      <c r="G391" t="e">
        <f t="shared" si="39"/>
        <v>#REF!</v>
      </c>
      <c r="H391" t="e">
        <f t="shared" si="40"/>
        <v>#REF!</v>
      </c>
      <c r="I391" t="e">
        <f t="shared" si="41"/>
        <v>#REF!</v>
      </c>
    </row>
    <row r="392" spans="1:9" x14ac:dyDescent="0.35">
      <c r="A392" t="s">
        <v>3080</v>
      </c>
      <c r="B392" t="s">
        <v>1669</v>
      </c>
      <c r="C392" t="s">
        <v>3322</v>
      </c>
      <c r="D392" t="e">
        <f t="shared" si="36"/>
        <v>#REF!</v>
      </c>
      <c r="E392" t="e">
        <f t="shared" si="37"/>
        <v>#REF!</v>
      </c>
      <c r="F392" t="e">
        <f t="shared" si="38"/>
        <v>#REF!</v>
      </c>
      <c r="G392" t="e">
        <f t="shared" si="39"/>
        <v>#REF!</v>
      </c>
      <c r="H392" t="e">
        <f t="shared" si="40"/>
        <v>#REF!</v>
      </c>
      <c r="I392" t="e">
        <f t="shared" si="41"/>
        <v>#REF!</v>
      </c>
    </row>
    <row r="393" spans="1:9" x14ac:dyDescent="0.35">
      <c r="A393" t="s">
        <v>2436</v>
      </c>
      <c r="B393" t="s">
        <v>914</v>
      </c>
      <c r="C393" t="s">
        <v>3322</v>
      </c>
      <c r="D393" t="e">
        <f t="shared" si="36"/>
        <v>#REF!</v>
      </c>
      <c r="E393" t="e">
        <f t="shared" si="37"/>
        <v>#REF!</v>
      </c>
      <c r="F393" t="e">
        <f t="shared" si="38"/>
        <v>#REF!</v>
      </c>
      <c r="G393" t="e">
        <f t="shared" si="39"/>
        <v>#REF!</v>
      </c>
      <c r="H393" t="e">
        <f t="shared" si="40"/>
        <v>#REF!</v>
      </c>
      <c r="I393" t="e">
        <f t="shared" si="41"/>
        <v>#REF!</v>
      </c>
    </row>
    <row r="394" spans="1:9" x14ac:dyDescent="0.35">
      <c r="A394" t="s">
        <v>3124</v>
      </c>
      <c r="B394" t="s">
        <v>1719</v>
      </c>
      <c r="C394" t="s">
        <v>3322</v>
      </c>
      <c r="D394" t="e">
        <f t="shared" si="36"/>
        <v>#REF!</v>
      </c>
      <c r="E394" t="e">
        <f t="shared" si="37"/>
        <v>#REF!</v>
      </c>
      <c r="F394" t="e">
        <f t="shared" si="38"/>
        <v>#REF!</v>
      </c>
      <c r="G394" t="e">
        <f t="shared" si="39"/>
        <v>#REF!</v>
      </c>
      <c r="H394" t="e">
        <f t="shared" si="40"/>
        <v>#REF!</v>
      </c>
      <c r="I394" t="e">
        <f t="shared" si="41"/>
        <v>#REF!</v>
      </c>
    </row>
    <row r="395" spans="1:9" x14ac:dyDescent="0.35">
      <c r="A395" t="s">
        <v>2436</v>
      </c>
      <c r="B395" t="s">
        <v>914</v>
      </c>
      <c r="C395" t="s">
        <v>3326</v>
      </c>
      <c r="D395" t="e">
        <f t="shared" si="36"/>
        <v>#REF!</v>
      </c>
      <c r="E395" t="e">
        <f t="shared" si="37"/>
        <v>#REF!</v>
      </c>
      <c r="F395" t="e">
        <f t="shared" si="38"/>
        <v>#REF!</v>
      </c>
      <c r="G395" t="e">
        <f t="shared" si="39"/>
        <v>#REF!</v>
      </c>
      <c r="H395" t="e">
        <f t="shared" si="40"/>
        <v>#REF!</v>
      </c>
      <c r="I395" t="e">
        <f t="shared" si="41"/>
        <v>#REF!</v>
      </c>
    </row>
    <row r="396" spans="1:9" x14ac:dyDescent="0.35">
      <c r="A396" t="s">
        <v>3079</v>
      </c>
      <c r="B396" t="s">
        <v>1668</v>
      </c>
      <c r="C396" t="s">
        <v>3322</v>
      </c>
      <c r="D396" t="e">
        <f t="shared" si="36"/>
        <v>#REF!</v>
      </c>
      <c r="E396" t="e">
        <f t="shared" si="37"/>
        <v>#REF!</v>
      </c>
      <c r="F396" t="e">
        <f t="shared" si="38"/>
        <v>#REF!</v>
      </c>
      <c r="G396" t="e">
        <f t="shared" si="39"/>
        <v>#REF!</v>
      </c>
      <c r="H396" t="e">
        <f t="shared" si="40"/>
        <v>#REF!</v>
      </c>
      <c r="I396" t="e">
        <f t="shared" si="41"/>
        <v>#REF!</v>
      </c>
    </row>
    <row r="397" spans="1:9" x14ac:dyDescent="0.35">
      <c r="A397" t="s">
        <v>2155</v>
      </c>
      <c r="B397" t="s">
        <v>488</v>
      </c>
      <c r="C397" t="s">
        <v>3322</v>
      </c>
      <c r="D397" t="e">
        <f t="shared" si="36"/>
        <v>#REF!</v>
      </c>
      <c r="E397" t="e">
        <f t="shared" si="37"/>
        <v>#REF!</v>
      </c>
      <c r="F397" t="e">
        <f t="shared" si="38"/>
        <v>#REF!</v>
      </c>
      <c r="G397" t="e">
        <f t="shared" si="39"/>
        <v>#REF!</v>
      </c>
      <c r="H397" t="e">
        <f t="shared" si="40"/>
        <v>#REF!</v>
      </c>
      <c r="I397" t="e">
        <f t="shared" si="41"/>
        <v>#REF!</v>
      </c>
    </row>
    <row r="398" spans="1:9" x14ac:dyDescent="0.35">
      <c r="A398" t="s">
        <v>2952</v>
      </c>
      <c r="B398" t="s">
        <v>1522</v>
      </c>
      <c r="C398" t="s">
        <v>3322</v>
      </c>
      <c r="D398" t="e">
        <f t="shared" si="36"/>
        <v>#REF!</v>
      </c>
      <c r="E398" t="e">
        <f t="shared" si="37"/>
        <v>#REF!</v>
      </c>
      <c r="F398" t="e">
        <f t="shared" si="38"/>
        <v>#REF!</v>
      </c>
      <c r="G398" t="e">
        <f t="shared" si="39"/>
        <v>#REF!</v>
      </c>
      <c r="H398" t="e">
        <f t="shared" si="40"/>
        <v>#REF!</v>
      </c>
      <c r="I398" t="e">
        <f t="shared" si="41"/>
        <v>#REF!</v>
      </c>
    </row>
    <row r="399" spans="1:9" x14ac:dyDescent="0.35">
      <c r="A399" t="s">
        <v>2326</v>
      </c>
      <c r="B399" t="s">
        <v>745</v>
      </c>
      <c r="C399" t="s">
        <v>3322</v>
      </c>
      <c r="D399" t="e">
        <f t="shared" si="36"/>
        <v>#REF!</v>
      </c>
      <c r="E399" t="e">
        <f t="shared" si="37"/>
        <v>#REF!</v>
      </c>
      <c r="F399" t="e">
        <f t="shared" si="38"/>
        <v>#REF!</v>
      </c>
      <c r="G399" t="e">
        <f t="shared" si="39"/>
        <v>#REF!</v>
      </c>
      <c r="H399" t="e">
        <f t="shared" si="40"/>
        <v>#REF!</v>
      </c>
      <c r="I399" t="e">
        <f t="shared" si="41"/>
        <v>#REF!</v>
      </c>
    </row>
    <row r="400" spans="1:9" x14ac:dyDescent="0.35">
      <c r="A400" t="s">
        <v>2609</v>
      </c>
      <c r="B400" t="s">
        <v>1139</v>
      </c>
      <c r="C400" t="s">
        <v>3322</v>
      </c>
      <c r="D400" t="e">
        <f t="shared" si="36"/>
        <v>#REF!</v>
      </c>
      <c r="E400" t="e">
        <f t="shared" si="37"/>
        <v>#REF!</v>
      </c>
      <c r="F400" t="e">
        <f t="shared" si="38"/>
        <v>#REF!</v>
      </c>
      <c r="G400" t="e">
        <f t="shared" si="39"/>
        <v>#REF!</v>
      </c>
      <c r="H400" t="e">
        <f t="shared" si="40"/>
        <v>#REF!</v>
      </c>
      <c r="I400" t="e">
        <f t="shared" si="41"/>
        <v>#REF!</v>
      </c>
    </row>
    <row r="401" spans="1:9" x14ac:dyDescent="0.35">
      <c r="A401" t="s">
        <v>2904</v>
      </c>
      <c r="B401" t="s">
        <v>1463</v>
      </c>
      <c r="C401" t="s">
        <v>3322</v>
      </c>
      <c r="D401" t="e">
        <f t="shared" si="36"/>
        <v>#REF!</v>
      </c>
      <c r="E401" t="e">
        <f t="shared" si="37"/>
        <v>#REF!</v>
      </c>
      <c r="F401" t="e">
        <f t="shared" si="38"/>
        <v>#REF!</v>
      </c>
      <c r="G401" t="e">
        <f t="shared" si="39"/>
        <v>#REF!</v>
      </c>
      <c r="H401" t="e">
        <f t="shared" si="40"/>
        <v>#REF!</v>
      </c>
      <c r="I401" t="e">
        <f t="shared" si="41"/>
        <v>#REF!</v>
      </c>
    </row>
    <row r="402" spans="1:9" x14ac:dyDescent="0.35">
      <c r="A402" t="s">
        <v>2174</v>
      </c>
      <c r="B402" t="s">
        <v>520</v>
      </c>
      <c r="C402" t="s">
        <v>3322</v>
      </c>
      <c r="D402" t="e">
        <f t="shared" si="36"/>
        <v>#REF!</v>
      </c>
      <c r="E402" t="e">
        <f t="shared" si="37"/>
        <v>#REF!</v>
      </c>
      <c r="F402" t="e">
        <f t="shared" si="38"/>
        <v>#REF!</v>
      </c>
      <c r="G402" t="e">
        <f t="shared" si="39"/>
        <v>#REF!</v>
      </c>
      <c r="H402" t="e">
        <f t="shared" si="40"/>
        <v>#REF!</v>
      </c>
      <c r="I402" t="e">
        <f t="shared" si="41"/>
        <v>#REF!</v>
      </c>
    </row>
    <row r="403" spans="1:9" x14ac:dyDescent="0.35">
      <c r="A403" t="s">
        <v>2567</v>
      </c>
      <c r="B403" t="s">
        <v>3507</v>
      </c>
      <c r="C403" t="s">
        <v>3322</v>
      </c>
      <c r="D403" t="e">
        <f t="shared" si="36"/>
        <v>#REF!</v>
      </c>
      <c r="E403" t="e">
        <f t="shared" si="37"/>
        <v>#REF!</v>
      </c>
      <c r="F403" t="e">
        <f t="shared" si="38"/>
        <v>#REF!</v>
      </c>
      <c r="G403" t="e">
        <f t="shared" si="39"/>
        <v>#REF!</v>
      </c>
      <c r="H403" t="e">
        <f t="shared" si="40"/>
        <v>#REF!</v>
      </c>
      <c r="I403" t="e">
        <f t="shared" si="41"/>
        <v>#REF!</v>
      </c>
    </row>
    <row r="404" spans="1:9" x14ac:dyDescent="0.35">
      <c r="A404" t="s">
        <v>2129</v>
      </c>
      <c r="B404" t="s">
        <v>454</v>
      </c>
      <c r="C404" t="s">
        <v>3322</v>
      </c>
      <c r="D404" t="e">
        <f t="shared" si="36"/>
        <v>#REF!</v>
      </c>
      <c r="E404" t="e">
        <f t="shared" si="37"/>
        <v>#REF!</v>
      </c>
      <c r="F404" t="e">
        <f t="shared" si="38"/>
        <v>#REF!</v>
      </c>
      <c r="G404" t="e">
        <f t="shared" si="39"/>
        <v>#REF!</v>
      </c>
      <c r="H404" t="e">
        <f t="shared" si="40"/>
        <v>#REF!</v>
      </c>
      <c r="I404" t="e">
        <f t="shared" si="41"/>
        <v>#REF!</v>
      </c>
    </row>
    <row r="405" spans="1:9" x14ac:dyDescent="0.35">
      <c r="A405" t="s">
        <v>3104</v>
      </c>
      <c r="B405" t="s">
        <v>1693</v>
      </c>
      <c r="C405" t="s">
        <v>3322</v>
      </c>
      <c r="D405" t="e">
        <f t="shared" si="36"/>
        <v>#REF!</v>
      </c>
      <c r="E405" t="e">
        <f t="shared" si="37"/>
        <v>#REF!</v>
      </c>
      <c r="F405" t="e">
        <f t="shared" si="38"/>
        <v>#REF!</v>
      </c>
      <c r="G405" t="e">
        <f t="shared" si="39"/>
        <v>#REF!</v>
      </c>
      <c r="H405" t="e">
        <f t="shared" si="40"/>
        <v>#REF!</v>
      </c>
      <c r="I405" t="e">
        <f t="shared" si="41"/>
        <v>#REF!</v>
      </c>
    </row>
    <row r="406" spans="1:9" x14ac:dyDescent="0.35">
      <c r="A406" t="s">
        <v>3093</v>
      </c>
      <c r="B406" t="s">
        <v>1679</v>
      </c>
      <c r="C406" t="s">
        <v>3322</v>
      </c>
      <c r="D406" t="e">
        <f t="shared" si="36"/>
        <v>#REF!</v>
      </c>
      <c r="E406" t="e">
        <f t="shared" si="37"/>
        <v>#REF!</v>
      </c>
      <c r="F406" t="e">
        <f t="shared" si="38"/>
        <v>#REF!</v>
      </c>
      <c r="G406" t="e">
        <f t="shared" si="39"/>
        <v>#REF!</v>
      </c>
      <c r="H406" t="e">
        <f t="shared" si="40"/>
        <v>#REF!</v>
      </c>
      <c r="I406" t="e">
        <f t="shared" si="41"/>
        <v>#REF!</v>
      </c>
    </row>
    <row r="407" spans="1:9" x14ac:dyDescent="0.35">
      <c r="A407" t="s">
        <v>2778</v>
      </c>
      <c r="B407" t="s">
        <v>1334</v>
      </c>
      <c r="C407" t="s">
        <v>3322</v>
      </c>
      <c r="D407" t="e">
        <f t="shared" si="36"/>
        <v>#REF!</v>
      </c>
      <c r="E407" t="e">
        <f t="shared" si="37"/>
        <v>#REF!</v>
      </c>
      <c r="F407" t="e">
        <f t="shared" si="38"/>
        <v>#REF!</v>
      </c>
      <c r="G407" t="e">
        <f t="shared" si="39"/>
        <v>#REF!</v>
      </c>
      <c r="H407" t="e">
        <f t="shared" si="40"/>
        <v>#REF!</v>
      </c>
      <c r="I407" t="e">
        <f t="shared" si="41"/>
        <v>#REF!</v>
      </c>
    </row>
    <row r="408" spans="1:9" x14ac:dyDescent="0.35">
      <c r="A408" t="s">
        <v>3870</v>
      </c>
      <c r="B408" t="s">
        <v>3401</v>
      </c>
      <c r="C408" t="s">
        <v>3326</v>
      </c>
      <c r="D408" t="e">
        <f t="shared" si="36"/>
        <v>#REF!</v>
      </c>
      <c r="E408" t="e">
        <f t="shared" si="37"/>
        <v>#REF!</v>
      </c>
      <c r="F408" t="e">
        <f t="shared" si="38"/>
        <v>#REF!</v>
      </c>
      <c r="G408" t="e">
        <f t="shared" si="39"/>
        <v>#REF!</v>
      </c>
      <c r="H408" t="e">
        <f t="shared" si="40"/>
        <v>#REF!</v>
      </c>
      <c r="I408" t="e">
        <f t="shared" si="41"/>
        <v>#REF!</v>
      </c>
    </row>
    <row r="409" spans="1:9" x14ac:dyDescent="0.35">
      <c r="A409" t="s">
        <v>2969</v>
      </c>
      <c r="B409" t="s">
        <v>1538</v>
      </c>
      <c r="C409" t="s">
        <v>3322</v>
      </c>
      <c r="D409" t="e">
        <f t="shared" si="36"/>
        <v>#REF!</v>
      </c>
      <c r="E409" t="e">
        <f t="shared" si="37"/>
        <v>#REF!</v>
      </c>
      <c r="F409" t="e">
        <f t="shared" si="38"/>
        <v>#REF!</v>
      </c>
      <c r="G409" t="e">
        <f t="shared" si="39"/>
        <v>#REF!</v>
      </c>
      <c r="H409" t="e">
        <f t="shared" si="40"/>
        <v>#REF!</v>
      </c>
      <c r="I409" t="e">
        <f t="shared" si="41"/>
        <v>#REF!</v>
      </c>
    </row>
    <row r="410" spans="1:9" x14ac:dyDescent="0.35">
      <c r="A410" t="s">
        <v>2915</v>
      </c>
      <c r="B410" t="s">
        <v>1474</v>
      </c>
      <c r="C410" t="s">
        <v>3322</v>
      </c>
      <c r="D410" t="e">
        <f t="shared" si="36"/>
        <v>#REF!</v>
      </c>
      <c r="E410" t="e">
        <f t="shared" si="37"/>
        <v>#REF!</v>
      </c>
      <c r="F410" t="e">
        <f t="shared" si="38"/>
        <v>#REF!</v>
      </c>
      <c r="G410" t="e">
        <f t="shared" si="39"/>
        <v>#REF!</v>
      </c>
      <c r="H410" t="e">
        <f t="shared" si="40"/>
        <v>#REF!</v>
      </c>
      <c r="I410" t="e">
        <f t="shared" si="41"/>
        <v>#REF!</v>
      </c>
    </row>
    <row r="411" spans="1:9" x14ac:dyDescent="0.35">
      <c r="A411" t="s">
        <v>2862</v>
      </c>
      <c r="B411" t="s">
        <v>1419</v>
      </c>
      <c r="C411" t="s">
        <v>3322</v>
      </c>
      <c r="D411" t="e">
        <f t="shared" si="36"/>
        <v>#REF!</v>
      </c>
      <c r="E411" t="e">
        <f t="shared" si="37"/>
        <v>#REF!</v>
      </c>
      <c r="F411" t="e">
        <f t="shared" si="38"/>
        <v>#REF!</v>
      </c>
      <c r="G411" t="e">
        <f t="shared" si="39"/>
        <v>#REF!</v>
      </c>
      <c r="H411" t="e">
        <f t="shared" si="40"/>
        <v>#REF!</v>
      </c>
      <c r="I411" t="e">
        <f t="shared" si="41"/>
        <v>#REF!</v>
      </c>
    </row>
    <row r="412" spans="1:9" x14ac:dyDescent="0.35">
      <c r="A412" t="s">
        <v>2979</v>
      </c>
      <c r="B412" t="s">
        <v>1551</v>
      </c>
      <c r="C412" t="s">
        <v>3322</v>
      </c>
      <c r="D412" t="e">
        <f t="shared" si="36"/>
        <v>#REF!</v>
      </c>
      <c r="E412" t="e">
        <f t="shared" si="37"/>
        <v>#REF!</v>
      </c>
      <c r="F412" t="e">
        <f t="shared" si="38"/>
        <v>#REF!</v>
      </c>
      <c r="G412" t="e">
        <f t="shared" si="39"/>
        <v>#REF!</v>
      </c>
      <c r="H412" t="e">
        <f t="shared" si="40"/>
        <v>#REF!</v>
      </c>
      <c r="I412" t="e">
        <f t="shared" si="41"/>
        <v>#REF!</v>
      </c>
    </row>
    <row r="413" spans="1:9" x14ac:dyDescent="0.35">
      <c r="A413" t="s">
        <v>2767</v>
      </c>
      <c r="B413" t="s">
        <v>1320</v>
      </c>
      <c r="C413" t="s">
        <v>3322</v>
      </c>
      <c r="D413" t="e">
        <f t="shared" si="36"/>
        <v>#REF!</v>
      </c>
      <c r="E413" t="e">
        <f t="shared" si="37"/>
        <v>#REF!</v>
      </c>
      <c r="F413" t="e">
        <f t="shared" si="38"/>
        <v>#REF!</v>
      </c>
      <c r="G413" t="e">
        <f t="shared" si="39"/>
        <v>#REF!</v>
      </c>
      <c r="H413" t="e">
        <f t="shared" si="40"/>
        <v>#REF!</v>
      </c>
      <c r="I413" t="e">
        <f t="shared" si="41"/>
        <v>#REF!</v>
      </c>
    </row>
    <row r="414" spans="1:9" x14ac:dyDescent="0.35">
      <c r="A414" t="s">
        <v>2196</v>
      </c>
      <c r="B414" t="s">
        <v>551</v>
      </c>
      <c r="C414" t="s">
        <v>3322</v>
      </c>
      <c r="D414" t="e">
        <f t="shared" si="36"/>
        <v>#REF!</v>
      </c>
      <c r="E414" t="e">
        <f t="shared" si="37"/>
        <v>#REF!</v>
      </c>
      <c r="F414" t="e">
        <f t="shared" si="38"/>
        <v>#REF!</v>
      </c>
      <c r="G414" t="e">
        <f t="shared" si="39"/>
        <v>#REF!</v>
      </c>
      <c r="H414" t="e">
        <f t="shared" si="40"/>
        <v>#REF!</v>
      </c>
      <c r="I414" t="e">
        <f t="shared" si="41"/>
        <v>#REF!</v>
      </c>
    </row>
    <row r="415" spans="1:9" x14ac:dyDescent="0.35">
      <c r="A415" t="s">
        <v>2775</v>
      </c>
      <c r="B415" t="s">
        <v>1329</v>
      </c>
      <c r="C415" t="s">
        <v>3322</v>
      </c>
      <c r="D415" t="e">
        <f t="shared" si="36"/>
        <v>#REF!</v>
      </c>
      <c r="E415" t="e">
        <f t="shared" si="37"/>
        <v>#REF!</v>
      </c>
      <c r="F415" t="e">
        <f t="shared" si="38"/>
        <v>#REF!</v>
      </c>
      <c r="G415" t="e">
        <f t="shared" si="39"/>
        <v>#REF!</v>
      </c>
      <c r="H415" t="e">
        <f t="shared" si="40"/>
        <v>#REF!</v>
      </c>
      <c r="I415" t="e">
        <f t="shared" si="41"/>
        <v>#REF!</v>
      </c>
    </row>
    <row r="416" spans="1:9" x14ac:dyDescent="0.35">
      <c r="A416" t="s">
        <v>2473</v>
      </c>
      <c r="B416" t="s">
        <v>974</v>
      </c>
      <c r="C416" t="s">
        <v>3322</v>
      </c>
      <c r="D416" t="e">
        <f t="shared" si="36"/>
        <v>#REF!</v>
      </c>
      <c r="E416" t="e">
        <f t="shared" si="37"/>
        <v>#REF!</v>
      </c>
      <c r="F416" t="e">
        <f t="shared" si="38"/>
        <v>#REF!</v>
      </c>
      <c r="G416" t="e">
        <f t="shared" si="39"/>
        <v>#REF!</v>
      </c>
      <c r="H416" t="e">
        <f t="shared" si="40"/>
        <v>#REF!</v>
      </c>
      <c r="I416" t="e">
        <f t="shared" si="41"/>
        <v>#REF!</v>
      </c>
    </row>
    <row r="417" spans="1:9" x14ac:dyDescent="0.35">
      <c r="A417" t="s">
        <v>2779</v>
      </c>
      <c r="B417" t="s">
        <v>1335</v>
      </c>
      <c r="C417" t="s">
        <v>3322</v>
      </c>
      <c r="D417" t="e">
        <f t="shared" si="36"/>
        <v>#REF!</v>
      </c>
      <c r="E417" t="e">
        <f t="shared" si="37"/>
        <v>#REF!</v>
      </c>
      <c r="F417" t="e">
        <f t="shared" si="38"/>
        <v>#REF!</v>
      </c>
      <c r="G417" t="e">
        <f t="shared" si="39"/>
        <v>#REF!</v>
      </c>
      <c r="H417" t="e">
        <f t="shared" si="40"/>
        <v>#REF!</v>
      </c>
      <c r="I417" t="e">
        <f t="shared" si="41"/>
        <v>#REF!</v>
      </c>
    </row>
    <row r="418" spans="1:9" x14ac:dyDescent="0.35">
      <c r="A418" t="s">
        <v>3871</v>
      </c>
      <c r="B418" t="s">
        <v>3605</v>
      </c>
      <c r="C418" t="s">
        <v>3322</v>
      </c>
      <c r="D418" t="e">
        <f t="shared" si="36"/>
        <v>#REF!</v>
      </c>
      <c r="E418" t="e">
        <f t="shared" si="37"/>
        <v>#REF!</v>
      </c>
      <c r="F418" t="e">
        <f t="shared" si="38"/>
        <v>#REF!</v>
      </c>
      <c r="G418" t="e">
        <f t="shared" si="39"/>
        <v>#REF!</v>
      </c>
      <c r="H418" t="e">
        <f t="shared" si="40"/>
        <v>#REF!</v>
      </c>
      <c r="I418" t="e">
        <f t="shared" si="41"/>
        <v>#REF!</v>
      </c>
    </row>
    <row r="419" spans="1:9" x14ac:dyDescent="0.35">
      <c r="A419" t="s">
        <v>2224</v>
      </c>
      <c r="B419" t="s">
        <v>592</v>
      </c>
      <c r="C419" t="s">
        <v>3322</v>
      </c>
      <c r="D419" t="e">
        <f t="shared" si="36"/>
        <v>#REF!</v>
      </c>
      <c r="E419" t="e">
        <f t="shared" si="37"/>
        <v>#REF!</v>
      </c>
      <c r="F419" t="e">
        <f t="shared" si="38"/>
        <v>#REF!</v>
      </c>
      <c r="G419" t="e">
        <f t="shared" si="39"/>
        <v>#REF!</v>
      </c>
      <c r="H419" t="e">
        <f t="shared" si="40"/>
        <v>#REF!</v>
      </c>
      <c r="I419" t="e">
        <f t="shared" si="41"/>
        <v>#REF!</v>
      </c>
    </row>
    <row r="420" spans="1:9" x14ac:dyDescent="0.35">
      <c r="A420" t="s">
        <v>3283</v>
      </c>
      <c r="B420" t="s">
        <v>1874</v>
      </c>
      <c r="C420" t="s">
        <v>3322</v>
      </c>
      <c r="D420" t="e">
        <f t="shared" si="36"/>
        <v>#REF!</v>
      </c>
      <c r="E420" t="e">
        <f t="shared" si="37"/>
        <v>#REF!</v>
      </c>
      <c r="F420" t="e">
        <f t="shared" si="38"/>
        <v>#REF!</v>
      </c>
      <c r="G420" t="e">
        <f t="shared" si="39"/>
        <v>#REF!</v>
      </c>
      <c r="H420" t="e">
        <f t="shared" si="40"/>
        <v>#REF!</v>
      </c>
      <c r="I420" t="e">
        <f t="shared" si="41"/>
        <v>#REF!</v>
      </c>
    </row>
    <row r="421" spans="1:9" x14ac:dyDescent="0.35">
      <c r="A421" t="s">
        <v>2998</v>
      </c>
      <c r="B421" t="s">
        <v>1576</v>
      </c>
      <c r="C421" t="s">
        <v>3322</v>
      </c>
      <c r="D421" t="e">
        <f t="shared" si="36"/>
        <v>#REF!</v>
      </c>
      <c r="E421" t="e">
        <f t="shared" si="37"/>
        <v>#REF!</v>
      </c>
      <c r="F421" t="e">
        <f t="shared" si="38"/>
        <v>#REF!</v>
      </c>
      <c r="G421" t="e">
        <f t="shared" si="39"/>
        <v>#REF!</v>
      </c>
      <c r="H421" t="e">
        <f t="shared" si="40"/>
        <v>#REF!</v>
      </c>
      <c r="I421" t="e">
        <f t="shared" si="41"/>
        <v>#REF!</v>
      </c>
    </row>
    <row r="422" spans="1:9" x14ac:dyDescent="0.35">
      <c r="A422" t="s">
        <v>2018</v>
      </c>
      <c r="B422" t="s">
        <v>256</v>
      </c>
      <c r="C422" t="s">
        <v>3322</v>
      </c>
      <c r="D422" t="e">
        <f t="shared" si="36"/>
        <v>#REF!</v>
      </c>
      <c r="E422" t="e">
        <f t="shared" si="37"/>
        <v>#REF!</v>
      </c>
      <c r="F422" t="e">
        <f t="shared" si="38"/>
        <v>#REF!</v>
      </c>
      <c r="G422" t="e">
        <f t="shared" si="39"/>
        <v>#REF!</v>
      </c>
      <c r="H422" t="e">
        <f t="shared" si="40"/>
        <v>#REF!</v>
      </c>
      <c r="I422" t="e">
        <f t="shared" si="41"/>
        <v>#REF!</v>
      </c>
    </row>
    <row r="423" spans="1:9" x14ac:dyDescent="0.35">
      <c r="A423" t="s">
        <v>2279</v>
      </c>
      <c r="B423" t="s">
        <v>676</v>
      </c>
      <c r="C423" t="s">
        <v>3322</v>
      </c>
      <c r="D423" t="e">
        <f t="shared" si="36"/>
        <v>#REF!</v>
      </c>
      <c r="E423" t="e">
        <f t="shared" si="37"/>
        <v>#REF!</v>
      </c>
      <c r="F423" t="e">
        <f t="shared" si="38"/>
        <v>#REF!</v>
      </c>
      <c r="G423" t="e">
        <f t="shared" si="39"/>
        <v>#REF!</v>
      </c>
      <c r="H423" t="e">
        <f t="shared" si="40"/>
        <v>#REF!</v>
      </c>
      <c r="I423" t="e">
        <f t="shared" si="41"/>
        <v>#REF!</v>
      </c>
    </row>
    <row r="424" spans="1:9" x14ac:dyDescent="0.35">
      <c r="A424" t="s">
        <v>3097</v>
      </c>
      <c r="B424" t="s">
        <v>1684</v>
      </c>
      <c r="C424" t="s">
        <v>3322</v>
      </c>
      <c r="D424" t="e">
        <f t="shared" si="36"/>
        <v>#REF!</v>
      </c>
      <c r="E424" t="e">
        <f t="shared" si="37"/>
        <v>#REF!</v>
      </c>
      <c r="F424" t="e">
        <f t="shared" si="38"/>
        <v>#REF!</v>
      </c>
      <c r="G424" t="e">
        <f t="shared" si="39"/>
        <v>#REF!</v>
      </c>
      <c r="H424" t="e">
        <f t="shared" si="40"/>
        <v>#REF!</v>
      </c>
      <c r="I424" t="e">
        <f t="shared" si="41"/>
        <v>#REF!</v>
      </c>
    </row>
    <row r="425" spans="1:9" x14ac:dyDescent="0.35">
      <c r="A425" t="s">
        <v>2221</v>
      </c>
      <c r="B425" t="s">
        <v>588</v>
      </c>
      <c r="C425" t="s">
        <v>3322</v>
      </c>
      <c r="D425" t="e">
        <f t="shared" si="36"/>
        <v>#REF!</v>
      </c>
      <c r="E425" t="e">
        <f t="shared" si="37"/>
        <v>#REF!</v>
      </c>
      <c r="F425" t="e">
        <f t="shared" si="38"/>
        <v>#REF!</v>
      </c>
      <c r="G425" t="e">
        <f t="shared" si="39"/>
        <v>#REF!</v>
      </c>
      <c r="H425" t="e">
        <f t="shared" si="40"/>
        <v>#REF!</v>
      </c>
      <c r="I425" t="e">
        <f t="shared" si="41"/>
        <v>#REF!</v>
      </c>
    </row>
    <row r="426" spans="1:9" x14ac:dyDescent="0.35">
      <c r="A426" t="s">
        <v>2919</v>
      </c>
      <c r="B426" t="s">
        <v>1480</v>
      </c>
      <c r="C426" t="s">
        <v>3322</v>
      </c>
      <c r="D426" t="e">
        <f t="shared" si="36"/>
        <v>#REF!</v>
      </c>
      <c r="E426" t="e">
        <f t="shared" si="37"/>
        <v>#REF!</v>
      </c>
      <c r="F426" t="e">
        <f t="shared" si="38"/>
        <v>#REF!</v>
      </c>
      <c r="G426" t="e">
        <f t="shared" si="39"/>
        <v>#REF!</v>
      </c>
      <c r="H426" t="e">
        <f t="shared" si="40"/>
        <v>#REF!</v>
      </c>
      <c r="I426" t="e">
        <f t="shared" si="41"/>
        <v>#REF!</v>
      </c>
    </row>
    <row r="427" spans="1:9" x14ac:dyDescent="0.35">
      <c r="A427" t="s">
        <v>2907</v>
      </c>
      <c r="B427" t="s">
        <v>1466</v>
      </c>
      <c r="C427" t="s">
        <v>3322</v>
      </c>
      <c r="D427" t="e">
        <f t="shared" si="36"/>
        <v>#REF!</v>
      </c>
      <c r="E427" t="e">
        <f t="shared" si="37"/>
        <v>#REF!</v>
      </c>
      <c r="F427" t="e">
        <f t="shared" si="38"/>
        <v>#REF!</v>
      </c>
      <c r="G427" t="e">
        <f t="shared" si="39"/>
        <v>#REF!</v>
      </c>
      <c r="H427" t="e">
        <f t="shared" si="40"/>
        <v>#REF!</v>
      </c>
      <c r="I427" t="e">
        <f t="shared" si="41"/>
        <v>#REF!</v>
      </c>
    </row>
    <row r="428" spans="1:9" x14ac:dyDescent="0.35">
      <c r="A428" t="s">
        <v>3212</v>
      </c>
      <c r="B428" t="s">
        <v>1805</v>
      </c>
      <c r="C428" t="s">
        <v>3322</v>
      </c>
      <c r="D428" t="e">
        <f t="shared" si="36"/>
        <v>#REF!</v>
      </c>
      <c r="E428" t="e">
        <f t="shared" si="37"/>
        <v>#REF!</v>
      </c>
      <c r="F428" t="e">
        <f t="shared" si="38"/>
        <v>#REF!</v>
      </c>
      <c r="G428" t="e">
        <f t="shared" si="39"/>
        <v>#REF!</v>
      </c>
      <c r="H428" t="e">
        <f t="shared" si="40"/>
        <v>#REF!</v>
      </c>
      <c r="I428" t="e">
        <f t="shared" si="41"/>
        <v>#REF!</v>
      </c>
    </row>
    <row r="429" spans="1:9" x14ac:dyDescent="0.35">
      <c r="A429" t="s">
        <v>2079</v>
      </c>
      <c r="B429" t="s">
        <v>377</v>
      </c>
      <c r="C429" t="s">
        <v>3322</v>
      </c>
      <c r="D429" t="e">
        <f t="shared" si="36"/>
        <v>#REF!</v>
      </c>
      <c r="E429" t="e">
        <f t="shared" si="37"/>
        <v>#REF!</v>
      </c>
      <c r="F429" t="e">
        <f t="shared" si="38"/>
        <v>#REF!</v>
      </c>
      <c r="G429" t="e">
        <f t="shared" si="39"/>
        <v>#REF!</v>
      </c>
      <c r="H429" t="e">
        <f t="shared" si="40"/>
        <v>#REF!</v>
      </c>
      <c r="I429" t="e">
        <f t="shared" si="41"/>
        <v>#REF!</v>
      </c>
    </row>
    <row r="430" spans="1:9" x14ac:dyDescent="0.35">
      <c r="A430" t="s">
        <v>2614</v>
      </c>
      <c r="B430" t="s">
        <v>1144</v>
      </c>
      <c r="C430" t="s">
        <v>3322</v>
      </c>
      <c r="D430" t="e">
        <f t="shared" si="36"/>
        <v>#REF!</v>
      </c>
      <c r="E430" t="e">
        <f t="shared" si="37"/>
        <v>#REF!</v>
      </c>
      <c r="F430" t="e">
        <f t="shared" si="38"/>
        <v>#REF!</v>
      </c>
      <c r="G430" t="e">
        <f t="shared" si="39"/>
        <v>#REF!</v>
      </c>
      <c r="H430" t="e">
        <f t="shared" si="40"/>
        <v>#REF!</v>
      </c>
      <c r="I430" t="e">
        <f t="shared" si="41"/>
        <v>#REF!</v>
      </c>
    </row>
    <row r="431" spans="1:9" x14ac:dyDescent="0.35">
      <c r="A431" t="s">
        <v>3220</v>
      </c>
      <c r="B431" t="s">
        <v>1813</v>
      </c>
      <c r="C431" t="s">
        <v>3322</v>
      </c>
      <c r="D431" t="e">
        <f t="shared" si="36"/>
        <v>#REF!</v>
      </c>
      <c r="E431" t="e">
        <f t="shared" si="37"/>
        <v>#REF!</v>
      </c>
      <c r="F431" t="e">
        <f t="shared" si="38"/>
        <v>#REF!</v>
      </c>
      <c r="G431" t="e">
        <f t="shared" si="39"/>
        <v>#REF!</v>
      </c>
      <c r="H431" t="e">
        <f t="shared" si="40"/>
        <v>#REF!</v>
      </c>
      <c r="I431" t="e">
        <f t="shared" si="41"/>
        <v>#REF!</v>
      </c>
    </row>
    <row r="432" spans="1:9" x14ac:dyDescent="0.35">
      <c r="A432" t="s">
        <v>3200</v>
      </c>
      <c r="B432" t="s">
        <v>1792</v>
      </c>
      <c r="C432" t="s">
        <v>3322</v>
      </c>
      <c r="D432" t="e">
        <f t="shared" si="36"/>
        <v>#REF!</v>
      </c>
      <c r="E432" t="e">
        <f t="shared" si="37"/>
        <v>#REF!</v>
      </c>
      <c r="F432" t="e">
        <f t="shared" si="38"/>
        <v>#REF!</v>
      </c>
      <c r="G432" t="e">
        <f t="shared" si="39"/>
        <v>#REF!</v>
      </c>
      <c r="H432" t="e">
        <f t="shared" si="40"/>
        <v>#REF!</v>
      </c>
      <c r="I432" t="e">
        <f t="shared" si="41"/>
        <v>#REF!</v>
      </c>
    </row>
    <row r="433" spans="1:9" x14ac:dyDescent="0.35">
      <c r="A433" t="s">
        <v>2354</v>
      </c>
      <c r="B433" t="s">
        <v>778</v>
      </c>
      <c r="C433" t="s">
        <v>3322</v>
      </c>
      <c r="D433" t="e">
        <f t="shared" si="36"/>
        <v>#REF!</v>
      </c>
      <c r="E433" t="e">
        <f t="shared" si="37"/>
        <v>#REF!</v>
      </c>
      <c r="F433" t="e">
        <f t="shared" si="38"/>
        <v>#REF!</v>
      </c>
      <c r="G433" t="e">
        <f t="shared" si="39"/>
        <v>#REF!</v>
      </c>
      <c r="H433" t="e">
        <f t="shared" si="40"/>
        <v>#REF!</v>
      </c>
      <c r="I433" t="e">
        <f t="shared" si="41"/>
        <v>#REF!</v>
      </c>
    </row>
    <row r="434" spans="1:9" x14ac:dyDescent="0.35">
      <c r="A434" t="s">
        <v>2543</v>
      </c>
      <c r="B434" t="s">
        <v>3483</v>
      </c>
      <c r="C434" t="s">
        <v>3322</v>
      </c>
      <c r="D434" t="e">
        <f t="shared" si="36"/>
        <v>#REF!</v>
      </c>
      <c r="E434" t="e">
        <f t="shared" si="37"/>
        <v>#REF!</v>
      </c>
      <c r="F434" t="e">
        <f t="shared" si="38"/>
        <v>#REF!</v>
      </c>
      <c r="G434" t="e">
        <f t="shared" si="39"/>
        <v>#REF!</v>
      </c>
      <c r="H434" t="e">
        <f t="shared" si="40"/>
        <v>#REF!</v>
      </c>
      <c r="I434" t="e">
        <f t="shared" si="41"/>
        <v>#REF!</v>
      </c>
    </row>
    <row r="435" spans="1:9" x14ac:dyDescent="0.35">
      <c r="A435" t="s">
        <v>2730</v>
      </c>
      <c r="B435" t="s">
        <v>1281</v>
      </c>
      <c r="C435" t="s">
        <v>3322</v>
      </c>
      <c r="D435" t="e">
        <f t="shared" si="36"/>
        <v>#REF!</v>
      </c>
      <c r="E435" t="e">
        <f t="shared" si="37"/>
        <v>#REF!</v>
      </c>
      <c r="F435" t="e">
        <f t="shared" si="38"/>
        <v>#REF!</v>
      </c>
      <c r="G435" t="e">
        <f t="shared" si="39"/>
        <v>#REF!</v>
      </c>
      <c r="H435" t="e">
        <f t="shared" si="40"/>
        <v>#REF!</v>
      </c>
      <c r="I435" t="e">
        <f t="shared" si="41"/>
        <v>#REF!</v>
      </c>
    </row>
    <row r="436" spans="1:9" x14ac:dyDescent="0.35">
      <c r="A436" t="s">
        <v>2280</v>
      </c>
      <c r="B436" t="s">
        <v>678</v>
      </c>
      <c r="C436" t="s">
        <v>3322</v>
      </c>
      <c r="D436" t="e">
        <f t="shared" si="36"/>
        <v>#REF!</v>
      </c>
      <c r="E436" t="e">
        <f t="shared" si="37"/>
        <v>#REF!</v>
      </c>
      <c r="F436" t="e">
        <f t="shared" si="38"/>
        <v>#REF!</v>
      </c>
      <c r="G436" t="e">
        <f t="shared" si="39"/>
        <v>#REF!</v>
      </c>
      <c r="H436" t="e">
        <f t="shared" si="40"/>
        <v>#REF!</v>
      </c>
      <c r="I436" t="e">
        <f t="shared" si="41"/>
        <v>#REF!</v>
      </c>
    </row>
    <row r="437" spans="1:9" x14ac:dyDescent="0.35">
      <c r="A437" t="s">
        <v>3872</v>
      </c>
      <c r="B437" t="s">
        <v>3657</v>
      </c>
      <c r="C437" t="s">
        <v>3326</v>
      </c>
      <c r="D437" t="e">
        <f t="shared" si="36"/>
        <v>#REF!</v>
      </c>
      <c r="E437" t="e">
        <f t="shared" si="37"/>
        <v>#REF!</v>
      </c>
      <c r="F437" t="e">
        <f t="shared" si="38"/>
        <v>#REF!</v>
      </c>
      <c r="G437" t="e">
        <f t="shared" si="39"/>
        <v>#REF!</v>
      </c>
      <c r="H437" t="e">
        <f t="shared" si="40"/>
        <v>#REF!</v>
      </c>
      <c r="I437" t="e">
        <f t="shared" si="41"/>
        <v>#REF!</v>
      </c>
    </row>
    <row r="438" spans="1:9" x14ac:dyDescent="0.35">
      <c r="A438" t="s">
        <v>3873</v>
      </c>
      <c r="B438" t="s">
        <v>3683</v>
      </c>
      <c r="C438" t="s">
        <v>3326</v>
      </c>
      <c r="D438" t="e">
        <f t="shared" si="36"/>
        <v>#REF!</v>
      </c>
      <c r="E438" t="e">
        <f t="shared" si="37"/>
        <v>#REF!</v>
      </c>
      <c r="F438" t="e">
        <f t="shared" si="38"/>
        <v>#REF!</v>
      </c>
      <c r="G438" t="e">
        <f t="shared" si="39"/>
        <v>#REF!</v>
      </c>
      <c r="H438" t="e">
        <f t="shared" si="40"/>
        <v>#REF!</v>
      </c>
      <c r="I438" t="e">
        <f t="shared" si="41"/>
        <v>#REF!</v>
      </c>
    </row>
    <row r="439" spans="1:9" x14ac:dyDescent="0.35">
      <c r="A439" t="s">
        <v>3280</v>
      </c>
      <c r="B439" t="s">
        <v>1870</v>
      </c>
      <c r="C439" t="s">
        <v>3322</v>
      </c>
      <c r="D439" t="e">
        <f t="shared" si="36"/>
        <v>#REF!</v>
      </c>
      <c r="E439" t="e">
        <f t="shared" si="37"/>
        <v>#REF!</v>
      </c>
      <c r="F439" t="e">
        <f t="shared" si="38"/>
        <v>#REF!</v>
      </c>
      <c r="G439" t="e">
        <f t="shared" si="39"/>
        <v>#REF!</v>
      </c>
      <c r="H439" t="e">
        <f t="shared" si="40"/>
        <v>#REF!</v>
      </c>
      <c r="I439" t="e">
        <f t="shared" si="41"/>
        <v>#REF!</v>
      </c>
    </row>
    <row r="440" spans="1:9" x14ac:dyDescent="0.35">
      <c r="A440" t="s">
        <v>3049</v>
      </c>
      <c r="B440" t="s">
        <v>1635</v>
      </c>
      <c r="C440" t="s">
        <v>3322</v>
      </c>
      <c r="D440" t="e">
        <f t="shared" si="36"/>
        <v>#REF!</v>
      </c>
      <c r="E440" t="e">
        <f t="shared" si="37"/>
        <v>#REF!</v>
      </c>
      <c r="F440" t="e">
        <f t="shared" si="38"/>
        <v>#REF!</v>
      </c>
      <c r="G440" t="e">
        <f t="shared" si="39"/>
        <v>#REF!</v>
      </c>
      <c r="H440" t="e">
        <f t="shared" si="40"/>
        <v>#REF!</v>
      </c>
      <c r="I440" t="e">
        <f t="shared" si="41"/>
        <v>#REF!</v>
      </c>
    </row>
    <row r="441" spans="1:9" x14ac:dyDescent="0.35">
      <c r="A441" t="s">
        <v>2297</v>
      </c>
      <c r="B441" t="s">
        <v>708</v>
      </c>
      <c r="C441" t="s">
        <v>3322</v>
      </c>
      <c r="D441" t="e">
        <f t="shared" si="36"/>
        <v>#REF!</v>
      </c>
      <c r="E441" t="e">
        <f t="shared" si="37"/>
        <v>#REF!</v>
      </c>
      <c r="F441" t="e">
        <f t="shared" si="38"/>
        <v>#REF!</v>
      </c>
      <c r="G441" t="e">
        <f t="shared" si="39"/>
        <v>#REF!</v>
      </c>
      <c r="H441" t="e">
        <f t="shared" si="40"/>
        <v>#REF!</v>
      </c>
      <c r="I441" t="e">
        <f t="shared" si="41"/>
        <v>#REF!</v>
      </c>
    </row>
    <row r="442" spans="1:9" x14ac:dyDescent="0.35">
      <c r="A442" t="s">
        <v>2971</v>
      </c>
      <c r="B442" t="s">
        <v>1540</v>
      </c>
      <c r="C442" t="s">
        <v>3322</v>
      </c>
      <c r="D442" t="e">
        <f t="shared" si="36"/>
        <v>#REF!</v>
      </c>
      <c r="E442" t="e">
        <f t="shared" si="37"/>
        <v>#REF!</v>
      </c>
      <c r="F442" t="e">
        <f t="shared" si="38"/>
        <v>#REF!</v>
      </c>
      <c r="G442" t="e">
        <f t="shared" si="39"/>
        <v>#REF!</v>
      </c>
      <c r="H442" t="e">
        <f t="shared" si="40"/>
        <v>#REF!</v>
      </c>
      <c r="I442" t="e">
        <f t="shared" si="41"/>
        <v>#REF!</v>
      </c>
    </row>
    <row r="443" spans="1:9" x14ac:dyDescent="0.35">
      <c r="A443" t="s">
        <v>2790</v>
      </c>
      <c r="B443" t="s">
        <v>1347</v>
      </c>
      <c r="C443" t="s">
        <v>3322</v>
      </c>
      <c r="D443" t="e">
        <f t="shared" si="36"/>
        <v>#REF!</v>
      </c>
      <c r="E443" t="e">
        <f t="shared" si="37"/>
        <v>#REF!</v>
      </c>
      <c r="F443" t="e">
        <f t="shared" si="38"/>
        <v>#REF!</v>
      </c>
      <c r="G443" t="e">
        <f t="shared" si="39"/>
        <v>#REF!</v>
      </c>
      <c r="H443" t="e">
        <f t="shared" si="40"/>
        <v>#REF!</v>
      </c>
      <c r="I443" t="e">
        <f t="shared" si="41"/>
        <v>#REF!</v>
      </c>
    </row>
    <row r="444" spans="1:9" x14ac:dyDescent="0.35">
      <c r="A444" t="s">
        <v>2980</v>
      </c>
      <c r="B444" t="s">
        <v>1553</v>
      </c>
      <c r="C444" t="s">
        <v>3322</v>
      </c>
      <c r="D444" t="e">
        <f t="shared" si="36"/>
        <v>#REF!</v>
      </c>
      <c r="E444" t="e">
        <f t="shared" si="37"/>
        <v>#REF!</v>
      </c>
      <c r="F444" t="e">
        <f t="shared" si="38"/>
        <v>#REF!</v>
      </c>
      <c r="G444" t="e">
        <f t="shared" si="39"/>
        <v>#REF!</v>
      </c>
      <c r="H444" t="e">
        <f t="shared" si="40"/>
        <v>#REF!</v>
      </c>
      <c r="I444" t="e">
        <f t="shared" si="41"/>
        <v>#REF!</v>
      </c>
    </row>
    <row r="445" spans="1:9" x14ac:dyDescent="0.35">
      <c r="A445" t="s">
        <v>2953</v>
      </c>
      <c r="B445" t="s">
        <v>1523</v>
      </c>
      <c r="C445" t="s">
        <v>3322</v>
      </c>
      <c r="D445" t="e">
        <f t="shared" si="36"/>
        <v>#REF!</v>
      </c>
      <c r="E445" t="e">
        <f t="shared" si="37"/>
        <v>#REF!</v>
      </c>
      <c r="F445" t="e">
        <f t="shared" si="38"/>
        <v>#REF!</v>
      </c>
      <c r="G445" t="e">
        <f t="shared" si="39"/>
        <v>#REF!</v>
      </c>
      <c r="H445" t="e">
        <f t="shared" si="40"/>
        <v>#REF!</v>
      </c>
      <c r="I445" t="e">
        <f t="shared" si="41"/>
        <v>#REF!</v>
      </c>
    </row>
    <row r="446" spans="1:9" x14ac:dyDescent="0.35">
      <c r="A446" t="s">
        <v>2921</v>
      </c>
      <c r="B446" t="s">
        <v>1482</v>
      </c>
      <c r="C446" t="s">
        <v>3322</v>
      </c>
      <c r="D446" t="e">
        <f t="shared" si="36"/>
        <v>#REF!</v>
      </c>
      <c r="E446" t="e">
        <f t="shared" si="37"/>
        <v>#REF!</v>
      </c>
      <c r="F446" t="e">
        <f t="shared" si="38"/>
        <v>#REF!</v>
      </c>
      <c r="G446" t="e">
        <f t="shared" si="39"/>
        <v>#REF!</v>
      </c>
      <c r="H446" t="e">
        <f t="shared" si="40"/>
        <v>#REF!</v>
      </c>
      <c r="I446" t="e">
        <f t="shared" si="41"/>
        <v>#REF!</v>
      </c>
    </row>
    <row r="447" spans="1:9" x14ac:dyDescent="0.35">
      <c r="A447" t="s">
        <v>3874</v>
      </c>
      <c r="B447" t="s">
        <v>3352</v>
      </c>
      <c r="C447" t="s">
        <v>3326</v>
      </c>
      <c r="D447" t="e">
        <f t="shared" si="36"/>
        <v>#REF!</v>
      </c>
      <c r="E447" t="e">
        <f t="shared" si="37"/>
        <v>#REF!</v>
      </c>
      <c r="F447" t="e">
        <f t="shared" si="38"/>
        <v>#REF!</v>
      </c>
      <c r="G447" t="e">
        <f t="shared" si="39"/>
        <v>#REF!</v>
      </c>
      <c r="H447" t="e">
        <f t="shared" si="40"/>
        <v>#REF!</v>
      </c>
      <c r="I447" t="e">
        <f t="shared" si="41"/>
        <v>#REF!</v>
      </c>
    </row>
    <row r="448" spans="1:9" x14ac:dyDescent="0.35">
      <c r="A448" t="s">
        <v>3044</v>
      </c>
      <c r="B448" t="s">
        <v>1630</v>
      </c>
      <c r="C448" t="s">
        <v>3322</v>
      </c>
      <c r="D448" t="e">
        <f t="shared" si="36"/>
        <v>#REF!</v>
      </c>
      <c r="E448" t="e">
        <f t="shared" si="37"/>
        <v>#REF!</v>
      </c>
      <c r="F448" t="e">
        <f t="shared" si="38"/>
        <v>#REF!</v>
      </c>
      <c r="G448" t="e">
        <f t="shared" si="39"/>
        <v>#REF!</v>
      </c>
      <c r="H448" t="e">
        <f t="shared" si="40"/>
        <v>#REF!</v>
      </c>
      <c r="I448" t="e">
        <f t="shared" si="41"/>
        <v>#REF!</v>
      </c>
    </row>
    <row r="449" spans="1:9" x14ac:dyDescent="0.35">
      <c r="A449" t="s">
        <v>3075</v>
      </c>
      <c r="B449" t="s">
        <v>1664</v>
      </c>
      <c r="C449" t="s">
        <v>3322</v>
      </c>
      <c r="D449" t="e">
        <f t="shared" si="36"/>
        <v>#REF!</v>
      </c>
      <c r="E449" t="e">
        <f t="shared" si="37"/>
        <v>#REF!</v>
      </c>
      <c r="F449" t="e">
        <f t="shared" si="38"/>
        <v>#REF!</v>
      </c>
      <c r="G449" t="e">
        <f t="shared" si="39"/>
        <v>#REF!</v>
      </c>
      <c r="H449" t="e">
        <f t="shared" si="40"/>
        <v>#REF!</v>
      </c>
      <c r="I449" t="e">
        <f t="shared" si="41"/>
        <v>#REF!</v>
      </c>
    </row>
    <row r="450" spans="1:9" x14ac:dyDescent="0.35">
      <c r="A450" t="s">
        <v>2573</v>
      </c>
      <c r="B450" t="s">
        <v>3513</v>
      </c>
      <c r="C450" t="s">
        <v>3322</v>
      </c>
      <c r="D450" t="e">
        <f t="shared" si="36"/>
        <v>#REF!</v>
      </c>
      <c r="E450" t="e">
        <f t="shared" si="37"/>
        <v>#REF!</v>
      </c>
      <c r="F450" t="e">
        <f t="shared" si="38"/>
        <v>#REF!</v>
      </c>
      <c r="G450" t="e">
        <f t="shared" si="39"/>
        <v>#REF!</v>
      </c>
      <c r="H450" t="e">
        <f t="shared" si="40"/>
        <v>#REF!</v>
      </c>
      <c r="I450" t="e">
        <f t="shared" si="41"/>
        <v>#REF!</v>
      </c>
    </row>
    <row r="451" spans="1:9" x14ac:dyDescent="0.35">
      <c r="A451" t="s">
        <v>2532</v>
      </c>
      <c r="B451" t="s">
        <v>3471</v>
      </c>
      <c r="C451" t="s">
        <v>3322</v>
      </c>
      <c r="D451" t="e">
        <f t="shared" si="36"/>
        <v>#REF!</v>
      </c>
      <c r="E451" t="e">
        <f t="shared" si="37"/>
        <v>#REF!</v>
      </c>
      <c r="F451" t="e">
        <f t="shared" si="38"/>
        <v>#REF!</v>
      </c>
      <c r="G451" t="e">
        <f t="shared" si="39"/>
        <v>#REF!</v>
      </c>
      <c r="H451" t="e">
        <f t="shared" si="40"/>
        <v>#REF!</v>
      </c>
      <c r="I451" t="e">
        <f t="shared" si="41"/>
        <v>#REF!</v>
      </c>
    </row>
    <row r="452" spans="1:9" x14ac:dyDescent="0.35">
      <c r="A452" t="s">
        <v>2072</v>
      </c>
      <c r="B452" t="s">
        <v>364</v>
      </c>
      <c r="C452" t="s">
        <v>3322</v>
      </c>
      <c r="D452" t="e">
        <f t="shared" ref="D452:D515" si="42">VLOOKUP(VALUE($A452),PDG,7,FALSE)</f>
        <v>#REF!</v>
      </c>
      <c r="E452" t="e">
        <f t="shared" ref="E452:E515" si="43">VLOOKUP(VALUE($A452),PDG,11,FALSE)</f>
        <v>#REF!</v>
      </c>
      <c r="F452" t="e">
        <f t="shared" ref="F452:F515" si="44">IF(E452&gt;$F$3,$F$3,E452)</f>
        <v>#REF!</v>
      </c>
      <c r="G452" t="e">
        <f t="shared" ref="G452:G515" si="45">IF(F452&gt;$G$3,$G$3,E452)</f>
        <v>#REF!</v>
      </c>
      <c r="H452" t="e">
        <f t="shared" ref="H452:H515" si="46">IF(F452&lt;E452,1,0)</f>
        <v>#REF!</v>
      </c>
      <c r="I452" t="e">
        <f t="shared" ref="I452:I515" si="47">IF(G452&lt;E452,1,0)</f>
        <v>#REF!</v>
      </c>
    </row>
    <row r="453" spans="1:9" x14ac:dyDescent="0.35">
      <c r="A453" t="s">
        <v>2611</v>
      </c>
      <c r="B453" t="s">
        <v>1141</v>
      </c>
      <c r="C453" t="s">
        <v>3322</v>
      </c>
      <c r="D453" t="e">
        <f t="shared" si="42"/>
        <v>#REF!</v>
      </c>
      <c r="E453" t="e">
        <f t="shared" si="43"/>
        <v>#REF!</v>
      </c>
      <c r="F453" t="e">
        <f t="shared" si="44"/>
        <v>#REF!</v>
      </c>
      <c r="G453" t="e">
        <f t="shared" si="45"/>
        <v>#REF!</v>
      </c>
      <c r="H453" t="e">
        <f t="shared" si="46"/>
        <v>#REF!</v>
      </c>
      <c r="I453" t="e">
        <f t="shared" si="47"/>
        <v>#REF!</v>
      </c>
    </row>
    <row r="454" spans="1:9" x14ac:dyDescent="0.35">
      <c r="A454" t="s">
        <v>2668</v>
      </c>
      <c r="B454" t="s">
        <v>1209</v>
      </c>
      <c r="C454" t="s">
        <v>3322</v>
      </c>
      <c r="D454" t="e">
        <f t="shared" si="42"/>
        <v>#REF!</v>
      </c>
      <c r="E454" t="e">
        <f t="shared" si="43"/>
        <v>#REF!</v>
      </c>
      <c r="F454" t="e">
        <f t="shared" si="44"/>
        <v>#REF!</v>
      </c>
      <c r="G454" t="e">
        <f t="shared" si="45"/>
        <v>#REF!</v>
      </c>
      <c r="H454" t="e">
        <f t="shared" si="46"/>
        <v>#REF!</v>
      </c>
      <c r="I454" t="e">
        <f t="shared" si="47"/>
        <v>#REF!</v>
      </c>
    </row>
    <row r="455" spans="1:9" x14ac:dyDescent="0.35">
      <c r="A455" t="s">
        <v>2677</v>
      </c>
      <c r="B455" t="s">
        <v>1221</v>
      </c>
      <c r="C455" t="s">
        <v>3322</v>
      </c>
      <c r="D455" t="e">
        <f t="shared" si="42"/>
        <v>#REF!</v>
      </c>
      <c r="E455" t="e">
        <f t="shared" si="43"/>
        <v>#REF!</v>
      </c>
      <c r="F455" t="e">
        <f t="shared" si="44"/>
        <v>#REF!</v>
      </c>
      <c r="G455" t="e">
        <f t="shared" si="45"/>
        <v>#REF!</v>
      </c>
      <c r="H455" t="e">
        <f t="shared" si="46"/>
        <v>#REF!</v>
      </c>
      <c r="I455" t="e">
        <f t="shared" si="47"/>
        <v>#REF!</v>
      </c>
    </row>
    <row r="456" spans="1:9" x14ac:dyDescent="0.35">
      <c r="A456" t="s">
        <v>2187</v>
      </c>
      <c r="B456" t="s">
        <v>539</v>
      </c>
      <c r="C456" t="s">
        <v>3322</v>
      </c>
      <c r="D456" t="e">
        <f t="shared" si="42"/>
        <v>#REF!</v>
      </c>
      <c r="E456" t="e">
        <f t="shared" si="43"/>
        <v>#REF!</v>
      </c>
      <c r="F456" t="e">
        <f t="shared" si="44"/>
        <v>#REF!</v>
      </c>
      <c r="G456" t="e">
        <f t="shared" si="45"/>
        <v>#REF!</v>
      </c>
      <c r="H456" t="e">
        <f t="shared" si="46"/>
        <v>#REF!</v>
      </c>
      <c r="I456" t="e">
        <f t="shared" si="47"/>
        <v>#REF!</v>
      </c>
    </row>
    <row r="457" spans="1:9" x14ac:dyDescent="0.35">
      <c r="A457" t="s">
        <v>2856</v>
      </c>
      <c r="B457" t="s">
        <v>1414</v>
      </c>
      <c r="C457" t="s">
        <v>3322</v>
      </c>
      <c r="D457" t="e">
        <f t="shared" si="42"/>
        <v>#REF!</v>
      </c>
      <c r="E457" t="e">
        <f t="shared" si="43"/>
        <v>#REF!</v>
      </c>
      <c r="F457" t="e">
        <f t="shared" si="44"/>
        <v>#REF!</v>
      </c>
      <c r="G457" t="e">
        <f t="shared" si="45"/>
        <v>#REF!</v>
      </c>
      <c r="H457" t="e">
        <f t="shared" si="46"/>
        <v>#REF!</v>
      </c>
      <c r="I457" t="e">
        <f t="shared" si="47"/>
        <v>#REF!</v>
      </c>
    </row>
    <row r="458" spans="1:9" x14ac:dyDescent="0.35">
      <c r="A458" t="s">
        <v>3875</v>
      </c>
      <c r="B458" t="s">
        <v>3341</v>
      </c>
      <c r="C458" t="s">
        <v>3326</v>
      </c>
      <c r="D458" t="e">
        <f t="shared" si="42"/>
        <v>#REF!</v>
      </c>
      <c r="E458" t="e">
        <f t="shared" si="43"/>
        <v>#REF!</v>
      </c>
      <c r="F458" t="e">
        <f t="shared" si="44"/>
        <v>#REF!</v>
      </c>
      <c r="G458" t="e">
        <f t="shared" si="45"/>
        <v>#REF!</v>
      </c>
      <c r="H458" t="e">
        <f t="shared" si="46"/>
        <v>#REF!</v>
      </c>
      <c r="I458" t="e">
        <f t="shared" si="47"/>
        <v>#REF!</v>
      </c>
    </row>
    <row r="459" spans="1:9" x14ac:dyDescent="0.35">
      <c r="A459" t="s">
        <v>3876</v>
      </c>
      <c r="B459" t="s">
        <v>3549</v>
      </c>
      <c r="C459" t="s">
        <v>3326</v>
      </c>
      <c r="D459" t="e">
        <f t="shared" si="42"/>
        <v>#REF!</v>
      </c>
      <c r="E459" t="e">
        <f t="shared" si="43"/>
        <v>#REF!</v>
      </c>
      <c r="F459" t="e">
        <f t="shared" si="44"/>
        <v>#REF!</v>
      </c>
      <c r="G459" t="e">
        <f t="shared" si="45"/>
        <v>#REF!</v>
      </c>
      <c r="H459" t="e">
        <f t="shared" si="46"/>
        <v>#REF!</v>
      </c>
      <c r="I459" t="e">
        <f t="shared" si="47"/>
        <v>#REF!</v>
      </c>
    </row>
    <row r="460" spans="1:9" x14ac:dyDescent="0.35">
      <c r="A460" t="s">
        <v>2758</v>
      </c>
      <c r="B460" t="s">
        <v>1311</v>
      </c>
      <c r="C460" t="s">
        <v>3322</v>
      </c>
      <c r="D460" t="e">
        <f t="shared" si="42"/>
        <v>#REF!</v>
      </c>
      <c r="E460" t="e">
        <f t="shared" si="43"/>
        <v>#REF!</v>
      </c>
      <c r="F460" t="e">
        <f t="shared" si="44"/>
        <v>#REF!</v>
      </c>
      <c r="G460" t="e">
        <f t="shared" si="45"/>
        <v>#REF!</v>
      </c>
      <c r="H460" t="e">
        <f t="shared" si="46"/>
        <v>#REF!</v>
      </c>
      <c r="I460" t="e">
        <f t="shared" si="47"/>
        <v>#REF!</v>
      </c>
    </row>
    <row r="461" spans="1:9" x14ac:dyDescent="0.35">
      <c r="A461" t="s">
        <v>2949</v>
      </c>
      <c r="B461" t="s">
        <v>1518</v>
      </c>
      <c r="C461" t="s">
        <v>3322</v>
      </c>
      <c r="D461" t="e">
        <f t="shared" si="42"/>
        <v>#REF!</v>
      </c>
      <c r="E461" t="e">
        <f t="shared" si="43"/>
        <v>#REF!</v>
      </c>
      <c r="F461" t="e">
        <f t="shared" si="44"/>
        <v>#REF!</v>
      </c>
      <c r="G461" t="e">
        <f t="shared" si="45"/>
        <v>#REF!</v>
      </c>
      <c r="H461" t="e">
        <f t="shared" si="46"/>
        <v>#REF!</v>
      </c>
      <c r="I461" t="e">
        <f t="shared" si="47"/>
        <v>#REF!</v>
      </c>
    </row>
    <row r="462" spans="1:9" x14ac:dyDescent="0.35">
      <c r="A462" t="s">
        <v>2938</v>
      </c>
      <c r="B462" t="s">
        <v>1503</v>
      </c>
      <c r="C462" t="s">
        <v>3322</v>
      </c>
      <c r="D462" t="e">
        <f t="shared" si="42"/>
        <v>#REF!</v>
      </c>
      <c r="E462" t="e">
        <f t="shared" si="43"/>
        <v>#REF!</v>
      </c>
      <c r="F462" t="e">
        <f t="shared" si="44"/>
        <v>#REF!</v>
      </c>
      <c r="G462" t="e">
        <f t="shared" si="45"/>
        <v>#REF!</v>
      </c>
      <c r="H462" t="e">
        <f t="shared" si="46"/>
        <v>#REF!</v>
      </c>
      <c r="I462" t="e">
        <f t="shared" si="47"/>
        <v>#REF!</v>
      </c>
    </row>
    <row r="463" spans="1:9" x14ac:dyDescent="0.35">
      <c r="A463" t="s">
        <v>2278</v>
      </c>
      <c r="B463" t="s">
        <v>674</v>
      </c>
      <c r="C463" t="s">
        <v>3322</v>
      </c>
      <c r="D463" t="e">
        <f t="shared" si="42"/>
        <v>#REF!</v>
      </c>
      <c r="E463" t="e">
        <f t="shared" si="43"/>
        <v>#REF!</v>
      </c>
      <c r="F463" t="e">
        <f t="shared" si="44"/>
        <v>#REF!</v>
      </c>
      <c r="G463" t="e">
        <f t="shared" si="45"/>
        <v>#REF!</v>
      </c>
      <c r="H463" t="e">
        <f t="shared" si="46"/>
        <v>#REF!</v>
      </c>
      <c r="I463" t="e">
        <f t="shared" si="47"/>
        <v>#REF!</v>
      </c>
    </row>
    <row r="464" spans="1:9" x14ac:dyDescent="0.35">
      <c r="A464" t="s">
        <v>2700</v>
      </c>
      <c r="B464" t="s">
        <v>1248</v>
      </c>
      <c r="C464" t="s">
        <v>3322</v>
      </c>
      <c r="D464" t="e">
        <f t="shared" si="42"/>
        <v>#REF!</v>
      </c>
      <c r="E464" t="e">
        <f t="shared" si="43"/>
        <v>#REF!</v>
      </c>
      <c r="F464" t="e">
        <f t="shared" si="44"/>
        <v>#REF!</v>
      </c>
      <c r="G464" t="e">
        <f t="shared" si="45"/>
        <v>#REF!</v>
      </c>
      <c r="H464" t="e">
        <f t="shared" si="46"/>
        <v>#REF!</v>
      </c>
      <c r="I464" t="e">
        <f t="shared" si="47"/>
        <v>#REF!</v>
      </c>
    </row>
    <row r="465" spans="1:9" x14ac:dyDescent="0.35">
      <c r="A465" t="s">
        <v>2576</v>
      </c>
      <c r="B465" t="s">
        <v>3516</v>
      </c>
      <c r="C465" t="s">
        <v>3322</v>
      </c>
      <c r="D465" t="e">
        <f t="shared" si="42"/>
        <v>#REF!</v>
      </c>
      <c r="E465" t="e">
        <f t="shared" si="43"/>
        <v>#REF!</v>
      </c>
      <c r="F465" t="e">
        <f t="shared" si="44"/>
        <v>#REF!</v>
      </c>
      <c r="G465" t="e">
        <f t="shared" si="45"/>
        <v>#REF!</v>
      </c>
      <c r="H465" t="e">
        <f t="shared" si="46"/>
        <v>#REF!</v>
      </c>
      <c r="I465" t="e">
        <f t="shared" si="47"/>
        <v>#REF!</v>
      </c>
    </row>
    <row r="466" spans="1:9" x14ac:dyDescent="0.35">
      <c r="A466" t="s">
        <v>2222</v>
      </c>
      <c r="B466" t="s">
        <v>590</v>
      </c>
      <c r="C466" t="s">
        <v>3322</v>
      </c>
      <c r="D466" t="e">
        <f t="shared" si="42"/>
        <v>#REF!</v>
      </c>
      <c r="E466" t="e">
        <f t="shared" si="43"/>
        <v>#REF!</v>
      </c>
      <c r="F466" t="e">
        <f t="shared" si="44"/>
        <v>#REF!</v>
      </c>
      <c r="G466" t="e">
        <f t="shared" si="45"/>
        <v>#REF!</v>
      </c>
      <c r="H466" t="e">
        <f t="shared" si="46"/>
        <v>#REF!</v>
      </c>
      <c r="I466" t="e">
        <f t="shared" si="47"/>
        <v>#REF!</v>
      </c>
    </row>
    <row r="467" spans="1:9" x14ac:dyDescent="0.35">
      <c r="A467" t="s">
        <v>2645</v>
      </c>
      <c r="B467" t="s">
        <v>1180</v>
      </c>
      <c r="C467" t="s">
        <v>3322</v>
      </c>
      <c r="D467" t="e">
        <f t="shared" si="42"/>
        <v>#REF!</v>
      </c>
      <c r="E467" t="e">
        <f t="shared" si="43"/>
        <v>#REF!</v>
      </c>
      <c r="F467" t="e">
        <f t="shared" si="44"/>
        <v>#REF!</v>
      </c>
      <c r="G467" t="e">
        <f t="shared" si="45"/>
        <v>#REF!</v>
      </c>
      <c r="H467" t="e">
        <f t="shared" si="46"/>
        <v>#REF!</v>
      </c>
      <c r="I467" t="e">
        <f t="shared" si="47"/>
        <v>#REF!</v>
      </c>
    </row>
    <row r="468" spans="1:9" x14ac:dyDescent="0.35">
      <c r="A468" t="s">
        <v>2913</v>
      </c>
      <c r="B468" t="s">
        <v>1472</v>
      </c>
      <c r="C468" t="s">
        <v>3322</v>
      </c>
      <c r="D468" t="e">
        <f t="shared" si="42"/>
        <v>#REF!</v>
      </c>
      <c r="E468" t="e">
        <f t="shared" si="43"/>
        <v>#REF!</v>
      </c>
      <c r="F468" t="e">
        <f t="shared" si="44"/>
        <v>#REF!</v>
      </c>
      <c r="G468" t="e">
        <f t="shared" si="45"/>
        <v>#REF!</v>
      </c>
      <c r="H468" t="e">
        <f t="shared" si="46"/>
        <v>#REF!</v>
      </c>
      <c r="I468" t="e">
        <f t="shared" si="47"/>
        <v>#REF!</v>
      </c>
    </row>
    <row r="469" spans="1:9" x14ac:dyDescent="0.35">
      <c r="A469" t="s">
        <v>2991</v>
      </c>
      <c r="B469" t="s">
        <v>1569</v>
      </c>
      <c r="C469" t="s">
        <v>3322</v>
      </c>
      <c r="D469" t="e">
        <f t="shared" si="42"/>
        <v>#REF!</v>
      </c>
      <c r="E469" t="e">
        <f t="shared" si="43"/>
        <v>#REF!</v>
      </c>
      <c r="F469" t="e">
        <f t="shared" si="44"/>
        <v>#REF!</v>
      </c>
      <c r="G469" t="e">
        <f t="shared" si="45"/>
        <v>#REF!</v>
      </c>
      <c r="H469" t="e">
        <f t="shared" si="46"/>
        <v>#REF!</v>
      </c>
      <c r="I469" t="e">
        <f t="shared" si="47"/>
        <v>#REF!</v>
      </c>
    </row>
    <row r="470" spans="1:9" x14ac:dyDescent="0.35">
      <c r="A470" t="s">
        <v>3877</v>
      </c>
      <c r="B470" t="s">
        <v>3631</v>
      </c>
      <c r="C470" t="s">
        <v>3322</v>
      </c>
      <c r="D470" t="e">
        <f t="shared" si="42"/>
        <v>#REF!</v>
      </c>
      <c r="E470" t="e">
        <f t="shared" si="43"/>
        <v>#REF!</v>
      </c>
      <c r="F470" t="e">
        <f t="shared" si="44"/>
        <v>#REF!</v>
      </c>
      <c r="G470" t="e">
        <f t="shared" si="45"/>
        <v>#REF!</v>
      </c>
      <c r="H470" t="e">
        <f t="shared" si="46"/>
        <v>#REF!</v>
      </c>
      <c r="I470" t="e">
        <f t="shared" si="47"/>
        <v>#REF!</v>
      </c>
    </row>
    <row r="471" spans="1:9" x14ac:dyDescent="0.35">
      <c r="A471" t="s">
        <v>2746</v>
      </c>
      <c r="B471" t="s">
        <v>1296</v>
      </c>
      <c r="C471" t="s">
        <v>3322</v>
      </c>
      <c r="D471" t="e">
        <f t="shared" si="42"/>
        <v>#REF!</v>
      </c>
      <c r="E471" t="e">
        <f t="shared" si="43"/>
        <v>#REF!</v>
      </c>
      <c r="F471" t="e">
        <f t="shared" si="44"/>
        <v>#REF!</v>
      </c>
      <c r="G471" t="e">
        <f t="shared" si="45"/>
        <v>#REF!</v>
      </c>
      <c r="H471" t="e">
        <f t="shared" si="46"/>
        <v>#REF!</v>
      </c>
      <c r="I471" t="e">
        <f t="shared" si="47"/>
        <v>#REF!</v>
      </c>
    </row>
    <row r="472" spans="1:9" x14ac:dyDescent="0.35">
      <c r="A472" t="s">
        <v>2188</v>
      </c>
      <c r="B472" t="s">
        <v>541</v>
      </c>
      <c r="C472" t="s">
        <v>3322</v>
      </c>
      <c r="D472" t="e">
        <f t="shared" si="42"/>
        <v>#REF!</v>
      </c>
      <c r="E472" t="e">
        <f t="shared" si="43"/>
        <v>#REF!</v>
      </c>
      <c r="F472" t="e">
        <f t="shared" si="44"/>
        <v>#REF!</v>
      </c>
      <c r="G472" t="e">
        <f t="shared" si="45"/>
        <v>#REF!</v>
      </c>
      <c r="H472" t="e">
        <f t="shared" si="46"/>
        <v>#REF!</v>
      </c>
      <c r="I472" t="e">
        <f t="shared" si="47"/>
        <v>#REF!</v>
      </c>
    </row>
    <row r="473" spans="1:9" x14ac:dyDescent="0.35">
      <c r="A473" t="s">
        <v>3878</v>
      </c>
      <c r="B473" t="s">
        <v>3565</v>
      </c>
      <c r="C473" t="s">
        <v>3326</v>
      </c>
      <c r="D473" t="e">
        <f t="shared" si="42"/>
        <v>#REF!</v>
      </c>
      <c r="E473" t="e">
        <f t="shared" si="43"/>
        <v>#REF!</v>
      </c>
      <c r="F473" t="e">
        <f t="shared" si="44"/>
        <v>#REF!</v>
      </c>
      <c r="G473" t="e">
        <f t="shared" si="45"/>
        <v>#REF!</v>
      </c>
      <c r="H473" t="e">
        <f t="shared" si="46"/>
        <v>#REF!</v>
      </c>
      <c r="I473" t="e">
        <f t="shared" si="47"/>
        <v>#REF!</v>
      </c>
    </row>
    <row r="474" spans="1:9" x14ac:dyDescent="0.35">
      <c r="A474" t="s">
        <v>3203</v>
      </c>
      <c r="B474" t="s">
        <v>1795</v>
      </c>
      <c r="C474" t="s">
        <v>3322</v>
      </c>
      <c r="D474" t="e">
        <f t="shared" si="42"/>
        <v>#REF!</v>
      </c>
      <c r="E474" t="e">
        <f t="shared" si="43"/>
        <v>#REF!</v>
      </c>
      <c r="F474" t="e">
        <f t="shared" si="44"/>
        <v>#REF!</v>
      </c>
      <c r="G474" t="e">
        <f t="shared" si="45"/>
        <v>#REF!</v>
      </c>
      <c r="H474" t="e">
        <f t="shared" si="46"/>
        <v>#REF!</v>
      </c>
      <c r="I474" t="e">
        <f t="shared" si="47"/>
        <v>#REF!</v>
      </c>
    </row>
    <row r="475" spans="1:9" x14ac:dyDescent="0.35">
      <c r="A475" t="s">
        <v>3061</v>
      </c>
      <c r="B475" t="s">
        <v>1649</v>
      </c>
      <c r="C475" t="s">
        <v>3322</v>
      </c>
      <c r="D475" t="e">
        <f t="shared" si="42"/>
        <v>#REF!</v>
      </c>
      <c r="E475" t="e">
        <f t="shared" si="43"/>
        <v>#REF!</v>
      </c>
      <c r="F475" t="e">
        <f t="shared" si="44"/>
        <v>#REF!</v>
      </c>
      <c r="G475" t="e">
        <f t="shared" si="45"/>
        <v>#REF!</v>
      </c>
      <c r="H475" t="e">
        <f t="shared" si="46"/>
        <v>#REF!</v>
      </c>
      <c r="I475" t="e">
        <f t="shared" si="47"/>
        <v>#REF!</v>
      </c>
    </row>
    <row r="476" spans="1:9" x14ac:dyDescent="0.35">
      <c r="A476" t="s">
        <v>2993</v>
      </c>
      <c r="B476" t="s">
        <v>1571</v>
      </c>
      <c r="C476" t="s">
        <v>3322</v>
      </c>
      <c r="D476" t="e">
        <f t="shared" si="42"/>
        <v>#REF!</v>
      </c>
      <c r="E476" t="e">
        <f t="shared" si="43"/>
        <v>#REF!</v>
      </c>
      <c r="F476" t="e">
        <f t="shared" si="44"/>
        <v>#REF!</v>
      </c>
      <c r="G476" t="e">
        <f t="shared" si="45"/>
        <v>#REF!</v>
      </c>
      <c r="H476" t="e">
        <f t="shared" si="46"/>
        <v>#REF!</v>
      </c>
      <c r="I476" t="e">
        <f t="shared" si="47"/>
        <v>#REF!</v>
      </c>
    </row>
    <row r="477" spans="1:9" x14ac:dyDescent="0.35">
      <c r="A477" t="s">
        <v>3879</v>
      </c>
      <c r="B477" t="s">
        <v>3378</v>
      </c>
      <c r="C477" t="s">
        <v>3322</v>
      </c>
      <c r="D477" t="e">
        <f t="shared" si="42"/>
        <v>#REF!</v>
      </c>
      <c r="E477" t="e">
        <f t="shared" si="43"/>
        <v>#REF!</v>
      </c>
      <c r="F477" t="e">
        <f t="shared" si="44"/>
        <v>#REF!</v>
      </c>
      <c r="G477" t="e">
        <f t="shared" si="45"/>
        <v>#REF!</v>
      </c>
      <c r="H477" t="e">
        <f t="shared" si="46"/>
        <v>#REF!</v>
      </c>
      <c r="I477" t="e">
        <f t="shared" si="47"/>
        <v>#REF!</v>
      </c>
    </row>
    <row r="478" spans="1:9" x14ac:dyDescent="0.35">
      <c r="A478" t="s">
        <v>2974</v>
      </c>
      <c r="B478" t="s">
        <v>1544</v>
      </c>
      <c r="C478" t="s">
        <v>3322</v>
      </c>
      <c r="D478" t="e">
        <f t="shared" si="42"/>
        <v>#REF!</v>
      </c>
      <c r="E478" t="e">
        <f t="shared" si="43"/>
        <v>#REF!</v>
      </c>
      <c r="F478" t="e">
        <f t="shared" si="44"/>
        <v>#REF!</v>
      </c>
      <c r="G478" t="e">
        <f t="shared" si="45"/>
        <v>#REF!</v>
      </c>
      <c r="H478" t="e">
        <f t="shared" si="46"/>
        <v>#REF!</v>
      </c>
      <c r="I478" t="e">
        <f t="shared" si="47"/>
        <v>#REF!</v>
      </c>
    </row>
    <row r="479" spans="1:9" x14ac:dyDescent="0.35">
      <c r="A479" t="s">
        <v>2566</v>
      </c>
      <c r="B479" t="s">
        <v>3506</v>
      </c>
      <c r="C479" t="s">
        <v>3322</v>
      </c>
      <c r="D479" t="e">
        <f t="shared" si="42"/>
        <v>#REF!</v>
      </c>
      <c r="E479" t="e">
        <f t="shared" si="43"/>
        <v>#REF!</v>
      </c>
      <c r="F479" t="e">
        <f t="shared" si="44"/>
        <v>#REF!</v>
      </c>
      <c r="G479" t="e">
        <f t="shared" si="45"/>
        <v>#REF!</v>
      </c>
      <c r="H479" t="e">
        <f t="shared" si="46"/>
        <v>#REF!</v>
      </c>
      <c r="I479" t="e">
        <f t="shared" si="47"/>
        <v>#REF!</v>
      </c>
    </row>
    <row r="480" spans="1:9" x14ac:dyDescent="0.35">
      <c r="A480" t="s">
        <v>2256</v>
      </c>
      <c r="B480" t="s">
        <v>639</v>
      </c>
      <c r="C480" t="s">
        <v>3322</v>
      </c>
      <c r="D480" t="e">
        <f t="shared" si="42"/>
        <v>#REF!</v>
      </c>
      <c r="E480" t="e">
        <f t="shared" si="43"/>
        <v>#REF!</v>
      </c>
      <c r="F480" t="e">
        <f t="shared" si="44"/>
        <v>#REF!</v>
      </c>
      <c r="G480" t="e">
        <f t="shared" si="45"/>
        <v>#REF!</v>
      </c>
      <c r="H480" t="e">
        <f t="shared" si="46"/>
        <v>#REF!</v>
      </c>
      <c r="I480" t="e">
        <f t="shared" si="47"/>
        <v>#REF!</v>
      </c>
    </row>
    <row r="481" spans="1:9" x14ac:dyDescent="0.35">
      <c r="A481" t="s">
        <v>3041</v>
      </c>
      <c r="B481" t="s">
        <v>1627</v>
      </c>
      <c r="C481" t="s">
        <v>3322</v>
      </c>
      <c r="D481" t="e">
        <f t="shared" si="42"/>
        <v>#REF!</v>
      </c>
      <c r="E481" t="e">
        <f t="shared" si="43"/>
        <v>#REF!</v>
      </c>
      <c r="F481" t="e">
        <f t="shared" si="44"/>
        <v>#REF!</v>
      </c>
      <c r="G481" t="e">
        <f t="shared" si="45"/>
        <v>#REF!</v>
      </c>
      <c r="H481" t="e">
        <f t="shared" si="46"/>
        <v>#REF!</v>
      </c>
      <c r="I481" t="e">
        <f t="shared" si="47"/>
        <v>#REF!</v>
      </c>
    </row>
    <row r="482" spans="1:9" x14ac:dyDescent="0.35">
      <c r="A482" t="s">
        <v>3880</v>
      </c>
      <c r="B482" t="s">
        <v>3375</v>
      </c>
      <c r="C482" t="s">
        <v>3326</v>
      </c>
      <c r="D482" t="e">
        <f t="shared" si="42"/>
        <v>#REF!</v>
      </c>
      <c r="E482" t="e">
        <f t="shared" si="43"/>
        <v>#REF!</v>
      </c>
      <c r="F482" t="e">
        <f t="shared" si="44"/>
        <v>#REF!</v>
      </c>
      <c r="G482" t="e">
        <f t="shared" si="45"/>
        <v>#REF!</v>
      </c>
      <c r="H482" t="e">
        <f t="shared" si="46"/>
        <v>#REF!</v>
      </c>
      <c r="I482" t="e">
        <f t="shared" si="47"/>
        <v>#REF!</v>
      </c>
    </row>
    <row r="483" spans="1:9" x14ac:dyDescent="0.35">
      <c r="A483" t="s">
        <v>3881</v>
      </c>
      <c r="B483" t="s">
        <v>3395</v>
      </c>
      <c r="C483" t="s">
        <v>3326</v>
      </c>
      <c r="D483" t="e">
        <f t="shared" si="42"/>
        <v>#REF!</v>
      </c>
      <c r="E483" t="e">
        <f t="shared" si="43"/>
        <v>#REF!</v>
      </c>
      <c r="F483" t="e">
        <f t="shared" si="44"/>
        <v>#REF!</v>
      </c>
      <c r="G483" t="e">
        <f t="shared" si="45"/>
        <v>#REF!</v>
      </c>
      <c r="H483" t="e">
        <f t="shared" si="46"/>
        <v>#REF!</v>
      </c>
      <c r="I483" t="e">
        <f t="shared" si="47"/>
        <v>#REF!</v>
      </c>
    </row>
    <row r="484" spans="1:9" x14ac:dyDescent="0.35">
      <c r="A484" t="s">
        <v>3106</v>
      </c>
      <c r="B484" t="s">
        <v>1695</v>
      </c>
      <c r="C484" t="s">
        <v>3322</v>
      </c>
      <c r="D484" t="e">
        <f t="shared" si="42"/>
        <v>#REF!</v>
      </c>
      <c r="E484" t="e">
        <f t="shared" si="43"/>
        <v>#REF!</v>
      </c>
      <c r="F484" t="e">
        <f t="shared" si="44"/>
        <v>#REF!</v>
      </c>
      <c r="G484" t="e">
        <f t="shared" si="45"/>
        <v>#REF!</v>
      </c>
      <c r="H484" t="e">
        <f t="shared" si="46"/>
        <v>#REF!</v>
      </c>
      <c r="I484" t="e">
        <f t="shared" si="47"/>
        <v>#REF!</v>
      </c>
    </row>
    <row r="485" spans="1:9" x14ac:dyDescent="0.35">
      <c r="A485" t="s">
        <v>3009</v>
      </c>
      <c r="B485" t="s">
        <v>1587</v>
      </c>
      <c r="C485" t="s">
        <v>3322</v>
      </c>
      <c r="D485" t="e">
        <f t="shared" si="42"/>
        <v>#REF!</v>
      </c>
      <c r="E485" t="e">
        <f t="shared" si="43"/>
        <v>#REF!</v>
      </c>
      <c r="F485" t="e">
        <f t="shared" si="44"/>
        <v>#REF!</v>
      </c>
      <c r="G485" t="e">
        <f t="shared" si="45"/>
        <v>#REF!</v>
      </c>
      <c r="H485" t="e">
        <f t="shared" si="46"/>
        <v>#REF!</v>
      </c>
      <c r="I485" t="e">
        <f t="shared" si="47"/>
        <v>#REF!</v>
      </c>
    </row>
    <row r="486" spans="1:9" x14ac:dyDescent="0.35">
      <c r="A486" t="s">
        <v>2939</v>
      </c>
      <c r="B486" t="s">
        <v>1504</v>
      </c>
      <c r="C486" t="s">
        <v>3322</v>
      </c>
      <c r="D486" t="e">
        <f t="shared" si="42"/>
        <v>#REF!</v>
      </c>
      <c r="E486" t="e">
        <f t="shared" si="43"/>
        <v>#REF!</v>
      </c>
      <c r="F486" t="e">
        <f t="shared" si="44"/>
        <v>#REF!</v>
      </c>
      <c r="G486" t="e">
        <f t="shared" si="45"/>
        <v>#REF!</v>
      </c>
      <c r="H486" t="e">
        <f t="shared" si="46"/>
        <v>#REF!</v>
      </c>
      <c r="I486" t="e">
        <f t="shared" si="47"/>
        <v>#REF!</v>
      </c>
    </row>
    <row r="487" spans="1:9" x14ac:dyDescent="0.35">
      <c r="A487" t="s">
        <v>3166</v>
      </c>
      <c r="B487" t="s">
        <v>1760</v>
      </c>
      <c r="C487" t="s">
        <v>3322</v>
      </c>
      <c r="D487" t="e">
        <f t="shared" si="42"/>
        <v>#REF!</v>
      </c>
      <c r="E487" t="e">
        <f t="shared" si="43"/>
        <v>#REF!</v>
      </c>
      <c r="F487" t="e">
        <f t="shared" si="44"/>
        <v>#REF!</v>
      </c>
      <c r="G487" t="e">
        <f t="shared" si="45"/>
        <v>#REF!</v>
      </c>
      <c r="H487" t="e">
        <f t="shared" si="46"/>
        <v>#REF!</v>
      </c>
      <c r="I487" t="e">
        <f t="shared" si="47"/>
        <v>#REF!</v>
      </c>
    </row>
    <row r="488" spans="1:9" x14ac:dyDescent="0.35">
      <c r="A488" t="s">
        <v>2808</v>
      </c>
      <c r="B488" t="s">
        <v>1362</v>
      </c>
      <c r="C488" t="s">
        <v>3322</v>
      </c>
      <c r="D488" t="e">
        <f t="shared" si="42"/>
        <v>#REF!</v>
      </c>
      <c r="E488" t="e">
        <f t="shared" si="43"/>
        <v>#REF!</v>
      </c>
      <c r="F488" t="e">
        <f t="shared" si="44"/>
        <v>#REF!</v>
      </c>
      <c r="G488" t="e">
        <f t="shared" si="45"/>
        <v>#REF!</v>
      </c>
      <c r="H488" t="e">
        <f t="shared" si="46"/>
        <v>#REF!</v>
      </c>
      <c r="I488" t="e">
        <f t="shared" si="47"/>
        <v>#REF!</v>
      </c>
    </row>
    <row r="489" spans="1:9" x14ac:dyDescent="0.35">
      <c r="A489" t="s">
        <v>3882</v>
      </c>
      <c r="B489" t="s">
        <v>3632</v>
      </c>
      <c r="C489" t="s">
        <v>3322</v>
      </c>
      <c r="D489" t="e">
        <f t="shared" si="42"/>
        <v>#REF!</v>
      </c>
      <c r="E489" t="e">
        <f t="shared" si="43"/>
        <v>#REF!</v>
      </c>
      <c r="F489" t="e">
        <f t="shared" si="44"/>
        <v>#REF!</v>
      </c>
      <c r="G489" t="e">
        <f t="shared" si="45"/>
        <v>#REF!</v>
      </c>
      <c r="H489" t="e">
        <f t="shared" si="46"/>
        <v>#REF!</v>
      </c>
      <c r="I489" t="e">
        <f t="shared" si="47"/>
        <v>#REF!</v>
      </c>
    </row>
    <row r="490" spans="1:9" x14ac:dyDescent="0.35">
      <c r="A490" t="s">
        <v>2555</v>
      </c>
      <c r="B490" t="s">
        <v>3495</v>
      </c>
      <c r="C490" t="s">
        <v>3322</v>
      </c>
      <c r="D490" t="e">
        <f t="shared" si="42"/>
        <v>#REF!</v>
      </c>
      <c r="E490" t="e">
        <f t="shared" si="43"/>
        <v>#REF!</v>
      </c>
      <c r="F490" t="e">
        <f t="shared" si="44"/>
        <v>#REF!</v>
      </c>
      <c r="G490" t="e">
        <f t="shared" si="45"/>
        <v>#REF!</v>
      </c>
      <c r="H490" t="e">
        <f t="shared" si="46"/>
        <v>#REF!</v>
      </c>
      <c r="I490" t="e">
        <f t="shared" si="47"/>
        <v>#REF!</v>
      </c>
    </row>
    <row r="491" spans="1:9" x14ac:dyDescent="0.35">
      <c r="A491" t="s">
        <v>3174</v>
      </c>
      <c r="B491" t="s">
        <v>1769</v>
      </c>
      <c r="C491" t="s">
        <v>3322</v>
      </c>
      <c r="D491" t="e">
        <f t="shared" si="42"/>
        <v>#REF!</v>
      </c>
      <c r="E491" t="e">
        <f t="shared" si="43"/>
        <v>#REF!</v>
      </c>
      <c r="F491" t="e">
        <f t="shared" si="44"/>
        <v>#REF!</v>
      </c>
      <c r="G491" t="e">
        <f t="shared" si="45"/>
        <v>#REF!</v>
      </c>
      <c r="H491" t="e">
        <f t="shared" si="46"/>
        <v>#REF!</v>
      </c>
      <c r="I491" t="e">
        <f t="shared" si="47"/>
        <v>#REF!</v>
      </c>
    </row>
    <row r="492" spans="1:9" x14ac:dyDescent="0.35">
      <c r="A492" t="s">
        <v>2266</v>
      </c>
      <c r="B492" t="s">
        <v>657</v>
      </c>
      <c r="C492" t="s">
        <v>3322</v>
      </c>
      <c r="D492" t="e">
        <f t="shared" si="42"/>
        <v>#REF!</v>
      </c>
      <c r="E492" t="e">
        <f t="shared" si="43"/>
        <v>#REF!</v>
      </c>
      <c r="F492" t="e">
        <f t="shared" si="44"/>
        <v>#REF!</v>
      </c>
      <c r="G492" t="e">
        <f t="shared" si="45"/>
        <v>#REF!</v>
      </c>
      <c r="H492" t="e">
        <f t="shared" si="46"/>
        <v>#REF!</v>
      </c>
      <c r="I492" t="e">
        <f t="shared" si="47"/>
        <v>#REF!</v>
      </c>
    </row>
    <row r="493" spans="1:9" x14ac:dyDescent="0.35">
      <c r="A493" t="s">
        <v>3067</v>
      </c>
      <c r="B493" t="s">
        <v>1656</v>
      </c>
      <c r="C493" t="s">
        <v>3322</v>
      </c>
      <c r="D493" t="e">
        <f t="shared" si="42"/>
        <v>#REF!</v>
      </c>
      <c r="E493" t="e">
        <f t="shared" si="43"/>
        <v>#REF!</v>
      </c>
      <c r="F493" t="e">
        <f t="shared" si="44"/>
        <v>#REF!</v>
      </c>
      <c r="G493" t="e">
        <f t="shared" si="45"/>
        <v>#REF!</v>
      </c>
      <c r="H493" t="e">
        <f t="shared" si="46"/>
        <v>#REF!</v>
      </c>
      <c r="I493" t="e">
        <f t="shared" si="47"/>
        <v>#REF!</v>
      </c>
    </row>
    <row r="494" spans="1:9" x14ac:dyDescent="0.35">
      <c r="A494" t="s">
        <v>2745</v>
      </c>
      <c r="B494" t="s">
        <v>1295</v>
      </c>
      <c r="C494" t="s">
        <v>3322</v>
      </c>
      <c r="D494" t="e">
        <f t="shared" si="42"/>
        <v>#REF!</v>
      </c>
      <c r="E494" t="e">
        <f t="shared" si="43"/>
        <v>#REF!</v>
      </c>
      <c r="F494" t="e">
        <f t="shared" si="44"/>
        <v>#REF!</v>
      </c>
      <c r="G494" t="e">
        <f t="shared" si="45"/>
        <v>#REF!</v>
      </c>
      <c r="H494" t="e">
        <f t="shared" si="46"/>
        <v>#REF!</v>
      </c>
      <c r="I494" t="e">
        <f t="shared" si="47"/>
        <v>#REF!</v>
      </c>
    </row>
    <row r="495" spans="1:9" x14ac:dyDescent="0.35">
      <c r="A495" t="s">
        <v>3069</v>
      </c>
      <c r="B495" t="s">
        <v>1658</v>
      </c>
      <c r="C495" t="s">
        <v>3322</v>
      </c>
      <c r="D495" t="e">
        <f t="shared" si="42"/>
        <v>#REF!</v>
      </c>
      <c r="E495" t="e">
        <f t="shared" si="43"/>
        <v>#REF!</v>
      </c>
      <c r="F495" t="e">
        <f t="shared" si="44"/>
        <v>#REF!</v>
      </c>
      <c r="G495" t="e">
        <f t="shared" si="45"/>
        <v>#REF!</v>
      </c>
      <c r="H495" t="e">
        <f t="shared" si="46"/>
        <v>#REF!</v>
      </c>
      <c r="I495" t="e">
        <f t="shared" si="47"/>
        <v>#REF!</v>
      </c>
    </row>
    <row r="496" spans="1:9" x14ac:dyDescent="0.35">
      <c r="A496" t="s">
        <v>3883</v>
      </c>
      <c r="B496" t="s">
        <v>3411</v>
      </c>
      <c r="C496" t="s">
        <v>3326</v>
      </c>
      <c r="D496" t="e">
        <f t="shared" si="42"/>
        <v>#REF!</v>
      </c>
      <c r="E496" t="e">
        <f t="shared" si="43"/>
        <v>#REF!</v>
      </c>
      <c r="F496" t="e">
        <f t="shared" si="44"/>
        <v>#REF!</v>
      </c>
      <c r="G496" t="e">
        <f t="shared" si="45"/>
        <v>#REF!</v>
      </c>
      <c r="H496" t="e">
        <f t="shared" si="46"/>
        <v>#REF!</v>
      </c>
      <c r="I496" t="e">
        <f t="shared" si="47"/>
        <v>#REF!</v>
      </c>
    </row>
    <row r="497" spans="1:9" x14ac:dyDescent="0.35">
      <c r="A497" t="s">
        <v>3056</v>
      </c>
      <c r="B497" t="s">
        <v>1642</v>
      </c>
      <c r="C497" t="s">
        <v>3322</v>
      </c>
      <c r="D497" t="e">
        <f t="shared" si="42"/>
        <v>#REF!</v>
      </c>
      <c r="E497" t="e">
        <f t="shared" si="43"/>
        <v>#REF!</v>
      </c>
      <c r="F497" t="e">
        <f t="shared" si="44"/>
        <v>#REF!</v>
      </c>
      <c r="G497" t="e">
        <f t="shared" si="45"/>
        <v>#REF!</v>
      </c>
      <c r="H497" t="e">
        <f t="shared" si="46"/>
        <v>#REF!</v>
      </c>
      <c r="I497" t="e">
        <f t="shared" si="47"/>
        <v>#REF!</v>
      </c>
    </row>
    <row r="498" spans="1:9" x14ac:dyDescent="0.35">
      <c r="A498" t="s">
        <v>3163</v>
      </c>
      <c r="B498" t="s">
        <v>1757</v>
      </c>
      <c r="C498" t="s">
        <v>3322</v>
      </c>
      <c r="D498" t="e">
        <f t="shared" si="42"/>
        <v>#REF!</v>
      </c>
      <c r="E498" t="e">
        <f t="shared" si="43"/>
        <v>#REF!</v>
      </c>
      <c r="F498" t="e">
        <f t="shared" si="44"/>
        <v>#REF!</v>
      </c>
      <c r="G498" t="e">
        <f t="shared" si="45"/>
        <v>#REF!</v>
      </c>
      <c r="H498" t="e">
        <f t="shared" si="46"/>
        <v>#REF!</v>
      </c>
      <c r="I498" t="e">
        <f t="shared" si="47"/>
        <v>#REF!</v>
      </c>
    </row>
    <row r="499" spans="1:9" x14ac:dyDescent="0.35">
      <c r="A499" t="s">
        <v>2900</v>
      </c>
      <c r="B499" t="s">
        <v>1458</v>
      </c>
      <c r="C499" t="s">
        <v>3322</v>
      </c>
      <c r="D499" t="e">
        <f t="shared" si="42"/>
        <v>#REF!</v>
      </c>
      <c r="E499" t="e">
        <f t="shared" si="43"/>
        <v>#REF!</v>
      </c>
      <c r="F499" t="e">
        <f t="shared" si="44"/>
        <v>#REF!</v>
      </c>
      <c r="G499" t="e">
        <f t="shared" si="45"/>
        <v>#REF!</v>
      </c>
      <c r="H499" t="e">
        <f t="shared" si="46"/>
        <v>#REF!</v>
      </c>
      <c r="I499" t="e">
        <f t="shared" si="47"/>
        <v>#REF!</v>
      </c>
    </row>
    <row r="500" spans="1:9" x14ac:dyDescent="0.35">
      <c r="A500" t="s">
        <v>2994</v>
      </c>
      <c r="B500" t="s">
        <v>1572</v>
      </c>
      <c r="C500" t="s">
        <v>3322</v>
      </c>
      <c r="D500" t="e">
        <f t="shared" si="42"/>
        <v>#REF!</v>
      </c>
      <c r="E500" t="e">
        <f t="shared" si="43"/>
        <v>#REF!</v>
      </c>
      <c r="F500" t="e">
        <f t="shared" si="44"/>
        <v>#REF!</v>
      </c>
      <c r="G500" t="e">
        <f t="shared" si="45"/>
        <v>#REF!</v>
      </c>
      <c r="H500" t="e">
        <f t="shared" si="46"/>
        <v>#REF!</v>
      </c>
      <c r="I500" t="e">
        <f t="shared" si="47"/>
        <v>#REF!</v>
      </c>
    </row>
    <row r="501" spans="1:9" x14ac:dyDescent="0.35">
      <c r="A501" t="s">
        <v>3214</v>
      </c>
      <c r="B501" t="s">
        <v>1807</v>
      </c>
      <c r="C501" t="s">
        <v>3322</v>
      </c>
      <c r="D501" t="e">
        <f t="shared" si="42"/>
        <v>#REF!</v>
      </c>
      <c r="E501" t="e">
        <f t="shared" si="43"/>
        <v>#REF!</v>
      </c>
      <c r="F501" t="e">
        <f t="shared" si="44"/>
        <v>#REF!</v>
      </c>
      <c r="G501" t="e">
        <f t="shared" si="45"/>
        <v>#REF!</v>
      </c>
      <c r="H501" t="e">
        <f t="shared" si="46"/>
        <v>#REF!</v>
      </c>
      <c r="I501" t="e">
        <f t="shared" si="47"/>
        <v>#REF!</v>
      </c>
    </row>
    <row r="502" spans="1:9" x14ac:dyDescent="0.35">
      <c r="A502" t="s">
        <v>1920</v>
      </c>
      <c r="B502" t="s">
        <v>19</v>
      </c>
      <c r="C502" t="s">
        <v>3322</v>
      </c>
      <c r="D502" t="e">
        <f t="shared" si="42"/>
        <v>#REF!</v>
      </c>
      <c r="E502" t="e">
        <f t="shared" si="43"/>
        <v>#REF!</v>
      </c>
      <c r="F502" t="e">
        <f t="shared" si="44"/>
        <v>#REF!</v>
      </c>
      <c r="G502" t="e">
        <f t="shared" si="45"/>
        <v>#REF!</v>
      </c>
      <c r="H502" t="e">
        <f t="shared" si="46"/>
        <v>#REF!</v>
      </c>
      <c r="I502" t="e">
        <f t="shared" si="47"/>
        <v>#REF!</v>
      </c>
    </row>
    <row r="503" spans="1:9" x14ac:dyDescent="0.35">
      <c r="A503" t="s">
        <v>3262</v>
      </c>
      <c r="B503" t="s">
        <v>1853</v>
      </c>
      <c r="C503" t="s">
        <v>3322</v>
      </c>
      <c r="D503" t="e">
        <f t="shared" si="42"/>
        <v>#REF!</v>
      </c>
      <c r="E503" t="e">
        <f t="shared" si="43"/>
        <v>#REF!</v>
      </c>
      <c r="F503" t="e">
        <f t="shared" si="44"/>
        <v>#REF!</v>
      </c>
      <c r="G503" t="e">
        <f t="shared" si="45"/>
        <v>#REF!</v>
      </c>
      <c r="H503" t="e">
        <f t="shared" si="46"/>
        <v>#REF!</v>
      </c>
      <c r="I503" t="e">
        <f t="shared" si="47"/>
        <v>#REF!</v>
      </c>
    </row>
    <row r="504" spans="1:9" x14ac:dyDescent="0.35">
      <c r="A504" t="s">
        <v>2732</v>
      </c>
      <c r="B504" t="s">
        <v>1284</v>
      </c>
      <c r="C504" t="s">
        <v>3322</v>
      </c>
      <c r="D504" t="e">
        <f t="shared" si="42"/>
        <v>#REF!</v>
      </c>
      <c r="E504" t="e">
        <f t="shared" si="43"/>
        <v>#REF!</v>
      </c>
      <c r="F504" t="e">
        <f t="shared" si="44"/>
        <v>#REF!</v>
      </c>
      <c r="G504" t="e">
        <f t="shared" si="45"/>
        <v>#REF!</v>
      </c>
      <c r="H504" t="e">
        <f t="shared" si="46"/>
        <v>#REF!</v>
      </c>
      <c r="I504" t="e">
        <f t="shared" si="47"/>
        <v>#REF!</v>
      </c>
    </row>
    <row r="505" spans="1:9" x14ac:dyDescent="0.35">
      <c r="A505" t="s">
        <v>1963</v>
      </c>
      <c r="B505" t="s">
        <v>144</v>
      </c>
      <c r="C505" t="s">
        <v>3322</v>
      </c>
      <c r="D505" t="e">
        <f t="shared" si="42"/>
        <v>#REF!</v>
      </c>
      <c r="E505" t="e">
        <f t="shared" si="43"/>
        <v>#REF!</v>
      </c>
      <c r="F505" t="e">
        <f t="shared" si="44"/>
        <v>#REF!</v>
      </c>
      <c r="G505" t="e">
        <f t="shared" si="45"/>
        <v>#REF!</v>
      </c>
      <c r="H505" t="e">
        <f t="shared" si="46"/>
        <v>#REF!</v>
      </c>
      <c r="I505" t="e">
        <f t="shared" si="47"/>
        <v>#REF!</v>
      </c>
    </row>
    <row r="506" spans="1:9" x14ac:dyDescent="0.35">
      <c r="A506" t="s">
        <v>3256</v>
      </c>
      <c r="B506" t="s">
        <v>385</v>
      </c>
      <c r="C506" t="s">
        <v>3322</v>
      </c>
      <c r="D506" t="e">
        <f t="shared" si="42"/>
        <v>#REF!</v>
      </c>
      <c r="E506" t="e">
        <f t="shared" si="43"/>
        <v>#REF!</v>
      </c>
      <c r="F506" t="e">
        <f t="shared" si="44"/>
        <v>#REF!</v>
      </c>
      <c r="G506" t="e">
        <f t="shared" si="45"/>
        <v>#REF!</v>
      </c>
      <c r="H506" t="e">
        <f t="shared" si="46"/>
        <v>#REF!</v>
      </c>
      <c r="I506" t="e">
        <f t="shared" si="47"/>
        <v>#REF!</v>
      </c>
    </row>
    <row r="507" spans="1:9" x14ac:dyDescent="0.35">
      <c r="A507" t="s">
        <v>2943</v>
      </c>
      <c r="B507" t="s">
        <v>1508</v>
      </c>
      <c r="C507" t="s">
        <v>3322</v>
      </c>
      <c r="D507" t="e">
        <f t="shared" si="42"/>
        <v>#REF!</v>
      </c>
      <c r="E507" t="e">
        <f t="shared" si="43"/>
        <v>#REF!</v>
      </c>
      <c r="F507" t="e">
        <f t="shared" si="44"/>
        <v>#REF!</v>
      </c>
      <c r="G507" t="e">
        <f t="shared" si="45"/>
        <v>#REF!</v>
      </c>
      <c r="H507" t="e">
        <f t="shared" si="46"/>
        <v>#REF!</v>
      </c>
      <c r="I507" t="e">
        <f t="shared" si="47"/>
        <v>#REF!</v>
      </c>
    </row>
    <row r="508" spans="1:9" x14ac:dyDescent="0.35">
      <c r="A508" t="s">
        <v>2879</v>
      </c>
      <c r="B508" t="s">
        <v>1437</v>
      </c>
      <c r="C508" t="s">
        <v>3322</v>
      </c>
      <c r="D508" t="e">
        <f t="shared" si="42"/>
        <v>#REF!</v>
      </c>
      <c r="E508" t="e">
        <f t="shared" si="43"/>
        <v>#REF!</v>
      </c>
      <c r="F508" t="e">
        <f t="shared" si="44"/>
        <v>#REF!</v>
      </c>
      <c r="G508" t="e">
        <f t="shared" si="45"/>
        <v>#REF!</v>
      </c>
      <c r="H508" t="e">
        <f t="shared" si="46"/>
        <v>#REF!</v>
      </c>
      <c r="I508" t="e">
        <f t="shared" si="47"/>
        <v>#REF!</v>
      </c>
    </row>
    <row r="509" spans="1:9" x14ac:dyDescent="0.35">
      <c r="A509" t="s">
        <v>2672</v>
      </c>
      <c r="B509" t="s">
        <v>1215</v>
      </c>
      <c r="C509" t="s">
        <v>3322</v>
      </c>
      <c r="D509" t="e">
        <f t="shared" si="42"/>
        <v>#REF!</v>
      </c>
      <c r="E509" t="e">
        <f t="shared" si="43"/>
        <v>#REF!</v>
      </c>
      <c r="F509" t="e">
        <f t="shared" si="44"/>
        <v>#REF!</v>
      </c>
      <c r="G509" t="e">
        <f t="shared" si="45"/>
        <v>#REF!</v>
      </c>
      <c r="H509" t="e">
        <f t="shared" si="46"/>
        <v>#REF!</v>
      </c>
      <c r="I509" t="e">
        <f t="shared" si="47"/>
        <v>#REF!</v>
      </c>
    </row>
    <row r="510" spans="1:9" x14ac:dyDescent="0.35">
      <c r="A510" t="s">
        <v>2708</v>
      </c>
      <c r="B510" t="s">
        <v>1256</v>
      </c>
      <c r="C510" t="s">
        <v>3322</v>
      </c>
      <c r="D510" t="e">
        <f t="shared" si="42"/>
        <v>#REF!</v>
      </c>
      <c r="E510" t="e">
        <f t="shared" si="43"/>
        <v>#REF!</v>
      </c>
      <c r="F510" t="e">
        <f t="shared" si="44"/>
        <v>#REF!</v>
      </c>
      <c r="G510" t="e">
        <f t="shared" si="45"/>
        <v>#REF!</v>
      </c>
      <c r="H510" t="e">
        <f t="shared" si="46"/>
        <v>#REF!</v>
      </c>
      <c r="I510" t="e">
        <f t="shared" si="47"/>
        <v>#REF!</v>
      </c>
    </row>
    <row r="511" spans="1:9" x14ac:dyDescent="0.35">
      <c r="A511" t="s">
        <v>2787</v>
      </c>
      <c r="B511" t="s">
        <v>1344</v>
      </c>
      <c r="C511" t="s">
        <v>3322</v>
      </c>
      <c r="D511" t="e">
        <f t="shared" si="42"/>
        <v>#REF!</v>
      </c>
      <c r="E511" t="e">
        <f t="shared" si="43"/>
        <v>#REF!</v>
      </c>
      <c r="F511" t="e">
        <f t="shared" si="44"/>
        <v>#REF!</v>
      </c>
      <c r="G511" t="e">
        <f t="shared" si="45"/>
        <v>#REF!</v>
      </c>
      <c r="H511" t="e">
        <f t="shared" si="46"/>
        <v>#REF!</v>
      </c>
      <c r="I511" t="e">
        <f t="shared" si="47"/>
        <v>#REF!</v>
      </c>
    </row>
    <row r="512" spans="1:9" x14ac:dyDescent="0.35">
      <c r="A512" t="s">
        <v>3884</v>
      </c>
      <c r="B512" t="s">
        <v>3606</v>
      </c>
      <c r="C512" t="s">
        <v>3322</v>
      </c>
      <c r="D512" t="e">
        <f t="shared" si="42"/>
        <v>#REF!</v>
      </c>
      <c r="E512" t="e">
        <f t="shared" si="43"/>
        <v>#REF!</v>
      </c>
      <c r="F512" t="e">
        <f t="shared" si="44"/>
        <v>#REF!</v>
      </c>
      <c r="G512" t="e">
        <f t="shared" si="45"/>
        <v>#REF!</v>
      </c>
      <c r="H512" t="e">
        <f t="shared" si="46"/>
        <v>#REF!</v>
      </c>
      <c r="I512" t="e">
        <f t="shared" si="47"/>
        <v>#REF!</v>
      </c>
    </row>
    <row r="513" spans="1:9" x14ac:dyDescent="0.35">
      <c r="A513" t="s">
        <v>3885</v>
      </c>
      <c r="B513" t="s">
        <v>3404</v>
      </c>
      <c r="C513" t="s">
        <v>3322</v>
      </c>
      <c r="D513" t="e">
        <f t="shared" si="42"/>
        <v>#REF!</v>
      </c>
      <c r="E513" t="e">
        <f t="shared" si="43"/>
        <v>#REF!</v>
      </c>
      <c r="F513" t="e">
        <f t="shared" si="44"/>
        <v>#REF!</v>
      </c>
      <c r="G513" t="e">
        <f t="shared" si="45"/>
        <v>#REF!</v>
      </c>
      <c r="H513" t="e">
        <f t="shared" si="46"/>
        <v>#REF!</v>
      </c>
      <c r="I513" t="e">
        <f t="shared" si="47"/>
        <v>#REF!</v>
      </c>
    </row>
    <row r="514" spans="1:9" x14ac:dyDescent="0.35">
      <c r="A514" t="s">
        <v>2889</v>
      </c>
      <c r="B514" t="s">
        <v>1447</v>
      </c>
      <c r="C514" t="s">
        <v>3322</v>
      </c>
      <c r="D514" t="e">
        <f t="shared" si="42"/>
        <v>#REF!</v>
      </c>
      <c r="E514" t="e">
        <f t="shared" si="43"/>
        <v>#REF!</v>
      </c>
      <c r="F514" t="e">
        <f t="shared" si="44"/>
        <v>#REF!</v>
      </c>
      <c r="G514" t="e">
        <f t="shared" si="45"/>
        <v>#REF!</v>
      </c>
      <c r="H514" t="e">
        <f t="shared" si="46"/>
        <v>#REF!</v>
      </c>
      <c r="I514" t="e">
        <f t="shared" si="47"/>
        <v>#REF!</v>
      </c>
    </row>
    <row r="515" spans="1:9" x14ac:dyDescent="0.35">
      <c r="A515" t="s">
        <v>3068</v>
      </c>
      <c r="B515" t="s">
        <v>1657</v>
      </c>
      <c r="C515" t="s">
        <v>3322</v>
      </c>
      <c r="D515" t="e">
        <f t="shared" si="42"/>
        <v>#REF!</v>
      </c>
      <c r="E515" t="e">
        <f t="shared" si="43"/>
        <v>#REF!</v>
      </c>
      <c r="F515" t="e">
        <f t="shared" si="44"/>
        <v>#REF!</v>
      </c>
      <c r="G515" t="e">
        <f t="shared" si="45"/>
        <v>#REF!</v>
      </c>
      <c r="H515" t="e">
        <f t="shared" si="46"/>
        <v>#REF!</v>
      </c>
      <c r="I515" t="e">
        <f t="shared" si="47"/>
        <v>#REF!</v>
      </c>
    </row>
    <row r="516" spans="1:9" x14ac:dyDescent="0.35">
      <c r="A516" t="s">
        <v>2914</v>
      </c>
      <c r="B516" t="s">
        <v>1473</v>
      </c>
      <c r="C516" t="s">
        <v>3322</v>
      </c>
      <c r="D516" t="e">
        <f t="shared" ref="D516:D579" si="48">VLOOKUP(VALUE($A516),PDG,7,FALSE)</f>
        <v>#REF!</v>
      </c>
      <c r="E516" t="e">
        <f t="shared" ref="E516:E579" si="49">VLOOKUP(VALUE($A516),PDG,11,FALSE)</f>
        <v>#REF!</v>
      </c>
      <c r="F516" t="e">
        <f t="shared" ref="F516:F579" si="50">IF(E516&gt;$F$3,$F$3,E516)</f>
        <v>#REF!</v>
      </c>
      <c r="G516" t="e">
        <f t="shared" ref="G516:G579" si="51">IF(F516&gt;$G$3,$G$3,E516)</f>
        <v>#REF!</v>
      </c>
      <c r="H516" t="e">
        <f t="shared" ref="H516:H579" si="52">IF(F516&lt;E516,1,0)</f>
        <v>#REF!</v>
      </c>
      <c r="I516" t="e">
        <f t="shared" ref="I516:I579" si="53">IF(G516&lt;E516,1,0)</f>
        <v>#REF!</v>
      </c>
    </row>
    <row r="517" spans="1:9" x14ac:dyDescent="0.35">
      <c r="A517" t="s">
        <v>3108</v>
      </c>
      <c r="B517" t="s">
        <v>1698</v>
      </c>
      <c r="C517" t="s">
        <v>3322</v>
      </c>
      <c r="D517" t="e">
        <f t="shared" si="48"/>
        <v>#REF!</v>
      </c>
      <c r="E517" t="e">
        <f t="shared" si="49"/>
        <v>#REF!</v>
      </c>
      <c r="F517" t="e">
        <f t="shared" si="50"/>
        <v>#REF!</v>
      </c>
      <c r="G517" t="e">
        <f t="shared" si="51"/>
        <v>#REF!</v>
      </c>
      <c r="H517" t="e">
        <f t="shared" si="52"/>
        <v>#REF!</v>
      </c>
      <c r="I517" t="e">
        <f t="shared" si="53"/>
        <v>#REF!</v>
      </c>
    </row>
    <row r="518" spans="1:9" x14ac:dyDescent="0.35">
      <c r="A518" t="s">
        <v>2281</v>
      </c>
      <c r="B518" t="s">
        <v>680</v>
      </c>
      <c r="C518" t="s">
        <v>3322</v>
      </c>
      <c r="D518" t="e">
        <f t="shared" si="48"/>
        <v>#REF!</v>
      </c>
      <c r="E518" t="e">
        <f t="shared" si="49"/>
        <v>#REF!</v>
      </c>
      <c r="F518" t="e">
        <f t="shared" si="50"/>
        <v>#REF!</v>
      </c>
      <c r="G518" t="e">
        <f t="shared" si="51"/>
        <v>#REF!</v>
      </c>
      <c r="H518" t="e">
        <f t="shared" si="52"/>
        <v>#REF!</v>
      </c>
      <c r="I518" t="e">
        <f t="shared" si="53"/>
        <v>#REF!</v>
      </c>
    </row>
    <row r="519" spans="1:9" x14ac:dyDescent="0.35">
      <c r="A519" t="s">
        <v>2494</v>
      </c>
      <c r="B519" t="s">
        <v>1003</v>
      </c>
      <c r="C519" t="s">
        <v>3322</v>
      </c>
      <c r="D519" t="e">
        <f t="shared" si="48"/>
        <v>#REF!</v>
      </c>
      <c r="E519" t="e">
        <f t="shared" si="49"/>
        <v>#REF!</v>
      </c>
      <c r="F519" t="e">
        <f t="shared" si="50"/>
        <v>#REF!</v>
      </c>
      <c r="G519" t="e">
        <f t="shared" si="51"/>
        <v>#REF!</v>
      </c>
      <c r="H519" t="e">
        <f t="shared" si="52"/>
        <v>#REF!</v>
      </c>
      <c r="I519" t="e">
        <f t="shared" si="53"/>
        <v>#REF!</v>
      </c>
    </row>
    <row r="520" spans="1:9" x14ac:dyDescent="0.35">
      <c r="A520" t="s">
        <v>2684</v>
      </c>
      <c r="B520" t="s">
        <v>1233</v>
      </c>
      <c r="C520" t="s">
        <v>3322</v>
      </c>
      <c r="D520" t="e">
        <f t="shared" si="48"/>
        <v>#REF!</v>
      </c>
      <c r="E520" t="e">
        <f t="shared" si="49"/>
        <v>#REF!</v>
      </c>
      <c r="F520" t="e">
        <f t="shared" si="50"/>
        <v>#REF!</v>
      </c>
      <c r="G520" t="e">
        <f t="shared" si="51"/>
        <v>#REF!</v>
      </c>
      <c r="H520" t="e">
        <f t="shared" si="52"/>
        <v>#REF!</v>
      </c>
      <c r="I520" t="e">
        <f t="shared" si="53"/>
        <v>#REF!</v>
      </c>
    </row>
    <row r="521" spans="1:9" x14ac:dyDescent="0.35">
      <c r="A521" t="s">
        <v>2762</v>
      </c>
      <c r="B521" t="s">
        <v>1315</v>
      </c>
      <c r="C521" t="s">
        <v>3322</v>
      </c>
      <c r="D521" t="e">
        <f t="shared" si="48"/>
        <v>#REF!</v>
      </c>
      <c r="E521" t="e">
        <f t="shared" si="49"/>
        <v>#REF!</v>
      </c>
      <c r="F521" t="e">
        <f t="shared" si="50"/>
        <v>#REF!</v>
      </c>
      <c r="G521" t="e">
        <f t="shared" si="51"/>
        <v>#REF!</v>
      </c>
      <c r="H521" t="e">
        <f t="shared" si="52"/>
        <v>#REF!</v>
      </c>
      <c r="I521" t="e">
        <f t="shared" si="53"/>
        <v>#REF!</v>
      </c>
    </row>
    <row r="522" spans="1:9" x14ac:dyDescent="0.35">
      <c r="A522" t="s">
        <v>3139</v>
      </c>
      <c r="B522" t="s">
        <v>1735</v>
      </c>
      <c r="C522" t="s">
        <v>3322</v>
      </c>
      <c r="D522" t="e">
        <f t="shared" si="48"/>
        <v>#REF!</v>
      </c>
      <c r="E522" t="e">
        <f t="shared" si="49"/>
        <v>#REF!</v>
      </c>
      <c r="F522" t="e">
        <f t="shared" si="50"/>
        <v>#REF!</v>
      </c>
      <c r="G522" t="e">
        <f t="shared" si="51"/>
        <v>#REF!</v>
      </c>
      <c r="H522" t="e">
        <f t="shared" si="52"/>
        <v>#REF!</v>
      </c>
      <c r="I522" t="e">
        <f t="shared" si="53"/>
        <v>#REF!</v>
      </c>
    </row>
    <row r="523" spans="1:9" x14ac:dyDescent="0.35">
      <c r="A523" t="s">
        <v>3051</v>
      </c>
      <c r="B523" t="s">
        <v>1637</v>
      </c>
      <c r="C523" t="s">
        <v>3322</v>
      </c>
      <c r="D523" t="e">
        <f t="shared" si="48"/>
        <v>#REF!</v>
      </c>
      <c r="E523" t="e">
        <f t="shared" si="49"/>
        <v>#REF!</v>
      </c>
      <c r="F523" t="e">
        <f t="shared" si="50"/>
        <v>#REF!</v>
      </c>
      <c r="G523" t="e">
        <f t="shared" si="51"/>
        <v>#REF!</v>
      </c>
      <c r="H523" t="e">
        <f t="shared" si="52"/>
        <v>#REF!</v>
      </c>
      <c r="I523" t="e">
        <f t="shared" si="53"/>
        <v>#REF!</v>
      </c>
    </row>
    <row r="524" spans="1:9" x14ac:dyDescent="0.35">
      <c r="A524" t="s">
        <v>3245</v>
      </c>
      <c r="B524" t="s">
        <v>1838</v>
      </c>
      <c r="C524" t="s">
        <v>3322</v>
      </c>
      <c r="D524" t="e">
        <f t="shared" si="48"/>
        <v>#REF!</v>
      </c>
      <c r="E524" t="e">
        <f t="shared" si="49"/>
        <v>#REF!</v>
      </c>
      <c r="F524" t="e">
        <f t="shared" si="50"/>
        <v>#REF!</v>
      </c>
      <c r="G524" t="e">
        <f t="shared" si="51"/>
        <v>#REF!</v>
      </c>
      <c r="H524" t="e">
        <f t="shared" si="52"/>
        <v>#REF!</v>
      </c>
      <c r="I524" t="e">
        <f t="shared" si="53"/>
        <v>#REF!</v>
      </c>
    </row>
    <row r="525" spans="1:9" x14ac:dyDescent="0.35">
      <c r="A525" t="s">
        <v>2966</v>
      </c>
      <c r="B525" t="s">
        <v>1536</v>
      </c>
      <c r="C525" t="s">
        <v>3322</v>
      </c>
      <c r="D525" t="e">
        <f t="shared" si="48"/>
        <v>#REF!</v>
      </c>
      <c r="E525" t="e">
        <f t="shared" si="49"/>
        <v>#REF!</v>
      </c>
      <c r="F525" t="e">
        <f t="shared" si="50"/>
        <v>#REF!</v>
      </c>
      <c r="G525" t="e">
        <f t="shared" si="51"/>
        <v>#REF!</v>
      </c>
      <c r="H525" t="e">
        <f t="shared" si="52"/>
        <v>#REF!</v>
      </c>
      <c r="I525" t="e">
        <f t="shared" si="53"/>
        <v>#REF!</v>
      </c>
    </row>
    <row r="526" spans="1:9" x14ac:dyDescent="0.35">
      <c r="A526" t="s">
        <v>3886</v>
      </c>
      <c r="B526" t="s">
        <v>3372</v>
      </c>
      <c r="C526" t="s">
        <v>3326</v>
      </c>
      <c r="D526" t="e">
        <f t="shared" si="48"/>
        <v>#REF!</v>
      </c>
      <c r="E526" t="e">
        <f t="shared" si="49"/>
        <v>#REF!</v>
      </c>
      <c r="F526" t="e">
        <f t="shared" si="50"/>
        <v>#REF!</v>
      </c>
      <c r="G526" t="e">
        <f t="shared" si="51"/>
        <v>#REF!</v>
      </c>
      <c r="H526" t="e">
        <f t="shared" si="52"/>
        <v>#REF!</v>
      </c>
      <c r="I526" t="e">
        <f t="shared" si="53"/>
        <v>#REF!</v>
      </c>
    </row>
    <row r="527" spans="1:9" x14ac:dyDescent="0.35">
      <c r="A527" t="s">
        <v>3002</v>
      </c>
      <c r="B527" t="s">
        <v>1580</v>
      </c>
      <c r="C527" t="s">
        <v>3322</v>
      </c>
      <c r="D527" t="e">
        <f t="shared" si="48"/>
        <v>#REF!</v>
      </c>
      <c r="E527" t="e">
        <f t="shared" si="49"/>
        <v>#REF!</v>
      </c>
      <c r="F527" t="e">
        <f t="shared" si="50"/>
        <v>#REF!</v>
      </c>
      <c r="G527" t="e">
        <f t="shared" si="51"/>
        <v>#REF!</v>
      </c>
      <c r="H527" t="e">
        <f t="shared" si="52"/>
        <v>#REF!</v>
      </c>
      <c r="I527" t="e">
        <f t="shared" si="53"/>
        <v>#REF!</v>
      </c>
    </row>
    <row r="528" spans="1:9" x14ac:dyDescent="0.35">
      <c r="A528" t="s">
        <v>3046</v>
      </c>
      <c r="B528" t="s">
        <v>1632</v>
      </c>
      <c r="C528" t="s">
        <v>3322</v>
      </c>
      <c r="D528" t="e">
        <f t="shared" si="48"/>
        <v>#REF!</v>
      </c>
      <c r="E528" t="e">
        <f t="shared" si="49"/>
        <v>#REF!</v>
      </c>
      <c r="F528" t="e">
        <f t="shared" si="50"/>
        <v>#REF!</v>
      </c>
      <c r="G528" t="e">
        <f t="shared" si="51"/>
        <v>#REF!</v>
      </c>
      <c r="H528" t="e">
        <f t="shared" si="52"/>
        <v>#REF!</v>
      </c>
      <c r="I528" t="e">
        <f t="shared" si="53"/>
        <v>#REF!</v>
      </c>
    </row>
    <row r="529" spans="1:9" x14ac:dyDescent="0.35">
      <c r="A529" t="s">
        <v>2613</v>
      </c>
      <c r="B529" t="s">
        <v>1143</v>
      </c>
      <c r="C529" t="s">
        <v>3322</v>
      </c>
      <c r="D529" t="e">
        <f t="shared" si="48"/>
        <v>#REF!</v>
      </c>
      <c r="E529" t="e">
        <f t="shared" si="49"/>
        <v>#REF!</v>
      </c>
      <c r="F529" t="e">
        <f t="shared" si="50"/>
        <v>#REF!</v>
      </c>
      <c r="G529" t="e">
        <f t="shared" si="51"/>
        <v>#REF!</v>
      </c>
      <c r="H529" t="e">
        <f t="shared" si="52"/>
        <v>#REF!</v>
      </c>
      <c r="I529" t="e">
        <f t="shared" si="53"/>
        <v>#REF!</v>
      </c>
    </row>
    <row r="530" spans="1:9" x14ac:dyDescent="0.35">
      <c r="A530" t="s">
        <v>3099</v>
      </c>
      <c r="B530" t="s">
        <v>1686</v>
      </c>
      <c r="C530" t="s">
        <v>3322</v>
      </c>
      <c r="D530" t="e">
        <f t="shared" si="48"/>
        <v>#REF!</v>
      </c>
      <c r="E530" t="e">
        <f t="shared" si="49"/>
        <v>#REF!</v>
      </c>
      <c r="F530" t="e">
        <f t="shared" si="50"/>
        <v>#REF!</v>
      </c>
      <c r="G530" t="e">
        <f t="shared" si="51"/>
        <v>#REF!</v>
      </c>
      <c r="H530" t="e">
        <f t="shared" si="52"/>
        <v>#REF!</v>
      </c>
      <c r="I530" t="e">
        <f t="shared" si="53"/>
        <v>#REF!</v>
      </c>
    </row>
    <row r="531" spans="1:9" x14ac:dyDescent="0.35">
      <c r="A531" t="s">
        <v>3122</v>
      </c>
      <c r="B531" t="s">
        <v>1717</v>
      </c>
      <c r="C531" t="s">
        <v>3322</v>
      </c>
      <c r="D531" t="e">
        <f t="shared" si="48"/>
        <v>#REF!</v>
      </c>
      <c r="E531" t="e">
        <f t="shared" si="49"/>
        <v>#REF!</v>
      </c>
      <c r="F531" t="e">
        <f t="shared" si="50"/>
        <v>#REF!</v>
      </c>
      <c r="G531" t="e">
        <f t="shared" si="51"/>
        <v>#REF!</v>
      </c>
      <c r="H531" t="e">
        <f t="shared" si="52"/>
        <v>#REF!</v>
      </c>
      <c r="I531" t="e">
        <f t="shared" si="53"/>
        <v>#REF!</v>
      </c>
    </row>
    <row r="532" spans="1:9" x14ac:dyDescent="0.35">
      <c r="A532" t="s">
        <v>2130</v>
      </c>
      <c r="B532" t="s">
        <v>456</v>
      </c>
      <c r="C532" t="s">
        <v>3322</v>
      </c>
      <c r="D532" t="e">
        <f t="shared" si="48"/>
        <v>#REF!</v>
      </c>
      <c r="E532" t="e">
        <f t="shared" si="49"/>
        <v>#REF!</v>
      </c>
      <c r="F532" t="e">
        <f t="shared" si="50"/>
        <v>#REF!</v>
      </c>
      <c r="G532" t="e">
        <f t="shared" si="51"/>
        <v>#REF!</v>
      </c>
      <c r="H532" t="e">
        <f t="shared" si="52"/>
        <v>#REF!</v>
      </c>
      <c r="I532" t="e">
        <f t="shared" si="53"/>
        <v>#REF!</v>
      </c>
    </row>
    <row r="533" spans="1:9" x14ac:dyDescent="0.35">
      <c r="A533" t="s">
        <v>3077</v>
      </c>
      <c r="B533" t="s">
        <v>1666</v>
      </c>
      <c r="C533" t="s">
        <v>3322</v>
      </c>
      <c r="D533" t="e">
        <f t="shared" si="48"/>
        <v>#REF!</v>
      </c>
      <c r="E533" t="e">
        <f t="shared" si="49"/>
        <v>#REF!</v>
      </c>
      <c r="F533" t="e">
        <f t="shared" si="50"/>
        <v>#REF!</v>
      </c>
      <c r="G533" t="e">
        <f t="shared" si="51"/>
        <v>#REF!</v>
      </c>
      <c r="H533" t="e">
        <f t="shared" si="52"/>
        <v>#REF!</v>
      </c>
      <c r="I533" t="e">
        <f t="shared" si="53"/>
        <v>#REF!</v>
      </c>
    </row>
    <row r="534" spans="1:9" x14ac:dyDescent="0.35">
      <c r="A534" t="s">
        <v>2820</v>
      </c>
      <c r="B534" t="s">
        <v>1374</v>
      </c>
      <c r="C534" t="s">
        <v>3322</v>
      </c>
      <c r="D534" t="e">
        <f t="shared" si="48"/>
        <v>#REF!</v>
      </c>
      <c r="E534" t="e">
        <f t="shared" si="49"/>
        <v>#REF!</v>
      </c>
      <c r="F534" t="e">
        <f t="shared" si="50"/>
        <v>#REF!</v>
      </c>
      <c r="G534" t="e">
        <f t="shared" si="51"/>
        <v>#REF!</v>
      </c>
      <c r="H534" t="e">
        <f t="shared" si="52"/>
        <v>#REF!</v>
      </c>
      <c r="I534" t="e">
        <f t="shared" si="53"/>
        <v>#REF!</v>
      </c>
    </row>
    <row r="535" spans="1:9" x14ac:dyDescent="0.35">
      <c r="A535" t="s">
        <v>2878</v>
      </c>
      <c r="B535" t="s">
        <v>1436</v>
      </c>
      <c r="C535" t="s">
        <v>3322</v>
      </c>
      <c r="D535" t="e">
        <f t="shared" si="48"/>
        <v>#REF!</v>
      </c>
      <c r="E535" t="e">
        <f t="shared" si="49"/>
        <v>#REF!</v>
      </c>
      <c r="F535" t="e">
        <f t="shared" si="50"/>
        <v>#REF!</v>
      </c>
      <c r="G535" t="e">
        <f t="shared" si="51"/>
        <v>#REF!</v>
      </c>
      <c r="H535" t="e">
        <f t="shared" si="52"/>
        <v>#REF!</v>
      </c>
      <c r="I535" t="e">
        <f t="shared" si="53"/>
        <v>#REF!</v>
      </c>
    </row>
    <row r="536" spans="1:9" x14ac:dyDescent="0.35">
      <c r="A536" t="s">
        <v>2871</v>
      </c>
      <c r="B536" t="s">
        <v>1429</v>
      </c>
      <c r="C536" t="s">
        <v>3322</v>
      </c>
      <c r="D536" t="e">
        <f t="shared" si="48"/>
        <v>#REF!</v>
      </c>
      <c r="E536" t="e">
        <f t="shared" si="49"/>
        <v>#REF!</v>
      </c>
      <c r="F536" t="e">
        <f t="shared" si="50"/>
        <v>#REF!</v>
      </c>
      <c r="G536" t="e">
        <f t="shared" si="51"/>
        <v>#REF!</v>
      </c>
      <c r="H536" t="e">
        <f t="shared" si="52"/>
        <v>#REF!</v>
      </c>
      <c r="I536" t="e">
        <f t="shared" si="53"/>
        <v>#REF!</v>
      </c>
    </row>
    <row r="537" spans="1:9" x14ac:dyDescent="0.35">
      <c r="A537" t="s">
        <v>2869</v>
      </c>
      <c r="B537" t="s">
        <v>1428</v>
      </c>
      <c r="C537" t="s">
        <v>3322</v>
      </c>
      <c r="D537" t="e">
        <f t="shared" si="48"/>
        <v>#REF!</v>
      </c>
      <c r="E537" t="e">
        <f t="shared" si="49"/>
        <v>#REF!</v>
      </c>
      <c r="F537" t="e">
        <f t="shared" si="50"/>
        <v>#REF!</v>
      </c>
      <c r="G537" t="e">
        <f t="shared" si="51"/>
        <v>#REF!</v>
      </c>
      <c r="H537" t="e">
        <f t="shared" si="52"/>
        <v>#REF!</v>
      </c>
      <c r="I537" t="e">
        <f t="shared" si="53"/>
        <v>#REF!</v>
      </c>
    </row>
    <row r="538" spans="1:9" x14ac:dyDescent="0.35">
      <c r="A538" t="s">
        <v>3887</v>
      </c>
      <c r="B538" t="s">
        <v>3626</v>
      </c>
      <c r="C538" t="s">
        <v>3326</v>
      </c>
      <c r="D538" t="e">
        <f t="shared" si="48"/>
        <v>#REF!</v>
      </c>
      <c r="E538" t="e">
        <f t="shared" si="49"/>
        <v>#REF!</v>
      </c>
      <c r="F538" t="e">
        <f t="shared" si="50"/>
        <v>#REF!</v>
      </c>
      <c r="G538" t="e">
        <f t="shared" si="51"/>
        <v>#REF!</v>
      </c>
      <c r="H538" t="e">
        <f t="shared" si="52"/>
        <v>#REF!</v>
      </c>
      <c r="I538" t="e">
        <f t="shared" si="53"/>
        <v>#REF!</v>
      </c>
    </row>
    <row r="539" spans="1:9" x14ac:dyDescent="0.35">
      <c r="A539" t="s">
        <v>3888</v>
      </c>
      <c r="B539" t="s">
        <v>3345</v>
      </c>
      <c r="C539" t="s">
        <v>3326</v>
      </c>
      <c r="D539" t="e">
        <f t="shared" si="48"/>
        <v>#REF!</v>
      </c>
      <c r="E539" t="e">
        <f t="shared" si="49"/>
        <v>#REF!</v>
      </c>
      <c r="F539" t="e">
        <f t="shared" si="50"/>
        <v>#REF!</v>
      </c>
      <c r="G539" t="e">
        <f t="shared" si="51"/>
        <v>#REF!</v>
      </c>
      <c r="H539" t="e">
        <f t="shared" si="52"/>
        <v>#REF!</v>
      </c>
      <c r="I539" t="e">
        <f t="shared" si="53"/>
        <v>#REF!</v>
      </c>
    </row>
    <row r="540" spans="1:9" x14ac:dyDescent="0.35">
      <c r="A540" t="s">
        <v>3006</v>
      </c>
      <c r="B540" t="s">
        <v>1584</v>
      </c>
      <c r="C540" t="s">
        <v>3322</v>
      </c>
      <c r="D540" t="e">
        <f t="shared" si="48"/>
        <v>#REF!</v>
      </c>
      <c r="E540" t="e">
        <f t="shared" si="49"/>
        <v>#REF!</v>
      </c>
      <c r="F540" t="e">
        <f t="shared" si="50"/>
        <v>#REF!</v>
      </c>
      <c r="G540" t="e">
        <f t="shared" si="51"/>
        <v>#REF!</v>
      </c>
      <c r="H540" t="e">
        <f t="shared" si="52"/>
        <v>#REF!</v>
      </c>
      <c r="I540" t="e">
        <f t="shared" si="53"/>
        <v>#REF!</v>
      </c>
    </row>
    <row r="541" spans="1:9" x14ac:dyDescent="0.35">
      <c r="A541" t="s">
        <v>3076</v>
      </c>
      <c r="B541" t="s">
        <v>1665</v>
      </c>
      <c r="C541" t="s">
        <v>3322</v>
      </c>
      <c r="D541" t="e">
        <f t="shared" si="48"/>
        <v>#REF!</v>
      </c>
      <c r="E541" t="e">
        <f t="shared" si="49"/>
        <v>#REF!</v>
      </c>
      <c r="F541" t="e">
        <f t="shared" si="50"/>
        <v>#REF!</v>
      </c>
      <c r="G541" t="e">
        <f t="shared" si="51"/>
        <v>#REF!</v>
      </c>
      <c r="H541" t="e">
        <f t="shared" si="52"/>
        <v>#REF!</v>
      </c>
      <c r="I541" t="e">
        <f t="shared" si="53"/>
        <v>#REF!</v>
      </c>
    </row>
    <row r="542" spans="1:9" x14ac:dyDescent="0.35">
      <c r="A542" t="s">
        <v>2074</v>
      </c>
      <c r="B542" t="s">
        <v>368</v>
      </c>
      <c r="C542" t="s">
        <v>3322</v>
      </c>
      <c r="D542" t="e">
        <f t="shared" si="48"/>
        <v>#REF!</v>
      </c>
      <c r="E542" t="e">
        <f t="shared" si="49"/>
        <v>#REF!</v>
      </c>
      <c r="F542" t="e">
        <f t="shared" si="50"/>
        <v>#REF!</v>
      </c>
      <c r="G542" t="e">
        <f t="shared" si="51"/>
        <v>#REF!</v>
      </c>
      <c r="H542" t="e">
        <f t="shared" si="52"/>
        <v>#REF!</v>
      </c>
      <c r="I542" t="e">
        <f t="shared" si="53"/>
        <v>#REF!</v>
      </c>
    </row>
    <row r="543" spans="1:9" x14ac:dyDescent="0.35">
      <c r="A543" t="s">
        <v>3889</v>
      </c>
      <c r="B543" t="s">
        <v>3342</v>
      </c>
      <c r="C543" t="s">
        <v>3326</v>
      </c>
      <c r="D543" t="e">
        <f t="shared" si="48"/>
        <v>#REF!</v>
      </c>
      <c r="E543" t="e">
        <f t="shared" si="49"/>
        <v>#REF!</v>
      </c>
      <c r="F543" t="e">
        <f t="shared" si="50"/>
        <v>#REF!</v>
      </c>
      <c r="G543" t="e">
        <f t="shared" si="51"/>
        <v>#REF!</v>
      </c>
      <c r="H543" t="e">
        <f t="shared" si="52"/>
        <v>#REF!</v>
      </c>
      <c r="I543" t="e">
        <f t="shared" si="53"/>
        <v>#REF!</v>
      </c>
    </row>
    <row r="544" spans="1:9" x14ac:dyDescent="0.35">
      <c r="A544" t="s">
        <v>3015</v>
      </c>
      <c r="B544" t="s">
        <v>1594</v>
      </c>
      <c r="C544" t="s">
        <v>3322</v>
      </c>
      <c r="D544" t="e">
        <f t="shared" si="48"/>
        <v>#REF!</v>
      </c>
      <c r="E544" t="e">
        <f t="shared" si="49"/>
        <v>#REF!</v>
      </c>
      <c r="F544" t="e">
        <f t="shared" si="50"/>
        <v>#REF!</v>
      </c>
      <c r="G544" t="e">
        <f t="shared" si="51"/>
        <v>#REF!</v>
      </c>
      <c r="H544" t="e">
        <f t="shared" si="52"/>
        <v>#REF!</v>
      </c>
      <c r="I544" t="e">
        <f t="shared" si="53"/>
        <v>#REF!</v>
      </c>
    </row>
    <row r="545" spans="1:9" x14ac:dyDescent="0.35">
      <c r="A545" t="s">
        <v>2112</v>
      </c>
      <c r="B545" t="s">
        <v>425</v>
      </c>
      <c r="C545" t="s">
        <v>3322</v>
      </c>
      <c r="D545" t="e">
        <f t="shared" si="48"/>
        <v>#REF!</v>
      </c>
      <c r="E545" t="e">
        <f t="shared" si="49"/>
        <v>#REF!</v>
      </c>
      <c r="F545" t="e">
        <f t="shared" si="50"/>
        <v>#REF!</v>
      </c>
      <c r="G545" t="e">
        <f t="shared" si="51"/>
        <v>#REF!</v>
      </c>
      <c r="H545" t="e">
        <f t="shared" si="52"/>
        <v>#REF!</v>
      </c>
      <c r="I545" t="e">
        <f t="shared" si="53"/>
        <v>#REF!</v>
      </c>
    </row>
    <row r="546" spans="1:9" x14ac:dyDescent="0.35">
      <c r="A546" t="s">
        <v>2210</v>
      </c>
      <c r="B546" t="s">
        <v>572</v>
      </c>
      <c r="C546" t="s">
        <v>3322</v>
      </c>
      <c r="D546" t="e">
        <f t="shared" si="48"/>
        <v>#REF!</v>
      </c>
      <c r="E546" t="e">
        <f t="shared" si="49"/>
        <v>#REF!</v>
      </c>
      <c r="F546" t="e">
        <f t="shared" si="50"/>
        <v>#REF!</v>
      </c>
      <c r="G546" t="e">
        <f t="shared" si="51"/>
        <v>#REF!</v>
      </c>
      <c r="H546" t="e">
        <f t="shared" si="52"/>
        <v>#REF!</v>
      </c>
      <c r="I546" t="e">
        <f t="shared" si="53"/>
        <v>#REF!</v>
      </c>
    </row>
    <row r="547" spans="1:9" x14ac:dyDescent="0.35">
      <c r="A547" t="s">
        <v>3026</v>
      </c>
      <c r="B547" t="s">
        <v>1606</v>
      </c>
      <c r="C547" t="s">
        <v>3322</v>
      </c>
      <c r="D547" t="e">
        <f t="shared" si="48"/>
        <v>#REF!</v>
      </c>
      <c r="E547" t="e">
        <f t="shared" si="49"/>
        <v>#REF!</v>
      </c>
      <c r="F547" t="e">
        <f t="shared" si="50"/>
        <v>#REF!</v>
      </c>
      <c r="G547" t="e">
        <f t="shared" si="51"/>
        <v>#REF!</v>
      </c>
      <c r="H547" t="e">
        <f t="shared" si="52"/>
        <v>#REF!</v>
      </c>
      <c r="I547" t="e">
        <f t="shared" si="53"/>
        <v>#REF!</v>
      </c>
    </row>
    <row r="548" spans="1:9" x14ac:dyDescent="0.35">
      <c r="A548" t="s">
        <v>2892</v>
      </c>
      <c r="B548" t="s">
        <v>1450</v>
      </c>
      <c r="C548" t="s">
        <v>3322</v>
      </c>
      <c r="D548" t="e">
        <f t="shared" si="48"/>
        <v>#REF!</v>
      </c>
      <c r="E548" t="e">
        <f t="shared" si="49"/>
        <v>#REF!</v>
      </c>
      <c r="F548" t="e">
        <f t="shared" si="50"/>
        <v>#REF!</v>
      </c>
      <c r="G548" t="e">
        <f t="shared" si="51"/>
        <v>#REF!</v>
      </c>
      <c r="H548" t="e">
        <f t="shared" si="52"/>
        <v>#REF!</v>
      </c>
      <c r="I548" t="e">
        <f t="shared" si="53"/>
        <v>#REF!</v>
      </c>
    </row>
    <row r="549" spans="1:9" x14ac:dyDescent="0.35">
      <c r="A549" t="s">
        <v>3070</v>
      </c>
      <c r="B549" t="s">
        <v>1659</v>
      </c>
      <c r="C549" t="s">
        <v>3322</v>
      </c>
      <c r="D549" t="e">
        <f t="shared" si="48"/>
        <v>#REF!</v>
      </c>
      <c r="E549" t="e">
        <f t="shared" si="49"/>
        <v>#REF!</v>
      </c>
      <c r="F549" t="e">
        <f t="shared" si="50"/>
        <v>#REF!</v>
      </c>
      <c r="G549" t="e">
        <f t="shared" si="51"/>
        <v>#REF!</v>
      </c>
      <c r="H549" t="e">
        <f t="shared" si="52"/>
        <v>#REF!</v>
      </c>
      <c r="I549" t="e">
        <f t="shared" si="53"/>
        <v>#REF!</v>
      </c>
    </row>
    <row r="550" spans="1:9" x14ac:dyDescent="0.35">
      <c r="A550" t="s">
        <v>3258</v>
      </c>
      <c r="B550" t="s">
        <v>1849</v>
      </c>
      <c r="C550" t="s">
        <v>3322</v>
      </c>
      <c r="D550" t="e">
        <f t="shared" si="48"/>
        <v>#REF!</v>
      </c>
      <c r="E550" t="e">
        <f t="shared" si="49"/>
        <v>#REF!</v>
      </c>
      <c r="F550" t="e">
        <f t="shared" si="50"/>
        <v>#REF!</v>
      </c>
      <c r="G550" t="e">
        <f t="shared" si="51"/>
        <v>#REF!</v>
      </c>
      <c r="H550" t="e">
        <f t="shared" si="52"/>
        <v>#REF!</v>
      </c>
      <c r="I550" t="e">
        <f t="shared" si="53"/>
        <v>#REF!</v>
      </c>
    </row>
    <row r="551" spans="1:9" x14ac:dyDescent="0.35">
      <c r="A551" t="s">
        <v>2562</v>
      </c>
      <c r="B551" t="s">
        <v>3502</v>
      </c>
      <c r="C551" t="s">
        <v>3322</v>
      </c>
      <c r="D551" t="e">
        <f t="shared" si="48"/>
        <v>#REF!</v>
      </c>
      <c r="E551" t="e">
        <f t="shared" si="49"/>
        <v>#REF!</v>
      </c>
      <c r="F551" t="e">
        <f t="shared" si="50"/>
        <v>#REF!</v>
      </c>
      <c r="G551" t="e">
        <f t="shared" si="51"/>
        <v>#REF!</v>
      </c>
      <c r="H551" t="e">
        <f t="shared" si="52"/>
        <v>#REF!</v>
      </c>
      <c r="I551" t="e">
        <f t="shared" si="53"/>
        <v>#REF!</v>
      </c>
    </row>
    <row r="552" spans="1:9" x14ac:dyDescent="0.35">
      <c r="A552" t="s">
        <v>2085</v>
      </c>
      <c r="B552" t="s">
        <v>384</v>
      </c>
      <c r="C552" t="s">
        <v>3322</v>
      </c>
      <c r="D552" t="e">
        <f t="shared" si="48"/>
        <v>#REF!</v>
      </c>
      <c r="E552" t="e">
        <f t="shared" si="49"/>
        <v>#REF!</v>
      </c>
      <c r="F552" t="e">
        <f t="shared" si="50"/>
        <v>#REF!</v>
      </c>
      <c r="G552" t="e">
        <f t="shared" si="51"/>
        <v>#REF!</v>
      </c>
      <c r="H552" t="e">
        <f t="shared" si="52"/>
        <v>#REF!</v>
      </c>
      <c r="I552" t="e">
        <f t="shared" si="53"/>
        <v>#REF!</v>
      </c>
    </row>
    <row r="553" spans="1:9" x14ac:dyDescent="0.35">
      <c r="A553" t="s">
        <v>2252</v>
      </c>
      <c r="B553" t="s">
        <v>633</v>
      </c>
      <c r="C553" t="s">
        <v>3322</v>
      </c>
      <c r="D553" t="e">
        <f t="shared" si="48"/>
        <v>#REF!</v>
      </c>
      <c r="E553" t="e">
        <f t="shared" si="49"/>
        <v>#REF!</v>
      </c>
      <c r="F553" t="e">
        <f t="shared" si="50"/>
        <v>#REF!</v>
      </c>
      <c r="G553" t="e">
        <f t="shared" si="51"/>
        <v>#REF!</v>
      </c>
      <c r="H553" t="e">
        <f t="shared" si="52"/>
        <v>#REF!</v>
      </c>
      <c r="I553" t="e">
        <f t="shared" si="53"/>
        <v>#REF!</v>
      </c>
    </row>
    <row r="554" spans="1:9" x14ac:dyDescent="0.35">
      <c r="A554" t="s">
        <v>2951</v>
      </c>
      <c r="B554" t="s">
        <v>1521</v>
      </c>
      <c r="C554" t="s">
        <v>3322</v>
      </c>
      <c r="D554" t="e">
        <f t="shared" si="48"/>
        <v>#REF!</v>
      </c>
      <c r="E554" t="e">
        <f t="shared" si="49"/>
        <v>#REF!</v>
      </c>
      <c r="F554" t="e">
        <f t="shared" si="50"/>
        <v>#REF!</v>
      </c>
      <c r="G554" t="e">
        <f t="shared" si="51"/>
        <v>#REF!</v>
      </c>
      <c r="H554" t="e">
        <f t="shared" si="52"/>
        <v>#REF!</v>
      </c>
      <c r="I554" t="e">
        <f t="shared" si="53"/>
        <v>#REF!</v>
      </c>
    </row>
    <row r="555" spans="1:9" x14ac:dyDescent="0.35">
      <c r="A555" t="s">
        <v>2883</v>
      </c>
      <c r="B555" t="s">
        <v>1441</v>
      </c>
      <c r="C555" t="s">
        <v>3322</v>
      </c>
      <c r="D555" t="e">
        <f t="shared" si="48"/>
        <v>#REF!</v>
      </c>
      <c r="E555" t="e">
        <f t="shared" si="49"/>
        <v>#REF!</v>
      </c>
      <c r="F555" t="e">
        <f t="shared" si="50"/>
        <v>#REF!</v>
      </c>
      <c r="G555" t="e">
        <f t="shared" si="51"/>
        <v>#REF!</v>
      </c>
      <c r="H555" t="e">
        <f t="shared" si="52"/>
        <v>#REF!</v>
      </c>
      <c r="I555" t="e">
        <f t="shared" si="53"/>
        <v>#REF!</v>
      </c>
    </row>
    <row r="556" spans="1:9" x14ac:dyDescent="0.35">
      <c r="A556" t="s">
        <v>2885</v>
      </c>
      <c r="B556" t="s">
        <v>1443</v>
      </c>
      <c r="C556" t="s">
        <v>3322</v>
      </c>
      <c r="D556" t="e">
        <f t="shared" si="48"/>
        <v>#REF!</v>
      </c>
      <c r="E556" t="e">
        <f t="shared" si="49"/>
        <v>#REF!</v>
      </c>
      <c r="F556" t="e">
        <f t="shared" si="50"/>
        <v>#REF!</v>
      </c>
      <c r="G556" t="e">
        <f t="shared" si="51"/>
        <v>#REF!</v>
      </c>
      <c r="H556" t="e">
        <f t="shared" si="52"/>
        <v>#REF!</v>
      </c>
      <c r="I556" t="e">
        <f t="shared" si="53"/>
        <v>#REF!</v>
      </c>
    </row>
    <row r="557" spans="1:9" x14ac:dyDescent="0.35">
      <c r="A557" t="s">
        <v>2867</v>
      </c>
      <c r="B557" t="s">
        <v>1425</v>
      </c>
      <c r="C557" t="s">
        <v>3322</v>
      </c>
      <c r="D557" t="e">
        <f t="shared" si="48"/>
        <v>#REF!</v>
      </c>
      <c r="E557" t="e">
        <f t="shared" si="49"/>
        <v>#REF!</v>
      </c>
      <c r="F557" t="e">
        <f t="shared" si="50"/>
        <v>#REF!</v>
      </c>
      <c r="G557" t="e">
        <f t="shared" si="51"/>
        <v>#REF!</v>
      </c>
      <c r="H557" t="e">
        <f t="shared" si="52"/>
        <v>#REF!</v>
      </c>
      <c r="I557" t="e">
        <f t="shared" si="53"/>
        <v>#REF!</v>
      </c>
    </row>
    <row r="558" spans="1:9" x14ac:dyDescent="0.35">
      <c r="A558" t="s">
        <v>2970</v>
      </c>
      <c r="B558" t="s">
        <v>1539</v>
      </c>
      <c r="C558" t="s">
        <v>3322</v>
      </c>
      <c r="D558" t="e">
        <f t="shared" si="48"/>
        <v>#REF!</v>
      </c>
      <c r="E558" t="e">
        <f t="shared" si="49"/>
        <v>#REF!</v>
      </c>
      <c r="F558" t="e">
        <f t="shared" si="50"/>
        <v>#REF!</v>
      </c>
      <c r="G558" t="e">
        <f t="shared" si="51"/>
        <v>#REF!</v>
      </c>
      <c r="H558" t="e">
        <f t="shared" si="52"/>
        <v>#REF!</v>
      </c>
      <c r="I558" t="e">
        <f t="shared" si="53"/>
        <v>#REF!</v>
      </c>
    </row>
    <row r="559" spans="1:9" x14ac:dyDescent="0.35">
      <c r="A559" t="s">
        <v>3268</v>
      </c>
      <c r="B559" t="s">
        <v>1859</v>
      </c>
      <c r="C559" t="s">
        <v>3322</v>
      </c>
      <c r="D559" t="e">
        <f t="shared" si="48"/>
        <v>#REF!</v>
      </c>
      <c r="E559" t="e">
        <f t="shared" si="49"/>
        <v>#REF!</v>
      </c>
      <c r="F559" t="e">
        <f t="shared" si="50"/>
        <v>#REF!</v>
      </c>
      <c r="G559" t="e">
        <f t="shared" si="51"/>
        <v>#REF!</v>
      </c>
      <c r="H559" t="e">
        <f t="shared" si="52"/>
        <v>#REF!</v>
      </c>
      <c r="I559" t="e">
        <f t="shared" si="53"/>
        <v>#REF!</v>
      </c>
    </row>
    <row r="560" spans="1:9" x14ac:dyDescent="0.35">
      <c r="A560" t="s">
        <v>3089</v>
      </c>
      <c r="B560" t="s">
        <v>1676</v>
      </c>
      <c r="C560" t="s">
        <v>3322</v>
      </c>
      <c r="D560" t="e">
        <f t="shared" si="48"/>
        <v>#REF!</v>
      </c>
      <c r="E560" t="e">
        <f t="shared" si="49"/>
        <v>#REF!</v>
      </c>
      <c r="F560" t="e">
        <f t="shared" si="50"/>
        <v>#REF!</v>
      </c>
      <c r="G560" t="e">
        <f t="shared" si="51"/>
        <v>#REF!</v>
      </c>
      <c r="H560" t="e">
        <f t="shared" si="52"/>
        <v>#REF!</v>
      </c>
      <c r="I560" t="e">
        <f t="shared" si="53"/>
        <v>#REF!</v>
      </c>
    </row>
    <row r="561" spans="1:9" x14ac:dyDescent="0.35">
      <c r="A561" t="s">
        <v>2723</v>
      </c>
      <c r="B561" t="s">
        <v>1272</v>
      </c>
      <c r="C561" t="s">
        <v>3322</v>
      </c>
      <c r="D561" t="e">
        <f t="shared" si="48"/>
        <v>#REF!</v>
      </c>
      <c r="E561" t="e">
        <f t="shared" si="49"/>
        <v>#REF!</v>
      </c>
      <c r="F561" t="e">
        <f t="shared" si="50"/>
        <v>#REF!</v>
      </c>
      <c r="G561" t="e">
        <f t="shared" si="51"/>
        <v>#REF!</v>
      </c>
      <c r="H561" t="e">
        <f t="shared" si="52"/>
        <v>#REF!</v>
      </c>
      <c r="I561" t="e">
        <f t="shared" si="53"/>
        <v>#REF!</v>
      </c>
    </row>
    <row r="562" spans="1:9" x14ac:dyDescent="0.35">
      <c r="A562" t="s">
        <v>3890</v>
      </c>
      <c r="B562" t="s">
        <v>3350</v>
      </c>
      <c r="C562" t="s">
        <v>3326</v>
      </c>
      <c r="D562" t="e">
        <f t="shared" si="48"/>
        <v>#REF!</v>
      </c>
      <c r="E562" t="e">
        <f t="shared" si="49"/>
        <v>#REF!</v>
      </c>
      <c r="F562" t="e">
        <f t="shared" si="50"/>
        <v>#REF!</v>
      </c>
      <c r="G562" t="e">
        <f t="shared" si="51"/>
        <v>#REF!</v>
      </c>
      <c r="H562" t="e">
        <f t="shared" si="52"/>
        <v>#REF!</v>
      </c>
      <c r="I562" t="e">
        <f t="shared" si="53"/>
        <v>#REF!</v>
      </c>
    </row>
    <row r="563" spans="1:9" x14ac:dyDescent="0.35">
      <c r="A563" t="s">
        <v>3891</v>
      </c>
      <c r="B563" t="s">
        <v>3389</v>
      </c>
      <c r="C563" t="s">
        <v>3326</v>
      </c>
      <c r="D563" t="e">
        <f t="shared" si="48"/>
        <v>#REF!</v>
      </c>
      <c r="E563" t="e">
        <f t="shared" si="49"/>
        <v>#REF!</v>
      </c>
      <c r="F563" t="e">
        <f t="shared" si="50"/>
        <v>#REF!</v>
      </c>
      <c r="G563" t="e">
        <f t="shared" si="51"/>
        <v>#REF!</v>
      </c>
      <c r="H563" t="e">
        <f t="shared" si="52"/>
        <v>#REF!</v>
      </c>
      <c r="I563" t="e">
        <f t="shared" si="53"/>
        <v>#REF!</v>
      </c>
    </row>
    <row r="564" spans="1:9" x14ac:dyDescent="0.35">
      <c r="A564" t="s">
        <v>3023</v>
      </c>
      <c r="B564" t="s">
        <v>1603</v>
      </c>
      <c r="C564" t="s">
        <v>3322</v>
      </c>
      <c r="D564" t="e">
        <f t="shared" si="48"/>
        <v>#REF!</v>
      </c>
      <c r="E564" t="e">
        <f t="shared" si="49"/>
        <v>#REF!</v>
      </c>
      <c r="F564" t="e">
        <f t="shared" si="50"/>
        <v>#REF!</v>
      </c>
      <c r="G564" t="e">
        <f t="shared" si="51"/>
        <v>#REF!</v>
      </c>
      <c r="H564" t="e">
        <f t="shared" si="52"/>
        <v>#REF!</v>
      </c>
      <c r="I564" t="e">
        <f t="shared" si="53"/>
        <v>#REF!</v>
      </c>
    </row>
    <row r="565" spans="1:9" x14ac:dyDescent="0.35">
      <c r="A565" t="s">
        <v>2089</v>
      </c>
      <c r="B565" t="s">
        <v>390</v>
      </c>
      <c r="C565" t="s">
        <v>3322</v>
      </c>
      <c r="D565" t="e">
        <f t="shared" si="48"/>
        <v>#REF!</v>
      </c>
      <c r="E565" t="e">
        <f t="shared" si="49"/>
        <v>#REF!</v>
      </c>
      <c r="F565" t="e">
        <f t="shared" si="50"/>
        <v>#REF!</v>
      </c>
      <c r="G565" t="e">
        <f t="shared" si="51"/>
        <v>#REF!</v>
      </c>
      <c r="H565" t="e">
        <f t="shared" si="52"/>
        <v>#REF!</v>
      </c>
      <c r="I565" t="e">
        <f t="shared" si="53"/>
        <v>#REF!</v>
      </c>
    </row>
    <row r="566" spans="1:9" x14ac:dyDescent="0.35">
      <c r="A566" t="s">
        <v>3154</v>
      </c>
      <c r="B566" t="s">
        <v>1749</v>
      </c>
      <c r="C566" t="s">
        <v>3322</v>
      </c>
      <c r="D566" t="e">
        <f t="shared" si="48"/>
        <v>#REF!</v>
      </c>
      <c r="E566" t="e">
        <f t="shared" si="49"/>
        <v>#REF!</v>
      </c>
      <c r="F566" t="e">
        <f t="shared" si="50"/>
        <v>#REF!</v>
      </c>
      <c r="G566" t="e">
        <f t="shared" si="51"/>
        <v>#REF!</v>
      </c>
      <c r="H566" t="e">
        <f t="shared" si="52"/>
        <v>#REF!</v>
      </c>
      <c r="I566" t="e">
        <f t="shared" si="53"/>
        <v>#REF!</v>
      </c>
    </row>
    <row r="567" spans="1:9" x14ac:dyDescent="0.35">
      <c r="A567" t="s">
        <v>3170</v>
      </c>
      <c r="B567" t="s">
        <v>1764</v>
      </c>
      <c r="C567" t="s">
        <v>3322</v>
      </c>
      <c r="D567" t="e">
        <f t="shared" si="48"/>
        <v>#REF!</v>
      </c>
      <c r="E567" t="e">
        <f t="shared" si="49"/>
        <v>#REF!</v>
      </c>
      <c r="F567" t="e">
        <f t="shared" si="50"/>
        <v>#REF!</v>
      </c>
      <c r="G567" t="e">
        <f t="shared" si="51"/>
        <v>#REF!</v>
      </c>
      <c r="H567" t="e">
        <f t="shared" si="52"/>
        <v>#REF!</v>
      </c>
      <c r="I567" t="e">
        <f t="shared" si="53"/>
        <v>#REF!</v>
      </c>
    </row>
    <row r="568" spans="1:9" x14ac:dyDescent="0.35">
      <c r="A568" t="s">
        <v>2220</v>
      </c>
      <c r="B568" t="s">
        <v>587</v>
      </c>
      <c r="C568" t="s">
        <v>3322</v>
      </c>
      <c r="D568" t="e">
        <f t="shared" si="48"/>
        <v>#REF!</v>
      </c>
      <c r="E568" t="e">
        <f t="shared" si="49"/>
        <v>#REF!</v>
      </c>
      <c r="F568" t="e">
        <f t="shared" si="50"/>
        <v>#REF!</v>
      </c>
      <c r="G568" t="e">
        <f t="shared" si="51"/>
        <v>#REF!</v>
      </c>
      <c r="H568" t="e">
        <f t="shared" si="52"/>
        <v>#REF!</v>
      </c>
      <c r="I568" t="e">
        <f t="shared" si="53"/>
        <v>#REF!</v>
      </c>
    </row>
    <row r="569" spans="1:9" x14ac:dyDescent="0.35">
      <c r="A569" t="s">
        <v>2517</v>
      </c>
      <c r="B569" t="s">
        <v>3457</v>
      </c>
      <c r="C569" t="s">
        <v>3322</v>
      </c>
      <c r="D569" t="e">
        <f t="shared" si="48"/>
        <v>#REF!</v>
      </c>
      <c r="E569" t="e">
        <f t="shared" si="49"/>
        <v>#REF!</v>
      </c>
      <c r="F569" t="e">
        <f t="shared" si="50"/>
        <v>#REF!</v>
      </c>
      <c r="G569" t="e">
        <f t="shared" si="51"/>
        <v>#REF!</v>
      </c>
      <c r="H569" t="e">
        <f t="shared" si="52"/>
        <v>#REF!</v>
      </c>
      <c r="I569" t="e">
        <f t="shared" si="53"/>
        <v>#REF!</v>
      </c>
    </row>
    <row r="570" spans="1:9" x14ac:dyDescent="0.35">
      <c r="A570" t="s">
        <v>2548</v>
      </c>
      <c r="B570" t="s">
        <v>3488</v>
      </c>
      <c r="C570" t="s">
        <v>3322</v>
      </c>
      <c r="D570" t="e">
        <f t="shared" si="48"/>
        <v>#REF!</v>
      </c>
      <c r="E570" t="e">
        <f t="shared" si="49"/>
        <v>#REF!</v>
      </c>
      <c r="F570" t="e">
        <f t="shared" si="50"/>
        <v>#REF!</v>
      </c>
      <c r="G570" t="e">
        <f t="shared" si="51"/>
        <v>#REF!</v>
      </c>
      <c r="H570" t="e">
        <f t="shared" si="52"/>
        <v>#REF!</v>
      </c>
      <c r="I570" t="e">
        <f t="shared" si="53"/>
        <v>#REF!</v>
      </c>
    </row>
    <row r="571" spans="1:9" x14ac:dyDescent="0.35">
      <c r="A571" t="s">
        <v>2888</v>
      </c>
      <c r="B571" t="s">
        <v>1446</v>
      </c>
      <c r="C571" t="s">
        <v>3322</v>
      </c>
      <c r="D571" t="e">
        <f t="shared" si="48"/>
        <v>#REF!</v>
      </c>
      <c r="E571" t="e">
        <f t="shared" si="49"/>
        <v>#REF!</v>
      </c>
      <c r="F571" t="e">
        <f t="shared" si="50"/>
        <v>#REF!</v>
      </c>
      <c r="G571" t="e">
        <f t="shared" si="51"/>
        <v>#REF!</v>
      </c>
      <c r="H571" t="e">
        <f t="shared" si="52"/>
        <v>#REF!</v>
      </c>
      <c r="I571" t="e">
        <f t="shared" si="53"/>
        <v>#REF!</v>
      </c>
    </row>
    <row r="572" spans="1:9" x14ac:dyDescent="0.35">
      <c r="A572" t="s">
        <v>2726</v>
      </c>
      <c r="B572" t="s">
        <v>1276</v>
      </c>
      <c r="C572" t="s">
        <v>3322</v>
      </c>
      <c r="D572" t="e">
        <f t="shared" si="48"/>
        <v>#REF!</v>
      </c>
      <c r="E572" t="e">
        <f t="shared" si="49"/>
        <v>#REF!</v>
      </c>
      <c r="F572" t="e">
        <f t="shared" si="50"/>
        <v>#REF!</v>
      </c>
      <c r="G572" t="e">
        <f t="shared" si="51"/>
        <v>#REF!</v>
      </c>
      <c r="H572" t="e">
        <f t="shared" si="52"/>
        <v>#REF!</v>
      </c>
      <c r="I572" t="e">
        <f t="shared" si="53"/>
        <v>#REF!</v>
      </c>
    </row>
    <row r="573" spans="1:9" x14ac:dyDescent="0.35">
      <c r="A573" t="s">
        <v>3137</v>
      </c>
      <c r="B573" t="s">
        <v>1733</v>
      </c>
      <c r="C573" t="s">
        <v>3322</v>
      </c>
      <c r="D573" t="e">
        <f t="shared" si="48"/>
        <v>#REF!</v>
      </c>
      <c r="E573" t="e">
        <f t="shared" si="49"/>
        <v>#REF!</v>
      </c>
      <c r="F573" t="e">
        <f t="shared" si="50"/>
        <v>#REF!</v>
      </c>
      <c r="G573" t="e">
        <f t="shared" si="51"/>
        <v>#REF!</v>
      </c>
      <c r="H573" t="e">
        <f t="shared" si="52"/>
        <v>#REF!</v>
      </c>
      <c r="I573" t="e">
        <f t="shared" si="53"/>
        <v>#REF!</v>
      </c>
    </row>
    <row r="574" spans="1:9" x14ac:dyDescent="0.35">
      <c r="A574" t="s">
        <v>2227</v>
      </c>
      <c r="B574" t="s">
        <v>597</v>
      </c>
      <c r="C574" t="s">
        <v>3322</v>
      </c>
      <c r="D574" t="e">
        <f t="shared" si="48"/>
        <v>#REF!</v>
      </c>
      <c r="E574" t="e">
        <f t="shared" si="49"/>
        <v>#REF!</v>
      </c>
      <c r="F574" t="e">
        <f t="shared" si="50"/>
        <v>#REF!</v>
      </c>
      <c r="G574" t="e">
        <f t="shared" si="51"/>
        <v>#REF!</v>
      </c>
      <c r="H574" t="e">
        <f t="shared" si="52"/>
        <v>#REF!</v>
      </c>
      <c r="I574" t="e">
        <f t="shared" si="53"/>
        <v>#REF!</v>
      </c>
    </row>
    <row r="575" spans="1:9" x14ac:dyDescent="0.35">
      <c r="A575" t="s">
        <v>3892</v>
      </c>
      <c r="B575" t="s">
        <v>3419</v>
      </c>
      <c r="C575" t="s">
        <v>3326</v>
      </c>
      <c r="D575" t="e">
        <f t="shared" si="48"/>
        <v>#REF!</v>
      </c>
      <c r="E575" t="e">
        <f t="shared" si="49"/>
        <v>#REF!</v>
      </c>
      <c r="F575" t="e">
        <f t="shared" si="50"/>
        <v>#REF!</v>
      </c>
      <c r="G575" t="e">
        <f t="shared" si="51"/>
        <v>#REF!</v>
      </c>
      <c r="H575" t="e">
        <f t="shared" si="52"/>
        <v>#REF!</v>
      </c>
      <c r="I575" t="e">
        <f t="shared" si="53"/>
        <v>#REF!</v>
      </c>
    </row>
    <row r="576" spans="1:9" x14ac:dyDescent="0.35">
      <c r="A576" t="s">
        <v>2269</v>
      </c>
      <c r="B576" t="s">
        <v>661</v>
      </c>
      <c r="C576" t="s">
        <v>3322</v>
      </c>
      <c r="D576" t="e">
        <f t="shared" si="48"/>
        <v>#REF!</v>
      </c>
      <c r="E576" t="e">
        <f t="shared" si="49"/>
        <v>#REF!</v>
      </c>
      <c r="F576" t="e">
        <f t="shared" si="50"/>
        <v>#REF!</v>
      </c>
      <c r="G576" t="e">
        <f t="shared" si="51"/>
        <v>#REF!</v>
      </c>
      <c r="H576" t="e">
        <f t="shared" si="52"/>
        <v>#REF!</v>
      </c>
      <c r="I576" t="e">
        <f t="shared" si="53"/>
        <v>#REF!</v>
      </c>
    </row>
    <row r="577" spans="1:9" x14ac:dyDescent="0.35">
      <c r="A577" t="s">
        <v>2819</v>
      </c>
      <c r="B577" t="s">
        <v>1373</v>
      </c>
      <c r="C577" t="s">
        <v>3322</v>
      </c>
      <c r="D577" t="e">
        <f t="shared" si="48"/>
        <v>#REF!</v>
      </c>
      <c r="E577" t="e">
        <f t="shared" si="49"/>
        <v>#REF!</v>
      </c>
      <c r="F577" t="e">
        <f t="shared" si="50"/>
        <v>#REF!</v>
      </c>
      <c r="G577" t="e">
        <f t="shared" si="51"/>
        <v>#REF!</v>
      </c>
      <c r="H577" t="e">
        <f t="shared" si="52"/>
        <v>#REF!</v>
      </c>
      <c r="I577" t="e">
        <f t="shared" si="53"/>
        <v>#REF!</v>
      </c>
    </row>
    <row r="578" spans="1:9" x14ac:dyDescent="0.35">
      <c r="A578" t="s">
        <v>2552</v>
      </c>
      <c r="B578" t="s">
        <v>3492</v>
      </c>
      <c r="C578" t="s">
        <v>3322</v>
      </c>
      <c r="D578" t="e">
        <f t="shared" si="48"/>
        <v>#REF!</v>
      </c>
      <c r="E578" t="e">
        <f t="shared" si="49"/>
        <v>#REF!</v>
      </c>
      <c r="F578" t="e">
        <f t="shared" si="50"/>
        <v>#REF!</v>
      </c>
      <c r="G578" t="e">
        <f t="shared" si="51"/>
        <v>#REF!</v>
      </c>
      <c r="H578" t="e">
        <f t="shared" si="52"/>
        <v>#REF!</v>
      </c>
      <c r="I578" t="e">
        <f t="shared" si="53"/>
        <v>#REF!</v>
      </c>
    </row>
    <row r="579" spans="1:9" x14ac:dyDescent="0.35">
      <c r="A579" t="s">
        <v>2947</v>
      </c>
      <c r="B579" t="s">
        <v>1515</v>
      </c>
      <c r="C579" t="s">
        <v>3322</v>
      </c>
      <c r="D579" t="e">
        <f t="shared" si="48"/>
        <v>#REF!</v>
      </c>
      <c r="E579" t="e">
        <f t="shared" si="49"/>
        <v>#REF!</v>
      </c>
      <c r="F579" t="e">
        <f t="shared" si="50"/>
        <v>#REF!</v>
      </c>
      <c r="G579" t="e">
        <f t="shared" si="51"/>
        <v>#REF!</v>
      </c>
      <c r="H579" t="e">
        <f t="shared" si="52"/>
        <v>#REF!</v>
      </c>
      <c r="I579" t="e">
        <f t="shared" si="53"/>
        <v>#REF!</v>
      </c>
    </row>
    <row r="580" spans="1:9" x14ac:dyDescent="0.35">
      <c r="A580" t="s">
        <v>3893</v>
      </c>
      <c r="B580" t="s">
        <v>3405</v>
      </c>
      <c r="C580" t="s">
        <v>3322</v>
      </c>
      <c r="D580" t="e">
        <f t="shared" ref="D580:D643" si="54">VLOOKUP(VALUE($A580),PDG,7,FALSE)</f>
        <v>#REF!</v>
      </c>
      <c r="E580" t="e">
        <f t="shared" ref="E580:E643" si="55">VLOOKUP(VALUE($A580),PDG,11,FALSE)</f>
        <v>#REF!</v>
      </c>
      <c r="F580" t="e">
        <f t="shared" ref="F580:F643" si="56">IF(E580&gt;$F$3,$F$3,E580)</f>
        <v>#REF!</v>
      </c>
      <c r="G580" t="e">
        <f t="shared" ref="G580:G643" si="57">IF(F580&gt;$G$3,$G$3,E580)</f>
        <v>#REF!</v>
      </c>
      <c r="H580" t="e">
        <f t="shared" ref="H580:H643" si="58">IF(F580&lt;E580,1,0)</f>
        <v>#REF!</v>
      </c>
      <c r="I580" t="e">
        <f t="shared" ref="I580:I643" si="59">IF(G580&lt;E580,1,0)</f>
        <v>#REF!</v>
      </c>
    </row>
    <row r="581" spans="1:9" x14ac:dyDescent="0.35">
      <c r="A581" t="s">
        <v>2829</v>
      </c>
      <c r="B581" t="s">
        <v>1383</v>
      </c>
      <c r="C581" t="s">
        <v>3322</v>
      </c>
      <c r="D581" t="e">
        <f t="shared" si="54"/>
        <v>#REF!</v>
      </c>
      <c r="E581" t="e">
        <f t="shared" si="55"/>
        <v>#REF!</v>
      </c>
      <c r="F581" t="e">
        <f t="shared" si="56"/>
        <v>#REF!</v>
      </c>
      <c r="G581" t="e">
        <f t="shared" si="57"/>
        <v>#REF!</v>
      </c>
      <c r="H581" t="e">
        <f t="shared" si="58"/>
        <v>#REF!</v>
      </c>
      <c r="I581" t="e">
        <f t="shared" si="59"/>
        <v>#REF!</v>
      </c>
    </row>
    <row r="582" spans="1:9" x14ac:dyDescent="0.35">
      <c r="A582" t="s">
        <v>2903</v>
      </c>
      <c r="B582" t="s">
        <v>1462</v>
      </c>
      <c r="C582" t="s">
        <v>3322</v>
      </c>
      <c r="D582" t="e">
        <f t="shared" si="54"/>
        <v>#REF!</v>
      </c>
      <c r="E582" t="e">
        <f t="shared" si="55"/>
        <v>#REF!</v>
      </c>
      <c r="F582" t="e">
        <f t="shared" si="56"/>
        <v>#REF!</v>
      </c>
      <c r="G582" t="e">
        <f t="shared" si="57"/>
        <v>#REF!</v>
      </c>
      <c r="H582" t="e">
        <f t="shared" si="58"/>
        <v>#REF!</v>
      </c>
      <c r="I582" t="e">
        <f t="shared" si="59"/>
        <v>#REF!</v>
      </c>
    </row>
    <row r="583" spans="1:9" x14ac:dyDescent="0.35">
      <c r="A583" t="s">
        <v>2192</v>
      </c>
      <c r="B583" t="s">
        <v>544</v>
      </c>
      <c r="C583" t="s">
        <v>3322</v>
      </c>
      <c r="D583" t="e">
        <f t="shared" si="54"/>
        <v>#REF!</v>
      </c>
      <c r="E583" t="e">
        <f t="shared" si="55"/>
        <v>#REF!</v>
      </c>
      <c r="F583" t="e">
        <f t="shared" si="56"/>
        <v>#REF!</v>
      </c>
      <c r="G583" t="e">
        <f t="shared" si="57"/>
        <v>#REF!</v>
      </c>
      <c r="H583" t="e">
        <f t="shared" si="58"/>
        <v>#REF!</v>
      </c>
      <c r="I583" t="e">
        <f t="shared" si="59"/>
        <v>#REF!</v>
      </c>
    </row>
    <row r="584" spans="1:9" x14ac:dyDescent="0.35">
      <c r="A584" t="s">
        <v>2536</v>
      </c>
      <c r="B584" t="s">
        <v>3475</v>
      </c>
      <c r="C584" t="s">
        <v>3322</v>
      </c>
      <c r="D584" t="e">
        <f t="shared" si="54"/>
        <v>#REF!</v>
      </c>
      <c r="E584" t="e">
        <f t="shared" si="55"/>
        <v>#REF!</v>
      </c>
      <c r="F584" t="e">
        <f t="shared" si="56"/>
        <v>#REF!</v>
      </c>
      <c r="G584" t="e">
        <f t="shared" si="57"/>
        <v>#REF!</v>
      </c>
      <c r="H584" t="e">
        <f t="shared" si="58"/>
        <v>#REF!</v>
      </c>
      <c r="I584" t="e">
        <f t="shared" si="59"/>
        <v>#REF!</v>
      </c>
    </row>
    <row r="585" spans="1:9" x14ac:dyDescent="0.35">
      <c r="A585" t="s">
        <v>3894</v>
      </c>
      <c r="B585" t="s">
        <v>3694</v>
      </c>
      <c r="C585" t="s">
        <v>3326</v>
      </c>
      <c r="D585" t="e">
        <f t="shared" si="54"/>
        <v>#REF!</v>
      </c>
      <c r="E585" t="e">
        <f t="shared" si="55"/>
        <v>#REF!</v>
      </c>
      <c r="F585" t="e">
        <f t="shared" si="56"/>
        <v>#REF!</v>
      </c>
      <c r="G585" t="e">
        <f t="shared" si="57"/>
        <v>#REF!</v>
      </c>
      <c r="H585" t="e">
        <f t="shared" si="58"/>
        <v>#REF!</v>
      </c>
      <c r="I585" t="e">
        <f t="shared" si="59"/>
        <v>#REF!</v>
      </c>
    </row>
    <row r="586" spans="1:9" x14ac:dyDescent="0.35">
      <c r="A586" t="s">
        <v>2231</v>
      </c>
      <c r="B586" t="s">
        <v>604</v>
      </c>
      <c r="C586" t="s">
        <v>3322</v>
      </c>
      <c r="D586" t="e">
        <f t="shared" si="54"/>
        <v>#REF!</v>
      </c>
      <c r="E586" t="e">
        <f t="shared" si="55"/>
        <v>#REF!</v>
      </c>
      <c r="F586" t="e">
        <f t="shared" si="56"/>
        <v>#REF!</v>
      </c>
      <c r="G586" t="e">
        <f t="shared" si="57"/>
        <v>#REF!</v>
      </c>
      <c r="H586" t="e">
        <f t="shared" si="58"/>
        <v>#REF!</v>
      </c>
      <c r="I586" t="e">
        <f t="shared" si="59"/>
        <v>#REF!</v>
      </c>
    </row>
    <row r="587" spans="1:9" x14ac:dyDescent="0.35">
      <c r="A587" t="s">
        <v>2959</v>
      </c>
      <c r="B587" t="s">
        <v>1529</v>
      </c>
      <c r="C587" t="s">
        <v>3322</v>
      </c>
      <c r="D587" t="e">
        <f t="shared" si="54"/>
        <v>#REF!</v>
      </c>
      <c r="E587" t="e">
        <f t="shared" si="55"/>
        <v>#REF!</v>
      </c>
      <c r="F587" t="e">
        <f t="shared" si="56"/>
        <v>#REF!</v>
      </c>
      <c r="G587" t="e">
        <f t="shared" si="57"/>
        <v>#REF!</v>
      </c>
      <c r="H587" t="e">
        <f t="shared" si="58"/>
        <v>#REF!</v>
      </c>
      <c r="I587" t="e">
        <f t="shared" si="59"/>
        <v>#REF!</v>
      </c>
    </row>
    <row r="588" spans="1:9" x14ac:dyDescent="0.35">
      <c r="A588" t="s">
        <v>3101</v>
      </c>
      <c r="B588" t="s">
        <v>1689</v>
      </c>
      <c r="C588" t="s">
        <v>3322</v>
      </c>
      <c r="D588" t="e">
        <f t="shared" si="54"/>
        <v>#REF!</v>
      </c>
      <c r="E588" t="e">
        <f t="shared" si="55"/>
        <v>#REF!</v>
      </c>
      <c r="F588" t="e">
        <f t="shared" si="56"/>
        <v>#REF!</v>
      </c>
      <c r="G588" t="e">
        <f t="shared" si="57"/>
        <v>#REF!</v>
      </c>
      <c r="H588" t="e">
        <f t="shared" si="58"/>
        <v>#REF!</v>
      </c>
      <c r="I588" t="e">
        <f t="shared" si="59"/>
        <v>#REF!</v>
      </c>
    </row>
    <row r="589" spans="1:9" x14ac:dyDescent="0.35">
      <c r="A589" t="s">
        <v>3298</v>
      </c>
      <c r="B589" t="s">
        <v>1902</v>
      </c>
      <c r="C589" t="s">
        <v>3322</v>
      </c>
      <c r="D589" t="e">
        <f t="shared" si="54"/>
        <v>#REF!</v>
      </c>
      <c r="E589" t="e">
        <f t="shared" si="55"/>
        <v>#REF!</v>
      </c>
      <c r="F589" t="e">
        <f t="shared" si="56"/>
        <v>#REF!</v>
      </c>
      <c r="G589" t="e">
        <f t="shared" si="57"/>
        <v>#REF!</v>
      </c>
      <c r="H589" t="e">
        <f t="shared" si="58"/>
        <v>#REF!</v>
      </c>
      <c r="I589" t="e">
        <f t="shared" si="59"/>
        <v>#REF!</v>
      </c>
    </row>
    <row r="590" spans="1:9" x14ac:dyDescent="0.35">
      <c r="A590" t="s">
        <v>2422</v>
      </c>
      <c r="B590" t="s">
        <v>891</v>
      </c>
      <c r="C590" t="s">
        <v>3322</v>
      </c>
      <c r="D590" t="e">
        <f t="shared" si="54"/>
        <v>#REF!</v>
      </c>
      <c r="E590" t="e">
        <f t="shared" si="55"/>
        <v>#REF!</v>
      </c>
      <c r="F590" t="e">
        <f t="shared" si="56"/>
        <v>#REF!</v>
      </c>
      <c r="G590" t="e">
        <f t="shared" si="57"/>
        <v>#REF!</v>
      </c>
      <c r="H590" t="e">
        <f t="shared" si="58"/>
        <v>#REF!</v>
      </c>
      <c r="I590" t="e">
        <f t="shared" si="59"/>
        <v>#REF!</v>
      </c>
    </row>
    <row r="591" spans="1:9" x14ac:dyDescent="0.35">
      <c r="A591" t="s">
        <v>3190</v>
      </c>
      <c r="B591" t="s">
        <v>1786</v>
      </c>
      <c r="C591" t="s">
        <v>3322</v>
      </c>
      <c r="D591" t="e">
        <f t="shared" si="54"/>
        <v>#REF!</v>
      </c>
      <c r="E591" t="e">
        <f t="shared" si="55"/>
        <v>#REF!</v>
      </c>
      <c r="F591" t="e">
        <f t="shared" si="56"/>
        <v>#REF!</v>
      </c>
      <c r="G591" t="e">
        <f t="shared" si="57"/>
        <v>#REF!</v>
      </c>
      <c r="H591" t="e">
        <f t="shared" si="58"/>
        <v>#REF!</v>
      </c>
      <c r="I591" t="e">
        <f t="shared" si="59"/>
        <v>#REF!</v>
      </c>
    </row>
    <row r="592" spans="1:9" x14ac:dyDescent="0.35">
      <c r="A592" t="s">
        <v>2489</v>
      </c>
      <c r="B592" t="s">
        <v>995</v>
      </c>
      <c r="C592" t="s">
        <v>3322</v>
      </c>
      <c r="D592" t="e">
        <f t="shared" si="54"/>
        <v>#REF!</v>
      </c>
      <c r="E592" t="e">
        <f t="shared" si="55"/>
        <v>#REF!</v>
      </c>
      <c r="F592" t="e">
        <f t="shared" si="56"/>
        <v>#REF!</v>
      </c>
      <c r="G592" t="e">
        <f t="shared" si="57"/>
        <v>#REF!</v>
      </c>
      <c r="H592" t="e">
        <f t="shared" si="58"/>
        <v>#REF!</v>
      </c>
      <c r="I592" t="e">
        <f t="shared" si="59"/>
        <v>#REF!</v>
      </c>
    </row>
    <row r="593" spans="1:9" x14ac:dyDescent="0.35">
      <c r="A593" t="s">
        <v>2927</v>
      </c>
      <c r="B593" t="s">
        <v>1488</v>
      </c>
      <c r="C593" t="s">
        <v>3322</v>
      </c>
      <c r="D593" t="e">
        <f t="shared" si="54"/>
        <v>#REF!</v>
      </c>
      <c r="E593" t="e">
        <f t="shared" si="55"/>
        <v>#REF!</v>
      </c>
      <c r="F593" t="e">
        <f t="shared" si="56"/>
        <v>#REF!</v>
      </c>
      <c r="G593" t="e">
        <f t="shared" si="57"/>
        <v>#REF!</v>
      </c>
      <c r="H593" t="e">
        <f t="shared" si="58"/>
        <v>#REF!</v>
      </c>
      <c r="I593" t="e">
        <f t="shared" si="59"/>
        <v>#REF!</v>
      </c>
    </row>
    <row r="594" spans="1:9" x14ac:dyDescent="0.35">
      <c r="A594" t="s">
        <v>2689</v>
      </c>
      <c r="B594" t="s">
        <v>1238</v>
      </c>
      <c r="C594" t="s">
        <v>3322</v>
      </c>
      <c r="D594" t="e">
        <f t="shared" si="54"/>
        <v>#REF!</v>
      </c>
      <c r="E594" t="e">
        <f t="shared" si="55"/>
        <v>#REF!</v>
      </c>
      <c r="F594" t="e">
        <f t="shared" si="56"/>
        <v>#REF!</v>
      </c>
      <c r="G594" t="e">
        <f t="shared" si="57"/>
        <v>#REF!</v>
      </c>
      <c r="H594" t="e">
        <f t="shared" si="58"/>
        <v>#REF!</v>
      </c>
      <c r="I594" t="e">
        <f t="shared" si="59"/>
        <v>#REF!</v>
      </c>
    </row>
    <row r="595" spans="1:9" x14ac:dyDescent="0.35">
      <c r="A595" t="s">
        <v>3895</v>
      </c>
      <c r="B595" t="s">
        <v>3409</v>
      </c>
      <c r="C595" t="s">
        <v>3326</v>
      </c>
      <c r="D595" t="e">
        <f t="shared" si="54"/>
        <v>#REF!</v>
      </c>
      <c r="E595" t="e">
        <f t="shared" si="55"/>
        <v>#REF!</v>
      </c>
      <c r="F595" t="e">
        <f t="shared" si="56"/>
        <v>#REF!</v>
      </c>
      <c r="G595" t="e">
        <f t="shared" si="57"/>
        <v>#REF!</v>
      </c>
      <c r="H595" t="e">
        <f t="shared" si="58"/>
        <v>#REF!</v>
      </c>
      <c r="I595" t="e">
        <f t="shared" si="59"/>
        <v>#REF!</v>
      </c>
    </row>
    <row r="596" spans="1:9" x14ac:dyDescent="0.35">
      <c r="A596" t="s">
        <v>2763</v>
      </c>
      <c r="B596" t="s">
        <v>1316</v>
      </c>
      <c r="C596" t="s">
        <v>3322</v>
      </c>
      <c r="D596" t="e">
        <f t="shared" si="54"/>
        <v>#REF!</v>
      </c>
      <c r="E596" t="e">
        <f t="shared" si="55"/>
        <v>#REF!</v>
      </c>
      <c r="F596" t="e">
        <f t="shared" si="56"/>
        <v>#REF!</v>
      </c>
      <c r="G596" t="e">
        <f t="shared" si="57"/>
        <v>#REF!</v>
      </c>
      <c r="H596" t="e">
        <f t="shared" si="58"/>
        <v>#REF!</v>
      </c>
      <c r="I596" t="e">
        <f t="shared" si="59"/>
        <v>#REF!</v>
      </c>
    </row>
    <row r="597" spans="1:9" x14ac:dyDescent="0.35">
      <c r="A597" t="s">
        <v>2331</v>
      </c>
      <c r="B597" t="s">
        <v>750</v>
      </c>
      <c r="C597" t="s">
        <v>3322</v>
      </c>
      <c r="D597" t="e">
        <f t="shared" si="54"/>
        <v>#REF!</v>
      </c>
      <c r="E597" t="e">
        <f t="shared" si="55"/>
        <v>#REF!</v>
      </c>
      <c r="F597" t="e">
        <f t="shared" si="56"/>
        <v>#REF!</v>
      </c>
      <c r="G597" t="e">
        <f t="shared" si="57"/>
        <v>#REF!</v>
      </c>
      <c r="H597" t="e">
        <f t="shared" si="58"/>
        <v>#REF!</v>
      </c>
      <c r="I597" t="e">
        <f t="shared" si="59"/>
        <v>#REF!</v>
      </c>
    </row>
    <row r="598" spans="1:9" x14ac:dyDescent="0.35">
      <c r="A598" t="s">
        <v>2687</v>
      </c>
      <c r="B598" t="s">
        <v>1236</v>
      </c>
      <c r="C598" t="s">
        <v>3322</v>
      </c>
      <c r="D598" t="e">
        <f t="shared" si="54"/>
        <v>#REF!</v>
      </c>
      <c r="E598" t="e">
        <f t="shared" si="55"/>
        <v>#REF!</v>
      </c>
      <c r="F598" t="e">
        <f t="shared" si="56"/>
        <v>#REF!</v>
      </c>
      <c r="G598" t="e">
        <f t="shared" si="57"/>
        <v>#REF!</v>
      </c>
      <c r="H598" t="e">
        <f t="shared" si="58"/>
        <v>#REF!</v>
      </c>
      <c r="I598" t="e">
        <f t="shared" si="59"/>
        <v>#REF!</v>
      </c>
    </row>
    <row r="599" spans="1:9" x14ac:dyDescent="0.35">
      <c r="A599" t="s">
        <v>2697</v>
      </c>
      <c r="B599" t="s">
        <v>1245</v>
      </c>
      <c r="C599" t="s">
        <v>3322</v>
      </c>
      <c r="D599" t="e">
        <f t="shared" si="54"/>
        <v>#REF!</v>
      </c>
      <c r="E599" t="e">
        <f t="shared" si="55"/>
        <v>#REF!</v>
      </c>
      <c r="F599" t="e">
        <f t="shared" si="56"/>
        <v>#REF!</v>
      </c>
      <c r="G599" t="e">
        <f t="shared" si="57"/>
        <v>#REF!</v>
      </c>
      <c r="H599" t="e">
        <f t="shared" si="58"/>
        <v>#REF!</v>
      </c>
      <c r="I599" t="e">
        <f t="shared" si="59"/>
        <v>#REF!</v>
      </c>
    </row>
    <row r="600" spans="1:9" x14ac:dyDescent="0.35">
      <c r="A600" t="s">
        <v>2765</v>
      </c>
      <c r="B600" t="s">
        <v>1318</v>
      </c>
      <c r="C600" t="s">
        <v>3322</v>
      </c>
      <c r="D600" t="e">
        <f t="shared" si="54"/>
        <v>#REF!</v>
      </c>
      <c r="E600" t="e">
        <f t="shared" si="55"/>
        <v>#REF!</v>
      </c>
      <c r="F600" t="e">
        <f t="shared" si="56"/>
        <v>#REF!</v>
      </c>
      <c r="G600" t="e">
        <f t="shared" si="57"/>
        <v>#REF!</v>
      </c>
      <c r="H600" t="e">
        <f t="shared" si="58"/>
        <v>#REF!</v>
      </c>
      <c r="I600" t="e">
        <f t="shared" si="59"/>
        <v>#REF!</v>
      </c>
    </row>
    <row r="601" spans="1:9" x14ac:dyDescent="0.35">
      <c r="A601" t="s">
        <v>3896</v>
      </c>
      <c r="B601" t="s">
        <v>3338</v>
      </c>
      <c r="C601" t="s">
        <v>3326</v>
      </c>
      <c r="D601" t="e">
        <f t="shared" si="54"/>
        <v>#REF!</v>
      </c>
      <c r="E601" t="e">
        <f t="shared" si="55"/>
        <v>#REF!</v>
      </c>
      <c r="F601" t="e">
        <f t="shared" si="56"/>
        <v>#REF!</v>
      </c>
      <c r="G601" t="e">
        <f t="shared" si="57"/>
        <v>#REF!</v>
      </c>
      <c r="H601" t="e">
        <f t="shared" si="58"/>
        <v>#REF!</v>
      </c>
      <c r="I601" t="e">
        <f t="shared" si="59"/>
        <v>#REF!</v>
      </c>
    </row>
    <row r="602" spans="1:9" x14ac:dyDescent="0.35">
      <c r="A602" t="s">
        <v>2901</v>
      </c>
      <c r="B602" t="s">
        <v>1460</v>
      </c>
      <c r="C602" t="s">
        <v>3322</v>
      </c>
      <c r="D602" t="e">
        <f t="shared" si="54"/>
        <v>#REF!</v>
      </c>
      <c r="E602" t="e">
        <f t="shared" si="55"/>
        <v>#REF!</v>
      </c>
      <c r="F602" t="e">
        <f t="shared" si="56"/>
        <v>#REF!</v>
      </c>
      <c r="G602" t="e">
        <f t="shared" si="57"/>
        <v>#REF!</v>
      </c>
      <c r="H602" t="e">
        <f t="shared" si="58"/>
        <v>#REF!</v>
      </c>
      <c r="I602" t="e">
        <f t="shared" si="59"/>
        <v>#REF!</v>
      </c>
    </row>
    <row r="603" spans="1:9" x14ac:dyDescent="0.35">
      <c r="A603" t="s">
        <v>2705</v>
      </c>
      <c r="B603" t="s">
        <v>1253</v>
      </c>
      <c r="C603" t="s">
        <v>3322</v>
      </c>
      <c r="D603" t="e">
        <f t="shared" si="54"/>
        <v>#REF!</v>
      </c>
      <c r="E603" t="e">
        <f t="shared" si="55"/>
        <v>#REF!</v>
      </c>
      <c r="F603" t="e">
        <f t="shared" si="56"/>
        <v>#REF!</v>
      </c>
      <c r="G603" t="e">
        <f t="shared" si="57"/>
        <v>#REF!</v>
      </c>
      <c r="H603" t="e">
        <f t="shared" si="58"/>
        <v>#REF!</v>
      </c>
      <c r="I603" t="e">
        <f t="shared" si="59"/>
        <v>#REF!</v>
      </c>
    </row>
    <row r="604" spans="1:9" x14ac:dyDescent="0.35">
      <c r="A604" t="s">
        <v>2742</v>
      </c>
      <c r="B604" t="s">
        <v>1292</v>
      </c>
      <c r="C604" t="s">
        <v>3322</v>
      </c>
      <c r="D604" t="e">
        <f t="shared" si="54"/>
        <v>#REF!</v>
      </c>
      <c r="E604" t="e">
        <f t="shared" si="55"/>
        <v>#REF!</v>
      </c>
      <c r="F604" t="e">
        <f t="shared" si="56"/>
        <v>#REF!</v>
      </c>
      <c r="G604" t="e">
        <f t="shared" si="57"/>
        <v>#REF!</v>
      </c>
      <c r="H604" t="e">
        <f t="shared" si="58"/>
        <v>#REF!</v>
      </c>
      <c r="I604" t="e">
        <f t="shared" si="59"/>
        <v>#REF!</v>
      </c>
    </row>
    <row r="605" spans="1:9" x14ac:dyDescent="0.35">
      <c r="A605" t="s">
        <v>3250</v>
      </c>
      <c r="B605" t="s">
        <v>1843</v>
      </c>
      <c r="C605" t="s">
        <v>3322</v>
      </c>
      <c r="D605" t="e">
        <f t="shared" si="54"/>
        <v>#REF!</v>
      </c>
      <c r="E605" t="e">
        <f t="shared" si="55"/>
        <v>#REF!</v>
      </c>
      <c r="F605" t="e">
        <f t="shared" si="56"/>
        <v>#REF!</v>
      </c>
      <c r="G605" t="e">
        <f t="shared" si="57"/>
        <v>#REF!</v>
      </c>
      <c r="H605" t="e">
        <f t="shared" si="58"/>
        <v>#REF!</v>
      </c>
      <c r="I605" t="e">
        <f t="shared" si="59"/>
        <v>#REF!</v>
      </c>
    </row>
    <row r="606" spans="1:9" x14ac:dyDescent="0.35">
      <c r="A606" t="s">
        <v>3897</v>
      </c>
      <c r="B606" t="s">
        <v>3385</v>
      </c>
      <c r="C606" t="s">
        <v>3326</v>
      </c>
      <c r="D606" t="e">
        <f t="shared" si="54"/>
        <v>#REF!</v>
      </c>
      <c r="E606" t="e">
        <f t="shared" si="55"/>
        <v>#REF!</v>
      </c>
      <c r="F606" t="e">
        <f t="shared" si="56"/>
        <v>#REF!</v>
      </c>
      <c r="G606" t="e">
        <f t="shared" si="57"/>
        <v>#REF!</v>
      </c>
      <c r="H606" t="e">
        <f t="shared" si="58"/>
        <v>#REF!</v>
      </c>
      <c r="I606" t="e">
        <f t="shared" si="59"/>
        <v>#REF!</v>
      </c>
    </row>
    <row r="607" spans="1:9" x14ac:dyDescent="0.35">
      <c r="A607" t="s">
        <v>3004</v>
      </c>
      <c r="B607" t="s">
        <v>1582</v>
      </c>
      <c r="C607" t="s">
        <v>3322</v>
      </c>
      <c r="D607" t="e">
        <f t="shared" si="54"/>
        <v>#REF!</v>
      </c>
      <c r="E607" t="e">
        <f t="shared" si="55"/>
        <v>#REF!</v>
      </c>
      <c r="F607" t="e">
        <f t="shared" si="56"/>
        <v>#REF!</v>
      </c>
      <c r="G607" t="e">
        <f t="shared" si="57"/>
        <v>#REF!</v>
      </c>
      <c r="H607" t="e">
        <f t="shared" si="58"/>
        <v>#REF!</v>
      </c>
      <c r="I607" t="e">
        <f t="shared" si="59"/>
        <v>#REF!</v>
      </c>
    </row>
    <row r="608" spans="1:9" x14ac:dyDescent="0.35">
      <c r="A608" t="s">
        <v>3898</v>
      </c>
      <c r="B608" t="s">
        <v>3600</v>
      </c>
      <c r="C608" t="s">
        <v>3326</v>
      </c>
      <c r="D608" t="e">
        <f t="shared" si="54"/>
        <v>#REF!</v>
      </c>
      <c r="E608" t="e">
        <f t="shared" si="55"/>
        <v>#REF!</v>
      </c>
      <c r="F608" t="e">
        <f t="shared" si="56"/>
        <v>#REF!</v>
      </c>
      <c r="G608" t="e">
        <f t="shared" si="57"/>
        <v>#REF!</v>
      </c>
      <c r="H608" t="e">
        <f t="shared" si="58"/>
        <v>#REF!</v>
      </c>
      <c r="I608" t="e">
        <f t="shared" si="59"/>
        <v>#REF!</v>
      </c>
    </row>
    <row r="609" spans="1:9" x14ac:dyDescent="0.35">
      <c r="A609" t="s">
        <v>2090</v>
      </c>
      <c r="B609" t="s">
        <v>392</v>
      </c>
      <c r="C609" t="s">
        <v>3322</v>
      </c>
      <c r="D609" t="e">
        <f t="shared" si="54"/>
        <v>#REF!</v>
      </c>
      <c r="E609" t="e">
        <f t="shared" si="55"/>
        <v>#REF!</v>
      </c>
      <c r="F609" t="e">
        <f t="shared" si="56"/>
        <v>#REF!</v>
      </c>
      <c r="G609" t="e">
        <f t="shared" si="57"/>
        <v>#REF!</v>
      </c>
      <c r="H609" t="e">
        <f t="shared" si="58"/>
        <v>#REF!</v>
      </c>
      <c r="I609" t="e">
        <f t="shared" si="59"/>
        <v>#REF!</v>
      </c>
    </row>
    <row r="610" spans="1:9" x14ac:dyDescent="0.35">
      <c r="A610" t="s">
        <v>2248</v>
      </c>
      <c r="B610" t="s">
        <v>629</v>
      </c>
      <c r="C610" t="s">
        <v>3322</v>
      </c>
      <c r="D610" t="e">
        <f t="shared" si="54"/>
        <v>#REF!</v>
      </c>
      <c r="E610" t="e">
        <f t="shared" si="55"/>
        <v>#REF!</v>
      </c>
      <c r="F610" t="e">
        <f t="shared" si="56"/>
        <v>#REF!</v>
      </c>
      <c r="G610" t="e">
        <f t="shared" si="57"/>
        <v>#REF!</v>
      </c>
      <c r="H610" t="e">
        <f t="shared" si="58"/>
        <v>#REF!</v>
      </c>
      <c r="I610" t="e">
        <f t="shared" si="59"/>
        <v>#REF!</v>
      </c>
    </row>
    <row r="611" spans="1:9" x14ac:dyDescent="0.35">
      <c r="A611" t="s">
        <v>2283</v>
      </c>
      <c r="B611" t="s">
        <v>3393</v>
      </c>
      <c r="C611" t="s">
        <v>3322</v>
      </c>
      <c r="D611" t="e">
        <f t="shared" si="54"/>
        <v>#REF!</v>
      </c>
      <c r="E611" t="e">
        <f t="shared" si="55"/>
        <v>#REF!</v>
      </c>
      <c r="F611" t="e">
        <f t="shared" si="56"/>
        <v>#REF!</v>
      </c>
      <c r="G611" t="e">
        <f t="shared" si="57"/>
        <v>#REF!</v>
      </c>
      <c r="H611" t="e">
        <f t="shared" si="58"/>
        <v>#REF!</v>
      </c>
      <c r="I611" t="e">
        <f t="shared" si="59"/>
        <v>#REF!</v>
      </c>
    </row>
    <row r="612" spans="1:9" x14ac:dyDescent="0.35">
      <c r="A612" t="s">
        <v>2270</v>
      </c>
      <c r="B612" t="s">
        <v>662</v>
      </c>
      <c r="C612" t="s">
        <v>3322</v>
      </c>
      <c r="D612" t="e">
        <f t="shared" si="54"/>
        <v>#REF!</v>
      </c>
      <c r="E612" t="e">
        <f t="shared" si="55"/>
        <v>#REF!</v>
      </c>
      <c r="F612" t="e">
        <f t="shared" si="56"/>
        <v>#REF!</v>
      </c>
      <c r="G612" t="e">
        <f t="shared" si="57"/>
        <v>#REF!</v>
      </c>
      <c r="H612" t="e">
        <f t="shared" si="58"/>
        <v>#REF!</v>
      </c>
      <c r="I612" t="e">
        <f t="shared" si="59"/>
        <v>#REF!</v>
      </c>
    </row>
    <row r="613" spans="1:9" x14ac:dyDescent="0.35">
      <c r="A613" t="s">
        <v>2724</v>
      </c>
      <c r="B613" t="s">
        <v>1273</v>
      </c>
      <c r="C613" t="s">
        <v>3322</v>
      </c>
      <c r="D613" t="e">
        <f t="shared" si="54"/>
        <v>#REF!</v>
      </c>
      <c r="E613" t="e">
        <f t="shared" si="55"/>
        <v>#REF!</v>
      </c>
      <c r="F613" t="e">
        <f t="shared" si="56"/>
        <v>#REF!</v>
      </c>
      <c r="G613" t="e">
        <f t="shared" si="57"/>
        <v>#REF!</v>
      </c>
      <c r="H613" t="e">
        <f t="shared" si="58"/>
        <v>#REF!</v>
      </c>
      <c r="I613" t="e">
        <f t="shared" si="59"/>
        <v>#REF!</v>
      </c>
    </row>
    <row r="614" spans="1:9" x14ac:dyDescent="0.35">
      <c r="A614" t="s">
        <v>3169</v>
      </c>
      <c r="B614" t="s">
        <v>1763</v>
      </c>
      <c r="C614" t="s">
        <v>3322</v>
      </c>
      <c r="D614" t="e">
        <f t="shared" si="54"/>
        <v>#REF!</v>
      </c>
      <c r="E614" t="e">
        <f t="shared" si="55"/>
        <v>#REF!</v>
      </c>
      <c r="F614" t="e">
        <f t="shared" si="56"/>
        <v>#REF!</v>
      </c>
      <c r="G614" t="e">
        <f t="shared" si="57"/>
        <v>#REF!</v>
      </c>
      <c r="H614" t="e">
        <f t="shared" si="58"/>
        <v>#REF!</v>
      </c>
      <c r="I614" t="e">
        <f t="shared" si="59"/>
        <v>#REF!</v>
      </c>
    </row>
    <row r="615" spans="1:9" x14ac:dyDescent="0.35">
      <c r="A615" t="s">
        <v>3290</v>
      </c>
      <c r="B615" t="s">
        <v>1887</v>
      </c>
      <c r="C615" t="s">
        <v>3322</v>
      </c>
      <c r="D615" t="e">
        <f t="shared" si="54"/>
        <v>#REF!</v>
      </c>
      <c r="E615" t="e">
        <f t="shared" si="55"/>
        <v>#REF!</v>
      </c>
      <c r="F615" t="e">
        <f t="shared" si="56"/>
        <v>#REF!</v>
      </c>
      <c r="G615" t="e">
        <f t="shared" si="57"/>
        <v>#REF!</v>
      </c>
      <c r="H615" t="e">
        <f t="shared" si="58"/>
        <v>#REF!</v>
      </c>
      <c r="I615" t="e">
        <f t="shared" si="59"/>
        <v>#REF!</v>
      </c>
    </row>
    <row r="616" spans="1:9" x14ac:dyDescent="0.35">
      <c r="A616" t="s">
        <v>2977</v>
      </c>
      <c r="B616" t="s">
        <v>1548</v>
      </c>
      <c r="C616" t="s">
        <v>3322</v>
      </c>
      <c r="D616" t="e">
        <f t="shared" si="54"/>
        <v>#REF!</v>
      </c>
      <c r="E616" t="e">
        <f t="shared" si="55"/>
        <v>#REF!</v>
      </c>
      <c r="F616" t="e">
        <f t="shared" si="56"/>
        <v>#REF!</v>
      </c>
      <c r="G616" t="e">
        <f t="shared" si="57"/>
        <v>#REF!</v>
      </c>
      <c r="H616" t="e">
        <f t="shared" si="58"/>
        <v>#REF!</v>
      </c>
      <c r="I616" t="e">
        <f t="shared" si="59"/>
        <v>#REF!</v>
      </c>
    </row>
    <row r="617" spans="1:9" x14ac:dyDescent="0.35">
      <c r="A617" t="s">
        <v>2088</v>
      </c>
      <c r="B617" t="s">
        <v>389</v>
      </c>
      <c r="C617" t="s">
        <v>3322</v>
      </c>
      <c r="D617" t="e">
        <f t="shared" si="54"/>
        <v>#REF!</v>
      </c>
      <c r="E617" t="e">
        <f t="shared" si="55"/>
        <v>#REF!</v>
      </c>
      <c r="F617" t="e">
        <f t="shared" si="56"/>
        <v>#REF!</v>
      </c>
      <c r="G617" t="e">
        <f t="shared" si="57"/>
        <v>#REF!</v>
      </c>
      <c r="H617" t="e">
        <f t="shared" si="58"/>
        <v>#REF!</v>
      </c>
      <c r="I617" t="e">
        <f t="shared" si="59"/>
        <v>#REF!</v>
      </c>
    </row>
    <row r="618" spans="1:9" x14ac:dyDescent="0.35">
      <c r="A618" t="s">
        <v>2793</v>
      </c>
      <c r="B618" t="s">
        <v>1349</v>
      </c>
      <c r="C618" t="s">
        <v>3322</v>
      </c>
      <c r="D618" t="e">
        <f t="shared" si="54"/>
        <v>#REF!</v>
      </c>
      <c r="E618" t="e">
        <f t="shared" si="55"/>
        <v>#REF!</v>
      </c>
      <c r="F618" t="e">
        <f t="shared" si="56"/>
        <v>#REF!</v>
      </c>
      <c r="G618" t="e">
        <f t="shared" si="57"/>
        <v>#REF!</v>
      </c>
      <c r="H618" t="e">
        <f t="shared" si="58"/>
        <v>#REF!</v>
      </c>
      <c r="I618" t="e">
        <f t="shared" si="59"/>
        <v>#REF!</v>
      </c>
    </row>
    <row r="619" spans="1:9" x14ac:dyDescent="0.35">
      <c r="A619" t="s">
        <v>2835</v>
      </c>
      <c r="B619" t="s">
        <v>1389</v>
      </c>
      <c r="C619" t="s">
        <v>3322</v>
      </c>
      <c r="D619" t="e">
        <f t="shared" si="54"/>
        <v>#REF!</v>
      </c>
      <c r="E619" t="e">
        <f t="shared" si="55"/>
        <v>#REF!</v>
      </c>
      <c r="F619" t="e">
        <f t="shared" si="56"/>
        <v>#REF!</v>
      </c>
      <c r="G619" t="e">
        <f t="shared" si="57"/>
        <v>#REF!</v>
      </c>
      <c r="H619" t="e">
        <f t="shared" si="58"/>
        <v>#REF!</v>
      </c>
      <c r="I619" t="e">
        <f t="shared" si="59"/>
        <v>#REF!</v>
      </c>
    </row>
    <row r="620" spans="1:9" x14ac:dyDescent="0.35">
      <c r="A620" t="s">
        <v>3184</v>
      </c>
      <c r="B620" t="s">
        <v>1779</v>
      </c>
      <c r="C620" t="s">
        <v>3322</v>
      </c>
      <c r="D620" t="e">
        <f t="shared" si="54"/>
        <v>#REF!</v>
      </c>
      <c r="E620" t="e">
        <f t="shared" si="55"/>
        <v>#REF!</v>
      </c>
      <c r="F620" t="e">
        <f t="shared" si="56"/>
        <v>#REF!</v>
      </c>
      <c r="G620" t="e">
        <f t="shared" si="57"/>
        <v>#REF!</v>
      </c>
      <c r="H620" t="e">
        <f t="shared" si="58"/>
        <v>#REF!</v>
      </c>
      <c r="I620" t="e">
        <f t="shared" si="59"/>
        <v>#REF!</v>
      </c>
    </row>
    <row r="621" spans="1:9" x14ac:dyDescent="0.35">
      <c r="A621" t="s">
        <v>3005</v>
      </c>
      <c r="B621" t="s">
        <v>1583</v>
      </c>
      <c r="C621" t="s">
        <v>3322</v>
      </c>
      <c r="D621" t="e">
        <f t="shared" si="54"/>
        <v>#REF!</v>
      </c>
      <c r="E621" t="e">
        <f t="shared" si="55"/>
        <v>#REF!</v>
      </c>
      <c r="F621" t="e">
        <f t="shared" si="56"/>
        <v>#REF!</v>
      </c>
      <c r="G621" t="e">
        <f t="shared" si="57"/>
        <v>#REF!</v>
      </c>
      <c r="H621" t="e">
        <f t="shared" si="58"/>
        <v>#REF!</v>
      </c>
      <c r="I621" t="e">
        <f t="shared" si="59"/>
        <v>#REF!</v>
      </c>
    </row>
    <row r="622" spans="1:9" x14ac:dyDescent="0.35">
      <c r="A622" t="s">
        <v>2946</v>
      </c>
      <c r="B622" t="s">
        <v>1513</v>
      </c>
      <c r="C622" t="s">
        <v>3322</v>
      </c>
      <c r="D622" t="e">
        <f t="shared" si="54"/>
        <v>#REF!</v>
      </c>
      <c r="E622" t="e">
        <f t="shared" si="55"/>
        <v>#REF!</v>
      </c>
      <c r="F622" t="e">
        <f t="shared" si="56"/>
        <v>#REF!</v>
      </c>
      <c r="G622" t="e">
        <f t="shared" si="57"/>
        <v>#REF!</v>
      </c>
      <c r="H622" t="e">
        <f t="shared" si="58"/>
        <v>#REF!</v>
      </c>
      <c r="I622" t="e">
        <f t="shared" si="59"/>
        <v>#REF!</v>
      </c>
    </row>
    <row r="623" spans="1:9" x14ac:dyDescent="0.35">
      <c r="A623" t="s">
        <v>3899</v>
      </c>
      <c r="B623" t="s">
        <v>3662</v>
      </c>
      <c r="C623" t="s">
        <v>3326</v>
      </c>
      <c r="D623" t="e">
        <f t="shared" si="54"/>
        <v>#REF!</v>
      </c>
      <c r="E623" t="e">
        <f t="shared" si="55"/>
        <v>#REF!</v>
      </c>
      <c r="F623" t="e">
        <f t="shared" si="56"/>
        <v>#REF!</v>
      </c>
      <c r="G623" t="e">
        <f t="shared" si="57"/>
        <v>#REF!</v>
      </c>
      <c r="H623" t="e">
        <f t="shared" si="58"/>
        <v>#REF!</v>
      </c>
      <c r="I623" t="e">
        <f t="shared" si="59"/>
        <v>#REF!</v>
      </c>
    </row>
    <row r="624" spans="1:9" x14ac:dyDescent="0.35">
      <c r="A624" t="s">
        <v>2213</v>
      </c>
      <c r="B624" t="s">
        <v>576</v>
      </c>
      <c r="C624" t="s">
        <v>3322</v>
      </c>
      <c r="D624" t="e">
        <f t="shared" si="54"/>
        <v>#REF!</v>
      </c>
      <c r="E624" t="e">
        <f t="shared" si="55"/>
        <v>#REF!</v>
      </c>
      <c r="F624" t="e">
        <f t="shared" si="56"/>
        <v>#REF!</v>
      </c>
      <c r="G624" t="e">
        <f t="shared" si="57"/>
        <v>#REF!</v>
      </c>
      <c r="H624" t="e">
        <f t="shared" si="58"/>
        <v>#REF!</v>
      </c>
      <c r="I624" t="e">
        <f t="shared" si="59"/>
        <v>#REF!</v>
      </c>
    </row>
    <row r="625" spans="1:9" x14ac:dyDescent="0.35">
      <c r="A625" t="s">
        <v>2364</v>
      </c>
      <c r="B625" t="s">
        <v>792</v>
      </c>
      <c r="C625" t="s">
        <v>3322</v>
      </c>
      <c r="D625" t="e">
        <f t="shared" si="54"/>
        <v>#REF!</v>
      </c>
      <c r="E625" t="e">
        <f t="shared" si="55"/>
        <v>#REF!</v>
      </c>
      <c r="F625" t="e">
        <f t="shared" si="56"/>
        <v>#REF!</v>
      </c>
      <c r="G625" t="e">
        <f t="shared" si="57"/>
        <v>#REF!</v>
      </c>
      <c r="H625" t="e">
        <f t="shared" si="58"/>
        <v>#REF!</v>
      </c>
      <c r="I625" t="e">
        <f t="shared" si="59"/>
        <v>#REF!</v>
      </c>
    </row>
    <row r="626" spans="1:9" x14ac:dyDescent="0.35">
      <c r="A626" t="s">
        <v>3293</v>
      </c>
      <c r="B626" t="s">
        <v>1893</v>
      </c>
      <c r="C626" t="s">
        <v>3322</v>
      </c>
      <c r="D626" t="e">
        <f t="shared" si="54"/>
        <v>#REF!</v>
      </c>
      <c r="E626" t="e">
        <f t="shared" si="55"/>
        <v>#REF!</v>
      </c>
      <c r="F626" t="e">
        <f t="shared" si="56"/>
        <v>#REF!</v>
      </c>
      <c r="G626" t="e">
        <f t="shared" si="57"/>
        <v>#REF!</v>
      </c>
      <c r="H626" t="e">
        <f t="shared" si="58"/>
        <v>#REF!</v>
      </c>
      <c r="I626" t="e">
        <f t="shared" si="59"/>
        <v>#REF!</v>
      </c>
    </row>
    <row r="627" spans="1:9" x14ac:dyDescent="0.35">
      <c r="A627" t="s">
        <v>2733</v>
      </c>
      <c r="B627" t="s">
        <v>1285</v>
      </c>
      <c r="C627" t="s">
        <v>3322</v>
      </c>
      <c r="D627" t="e">
        <f t="shared" si="54"/>
        <v>#REF!</v>
      </c>
      <c r="E627" t="e">
        <f t="shared" si="55"/>
        <v>#REF!</v>
      </c>
      <c r="F627" t="e">
        <f t="shared" si="56"/>
        <v>#REF!</v>
      </c>
      <c r="G627" t="e">
        <f t="shared" si="57"/>
        <v>#REF!</v>
      </c>
      <c r="H627" t="e">
        <f t="shared" si="58"/>
        <v>#REF!</v>
      </c>
      <c r="I627" t="e">
        <f t="shared" si="59"/>
        <v>#REF!</v>
      </c>
    </row>
    <row r="628" spans="1:9" x14ac:dyDescent="0.35">
      <c r="A628" t="s">
        <v>2749</v>
      </c>
      <c r="B628" t="s">
        <v>1300</v>
      </c>
      <c r="C628" t="s">
        <v>3322</v>
      </c>
      <c r="D628" t="e">
        <f t="shared" si="54"/>
        <v>#REF!</v>
      </c>
      <c r="E628" t="e">
        <f t="shared" si="55"/>
        <v>#REF!</v>
      </c>
      <c r="F628" t="e">
        <f t="shared" si="56"/>
        <v>#REF!</v>
      </c>
      <c r="G628" t="e">
        <f t="shared" si="57"/>
        <v>#REF!</v>
      </c>
      <c r="H628" t="e">
        <f t="shared" si="58"/>
        <v>#REF!</v>
      </c>
      <c r="I628" t="e">
        <f t="shared" si="59"/>
        <v>#REF!</v>
      </c>
    </row>
    <row r="629" spans="1:9" x14ac:dyDescent="0.35">
      <c r="A629" t="s">
        <v>2999</v>
      </c>
      <c r="B629" t="s">
        <v>1577</v>
      </c>
      <c r="C629" t="s">
        <v>3322</v>
      </c>
      <c r="D629" t="e">
        <f t="shared" si="54"/>
        <v>#REF!</v>
      </c>
      <c r="E629" t="e">
        <f t="shared" si="55"/>
        <v>#REF!</v>
      </c>
      <c r="F629" t="e">
        <f t="shared" si="56"/>
        <v>#REF!</v>
      </c>
      <c r="G629" t="e">
        <f t="shared" si="57"/>
        <v>#REF!</v>
      </c>
      <c r="H629" t="e">
        <f t="shared" si="58"/>
        <v>#REF!</v>
      </c>
      <c r="I629" t="e">
        <f t="shared" si="59"/>
        <v>#REF!</v>
      </c>
    </row>
    <row r="630" spans="1:9" x14ac:dyDescent="0.35">
      <c r="A630" t="s">
        <v>2541</v>
      </c>
      <c r="B630" t="s">
        <v>3481</v>
      </c>
      <c r="C630" t="s">
        <v>3322</v>
      </c>
      <c r="D630" t="e">
        <f t="shared" si="54"/>
        <v>#REF!</v>
      </c>
      <c r="E630" t="e">
        <f t="shared" si="55"/>
        <v>#REF!</v>
      </c>
      <c r="F630" t="e">
        <f t="shared" si="56"/>
        <v>#REF!</v>
      </c>
      <c r="G630" t="e">
        <f t="shared" si="57"/>
        <v>#REF!</v>
      </c>
      <c r="H630" t="e">
        <f t="shared" si="58"/>
        <v>#REF!</v>
      </c>
      <c r="I630" t="e">
        <f t="shared" si="59"/>
        <v>#REF!</v>
      </c>
    </row>
    <row r="631" spans="1:9" x14ac:dyDescent="0.35">
      <c r="A631" t="s">
        <v>2683</v>
      </c>
      <c r="B631" t="s">
        <v>1231</v>
      </c>
      <c r="C631" t="s">
        <v>3322</v>
      </c>
      <c r="D631" t="e">
        <f t="shared" si="54"/>
        <v>#REF!</v>
      </c>
      <c r="E631" t="e">
        <f t="shared" si="55"/>
        <v>#REF!</v>
      </c>
      <c r="F631" t="e">
        <f t="shared" si="56"/>
        <v>#REF!</v>
      </c>
      <c r="G631" t="e">
        <f t="shared" si="57"/>
        <v>#REF!</v>
      </c>
      <c r="H631" t="e">
        <f t="shared" si="58"/>
        <v>#REF!</v>
      </c>
      <c r="I631" t="e">
        <f t="shared" si="59"/>
        <v>#REF!</v>
      </c>
    </row>
    <row r="632" spans="1:9" x14ac:dyDescent="0.35">
      <c r="A632" t="s">
        <v>2754</v>
      </c>
      <c r="B632" t="s">
        <v>1307</v>
      </c>
      <c r="C632" t="s">
        <v>3322</v>
      </c>
      <c r="D632" t="e">
        <f t="shared" si="54"/>
        <v>#REF!</v>
      </c>
      <c r="E632" t="e">
        <f t="shared" si="55"/>
        <v>#REF!</v>
      </c>
      <c r="F632" t="e">
        <f t="shared" si="56"/>
        <v>#REF!</v>
      </c>
      <c r="G632" t="e">
        <f t="shared" si="57"/>
        <v>#REF!</v>
      </c>
      <c r="H632" t="e">
        <f t="shared" si="58"/>
        <v>#REF!</v>
      </c>
      <c r="I632" t="e">
        <f t="shared" si="59"/>
        <v>#REF!</v>
      </c>
    </row>
    <row r="633" spans="1:9" x14ac:dyDescent="0.35">
      <c r="A633" t="s">
        <v>2944</v>
      </c>
      <c r="B633" t="s">
        <v>1509</v>
      </c>
      <c r="C633" t="s">
        <v>3322</v>
      </c>
      <c r="D633" t="e">
        <f t="shared" si="54"/>
        <v>#REF!</v>
      </c>
      <c r="E633" t="e">
        <f t="shared" si="55"/>
        <v>#REF!</v>
      </c>
      <c r="F633" t="e">
        <f t="shared" si="56"/>
        <v>#REF!</v>
      </c>
      <c r="G633" t="e">
        <f t="shared" si="57"/>
        <v>#REF!</v>
      </c>
      <c r="H633" t="e">
        <f t="shared" si="58"/>
        <v>#REF!</v>
      </c>
      <c r="I633" t="e">
        <f t="shared" si="59"/>
        <v>#REF!</v>
      </c>
    </row>
    <row r="634" spans="1:9" x14ac:dyDescent="0.35">
      <c r="A634" t="s">
        <v>2537</v>
      </c>
      <c r="B634" t="s">
        <v>3476</v>
      </c>
      <c r="C634" t="s">
        <v>3322</v>
      </c>
      <c r="D634" t="e">
        <f t="shared" si="54"/>
        <v>#REF!</v>
      </c>
      <c r="E634" t="e">
        <f t="shared" si="55"/>
        <v>#REF!</v>
      </c>
      <c r="F634" t="e">
        <f t="shared" si="56"/>
        <v>#REF!</v>
      </c>
      <c r="G634" t="e">
        <f t="shared" si="57"/>
        <v>#REF!</v>
      </c>
      <c r="H634" t="e">
        <f t="shared" si="58"/>
        <v>#REF!</v>
      </c>
      <c r="I634" t="e">
        <f t="shared" si="59"/>
        <v>#REF!</v>
      </c>
    </row>
    <row r="635" spans="1:9" x14ac:dyDescent="0.35">
      <c r="A635" t="s">
        <v>2571</v>
      </c>
      <c r="B635" t="s">
        <v>3511</v>
      </c>
      <c r="C635" t="s">
        <v>3322</v>
      </c>
      <c r="D635" t="e">
        <f t="shared" si="54"/>
        <v>#REF!</v>
      </c>
      <c r="E635" t="e">
        <f t="shared" si="55"/>
        <v>#REF!</v>
      </c>
      <c r="F635" t="e">
        <f t="shared" si="56"/>
        <v>#REF!</v>
      </c>
      <c r="G635" t="e">
        <f t="shared" si="57"/>
        <v>#REF!</v>
      </c>
      <c r="H635" t="e">
        <f t="shared" si="58"/>
        <v>#REF!</v>
      </c>
      <c r="I635" t="e">
        <f t="shared" si="59"/>
        <v>#REF!</v>
      </c>
    </row>
    <row r="636" spans="1:9" x14ac:dyDescent="0.35">
      <c r="A636" t="s">
        <v>2718</v>
      </c>
      <c r="B636" t="s">
        <v>1266</v>
      </c>
      <c r="C636" t="s">
        <v>3322</v>
      </c>
      <c r="D636" t="e">
        <f t="shared" si="54"/>
        <v>#REF!</v>
      </c>
      <c r="E636" t="e">
        <f t="shared" si="55"/>
        <v>#REF!</v>
      </c>
      <c r="F636" t="e">
        <f t="shared" si="56"/>
        <v>#REF!</v>
      </c>
      <c r="G636" t="e">
        <f t="shared" si="57"/>
        <v>#REF!</v>
      </c>
      <c r="H636" t="e">
        <f t="shared" si="58"/>
        <v>#REF!</v>
      </c>
      <c r="I636" t="e">
        <f t="shared" si="59"/>
        <v>#REF!</v>
      </c>
    </row>
    <row r="637" spans="1:9" x14ac:dyDescent="0.35">
      <c r="A637" t="s">
        <v>3299</v>
      </c>
      <c r="B637" t="s">
        <v>1903</v>
      </c>
      <c r="C637" t="s">
        <v>3322</v>
      </c>
      <c r="D637" t="e">
        <f t="shared" si="54"/>
        <v>#REF!</v>
      </c>
      <c r="E637" t="e">
        <f t="shared" si="55"/>
        <v>#REF!</v>
      </c>
      <c r="F637" t="e">
        <f t="shared" si="56"/>
        <v>#REF!</v>
      </c>
      <c r="G637" t="e">
        <f t="shared" si="57"/>
        <v>#REF!</v>
      </c>
      <c r="H637" t="e">
        <f t="shared" si="58"/>
        <v>#REF!</v>
      </c>
      <c r="I637" t="e">
        <f t="shared" si="59"/>
        <v>#REF!</v>
      </c>
    </row>
    <row r="638" spans="1:9" x14ac:dyDescent="0.35">
      <c r="A638" t="s">
        <v>3299</v>
      </c>
      <c r="B638" t="s">
        <v>1903</v>
      </c>
      <c r="C638" t="s">
        <v>3326</v>
      </c>
      <c r="D638" t="e">
        <f t="shared" si="54"/>
        <v>#REF!</v>
      </c>
      <c r="E638" t="e">
        <f t="shared" si="55"/>
        <v>#REF!</v>
      </c>
      <c r="F638" t="e">
        <f t="shared" si="56"/>
        <v>#REF!</v>
      </c>
      <c r="G638" t="e">
        <f t="shared" si="57"/>
        <v>#REF!</v>
      </c>
      <c r="H638" t="e">
        <f t="shared" si="58"/>
        <v>#REF!</v>
      </c>
      <c r="I638" t="e">
        <f t="shared" si="59"/>
        <v>#REF!</v>
      </c>
    </row>
    <row r="639" spans="1:9" x14ac:dyDescent="0.35">
      <c r="A639" t="s">
        <v>3900</v>
      </c>
      <c r="B639" t="s">
        <v>3344</v>
      </c>
      <c r="C639" t="s">
        <v>3326</v>
      </c>
      <c r="D639" t="e">
        <f t="shared" si="54"/>
        <v>#REF!</v>
      </c>
      <c r="E639" t="e">
        <f t="shared" si="55"/>
        <v>#REF!</v>
      </c>
      <c r="F639" t="e">
        <f t="shared" si="56"/>
        <v>#REF!</v>
      </c>
      <c r="G639" t="e">
        <f t="shared" si="57"/>
        <v>#REF!</v>
      </c>
      <c r="H639" t="e">
        <f t="shared" si="58"/>
        <v>#REF!</v>
      </c>
      <c r="I639" t="e">
        <f t="shared" si="59"/>
        <v>#REF!</v>
      </c>
    </row>
    <row r="640" spans="1:9" x14ac:dyDescent="0.35">
      <c r="A640" t="s">
        <v>3901</v>
      </c>
      <c r="B640" t="s">
        <v>3417</v>
      </c>
      <c r="C640" t="s">
        <v>3326</v>
      </c>
      <c r="D640" t="e">
        <f t="shared" si="54"/>
        <v>#REF!</v>
      </c>
      <c r="E640" t="e">
        <f t="shared" si="55"/>
        <v>#REF!</v>
      </c>
      <c r="F640" t="e">
        <f t="shared" si="56"/>
        <v>#REF!</v>
      </c>
      <c r="G640" t="e">
        <f t="shared" si="57"/>
        <v>#REF!</v>
      </c>
      <c r="H640" t="e">
        <f t="shared" si="58"/>
        <v>#REF!</v>
      </c>
      <c r="I640" t="e">
        <f t="shared" si="59"/>
        <v>#REF!</v>
      </c>
    </row>
    <row r="641" spans="1:9" x14ac:dyDescent="0.35">
      <c r="A641" t="s">
        <v>3902</v>
      </c>
      <c r="B641" t="s">
        <v>3364</v>
      </c>
      <c r="C641" t="s">
        <v>3326</v>
      </c>
      <c r="D641" t="e">
        <f t="shared" si="54"/>
        <v>#REF!</v>
      </c>
      <c r="E641" t="e">
        <f t="shared" si="55"/>
        <v>#REF!</v>
      </c>
      <c r="F641" t="e">
        <f t="shared" si="56"/>
        <v>#REF!</v>
      </c>
      <c r="G641" t="e">
        <f t="shared" si="57"/>
        <v>#REF!</v>
      </c>
      <c r="H641" t="e">
        <f t="shared" si="58"/>
        <v>#REF!</v>
      </c>
      <c r="I641" t="e">
        <f t="shared" si="59"/>
        <v>#REF!</v>
      </c>
    </row>
    <row r="642" spans="1:9" x14ac:dyDescent="0.35">
      <c r="A642" t="s">
        <v>3191</v>
      </c>
      <c r="B642" t="s">
        <v>1787</v>
      </c>
      <c r="C642" t="s">
        <v>3322</v>
      </c>
      <c r="D642" t="e">
        <f t="shared" si="54"/>
        <v>#REF!</v>
      </c>
      <c r="E642" t="e">
        <f t="shared" si="55"/>
        <v>#REF!</v>
      </c>
      <c r="F642" t="e">
        <f t="shared" si="56"/>
        <v>#REF!</v>
      </c>
      <c r="G642" t="e">
        <f t="shared" si="57"/>
        <v>#REF!</v>
      </c>
      <c r="H642" t="e">
        <f t="shared" si="58"/>
        <v>#REF!</v>
      </c>
      <c r="I642" t="e">
        <f t="shared" si="59"/>
        <v>#REF!</v>
      </c>
    </row>
    <row r="643" spans="1:9" x14ac:dyDescent="0.35">
      <c r="A643" t="s">
        <v>3903</v>
      </c>
      <c r="B643" t="s">
        <v>3607</v>
      </c>
      <c r="C643" t="s">
        <v>3322</v>
      </c>
      <c r="D643" t="e">
        <f t="shared" si="54"/>
        <v>#REF!</v>
      </c>
      <c r="E643" t="e">
        <f t="shared" si="55"/>
        <v>#REF!</v>
      </c>
      <c r="F643" t="e">
        <f t="shared" si="56"/>
        <v>#REF!</v>
      </c>
      <c r="G643" t="e">
        <f t="shared" si="57"/>
        <v>#REF!</v>
      </c>
      <c r="H643" t="e">
        <f t="shared" si="58"/>
        <v>#REF!</v>
      </c>
      <c r="I643" t="e">
        <f t="shared" si="59"/>
        <v>#REF!</v>
      </c>
    </row>
    <row r="644" spans="1:9" x14ac:dyDescent="0.35">
      <c r="A644" t="s">
        <v>2976</v>
      </c>
      <c r="B644" t="s">
        <v>1546</v>
      </c>
      <c r="C644" t="s">
        <v>3322</v>
      </c>
      <c r="D644" t="e">
        <f t="shared" ref="D644:D707" si="60">VLOOKUP(VALUE($A644),PDG,7,FALSE)</f>
        <v>#REF!</v>
      </c>
      <c r="E644" t="e">
        <f t="shared" ref="E644:E707" si="61">VLOOKUP(VALUE($A644),PDG,11,FALSE)</f>
        <v>#REF!</v>
      </c>
      <c r="F644" t="e">
        <f t="shared" ref="F644:F707" si="62">IF(E644&gt;$F$3,$F$3,E644)</f>
        <v>#REF!</v>
      </c>
      <c r="G644" t="e">
        <f t="shared" ref="G644:G707" si="63">IF(F644&gt;$G$3,$G$3,E644)</f>
        <v>#REF!</v>
      </c>
      <c r="H644" t="e">
        <f t="shared" ref="H644:H707" si="64">IF(F644&lt;E644,1,0)</f>
        <v>#REF!</v>
      </c>
      <c r="I644" t="e">
        <f t="shared" ref="I644:I707" si="65">IF(G644&lt;E644,1,0)</f>
        <v>#REF!</v>
      </c>
    </row>
    <row r="645" spans="1:9" x14ac:dyDescent="0.35">
      <c r="A645" t="s">
        <v>2987</v>
      </c>
      <c r="B645" t="s">
        <v>1562</v>
      </c>
      <c r="C645" t="s">
        <v>3322</v>
      </c>
      <c r="D645" t="e">
        <f t="shared" si="60"/>
        <v>#REF!</v>
      </c>
      <c r="E645" t="e">
        <f t="shared" si="61"/>
        <v>#REF!</v>
      </c>
      <c r="F645" t="e">
        <f t="shared" si="62"/>
        <v>#REF!</v>
      </c>
      <c r="G645" t="e">
        <f t="shared" si="63"/>
        <v>#REF!</v>
      </c>
      <c r="H645" t="e">
        <f t="shared" si="64"/>
        <v>#REF!</v>
      </c>
      <c r="I645" t="e">
        <f t="shared" si="65"/>
        <v>#REF!</v>
      </c>
    </row>
    <row r="646" spans="1:9" x14ac:dyDescent="0.35">
      <c r="A646" t="s">
        <v>3071</v>
      </c>
      <c r="B646" t="s">
        <v>1660</v>
      </c>
      <c r="C646" t="s">
        <v>3322</v>
      </c>
      <c r="D646" t="e">
        <f t="shared" si="60"/>
        <v>#REF!</v>
      </c>
      <c r="E646" t="e">
        <f t="shared" si="61"/>
        <v>#REF!</v>
      </c>
      <c r="F646" t="e">
        <f t="shared" si="62"/>
        <v>#REF!</v>
      </c>
      <c r="G646" t="e">
        <f t="shared" si="63"/>
        <v>#REF!</v>
      </c>
      <c r="H646" t="e">
        <f t="shared" si="64"/>
        <v>#REF!</v>
      </c>
      <c r="I646" t="e">
        <f t="shared" si="65"/>
        <v>#REF!</v>
      </c>
    </row>
    <row r="647" spans="1:9" x14ac:dyDescent="0.35">
      <c r="A647" t="s">
        <v>2741</v>
      </c>
      <c r="B647" t="s">
        <v>3569</v>
      </c>
      <c r="C647" t="s">
        <v>3322</v>
      </c>
      <c r="D647" t="e">
        <f t="shared" si="60"/>
        <v>#REF!</v>
      </c>
      <c r="E647" t="e">
        <f t="shared" si="61"/>
        <v>#REF!</v>
      </c>
      <c r="F647" t="e">
        <f t="shared" si="62"/>
        <v>#REF!</v>
      </c>
      <c r="G647" t="e">
        <f t="shared" si="63"/>
        <v>#REF!</v>
      </c>
      <c r="H647" t="e">
        <f t="shared" si="64"/>
        <v>#REF!</v>
      </c>
      <c r="I647" t="e">
        <f t="shared" si="65"/>
        <v>#REF!</v>
      </c>
    </row>
    <row r="648" spans="1:9" x14ac:dyDescent="0.35">
      <c r="A648" t="s">
        <v>2916</v>
      </c>
      <c r="B648" t="s">
        <v>1476</v>
      </c>
      <c r="C648" t="s">
        <v>3322</v>
      </c>
      <c r="D648" t="e">
        <f t="shared" si="60"/>
        <v>#REF!</v>
      </c>
      <c r="E648" t="e">
        <f t="shared" si="61"/>
        <v>#REF!</v>
      </c>
      <c r="F648" t="e">
        <f t="shared" si="62"/>
        <v>#REF!</v>
      </c>
      <c r="G648" t="e">
        <f t="shared" si="63"/>
        <v>#REF!</v>
      </c>
      <c r="H648" t="e">
        <f t="shared" si="64"/>
        <v>#REF!</v>
      </c>
      <c r="I648" t="e">
        <f t="shared" si="65"/>
        <v>#REF!</v>
      </c>
    </row>
    <row r="649" spans="1:9" x14ac:dyDescent="0.35">
      <c r="A649" t="s">
        <v>1966</v>
      </c>
      <c r="B649" t="s">
        <v>150</v>
      </c>
      <c r="C649" t="s">
        <v>3322</v>
      </c>
      <c r="D649" t="e">
        <f t="shared" si="60"/>
        <v>#REF!</v>
      </c>
      <c r="E649" t="e">
        <f t="shared" si="61"/>
        <v>#REF!</v>
      </c>
      <c r="F649" t="e">
        <f t="shared" si="62"/>
        <v>#REF!</v>
      </c>
      <c r="G649" t="e">
        <f t="shared" si="63"/>
        <v>#REF!</v>
      </c>
      <c r="H649" t="e">
        <f t="shared" si="64"/>
        <v>#REF!</v>
      </c>
      <c r="I649" t="e">
        <f t="shared" si="65"/>
        <v>#REF!</v>
      </c>
    </row>
    <row r="650" spans="1:9" x14ac:dyDescent="0.35">
      <c r="A650" t="s">
        <v>2075</v>
      </c>
      <c r="B650" t="s">
        <v>370</v>
      </c>
      <c r="C650" t="s">
        <v>3322</v>
      </c>
      <c r="D650" t="e">
        <f t="shared" si="60"/>
        <v>#REF!</v>
      </c>
      <c r="E650" t="e">
        <f t="shared" si="61"/>
        <v>#REF!</v>
      </c>
      <c r="F650" t="e">
        <f t="shared" si="62"/>
        <v>#REF!</v>
      </c>
      <c r="G650" t="e">
        <f t="shared" si="63"/>
        <v>#REF!</v>
      </c>
      <c r="H650" t="e">
        <f t="shared" si="64"/>
        <v>#REF!</v>
      </c>
      <c r="I650" t="e">
        <f t="shared" si="65"/>
        <v>#REF!</v>
      </c>
    </row>
    <row r="651" spans="1:9" x14ac:dyDescent="0.35">
      <c r="A651" t="s">
        <v>2731</v>
      </c>
      <c r="B651" t="s">
        <v>1282</v>
      </c>
      <c r="C651" t="s">
        <v>3322</v>
      </c>
      <c r="D651" t="e">
        <f t="shared" si="60"/>
        <v>#REF!</v>
      </c>
      <c r="E651" t="e">
        <f t="shared" si="61"/>
        <v>#REF!</v>
      </c>
      <c r="F651" t="e">
        <f t="shared" si="62"/>
        <v>#REF!</v>
      </c>
      <c r="G651" t="e">
        <f t="shared" si="63"/>
        <v>#REF!</v>
      </c>
      <c r="H651" t="e">
        <f t="shared" si="64"/>
        <v>#REF!</v>
      </c>
      <c r="I651" t="e">
        <f t="shared" si="65"/>
        <v>#REF!</v>
      </c>
    </row>
    <row r="652" spans="1:9" x14ac:dyDescent="0.35">
      <c r="A652" t="s">
        <v>2801</v>
      </c>
      <c r="B652" t="s">
        <v>1356</v>
      </c>
      <c r="C652" t="s">
        <v>3322</v>
      </c>
      <c r="D652" t="e">
        <f t="shared" si="60"/>
        <v>#REF!</v>
      </c>
      <c r="E652" t="e">
        <f t="shared" si="61"/>
        <v>#REF!</v>
      </c>
      <c r="F652" t="e">
        <f t="shared" si="62"/>
        <v>#REF!</v>
      </c>
      <c r="G652" t="e">
        <f t="shared" si="63"/>
        <v>#REF!</v>
      </c>
      <c r="H652" t="e">
        <f t="shared" si="64"/>
        <v>#REF!</v>
      </c>
      <c r="I652" t="e">
        <f t="shared" si="65"/>
        <v>#REF!</v>
      </c>
    </row>
    <row r="653" spans="1:9" x14ac:dyDescent="0.35">
      <c r="A653" t="s">
        <v>2764</v>
      </c>
      <c r="B653" t="s">
        <v>1317</v>
      </c>
      <c r="C653" t="s">
        <v>3322</v>
      </c>
      <c r="D653" t="e">
        <f t="shared" si="60"/>
        <v>#REF!</v>
      </c>
      <c r="E653" t="e">
        <f t="shared" si="61"/>
        <v>#REF!</v>
      </c>
      <c r="F653" t="e">
        <f t="shared" si="62"/>
        <v>#REF!</v>
      </c>
      <c r="G653" t="e">
        <f t="shared" si="63"/>
        <v>#REF!</v>
      </c>
      <c r="H653" t="e">
        <f t="shared" si="64"/>
        <v>#REF!</v>
      </c>
      <c r="I653" t="e">
        <f t="shared" si="65"/>
        <v>#REF!</v>
      </c>
    </row>
    <row r="654" spans="1:9" x14ac:dyDescent="0.35">
      <c r="A654" t="s">
        <v>2890</v>
      </c>
      <c r="B654" t="s">
        <v>1448</v>
      </c>
      <c r="C654" t="s">
        <v>3322</v>
      </c>
      <c r="D654" t="e">
        <f t="shared" si="60"/>
        <v>#REF!</v>
      </c>
      <c r="E654" t="e">
        <f t="shared" si="61"/>
        <v>#REF!</v>
      </c>
      <c r="F654" t="e">
        <f t="shared" si="62"/>
        <v>#REF!</v>
      </c>
      <c r="G654" t="e">
        <f t="shared" si="63"/>
        <v>#REF!</v>
      </c>
      <c r="H654" t="e">
        <f t="shared" si="64"/>
        <v>#REF!</v>
      </c>
      <c r="I654" t="e">
        <f t="shared" si="65"/>
        <v>#REF!</v>
      </c>
    </row>
    <row r="655" spans="1:9" x14ac:dyDescent="0.35">
      <c r="A655" t="s">
        <v>3103</v>
      </c>
      <c r="B655" t="s">
        <v>1691</v>
      </c>
      <c r="C655" t="s">
        <v>3322</v>
      </c>
      <c r="D655" t="e">
        <f t="shared" si="60"/>
        <v>#REF!</v>
      </c>
      <c r="E655" t="e">
        <f t="shared" si="61"/>
        <v>#REF!</v>
      </c>
      <c r="F655" t="e">
        <f t="shared" si="62"/>
        <v>#REF!</v>
      </c>
      <c r="G655" t="e">
        <f t="shared" si="63"/>
        <v>#REF!</v>
      </c>
      <c r="H655" t="e">
        <f t="shared" si="64"/>
        <v>#REF!</v>
      </c>
      <c r="I655" t="e">
        <f t="shared" si="65"/>
        <v>#REF!</v>
      </c>
    </row>
    <row r="656" spans="1:9" x14ac:dyDescent="0.35">
      <c r="A656" t="s">
        <v>3904</v>
      </c>
      <c r="B656" t="s">
        <v>3355</v>
      </c>
      <c r="C656" t="s">
        <v>3322</v>
      </c>
      <c r="D656" t="e">
        <f t="shared" si="60"/>
        <v>#REF!</v>
      </c>
      <c r="E656" t="e">
        <f t="shared" si="61"/>
        <v>#REF!</v>
      </c>
      <c r="F656" t="e">
        <f t="shared" si="62"/>
        <v>#REF!</v>
      </c>
      <c r="G656" t="e">
        <f t="shared" si="63"/>
        <v>#REF!</v>
      </c>
      <c r="H656" t="e">
        <f t="shared" si="64"/>
        <v>#REF!</v>
      </c>
      <c r="I656" t="e">
        <f t="shared" si="65"/>
        <v>#REF!</v>
      </c>
    </row>
    <row r="657" spans="1:9" x14ac:dyDescent="0.35">
      <c r="A657" t="s">
        <v>2228</v>
      </c>
      <c r="B657" t="s">
        <v>598</v>
      </c>
      <c r="C657" t="s">
        <v>3322</v>
      </c>
      <c r="D657" t="e">
        <f t="shared" si="60"/>
        <v>#REF!</v>
      </c>
      <c r="E657" t="e">
        <f t="shared" si="61"/>
        <v>#REF!</v>
      </c>
      <c r="F657" t="e">
        <f t="shared" si="62"/>
        <v>#REF!</v>
      </c>
      <c r="G657" t="e">
        <f t="shared" si="63"/>
        <v>#REF!</v>
      </c>
      <c r="H657" t="e">
        <f t="shared" si="64"/>
        <v>#REF!</v>
      </c>
      <c r="I657" t="e">
        <f t="shared" si="65"/>
        <v>#REF!</v>
      </c>
    </row>
    <row r="658" spans="1:9" x14ac:dyDescent="0.35">
      <c r="A658" t="s">
        <v>2860</v>
      </c>
      <c r="B658" t="s">
        <v>1417</v>
      </c>
      <c r="C658" t="s">
        <v>3322</v>
      </c>
      <c r="D658" t="e">
        <f t="shared" si="60"/>
        <v>#REF!</v>
      </c>
      <c r="E658" t="e">
        <f t="shared" si="61"/>
        <v>#REF!</v>
      </c>
      <c r="F658" t="e">
        <f t="shared" si="62"/>
        <v>#REF!</v>
      </c>
      <c r="G658" t="e">
        <f t="shared" si="63"/>
        <v>#REF!</v>
      </c>
      <c r="H658" t="e">
        <f t="shared" si="64"/>
        <v>#REF!</v>
      </c>
      <c r="I658" t="e">
        <f t="shared" si="65"/>
        <v>#REF!</v>
      </c>
    </row>
    <row r="659" spans="1:9" x14ac:dyDescent="0.35">
      <c r="A659" t="s">
        <v>2909</v>
      </c>
      <c r="B659" t="s">
        <v>1468</v>
      </c>
      <c r="C659" t="s">
        <v>3322</v>
      </c>
      <c r="D659" t="e">
        <f t="shared" si="60"/>
        <v>#REF!</v>
      </c>
      <c r="E659" t="e">
        <f t="shared" si="61"/>
        <v>#REF!</v>
      </c>
      <c r="F659" t="e">
        <f t="shared" si="62"/>
        <v>#REF!</v>
      </c>
      <c r="G659" t="e">
        <f t="shared" si="63"/>
        <v>#REF!</v>
      </c>
      <c r="H659" t="e">
        <f t="shared" si="64"/>
        <v>#REF!</v>
      </c>
      <c r="I659" t="e">
        <f t="shared" si="65"/>
        <v>#REF!</v>
      </c>
    </row>
    <row r="660" spans="1:9" x14ac:dyDescent="0.35">
      <c r="A660" t="s">
        <v>3016</v>
      </c>
      <c r="B660" t="s">
        <v>1595</v>
      </c>
      <c r="C660" t="s">
        <v>3322</v>
      </c>
      <c r="D660" t="e">
        <f t="shared" si="60"/>
        <v>#REF!</v>
      </c>
      <c r="E660" t="e">
        <f t="shared" si="61"/>
        <v>#REF!</v>
      </c>
      <c r="F660" t="e">
        <f t="shared" si="62"/>
        <v>#REF!</v>
      </c>
      <c r="G660" t="e">
        <f t="shared" si="63"/>
        <v>#REF!</v>
      </c>
      <c r="H660" t="e">
        <f t="shared" si="64"/>
        <v>#REF!</v>
      </c>
      <c r="I660" t="e">
        <f t="shared" si="65"/>
        <v>#REF!</v>
      </c>
    </row>
    <row r="661" spans="1:9" x14ac:dyDescent="0.35">
      <c r="A661" t="s">
        <v>3022</v>
      </c>
      <c r="B661" t="s">
        <v>1602</v>
      </c>
      <c r="C661" t="s">
        <v>3322</v>
      </c>
      <c r="D661" t="e">
        <f t="shared" si="60"/>
        <v>#REF!</v>
      </c>
      <c r="E661" t="e">
        <f t="shared" si="61"/>
        <v>#REF!</v>
      </c>
      <c r="F661" t="e">
        <f t="shared" si="62"/>
        <v>#REF!</v>
      </c>
      <c r="G661" t="e">
        <f t="shared" si="63"/>
        <v>#REF!</v>
      </c>
      <c r="H661" t="e">
        <f t="shared" si="64"/>
        <v>#REF!</v>
      </c>
      <c r="I661" t="e">
        <f t="shared" si="65"/>
        <v>#REF!</v>
      </c>
    </row>
    <row r="662" spans="1:9" x14ac:dyDescent="0.35">
      <c r="A662" t="s">
        <v>2070</v>
      </c>
      <c r="B662" t="s">
        <v>360</v>
      </c>
      <c r="C662" t="s">
        <v>3322</v>
      </c>
      <c r="D662" t="e">
        <f t="shared" si="60"/>
        <v>#REF!</v>
      </c>
      <c r="E662" t="e">
        <f t="shared" si="61"/>
        <v>#REF!</v>
      </c>
      <c r="F662" t="e">
        <f t="shared" si="62"/>
        <v>#REF!</v>
      </c>
      <c r="G662" t="e">
        <f t="shared" si="63"/>
        <v>#REF!</v>
      </c>
      <c r="H662" t="e">
        <f t="shared" si="64"/>
        <v>#REF!</v>
      </c>
      <c r="I662" t="e">
        <f t="shared" si="65"/>
        <v>#REF!</v>
      </c>
    </row>
    <row r="663" spans="1:9" x14ac:dyDescent="0.35">
      <c r="A663" t="s">
        <v>2575</v>
      </c>
      <c r="B663" t="s">
        <v>3515</v>
      </c>
      <c r="C663" t="s">
        <v>3322</v>
      </c>
      <c r="D663" t="e">
        <f t="shared" si="60"/>
        <v>#REF!</v>
      </c>
      <c r="E663" t="e">
        <f t="shared" si="61"/>
        <v>#REF!</v>
      </c>
      <c r="F663" t="e">
        <f t="shared" si="62"/>
        <v>#REF!</v>
      </c>
      <c r="G663" t="e">
        <f t="shared" si="63"/>
        <v>#REF!</v>
      </c>
      <c r="H663" t="e">
        <f t="shared" si="64"/>
        <v>#REF!</v>
      </c>
      <c r="I663" t="e">
        <f t="shared" si="65"/>
        <v>#REF!</v>
      </c>
    </row>
    <row r="664" spans="1:9" x14ac:dyDescent="0.35">
      <c r="A664" t="s">
        <v>2610</v>
      </c>
      <c r="B664" t="s">
        <v>1140</v>
      </c>
      <c r="C664" t="s">
        <v>3322</v>
      </c>
      <c r="D664" t="e">
        <f t="shared" si="60"/>
        <v>#REF!</v>
      </c>
      <c r="E664" t="e">
        <f t="shared" si="61"/>
        <v>#REF!</v>
      </c>
      <c r="F664" t="e">
        <f t="shared" si="62"/>
        <v>#REF!</v>
      </c>
      <c r="G664" t="e">
        <f t="shared" si="63"/>
        <v>#REF!</v>
      </c>
      <c r="H664" t="e">
        <f t="shared" si="64"/>
        <v>#REF!</v>
      </c>
      <c r="I664" t="e">
        <f t="shared" si="65"/>
        <v>#REF!</v>
      </c>
    </row>
    <row r="665" spans="1:9" x14ac:dyDescent="0.35">
      <c r="A665" t="s">
        <v>3034</v>
      </c>
      <c r="B665" t="s">
        <v>1620</v>
      </c>
      <c r="C665" t="s">
        <v>3322</v>
      </c>
      <c r="D665" t="e">
        <f t="shared" si="60"/>
        <v>#REF!</v>
      </c>
      <c r="E665" t="e">
        <f t="shared" si="61"/>
        <v>#REF!</v>
      </c>
      <c r="F665" t="e">
        <f t="shared" si="62"/>
        <v>#REF!</v>
      </c>
      <c r="G665" t="e">
        <f t="shared" si="63"/>
        <v>#REF!</v>
      </c>
      <c r="H665" t="e">
        <f t="shared" si="64"/>
        <v>#REF!</v>
      </c>
      <c r="I665" t="e">
        <f t="shared" si="65"/>
        <v>#REF!</v>
      </c>
    </row>
    <row r="666" spans="1:9" x14ac:dyDescent="0.35">
      <c r="A666" t="s">
        <v>3905</v>
      </c>
      <c r="B666" t="s">
        <v>3402</v>
      </c>
      <c r="C666" t="s">
        <v>3326</v>
      </c>
      <c r="D666" t="e">
        <f t="shared" si="60"/>
        <v>#REF!</v>
      </c>
      <c r="E666" t="e">
        <f t="shared" si="61"/>
        <v>#REF!</v>
      </c>
      <c r="F666" t="e">
        <f t="shared" si="62"/>
        <v>#REF!</v>
      </c>
      <c r="G666" t="e">
        <f t="shared" si="63"/>
        <v>#REF!</v>
      </c>
      <c r="H666" t="e">
        <f t="shared" si="64"/>
        <v>#REF!</v>
      </c>
      <c r="I666" t="e">
        <f t="shared" si="65"/>
        <v>#REF!</v>
      </c>
    </row>
    <row r="667" spans="1:9" x14ac:dyDescent="0.35">
      <c r="A667" t="s">
        <v>2629</v>
      </c>
      <c r="B667" t="s">
        <v>1161</v>
      </c>
      <c r="C667" t="s">
        <v>3322</v>
      </c>
      <c r="D667" t="e">
        <f t="shared" si="60"/>
        <v>#REF!</v>
      </c>
      <c r="E667" t="e">
        <f t="shared" si="61"/>
        <v>#REF!</v>
      </c>
      <c r="F667" t="e">
        <f t="shared" si="62"/>
        <v>#REF!</v>
      </c>
      <c r="G667" t="e">
        <f t="shared" si="63"/>
        <v>#REF!</v>
      </c>
      <c r="H667" t="e">
        <f t="shared" si="64"/>
        <v>#REF!</v>
      </c>
      <c r="I667" t="e">
        <f t="shared" si="65"/>
        <v>#REF!</v>
      </c>
    </row>
    <row r="668" spans="1:9" x14ac:dyDescent="0.35">
      <c r="A668" t="s">
        <v>3906</v>
      </c>
      <c r="B668" t="s">
        <v>3357</v>
      </c>
      <c r="C668" t="s">
        <v>3322</v>
      </c>
      <c r="D668" t="e">
        <f t="shared" si="60"/>
        <v>#REF!</v>
      </c>
      <c r="E668" t="e">
        <f t="shared" si="61"/>
        <v>#REF!</v>
      </c>
      <c r="F668" t="e">
        <f t="shared" si="62"/>
        <v>#REF!</v>
      </c>
      <c r="G668" t="e">
        <f t="shared" si="63"/>
        <v>#REF!</v>
      </c>
      <c r="H668" t="e">
        <f t="shared" si="64"/>
        <v>#REF!</v>
      </c>
      <c r="I668" t="e">
        <f t="shared" si="65"/>
        <v>#REF!</v>
      </c>
    </row>
    <row r="669" spans="1:9" x14ac:dyDescent="0.35">
      <c r="A669" t="s">
        <v>3205</v>
      </c>
      <c r="B669" t="s">
        <v>1797</v>
      </c>
      <c r="C669" t="s">
        <v>3322</v>
      </c>
      <c r="D669" t="e">
        <f t="shared" si="60"/>
        <v>#REF!</v>
      </c>
      <c r="E669" t="e">
        <f t="shared" si="61"/>
        <v>#REF!</v>
      </c>
      <c r="F669" t="e">
        <f t="shared" si="62"/>
        <v>#REF!</v>
      </c>
      <c r="G669" t="e">
        <f t="shared" si="63"/>
        <v>#REF!</v>
      </c>
      <c r="H669" t="e">
        <f t="shared" si="64"/>
        <v>#REF!</v>
      </c>
      <c r="I669" t="e">
        <f t="shared" si="65"/>
        <v>#REF!</v>
      </c>
    </row>
    <row r="670" spans="1:9" x14ac:dyDescent="0.35">
      <c r="A670" t="s">
        <v>3907</v>
      </c>
      <c r="B670" t="s">
        <v>3421</v>
      </c>
      <c r="C670" t="s">
        <v>3326</v>
      </c>
      <c r="D670" t="e">
        <f t="shared" si="60"/>
        <v>#REF!</v>
      </c>
      <c r="E670" t="e">
        <f t="shared" si="61"/>
        <v>#REF!</v>
      </c>
      <c r="F670" t="e">
        <f t="shared" si="62"/>
        <v>#REF!</v>
      </c>
      <c r="G670" t="e">
        <f t="shared" si="63"/>
        <v>#REF!</v>
      </c>
      <c r="H670" t="e">
        <f t="shared" si="64"/>
        <v>#REF!</v>
      </c>
      <c r="I670" t="e">
        <f t="shared" si="65"/>
        <v>#REF!</v>
      </c>
    </row>
    <row r="671" spans="1:9" x14ac:dyDescent="0.35">
      <c r="A671" t="s">
        <v>2936</v>
      </c>
      <c r="B671" t="s">
        <v>1501</v>
      </c>
      <c r="C671" t="s">
        <v>3322</v>
      </c>
      <c r="D671" t="e">
        <f t="shared" si="60"/>
        <v>#REF!</v>
      </c>
      <c r="E671" t="e">
        <f t="shared" si="61"/>
        <v>#REF!</v>
      </c>
      <c r="F671" t="e">
        <f t="shared" si="62"/>
        <v>#REF!</v>
      </c>
      <c r="G671" t="e">
        <f t="shared" si="63"/>
        <v>#REF!</v>
      </c>
      <c r="H671" t="e">
        <f t="shared" si="64"/>
        <v>#REF!</v>
      </c>
      <c r="I671" t="e">
        <f t="shared" si="65"/>
        <v>#REF!</v>
      </c>
    </row>
    <row r="672" spans="1:9" x14ac:dyDescent="0.35">
      <c r="A672" t="s">
        <v>2945</v>
      </c>
      <c r="B672" t="s">
        <v>1511</v>
      </c>
      <c r="C672" t="s">
        <v>3322</v>
      </c>
      <c r="D672" t="e">
        <f t="shared" si="60"/>
        <v>#REF!</v>
      </c>
      <c r="E672" t="e">
        <f t="shared" si="61"/>
        <v>#REF!</v>
      </c>
      <c r="F672" t="e">
        <f t="shared" si="62"/>
        <v>#REF!</v>
      </c>
      <c r="G672" t="e">
        <f t="shared" si="63"/>
        <v>#REF!</v>
      </c>
      <c r="H672" t="e">
        <f t="shared" si="64"/>
        <v>#REF!</v>
      </c>
      <c r="I672" t="e">
        <f t="shared" si="65"/>
        <v>#REF!</v>
      </c>
    </row>
    <row r="673" spans="1:9" x14ac:dyDescent="0.35">
      <c r="A673" t="s">
        <v>3113</v>
      </c>
      <c r="B673" t="s">
        <v>1705</v>
      </c>
      <c r="C673" t="s">
        <v>3322</v>
      </c>
      <c r="D673" t="e">
        <f t="shared" si="60"/>
        <v>#REF!</v>
      </c>
      <c r="E673" t="e">
        <f t="shared" si="61"/>
        <v>#REF!</v>
      </c>
      <c r="F673" t="e">
        <f t="shared" si="62"/>
        <v>#REF!</v>
      </c>
      <c r="G673" t="e">
        <f t="shared" si="63"/>
        <v>#REF!</v>
      </c>
      <c r="H673" t="e">
        <f t="shared" si="64"/>
        <v>#REF!</v>
      </c>
      <c r="I673" t="e">
        <f t="shared" si="65"/>
        <v>#REF!</v>
      </c>
    </row>
    <row r="674" spans="1:9" x14ac:dyDescent="0.35">
      <c r="A674" t="s">
        <v>3003</v>
      </c>
      <c r="B674" t="s">
        <v>1581</v>
      </c>
      <c r="C674" t="s">
        <v>3322</v>
      </c>
      <c r="D674" t="e">
        <f t="shared" si="60"/>
        <v>#REF!</v>
      </c>
      <c r="E674" t="e">
        <f t="shared" si="61"/>
        <v>#REF!</v>
      </c>
      <c r="F674" t="e">
        <f t="shared" si="62"/>
        <v>#REF!</v>
      </c>
      <c r="G674" t="e">
        <f t="shared" si="63"/>
        <v>#REF!</v>
      </c>
      <c r="H674" t="e">
        <f t="shared" si="64"/>
        <v>#REF!</v>
      </c>
      <c r="I674" t="e">
        <f t="shared" si="65"/>
        <v>#REF!</v>
      </c>
    </row>
    <row r="675" spans="1:9" x14ac:dyDescent="0.35">
      <c r="A675" t="s">
        <v>3908</v>
      </c>
      <c r="B675" t="s">
        <v>3436</v>
      </c>
      <c r="C675" t="s">
        <v>3326</v>
      </c>
      <c r="D675" t="e">
        <f t="shared" si="60"/>
        <v>#REF!</v>
      </c>
      <c r="E675" t="e">
        <f t="shared" si="61"/>
        <v>#REF!</v>
      </c>
      <c r="F675" t="e">
        <f t="shared" si="62"/>
        <v>#REF!</v>
      </c>
      <c r="G675" t="e">
        <f t="shared" si="63"/>
        <v>#REF!</v>
      </c>
      <c r="H675" t="e">
        <f t="shared" si="64"/>
        <v>#REF!</v>
      </c>
      <c r="I675" t="e">
        <f t="shared" si="65"/>
        <v>#REF!</v>
      </c>
    </row>
    <row r="676" spans="1:9" x14ac:dyDescent="0.35">
      <c r="A676" t="s">
        <v>3001</v>
      </c>
      <c r="B676" t="s">
        <v>1579</v>
      </c>
      <c r="C676" t="s">
        <v>3322</v>
      </c>
      <c r="D676" t="e">
        <f t="shared" si="60"/>
        <v>#REF!</v>
      </c>
      <c r="E676" t="e">
        <f t="shared" si="61"/>
        <v>#REF!</v>
      </c>
      <c r="F676" t="e">
        <f t="shared" si="62"/>
        <v>#REF!</v>
      </c>
      <c r="G676" t="e">
        <f t="shared" si="63"/>
        <v>#REF!</v>
      </c>
      <c r="H676" t="e">
        <f t="shared" si="64"/>
        <v>#REF!</v>
      </c>
      <c r="I676" t="e">
        <f t="shared" si="65"/>
        <v>#REF!</v>
      </c>
    </row>
    <row r="677" spans="1:9" x14ac:dyDescent="0.35">
      <c r="A677" t="s">
        <v>2815</v>
      </c>
      <c r="B677" t="s">
        <v>1369</v>
      </c>
      <c r="C677" t="s">
        <v>3322</v>
      </c>
      <c r="D677" t="e">
        <f t="shared" si="60"/>
        <v>#REF!</v>
      </c>
      <c r="E677" t="e">
        <f t="shared" si="61"/>
        <v>#REF!</v>
      </c>
      <c r="F677" t="e">
        <f t="shared" si="62"/>
        <v>#REF!</v>
      </c>
      <c r="G677" t="e">
        <f t="shared" si="63"/>
        <v>#REF!</v>
      </c>
      <c r="H677" t="e">
        <f t="shared" si="64"/>
        <v>#REF!</v>
      </c>
      <c r="I677" t="e">
        <f t="shared" si="65"/>
        <v>#REF!</v>
      </c>
    </row>
    <row r="678" spans="1:9" x14ac:dyDescent="0.35">
      <c r="A678" t="s">
        <v>3217</v>
      </c>
      <c r="B678" t="s">
        <v>1810</v>
      </c>
      <c r="C678" t="s">
        <v>3322</v>
      </c>
      <c r="D678" t="e">
        <f t="shared" si="60"/>
        <v>#REF!</v>
      </c>
      <c r="E678" t="e">
        <f t="shared" si="61"/>
        <v>#REF!</v>
      </c>
      <c r="F678" t="e">
        <f t="shared" si="62"/>
        <v>#REF!</v>
      </c>
      <c r="G678" t="e">
        <f t="shared" si="63"/>
        <v>#REF!</v>
      </c>
      <c r="H678" t="e">
        <f t="shared" si="64"/>
        <v>#REF!</v>
      </c>
      <c r="I678" t="e">
        <f t="shared" si="65"/>
        <v>#REF!</v>
      </c>
    </row>
    <row r="679" spans="1:9" x14ac:dyDescent="0.35">
      <c r="A679" t="s">
        <v>3909</v>
      </c>
      <c r="B679" t="s">
        <v>3363</v>
      </c>
      <c r="C679" t="s">
        <v>3326</v>
      </c>
      <c r="D679" t="e">
        <f t="shared" si="60"/>
        <v>#REF!</v>
      </c>
      <c r="E679" t="e">
        <f t="shared" si="61"/>
        <v>#REF!</v>
      </c>
      <c r="F679" t="e">
        <f t="shared" si="62"/>
        <v>#REF!</v>
      </c>
      <c r="G679" t="e">
        <f t="shared" si="63"/>
        <v>#REF!</v>
      </c>
      <c r="H679" t="e">
        <f t="shared" si="64"/>
        <v>#REF!</v>
      </c>
      <c r="I679" t="e">
        <f t="shared" si="65"/>
        <v>#REF!</v>
      </c>
    </row>
    <row r="680" spans="1:9" x14ac:dyDescent="0.35">
      <c r="A680" t="s">
        <v>3910</v>
      </c>
      <c r="B680" t="s">
        <v>3408</v>
      </c>
      <c r="C680" t="s">
        <v>3326</v>
      </c>
      <c r="D680" t="e">
        <f t="shared" si="60"/>
        <v>#REF!</v>
      </c>
      <c r="E680" t="e">
        <f t="shared" si="61"/>
        <v>#REF!</v>
      </c>
      <c r="F680" t="e">
        <f t="shared" si="62"/>
        <v>#REF!</v>
      </c>
      <c r="G680" t="e">
        <f t="shared" si="63"/>
        <v>#REF!</v>
      </c>
      <c r="H680" t="e">
        <f t="shared" si="64"/>
        <v>#REF!</v>
      </c>
      <c r="I680" t="e">
        <f t="shared" si="65"/>
        <v>#REF!</v>
      </c>
    </row>
    <row r="681" spans="1:9" x14ac:dyDescent="0.35">
      <c r="A681" t="s">
        <v>2474</v>
      </c>
      <c r="B681" t="s">
        <v>976</v>
      </c>
      <c r="C681" t="s">
        <v>3322</v>
      </c>
      <c r="D681" t="e">
        <f t="shared" si="60"/>
        <v>#REF!</v>
      </c>
      <c r="E681" t="e">
        <f t="shared" si="61"/>
        <v>#REF!</v>
      </c>
      <c r="F681" t="e">
        <f t="shared" si="62"/>
        <v>#REF!</v>
      </c>
      <c r="G681" t="e">
        <f t="shared" si="63"/>
        <v>#REF!</v>
      </c>
      <c r="H681" t="e">
        <f t="shared" si="64"/>
        <v>#REF!</v>
      </c>
      <c r="I681" t="e">
        <f t="shared" si="65"/>
        <v>#REF!</v>
      </c>
    </row>
    <row r="682" spans="1:9" x14ac:dyDescent="0.35">
      <c r="A682" t="s">
        <v>2935</v>
      </c>
      <c r="B682" t="s">
        <v>1499</v>
      </c>
      <c r="C682" t="s">
        <v>3322</v>
      </c>
      <c r="D682" t="e">
        <f t="shared" si="60"/>
        <v>#REF!</v>
      </c>
      <c r="E682" t="e">
        <f t="shared" si="61"/>
        <v>#REF!</v>
      </c>
      <c r="F682" t="e">
        <f t="shared" si="62"/>
        <v>#REF!</v>
      </c>
      <c r="G682" t="e">
        <f t="shared" si="63"/>
        <v>#REF!</v>
      </c>
      <c r="H682" t="e">
        <f t="shared" si="64"/>
        <v>#REF!</v>
      </c>
      <c r="I682" t="e">
        <f t="shared" si="65"/>
        <v>#REF!</v>
      </c>
    </row>
    <row r="683" spans="1:9" x14ac:dyDescent="0.35">
      <c r="A683" t="s">
        <v>2047</v>
      </c>
      <c r="B683" t="s">
        <v>314</v>
      </c>
      <c r="C683" t="s">
        <v>3322</v>
      </c>
      <c r="D683" t="e">
        <f t="shared" si="60"/>
        <v>#REF!</v>
      </c>
      <c r="E683" t="e">
        <f t="shared" si="61"/>
        <v>#REF!</v>
      </c>
      <c r="F683" t="e">
        <f t="shared" si="62"/>
        <v>#REF!</v>
      </c>
      <c r="G683" t="e">
        <f t="shared" si="63"/>
        <v>#REF!</v>
      </c>
      <c r="H683" t="e">
        <f t="shared" si="64"/>
        <v>#REF!</v>
      </c>
      <c r="I683" t="e">
        <f t="shared" si="65"/>
        <v>#REF!</v>
      </c>
    </row>
    <row r="684" spans="1:9" x14ac:dyDescent="0.35">
      <c r="A684" t="s">
        <v>2550</v>
      </c>
      <c r="B684" t="s">
        <v>3490</v>
      </c>
      <c r="C684" t="s">
        <v>3322</v>
      </c>
      <c r="D684" t="e">
        <f t="shared" si="60"/>
        <v>#REF!</v>
      </c>
      <c r="E684" t="e">
        <f t="shared" si="61"/>
        <v>#REF!</v>
      </c>
      <c r="F684" t="e">
        <f t="shared" si="62"/>
        <v>#REF!</v>
      </c>
      <c r="G684" t="e">
        <f t="shared" si="63"/>
        <v>#REF!</v>
      </c>
      <c r="H684" t="e">
        <f t="shared" si="64"/>
        <v>#REF!</v>
      </c>
      <c r="I684" t="e">
        <f t="shared" si="65"/>
        <v>#REF!</v>
      </c>
    </row>
    <row r="685" spans="1:9" x14ac:dyDescent="0.35">
      <c r="A685" t="s">
        <v>3192</v>
      </c>
      <c r="B685" t="s">
        <v>1788</v>
      </c>
      <c r="C685" t="s">
        <v>3322</v>
      </c>
      <c r="D685" t="e">
        <f t="shared" si="60"/>
        <v>#REF!</v>
      </c>
      <c r="E685" t="e">
        <f t="shared" si="61"/>
        <v>#REF!</v>
      </c>
      <c r="F685" t="e">
        <f t="shared" si="62"/>
        <v>#REF!</v>
      </c>
      <c r="G685" t="e">
        <f t="shared" si="63"/>
        <v>#REF!</v>
      </c>
      <c r="H685" t="e">
        <f t="shared" si="64"/>
        <v>#REF!</v>
      </c>
      <c r="I685" t="e">
        <f t="shared" si="65"/>
        <v>#REF!</v>
      </c>
    </row>
    <row r="686" spans="1:9" x14ac:dyDescent="0.35">
      <c r="A686" t="s">
        <v>2644</v>
      </c>
      <c r="B686" t="s">
        <v>1179</v>
      </c>
      <c r="C686" t="s">
        <v>3322</v>
      </c>
      <c r="D686" t="e">
        <f t="shared" si="60"/>
        <v>#REF!</v>
      </c>
      <c r="E686" t="e">
        <f t="shared" si="61"/>
        <v>#REF!</v>
      </c>
      <c r="F686" t="e">
        <f t="shared" si="62"/>
        <v>#REF!</v>
      </c>
      <c r="G686" t="e">
        <f t="shared" si="63"/>
        <v>#REF!</v>
      </c>
      <c r="H686" t="e">
        <f t="shared" si="64"/>
        <v>#REF!</v>
      </c>
      <c r="I686" t="e">
        <f t="shared" si="65"/>
        <v>#REF!</v>
      </c>
    </row>
    <row r="687" spans="1:9" x14ac:dyDescent="0.35">
      <c r="A687" t="s">
        <v>3037</v>
      </c>
      <c r="B687" t="s">
        <v>1623</v>
      </c>
      <c r="C687" t="s">
        <v>3322</v>
      </c>
      <c r="D687" t="e">
        <f t="shared" si="60"/>
        <v>#REF!</v>
      </c>
      <c r="E687" t="e">
        <f t="shared" si="61"/>
        <v>#REF!</v>
      </c>
      <c r="F687" t="e">
        <f t="shared" si="62"/>
        <v>#REF!</v>
      </c>
      <c r="G687" t="e">
        <f t="shared" si="63"/>
        <v>#REF!</v>
      </c>
      <c r="H687" t="e">
        <f t="shared" si="64"/>
        <v>#REF!</v>
      </c>
      <c r="I687" t="e">
        <f t="shared" si="65"/>
        <v>#REF!</v>
      </c>
    </row>
    <row r="688" spans="1:9" x14ac:dyDescent="0.35">
      <c r="A688" t="s">
        <v>3230</v>
      </c>
      <c r="B688" t="s">
        <v>1823</v>
      </c>
      <c r="C688" t="s">
        <v>3322</v>
      </c>
      <c r="D688" t="e">
        <f t="shared" si="60"/>
        <v>#REF!</v>
      </c>
      <c r="E688" t="e">
        <f t="shared" si="61"/>
        <v>#REF!</v>
      </c>
      <c r="F688" t="e">
        <f t="shared" si="62"/>
        <v>#REF!</v>
      </c>
      <c r="G688" t="e">
        <f t="shared" si="63"/>
        <v>#REF!</v>
      </c>
      <c r="H688" t="e">
        <f t="shared" si="64"/>
        <v>#REF!</v>
      </c>
      <c r="I688" t="e">
        <f t="shared" si="65"/>
        <v>#REF!</v>
      </c>
    </row>
    <row r="689" spans="1:9" x14ac:dyDescent="0.35">
      <c r="A689" t="s">
        <v>2770</v>
      </c>
      <c r="B689" t="s">
        <v>1323</v>
      </c>
      <c r="C689" t="s">
        <v>3322</v>
      </c>
      <c r="D689" t="e">
        <f t="shared" si="60"/>
        <v>#REF!</v>
      </c>
      <c r="E689" t="e">
        <f t="shared" si="61"/>
        <v>#REF!</v>
      </c>
      <c r="F689" t="e">
        <f t="shared" si="62"/>
        <v>#REF!</v>
      </c>
      <c r="G689" t="e">
        <f t="shared" si="63"/>
        <v>#REF!</v>
      </c>
      <c r="H689" t="e">
        <f t="shared" si="64"/>
        <v>#REF!</v>
      </c>
      <c r="I689" t="e">
        <f t="shared" si="65"/>
        <v>#REF!</v>
      </c>
    </row>
    <row r="690" spans="1:9" x14ac:dyDescent="0.35">
      <c r="A690" t="s">
        <v>2776</v>
      </c>
      <c r="B690" t="s">
        <v>1331</v>
      </c>
      <c r="C690" t="s">
        <v>3322</v>
      </c>
      <c r="D690" t="e">
        <f t="shared" si="60"/>
        <v>#REF!</v>
      </c>
      <c r="E690" t="e">
        <f t="shared" si="61"/>
        <v>#REF!</v>
      </c>
      <c r="F690" t="e">
        <f t="shared" si="62"/>
        <v>#REF!</v>
      </c>
      <c r="G690" t="e">
        <f t="shared" si="63"/>
        <v>#REF!</v>
      </c>
      <c r="H690" t="e">
        <f t="shared" si="64"/>
        <v>#REF!</v>
      </c>
      <c r="I690" t="e">
        <f t="shared" si="65"/>
        <v>#REF!</v>
      </c>
    </row>
    <row r="691" spans="1:9" x14ac:dyDescent="0.35">
      <c r="A691" t="s">
        <v>2711</v>
      </c>
      <c r="B691" t="s">
        <v>1259</v>
      </c>
      <c r="C691" t="s">
        <v>3322</v>
      </c>
      <c r="D691" t="e">
        <f t="shared" si="60"/>
        <v>#REF!</v>
      </c>
      <c r="E691" t="e">
        <f t="shared" si="61"/>
        <v>#REF!</v>
      </c>
      <c r="F691" t="e">
        <f t="shared" si="62"/>
        <v>#REF!</v>
      </c>
      <c r="G691" t="e">
        <f t="shared" si="63"/>
        <v>#REF!</v>
      </c>
      <c r="H691" t="e">
        <f t="shared" si="64"/>
        <v>#REF!</v>
      </c>
      <c r="I691" t="e">
        <f t="shared" si="65"/>
        <v>#REF!</v>
      </c>
    </row>
    <row r="692" spans="1:9" x14ac:dyDescent="0.35">
      <c r="A692" t="s">
        <v>2922</v>
      </c>
      <c r="B692" t="s">
        <v>1483</v>
      </c>
      <c r="C692" t="s">
        <v>3322</v>
      </c>
      <c r="D692" t="e">
        <f t="shared" si="60"/>
        <v>#REF!</v>
      </c>
      <c r="E692" t="e">
        <f t="shared" si="61"/>
        <v>#REF!</v>
      </c>
      <c r="F692" t="e">
        <f t="shared" si="62"/>
        <v>#REF!</v>
      </c>
      <c r="G692" t="e">
        <f t="shared" si="63"/>
        <v>#REF!</v>
      </c>
      <c r="H692" t="e">
        <f t="shared" si="64"/>
        <v>#REF!</v>
      </c>
      <c r="I692" t="e">
        <f t="shared" si="65"/>
        <v>#REF!</v>
      </c>
    </row>
    <row r="693" spans="1:9" x14ac:dyDescent="0.35">
      <c r="A693" t="s">
        <v>3911</v>
      </c>
      <c r="B693" t="s">
        <v>3634</v>
      </c>
      <c r="C693" t="s">
        <v>3322</v>
      </c>
      <c r="D693" t="e">
        <f t="shared" si="60"/>
        <v>#REF!</v>
      </c>
      <c r="E693" t="e">
        <f t="shared" si="61"/>
        <v>#REF!</v>
      </c>
      <c r="F693" t="e">
        <f t="shared" si="62"/>
        <v>#REF!</v>
      </c>
      <c r="G693" t="e">
        <f t="shared" si="63"/>
        <v>#REF!</v>
      </c>
      <c r="H693" t="e">
        <f t="shared" si="64"/>
        <v>#REF!</v>
      </c>
      <c r="I693" t="e">
        <f t="shared" si="65"/>
        <v>#REF!</v>
      </c>
    </row>
    <row r="694" spans="1:9" x14ac:dyDescent="0.35">
      <c r="A694" t="s">
        <v>2863</v>
      </c>
      <c r="B694" t="s">
        <v>1420</v>
      </c>
      <c r="C694" t="s">
        <v>3322</v>
      </c>
      <c r="D694" t="e">
        <f t="shared" si="60"/>
        <v>#REF!</v>
      </c>
      <c r="E694" t="e">
        <f t="shared" si="61"/>
        <v>#REF!</v>
      </c>
      <c r="F694" t="e">
        <f t="shared" si="62"/>
        <v>#REF!</v>
      </c>
      <c r="G694" t="e">
        <f t="shared" si="63"/>
        <v>#REF!</v>
      </c>
      <c r="H694" t="e">
        <f t="shared" si="64"/>
        <v>#REF!</v>
      </c>
      <c r="I694" t="e">
        <f t="shared" si="65"/>
        <v>#REF!</v>
      </c>
    </row>
    <row r="695" spans="1:9" x14ac:dyDescent="0.35">
      <c r="A695" t="s">
        <v>3257</v>
      </c>
      <c r="B695" t="s">
        <v>1848</v>
      </c>
      <c r="C695" t="s">
        <v>3322</v>
      </c>
      <c r="D695" t="e">
        <f t="shared" si="60"/>
        <v>#REF!</v>
      </c>
      <c r="E695" t="e">
        <f t="shared" si="61"/>
        <v>#REF!</v>
      </c>
      <c r="F695" t="e">
        <f t="shared" si="62"/>
        <v>#REF!</v>
      </c>
      <c r="G695" t="e">
        <f t="shared" si="63"/>
        <v>#REF!</v>
      </c>
      <c r="H695" t="e">
        <f t="shared" si="64"/>
        <v>#REF!</v>
      </c>
      <c r="I695" t="e">
        <f t="shared" si="65"/>
        <v>#REF!</v>
      </c>
    </row>
    <row r="696" spans="1:9" x14ac:dyDescent="0.35">
      <c r="A696" t="s">
        <v>2706</v>
      </c>
      <c r="B696" t="s">
        <v>1254</v>
      </c>
      <c r="C696" t="s">
        <v>3322</v>
      </c>
      <c r="D696" t="e">
        <f t="shared" si="60"/>
        <v>#REF!</v>
      </c>
      <c r="E696" t="e">
        <f t="shared" si="61"/>
        <v>#REF!</v>
      </c>
      <c r="F696" t="e">
        <f t="shared" si="62"/>
        <v>#REF!</v>
      </c>
      <c r="G696" t="e">
        <f t="shared" si="63"/>
        <v>#REF!</v>
      </c>
      <c r="H696" t="e">
        <f t="shared" si="64"/>
        <v>#REF!</v>
      </c>
      <c r="I696" t="e">
        <f t="shared" si="65"/>
        <v>#REF!</v>
      </c>
    </row>
    <row r="697" spans="1:9" x14ac:dyDescent="0.35">
      <c r="A697" t="s">
        <v>2558</v>
      </c>
      <c r="B697" t="s">
        <v>3498</v>
      </c>
      <c r="C697" t="s">
        <v>3322</v>
      </c>
      <c r="D697" t="e">
        <f t="shared" si="60"/>
        <v>#REF!</v>
      </c>
      <c r="E697" t="e">
        <f t="shared" si="61"/>
        <v>#REF!</v>
      </c>
      <c r="F697" t="e">
        <f t="shared" si="62"/>
        <v>#REF!</v>
      </c>
      <c r="G697" t="e">
        <f t="shared" si="63"/>
        <v>#REF!</v>
      </c>
      <c r="H697" t="e">
        <f t="shared" si="64"/>
        <v>#REF!</v>
      </c>
      <c r="I697" t="e">
        <f t="shared" si="65"/>
        <v>#REF!</v>
      </c>
    </row>
    <row r="698" spans="1:9" x14ac:dyDescent="0.35">
      <c r="A698" t="s">
        <v>3263</v>
      </c>
      <c r="B698" t="s">
        <v>1854</v>
      </c>
      <c r="C698" t="s">
        <v>3322</v>
      </c>
      <c r="D698" t="e">
        <f t="shared" si="60"/>
        <v>#REF!</v>
      </c>
      <c r="E698" t="e">
        <f t="shared" si="61"/>
        <v>#REF!</v>
      </c>
      <c r="F698" t="e">
        <f t="shared" si="62"/>
        <v>#REF!</v>
      </c>
      <c r="G698" t="e">
        <f t="shared" si="63"/>
        <v>#REF!</v>
      </c>
      <c r="H698" t="e">
        <f t="shared" si="64"/>
        <v>#REF!</v>
      </c>
      <c r="I698" t="e">
        <f t="shared" si="65"/>
        <v>#REF!</v>
      </c>
    </row>
    <row r="699" spans="1:9" x14ac:dyDescent="0.35">
      <c r="A699" t="s">
        <v>3912</v>
      </c>
      <c r="B699" t="s">
        <v>3693</v>
      </c>
      <c r="C699" t="s">
        <v>3326</v>
      </c>
      <c r="D699" t="e">
        <f t="shared" si="60"/>
        <v>#REF!</v>
      </c>
      <c r="E699" t="e">
        <f t="shared" si="61"/>
        <v>#REF!</v>
      </c>
      <c r="F699" t="e">
        <f t="shared" si="62"/>
        <v>#REF!</v>
      </c>
      <c r="G699" t="e">
        <f t="shared" si="63"/>
        <v>#REF!</v>
      </c>
      <c r="H699" t="e">
        <f t="shared" si="64"/>
        <v>#REF!</v>
      </c>
      <c r="I699" t="e">
        <f t="shared" si="65"/>
        <v>#REF!</v>
      </c>
    </row>
    <row r="700" spans="1:9" x14ac:dyDescent="0.35">
      <c r="A700" t="s">
        <v>3913</v>
      </c>
      <c r="B700" t="s">
        <v>3562</v>
      </c>
      <c r="C700" t="s">
        <v>3326</v>
      </c>
      <c r="D700" t="e">
        <f t="shared" si="60"/>
        <v>#REF!</v>
      </c>
      <c r="E700" t="e">
        <f t="shared" si="61"/>
        <v>#REF!</v>
      </c>
      <c r="F700" t="e">
        <f t="shared" si="62"/>
        <v>#REF!</v>
      </c>
      <c r="G700" t="e">
        <f t="shared" si="63"/>
        <v>#REF!</v>
      </c>
      <c r="H700" t="e">
        <f t="shared" si="64"/>
        <v>#REF!</v>
      </c>
      <c r="I700" t="e">
        <f t="shared" si="65"/>
        <v>#REF!</v>
      </c>
    </row>
    <row r="701" spans="1:9" x14ac:dyDescent="0.35">
      <c r="A701" t="s">
        <v>2757</v>
      </c>
      <c r="B701" t="s">
        <v>1310</v>
      </c>
      <c r="C701" t="s">
        <v>3322</v>
      </c>
      <c r="D701" t="e">
        <f t="shared" si="60"/>
        <v>#REF!</v>
      </c>
      <c r="E701" t="e">
        <f t="shared" si="61"/>
        <v>#REF!</v>
      </c>
      <c r="F701" t="e">
        <f t="shared" si="62"/>
        <v>#REF!</v>
      </c>
      <c r="G701" t="e">
        <f t="shared" si="63"/>
        <v>#REF!</v>
      </c>
      <c r="H701" t="e">
        <f t="shared" si="64"/>
        <v>#REF!</v>
      </c>
      <c r="I701" t="e">
        <f t="shared" si="65"/>
        <v>#REF!</v>
      </c>
    </row>
    <row r="702" spans="1:9" x14ac:dyDescent="0.35">
      <c r="A702" t="s">
        <v>2267</v>
      </c>
      <c r="B702" t="s">
        <v>659</v>
      </c>
      <c r="C702" t="s">
        <v>3322</v>
      </c>
      <c r="D702" t="e">
        <f t="shared" si="60"/>
        <v>#REF!</v>
      </c>
      <c r="E702" t="e">
        <f t="shared" si="61"/>
        <v>#REF!</v>
      </c>
      <c r="F702" t="e">
        <f t="shared" si="62"/>
        <v>#REF!</v>
      </c>
      <c r="G702" t="e">
        <f t="shared" si="63"/>
        <v>#REF!</v>
      </c>
      <c r="H702" t="e">
        <f t="shared" si="64"/>
        <v>#REF!</v>
      </c>
      <c r="I702" t="e">
        <f t="shared" si="65"/>
        <v>#REF!</v>
      </c>
    </row>
    <row r="703" spans="1:9" x14ac:dyDescent="0.35">
      <c r="A703" t="s">
        <v>2828</v>
      </c>
      <c r="B703" t="s">
        <v>1382</v>
      </c>
      <c r="C703" t="s">
        <v>3322</v>
      </c>
      <c r="D703" t="e">
        <f t="shared" si="60"/>
        <v>#REF!</v>
      </c>
      <c r="E703" t="e">
        <f t="shared" si="61"/>
        <v>#REF!</v>
      </c>
      <c r="F703" t="e">
        <f t="shared" si="62"/>
        <v>#REF!</v>
      </c>
      <c r="G703" t="e">
        <f t="shared" si="63"/>
        <v>#REF!</v>
      </c>
      <c r="H703" t="e">
        <f t="shared" si="64"/>
        <v>#REF!</v>
      </c>
      <c r="I703" t="e">
        <f t="shared" si="65"/>
        <v>#REF!</v>
      </c>
    </row>
    <row r="704" spans="1:9" x14ac:dyDescent="0.35">
      <c r="A704" t="s">
        <v>2982</v>
      </c>
      <c r="B704" t="s">
        <v>1556</v>
      </c>
      <c r="C704" t="s">
        <v>3322</v>
      </c>
      <c r="D704" t="e">
        <f t="shared" si="60"/>
        <v>#REF!</v>
      </c>
      <c r="E704" t="e">
        <f t="shared" si="61"/>
        <v>#REF!</v>
      </c>
      <c r="F704" t="e">
        <f t="shared" si="62"/>
        <v>#REF!</v>
      </c>
      <c r="G704" t="e">
        <f t="shared" si="63"/>
        <v>#REF!</v>
      </c>
      <c r="H704" t="e">
        <f t="shared" si="64"/>
        <v>#REF!</v>
      </c>
      <c r="I704" t="e">
        <f t="shared" si="65"/>
        <v>#REF!</v>
      </c>
    </row>
    <row r="705" spans="1:9" x14ac:dyDescent="0.35">
      <c r="A705" t="s">
        <v>2891</v>
      </c>
      <c r="B705" t="s">
        <v>1449</v>
      </c>
      <c r="C705" t="s">
        <v>3322</v>
      </c>
      <c r="D705" t="e">
        <f t="shared" si="60"/>
        <v>#REF!</v>
      </c>
      <c r="E705" t="e">
        <f t="shared" si="61"/>
        <v>#REF!</v>
      </c>
      <c r="F705" t="e">
        <f t="shared" si="62"/>
        <v>#REF!</v>
      </c>
      <c r="G705" t="e">
        <f t="shared" si="63"/>
        <v>#REF!</v>
      </c>
      <c r="H705" t="e">
        <f t="shared" si="64"/>
        <v>#REF!</v>
      </c>
      <c r="I705" t="e">
        <f t="shared" si="65"/>
        <v>#REF!</v>
      </c>
    </row>
    <row r="706" spans="1:9" x14ac:dyDescent="0.35">
      <c r="A706" t="s">
        <v>3914</v>
      </c>
      <c r="B706" t="s">
        <v>3358</v>
      </c>
      <c r="C706" t="s">
        <v>3322</v>
      </c>
      <c r="D706" t="e">
        <f t="shared" si="60"/>
        <v>#REF!</v>
      </c>
      <c r="E706" t="e">
        <f t="shared" si="61"/>
        <v>#REF!</v>
      </c>
      <c r="F706" t="e">
        <f t="shared" si="62"/>
        <v>#REF!</v>
      </c>
      <c r="G706" t="e">
        <f t="shared" si="63"/>
        <v>#REF!</v>
      </c>
      <c r="H706" t="e">
        <f t="shared" si="64"/>
        <v>#REF!</v>
      </c>
      <c r="I706" t="e">
        <f t="shared" si="65"/>
        <v>#REF!</v>
      </c>
    </row>
    <row r="707" spans="1:9" x14ac:dyDescent="0.35">
      <c r="A707" t="s">
        <v>2547</v>
      </c>
      <c r="B707" t="s">
        <v>3487</v>
      </c>
      <c r="C707" t="s">
        <v>3322</v>
      </c>
      <c r="D707" t="e">
        <f t="shared" si="60"/>
        <v>#REF!</v>
      </c>
      <c r="E707" t="e">
        <f t="shared" si="61"/>
        <v>#REF!</v>
      </c>
      <c r="F707" t="e">
        <f t="shared" si="62"/>
        <v>#REF!</v>
      </c>
      <c r="G707" t="e">
        <f t="shared" si="63"/>
        <v>#REF!</v>
      </c>
      <c r="H707" t="e">
        <f t="shared" si="64"/>
        <v>#REF!</v>
      </c>
      <c r="I707" t="e">
        <f t="shared" si="65"/>
        <v>#REF!</v>
      </c>
    </row>
    <row r="708" spans="1:9" x14ac:dyDescent="0.35">
      <c r="A708" t="s">
        <v>2649</v>
      </c>
      <c r="B708" t="s">
        <v>1185</v>
      </c>
      <c r="C708" t="s">
        <v>3322</v>
      </c>
      <c r="D708" t="e">
        <f t="shared" ref="D708:D771" si="66">VLOOKUP(VALUE($A708),PDG,7,FALSE)</f>
        <v>#REF!</v>
      </c>
      <c r="E708" t="e">
        <f t="shared" ref="E708:E771" si="67">VLOOKUP(VALUE($A708),PDG,11,FALSE)</f>
        <v>#REF!</v>
      </c>
      <c r="F708" t="e">
        <f t="shared" ref="F708:F771" si="68">IF(E708&gt;$F$3,$F$3,E708)</f>
        <v>#REF!</v>
      </c>
      <c r="G708" t="e">
        <f t="shared" ref="G708:G771" si="69">IF(F708&gt;$G$3,$G$3,E708)</f>
        <v>#REF!</v>
      </c>
      <c r="H708" t="e">
        <f t="shared" ref="H708:H771" si="70">IF(F708&lt;E708,1,0)</f>
        <v>#REF!</v>
      </c>
      <c r="I708" t="e">
        <f t="shared" ref="I708:I771" si="71">IF(G708&lt;E708,1,0)</f>
        <v>#REF!</v>
      </c>
    </row>
    <row r="709" spans="1:9" x14ac:dyDescent="0.35">
      <c r="A709" t="s">
        <v>2906</v>
      </c>
      <c r="B709" t="s">
        <v>1465</v>
      </c>
      <c r="C709" t="s">
        <v>3322</v>
      </c>
      <c r="D709" t="e">
        <f t="shared" si="66"/>
        <v>#REF!</v>
      </c>
      <c r="E709" t="e">
        <f t="shared" si="67"/>
        <v>#REF!</v>
      </c>
      <c r="F709" t="e">
        <f t="shared" si="68"/>
        <v>#REF!</v>
      </c>
      <c r="G709" t="e">
        <f t="shared" si="69"/>
        <v>#REF!</v>
      </c>
      <c r="H709" t="e">
        <f t="shared" si="70"/>
        <v>#REF!</v>
      </c>
      <c r="I709" t="e">
        <f t="shared" si="71"/>
        <v>#REF!</v>
      </c>
    </row>
    <row r="710" spans="1:9" x14ac:dyDescent="0.35">
      <c r="A710" t="s">
        <v>2720</v>
      </c>
      <c r="B710" t="s">
        <v>1268</v>
      </c>
      <c r="C710" t="s">
        <v>3322</v>
      </c>
      <c r="D710" t="e">
        <f t="shared" si="66"/>
        <v>#REF!</v>
      </c>
      <c r="E710" t="e">
        <f t="shared" si="67"/>
        <v>#REF!</v>
      </c>
      <c r="F710" t="e">
        <f t="shared" si="68"/>
        <v>#REF!</v>
      </c>
      <c r="G710" t="e">
        <f t="shared" si="69"/>
        <v>#REF!</v>
      </c>
      <c r="H710" t="e">
        <f t="shared" si="70"/>
        <v>#REF!</v>
      </c>
      <c r="I710" t="e">
        <f t="shared" si="71"/>
        <v>#REF!</v>
      </c>
    </row>
    <row r="711" spans="1:9" x14ac:dyDescent="0.35">
      <c r="A711" t="s">
        <v>2937</v>
      </c>
      <c r="B711" t="s">
        <v>1502</v>
      </c>
      <c r="C711" t="s">
        <v>3322</v>
      </c>
      <c r="D711" t="e">
        <f t="shared" si="66"/>
        <v>#REF!</v>
      </c>
      <c r="E711" t="e">
        <f t="shared" si="67"/>
        <v>#REF!</v>
      </c>
      <c r="F711" t="e">
        <f t="shared" si="68"/>
        <v>#REF!</v>
      </c>
      <c r="G711" t="e">
        <f t="shared" si="69"/>
        <v>#REF!</v>
      </c>
      <c r="H711" t="e">
        <f t="shared" si="70"/>
        <v>#REF!</v>
      </c>
      <c r="I711" t="e">
        <f t="shared" si="71"/>
        <v>#REF!</v>
      </c>
    </row>
    <row r="712" spans="1:9" x14ac:dyDescent="0.35">
      <c r="A712" t="s">
        <v>2989</v>
      </c>
      <c r="B712" t="s">
        <v>1566</v>
      </c>
      <c r="C712" t="s">
        <v>3322</v>
      </c>
      <c r="D712" t="e">
        <f t="shared" si="66"/>
        <v>#REF!</v>
      </c>
      <c r="E712" t="e">
        <f t="shared" si="67"/>
        <v>#REF!</v>
      </c>
      <c r="F712" t="e">
        <f t="shared" si="68"/>
        <v>#REF!</v>
      </c>
      <c r="G712" t="e">
        <f t="shared" si="69"/>
        <v>#REF!</v>
      </c>
      <c r="H712" t="e">
        <f t="shared" si="70"/>
        <v>#REF!</v>
      </c>
      <c r="I712" t="e">
        <f t="shared" si="71"/>
        <v>#REF!</v>
      </c>
    </row>
    <row r="713" spans="1:9" x14ac:dyDescent="0.35">
      <c r="A713" t="s">
        <v>2619</v>
      </c>
      <c r="B713" t="s">
        <v>1150</v>
      </c>
      <c r="C713" t="s">
        <v>3322</v>
      </c>
      <c r="D713" t="e">
        <f t="shared" si="66"/>
        <v>#REF!</v>
      </c>
      <c r="E713" t="e">
        <f t="shared" si="67"/>
        <v>#REF!</v>
      </c>
      <c r="F713" t="e">
        <f t="shared" si="68"/>
        <v>#REF!</v>
      </c>
      <c r="G713" t="e">
        <f t="shared" si="69"/>
        <v>#REF!</v>
      </c>
      <c r="H713" t="e">
        <f t="shared" si="70"/>
        <v>#REF!</v>
      </c>
      <c r="I713" t="e">
        <f t="shared" si="71"/>
        <v>#REF!</v>
      </c>
    </row>
    <row r="714" spans="1:9" x14ac:dyDescent="0.35">
      <c r="A714" t="s">
        <v>3915</v>
      </c>
      <c r="B714" t="s">
        <v>3609</v>
      </c>
      <c r="C714" t="s">
        <v>3322</v>
      </c>
      <c r="D714" t="e">
        <f t="shared" si="66"/>
        <v>#REF!</v>
      </c>
      <c r="E714" t="e">
        <f t="shared" si="67"/>
        <v>#REF!</v>
      </c>
      <c r="F714" t="e">
        <f t="shared" si="68"/>
        <v>#REF!</v>
      </c>
      <c r="G714" t="e">
        <f t="shared" si="69"/>
        <v>#REF!</v>
      </c>
      <c r="H714" t="e">
        <f t="shared" si="70"/>
        <v>#REF!</v>
      </c>
      <c r="I714" t="e">
        <f t="shared" si="71"/>
        <v>#REF!</v>
      </c>
    </row>
    <row r="715" spans="1:9" x14ac:dyDescent="0.35">
      <c r="A715" t="s">
        <v>2931</v>
      </c>
      <c r="B715" t="s">
        <v>1494</v>
      </c>
      <c r="C715" t="s">
        <v>3322</v>
      </c>
      <c r="D715" t="e">
        <f t="shared" si="66"/>
        <v>#REF!</v>
      </c>
      <c r="E715" t="e">
        <f t="shared" si="67"/>
        <v>#REF!</v>
      </c>
      <c r="F715" t="e">
        <f t="shared" si="68"/>
        <v>#REF!</v>
      </c>
      <c r="G715" t="e">
        <f t="shared" si="69"/>
        <v>#REF!</v>
      </c>
      <c r="H715" t="e">
        <f t="shared" si="70"/>
        <v>#REF!</v>
      </c>
      <c r="I715" t="e">
        <f t="shared" si="71"/>
        <v>#REF!</v>
      </c>
    </row>
    <row r="716" spans="1:9" x14ac:dyDescent="0.35">
      <c r="A716" t="s">
        <v>2516</v>
      </c>
      <c r="B716" t="s">
        <v>3456</v>
      </c>
      <c r="C716" t="s">
        <v>3322</v>
      </c>
      <c r="D716" t="e">
        <f t="shared" si="66"/>
        <v>#REF!</v>
      </c>
      <c r="E716" t="e">
        <f t="shared" si="67"/>
        <v>#REF!</v>
      </c>
      <c r="F716" t="e">
        <f t="shared" si="68"/>
        <v>#REF!</v>
      </c>
      <c r="G716" t="e">
        <f t="shared" si="69"/>
        <v>#REF!</v>
      </c>
      <c r="H716" t="e">
        <f t="shared" si="70"/>
        <v>#REF!</v>
      </c>
      <c r="I716" t="e">
        <f t="shared" si="71"/>
        <v>#REF!</v>
      </c>
    </row>
    <row r="717" spans="1:9" x14ac:dyDescent="0.35">
      <c r="A717" t="s">
        <v>3084</v>
      </c>
      <c r="B717" t="s">
        <v>1673</v>
      </c>
      <c r="C717" t="s">
        <v>3322</v>
      </c>
      <c r="D717" t="e">
        <f t="shared" si="66"/>
        <v>#REF!</v>
      </c>
      <c r="E717" t="e">
        <f t="shared" si="67"/>
        <v>#REF!</v>
      </c>
      <c r="F717" t="e">
        <f t="shared" si="68"/>
        <v>#REF!</v>
      </c>
      <c r="G717" t="e">
        <f t="shared" si="69"/>
        <v>#REF!</v>
      </c>
      <c r="H717" t="e">
        <f t="shared" si="70"/>
        <v>#REF!</v>
      </c>
      <c r="I717" t="e">
        <f t="shared" si="71"/>
        <v>#REF!</v>
      </c>
    </row>
    <row r="718" spans="1:9" x14ac:dyDescent="0.35">
      <c r="A718" t="s">
        <v>2353</v>
      </c>
      <c r="B718" t="s">
        <v>777</v>
      </c>
      <c r="C718" t="s">
        <v>3322</v>
      </c>
      <c r="D718" t="e">
        <f t="shared" si="66"/>
        <v>#REF!</v>
      </c>
      <c r="E718" t="e">
        <f t="shared" si="67"/>
        <v>#REF!</v>
      </c>
      <c r="F718" t="e">
        <f t="shared" si="68"/>
        <v>#REF!</v>
      </c>
      <c r="G718" t="e">
        <f t="shared" si="69"/>
        <v>#REF!</v>
      </c>
      <c r="H718" t="e">
        <f t="shared" si="70"/>
        <v>#REF!</v>
      </c>
      <c r="I718" t="e">
        <f t="shared" si="71"/>
        <v>#REF!</v>
      </c>
    </row>
    <row r="719" spans="1:9" x14ac:dyDescent="0.35">
      <c r="A719" t="s">
        <v>2954</v>
      </c>
      <c r="B719" t="s">
        <v>1524</v>
      </c>
      <c r="C719" t="s">
        <v>3322</v>
      </c>
      <c r="D719" t="e">
        <f t="shared" si="66"/>
        <v>#REF!</v>
      </c>
      <c r="E719" t="e">
        <f t="shared" si="67"/>
        <v>#REF!</v>
      </c>
      <c r="F719" t="e">
        <f t="shared" si="68"/>
        <v>#REF!</v>
      </c>
      <c r="G719" t="e">
        <f t="shared" si="69"/>
        <v>#REF!</v>
      </c>
      <c r="H719" t="e">
        <f t="shared" si="70"/>
        <v>#REF!</v>
      </c>
      <c r="I719" t="e">
        <f t="shared" si="71"/>
        <v>#REF!</v>
      </c>
    </row>
    <row r="720" spans="1:9" x14ac:dyDescent="0.35">
      <c r="A720" t="s">
        <v>2214</v>
      </c>
      <c r="B720" t="s">
        <v>578</v>
      </c>
      <c r="C720" t="s">
        <v>3322</v>
      </c>
      <c r="D720" t="e">
        <f t="shared" si="66"/>
        <v>#REF!</v>
      </c>
      <c r="E720" t="e">
        <f t="shared" si="67"/>
        <v>#REF!</v>
      </c>
      <c r="F720" t="e">
        <f t="shared" si="68"/>
        <v>#REF!</v>
      </c>
      <c r="G720" t="e">
        <f t="shared" si="69"/>
        <v>#REF!</v>
      </c>
      <c r="H720" t="e">
        <f t="shared" si="70"/>
        <v>#REF!</v>
      </c>
      <c r="I720" t="e">
        <f t="shared" si="71"/>
        <v>#REF!</v>
      </c>
    </row>
    <row r="721" spans="1:9" x14ac:dyDescent="0.35">
      <c r="A721" t="s">
        <v>3916</v>
      </c>
      <c r="B721" t="s">
        <v>3348</v>
      </c>
      <c r="C721" t="s">
        <v>3326</v>
      </c>
      <c r="D721" t="e">
        <f t="shared" si="66"/>
        <v>#REF!</v>
      </c>
      <c r="E721" t="e">
        <f t="shared" si="67"/>
        <v>#REF!</v>
      </c>
      <c r="F721" t="e">
        <f t="shared" si="68"/>
        <v>#REF!</v>
      </c>
      <c r="G721" t="e">
        <f t="shared" si="69"/>
        <v>#REF!</v>
      </c>
      <c r="H721" t="e">
        <f t="shared" si="70"/>
        <v>#REF!</v>
      </c>
      <c r="I721" t="e">
        <f t="shared" si="71"/>
        <v>#REF!</v>
      </c>
    </row>
    <row r="722" spans="1:9" x14ac:dyDescent="0.35">
      <c r="A722" t="s">
        <v>3917</v>
      </c>
      <c r="B722" t="s">
        <v>3685</v>
      </c>
      <c r="C722" t="s">
        <v>3326</v>
      </c>
      <c r="D722" t="e">
        <f t="shared" si="66"/>
        <v>#REF!</v>
      </c>
      <c r="E722" t="e">
        <f t="shared" si="67"/>
        <v>#REF!</v>
      </c>
      <c r="F722" t="e">
        <f t="shared" si="68"/>
        <v>#REF!</v>
      </c>
      <c r="G722" t="e">
        <f t="shared" si="69"/>
        <v>#REF!</v>
      </c>
      <c r="H722" t="e">
        <f t="shared" si="70"/>
        <v>#REF!</v>
      </c>
      <c r="I722" t="e">
        <f t="shared" si="71"/>
        <v>#REF!</v>
      </c>
    </row>
    <row r="723" spans="1:9" x14ac:dyDescent="0.35">
      <c r="A723" t="s">
        <v>2814</v>
      </c>
      <c r="B723" t="s">
        <v>1368</v>
      </c>
      <c r="C723" t="s">
        <v>3322</v>
      </c>
      <c r="D723" t="e">
        <f t="shared" si="66"/>
        <v>#REF!</v>
      </c>
      <c r="E723" t="e">
        <f t="shared" si="67"/>
        <v>#REF!</v>
      </c>
      <c r="F723" t="e">
        <f t="shared" si="68"/>
        <v>#REF!</v>
      </c>
      <c r="G723" t="e">
        <f t="shared" si="69"/>
        <v>#REF!</v>
      </c>
      <c r="H723" t="e">
        <f t="shared" si="70"/>
        <v>#REF!</v>
      </c>
      <c r="I723" t="e">
        <f t="shared" si="71"/>
        <v>#REF!</v>
      </c>
    </row>
    <row r="724" spans="1:9" x14ac:dyDescent="0.35">
      <c r="A724" t="s">
        <v>2797</v>
      </c>
      <c r="B724" t="s">
        <v>1355</v>
      </c>
      <c r="C724" t="s">
        <v>3326</v>
      </c>
      <c r="D724" t="e">
        <f t="shared" si="66"/>
        <v>#REF!</v>
      </c>
      <c r="E724" t="e">
        <f t="shared" si="67"/>
        <v>#REF!</v>
      </c>
      <c r="F724" t="e">
        <f t="shared" si="68"/>
        <v>#REF!</v>
      </c>
      <c r="G724" t="e">
        <f t="shared" si="69"/>
        <v>#REF!</v>
      </c>
      <c r="H724" t="e">
        <f t="shared" si="70"/>
        <v>#REF!</v>
      </c>
      <c r="I724" t="e">
        <f t="shared" si="71"/>
        <v>#REF!</v>
      </c>
    </row>
    <row r="725" spans="1:9" x14ac:dyDescent="0.35">
      <c r="A725" t="s">
        <v>3276</v>
      </c>
      <c r="B725" t="s">
        <v>1866</v>
      </c>
      <c r="C725" t="s">
        <v>3322</v>
      </c>
      <c r="D725" t="e">
        <f t="shared" si="66"/>
        <v>#REF!</v>
      </c>
      <c r="E725" t="e">
        <f t="shared" si="67"/>
        <v>#REF!</v>
      </c>
      <c r="F725" t="e">
        <f t="shared" si="68"/>
        <v>#REF!</v>
      </c>
      <c r="G725" t="e">
        <f t="shared" si="69"/>
        <v>#REF!</v>
      </c>
      <c r="H725" t="e">
        <f t="shared" si="70"/>
        <v>#REF!</v>
      </c>
      <c r="I725" t="e">
        <f t="shared" si="71"/>
        <v>#REF!</v>
      </c>
    </row>
    <row r="726" spans="1:9" x14ac:dyDescent="0.35">
      <c r="A726" t="s">
        <v>2107</v>
      </c>
      <c r="B726" t="s">
        <v>415</v>
      </c>
      <c r="C726" t="s">
        <v>3322</v>
      </c>
      <c r="D726" t="e">
        <f t="shared" si="66"/>
        <v>#REF!</v>
      </c>
      <c r="E726" t="e">
        <f t="shared" si="67"/>
        <v>#REF!</v>
      </c>
      <c r="F726" t="e">
        <f t="shared" si="68"/>
        <v>#REF!</v>
      </c>
      <c r="G726" t="e">
        <f t="shared" si="69"/>
        <v>#REF!</v>
      </c>
      <c r="H726" t="e">
        <f t="shared" si="70"/>
        <v>#REF!</v>
      </c>
      <c r="I726" t="e">
        <f t="shared" si="71"/>
        <v>#REF!</v>
      </c>
    </row>
    <row r="727" spans="1:9" x14ac:dyDescent="0.35">
      <c r="A727" t="s">
        <v>2173</v>
      </c>
      <c r="B727" t="s">
        <v>519</v>
      </c>
      <c r="C727" t="s">
        <v>3322</v>
      </c>
      <c r="D727" t="e">
        <f t="shared" si="66"/>
        <v>#REF!</v>
      </c>
      <c r="E727" t="e">
        <f t="shared" si="67"/>
        <v>#REF!</v>
      </c>
      <c r="F727" t="e">
        <f t="shared" si="68"/>
        <v>#REF!</v>
      </c>
      <c r="G727" t="e">
        <f t="shared" si="69"/>
        <v>#REF!</v>
      </c>
      <c r="H727" t="e">
        <f t="shared" si="70"/>
        <v>#REF!</v>
      </c>
      <c r="I727" t="e">
        <f t="shared" si="71"/>
        <v>#REF!</v>
      </c>
    </row>
    <row r="728" spans="1:9" x14ac:dyDescent="0.35">
      <c r="A728" t="s">
        <v>3011</v>
      </c>
      <c r="B728" t="s">
        <v>1589</v>
      </c>
      <c r="C728" t="s">
        <v>3322</v>
      </c>
      <c r="D728" t="e">
        <f t="shared" si="66"/>
        <v>#REF!</v>
      </c>
      <c r="E728" t="e">
        <f t="shared" si="67"/>
        <v>#REF!</v>
      </c>
      <c r="F728" t="e">
        <f t="shared" si="68"/>
        <v>#REF!</v>
      </c>
      <c r="G728" t="e">
        <f t="shared" si="69"/>
        <v>#REF!</v>
      </c>
      <c r="H728" t="e">
        <f t="shared" si="70"/>
        <v>#REF!</v>
      </c>
      <c r="I728" t="e">
        <f t="shared" si="71"/>
        <v>#REF!</v>
      </c>
    </row>
    <row r="729" spans="1:9" x14ac:dyDescent="0.35">
      <c r="A729" t="s">
        <v>2099</v>
      </c>
      <c r="B729" t="s">
        <v>403</v>
      </c>
      <c r="C729" t="s">
        <v>3322</v>
      </c>
      <c r="D729" t="e">
        <f t="shared" si="66"/>
        <v>#REF!</v>
      </c>
      <c r="E729" t="e">
        <f t="shared" si="67"/>
        <v>#REF!</v>
      </c>
      <c r="F729" t="e">
        <f t="shared" si="68"/>
        <v>#REF!</v>
      </c>
      <c r="G729" t="e">
        <f t="shared" si="69"/>
        <v>#REF!</v>
      </c>
      <c r="H729" t="e">
        <f t="shared" si="70"/>
        <v>#REF!</v>
      </c>
      <c r="I729" t="e">
        <f t="shared" si="71"/>
        <v>#REF!</v>
      </c>
    </row>
    <row r="730" spans="1:9" x14ac:dyDescent="0.35">
      <c r="A730" t="s">
        <v>2855</v>
      </c>
      <c r="B730" t="s">
        <v>1412</v>
      </c>
      <c r="C730" t="s">
        <v>3322</v>
      </c>
      <c r="D730" t="e">
        <f t="shared" si="66"/>
        <v>#REF!</v>
      </c>
      <c r="E730" t="e">
        <f t="shared" si="67"/>
        <v>#REF!</v>
      </c>
      <c r="F730" t="e">
        <f t="shared" si="68"/>
        <v>#REF!</v>
      </c>
      <c r="G730" t="e">
        <f t="shared" si="69"/>
        <v>#REF!</v>
      </c>
      <c r="H730" t="e">
        <f t="shared" si="70"/>
        <v>#REF!</v>
      </c>
      <c r="I730" t="e">
        <f t="shared" si="71"/>
        <v>#REF!</v>
      </c>
    </row>
    <row r="731" spans="1:9" x14ac:dyDescent="0.35">
      <c r="A731" t="s">
        <v>2121</v>
      </c>
      <c r="B731" t="s">
        <v>443</v>
      </c>
      <c r="C731" t="s">
        <v>3326</v>
      </c>
      <c r="D731" t="e">
        <f t="shared" si="66"/>
        <v>#REF!</v>
      </c>
      <c r="E731" t="e">
        <f t="shared" si="67"/>
        <v>#REF!</v>
      </c>
      <c r="F731" t="e">
        <f t="shared" si="68"/>
        <v>#REF!</v>
      </c>
      <c r="G731" t="e">
        <f t="shared" si="69"/>
        <v>#REF!</v>
      </c>
      <c r="H731" t="e">
        <f t="shared" si="70"/>
        <v>#REF!</v>
      </c>
      <c r="I731" t="e">
        <f t="shared" si="71"/>
        <v>#REF!</v>
      </c>
    </row>
    <row r="732" spans="1:9" x14ac:dyDescent="0.35">
      <c r="A732" t="s">
        <v>2048</v>
      </c>
      <c r="B732" t="s">
        <v>316</v>
      </c>
      <c r="C732" t="s">
        <v>3322</v>
      </c>
      <c r="D732" t="e">
        <f t="shared" si="66"/>
        <v>#REF!</v>
      </c>
      <c r="E732" t="e">
        <f t="shared" si="67"/>
        <v>#REF!</v>
      </c>
      <c r="F732" t="e">
        <f t="shared" si="68"/>
        <v>#REF!</v>
      </c>
      <c r="G732" t="e">
        <f t="shared" si="69"/>
        <v>#REF!</v>
      </c>
      <c r="H732" t="e">
        <f t="shared" si="70"/>
        <v>#REF!</v>
      </c>
      <c r="I732" t="e">
        <f t="shared" si="71"/>
        <v>#REF!</v>
      </c>
    </row>
    <row r="733" spans="1:9" x14ac:dyDescent="0.35">
      <c r="A733" t="s">
        <v>2455</v>
      </c>
      <c r="B733" t="s">
        <v>946</v>
      </c>
      <c r="C733" t="s">
        <v>3322</v>
      </c>
      <c r="D733" t="e">
        <f t="shared" si="66"/>
        <v>#REF!</v>
      </c>
      <c r="E733" t="e">
        <f t="shared" si="67"/>
        <v>#REF!</v>
      </c>
      <c r="F733" t="e">
        <f t="shared" si="68"/>
        <v>#REF!</v>
      </c>
      <c r="G733" t="e">
        <f t="shared" si="69"/>
        <v>#REF!</v>
      </c>
      <c r="H733" t="e">
        <f t="shared" si="70"/>
        <v>#REF!</v>
      </c>
      <c r="I733" t="e">
        <f t="shared" si="71"/>
        <v>#REF!</v>
      </c>
    </row>
    <row r="734" spans="1:9" x14ac:dyDescent="0.35">
      <c r="A734" t="s">
        <v>3043</v>
      </c>
      <c r="B734" t="s">
        <v>1629</v>
      </c>
      <c r="C734" t="s">
        <v>3322</v>
      </c>
      <c r="D734" t="e">
        <f t="shared" si="66"/>
        <v>#REF!</v>
      </c>
      <c r="E734" t="e">
        <f t="shared" si="67"/>
        <v>#REF!</v>
      </c>
      <c r="F734" t="e">
        <f t="shared" si="68"/>
        <v>#REF!</v>
      </c>
      <c r="G734" t="e">
        <f t="shared" si="69"/>
        <v>#REF!</v>
      </c>
      <c r="H734" t="e">
        <f t="shared" si="70"/>
        <v>#REF!</v>
      </c>
      <c r="I734" t="e">
        <f t="shared" si="71"/>
        <v>#REF!</v>
      </c>
    </row>
    <row r="735" spans="1:9" x14ac:dyDescent="0.35">
      <c r="A735" t="s">
        <v>2121</v>
      </c>
      <c r="B735" t="s">
        <v>443</v>
      </c>
      <c r="C735" t="s">
        <v>3322</v>
      </c>
      <c r="D735" t="e">
        <f t="shared" si="66"/>
        <v>#REF!</v>
      </c>
      <c r="E735" t="e">
        <f t="shared" si="67"/>
        <v>#REF!</v>
      </c>
      <c r="F735" t="e">
        <f t="shared" si="68"/>
        <v>#REF!</v>
      </c>
      <c r="G735" t="e">
        <f t="shared" si="69"/>
        <v>#REF!</v>
      </c>
      <c r="H735" t="e">
        <f t="shared" si="70"/>
        <v>#REF!</v>
      </c>
      <c r="I735" t="e">
        <f t="shared" si="71"/>
        <v>#REF!</v>
      </c>
    </row>
    <row r="736" spans="1:9" x14ac:dyDescent="0.35">
      <c r="A736" t="s">
        <v>2797</v>
      </c>
      <c r="B736" t="s">
        <v>1355</v>
      </c>
      <c r="C736" t="s">
        <v>3322</v>
      </c>
      <c r="D736" t="e">
        <f t="shared" si="66"/>
        <v>#REF!</v>
      </c>
      <c r="E736" t="e">
        <f t="shared" si="67"/>
        <v>#REF!</v>
      </c>
      <c r="F736" t="e">
        <f t="shared" si="68"/>
        <v>#REF!</v>
      </c>
      <c r="G736" t="e">
        <f t="shared" si="69"/>
        <v>#REF!</v>
      </c>
      <c r="H736" t="e">
        <f t="shared" si="70"/>
        <v>#REF!</v>
      </c>
      <c r="I736" t="e">
        <f t="shared" si="71"/>
        <v>#REF!</v>
      </c>
    </row>
    <row r="737" spans="1:9" x14ac:dyDescent="0.35">
      <c r="A737" t="s">
        <v>2122</v>
      </c>
      <c r="B737" t="s">
        <v>445</v>
      </c>
      <c r="C737" t="s">
        <v>3322</v>
      </c>
      <c r="D737" t="e">
        <f t="shared" si="66"/>
        <v>#REF!</v>
      </c>
      <c r="E737" t="e">
        <f t="shared" si="67"/>
        <v>#REF!</v>
      </c>
      <c r="F737" t="e">
        <f t="shared" si="68"/>
        <v>#REF!</v>
      </c>
      <c r="G737" t="e">
        <f t="shared" si="69"/>
        <v>#REF!</v>
      </c>
      <c r="H737" t="e">
        <f t="shared" si="70"/>
        <v>#REF!</v>
      </c>
      <c r="I737" t="e">
        <f t="shared" si="71"/>
        <v>#REF!</v>
      </c>
    </row>
    <row r="738" spans="1:9" x14ac:dyDescent="0.35">
      <c r="A738" t="s">
        <v>2247</v>
      </c>
      <c r="B738" t="s">
        <v>628</v>
      </c>
      <c r="C738" t="s">
        <v>3322</v>
      </c>
      <c r="D738" t="e">
        <f t="shared" si="66"/>
        <v>#REF!</v>
      </c>
      <c r="E738" t="e">
        <f t="shared" si="67"/>
        <v>#REF!</v>
      </c>
      <c r="F738" t="e">
        <f t="shared" si="68"/>
        <v>#REF!</v>
      </c>
      <c r="G738" t="e">
        <f t="shared" si="69"/>
        <v>#REF!</v>
      </c>
      <c r="H738" t="e">
        <f t="shared" si="70"/>
        <v>#REF!</v>
      </c>
      <c r="I738" t="e">
        <f t="shared" si="71"/>
        <v>#REF!</v>
      </c>
    </row>
    <row r="739" spans="1:9" x14ac:dyDescent="0.35">
      <c r="A739" t="s">
        <v>2650</v>
      </c>
      <c r="B739" t="s">
        <v>1186</v>
      </c>
      <c r="C739" t="s">
        <v>3322</v>
      </c>
      <c r="D739" t="e">
        <f t="shared" si="66"/>
        <v>#REF!</v>
      </c>
      <c r="E739" t="e">
        <f t="shared" si="67"/>
        <v>#REF!</v>
      </c>
      <c r="F739" t="e">
        <f t="shared" si="68"/>
        <v>#REF!</v>
      </c>
      <c r="G739" t="e">
        <f t="shared" si="69"/>
        <v>#REF!</v>
      </c>
      <c r="H739" t="e">
        <f t="shared" si="70"/>
        <v>#REF!</v>
      </c>
      <c r="I739" t="e">
        <f t="shared" si="71"/>
        <v>#REF!</v>
      </c>
    </row>
    <row r="740" spans="1:9" x14ac:dyDescent="0.35">
      <c r="A740" t="s">
        <v>2736</v>
      </c>
      <c r="B740" t="s">
        <v>1288</v>
      </c>
      <c r="C740" t="s">
        <v>3322</v>
      </c>
      <c r="D740" t="e">
        <f t="shared" si="66"/>
        <v>#REF!</v>
      </c>
      <c r="E740" t="e">
        <f t="shared" si="67"/>
        <v>#REF!</v>
      </c>
      <c r="F740" t="e">
        <f t="shared" si="68"/>
        <v>#REF!</v>
      </c>
      <c r="G740" t="e">
        <f t="shared" si="69"/>
        <v>#REF!</v>
      </c>
      <c r="H740" t="e">
        <f t="shared" si="70"/>
        <v>#REF!</v>
      </c>
      <c r="I740" t="e">
        <f t="shared" si="71"/>
        <v>#REF!</v>
      </c>
    </row>
    <row r="741" spans="1:9" x14ac:dyDescent="0.35">
      <c r="A741" t="s">
        <v>2968</v>
      </c>
      <c r="B741" t="s">
        <v>1537</v>
      </c>
      <c r="C741" t="s">
        <v>3322</v>
      </c>
      <c r="D741" t="e">
        <f t="shared" si="66"/>
        <v>#REF!</v>
      </c>
      <c r="E741" t="e">
        <f t="shared" si="67"/>
        <v>#REF!</v>
      </c>
      <c r="F741" t="e">
        <f t="shared" si="68"/>
        <v>#REF!</v>
      </c>
      <c r="G741" t="e">
        <f t="shared" si="69"/>
        <v>#REF!</v>
      </c>
      <c r="H741" t="e">
        <f t="shared" si="70"/>
        <v>#REF!</v>
      </c>
      <c r="I741" t="e">
        <f t="shared" si="71"/>
        <v>#REF!</v>
      </c>
    </row>
    <row r="742" spans="1:9" x14ac:dyDescent="0.35">
      <c r="A742" t="s">
        <v>2319</v>
      </c>
      <c r="B742" t="s">
        <v>736</v>
      </c>
      <c r="C742" t="s">
        <v>3322</v>
      </c>
      <c r="D742" t="e">
        <f t="shared" si="66"/>
        <v>#REF!</v>
      </c>
      <c r="E742" t="e">
        <f t="shared" si="67"/>
        <v>#REF!</v>
      </c>
      <c r="F742" t="e">
        <f t="shared" si="68"/>
        <v>#REF!</v>
      </c>
      <c r="G742" t="e">
        <f t="shared" si="69"/>
        <v>#REF!</v>
      </c>
      <c r="H742" t="e">
        <f t="shared" si="70"/>
        <v>#REF!</v>
      </c>
      <c r="I742" t="e">
        <f t="shared" si="71"/>
        <v>#REF!</v>
      </c>
    </row>
    <row r="743" spans="1:9" x14ac:dyDescent="0.35">
      <c r="A743" t="s">
        <v>2760</v>
      </c>
      <c r="B743" t="s">
        <v>1313</v>
      </c>
      <c r="C743" t="s">
        <v>3322</v>
      </c>
      <c r="D743" t="e">
        <f t="shared" si="66"/>
        <v>#REF!</v>
      </c>
      <c r="E743" t="e">
        <f t="shared" si="67"/>
        <v>#REF!</v>
      </c>
      <c r="F743" t="e">
        <f t="shared" si="68"/>
        <v>#REF!</v>
      </c>
      <c r="G743" t="e">
        <f t="shared" si="69"/>
        <v>#REF!</v>
      </c>
      <c r="H743" t="e">
        <f t="shared" si="70"/>
        <v>#REF!</v>
      </c>
      <c r="I743" t="e">
        <f t="shared" si="71"/>
        <v>#REF!</v>
      </c>
    </row>
    <row r="744" spans="1:9" x14ac:dyDescent="0.35">
      <c r="A744" t="s">
        <v>2962</v>
      </c>
      <c r="B744" t="s">
        <v>1532</v>
      </c>
      <c r="C744" t="s">
        <v>3322</v>
      </c>
      <c r="D744" t="e">
        <f t="shared" si="66"/>
        <v>#REF!</v>
      </c>
      <c r="E744" t="e">
        <f t="shared" si="67"/>
        <v>#REF!</v>
      </c>
      <c r="F744" t="e">
        <f t="shared" si="68"/>
        <v>#REF!</v>
      </c>
      <c r="G744" t="e">
        <f t="shared" si="69"/>
        <v>#REF!</v>
      </c>
      <c r="H744" t="e">
        <f t="shared" si="70"/>
        <v>#REF!</v>
      </c>
      <c r="I744" t="e">
        <f t="shared" si="71"/>
        <v>#REF!</v>
      </c>
    </row>
    <row r="745" spans="1:9" x14ac:dyDescent="0.35">
      <c r="A745" t="s">
        <v>2382</v>
      </c>
      <c r="B745" t="s">
        <v>816</v>
      </c>
      <c r="C745" t="s">
        <v>3322</v>
      </c>
      <c r="D745" t="e">
        <f t="shared" si="66"/>
        <v>#REF!</v>
      </c>
      <c r="E745" t="e">
        <f t="shared" si="67"/>
        <v>#REF!</v>
      </c>
      <c r="F745" t="e">
        <f t="shared" si="68"/>
        <v>#REF!</v>
      </c>
      <c r="G745" t="e">
        <f t="shared" si="69"/>
        <v>#REF!</v>
      </c>
      <c r="H745" t="e">
        <f t="shared" si="70"/>
        <v>#REF!</v>
      </c>
      <c r="I745" t="e">
        <f t="shared" si="71"/>
        <v>#REF!</v>
      </c>
    </row>
    <row r="746" spans="1:9" x14ac:dyDescent="0.35">
      <c r="A746" t="s">
        <v>2926</v>
      </c>
      <c r="B746" t="s">
        <v>1486</v>
      </c>
      <c r="C746" t="s">
        <v>3322</v>
      </c>
      <c r="D746" t="e">
        <f t="shared" si="66"/>
        <v>#REF!</v>
      </c>
      <c r="E746" t="e">
        <f t="shared" si="67"/>
        <v>#REF!</v>
      </c>
      <c r="F746" t="e">
        <f t="shared" si="68"/>
        <v>#REF!</v>
      </c>
      <c r="G746" t="e">
        <f t="shared" si="69"/>
        <v>#REF!</v>
      </c>
      <c r="H746" t="e">
        <f t="shared" si="70"/>
        <v>#REF!</v>
      </c>
      <c r="I746" t="e">
        <f t="shared" si="71"/>
        <v>#REF!</v>
      </c>
    </row>
    <row r="747" spans="1:9" x14ac:dyDescent="0.35">
      <c r="A747" t="s">
        <v>2978</v>
      </c>
      <c r="B747" t="s">
        <v>1550</v>
      </c>
      <c r="C747" t="s">
        <v>3322</v>
      </c>
      <c r="D747" t="e">
        <f t="shared" si="66"/>
        <v>#REF!</v>
      </c>
      <c r="E747" t="e">
        <f t="shared" si="67"/>
        <v>#REF!</v>
      </c>
      <c r="F747" t="e">
        <f t="shared" si="68"/>
        <v>#REF!</v>
      </c>
      <c r="G747" t="e">
        <f t="shared" si="69"/>
        <v>#REF!</v>
      </c>
      <c r="H747" t="e">
        <f t="shared" si="70"/>
        <v>#REF!</v>
      </c>
      <c r="I747" t="e">
        <f t="shared" si="71"/>
        <v>#REF!</v>
      </c>
    </row>
    <row r="748" spans="1:9" x14ac:dyDescent="0.35">
      <c r="A748" t="s">
        <v>2962</v>
      </c>
      <c r="B748" t="s">
        <v>1532</v>
      </c>
      <c r="C748" t="s">
        <v>3326</v>
      </c>
      <c r="D748" t="e">
        <f t="shared" si="66"/>
        <v>#REF!</v>
      </c>
      <c r="E748" t="e">
        <f t="shared" si="67"/>
        <v>#REF!</v>
      </c>
      <c r="F748" t="e">
        <f t="shared" si="68"/>
        <v>#REF!</v>
      </c>
      <c r="G748" t="e">
        <f t="shared" si="69"/>
        <v>#REF!</v>
      </c>
      <c r="H748" t="e">
        <f t="shared" si="70"/>
        <v>#REF!</v>
      </c>
      <c r="I748" t="e">
        <f t="shared" si="71"/>
        <v>#REF!</v>
      </c>
    </row>
    <row r="749" spans="1:9" x14ac:dyDescent="0.35">
      <c r="A749" t="s">
        <v>2887</v>
      </c>
      <c r="B749" t="s">
        <v>1445</v>
      </c>
      <c r="C749" t="s">
        <v>3322</v>
      </c>
      <c r="D749" t="e">
        <f t="shared" si="66"/>
        <v>#REF!</v>
      </c>
      <c r="E749" t="e">
        <f t="shared" si="67"/>
        <v>#REF!</v>
      </c>
      <c r="F749" t="e">
        <f t="shared" si="68"/>
        <v>#REF!</v>
      </c>
      <c r="G749" t="e">
        <f t="shared" si="69"/>
        <v>#REF!</v>
      </c>
      <c r="H749" t="e">
        <f t="shared" si="70"/>
        <v>#REF!</v>
      </c>
      <c r="I749" t="e">
        <f t="shared" si="71"/>
        <v>#REF!</v>
      </c>
    </row>
    <row r="750" spans="1:9" x14ac:dyDescent="0.35">
      <c r="A750" t="s">
        <v>2554</v>
      </c>
      <c r="B750" t="s">
        <v>3494</v>
      </c>
      <c r="C750" t="s">
        <v>3322</v>
      </c>
      <c r="D750" t="e">
        <f t="shared" si="66"/>
        <v>#REF!</v>
      </c>
      <c r="E750" t="e">
        <f t="shared" si="67"/>
        <v>#REF!</v>
      </c>
      <c r="F750" t="e">
        <f t="shared" si="68"/>
        <v>#REF!</v>
      </c>
      <c r="G750" t="e">
        <f t="shared" si="69"/>
        <v>#REF!</v>
      </c>
      <c r="H750" t="e">
        <f t="shared" si="70"/>
        <v>#REF!</v>
      </c>
      <c r="I750" t="e">
        <f t="shared" si="71"/>
        <v>#REF!</v>
      </c>
    </row>
    <row r="751" spans="1:9" x14ac:dyDescent="0.35">
      <c r="A751" t="s">
        <v>3096</v>
      </c>
      <c r="B751" t="s">
        <v>1683</v>
      </c>
      <c r="C751" t="s">
        <v>3322</v>
      </c>
      <c r="D751" t="e">
        <f t="shared" si="66"/>
        <v>#REF!</v>
      </c>
      <c r="E751" t="e">
        <f t="shared" si="67"/>
        <v>#REF!</v>
      </c>
      <c r="F751" t="e">
        <f t="shared" si="68"/>
        <v>#REF!</v>
      </c>
      <c r="G751" t="e">
        <f t="shared" si="69"/>
        <v>#REF!</v>
      </c>
      <c r="H751" t="e">
        <f t="shared" si="70"/>
        <v>#REF!</v>
      </c>
      <c r="I751" t="e">
        <f t="shared" si="71"/>
        <v>#REF!</v>
      </c>
    </row>
    <row r="752" spans="1:9" x14ac:dyDescent="0.35">
      <c r="A752" t="s">
        <v>1995</v>
      </c>
      <c r="B752" t="s">
        <v>210</v>
      </c>
      <c r="C752" t="s">
        <v>3322</v>
      </c>
      <c r="D752" t="e">
        <f t="shared" si="66"/>
        <v>#REF!</v>
      </c>
      <c r="E752" t="e">
        <f t="shared" si="67"/>
        <v>#REF!</v>
      </c>
      <c r="F752" t="e">
        <f t="shared" si="68"/>
        <v>#REF!</v>
      </c>
      <c r="G752" t="e">
        <f t="shared" si="69"/>
        <v>#REF!</v>
      </c>
      <c r="H752" t="e">
        <f t="shared" si="70"/>
        <v>#REF!</v>
      </c>
      <c r="I752" t="e">
        <f t="shared" si="71"/>
        <v>#REF!</v>
      </c>
    </row>
    <row r="753" spans="1:9" x14ac:dyDescent="0.35">
      <c r="A753" t="s">
        <v>2608</v>
      </c>
      <c r="B753" t="s">
        <v>1138</v>
      </c>
      <c r="C753" t="s">
        <v>3322</v>
      </c>
      <c r="D753" t="e">
        <f t="shared" si="66"/>
        <v>#REF!</v>
      </c>
      <c r="E753" t="e">
        <f t="shared" si="67"/>
        <v>#REF!</v>
      </c>
      <c r="F753" t="e">
        <f t="shared" si="68"/>
        <v>#REF!</v>
      </c>
      <c r="G753" t="e">
        <f t="shared" si="69"/>
        <v>#REF!</v>
      </c>
      <c r="H753" t="e">
        <f t="shared" si="70"/>
        <v>#REF!</v>
      </c>
      <c r="I753" t="e">
        <f t="shared" si="71"/>
        <v>#REF!</v>
      </c>
    </row>
    <row r="754" spans="1:9" x14ac:dyDescent="0.35">
      <c r="A754" t="s">
        <v>3110</v>
      </c>
      <c r="B754" t="s">
        <v>1701</v>
      </c>
      <c r="C754" t="s">
        <v>3322</v>
      </c>
      <c r="D754" t="e">
        <f t="shared" si="66"/>
        <v>#REF!</v>
      </c>
      <c r="E754" t="e">
        <f t="shared" si="67"/>
        <v>#REF!</v>
      </c>
      <c r="F754" t="e">
        <f t="shared" si="68"/>
        <v>#REF!</v>
      </c>
      <c r="G754" t="e">
        <f t="shared" si="69"/>
        <v>#REF!</v>
      </c>
      <c r="H754" t="e">
        <f t="shared" si="70"/>
        <v>#REF!</v>
      </c>
      <c r="I754" t="e">
        <f t="shared" si="71"/>
        <v>#REF!</v>
      </c>
    </row>
    <row r="755" spans="1:9" x14ac:dyDescent="0.35">
      <c r="A755" t="s">
        <v>2382</v>
      </c>
      <c r="B755" t="s">
        <v>816</v>
      </c>
      <c r="C755" t="s">
        <v>3326</v>
      </c>
      <c r="D755" t="e">
        <f t="shared" si="66"/>
        <v>#REF!</v>
      </c>
      <c r="E755" t="e">
        <f t="shared" si="67"/>
        <v>#REF!</v>
      </c>
      <c r="F755" t="e">
        <f t="shared" si="68"/>
        <v>#REF!</v>
      </c>
      <c r="G755" t="e">
        <f t="shared" si="69"/>
        <v>#REF!</v>
      </c>
      <c r="H755" t="e">
        <f t="shared" si="70"/>
        <v>#REF!</v>
      </c>
      <c r="I755" t="e">
        <f t="shared" si="71"/>
        <v>#REF!</v>
      </c>
    </row>
    <row r="756" spans="1:9" x14ac:dyDescent="0.35">
      <c r="A756" t="s">
        <v>3918</v>
      </c>
      <c r="B756" t="s">
        <v>3391</v>
      </c>
      <c r="C756" t="s">
        <v>3326</v>
      </c>
      <c r="D756" t="e">
        <f t="shared" si="66"/>
        <v>#REF!</v>
      </c>
      <c r="E756" t="e">
        <f t="shared" si="67"/>
        <v>#REF!</v>
      </c>
      <c r="F756" t="e">
        <f t="shared" si="68"/>
        <v>#REF!</v>
      </c>
      <c r="G756" t="e">
        <f t="shared" si="69"/>
        <v>#REF!</v>
      </c>
      <c r="H756" t="e">
        <f t="shared" si="70"/>
        <v>#REF!</v>
      </c>
      <c r="I756" t="e">
        <f t="shared" si="71"/>
        <v>#REF!</v>
      </c>
    </row>
    <row r="757" spans="1:9" x14ac:dyDescent="0.35">
      <c r="A757" t="s">
        <v>3919</v>
      </c>
      <c r="B757" t="s">
        <v>3340</v>
      </c>
      <c r="C757" t="s">
        <v>3326</v>
      </c>
      <c r="D757" t="e">
        <f t="shared" si="66"/>
        <v>#REF!</v>
      </c>
      <c r="E757" t="e">
        <f t="shared" si="67"/>
        <v>#REF!</v>
      </c>
      <c r="F757" t="e">
        <f t="shared" si="68"/>
        <v>#REF!</v>
      </c>
      <c r="G757" t="e">
        <f t="shared" si="69"/>
        <v>#REF!</v>
      </c>
      <c r="H757" t="e">
        <f t="shared" si="70"/>
        <v>#REF!</v>
      </c>
      <c r="I757" t="e">
        <f t="shared" si="71"/>
        <v>#REF!</v>
      </c>
    </row>
    <row r="758" spans="1:9" x14ac:dyDescent="0.35">
      <c r="A758" t="s">
        <v>2806</v>
      </c>
      <c r="B758" t="s">
        <v>1360</v>
      </c>
      <c r="C758" t="s">
        <v>3322</v>
      </c>
      <c r="D758" t="e">
        <f t="shared" si="66"/>
        <v>#REF!</v>
      </c>
      <c r="E758" t="e">
        <f t="shared" si="67"/>
        <v>#REF!</v>
      </c>
      <c r="F758" t="e">
        <f t="shared" si="68"/>
        <v>#REF!</v>
      </c>
      <c r="G758" t="e">
        <f t="shared" si="69"/>
        <v>#REF!</v>
      </c>
      <c r="H758" t="e">
        <f t="shared" si="70"/>
        <v>#REF!</v>
      </c>
      <c r="I758" t="e">
        <f t="shared" si="71"/>
        <v>#REF!</v>
      </c>
    </row>
    <row r="759" spans="1:9" x14ac:dyDescent="0.35">
      <c r="A759" t="s">
        <v>2836</v>
      </c>
      <c r="B759" t="s">
        <v>3595</v>
      </c>
      <c r="C759" t="s">
        <v>3322</v>
      </c>
      <c r="D759" t="e">
        <f t="shared" si="66"/>
        <v>#REF!</v>
      </c>
      <c r="E759" t="e">
        <f t="shared" si="67"/>
        <v>#REF!</v>
      </c>
      <c r="F759" t="e">
        <f t="shared" si="68"/>
        <v>#REF!</v>
      </c>
      <c r="G759" t="e">
        <f t="shared" si="69"/>
        <v>#REF!</v>
      </c>
      <c r="H759" t="e">
        <f t="shared" si="70"/>
        <v>#REF!</v>
      </c>
      <c r="I759" t="e">
        <f t="shared" si="71"/>
        <v>#REF!</v>
      </c>
    </row>
    <row r="760" spans="1:9" x14ac:dyDescent="0.35">
      <c r="A760" t="s">
        <v>2102</v>
      </c>
      <c r="B760" t="s">
        <v>409</v>
      </c>
      <c r="C760" t="s">
        <v>3322</v>
      </c>
      <c r="D760" t="e">
        <f t="shared" si="66"/>
        <v>#REF!</v>
      </c>
      <c r="E760" t="e">
        <f t="shared" si="67"/>
        <v>#REF!</v>
      </c>
      <c r="F760" t="e">
        <f t="shared" si="68"/>
        <v>#REF!</v>
      </c>
      <c r="G760" t="e">
        <f t="shared" si="69"/>
        <v>#REF!</v>
      </c>
      <c r="H760" t="e">
        <f t="shared" si="70"/>
        <v>#REF!</v>
      </c>
      <c r="I760" t="e">
        <f t="shared" si="71"/>
        <v>#REF!</v>
      </c>
    </row>
    <row r="761" spans="1:9" x14ac:dyDescent="0.35">
      <c r="A761" t="s">
        <v>2868</v>
      </c>
      <c r="B761" t="s">
        <v>1427</v>
      </c>
      <c r="C761" t="s">
        <v>3322</v>
      </c>
      <c r="D761" t="e">
        <f t="shared" si="66"/>
        <v>#REF!</v>
      </c>
      <c r="E761" t="e">
        <f t="shared" si="67"/>
        <v>#REF!</v>
      </c>
      <c r="F761" t="e">
        <f t="shared" si="68"/>
        <v>#REF!</v>
      </c>
      <c r="G761" t="e">
        <f t="shared" si="69"/>
        <v>#REF!</v>
      </c>
      <c r="H761" t="e">
        <f t="shared" si="70"/>
        <v>#REF!</v>
      </c>
      <c r="I761" t="e">
        <f t="shared" si="71"/>
        <v>#REF!</v>
      </c>
    </row>
    <row r="762" spans="1:9" x14ac:dyDescent="0.35">
      <c r="A762" t="s">
        <v>3036</v>
      </c>
      <c r="B762" t="s">
        <v>1622</v>
      </c>
      <c r="C762" t="s">
        <v>3322</v>
      </c>
      <c r="D762" t="e">
        <f t="shared" si="66"/>
        <v>#REF!</v>
      </c>
      <c r="E762" t="e">
        <f t="shared" si="67"/>
        <v>#REF!</v>
      </c>
      <c r="F762" t="e">
        <f t="shared" si="68"/>
        <v>#REF!</v>
      </c>
      <c r="G762" t="e">
        <f t="shared" si="69"/>
        <v>#REF!</v>
      </c>
      <c r="H762" t="e">
        <f t="shared" si="70"/>
        <v>#REF!</v>
      </c>
      <c r="I762" t="e">
        <f t="shared" si="71"/>
        <v>#REF!</v>
      </c>
    </row>
    <row r="763" spans="1:9" x14ac:dyDescent="0.35">
      <c r="A763" t="s">
        <v>3033</v>
      </c>
      <c r="B763" t="s">
        <v>1618</v>
      </c>
      <c r="C763" t="s">
        <v>3322</v>
      </c>
      <c r="D763" t="e">
        <f t="shared" si="66"/>
        <v>#REF!</v>
      </c>
      <c r="E763" t="e">
        <f t="shared" si="67"/>
        <v>#REF!</v>
      </c>
      <c r="F763" t="e">
        <f t="shared" si="68"/>
        <v>#REF!</v>
      </c>
      <c r="G763" t="e">
        <f t="shared" si="69"/>
        <v>#REF!</v>
      </c>
      <c r="H763" t="e">
        <f t="shared" si="70"/>
        <v>#REF!</v>
      </c>
      <c r="I763" t="e">
        <f t="shared" si="71"/>
        <v>#REF!</v>
      </c>
    </row>
    <row r="764" spans="1:9" x14ac:dyDescent="0.35">
      <c r="A764" t="s">
        <v>2181</v>
      </c>
      <c r="B764" t="s">
        <v>529</v>
      </c>
      <c r="C764" t="s">
        <v>3322</v>
      </c>
      <c r="D764" t="e">
        <f t="shared" si="66"/>
        <v>#REF!</v>
      </c>
      <c r="E764" t="e">
        <f t="shared" si="67"/>
        <v>#REF!</v>
      </c>
      <c r="F764" t="e">
        <f t="shared" si="68"/>
        <v>#REF!</v>
      </c>
      <c r="G764" t="e">
        <f t="shared" si="69"/>
        <v>#REF!</v>
      </c>
      <c r="H764" t="e">
        <f t="shared" si="70"/>
        <v>#REF!</v>
      </c>
      <c r="I764" t="e">
        <f t="shared" si="71"/>
        <v>#REF!</v>
      </c>
    </row>
    <row r="765" spans="1:9" x14ac:dyDescent="0.35">
      <c r="A765" t="s">
        <v>2780</v>
      </c>
      <c r="B765" t="s">
        <v>1337</v>
      </c>
      <c r="C765" t="s">
        <v>3322</v>
      </c>
      <c r="D765" t="e">
        <f t="shared" si="66"/>
        <v>#REF!</v>
      </c>
      <c r="E765" t="e">
        <f t="shared" si="67"/>
        <v>#REF!</v>
      </c>
      <c r="F765" t="e">
        <f t="shared" si="68"/>
        <v>#REF!</v>
      </c>
      <c r="G765" t="e">
        <f t="shared" si="69"/>
        <v>#REF!</v>
      </c>
      <c r="H765" t="e">
        <f t="shared" si="70"/>
        <v>#REF!</v>
      </c>
      <c r="I765" t="e">
        <f t="shared" si="71"/>
        <v>#REF!</v>
      </c>
    </row>
    <row r="766" spans="1:9" x14ac:dyDescent="0.35">
      <c r="A766" t="s">
        <v>2040</v>
      </c>
      <c r="B766" t="s">
        <v>300</v>
      </c>
      <c r="C766" t="s">
        <v>3322</v>
      </c>
      <c r="D766" t="e">
        <f t="shared" si="66"/>
        <v>#REF!</v>
      </c>
      <c r="E766" t="e">
        <f t="shared" si="67"/>
        <v>#REF!</v>
      </c>
      <c r="F766" t="e">
        <f t="shared" si="68"/>
        <v>#REF!</v>
      </c>
      <c r="G766" t="e">
        <f t="shared" si="69"/>
        <v>#REF!</v>
      </c>
      <c r="H766" t="e">
        <f t="shared" si="70"/>
        <v>#REF!</v>
      </c>
      <c r="I766" t="e">
        <f t="shared" si="71"/>
        <v>#REF!</v>
      </c>
    </row>
    <row r="767" spans="1:9" x14ac:dyDescent="0.35">
      <c r="A767" t="s">
        <v>3171</v>
      </c>
      <c r="B767" t="s">
        <v>1765</v>
      </c>
      <c r="C767" t="s">
        <v>3322</v>
      </c>
      <c r="D767" t="e">
        <f t="shared" si="66"/>
        <v>#REF!</v>
      </c>
      <c r="E767" t="e">
        <f t="shared" si="67"/>
        <v>#REF!</v>
      </c>
      <c r="F767" t="e">
        <f t="shared" si="68"/>
        <v>#REF!</v>
      </c>
      <c r="G767" t="e">
        <f t="shared" si="69"/>
        <v>#REF!</v>
      </c>
      <c r="H767" t="e">
        <f t="shared" si="70"/>
        <v>#REF!</v>
      </c>
      <c r="I767" t="e">
        <f t="shared" si="71"/>
        <v>#REF!</v>
      </c>
    </row>
    <row r="768" spans="1:9" x14ac:dyDescent="0.35">
      <c r="A768" t="s">
        <v>2055</v>
      </c>
      <c r="B768" t="s">
        <v>328</v>
      </c>
      <c r="C768" t="s">
        <v>3322</v>
      </c>
      <c r="D768" t="e">
        <f t="shared" si="66"/>
        <v>#REF!</v>
      </c>
      <c r="E768" t="e">
        <f t="shared" si="67"/>
        <v>#REF!</v>
      </c>
      <c r="F768" t="e">
        <f t="shared" si="68"/>
        <v>#REF!</v>
      </c>
      <c r="G768" t="e">
        <f t="shared" si="69"/>
        <v>#REF!</v>
      </c>
      <c r="H768" t="e">
        <f t="shared" si="70"/>
        <v>#REF!</v>
      </c>
      <c r="I768" t="e">
        <f t="shared" si="71"/>
        <v>#REF!</v>
      </c>
    </row>
    <row r="769" spans="1:9" x14ac:dyDescent="0.35">
      <c r="A769" t="s">
        <v>3094</v>
      </c>
      <c r="B769" t="s">
        <v>1680</v>
      </c>
      <c r="C769" t="s">
        <v>3322</v>
      </c>
      <c r="D769" t="e">
        <f t="shared" si="66"/>
        <v>#REF!</v>
      </c>
      <c r="E769" t="e">
        <f t="shared" si="67"/>
        <v>#REF!</v>
      </c>
      <c r="F769" t="e">
        <f t="shared" si="68"/>
        <v>#REF!</v>
      </c>
      <c r="G769" t="e">
        <f t="shared" si="69"/>
        <v>#REF!</v>
      </c>
      <c r="H769" t="e">
        <f t="shared" si="70"/>
        <v>#REF!</v>
      </c>
      <c r="I769" t="e">
        <f t="shared" si="71"/>
        <v>#REF!</v>
      </c>
    </row>
    <row r="770" spans="1:9" x14ac:dyDescent="0.35">
      <c r="A770" t="s">
        <v>3920</v>
      </c>
      <c r="B770" t="s">
        <v>3392</v>
      </c>
      <c r="C770" t="s">
        <v>3322</v>
      </c>
      <c r="D770" t="e">
        <f t="shared" si="66"/>
        <v>#REF!</v>
      </c>
      <c r="E770" t="e">
        <f t="shared" si="67"/>
        <v>#REF!</v>
      </c>
      <c r="F770" t="e">
        <f t="shared" si="68"/>
        <v>#REF!</v>
      </c>
      <c r="G770" t="e">
        <f t="shared" si="69"/>
        <v>#REF!</v>
      </c>
      <c r="H770" t="e">
        <f t="shared" si="70"/>
        <v>#REF!</v>
      </c>
      <c r="I770" t="e">
        <f t="shared" si="71"/>
        <v>#REF!</v>
      </c>
    </row>
    <row r="771" spans="1:9" x14ac:dyDescent="0.35">
      <c r="A771" t="s">
        <v>2598</v>
      </c>
      <c r="B771" t="s">
        <v>3537</v>
      </c>
      <c r="C771" t="s">
        <v>3322</v>
      </c>
      <c r="D771" t="e">
        <f t="shared" si="66"/>
        <v>#REF!</v>
      </c>
      <c r="E771" t="e">
        <f t="shared" si="67"/>
        <v>#REF!</v>
      </c>
      <c r="F771" t="e">
        <f t="shared" si="68"/>
        <v>#REF!</v>
      </c>
      <c r="G771" t="e">
        <f t="shared" si="69"/>
        <v>#REF!</v>
      </c>
      <c r="H771" t="e">
        <f t="shared" si="70"/>
        <v>#REF!</v>
      </c>
      <c r="I771" t="e">
        <f t="shared" si="71"/>
        <v>#REF!</v>
      </c>
    </row>
    <row r="772" spans="1:9" x14ac:dyDescent="0.35">
      <c r="A772" t="s">
        <v>1959</v>
      </c>
      <c r="B772" t="s">
        <v>136</v>
      </c>
      <c r="C772" t="s">
        <v>3322</v>
      </c>
      <c r="D772" t="e">
        <f t="shared" ref="D772:D835" si="72">VLOOKUP(VALUE($A772),PDG,7,FALSE)</f>
        <v>#REF!</v>
      </c>
      <c r="E772" t="e">
        <f t="shared" ref="E772:E835" si="73">VLOOKUP(VALUE($A772),PDG,11,FALSE)</f>
        <v>#REF!</v>
      </c>
      <c r="F772" t="e">
        <f t="shared" ref="F772:F835" si="74">IF(E772&gt;$F$3,$F$3,E772)</f>
        <v>#REF!</v>
      </c>
      <c r="G772" t="e">
        <f t="shared" ref="G772:G835" si="75">IF(F772&gt;$G$3,$G$3,E772)</f>
        <v>#REF!</v>
      </c>
      <c r="H772" t="e">
        <f t="shared" ref="H772:H835" si="76">IF(F772&lt;E772,1,0)</f>
        <v>#REF!</v>
      </c>
      <c r="I772" t="e">
        <f t="shared" ref="I772:I835" si="77">IF(G772&lt;E772,1,0)</f>
        <v>#REF!</v>
      </c>
    </row>
    <row r="773" spans="1:9" x14ac:dyDescent="0.35">
      <c r="A773" t="s">
        <v>2201</v>
      </c>
      <c r="B773" t="s">
        <v>558</v>
      </c>
      <c r="C773" t="s">
        <v>3322</v>
      </c>
      <c r="D773" t="e">
        <f t="shared" si="72"/>
        <v>#REF!</v>
      </c>
      <c r="E773" t="e">
        <f t="shared" si="73"/>
        <v>#REF!</v>
      </c>
      <c r="F773" t="e">
        <f t="shared" si="74"/>
        <v>#REF!</v>
      </c>
      <c r="G773" t="e">
        <f t="shared" si="75"/>
        <v>#REF!</v>
      </c>
      <c r="H773" t="e">
        <f t="shared" si="76"/>
        <v>#REF!</v>
      </c>
      <c r="I773" t="e">
        <f t="shared" si="77"/>
        <v>#REF!</v>
      </c>
    </row>
    <row r="774" spans="1:9" x14ac:dyDescent="0.35">
      <c r="A774" t="s">
        <v>2874</v>
      </c>
      <c r="B774" t="s">
        <v>1432</v>
      </c>
      <c r="C774" t="s">
        <v>3322</v>
      </c>
      <c r="D774" t="e">
        <f t="shared" si="72"/>
        <v>#REF!</v>
      </c>
      <c r="E774" t="e">
        <f t="shared" si="73"/>
        <v>#REF!</v>
      </c>
      <c r="F774" t="e">
        <f t="shared" si="74"/>
        <v>#REF!</v>
      </c>
      <c r="G774" t="e">
        <f t="shared" si="75"/>
        <v>#REF!</v>
      </c>
      <c r="H774" t="e">
        <f t="shared" si="76"/>
        <v>#REF!</v>
      </c>
      <c r="I774" t="e">
        <f t="shared" si="77"/>
        <v>#REF!</v>
      </c>
    </row>
    <row r="775" spans="1:9" x14ac:dyDescent="0.35">
      <c r="A775" t="s">
        <v>3921</v>
      </c>
      <c r="B775" t="s">
        <v>3415</v>
      </c>
      <c r="C775" t="s">
        <v>3326</v>
      </c>
      <c r="D775" t="e">
        <f t="shared" si="72"/>
        <v>#REF!</v>
      </c>
      <c r="E775" t="e">
        <f t="shared" si="73"/>
        <v>#REF!</v>
      </c>
      <c r="F775" t="e">
        <f t="shared" si="74"/>
        <v>#REF!</v>
      </c>
      <c r="G775" t="e">
        <f t="shared" si="75"/>
        <v>#REF!</v>
      </c>
      <c r="H775" t="e">
        <f t="shared" si="76"/>
        <v>#REF!</v>
      </c>
      <c r="I775" t="e">
        <f t="shared" si="77"/>
        <v>#REF!</v>
      </c>
    </row>
    <row r="776" spans="1:9" x14ac:dyDescent="0.35">
      <c r="A776" t="s">
        <v>3252</v>
      </c>
      <c r="B776" t="s">
        <v>1361</v>
      </c>
      <c r="C776" t="s">
        <v>3322</v>
      </c>
      <c r="D776" t="e">
        <f t="shared" si="72"/>
        <v>#REF!</v>
      </c>
      <c r="E776" t="e">
        <f t="shared" si="73"/>
        <v>#REF!</v>
      </c>
      <c r="F776" t="e">
        <f t="shared" si="74"/>
        <v>#REF!</v>
      </c>
      <c r="G776" t="e">
        <f t="shared" si="75"/>
        <v>#REF!</v>
      </c>
      <c r="H776" t="e">
        <f t="shared" si="76"/>
        <v>#REF!</v>
      </c>
      <c r="I776" t="e">
        <f t="shared" si="77"/>
        <v>#REF!</v>
      </c>
    </row>
    <row r="777" spans="1:9" x14ac:dyDescent="0.35">
      <c r="A777" t="s">
        <v>2933</v>
      </c>
      <c r="B777" t="s">
        <v>1497</v>
      </c>
      <c r="C777" t="s">
        <v>3322</v>
      </c>
      <c r="D777" t="e">
        <f t="shared" si="72"/>
        <v>#REF!</v>
      </c>
      <c r="E777" t="e">
        <f t="shared" si="73"/>
        <v>#REF!</v>
      </c>
      <c r="F777" t="e">
        <f t="shared" si="74"/>
        <v>#REF!</v>
      </c>
      <c r="G777" t="e">
        <f t="shared" si="75"/>
        <v>#REF!</v>
      </c>
      <c r="H777" t="e">
        <f t="shared" si="76"/>
        <v>#REF!</v>
      </c>
      <c r="I777" t="e">
        <f t="shared" si="77"/>
        <v>#REF!</v>
      </c>
    </row>
    <row r="778" spans="1:9" x14ac:dyDescent="0.35">
      <c r="A778" t="s">
        <v>2277</v>
      </c>
      <c r="B778" t="s">
        <v>672</v>
      </c>
      <c r="C778" t="s">
        <v>3322</v>
      </c>
      <c r="D778" t="e">
        <f t="shared" si="72"/>
        <v>#REF!</v>
      </c>
      <c r="E778" t="e">
        <f t="shared" si="73"/>
        <v>#REF!</v>
      </c>
      <c r="F778" t="e">
        <f t="shared" si="74"/>
        <v>#REF!</v>
      </c>
      <c r="G778" t="e">
        <f t="shared" si="75"/>
        <v>#REF!</v>
      </c>
      <c r="H778" t="e">
        <f t="shared" si="76"/>
        <v>#REF!</v>
      </c>
      <c r="I778" t="e">
        <f t="shared" si="77"/>
        <v>#REF!</v>
      </c>
    </row>
    <row r="779" spans="1:9" x14ac:dyDescent="0.35">
      <c r="A779" t="s">
        <v>2535</v>
      </c>
      <c r="B779" t="s">
        <v>3474</v>
      </c>
      <c r="C779" t="s">
        <v>3322</v>
      </c>
      <c r="D779" t="e">
        <f t="shared" si="72"/>
        <v>#REF!</v>
      </c>
      <c r="E779" t="e">
        <f t="shared" si="73"/>
        <v>#REF!</v>
      </c>
      <c r="F779" t="e">
        <f t="shared" si="74"/>
        <v>#REF!</v>
      </c>
      <c r="G779" t="e">
        <f t="shared" si="75"/>
        <v>#REF!</v>
      </c>
      <c r="H779" t="e">
        <f t="shared" si="76"/>
        <v>#REF!</v>
      </c>
      <c r="I779" t="e">
        <f t="shared" si="77"/>
        <v>#REF!</v>
      </c>
    </row>
    <row r="780" spans="1:9" x14ac:dyDescent="0.35">
      <c r="A780" t="s">
        <v>3059</v>
      </c>
      <c r="B780" t="s">
        <v>1646</v>
      </c>
      <c r="C780" t="s">
        <v>3322</v>
      </c>
      <c r="D780" t="e">
        <f t="shared" si="72"/>
        <v>#REF!</v>
      </c>
      <c r="E780" t="e">
        <f t="shared" si="73"/>
        <v>#REF!</v>
      </c>
      <c r="F780" t="e">
        <f t="shared" si="74"/>
        <v>#REF!</v>
      </c>
      <c r="G780" t="e">
        <f t="shared" si="75"/>
        <v>#REF!</v>
      </c>
      <c r="H780" t="e">
        <f t="shared" si="76"/>
        <v>#REF!</v>
      </c>
      <c r="I780" t="e">
        <f t="shared" si="77"/>
        <v>#REF!</v>
      </c>
    </row>
    <row r="781" spans="1:9" x14ac:dyDescent="0.35">
      <c r="A781" t="s">
        <v>2751</v>
      </c>
      <c r="B781" t="s">
        <v>1303</v>
      </c>
      <c r="C781" t="s">
        <v>3322</v>
      </c>
      <c r="D781" t="e">
        <f t="shared" si="72"/>
        <v>#REF!</v>
      </c>
      <c r="E781" t="e">
        <f t="shared" si="73"/>
        <v>#REF!</v>
      </c>
      <c r="F781" t="e">
        <f t="shared" si="74"/>
        <v>#REF!</v>
      </c>
      <c r="G781" t="e">
        <f t="shared" si="75"/>
        <v>#REF!</v>
      </c>
      <c r="H781" t="e">
        <f t="shared" si="76"/>
        <v>#REF!</v>
      </c>
      <c r="I781" t="e">
        <f t="shared" si="77"/>
        <v>#REF!</v>
      </c>
    </row>
    <row r="782" spans="1:9" x14ac:dyDescent="0.35">
      <c r="A782" t="s">
        <v>3922</v>
      </c>
      <c r="B782" t="s">
        <v>3633</v>
      </c>
      <c r="C782" t="s">
        <v>3322</v>
      </c>
      <c r="D782" t="e">
        <f t="shared" si="72"/>
        <v>#REF!</v>
      </c>
      <c r="E782" t="e">
        <f t="shared" si="73"/>
        <v>#REF!</v>
      </c>
      <c r="F782" t="e">
        <f t="shared" si="74"/>
        <v>#REF!</v>
      </c>
      <c r="G782" t="e">
        <f t="shared" si="75"/>
        <v>#REF!</v>
      </c>
      <c r="H782" t="e">
        <f t="shared" si="76"/>
        <v>#REF!</v>
      </c>
      <c r="I782" t="e">
        <f t="shared" si="77"/>
        <v>#REF!</v>
      </c>
    </row>
    <row r="783" spans="1:9" x14ac:dyDescent="0.35">
      <c r="A783" t="s">
        <v>3222</v>
      </c>
      <c r="B783" t="s">
        <v>1815</v>
      </c>
      <c r="C783" t="s">
        <v>3322</v>
      </c>
      <c r="D783" t="e">
        <f t="shared" si="72"/>
        <v>#REF!</v>
      </c>
      <c r="E783" t="e">
        <f t="shared" si="73"/>
        <v>#REF!</v>
      </c>
      <c r="F783" t="e">
        <f t="shared" si="74"/>
        <v>#REF!</v>
      </c>
      <c r="G783" t="e">
        <f t="shared" si="75"/>
        <v>#REF!</v>
      </c>
      <c r="H783" t="e">
        <f t="shared" si="76"/>
        <v>#REF!</v>
      </c>
      <c r="I783" t="e">
        <f t="shared" si="77"/>
        <v>#REF!</v>
      </c>
    </row>
    <row r="784" spans="1:9" x14ac:dyDescent="0.35">
      <c r="A784" t="s">
        <v>2699</v>
      </c>
      <c r="B784" t="s">
        <v>1247</v>
      </c>
      <c r="C784" t="s">
        <v>3322</v>
      </c>
      <c r="D784" t="e">
        <f t="shared" si="72"/>
        <v>#REF!</v>
      </c>
      <c r="E784" t="e">
        <f t="shared" si="73"/>
        <v>#REF!</v>
      </c>
      <c r="F784" t="e">
        <f t="shared" si="74"/>
        <v>#REF!</v>
      </c>
      <c r="G784" t="e">
        <f t="shared" si="75"/>
        <v>#REF!</v>
      </c>
      <c r="H784" t="e">
        <f t="shared" si="76"/>
        <v>#REF!</v>
      </c>
      <c r="I784" t="e">
        <f t="shared" si="77"/>
        <v>#REF!</v>
      </c>
    </row>
    <row r="785" spans="1:9" x14ac:dyDescent="0.35">
      <c r="A785" t="s">
        <v>2983</v>
      </c>
      <c r="B785" t="s">
        <v>1558</v>
      </c>
      <c r="C785" t="s">
        <v>3322</v>
      </c>
      <c r="D785" t="e">
        <f t="shared" si="72"/>
        <v>#REF!</v>
      </c>
      <c r="E785" t="e">
        <f t="shared" si="73"/>
        <v>#REF!</v>
      </c>
      <c r="F785" t="e">
        <f t="shared" si="74"/>
        <v>#REF!</v>
      </c>
      <c r="G785" t="e">
        <f t="shared" si="75"/>
        <v>#REF!</v>
      </c>
      <c r="H785" t="e">
        <f t="shared" si="76"/>
        <v>#REF!</v>
      </c>
      <c r="I785" t="e">
        <f t="shared" si="77"/>
        <v>#REF!</v>
      </c>
    </row>
    <row r="786" spans="1:9" x14ac:dyDescent="0.35">
      <c r="A786" t="s">
        <v>2239</v>
      </c>
      <c r="B786" t="s">
        <v>617</v>
      </c>
      <c r="C786" t="s">
        <v>3322</v>
      </c>
      <c r="D786" t="e">
        <f t="shared" si="72"/>
        <v>#REF!</v>
      </c>
      <c r="E786" t="e">
        <f t="shared" si="73"/>
        <v>#REF!</v>
      </c>
      <c r="F786" t="e">
        <f t="shared" si="74"/>
        <v>#REF!</v>
      </c>
      <c r="G786" t="e">
        <f t="shared" si="75"/>
        <v>#REF!</v>
      </c>
      <c r="H786" t="e">
        <f t="shared" si="76"/>
        <v>#REF!</v>
      </c>
      <c r="I786" t="e">
        <f t="shared" si="77"/>
        <v>#REF!</v>
      </c>
    </row>
    <row r="787" spans="1:9" x14ac:dyDescent="0.35">
      <c r="A787" t="s">
        <v>2923</v>
      </c>
      <c r="B787" t="s">
        <v>1484</v>
      </c>
      <c r="C787" t="s">
        <v>3322</v>
      </c>
      <c r="D787" t="e">
        <f t="shared" si="72"/>
        <v>#REF!</v>
      </c>
      <c r="E787" t="e">
        <f t="shared" si="73"/>
        <v>#REF!</v>
      </c>
      <c r="F787" t="e">
        <f t="shared" si="74"/>
        <v>#REF!</v>
      </c>
      <c r="G787" t="e">
        <f t="shared" si="75"/>
        <v>#REF!</v>
      </c>
      <c r="H787" t="e">
        <f t="shared" si="76"/>
        <v>#REF!</v>
      </c>
      <c r="I787" t="e">
        <f t="shared" si="77"/>
        <v>#REF!</v>
      </c>
    </row>
    <row r="788" spans="1:9" x14ac:dyDescent="0.35">
      <c r="A788" t="s">
        <v>3018</v>
      </c>
      <c r="B788" t="s">
        <v>1598</v>
      </c>
      <c r="C788" t="s">
        <v>3322</v>
      </c>
      <c r="D788" t="e">
        <f t="shared" si="72"/>
        <v>#REF!</v>
      </c>
      <c r="E788" t="e">
        <f t="shared" si="73"/>
        <v>#REF!</v>
      </c>
      <c r="F788" t="e">
        <f t="shared" si="74"/>
        <v>#REF!</v>
      </c>
      <c r="G788" t="e">
        <f t="shared" si="75"/>
        <v>#REF!</v>
      </c>
      <c r="H788" t="e">
        <f t="shared" si="76"/>
        <v>#REF!</v>
      </c>
      <c r="I788" t="e">
        <f t="shared" si="77"/>
        <v>#REF!</v>
      </c>
    </row>
    <row r="789" spans="1:9" x14ac:dyDescent="0.35">
      <c r="A789" t="s">
        <v>2443</v>
      </c>
      <c r="B789" t="s">
        <v>924</v>
      </c>
      <c r="C789" t="s">
        <v>3322</v>
      </c>
      <c r="D789" t="e">
        <f t="shared" si="72"/>
        <v>#REF!</v>
      </c>
      <c r="E789" t="e">
        <f t="shared" si="73"/>
        <v>#REF!</v>
      </c>
      <c r="F789" t="e">
        <f t="shared" si="74"/>
        <v>#REF!</v>
      </c>
      <c r="G789" t="e">
        <f t="shared" si="75"/>
        <v>#REF!</v>
      </c>
      <c r="H789" t="e">
        <f t="shared" si="76"/>
        <v>#REF!</v>
      </c>
      <c r="I789" t="e">
        <f t="shared" si="77"/>
        <v>#REF!</v>
      </c>
    </row>
    <row r="790" spans="1:9" x14ac:dyDescent="0.35">
      <c r="A790" t="s">
        <v>3024</v>
      </c>
      <c r="B790" t="s">
        <v>1604</v>
      </c>
      <c r="C790" t="s">
        <v>3322</v>
      </c>
      <c r="D790" t="e">
        <f t="shared" si="72"/>
        <v>#REF!</v>
      </c>
      <c r="E790" t="e">
        <f t="shared" si="73"/>
        <v>#REF!</v>
      </c>
      <c r="F790" t="e">
        <f t="shared" si="74"/>
        <v>#REF!</v>
      </c>
      <c r="G790" t="e">
        <f t="shared" si="75"/>
        <v>#REF!</v>
      </c>
      <c r="H790" t="e">
        <f t="shared" si="76"/>
        <v>#REF!</v>
      </c>
      <c r="I790" t="e">
        <f t="shared" si="77"/>
        <v>#REF!</v>
      </c>
    </row>
    <row r="791" spans="1:9" x14ac:dyDescent="0.35">
      <c r="A791" t="s">
        <v>2911</v>
      </c>
      <c r="B791" t="s">
        <v>1470</v>
      </c>
      <c r="C791" t="s">
        <v>3322</v>
      </c>
      <c r="D791" t="e">
        <f t="shared" si="72"/>
        <v>#REF!</v>
      </c>
      <c r="E791" t="e">
        <f t="shared" si="73"/>
        <v>#REF!</v>
      </c>
      <c r="F791" t="e">
        <f t="shared" si="74"/>
        <v>#REF!</v>
      </c>
      <c r="G791" t="e">
        <f t="shared" si="75"/>
        <v>#REF!</v>
      </c>
      <c r="H791" t="e">
        <f t="shared" si="76"/>
        <v>#REF!</v>
      </c>
      <c r="I791" t="e">
        <f t="shared" si="77"/>
        <v>#REF!</v>
      </c>
    </row>
    <row r="792" spans="1:9" x14ac:dyDescent="0.35">
      <c r="A792" t="s">
        <v>3288</v>
      </c>
      <c r="B792" t="s">
        <v>1883</v>
      </c>
      <c r="C792" t="s">
        <v>3322</v>
      </c>
      <c r="D792" t="e">
        <f t="shared" si="72"/>
        <v>#REF!</v>
      </c>
      <c r="E792" t="e">
        <f t="shared" si="73"/>
        <v>#REF!</v>
      </c>
      <c r="F792" t="e">
        <f t="shared" si="74"/>
        <v>#REF!</v>
      </c>
      <c r="G792" t="e">
        <f t="shared" si="75"/>
        <v>#REF!</v>
      </c>
      <c r="H792" t="e">
        <f t="shared" si="76"/>
        <v>#REF!</v>
      </c>
      <c r="I792" t="e">
        <f t="shared" si="77"/>
        <v>#REF!</v>
      </c>
    </row>
    <row r="793" spans="1:9" x14ac:dyDescent="0.35">
      <c r="A793" t="s">
        <v>2565</v>
      </c>
      <c r="B793" t="s">
        <v>3505</v>
      </c>
      <c r="C793" t="s">
        <v>3322</v>
      </c>
      <c r="D793" t="e">
        <f t="shared" si="72"/>
        <v>#REF!</v>
      </c>
      <c r="E793" t="e">
        <f t="shared" si="73"/>
        <v>#REF!</v>
      </c>
      <c r="F793" t="e">
        <f t="shared" si="74"/>
        <v>#REF!</v>
      </c>
      <c r="G793" t="e">
        <f t="shared" si="75"/>
        <v>#REF!</v>
      </c>
      <c r="H793" t="e">
        <f t="shared" si="76"/>
        <v>#REF!</v>
      </c>
      <c r="I793" t="e">
        <f t="shared" si="77"/>
        <v>#REF!</v>
      </c>
    </row>
    <row r="794" spans="1:9" x14ac:dyDescent="0.35">
      <c r="A794" t="s">
        <v>3923</v>
      </c>
      <c r="B794" t="s">
        <v>3608</v>
      </c>
      <c r="C794" t="s">
        <v>3322</v>
      </c>
      <c r="D794" t="e">
        <f t="shared" si="72"/>
        <v>#REF!</v>
      </c>
      <c r="E794" t="e">
        <f t="shared" si="73"/>
        <v>#REF!</v>
      </c>
      <c r="F794" t="e">
        <f t="shared" si="74"/>
        <v>#REF!</v>
      </c>
      <c r="G794" t="e">
        <f t="shared" si="75"/>
        <v>#REF!</v>
      </c>
      <c r="H794" t="e">
        <f t="shared" si="76"/>
        <v>#REF!</v>
      </c>
      <c r="I794" t="e">
        <f t="shared" si="77"/>
        <v>#REF!</v>
      </c>
    </row>
    <row r="795" spans="1:9" x14ac:dyDescent="0.35">
      <c r="A795" t="s">
        <v>2802</v>
      </c>
      <c r="B795" t="s">
        <v>1357</v>
      </c>
      <c r="C795" t="s">
        <v>3322</v>
      </c>
      <c r="D795" t="e">
        <f t="shared" si="72"/>
        <v>#REF!</v>
      </c>
      <c r="E795" t="e">
        <f t="shared" si="73"/>
        <v>#REF!</v>
      </c>
      <c r="F795" t="e">
        <f t="shared" si="74"/>
        <v>#REF!</v>
      </c>
      <c r="G795" t="e">
        <f t="shared" si="75"/>
        <v>#REF!</v>
      </c>
      <c r="H795" t="e">
        <f t="shared" si="76"/>
        <v>#REF!</v>
      </c>
      <c r="I795" t="e">
        <f t="shared" si="77"/>
        <v>#REF!</v>
      </c>
    </row>
    <row r="796" spans="1:9" x14ac:dyDescent="0.35">
      <c r="A796" t="s">
        <v>2881</v>
      </c>
      <c r="B796" t="s">
        <v>1439</v>
      </c>
      <c r="C796" t="s">
        <v>3322</v>
      </c>
      <c r="D796" t="e">
        <f t="shared" si="72"/>
        <v>#REF!</v>
      </c>
      <c r="E796" t="e">
        <f t="shared" si="73"/>
        <v>#REF!</v>
      </c>
      <c r="F796" t="e">
        <f t="shared" si="74"/>
        <v>#REF!</v>
      </c>
      <c r="G796" t="e">
        <f t="shared" si="75"/>
        <v>#REF!</v>
      </c>
      <c r="H796" t="e">
        <f t="shared" si="76"/>
        <v>#REF!</v>
      </c>
      <c r="I796" t="e">
        <f t="shared" si="77"/>
        <v>#REF!</v>
      </c>
    </row>
    <row r="797" spans="1:9" x14ac:dyDescent="0.35">
      <c r="A797" t="s">
        <v>2076</v>
      </c>
      <c r="B797" t="s">
        <v>372</v>
      </c>
      <c r="C797" t="s">
        <v>3322</v>
      </c>
      <c r="D797" t="e">
        <f t="shared" si="72"/>
        <v>#REF!</v>
      </c>
      <c r="E797" t="e">
        <f t="shared" si="73"/>
        <v>#REF!</v>
      </c>
      <c r="F797" t="e">
        <f t="shared" si="74"/>
        <v>#REF!</v>
      </c>
      <c r="G797" t="e">
        <f t="shared" si="75"/>
        <v>#REF!</v>
      </c>
      <c r="H797" t="e">
        <f t="shared" si="76"/>
        <v>#REF!</v>
      </c>
      <c r="I797" t="e">
        <f t="shared" si="77"/>
        <v>#REF!</v>
      </c>
    </row>
    <row r="798" spans="1:9" x14ac:dyDescent="0.35">
      <c r="A798" t="s">
        <v>2988</v>
      </c>
      <c r="B798" t="s">
        <v>1564</v>
      </c>
      <c r="C798" t="s">
        <v>3326</v>
      </c>
      <c r="D798" t="e">
        <f t="shared" si="72"/>
        <v>#REF!</v>
      </c>
      <c r="E798" t="e">
        <f t="shared" si="73"/>
        <v>#REF!</v>
      </c>
      <c r="F798" t="e">
        <f t="shared" si="74"/>
        <v>#REF!</v>
      </c>
      <c r="G798" t="e">
        <f t="shared" si="75"/>
        <v>#REF!</v>
      </c>
      <c r="H798" t="e">
        <f t="shared" si="76"/>
        <v>#REF!</v>
      </c>
      <c r="I798" t="e">
        <f t="shared" si="77"/>
        <v>#REF!</v>
      </c>
    </row>
    <row r="799" spans="1:9" x14ac:dyDescent="0.35">
      <c r="A799" t="s">
        <v>2378</v>
      </c>
      <c r="B799" t="s">
        <v>810</v>
      </c>
      <c r="C799" t="s">
        <v>3322</v>
      </c>
      <c r="D799" t="e">
        <f t="shared" si="72"/>
        <v>#REF!</v>
      </c>
      <c r="E799" t="e">
        <f t="shared" si="73"/>
        <v>#REF!</v>
      </c>
      <c r="F799" t="e">
        <f t="shared" si="74"/>
        <v>#REF!</v>
      </c>
      <c r="G799" t="e">
        <f t="shared" si="75"/>
        <v>#REF!</v>
      </c>
      <c r="H799" t="e">
        <f t="shared" si="76"/>
        <v>#REF!</v>
      </c>
      <c r="I799" t="e">
        <f t="shared" si="77"/>
        <v>#REF!</v>
      </c>
    </row>
    <row r="800" spans="1:9" x14ac:dyDescent="0.35">
      <c r="A800" t="s">
        <v>2897</v>
      </c>
      <c r="B800" t="s">
        <v>1455</v>
      </c>
      <c r="C800" t="s">
        <v>3322</v>
      </c>
      <c r="D800" t="e">
        <f t="shared" si="72"/>
        <v>#REF!</v>
      </c>
      <c r="E800" t="e">
        <f t="shared" si="73"/>
        <v>#REF!</v>
      </c>
      <c r="F800" t="e">
        <f t="shared" si="74"/>
        <v>#REF!</v>
      </c>
      <c r="G800" t="e">
        <f t="shared" si="75"/>
        <v>#REF!</v>
      </c>
      <c r="H800" t="e">
        <f t="shared" si="76"/>
        <v>#REF!</v>
      </c>
      <c r="I800" t="e">
        <f t="shared" si="77"/>
        <v>#REF!</v>
      </c>
    </row>
    <row r="801" spans="1:9" x14ac:dyDescent="0.35">
      <c r="A801" t="s">
        <v>2631</v>
      </c>
      <c r="B801" t="s">
        <v>1164</v>
      </c>
      <c r="C801" t="s">
        <v>3322</v>
      </c>
      <c r="D801" t="e">
        <f t="shared" si="72"/>
        <v>#REF!</v>
      </c>
      <c r="E801" t="e">
        <f t="shared" si="73"/>
        <v>#REF!</v>
      </c>
      <c r="F801" t="e">
        <f t="shared" si="74"/>
        <v>#REF!</v>
      </c>
      <c r="G801" t="e">
        <f t="shared" si="75"/>
        <v>#REF!</v>
      </c>
      <c r="H801" t="e">
        <f t="shared" si="76"/>
        <v>#REF!</v>
      </c>
      <c r="I801" t="e">
        <f t="shared" si="77"/>
        <v>#REF!</v>
      </c>
    </row>
    <row r="802" spans="1:9" x14ac:dyDescent="0.35">
      <c r="A802" t="s">
        <v>2594</v>
      </c>
      <c r="B802" t="s">
        <v>3534</v>
      </c>
      <c r="C802" t="s">
        <v>3322</v>
      </c>
      <c r="D802" t="e">
        <f t="shared" si="72"/>
        <v>#REF!</v>
      </c>
      <c r="E802" t="e">
        <f t="shared" si="73"/>
        <v>#REF!</v>
      </c>
      <c r="F802" t="e">
        <f t="shared" si="74"/>
        <v>#REF!</v>
      </c>
      <c r="G802" t="e">
        <f t="shared" si="75"/>
        <v>#REF!</v>
      </c>
      <c r="H802" t="e">
        <f t="shared" si="76"/>
        <v>#REF!</v>
      </c>
      <c r="I802" t="e">
        <f t="shared" si="77"/>
        <v>#REF!</v>
      </c>
    </row>
    <row r="803" spans="1:9" x14ac:dyDescent="0.35">
      <c r="A803" t="s">
        <v>2920</v>
      </c>
      <c r="B803" t="s">
        <v>1481</v>
      </c>
      <c r="C803" t="s">
        <v>3322</v>
      </c>
      <c r="D803" t="e">
        <f t="shared" si="72"/>
        <v>#REF!</v>
      </c>
      <c r="E803" t="e">
        <f t="shared" si="73"/>
        <v>#REF!</v>
      </c>
      <c r="F803" t="e">
        <f t="shared" si="74"/>
        <v>#REF!</v>
      </c>
      <c r="G803" t="e">
        <f t="shared" si="75"/>
        <v>#REF!</v>
      </c>
      <c r="H803" t="e">
        <f t="shared" si="76"/>
        <v>#REF!</v>
      </c>
      <c r="I803" t="e">
        <f t="shared" si="77"/>
        <v>#REF!</v>
      </c>
    </row>
    <row r="804" spans="1:9" x14ac:dyDescent="0.35">
      <c r="A804" t="s">
        <v>3225</v>
      </c>
      <c r="B804" t="s">
        <v>1818</v>
      </c>
      <c r="C804" t="s">
        <v>3322</v>
      </c>
      <c r="D804" t="e">
        <f t="shared" si="72"/>
        <v>#REF!</v>
      </c>
      <c r="E804" t="e">
        <f t="shared" si="73"/>
        <v>#REF!</v>
      </c>
      <c r="F804" t="e">
        <f t="shared" si="74"/>
        <v>#REF!</v>
      </c>
      <c r="G804" t="e">
        <f t="shared" si="75"/>
        <v>#REF!</v>
      </c>
      <c r="H804" t="e">
        <f t="shared" si="76"/>
        <v>#REF!</v>
      </c>
      <c r="I804" t="e">
        <f t="shared" si="77"/>
        <v>#REF!</v>
      </c>
    </row>
    <row r="805" spans="1:9" x14ac:dyDescent="0.35">
      <c r="A805" t="s">
        <v>2485</v>
      </c>
      <c r="B805" t="s">
        <v>990</v>
      </c>
      <c r="C805" t="s">
        <v>3322</v>
      </c>
      <c r="D805" t="e">
        <f t="shared" si="72"/>
        <v>#REF!</v>
      </c>
      <c r="E805" t="e">
        <f t="shared" si="73"/>
        <v>#REF!</v>
      </c>
      <c r="F805" t="e">
        <f t="shared" si="74"/>
        <v>#REF!</v>
      </c>
      <c r="G805" t="e">
        <f t="shared" si="75"/>
        <v>#REF!</v>
      </c>
      <c r="H805" t="e">
        <f t="shared" si="76"/>
        <v>#REF!</v>
      </c>
      <c r="I805" t="e">
        <f t="shared" si="77"/>
        <v>#REF!</v>
      </c>
    </row>
    <row r="806" spans="1:9" x14ac:dyDescent="0.35">
      <c r="A806" t="s">
        <v>2502</v>
      </c>
      <c r="B806" t="s">
        <v>3442</v>
      </c>
      <c r="C806" t="s">
        <v>3322</v>
      </c>
      <c r="D806" t="e">
        <f t="shared" si="72"/>
        <v>#REF!</v>
      </c>
      <c r="E806" t="e">
        <f t="shared" si="73"/>
        <v>#REF!</v>
      </c>
      <c r="F806" t="e">
        <f t="shared" si="74"/>
        <v>#REF!</v>
      </c>
      <c r="G806" t="e">
        <f t="shared" si="75"/>
        <v>#REF!</v>
      </c>
      <c r="H806" t="e">
        <f t="shared" si="76"/>
        <v>#REF!</v>
      </c>
      <c r="I806" t="e">
        <f t="shared" si="77"/>
        <v>#REF!</v>
      </c>
    </row>
    <row r="807" spans="1:9" x14ac:dyDescent="0.35">
      <c r="A807" t="s">
        <v>2957</v>
      </c>
      <c r="B807" t="s">
        <v>1527</v>
      </c>
      <c r="C807" t="s">
        <v>3322</v>
      </c>
      <c r="D807" t="e">
        <f t="shared" si="72"/>
        <v>#REF!</v>
      </c>
      <c r="E807" t="e">
        <f t="shared" si="73"/>
        <v>#REF!</v>
      </c>
      <c r="F807" t="e">
        <f t="shared" si="74"/>
        <v>#REF!</v>
      </c>
      <c r="G807" t="e">
        <f t="shared" si="75"/>
        <v>#REF!</v>
      </c>
      <c r="H807" t="e">
        <f t="shared" si="76"/>
        <v>#REF!</v>
      </c>
      <c r="I807" t="e">
        <f t="shared" si="77"/>
        <v>#REF!</v>
      </c>
    </row>
    <row r="808" spans="1:9" x14ac:dyDescent="0.35">
      <c r="A808" t="s">
        <v>2118</v>
      </c>
      <c r="B808" t="s">
        <v>437</v>
      </c>
      <c r="C808" t="s">
        <v>3322</v>
      </c>
      <c r="D808" t="e">
        <f t="shared" si="72"/>
        <v>#REF!</v>
      </c>
      <c r="E808" t="e">
        <f t="shared" si="73"/>
        <v>#REF!</v>
      </c>
      <c r="F808" t="e">
        <f t="shared" si="74"/>
        <v>#REF!</v>
      </c>
      <c r="G808" t="e">
        <f t="shared" si="75"/>
        <v>#REF!</v>
      </c>
      <c r="H808" t="e">
        <f t="shared" si="76"/>
        <v>#REF!</v>
      </c>
      <c r="I808" t="e">
        <f t="shared" si="77"/>
        <v>#REF!</v>
      </c>
    </row>
    <row r="809" spans="1:9" x14ac:dyDescent="0.35">
      <c r="A809" t="s">
        <v>2126</v>
      </c>
      <c r="B809" t="s">
        <v>451</v>
      </c>
      <c r="C809" t="s">
        <v>3322</v>
      </c>
      <c r="D809" t="e">
        <f t="shared" si="72"/>
        <v>#REF!</v>
      </c>
      <c r="E809" t="e">
        <f t="shared" si="73"/>
        <v>#REF!</v>
      </c>
      <c r="F809" t="e">
        <f t="shared" si="74"/>
        <v>#REF!</v>
      </c>
      <c r="G809" t="e">
        <f t="shared" si="75"/>
        <v>#REF!</v>
      </c>
      <c r="H809" t="e">
        <f t="shared" si="76"/>
        <v>#REF!</v>
      </c>
      <c r="I809" t="e">
        <f t="shared" si="77"/>
        <v>#REF!</v>
      </c>
    </row>
    <row r="810" spans="1:9" x14ac:dyDescent="0.35">
      <c r="A810" t="s">
        <v>2837</v>
      </c>
      <c r="B810" t="s">
        <v>1390</v>
      </c>
      <c r="C810" t="s">
        <v>3322</v>
      </c>
      <c r="D810" t="e">
        <f t="shared" si="72"/>
        <v>#REF!</v>
      </c>
      <c r="E810" t="e">
        <f t="shared" si="73"/>
        <v>#REF!</v>
      </c>
      <c r="F810" t="e">
        <f t="shared" si="74"/>
        <v>#REF!</v>
      </c>
      <c r="G810" t="e">
        <f t="shared" si="75"/>
        <v>#REF!</v>
      </c>
      <c r="H810" t="e">
        <f t="shared" si="76"/>
        <v>#REF!</v>
      </c>
      <c r="I810" t="e">
        <f t="shared" si="77"/>
        <v>#REF!</v>
      </c>
    </row>
    <row r="811" spans="1:9" x14ac:dyDescent="0.35">
      <c r="A811" t="s">
        <v>2163</v>
      </c>
      <c r="B811" t="s">
        <v>501</v>
      </c>
      <c r="C811" t="s">
        <v>3322</v>
      </c>
      <c r="D811" t="e">
        <f t="shared" si="72"/>
        <v>#REF!</v>
      </c>
      <c r="E811" t="e">
        <f t="shared" si="73"/>
        <v>#REF!</v>
      </c>
      <c r="F811" t="e">
        <f t="shared" si="74"/>
        <v>#REF!</v>
      </c>
      <c r="G811" t="e">
        <f t="shared" si="75"/>
        <v>#REF!</v>
      </c>
      <c r="H811" t="e">
        <f t="shared" si="76"/>
        <v>#REF!</v>
      </c>
      <c r="I811" t="e">
        <f t="shared" si="77"/>
        <v>#REF!</v>
      </c>
    </row>
    <row r="812" spans="1:9" x14ac:dyDescent="0.35">
      <c r="A812" t="s">
        <v>2660</v>
      </c>
      <c r="B812" t="s">
        <v>1198</v>
      </c>
      <c r="C812" t="s">
        <v>3322</v>
      </c>
      <c r="D812" t="e">
        <f t="shared" si="72"/>
        <v>#REF!</v>
      </c>
      <c r="E812" t="e">
        <f t="shared" si="73"/>
        <v>#REF!</v>
      </c>
      <c r="F812" t="e">
        <f t="shared" si="74"/>
        <v>#REF!</v>
      </c>
      <c r="G812" t="e">
        <f t="shared" si="75"/>
        <v>#REF!</v>
      </c>
      <c r="H812" t="e">
        <f t="shared" si="76"/>
        <v>#REF!</v>
      </c>
      <c r="I812" t="e">
        <f t="shared" si="77"/>
        <v>#REF!</v>
      </c>
    </row>
    <row r="813" spans="1:9" x14ac:dyDescent="0.35">
      <c r="A813" t="s">
        <v>2988</v>
      </c>
      <c r="B813" t="s">
        <v>1564</v>
      </c>
      <c r="C813" t="s">
        <v>3322</v>
      </c>
      <c r="D813" t="e">
        <f t="shared" si="72"/>
        <v>#REF!</v>
      </c>
      <c r="E813" t="e">
        <f t="shared" si="73"/>
        <v>#REF!</v>
      </c>
      <c r="F813" t="e">
        <f t="shared" si="74"/>
        <v>#REF!</v>
      </c>
      <c r="G813" t="e">
        <f t="shared" si="75"/>
        <v>#REF!</v>
      </c>
      <c r="H813" t="e">
        <f t="shared" si="76"/>
        <v>#REF!</v>
      </c>
      <c r="I813" t="e">
        <f t="shared" si="77"/>
        <v>#REF!</v>
      </c>
    </row>
    <row r="814" spans="1:9" x14ac:dyDescent="0.35">
      <c r="A814" t="s">
        <v>3300</v>
      </c>
      <c r="B814" t="s">
        <v>1905</v>
      </c>
      <c r="C814" t="s">
        <v>3322</v>
      </c>
      <c r="D814" t="e">
        <f t="shared" si="72"/>
        <v>#REF!</v>
      </c>
      <c r="E814" t="e">
        <f t="shared" si="73"/>
        <v>#REF!</v>
      </c>
      <c r="F814" t="e">
        <f t="shared" si="74"/>
        <v>#REF!</v>
      </c>
      <c r="G814" t="e">
        <f t="shared" si="75"/>
        <v>#REF!</v>
      </c>
      <c r="H814" t="e">
        <f t="shared" si="76"/>
        <v>#REF!</v>
      </c>
      <c r="I814" t="e">
        <f t="shared" si="77"/>
        <v>#REF!</v>
      </c>
    </row>
    <row r="815" spans="1:9" x14ac:dyDescent="0.35">
      <c r="A815" t="s">
        <v>2685</v>
      </c>
      <c r="B815" t="s">
        <v>1234</v>
      </c>
      <c r="C815" t="s">
        <v>3322</v>
      </c>
      <c r="D815" t="e">
        <f t="shared" si="72"/>
        <v>#REF!</v>
      </c>
      <c r="E815" t="e">
        <f t="shared" si="73"/>
        <v>#REF!</v>
      </c>
      <c r="F815" t="e">
        <f t="shared" si="74"/>
        <v>#REF!</v>
      </c>
      <c r="G815" t="e">
        <f t="shared" si="75"/>
        <v>#REF!</v>
      </c>
      <c r="H815" t="e">
        <f t="shared" si="76"/>
        <v>#REF!</v>
      </c>
      <c r="I815" t="e">
        <f t="shared" si="77"/>
        <v>#REF!</v>
      </c>
    </row>
    <row r="816" spans="1:9" x14ac:dyDescent="0.35">
      <c r="A816" t="s">
        <v>2882</v>
      </c>
      <c r="B816" t="s">
        <v>1440</v>
      </c>
      <c r="C816" t="s">
        <v>3322</v>
      </c>
      <c r="D816" t="e">
        <f t="shared" si="72"/>
        <v>#REF!</v>
      </c>
      <c r="E816" t="e">
        <f t="shared" si="73"/>
        <v>#REF!</v>
      </c>
      <c r="F816" t="e">
        <f t="shared" si="74"/>
        <v>#REF!</v>
      </c>
      <c r="G816" t="e">
        <f t="shared" si="75"/>
        <v>#REF!</v>
      </c>
      <c r="H816" t="e">
        <f t="shared" si="76"/>
        <v>#REF!</v>
      </c>
      <c r="I816" t="e">
        <f t="shared" si="77"/>
        <v>#REF!</v>
      </c>
    </row>
    <row r="817" spans="1:9" x14ac:dyDescent="0.35">
      <c r="A817" t="s">
        <v>3193</v>
      </c>
      <c r="B817" t="s">
        <v>1789</v>
      </c>
      <c r="C817" t="s">
        <v>3322</v>
      </c>
      <c r="D817" t="e">
        <f t="shared" si="72"/>
        <v>#REF!</v>
      </c>
      <c r="E817" t="e">
        <f t="shared" si="73"/>
        <v>#REF!</v>
      </c>
      <c r="F817" t="e">
        <f t="shared" si="74"/>
        <v>#REF!</v>
      </c>
      <c r="G817" t="e">
        <f t="shared" si="75"/>
        <v>#REF!</v>
      </c>
      <c r="H817" t="e">
        <f t="shared" si="76"/>
        <v>#REF!</v>
      </c>
      <c r="I817" t="e">
        <f t="shared" si="77"/>
        <v>#REF!</v>
      </c>
    </row>
    <row r="818" spans="1:9" x14ac:dyDescent="0.35">
      <c r="A818" t="s">
        <v>3238</v>
      </c>
      <c r="B818" t="s">
        <v>1831</v>
      </c>
      <c r="C818" t="s">
        <v>3322</v>
      </c>
      <c r="D818" t="e">
        <f t="shared" si="72"/>
        <v>#REF!</v>
      </c>
      <c r="E818" t="e">
        <f t="shared" si="73"/>
        <v>#REF!</v>
      </c>
      <c r="F818" t="e">
        <f t="shared" si="74"/>
        <v>#REF!</v>
      </c>
      <c r="G818" t="e">
        <f t="shared" si="75"/>
        <v>#REF!</v>
      </c>
      <c r="H818" t="e">
        <f t="shared" si="76"/>
        <v>#REF!</v>
      </c>
      <c r="I818" t="e">
        <f t="shared" si="77"/>
        <v>#REF!</v>
      </c>
    </row>
    <row r="819" spans="1:9" x14ac:dyDescent="0.35">
      <c r="A819" t="s">
        <v>3924</v>
      </c>
      <c r="B819" t="s">
        <v>454</v>
      </c>
      <c r="C819" t="s">
        <v>3326</v>
      </c>
      <c r="D819" t="e">
        <f t="shared" si="72"/>
        <v>#REF!</v>
      </c>
      <c r="E819" t="e">
        <f t="shared" si="73"/>
        <v>#REF!</v>
      </c>
      <c r="F819" t="e">
        <f t="shared" si="74"/>
        <v>#REF!</v>
      </c>
      <c r="G819" t="e">
        <f t="shared" si="75"/>
        <v>#REF!</v>
      </c>
      <c r="H819" t="e">
        <f t="shared" si="76"/>
        <v>#REF!</v>
      </c>
      <c r="I819" t="e">
        <f t="shared" si="77"/>
        <v>#REF!</v>
      </c>
    </row>
    <row r="820" spans="1:9" x14ac:dyDescent="0.35">
      <c r="A820" t="s">
        <v>3925</v>
      </c>
      <c r="B820" t="s">
        <v>3343</v>
      </c>
      <c r="C820" t="s">
        <v>3326</v>
      </c>
      <c r="D820" t="e">
        <f t="shared" si="72"/>
        <v>#REF!</v>
      </c>
      <c r="E820" t="e">
        <f t="shared" si="73"/>
        <v>#REF!</v>
      </c>
      <c r="F820" t="e">
        <f t="shared" si="74"/>
        <v>#REF!</v>
      </c>
      <c r="G820" t="e">
        <f t="shared" si="75"/>
        <v>#REF!</v>
      </c>
      <c r="H820" t="e">
        <f t="shared" si="76"/>
        <v>#REF!</v>
      </c>
      <c r="I820" t="e">
        <f t="shared" si="77"/>
        <v>#REF!</v>
      </c>
    </row>
    <row r="821" spans="1:9" x14ac:dyDescent="0.35">
      <c r="A821" t="s">
        <v>3926</v>
      </c>
      <c r="B821" t="s">
        <v>3544</v>
      </c>
      <c r="C821" t="s">
        <v>3326</v>
      </c>
      <c r="D821" t="e">
        <f t="shared" si="72"/>
        <v>#REF!</v>
      </c>
      <c r="E821" t="e">
        <f t="shared" si="73"/>
        <v>#REF!</v>
      </c>
      <c r="F821" t="e">
        <f t="shared" si="74"/>
        <v>#REF!</v>
      </c>
      <c r="G821" t="e">
        <f t="shared" si="75"/>
        <v>#REF!</v>
      </c>
      <c r="H821" t="e">
        <f t="shared" si="76"/>
        <v>#REF!</v>
      </c>
      <c r="I821" t="e">
        <f t="shared" si="77"/>
        <v>#REF!</v>
      </c>
    </row>
    <row r="822" spans="1:9" x14ac:dyDescent="0.35">
      <c r="A822" t="s">
        <v>1967</v>
      </c>
      <c r="B822" t="s">
        <v>152</v>
      </c>
      <c r="C822" t="s">
        <v>3322</v>
      </c>
      <c r="D822" t="e">
        <f t="shared" si="72"/>
        <v>#REF!</v>
      </c>
      <c r="E822" t="e">
        <f t="shared" si="73"/>
        <v>#REF!</v>
      </c>
      <c r="F822" t="e">
        <f t="shared" si="74"/>
        <v>#REF!</v>
      </c>
      <c r="G822" t="e">
        <f t="shared" si="75"/>
        <v>#REF!</v>
      </c>
      <c r="H822" t="e">
        <f t="shared" si="76"/>
        <v>#REF!</v>
      </c>
      <c r="I822" t="e">
        <f t="shared" si="77"/>
        <v>#REF!</v>
      </c>
    </row>
    <row r="823" spans="1:9" x14ac:dyDescent="0.35">
      <c r="A823" t="s">
        <v>3115</v>
      </c>
      <c r="B823" t="s">
        <v>1707</v>
      </c>
      <c r="C823" t="s">
        <v>3322</v>
      </c>
      <c r="D823" t="e">
        <f t="shared" si="72"/>
        <v>#REF!</v>
      </c>
      <c r="E823" t="e">
        <f t="shared" si="73"/>
        <v>#REF!</v>
      </c>
      <c r="F823" t="e">
        <f t="shared" si="74"/>
        <v>#REF!</v>
      </c>
      <c r="G823" t="e">
        <f t="shared" si="75"/>
        <v>#REF!</v>
      </c>
      <c r="H823" t="e">
        <f t="shared" si="76"/>
        <v>#REF!</v>
      </c>
      <c r="I823" t="e">
        <f t="shared" si="77"/>
        <v>#REF!</v>
      </c>
    </row>
    <row r="824" spans="1:9" x14ac:dyDescent="0.35">
      <c r="A824" t="s">
        <v>2616</v>
      </c>
      <c r="B824" t="s">
        <v>1147</v>
      </c>
      <c r="C824" t="s">
        <v>3322</v>
      </c>
      <c r="D824" t="e">
        <f t="shared" si="72"/>
        <v>#REF!</v>
      </c>
      <c r="E824" t="e">
        <f t="shared" si="73"/>
        <v>#REF!</v>
      </c>
      <c r="F824" t="e">
        <f t="shared" si="74"/>
        <v>#REF!</v>
      </c>
      <c r="G824" t="e">
        <f t="shared" si="75"/>
        <v>#REF!</v>
      </c>
      <c r="H824" t="e">
        <f t="shared" si="76"/>
        <v>#REF!</v>
      </c>
      <c r="I824" t="e">
        <f t="shared" si="77"/>
        <v>#REF!</v>
      </c>
    </row>
    <row r="825" spans="1:9" x14ac:dyDescent="0.35">
      <c r="A825" t="s">
        <v>3082</v>
      </c>
      <c r="B825" t="s">
        <v>1671</v>
      </c>
      <c r="C825" t="s">
        <v>3322</v>
      </c>
      <c r="D825" t="e">
        <f t="shared" si="72"/>
        <v>#REF!</v>
      </c>
      <c r="E825" t="e">
        <f t="shared" si="73"/>
        <v>#REF!</v>
      </c>
      <c r="F825" t="e">
        <f t="shared" si="74"/>
        <v>#REF!</v>
      </c>
      <c r="G825" t="e">
        <f t="shared" si="75"/>
        <v>#REF!</v>
      </c>
      <c r="H825" t="e">
        <f t="shared" si="76"/>
        <v>#REF!</v>
      </c>
      <c r="I825" t="e">
        <f t="shared" si="77"/>
        <v>#REF!</v>
      </c>
    </row>
    <row r="826" spans="1:9" x14ac:dyDescent="0.35">
      <c r="A826" t="s">
        <v>3121</v>
      </c>
      <c r="B826" t="s">
        <v>1716</v>
      </c>
      <c r="C826" t="s">
        <v>3322</v>
      </c>
      <c r="D826" t="e">
        <f t="shared" si="72"/>
        <v>#REF!</v>
      </c>
      <c r="E826" t="e">
        <f t="shared" si="73"/>
        <v>#REF!</v>
      </c>
      <c r="F826" t="e">
        <f t="shared" si="74"/>
        <v>#REF!</v>
      </c>
      <c r="G826" t="e">
        <f t="shared" si="75"/>
        <v>#REF!</v>
      </c>
      <c r="H826" t="e">
        <f t="shared" si="76"/>
        <v>#REF!</v>
      </c>
      <c r="I826" t="e">
        <f t="shared" si="77"/>
        <v>#REF!</v>
      </c>
    </row>
    <row r="827" spans="1:9" x14ac:dyDescent="0.35">
      <c r="A827" t="s">
        <v>2803</v>
      </c>
      <c r="B827" t="s">
        <v>1358</v>
      </c>
      <c r="C827" t="s">
        <v>3322</v>
      </c>
      <c r="D827" t="e">
        <f t="shared" si="72"/>
        <v>#REF!</v>
      </c>
      <c r="E827" t="e">
        <f t="shared" si="73"/>
        <v>#REF!</v>
      </c>
      <c r="F827" t="e">
        <f t="shared" si="74"/>
        <v>#REF!</v>
      </c>
      <c r="G827" t="e">
        <f t="shared" si="75"/>
        <v>#REF!</v>
      </c>
      <c r="H827" t="e">
        <f t="shared" si="76"/>
        <v>#REF!</v>
      </c>
      <c r="I827" t="e">
        <f t="shared" si="77"/>
        <v>#REF!</v>
      </c>
    </row>
    <row r="828" spans="1:9" x14ac:dyDescent="0.35">
      <c r="A828" t="s">
        <v>2059</v>
      </c>
      <c r="B828" t="s">
        <v>336</v>
      </c>
      <c r="C828" t="s">
        <v>3322</v>
      </c>
      <c r="D828" t="e">
        <f t="shared" si="72"/>
        <v>#REF!</v>
      </c>
      <c r="E828" t="e">
        <f t="shared" si="73"/>
        <v>#REF!</v>
      </c>
      <c r="F828" t="e">
        <f t="shared" si="74"/>
        <v>#REF!</v>
      </c>
      <c r="G828" t="e">
        <f t="shared" si="75"/>
        <v>#REF!</v>
      </c>
      <c r="H828" t="e">
        <f t="shared" si="76"/>
        <v>#REF!</v>
      </c>
      <c r="I828" t="e">
        <f t="shared" si="77"/>
        <v>#REF!</v>
      </c>
    </row>
    <row r="829" spans="1:9" x14ac:dyDescent="0.35">
      <c r="A829" t="s">
        <v>3927</v>
      </c>
      <c r="B829" t="s">
        <v>3368</v>
      </c>
      <c r="C829" t="s">
        <v>3322</v>
      </c>
      <c r="D829" t="e">
        <f t="shared" si="72"/>
        <v>#REF!</v>
      </c>
      <c r="E829" t="e">
        <f t="shared" si="73"/>
        <v>#REF!</v>
      </c>
      <c r="F829" t="e">
        <f t="shared" si="74"/>
        <v>#REF!</v>
      </c>
      <c r="G829" t="e">
        <f t="shared" si="75"/>
        <v>#REF!</v>
      </c>
      <c r="H829" t="e">
        <f t="shared" si="76"/>
        <v>#REF!</v>
      </c>
      <c r="I829" t="e">
        <f t="shared" si="77"/>
        <v>#REF!</v>
      </c>
    </row>
    <row r="830" spans="1:9" x14ac:dyDescent="0.35">
      <c r="A830" t="s">
        <v>2206</v>
      </c>
      <c r="B830" t="s">
        <v>566</v>
      </c>
      <c r="C830" t="s">
        <v>3322</v>
      </c>
      <c r="D830" t="e">
        <f t="shared" si="72"/>
        <v>#REF!</v>
      </c>
      <c r="E830" t="e">
        <f t="shared" si="73"/>
        <v>#REF!</v>
      </c>
      <c r="F830" t="e">
        <f t="shared" si="74"/>
        <v>#REF!</v>
      </c>
      <c r="G830" t="e">
        <f t="shared" si="75"/>
        <v>#REF!</v>
      </c>
      <c r="H830" t="e">
        <f t="shared" si="76"/>
        <v>#REF!</v>
      </c>
      <c r="I830" t="e">
        <f t="shared" si="77"/>
        <v>#REF!</v>
      </c>
    </row>
    <row r="831" spans="1:9" x14ac:dyDescent="0.35">
      <c r="A831" t="s">
        <v>2728</v>
      </c>
      <c r="B831" t="s">
        <v>1278</v>
      </c>
      <c r="C831" t="s">
        <v>3322</v>
      </c>
      <c r="D831" t="e">
        <f t="shared" si="72"/>
        <v>#REF!</v>
      </c>
      <c r="E831" t="e">
        <f t="shared" si="73"/>
        <v>#REF!</v>
      </c>
      <c r="F831" t="e">
        <f t="shared" si="74"/>
        <v>#REF!</v>
      </c>
      <c r="G831" t="e">
        <f t="shared" si="75"/>
        <v>#REF!</v>
      </c>
      <c r="H831" t="e">
        <f t="shared" si="76"/>
        <v>#REF!</v>
      </c>
      <c r="I831" t="e">
        <f t="shared" si="77"/>
        <v>#REF!</v>
      </c>
    </row>
    <row r="832" spans="1:9" x14ac:dyDescent="0.35">
      <c r="A832" t="s">
        <v>3928</v>
      </c>
      <c r="B832" t="s">
        <v>3428</v>
      </c>
      <c r="C832" t="s">
        <v>3322</v>
      </c>
      <c r="D832" t="e">
        <f t="shared" si="72"/>
        <v>#REF!</v>
      </c>
      <c r="E832" t="e">
        <f t="shared" si="73"/>
        <v>#REF!</v>
      </c>
      <c r="F832" t="e">
        <f t="shared" si="74"/>
        <v>#REF!</v>
      </c>
      <c r="G832" t="e">
        <f t="shared" si="75"/>
        <v>#REF!</v>
      </c>
      <c r="H832" t="e">
        <f t="shared" si="76"/>
        <v>#REF!</v>
      </c>
      <c r="I832" t="e">
        <f t="shared" si="77"/>
        <v>#REF!</v>
      </c>
    </row>
    <row r="833" spans="1:9" x14ac:dyDescent="0.35">
      <c r="A833" t="s">
        <v>2602</v>
      </c>
      <c r="B833" t="s">
        <v>1132</v>
      </c>
      <c r="C833" t="s">
        <v>3322</v>
      </c>
      <c r="D833" t="e">
        <f t="shared" si="72"/>
        <v>#REF!</v>
      </c>
      <c r="E833" t="e">
        <f t="shared" si="73"/>
        <v>#REF!</v>
      </c>
      <c r="F833" t="e">
        <f t="shared" si="74"/>
        <v>#REF!</v>
      </c>
      <c r="G833" t="e">
        <f t="shared" si="75"/>
        <v>#REF!</v>
      </c>
      <c r="H833" t="e">
        <f t="shared" si="76"/>
        <v>#REF!</v>
      </c>
      <c r="I833" t="e">
        <f t="shared" si="77"/>
        <v>#REF!</v>
      </c>
    </row>
    <row r="834" spans="1:9" x14ac:dyDescent="0.35">
      <c r="A834" t="s">
        <v>2615</v>
      </c>
      <c r="B834" t="s">
        <v>1145</v>
      </c>
      <c r="C834" t="s">
        <v>3322</v>
      </c>
      <c r="D834" t="e">
        <f t="shared" si="72"/>
        <v>#REF!</v>
      </c>
      <c r="E834" t="e">
        <f t="shared" si="73"/>
        <v>#REF!</v>
      </c>
      <c r="F834" t="e">
        <f t="shared" si="74"/>
        <v>#REF!</v>
      </c>
      <c r="G834" t="e">
        <f t="shared" si="75"/>
        <v>#REF!</v>
      </c>
      <c r="H834" t="e">
        <f t="shared" si="76"/>
        <v>#REF!</v>
      </c>
      <c r="I834" t="e">
        <f t="shared" si="77"/>
        <v>#REF!</v>
      </c>
    </row>
    <row r="835" spans="1:9" x14ac:dyDescent="0.35">
      <c r="A835" t="s">
        <v>2955</v>
      </c>
      <c r="B835" t="s">
        <v>1525</v>
      </c>
      <c r="C835" t="s">
        <v>3322</v>
      </c>
      <c r="D835" t="e">
        <f t="shared" si="72"/>
        <v>#REF!</v>
      </c>
      <c r="E835" t="e">
        <f t="shared" si="73"/>
        <v>#REF!</v>
      </c>
      <c r="F835" t="e">
        <f t="shared" si="74"/>
        <v>#REF!</v>
      </c>
      <c r="G835" t="e">
        <f t="shared" si="75"/>
        <v>#REF!</v>
      </c>
      <c r="H835" t="e">
        <f t="shared" si="76"/>
        <v>#REF!</v>
      </c>
      <c r="I835" t="e">
        <f t="shared" si="77"/>
        <v>#REF!</v>
      </c>
    </row>
    <row r="836" spans="1:9" x14ac:dyDescent="0.35">
      <c r="A836" t="s">
        <v>3282</v>
      </c>
      <c r="B836" t="s">
        <v>1873</v>
      </c>
      <c r="C836" t="s">
        <v>3322</v>
      </c>
      <c r="D836" t="e">
        <f t="shared" ref="D836:D899" si="78">VLOOKUP(VALUE($A836),PDG,7,FALSE)</f>
        <v>#REF!</v>
      </c>
      <c r="E836" t="e">
        <f t="shared" ref="E836:E899" si="79">VLOOKUP(VALUE($A836),PDG,11,FALSE)</f>
        <v>#REF!</v>
      </c>
      <c r="F836" t="e">
        <f t="shared" ref="F836:F899" si="80">IF(E836&gt;$F$3,$F$3,E836)</f>
        <v>#REF!</v>
      </c>
      <c r="G836" t="e">
        <f t="shared" ref="G836:G899" si="81">IF(F836&gt;$G$3,$G$3,E836)</f>
        <v>#REF!</v>
      </c>
      <c r="H836" t="e">
        <f t="shared" ref="H836:H899" si="82">IF(F836&lt;E836,1,0)</f>
        <v>#REF!</v>
      </c>
      <c r="I836" t="e">
        <f t="shared" ref="I836:I899" si="83">IF(G836&lt;E836,1,0)</f>
        <v>#REF!</v>
      </c>
    </row>
    <row r="837" spans="1:9" x14ac:dyDescent="0.35">
      <c r="A837" t="s">
        <v>2625</v>
      </c>
      <c r="B837" t="s">
        <v>1157</v>
      </c>
      <c r="C837" t="s">
        <v>3322</v>
      </c>
      <c r="D837" t="e">
        <f t="shared" si="78"/>
        <v>#REF!</v>
      </c>
      <c r="E837" t="e">
        <f t="shared" si="79"/>
        <v>#REF!</v>
      </c>
      <c r="F837" t="e">
        <f t="shared" si="80"/>
        <v>#REF!</v>
      </c>
      <c r="G837" t="e">
        <f t="shared" si="81"/>
        <v>#REF!</v>
      </c>
      <c r="H837" t="e">
        <f t="shared" si="82"/>
        <v>#REF!</v>
      </c>
      <c r="I837" t="e">
        <f t="shared" si="83"/>
        <v>#REF!</v>
      </c>
    </row>
    <row r="838" spans="1:9" x14ac:dyDescent="0.35">
      <c r="A838" t="s">
        <v>2022</v>
      </c>
      <c r="B838" t="s">
        <v>264</v>
      </c>
      <c r="C838" t="s">
        <v>3322</v>
      </c>
      <c r="D838" t="e">
        <f t="shared" si="78"/>
        <v>#REF!</v>
      </c>
      <c r="E838" t="e">
        <f t="shared" si="79"/>
        <v>#REF!</v>
      </c>
      <c r="F838" t="e">
        <f t="shared" si="80"/>
        <v>#REF!</v>
      </c>
      <c r="G838" t="e">
        <f t="shared" si="81"/>
        <v>#REF!</v>
      </c>
      <c r="H838" t="e">
        <f t="shared" si="82"/>
        <v>#REF!</v>
      </c>
      <c r="I838" t="e">
        <f t="shared" si="83"/>
        <v>#REF!</v>
      </c>
    </row>
    <row r="839" spans="1:9" x14ac:dyDescent="0.35">
      <c r="A839" t="s">
        <v>2148</v>
      </c>
      <c r="B839" t="s">
        <v>475</v>
      </c>
      <c r="C839" t="s">
        <v>3322</v>
      </c>
      <c r="D839" t="e">
        <f t="shared" si="78"/>
        <v>#REF!</v>
      </c>
      <c r="E839" t="e">
        <f t="shared" si="79"/>
        <v>#REF!</v>
      </c>
      <c r="F839" t="e">
        <f t="shared" si="80"/>
        <v>#REF!</v>
      </c>
      <c r="G839" t="e">
        <f t="shared" si="81"/>
        <v>#REF!</v>
      </c>
      <c r="H839" t="e">
        <f t="shared" si="82"/>
        <v>#REF!</v>
      </c>
      <c r="I839" t="e">
        <f t="shared" si="83"/>
        <v>#REF!</v>
      </c>
    </row>
    <row r="840" spans="1:9" x14ac:dyDescent="0.35">
      <c r="A840" t="s">
        <v>3180</v>
      </c>
      <c r="B840" t="s">
        <v>1775</v>
      </c>
      <c r="C840" t="s">
        <v>3322</v>
      </c>
      <c r="D840" t="e">
        <f t="shared" si="78"/>
        <v>#REF!</v>
      </c>
      <c r="E840" t="e">
        <f t="shared" si="79"/>
        <v>#REF!</v>
      </c>
      <c r="F840" t="e">
        <f t="shared" si="80"/>
        <v>#REF!</v>
      </c>
      <c r="G840" t="e">
        <f t="shared" si="81"/>
        <v>#REF!</v>
      </c>
      <c r="H840" t="e">
        <f t="shared" si="82"/>
        <v>#REF!</v>
      </c>
      <c r="I840" t="e">
        <f t="shared" si="83"/>
        <v>#REF!</v>
      </c>
    </row>
    <row r="841" spans="1:9" x14ac:dyDescent="0.35">
      <c r="A841" t="s">
        <v>2176</v>
      </c>
      <c r="B841" t="s">
        <v>522</v>
      </c>
      <c r="C841" t="s">
        <v>3322</v>
      </c>
      <c r="D841" t="e">
        <f t="shared" si="78"/>
        <v>#REF!</v>
      </c>
      <c r="E841" t="e">
        <f t="shared" si="79"/>
        <v>#REF!</v>
      </c>
      <c r="F841" t="e">
        <f t="shared" si="80"/>
        <v>#REF!</v>
      </c>
      <c r="G841" t="e">
        <f t="shared" si="81"/>
        <v>#REF!</v>
      </c>
      <c r="H841" t="e">
        <f t="shared" si="82"/>
        <v>#REF!</v>
      </c>
      <c r="I841" t="e">
        <f t="shared" si="83"/>
        <v>#REF!</v>
      </c>
    </row>
    <row r="842" spans="1:9" x14ac:dyDescent="0.35">
      <c r="A842" t="s">
        <v>2703</v>
      </c>
      <c r="B842" t="s">
        <v>1251</v>
      </c>
      <c r="C842" t="s">
        <v>3322</v>
      </c>
      <c r="D842" t="e">
        <f t="shared" si="78"/>
        <v>#REF!</v>
      </c>
      <c r="E842" t="e">
        <f t="shared" si="79"/>
        <v>#REF!</v>
      </c>
      <c r="F842" t="e">
        <f t="shared" si="80"/>
        <v>#REF!</v>
      </c>
      <c r="G842" t="e">
        <f t="shared" si="81"/>
        <v>#REF!</v>
      </c>
      <c r="H842" t="e">
        <f t="shared" si="82"/>
        <v>#REF!</v>
      </c>
      <c r="I842" t="e">
        <f t="shared" si="83"/>
        <v>#REF!</v>
      </c>
    </row>
    <row r="843" spans="1:9" x14ac:dyDescent="0.35">
      <c r="A843" t="s">
        <v>3929</v>
      </c>
      <c r="B843" t="s">
        <v>3346</v>
      </c>
      <c r="C843" t="s">
        <v>3326</v>
      </c>
      <c r="D843" t="e">
        <f t="shared" si="78"/>
        <v>#REF!</v>
      </c>
      <c r="E843" t="e">
        <f t="shared" si="79"/>
        <v>#REF!</v>
      </c>
      <c r="F843" t="e">
        <f t="shared" si="80"/>
        <v>#REF!</v>
      </c>
      <c r="G843" t="e">
        <f t="shared" si="81"/>
        <v>#REF!</v>
      </c>
      <c r="H843" t="e">
        <f t="shared" si="82"/>
        <v>#REF!</v>
      </c>
      <c r="I843" t="e">
        <f t="shared" si="83"/>
        <v>#REF!</v>
      </c>
    </row>
    <row r="844" spans="1:9" x14ac:dyDescent="0.35">
      <c r="A844" t="s">
        <v>3138</v>
      </c>
      <c r="B844" t="s">
        <v>1734</v>
      </c>
      <c r="C844" t="s">
        <v>3322</v>
      </c>
      <c r="D844" t="e">
        <f t="shared" si="78"/>
        <v>#REF!</v>
      </c>
      <c r="E844" t="e">
        <f t="shared" si="79"/>
        <v>#REF!</v>
      </c>
      <c r="F844" t="e">
        <f t="shared" si="80"/>
        <v>#REF!</v>
      </c>
      <c r="G844" t="e">
        <f t="shared" si="81"/>
        <v>#REF!</v>
      </c>
      <c r="H844" t="e">
        <f t="shared" si="82"/>
        <v>#REF!</v>
      </c>
      <c r="I844" t="e">
        <f t="shared" si="83"/>
        <v>#REF!</v>
      </c>
    </row>
    <row r="845" spans="1:9" x14ac:dyDescent="0.35">
      <c r="A845" t="s">
        <v>2781</v>
      </c>
      <c r="B845" t="s">
        <v>1338</v>
      </c>
      <c r="C845" t="s">
        <v>3322</v>
      </c>
      <c r="D845" t="e">
        <f t="shared" si="78"/>
        <v>#REF!</v>
      </c>
      <c r="E845" t="e">
        <f t="shared" si="79"/>
        <v>#REF!</v>
      </c>
      <c r="F845" t="e">
        <f t="shared" si="80"/>
        <v>#REF!</v>
      </c>
      <c r="G845" t="e">
        <f t="shared" si="81"/>
        <v>#REF!</v>
      </c>
      <c r="H845" t="e">
        <f t="shared" si="82"/>
        <v>#REF!</v>
      </c>
      <c r="I845" t="e">
        <f t="shared" si="83"/>
        <v>#REF!</v>
      </c>
    </row>
    <row r="846" spans="1:9" x14ac:dyDescent="0.35">
      <c r="A846" t="s">
        <v>2912</v>
      </c>
      <c r="B846" t="s">
        <v>1471</v>
      </c>
      <c r="C846" t="s">
        <v>3322</v>
      </c>
      <c r="D846" t="e">
        <f t="shared" si="78"/>
        <v>#REF!</v>
      </c>
      <c r="E846" t="e">
        <f t="shared" si="79"/>
        <v>#REF!</v>
      </c>
      <c r="F846" t="e">
        <f t="shared" si="80"/>
        <v>#REF!</v>
      </c>
      <c r="G846" t="e">
        <f t="shared" si="81"/>
        <v>#REF!</v>
      </c>
      <c r="H846" t="e">
        <f t="shared" si="82"/>
        <v>#REF!</v>
      </c>
      <c r="I846" t="e">
        <f t="shared" si="83"/>
        <v>#REF!</v>
      </c>
    </row>
    <row r="847" spans="1:9" x14ac:dyDescent="0.35">
      <c r="A847" t="s">
        <v>3074</v>
      </c>
      <c r="B847" t="s">
        <v>1663</v>
      </c>
      <c r="C847" t="s">
        <v>3322</v>
      </c>
      <c r="D847" t="e">
        <f t="shared" si="78"/>
        <v>#REF!</v>
      </c>
      <c r="E847" t="e">
        <f t="shared" si="79"/>
        <v>#REF!</v>
      </c>
      <c r="F847" t="e">
        <f t="shared" si="80"/>
        <v>#REF!</v>
      </c>
      <c r="G847" t="e">
        <f t="shared" si="81"/>
        <v>#REF!</v>
      </c>
      <c r="H847" t="e">
        <f t="shared" si="82"/>
        <v>#REF!</v>
      </c>
      <c r="I847" t="e">
        <f t="shared" si="83"/>
        <v>#REF!</v>
      </c>
    </row>
    <row r="848" spans="1:9" x14ac:dyDescent="0.35">
      <c r="A848" t="s">
        <v>3014</v>
      </c>
      <c r="B848" t="s">
        <v>1593</v>
      </c>
      <c r="C848" t="s">
        <v>3322</v>
      </c>
      <c r="D848" t="e">
        <f t="shared" si="78"/>
        <v>#REF!</v>
      </c>
      <c r="E848" t="e">
        <f t="shared" si="79"/>
        <v>#REF!</v>
      </c>
      <c r="F848" t="e">
        <f t="shared" si="80"/>
        <v>#REF!</v>
      </c>
      <c r="G848" t="e">
        <f t="shared" si="81"/>
        <v>#REF!</v>
      </c>
      <c r="H848" t="e">
        <f t="shared" si="82"/>
        <v>#REF!</v>
      </c>
      <c r="I848" t="e">
        <f t="shared" si="83"/>
        <v>#REF!</v>
      </c>
    </row>
    <row r="849" spans="1:9" x14ac:dyDescent="0.35">
      <c r="A849" t="s">
        <v>2721</v>
      </c>
      <c r="B849" t="s">
        <v>1269</v>
      </c>
      <c r="C849" t="s">
        <v>3322</v>
      </c>
      <c r="D849" t="e">
        <f t="shared" si="78"/>
        <v>#REF!</v>
      </c>
      <c r="E849" t="e">
        <f t="shared" si="79"/>
        <v>#REF!</v>
      </c>
      <c r="F849" t="e">
        <f t="shared" si="80"/>
        <v>#REF!</v>
      </c>
      <c r="G849" t="e">
        <f t="shared" si="81"/>
        <v>#REF!</v>
      </c>
      <c r="H849" t="e">
        <f t="shared" si="82"/>
        <v>#REF!</v>
      </c>
      <c r="I849" t="e">
        <f t="shared" si="83"/>
        <v>#REF!</v>
      </c>
    </row>
    <row r="850" spans="1:9" x14ac:dyDescent="0.35">
      <c r="A850" t="s">
        <v>2786</v>
      </c>
      <c r="B850" t="s">
        <v>1343</v>
      </c>
      <c r="C850" t="s">
        <v>3322</v>
      </c>
      <c r="D850" t="e">
        <f t="shared" si="78"/>
        <v>#REF!</v>
      </c>
      <c r="E850" t="e">
        <f t="shared" si="79"/>
        <v>#REF!</v>
      </c>
      <c r="F850" t="e">
        <f t="shared" si="80"/>
        <v>#REF!</v>
      </c>
      <c r="G850" t="e">
        <f t="shared" si="81"/>
        <v>#REF!</v>
      </c>
      <c r="H850" t="e">
        <f t="shared" si="82"/>
        <v>#REF!</v>
      </c>
      <c r="I850" t="e">
        <f t="shared" si="83"/>
        <v>#REF!</v>
      </c>
    </row>
    <row r="851" spans="1:9" x14ac:dyDescent="0.35">
      <c r="A851" t="s">
        <v>2782</v>
      </c>
      <c r="B851" t="s">
        <v>1339</v>
      </c>
      <c r="C851" t="s">
        <v>3322</v>
      </c>
      <c r="D851" t="e">
        <f t="shared" si="78"/>
        <v>#REF!</v>
      </c>
      <c r="E851" t="e">
        <f t="shared" si="79"/>
        <v>#REF!</v>
      </c>
      <c r="F851" t="e">
        <f t="shared" si="80"/>
        <v>#REF!</v>
      </c>
      <c r="G851" t="e">
        <f t="shared" si="81"/>
        <v>#REF!</v>
      </c>
      <c r="H851" t="e">
        <f t="shared" si="82"/>
        <v>#REF!</v>
      </c>
      <c r="I851" t="e">
        <f t="shared" si="83"/>
        <v>#REF!</v>
      </c>
    </row>
    <row r="852" spans="1:9" x14ac:dyDescent="0.35">
      <c r="A852" t="s">
        <v>2012</v>
      </c>
      <c r="B852" t="s">
        <v>244</v>
      </c>
      <c r="C852" t="s">
        <v>3322</v>
      </c>
      <c r="D852" t="e">
        <f t="shared" si="78"/>
        <v>#REF!</v>
      </c>
      <c r="E852" t="e">
        <f t="shared" si="79"/>
        <v>#REF!</v>
      </c>
      <c r="F852" t="e">
        <f t="shared" si="80"/>
        <v>#REF!</v>
      </c>
      <c r="G852" t="e">
        <f t="shared" si="81"/>
        <v>#REF!</v>
      </c>
      <c r="H852" t="e">
        <f t="shared" si="82"/>
        <v>#REF!</v>
      </c>
      <c r="I852" t="e">
        <f t="shared" si="83"/>
        <v>#REF!</v>
      </c>
    </row>
    <row r="853" spans="1:9" x14ac:dyDescent="0.35">
      <c r="A853" t="s">
        <v>2237</v>
      </c>
      <c r="B853" t="s">
        <v>614</v>
      </c>
      <c r="C853" t="s">
        <v>3322</v>
      </c>
      <c r="D853" t="e">
        <f t="shared" si="78"/>
        <v>#REF!</v>
      </c>
      <c r="E853" t="e">
        <f t="shared" si="79"/>
        <v>#REF!</v>
      </c>
      <c r="F853" t="e">
        <f t="shared" si="80"/>
        <v>#REF!</v>
      </c>
      <c r="G853" t="e">
        <f t="shared" si="81"/>
        <v>#REF!</v>
      </c>
      <c r="H853" t="e">
        <f t="shared" si="82"/>
        <v>#REF!</v>
      </c>
      <c r="I853" t="e">
        <f t="shared" si="83"/>
        <v>#REF!</v>
      </c>
    </row>
    <row r="854" spans="1:9" x14ac:dyDescent="0.35">
      <c r="A854" t="s">
        <v>2564</v>
      </c>
      <c r="B854" t="s">
        <v>3504</v>
      </c>
      <c r="C854" t="s">
        <v>3322</v>
      </c>
      <c r="D854" t="e">
        <f t="shared" si="78"/>
        <v>#REF!</v>
      </c>
      <c r="E854" t="e">
        <f t="shared" si="79"/>
        <v>#REF!</v>
      </c>
      <c r="F854" t="e">
        <f t="shared" si="80"/>
        <v>#REF!</v>
      </c>
      <c r="G854" t="e">
        <f t="shared" si="81"/>
        <v>#REF!</v>
      </c>
      <c r="H854" t="e">
        <f t="shared" si="82"/>
        <v>#REF!</v>
      </c>
      <c r="I854" t="e">
        <f t="shared" si="83"/>
        <v>#REF!</v>
      </c>
    </row>
    <row r="855" spans="1:9" x14ac:dyDescent="0.35">
      <c r="A855" t="s">
        <v>2902</v>
      </c>
      <c r="B855" t="s">
        <v>1461</v>
      </c>
      <c r="C855" t="s">
        <v>3322</v>
      </c>
      <c r="D855" t="e">
        <f t="shared" si="78"/>
        <v>#REF!</v>
      </c>
      <c r="E855" t="e">
        <f t="shared" si="79"/>
        <v>#REF!</v>
      </c>
      <c r="F855" t="e">
        <f t="shared" si="80"/>
        <v>#REF!</v>
      </c>
      <c r="G855" t="e">
        <f t="shared" si="81"/>
        <v>#REF!</v>
      </c>
      <c r="H855" t="e">
        <f t="shared" si="82"/>
        <v>#REF!</v>
      </c>
      <c r="I855" t="e">
        <f t="shared" si="83"/>
        <v>#REF!</v>
      </c>
    </row>
    <row r="856" spans="1:9" x14ac:dyDescent="0.35">
      <c r="A856" t="s">
        <v>2985</v>
      </c>
      <c r="B856" t="s">
        <v>1560</v>
      </c>
      <c r="C856" t="s">
        <v>3322</v>
      </c>
      <c r="D856" t="e">
        <f t="shared" si="78"/>
        <v>#REF!</v>
      </c>
      <c r="E856" t="e">
        <f t="shared" si="79"/>
        <v>#REF!</v>
      </c>
      <c r="F856" t="e">
        <f t="shared" si="80"/>
        <v>#REF!</v>
      </c>
      <c r="G856" t="e">
        <f t="shared" si="81"/>
        <v>#REF!</v>
      </c>
      <c r="H856" t="e">
        <f t="shared" si="82"/>
        <v>#REF!</v>
      </c>
      <c r="I856" t="e">
        <f t="shared" si="83"/>
        <v>#REF!</v>
      </c>
    </row>
    <row r="857" spans="1:9" x14ac:dyDescent="0.35">
      <c r="A857" t="s">
        <v>2490</v>
      </c>
      <c r="B857" t="s">
        <v>997</v>
      </c>
      <c r="C857" t="s">
        <v>3322</v>
      </c>
      <c r="D857" t="e">
        <f t="shared" si="78"/>
        <v>#REF!</v>
      </c>
      <c r="E857" t="e">
        <f t="shared" si="79"/>
        <v>#REF!</v>
      </c>
      <c r="F857" t="e">
        <f t="shared" si="80"/>
        <v>#REF!</v>
      </c>
      <c r="G857" t="e">
        <f t="shared" si="81"/>
        <v>#REF!</v>
      </c>
      <c r="H857" t="e">
        <f t="shared" si="82"/>
        <v>#REF!</v>
      </c>
      <c r="I857" t="e">
        <f t="shared" si="83"/>
        <v>#REF!</v>
      </c>
    </row>
    <row r="858" spans="1:9" x14ac:dyDescent="0.35">
      <c r="A858" t="s">
        <v>2702</v>
      </c>
      <c r="B858" t="s">
        <v>1250</v>
      </c>
      <c r="C858" t="s">
        <v>3322</v>
      </c>
      <c r="D858" t="e">
        <f t="shared" si="78"/>
        <v>#REF!</v>
      </c>
      <c r="E858" t="e">
        <f t="shared" si="79"/>
        <v>#REF!</v>
      </c>
      <c r="F858" t="e">
        <f t="shared" si="80"/>
        <v>#REF!</v>
      </c>
      <c r="G858" t="e">
        <f t="shared" si="81"/>
        <v>#REF!</v>
      </c>
      <c r="H858" t="e">
        <f t="shared" si="82"/>
        <v>#REF!</v>
      </c>
      <c r="I858" t="e">
        <f t="shared" si="83"/>
        <v>#REF!</v>
      </c>
    </row>
    <row r="859" spans="1:9" x14ac:dyDescent="0.35">
      <c r="A859" t="s">
        <v>2172</v>
      </c>
      <c r="B859" t="s">
        <v>516</v>
      </c>
      <c r="C859" t="s">
        <v>3322</v>
      </c>
      <c r="D859" t="e">
        <f t="shared" si="78"/>
        <v>#REF!</v>
      </c>
      <c r="E859" t="e">
        <f t="shared" si="79"/>
        <v>#REF!</v>
      </c>
      <c r="F859" t="e">
        <f t="shared" si="80"/>
        <v>#REF!</v>
      </c>
      <c r="G859" t="e">
        <f t="shared" si="81"/>
        <v>#REF!</v>
      </c>
      <c r="H859" t="e">
        <f t="shared" si="82"/>
        <v>#REF!</v>
      </c>
      <c r="I859" t="e">
        <f t="shared" si="83"/>
        <v>#REF!</v>
      </c>
    </row>
    <row r="860" spans="1:9" x14ac:dyDescent="0.35">
      <c r="A860" t="s">
        <v>3930</v>
      </c>
      <c r="B860" t="s">
        <v>3424</v>
      </c>
      <c r="C860" t="s">
        <v>3326</v>
      </c>
      <c r="D860" t="e">
        <f t="shared" si="78"/>
        <v>#REF!</v>
      </c>
      <c r="E860" t="e">
        <f t="shared" si="79"/>
        <v>#REF!</v>
      </c>
      <c r="F860" t="e">
        <f t="shared" si="80"/>
        <v>#REF!</v>
      </c>
      <c r="G860" t="e">
        <f t="shared" si="81"/>
        <v>#REF!</v>
      </c>
      <c r="H860" t="e">
        <f t="shared" si="82"/>
        <v>#REF!</v>
      </c>
      <c r="I860" t="e">
        <f t="shared" si="83"/>
        <v>#REF!</v>
      </c>
    </row>
    <row r="861" spans="1:9" x14ac:dyDescent="0.35">
      <c r="A861" t="s">
        <v>2472</v>
      </c>
      <c r="B861" t="s">
        <v>972</v>
      </c>
      <c r="C861" t="s">
        <v>3322</v>
      </c>
      <c r="D861" t="e">
        <f t="shared" si="78"/>
        <v>#REF!</v>
      </c>
      <c r="E861" t="e">
        <f t="shared" si="79"/>
        <v>#REF!</v>
      </c>
      <c r="F861" t="e">
        <f t="shared" si="80"/>
        <v>#REF!</v>
      </c>
      <c r="G861" t="e">
        <f t="shared" si="81"/>
        <v>#REF!</v>
      </c>
      <c r="H861" t="e">
        <f t="shared" si="82"/>
        <v>#REF!</v>
      </c>
      <c r="I861" t="e">
        <f t="shared" si="83"/>
        <v>#REF!</v>
      </c>
    </row>
    <row r="862" spans="1:9" x14ac:dyDescent="0.35">
      <c r="A862" t="s">
        <v>2656</v>
      </c>
      <c r="B862" t="s">
        <v>1193</v>
      </c>
      <c r="C862" t="s">
        <v>3322</v>
      </c>
      <c r="D862" t="e">
        <f t="shared" si="78"/>
        <v>#REF!</v>
      </c>
      <c r="E862" t="e">
        <f t="shared" si="79"/>
        <v>#REF!</v>
      </c>
      <c r="F862" t="e">
        <f t="shared" si="80"/>
        <v>#REF!</v>
      </c>
      <c r="G862" t="e">
        <f t="shared" si="81"/>
        <v>#REF!</v>
      </c>
      <c r="H862" t="e">
        <f t="shared" si="82"/>
        <v>#REF!</v>
      </c>
      <c r="I862" t="e">
        <f t="shared" si="83"/>
        <v>#REF!</v>
      </c>
    </row>
    <row r="863" spans="1:9" x14ac:dyDescent="0.35">
      <c r="A863" t="s">
        <v>2752</v>
      </c>
      <c r="B863" t="s">
        <v>1304</v>
      </c>
      <c r="C863" t="s">
        <v>3322</v>
      </c>
      <c r="D863" t="e">
        <f t="shared" si="78"/>
        <v>#REF!</v>
      </c>
      <c r="E863" t="e">
        <f t="shared" si="79"/>
        <v>#REF!</v>
      </c>
      <c r="F863" t="e">
        <f t="shared" si="80"/>
        <v>#REF!</v>
      </c>
      <c r="G863" t="e">
        <f t="shared" si="81"/>
        <v>#REF!</v>
      </c>
      <c r="H863" t="e">
        <f t="shared" si="82"/>
        <v>#REF!</v>
      </c>
      <c r="I863" t="e">
        <f t="shared" si="83"/>
        <v>#REF!</v>
      </c>
    </row>
    <row r="864" spans="1:9" x14ac:dyDescent="0.35">
      <c r="A864" t="s">
        <v>2817</v>
      </c>
      <c r="B864" t="s">
        <v>1371</v>
      </c>
      <c r="C864" t="s">
        <v>3322</v>
      </c>
      <c r="D864" t="e">
        <f t="shared" si="78"/>
        <v>#REF!</v>
      </c>
      <c r="E864" t="e">
        <f t="shared" si="79"/>
        <v>#REF!</v>
      </c>
      <c r="F864" t="e">
        <f t="shared" si="80"/>
        <v>#REF!</v>
      </c>
      <c r="G864" t="e">
        <f t="shared" si="81"/>
        <v>#REF!</v>
      </c>
      <c r="H864" t="e">
        <f t="shared" si="82"/>
        <v>#REF!</v>
      </c>
      <c r="I864" t="e">
        <f t="shared" si="83"/>
        <v>#REF!</v>
      </c>
    </row>
    <row r="865" spans="1:9" x14ac:dyDescent="0.35">
      <c r="A865" t="s">
        <v>2861</v>
      </c>
      <c r="B865" t="s">
        <v>1418</v>
      </c>
      <c r="C865" t="s">
        <v>3322</v>
      </c>
      <c r="D865" t="e">
        <f t="shared" si="78"/>
        <v>#REF!</v>
      </c>
      <c r="E865" t="e">
        <f t="shared" si="79"/>
        <v>#REF!</v>
      </c>
      <c r="F865" t="e">
        <f t="shared" si="80"/>
        <v>#REF!</v>
      </c>
      <c r="G865" t="e">
        <f t="shared" si="81"/>
        <v>#REF!</v>
      </c>
      <c r="H865" t="e">
        <f t="shared" si="82"/>
        <v>#REF!</v>
      </c>
      <c r="I865" t="e">
        <f t="shared" si="83"/>
        <v>#REF!</v>
      </c>
    </row>
    <row r="866" spans="1:9" x14ac:dyDescent="0.35">
      <c r="A866" t="s">
        <v>2958</v>
      </c>
      <c r="B866" t="s">
        <v>1528</v>
      </c>
      <c r="C866" t="s">
        <v>3322</v>
      </c>
      <c r="D866" t="e">
        <f t="shared" si="78"/>
        <v>#REF!</v>
      </c>
      <c r="E866" t="e">
        <f t="shared" si="79"/>
        <v>#REF!</v>
      </c>
      <c r="F866" t="e">
        <f t="shared" si="80"/>
        <v>#REF!</v>
      </c>
      <c r="G866" t="e">
        <f t="shared" si="81"/>
        <v>#REF!</v>
      </c>
      <c r="H866" t="e">
        <f t="shared" si="82"/>
        <v>#REF!</v>
      </c>
      <c r="I866" t="e">
        <f t="shared" si="83"/>
        <v>#REF!</v>
      </c>
    </row>
    <row r="867" spans="1:9" x14ac:dyDescent="0.35">
      <c r="A867" t="s">
        <v>2796</v>
      </c>
      <c r="B867" t="s">
        <v>1353</v>
      </c>
      <c r="C867" t="s">
        <v>3322</v>
      </c>
      <c r="D867" t="e">
        <f t="shared" si="78"/>
        <v>#REF!</v>
      </c>
      <c r="E867" t="e">
        <f t="shared" si="79"/>
        <v>#REF!</v>
      </c>
      <c r="F867" t="e">
        <f t="shared" si="80"/>
        <v>#REF!</v>
      </c>
      <c r="G867" t="e">
        <f t="shared" si="81"/>
        <v>#REF!</v>
      </c>
      <c r="H867" t="e">
        <f t="shared" si="82"/>
        <v>#REF!</v>
      </c>
      <c r="I867" t="e">
        <f t="shared" si="83"/>
        <v>#REF!</v>
      </c>
    </row>
    <row r="868" spans="1:9" x14ac:dyDescent="0.35">
      <c r="A868" t="s">
        <v>2655</v>
      </c>
      <c r="B868" t="s">
        <v>1192</v>
      </c>
      <c r="C868" t="s">
        <v>3322</v>
      </c>
      <c r="D868" t="e">
        <f t="shared" si="78"/>
        <v>#REF!</v>
      </c>
      <c r="E868" t="e">
        <f t="shared" si="79"/>
        <v>#REF!</v>
      </c>
      <c r="F868" t="e">
        <f t="shared" si="80"/>
        <v>#REF!</v>
      </c>
      <c r="G868" t="e">
        <f t="shared" si="81"/>
        <v>#REF!</v>
      </c>
      <c r="H868" t="e">
        <f t="shared" si="82"/>
        <v>#REF!</v>
      </c>
      <c r="I868" t="e">
        <f t="shared" si="83"/>
        <v>#REF!</v>
      </c>
    </row>
    <row r="869" spans="1:9" x14ac:dyDescent="0.35">
      <c r="A869" t="s">
        <v>3140</v>
      </c>
      <c r="B869" t="s">
        <v>1736</v>
      </c>
      <c r="C869" t="s">
        <v>3322</v>
      </c>
      <c r="D869" t="e">
        <f t="shared" si="78"/>
        <v>#REF!</v>
      </c>
      <c r="E869" t="e">
        <f t="shared" si="79"/>
        <v>#REF!</v>
      </c>
      <c r="F869" t="e">
        <f t="shared" si="80"/>
        <v>#REF!</v>
      </c>
      <c r="G869" t="e">
        <f t="shared" si="81"/>
        <v>#REF!</v>
      </c>
      <c r="H869" t="e">
        <f t="shared" si="82"/>
        <v>#REF!</v>
      </c>
      <c r="I869" t="e">
        <f t="shared" si="83"/>
        <v>#REF!</v>
      </c>
    </row>
    <row r="870" spans="1:9" x14ac:dyDescent="0.35">
      <c r="A870" t="s">
        <v>2257</v>
      </c>
      <c r="B870" t="s">
        <v>641</v>
      </c>
      <c r="C870" t="s">
        <v>3322</v>
      </c>
      <c r="D870" t="e">
        <f t="shared" si="78"/>
        <v>#REF!</v>
      </c>
      <c r="E870" t="e">
        <f t="shared" si="79"/>
        <v>#REF!</v>
      </c>
      <c r="F870" t="e">
        <f t="shared" si="80"/>
        <v>#REF!</v>
      </c>
      <c r="G870" t="e">
        <f t="shared" si="81"/>
        <v>#REF!</v>
      </c>
      <c r="H870" t="e">
        <f t="shared" si="82"/>
        <v>#REF!</v>
      </c>
      <c r="I870" t="e">
        <f t="shared" si="83"/>
        <v>#REF!</v>
      </c>
    </row>
    <row r="871" spans="1:9" x14ac:dyDescent="0.35">
      <c r="A871" t="s">
        <v>2268</v>
      </c>
      <c r="B871" t="s">
        <v>660</v>
      </c>
      <c r="C871" t="s">
        <v>3322</v>
      </c>
      <c r="D871" t="e">
        <f t="shared" si="78"/>
        <v>#REF!</v>
      </c>
      <c r="E871" t="e">
        <f t="shared" si="79"/>
        <v>#REF!</v>
      </c>
      <c r="F871" t="e">
        <f t="shared" si="80"/>
        <v>#REF!</v>
      </c>
      <c r="G871" t="e">
        <f t="shared" si="81"/>
        <v>#REF!</v>
      </c>
      <c r="H871" t="e">
        <f t="shared" si="82"/>
        <v>#REF!</v>
      </c>
      <c r="I871" t="e">
        <f t="shared" si="83"/>
        <v>#REF!</v>
      </c>
    </row>
    <row r="872" spans="1:9" x14ac:dyDescent="0.35">
      <c r="A872" t="s">
        <v>2858</v>
      </c>
      <c r="B872" t="s">
        <v>1415</v>
      </c>
      <c r="C872" t="s">
        <v>3322</v>
      </c>
      <c r="D872" t="e">
        <f t="shared" si="78"/>
        <v>#REF!</v>
      </c>
      <c r="E872" t="e">
        <f t="shared" si="79"/>
        <v>#REF!</v>
      </c>
      <c r="F872" t="e">
        <f t="shared" si="80"/>
        <v>#REF!</v>
      </c>
      <c r="G872" t="e">
        <f t="shared" si="81"/>
        <v>#REF!</v>
      </c>
      <c r="H872" t="e">
        <f t="shared" si="82"/>
        <v>#REF!</v>
      </c>
      <c r="I872" t="e">
        <f t="shared" si="83"/>
        <v>#REF!</v>
      </c>
    </row>
    <row r="873" spans="1:9" x14ac:dyDescent="0.35">
      <c r="A873" t="s">
        <v>3239</v>
      </c>
      <c r="B873" t="s">
        <v>1832</v>
      </c>
      <c r="C873" t="s">
        <v>3322</v>
      </c>
      <c r="D873" t="e">
        <f t="shared" si="78"/>
        <v>#REF!</v>
      </c>
      <c r="E873" t="e">
        <f t="shared" si="79"/>
        <v>#REF!</v>
      </c>
      <c r="F873" t="e">
        <f t="shared" si="80"/>
        <v>#REF!</v>
      </c>
      <c r="G873" t="e">
        <f t="shared" si="81"/>
        <v>#REF!</v>
      </c>
      <c r="H873" t="e">
        <f t="shared" si="82"/>
        <v>#REF!</v>
      </c>
      <c r="I873" t="e">
        <f t="shared" si="83"/>
        <v>#REF!</v>
      </c>
    </row>
    <row r="874" spans="1:9" x14ac:dyDescent="0.35">
      <c r="A874" t="s">
        <v>3931</v>
      </c>
      <c r="B874" t="s">
        <v>3335</v>
      </c>
      <c r="C874" t="s">
        <v>3322</v>
      </c>
      <c r="D874" t="e">
        <f t="shared" si="78"/>
        <v>#REF!</v>
      </c>
      <c r="E874" t="e">
        <f t="shared" si="79"/>
        <v>#REF!</v>
      </c>
      <c r="F874" t="e">
        <f t="shared" si="80"/>
        <v>#REF!</v>
      </c>
      <c r="G874" t="e">
        <f t="shared" si="81"/>
        <v>#REF!</v>
      </c>
      <c r="H874" t="e">
        <f t="shared" si="82"/>
        <v>#REF!</v>
      </c>
      <c r="I874" t="e">
        <f t="shared" si="83"/>
        <v>#REF!</v>
      </c>
    </row>
    <row r="875" spans="1:9" x14ac:dyDescent="0.35">
      <c r="A875" t="s">
        <v>2215</v>
      </c>
      <c r="B875" t="s">
        <v>579</v>
      </c>
      <c r="C875" t="s">
        <v>3322</v>
      </c>
      <c r="D875" t="e">
        <f t="shared" si="78"/>
        <v>#REF!</v>
      </c>
      <c r="E875" t="e">
        <f t="shared" si="79"/>
        <v>#REF!</v>
      </c>
      <c r="F875" t="e">
        <f t="shared" si="80"/>
        <v>#REF!</v>
      </c>
      <c r="G875" t="e">
        <f t="shared" si="81"/>
        <v>#REF!</v>
      </c>
      <c r="H875" t="e">
        <f t="shared" si="82"/>
        <v>#REF!</v>
      </c>
      <c r="I875" t="e">
        <f t="shared" si="83"/>
        <v>#REF!</v>
      </c>
    </row>
    <row r="876" spans="1:9" x14ac:dyDescent="0.35">
      <c r="A876" t="s">
        <v>3092</v>
      </c>
      <c r="B876" t="s">
        <v>1678</v>
      </c>
      <c r="C876" t="s">
        <v>3322</v>
      </c>
      <c r="D876" t="e">
        <f t="shared" si="78"/>
        <v>#REF!</v>
      </c>
      <c r="E876" t="e">
        <f t="shared" si="79"/>
        <v>#REF!</v>
      </c>
      <c r="F876" t="e">
        <f t="shared" si="80"/>
        <v>#REF!</v>
      </c>
      <c r="G876" t="e">
        <f t="shared" si="81"/>
        <v>#REF!</v>
      </c>
      <c r="H876" t="e">
        <f t="shared" si="82"/>
        <v>#REF!</v>
      </c>
      <c r="I876" t="e">
        <f t="shared" si="83"/>
        <v>#REF!</v>
      </c>
    </row>
    <row r="877" spans="1:9" x14ac:dyDescent="0.35">
      <c r="A877" t="s">
        <v>3291</v>
      </c>
      <c r="B877" t="s">
        <v>1889</v>
      </c>
      <c r="C877" t="s">
        <v>3322</v>
      </c>
      <c r="D877" t="e">
        <f t="shared" si="78"/>
        <v>#REF!</v>
      </c>
      <c r="E877" t="e">
        <f t="shared" si="79"/>
        <v>#REF!</v>
      </c>
      <c r="F877" t="e">
        <f t="shared" si="80"/>
        <v>#REF!</v>
      </c>
      <c r="G877" t="e">
        <f t="shared" si="81"/>
        <v>#REF!</v>
      </c>
      <c r="H877" t="e">
        <f t="shared" si="82"/>
        <v>#REF!</v>
      </c>
      <c r="I877" t="e">
        <f t="shared" si="83"/>
        <v>#REF!</v>
      </c>
    </row>
    <row r="878" spans="1:9" x14ac:dyDescent="0.35">
      <c r="A878" t="s">
        <v>2356</v>
      </c>
      <c r="B878" t="s">
        <v>780</v>
      </c>
      <c r="C878" t="s">
        <v>3322</v>
      </c>
      <c r="D878" t="e">
        <f t="shared" si="78"/>
        <v>#REF!</v>
      </c>
      <c r="E878" t="e">
        <f t="shared" si="79"/>
        <v>#REF!</v>
      </c>
      <c r="F878" t="e">
        <f t="shared" si="80"/>
        <v>#REF!</v>
      </c>
      <c r="G878" t="e">
        <f t="shared" si="81"/>
        <v>#REF!</v>
      </c>
      <c r="H878" t="e">
        <f t="shared" si="82"/>
        <v>#REF!</v>
      </c>
      <c r="I878" t="e">
        <f t="shared" si="83"/>
        <v>#REF!</v>
      </c>
    </row>
    <row r="879" spans="1:9" x14ac:dyDescent="0.35">
      <c r="A879" t="s">
        <v>2218</v>
      </c>
      <c r="B879" t="s">
        <v>585</v>
      </c>
      <c r="C879" t="s">
        <v>3322</v>
      </c>
      <c r="D879" t="e">
        <f t="shared" si="78"/>
        <v>#REF!</v>
      </c>
      <c r="E879" t="e">
        <f t="shared" si="79"/>
        <v>#REF!</v>
      </c>
      <c r="F879" t="e">
        <f t="shared" si="80"/>
        <v>#REF!</v>
      </c>
      <c r="G879" t="e">
        <f t="shared" si="81"/>
        <v>#REF!</v>
      </c>
      <c r="H879" t="e">
        <f t="shared" si="82"/>
        <v>#REF!</v>
      </c>
      <c r="I879" t="e">
        <f t="shared" si="83"/>
        <v>#REF!</v>
      </c>
    </row>
    <row r="880" spans="1:9" x14ac:dyDescent="0.35">
      <c r="A880" t="s">
        <v>3132</v>
      </c>
      <c r="B880" t="s">
        <v>1728</v>
      </c>
      <c r="C880" t="s">
        <v>3322</v>
      </c>
      <c r="D880" t="e">
        <f t="shared" si="78"/>
        <v>#REF!</v>
      </c>
      <c r="E880" t="e">
        <f t="shared" si="79"/>
        <v>#REF!</v>
      </c>
      <c r="F880" t="e">
        <f t="shared" si="80"/>
        <v>#REF!</v>
      </c>
      <c r="G880" t="e">
        <f t="shared" si="81"/>
        <v>#REF!</v>
      </c>
      <c r="H880" t="e">
        <f t="shared" si="82"/>
        <v>#REF!</v>
      </c>
      <c r="I880" t="e">
        <f t="shared" si="83"/>
        <v>#REF!</v>
      </c>
    </row>
    <row r="881" spans="1:9" x14ac:dyDescent="0.35">
      <c r="A881" t="s">
        <v>2665</v>
      </c>
      <c r="B881" t="s">
        <v>1204</v>
      </c>
      <c r="C881" t="s">
        <v>3322</v>
      </c>
      <c r="D881" t="e">
        <f t="shared" si="78"/>
        <v>#REF!</v>
      </c>
      <c r="E881" t="e">
        <f t="shared" si="79"/>
        <v>#REF!</v>
      </c>
      <c r="F881" t="e">
        <f t="shared" si="80"/>
        <v>#REF!</v>
      </c>
      <c r="G881" t="e">
        <f t="shared" si="81"/>
        <v>#REF!</v>
      </c>
      <c r="H881" t="e">
        <f t="shared" si="82"/>
        <v>#REF!</v>
      </c>
      <c r="I881" t="e">
        <f t="shared" si="83"/>
        <v>#REF!</v>
      </c>
    </row>
    <row r="882" spans="1:9" x14ac:dyDescent="0.35">
      <c r="A882" t="s">
        <v>3267</v>
      </c>
      <c r="B882" t="s">
        <v>1858</v>
      </c>
      <c r="C882" t="s">
        <v>3322</v>
      </c>
      <c r="D882" t="e">
        <f t="shared" si="78"/>
        <v>#REF!</v>
      </c>
      <c r="E882" t="e">
        <f t="shared" si="79"/>
        <v>#REF!</v>
      </c>
      <c r="F882" t="e">
        <f t="shared" si="80"/>
        <v>#REF!</v>
      </c>
      <c r="G882" t="e">
        <f t="shared" si="81"/>
        <v>#REF!</v>
      </c>
      <c r="H882" t="e">
        <f t="shared" si="82"/>
        <v>#REF!</v>
      </c>
      <c r="I882" t="e">
        <f t="shared" si="83"/>
        <v>#REF!</v>
      </c>
    </row>
    <row r="883" spans="1:9" x14ac:dyDescent="0.35">
      <c r="A883" t="s">
        <v>1969</v>
      </c>
      <c r="B883" t="s">
        <v>157</v>
      </c>
      <c r="C883" t="s">
        <v>3322</v>
      </c>
      <c r="D883" t="e">
        <f t="shared" si="78"/>
        <v>#REF!</v>
      </c>
      <c r="E883" t="e">
        <f t="shared" si="79"/>
        <v>#REF!</v>
      </c>
      <c r="F883" t="e">
        <f t="shared" si="80"/>
        <v>#REF!</v>
      </c>
      <c r="G883" t="e">
        <f t="shared" si="81"/>
        <v>#REF!</v>
      </c>
      <c r="H883" t="e">
        <f t="shared" si="82"/>
        <v>#REF!</v>
      </c>
      <c r="I883" t="e">
        <f t="shared" si="83"/>
        <v>#REF!</v>
      </c>
    </row>
    <row r="884" spans="1:9" x14ac:dyDescent="0.35">
      <c r="A884" t="s">
        <v>3189</v>
      </c>
      <c r="B884" t="s">
        <v>1785</v>
      </c>
      <c r="C884" t="s">
        <v>3322</v>
      </c>
      <c r="D884" t="e">
        <f t="shared" si="78"/>
        <v>#REF!</v>
      </c>
      <c r="E884" t="e">
        <f t="shared" si="79"/>
        <v>#REF!</v>
      </c>
      <c r="F884" t="e">
        <f t="shared" si="80"/>
        <v>#REF!</v>
      </c>
      <c r="G884" t="e">
        <f t="shared" si="81"/>
        <v>#REF!</v>
      </c>
      <c r="H884" t="e">
        <f t="shared" si="82"/>
        <v>#REF!</v>
      </c>
      <c r="I884" t="e">
        <f t="shared" si="83"/>
        <v>#REF!</v>
      </c>
    </row>
    <row r="885" spans="1:9" x14ac:dyDescent="0.35">
      <c r="A885" t="s">
        <v>3278</v>
      </c>
      <c r="B885" t="s">
        <v>1868</v>
      </c>
      <c r="C885" t="s">
        <v>3322</v>
      </c>
      <c r="D885" t="e">
        <f t="shared" si="78"/>
        <v>#REF!</v>
      </c>
      <c r="E885" t="e">
        <f t="shared" si="79"/>
        <v>#REF!</v>
      </c>
      <c r="F885" t="e">
        <f t="shared" si="80"/>
        <v>#REF!</v>
      </c>
      <c r="G885" t="e">
        <f t="shared" si="81"/>
        <v>#REF!</v>
      </c>
      <c r="H885" t="e">
        <f t="shared" si="82"/>
        <v>#REF!</v>
      </c>
      <c r="I885" t="e">
        <f t="shared" si="83"/>
        <v>#REF!</v>
      </c>
    </row>
    <row r="886" spans="1:9" x14ac:dyDescent="0.35">
      <c r="A886" t="s">
        <v>2715</v>
      </c>
      <c r="B886" t="s">
        <v>1263</v>
      </c>
      <c r="C886" t="s">
        <v>3322</v>
      </c>
      <c r="D886" t="e">
        <f t="shared" si="78"/>
        <v>#REF!</v>
      </c>
      <c r="E886" t="e">
        <f t="shared" si="79"/>
        <v>#REF!</v>
      </c>
      <c r="F886" t="e">
        <f t="shared" si="80"/>
        <v>#REF!</v>
      </c>
      <c r="G886" t="e">
        <f t="shared" si="81"/>
        <v>#REF!</v>
      </c>
      <c r="H886" t="e">
        <f t="shared" si="82"/>
        <v>#REF!</v>
      </c>
      <c r="I886" t="e">
        <f t="shared" si="83"/>
        <v>#REF!</v>
      </c>
    </row>
    <row r="887" spans="1:9" x14ac:dyDescent="0.35">
      <c r="A887" t="s">
        <v>2633</v>
      </c>
      <c r="B887" t="s">
        <v>1167</v>
      </c>
      <c r="C887" t="s">
        <v>3322</v>
      </c>
      <c r="D887" t="e">
        <f t="shared" si="78"/>
        <v>#REF!</v>
      </c>
      <c r="E887" t="e">
        <f t="shared" si="79"/>
        <v>#REF!</v>
      </c>
      <c r="F887" t="e">
        <f t="shared" si="80"/>
        <v>#REF!</v>
      </c>
      <c r="G887" t="e">
        <f t="shared" si="81"/>
        <v>#REF!</v>
      </c>
      <c r="H887" t="e">
        <f t="shared" si="82"/>
        <v>#REF!</v>
      </c>
      <c r="I887" t="e">
        <f t="shared" si="83"/>
        <v>#REF!</v>
      </c>
    </row>
    <row r="888" spans="1:9" x14ac:dyDescent="0.35">
      <c r="A888" t="s">
        <v>2123</v>
      </c>
      <c r="B888" t="s">
        <v>448</v>
      </c>
      <c r="C888" t="s">
        <v>3322</v>
      </c>
      <c r="D888" t="e">
        <f t="shared" si="78"/>
        <v>#REF!</v>
      </c>
      <c r="E888" t="e">
        <f t="shared" si="79"/>
        <v>#REF!</v>
      </c>
      <c r="F888" t="e">
        <f t="shared" si="80"/>
        <v>#REF!</v>
      </c>
      <c r="G888" t="e">
        <f t="shared" si="81"/>
        <v>#REF!</v>
      </c>
      <c r="H888" t="e">
        <f t="shared" si="82"/>
        <v>#REF!</v>
      </c>
      <c r="I888" t="e">
        <f t="shared" si="83"/>
        <v>#REF!</v>
      </c>
    </row>
    <row r="889" spans="1:9" x14ac:dyDescent="0.35">
      <c r="A889" t="s">
        <v>2328</v>
      </c>
      <c r="B889" t="s">
        <v>747</v>
      </c>
      <c r="C889" t="s">
        <v>3322</v>
      </c>
      <c r="D889" t="e">
        <f t="shared" si="78"/>
        <v>#REF!</v>
      </c>
      <c r="E889" t="e">
        <f t="shared" si="79"/>
        <v>#REF!</v>
      </c>
      <c r="F889" t="e">
        <f t="shared" si="80"/>
        <v>#REF!</v>
      </c>
      <c r="G889" t="e">
        <f t="shared" si="81"/>
        <v>#REF!</v>
      </c>
      <c r="H889" t="e">
        <f t="shared" si="82"/>
        <v>#REF!</v>
      </c>
      <c r="I889" t="e">
        <f t="shared" si="83"/>
        <v>#REF!</v>
      </c>
    </row>
    <row r="890" spans="1:9" x14ac:dyDescent="0.35">
      <c r="A890" t="s">
        <v>3058</v>
      </c>
      <c r="B890" t="s">
        <v>1645</v>
      </c>
      <c r="C890" t="s">
        <v>3322</v>
      </c>
      <c r="D890" t="e">
        <f t="shared" si="78"/>
        <v>#REF!</v>
      </c>
      <c r="E890" t="e">
        <f t="shared" si="79"/>
        <v>#REF!</v>
      </c>
      <c r="F890" t="e">
        <f t="shared" si="80"/>
        <v>#REF!</v>
      </c>
      <c r="G890" t="e">
        <f t="shared" si="81"/>
        <v>#REF!</v>
      </c>
      <c r="H890" t="e">
        <f t="shared" si="82"/>
        <v>#REF!</v>
      </c>
      <c r="I890" t="e">
        <f t="shared" si="83"/>
        <v>#REF!</v>
      </c>
    </row>
    <row r="891" spans="1:9" x14ac:dyDescent="0.35">
      <c r="A891" t="s">
        <v>2217</v>
      </c>
      <c r="B891" t="s">
        <v>583</v>
      </c>
      <c r="C891" t="s">
        <v>3322</v>
      </c>
      <c r="D891" t="e">
        <f t="shared" si="78"/>
        <v>#REF!</v>
      </c>
      <c r="E891" t="e">
        <f t="shared" si="79"/>
        <v>#REF!</v>
      </c>
      <c r="F891" t="e">
        <f t="shared" si="80"/>
        <v>#REF!</v>
      </c>
      <c r="G891" t="e">
        <f t="shared" si="81"/>
        <v>#REF!</v>
      </c>
      <c r="H891" t="e">
        <f t="shared" si="82"/>
        <v>#REF!</v>
      </c>
      <c r="I891" t="e">
        <f t="shared" si="83"/>
        <v>#REF!</v>
      </c>
    </row>
    <row r="892" spans="1:9" x14ac:dyDescent="0.35">
      <c r="A892" t="s">
        <v>2230</v>
      </c>
      <c r="B892" t="s">
        <v>602</v>
      </c>
      <c r="C892" t="s">
        <v>3322</v>
      </c>
      <c r="D892" t="e">
        <f t="shared" si="78"/>
        <v>#REF!</v>
      </c>
      <c r="E892" t="e">
        <f t="shared" si="79"/>
        <v>#REF!</v>
      </c>
      <c r="F892" t="e">
        <f t="shared" si="80"/>
        <v>#REF!</v>
      </c>
      <c r="G892" t="e">
        <f t="shared" si="81"/>
        <v>#REF!</v>
      </c>
      <c r="H892" t="e">
        <f t="shared" si="82"/>
        <v>#REF!</v>
      </c>
      <c r="I892" t="e">
        <f t="shared" si="83"/>
        <v>#REF!</v>
      </c>
    </row>
    <row r="893" spans="1:9" x14ac:dyDescent="0.35">
      <c r="A893" t="s">
        <v>2577</v>
      </c>
      <c r="B893" t="s">
        <v>3517</v>
      </c>
      <c r="C893" t="s">
        <v>3322</v>
      </c>
      <c r="D893" t="e">
        <f t="shared" si="78"/>
        <v>#REF!</v>
      </c>
      <c r="E893" t="e">
        <f t="shared" si="79"/>
        <v>#REF!</v>
      </c>
      <c r="F893" t="e">
        <f t="shared" si="80"/>
        <v>#REF!</v>
      </c>
      <c r="G893" t="e">
        <f t="shared" si="81"/>
        <v>#REF!</v>
      </c>
      <c r="H893" t="e">
        <f t="shared" si="82"/>
        <v>#REF!</v>
      </c>
      <c r="I893" t="e">
        <f t="shared" si="83"/>
        <v>#REF!</v>
      </c>
    </row>
    <row r="894" spans="1:9" x14ac:dyDescent="0.35">
      <c r="A894" t="s">
        <v>2083</v>
      </c>
      <c r="B894" t="s">
        <v>383</v>
      </c>
      <c r="C894" t="s">
        <v>3322</v>
      </c>
      <c r="D894" t="e">
        <f t="shared" si="78"/>
        <v>#REF!</v>
      </c>
      <c r="E894" t="e">
        <f t="shared" si="79"/>
        <v>#REF!</v>
      </c>
      <c r="F894" t="e">
        <f t="shared" si="80"/>
        <v>#REF!</v>
      </c>
      <c r="G894" t="e">
        <f t="shared" si="81"/>
        <v>#REF!</v>
      </c>
      <c r="H894" t="e">
        <f t="shared" si="82"/>
        <v>#REF!</v>
      </c>
      <c r="I894" t="e">
        <f t="shared" si="83"/>
        <v>#REF!</v>
      </c>
    </row>
    <row r="895" spans="1:9" x14ac:dyDescent="0.35">
      <c r="A895" t="s">
        <v>3234</v>
      </c>
      <c r="B895" t="s">
        <v>1827</v>
      </c>
      <c r="C895" t="s">
        <v>3322</v>
      </c>
      <c r="D895" t="e">
        <f t="shared" si="78"/>
        <v>#REF!</v>
      </c>
      <c r="E895" t="e">
        <f t="shared" si="79"/>
        <v>#REF!</v>
      </c>
      <c r="F895" t="e">
        <f t="shared" si="80"/>
        <v>#REF!</v>
      </c>
      <c r="G895" t="e">
        <f t="shared" si="81"/>
        <v>#REF!</v>
      </c>
      <c r="H895" t="e">
        <f t="shared" si="82"/>
        <v>#REF!</v>
      </c>
      <c r="I895" t="e">
        <f t="shared" si="83"/>
        <v>#REF!</v>
      </c>
    </row>
    <row r="896" spans="1:9" x14ac:dyDescent="0.35">
      <c r="A896" t="s">
        <v>2460</v>
      </c>
      <c r="B896" t="s">
        <v>951</v>
      </c>
      <c r="C896" t="s">
        <v>3322</v>
      </c>
      <c r="D896" t="e">
        <f t="shared" si="78"/>
        <v>#REF!</v>
      </c>
      <c r="E896" t="e">
        <f t="shared" si="79"/>
        <v>#REF!</v>
      </c>
      <c r="F896" t="e">
        <f t="shared" si="80"/>
        <v>#REF!</v>
      </c>
      <c r="G896" t="e">
        <f t="shared" si="81"/>
        <v>#REF!</v>
      </c>
      <c r="H896" t="e">
        <f t="shared" si="82"/>
        <v>#REF!</v>
      </c>
      <c r="I896" t="e">
        <f t="shared" si="83"/>
        <v>#REF!</v>
      </c>
    </row>
    <row r="897" spans="1:9" x14ac:dyDescent="0.35">
      <c r="A897" t="s">
        <v>3235</v>
      </c>
      <c r="B897" t="s">
        <v>1828</v>
      </c>
      <c r="C897" t="s">
        <v>3322</v>
      </c>
      <c r="D897" t="e">
        <f t="shared" si="78"/>
        <v>#REF!</v>
      </c>
      <c r="E897" t="e">
        <f t="shared" si="79"/>
        <v>#REF!</v>
      </c>
      <c r="F897" t="e">
        <f t="shared" si="80"/>
        <v>#REF!</v>
      </c>
      <c r="G897" t="e">
        <f t="shared" si="81"/>
        <v>#REF!</v>
      </c>
      <c r="H897" t="e">
        <f t="shared" si="82"/>
        <v>#REF!</v>
      </c>
      <c r="I897" t="e">
        <f t="shared" si="83"/>
        <v>#REF!</v>
      </c>
    </row>
    <row r="898" spans="1:9" x14ac:dyDescent="0.35">
      <c r="A898" t="s">
        <v>2643</v>
      </c>
      <c r="B898" t="s">
        <v>1178</v>
      </c>
      <c r="C898" t="s">
        <v>3322</v>
      </c>
      <c r="D898" t="e">
        <f t="shared" si="78"/>
        <v>#REF!</v>
      </c>
      <c r="E898" t="e">
        <f t="shared" si="79"/>
        <v>#REF!</v>
      </c>
      <c r="F898" t="e">
        <f t="shared" si="80"/>
        <v>#REF!</v>
      </c>
      <c r="G898" t="e">
        <f t="shared" si="81"/>
        <v>#REF!</v>
      </c>
      <c r="H898" t="e">
        <f t="shared" si="82"/>
        <v>#REF!</v>
      </c>
      <c r="I898" t="e">
        <f t="shared" si="83"/>
        <v>#REF!</v>
      </c>
    </row>
    <row r="899" spans="1:9" x14ac:dyDescent="0.35">
      <c r="A899" t="s">
        <v>2847</v>
      </c>
      <c r="B899" t="s">
        <v>1407</v>
      </c>
      <c r="C899" t="s">
        <v>3322</v>
      </c>
      <c r="D899" t="e">
        <f t="shared" si="78"/>
        <v>#REF!</v>
      </c>
      <c r="E899" t="e">
        <f t="shared" si="79"/>
        <v>#REF!</v>
      </c>
      <c r="F899" t="e">
        <f t="shared" si="80"/>
        <v>#REF!</v>
      </c>
      <c r="G899" t="e">
        <f t="shared" si="81"/>
        <v>#REF!</v>
      </c>
      <c r="H899" t="e">
        <f t="shared" si="82"/>
        <v>#REF!</v>
      </c>
      <c r="I899" t="e">
        <f t="shared" si="83"/>
        <v>#REF!</v>
      </c>
    </row>
    <row r="900" spans="1:9" x14ac:dyDescent="0.35">
      <c r="A900" t="s">
        <v>2853</v>
      </c>
      <c r="B900" t="s">
        <v>1411</v>
      </c>
      <c r="C900" t="s">
        <v>3326</v>
      </c>
      <c r="D900" t="e">
        <f t="shared" ref="D900:D963" si="84">VLOOKUP(VALUE($A900),PDG,7,FALSE)</f>
        <v>#REF!</v>
      </c>
      <c r="E900" t="e">
        <f t="shared" ref="E900:E963" si="85">VLOOKUP(VALUE($A900),PDG,11,FALSE)</f>
        <v>#REF!</v>
      </c>
      <c r="F900" t="e">
        <f t="shared" ref="F900:F963" si="86">IF(E900&gt;$F$3,$F$3,E900)</f>
        <v>#REF!</v>
      </c>
      <c r="G900" t="e">
        <f t="shared" ref="G900:G963" si="87">IF(F900&gt;$G$3,$G$3,E900)</f>
        <v>#REF!</v>
      </c>
      <c r="H900" t="e">
        <f t="shared" ref="H900:H963" si="88">IF(F900&lt;E900,1,0)</f>
        <v>#REF!</v>
      </c>
      <c r="I900" t="e">
        <f t="shared" ref="I900:I963" si="89">IF(G900&lt;E900,1,0)</f>
        <v>#REF!</v>
      </c>
    </row>
    <row r="901" spans="1:9" x14ac:dyDescent="0.35">
      <c r="A901" t="s">
        <v>2449</v>
      </c>
      <c r="B901" t="s">
        <v>934</v>
      </c>
      <c r="C901" t="s">
        <v>3322</v>
      </c>
      <c r="D901" t="e">
        <f t="shared" si="84"/>
        <v>#REF!</v>
      </c>
      <c r="E901" t="e">
        <f t="shared" si="85"/>
        <v>#REF!</v>
      </c>
      <c r="F901" t="e">
        <f t="shared" si="86"/>
        <v>#REF!</v>
      </c>
      <c r="G901" t="e">
        <f t="shared" si="87"/>
        <v>#REF!</v>
      </c>
      <c r="H901" t="e">
        <f t="shared" si="88"/>
        <v>#REF!</v>
      </c>
      <c r="I901" t="e">
        <f t="shared" si="89"/>
        <v>#REF!</v>
      </c>
    </row>
    <row r="902" spans="1:9" x14ac:dyDescent="0.35">
      <c r="A902" t="s">
        <v>2317</v>
      </c>
      <c r="B902" t="s">
        <v>734</v>
      </c>
      <c r="C902" t="s">
        <v>3322</v>
      </c>
      <c r="D902" t="e">
        <f t="shared" si="84"/>
        <v>#REF!</v>
      </c>
      <c r="E902" t="e">
        <f t="shared" si="85"/>
        <v>#REF!</v>
      </c>
      <c r="F902" t="e">
        <f t="shared" si="86"/>
        <v>#REF!</v>
      </c>
      <c r="G902" t="e">
        <f t="shared" si="87"/>
        <v>#REF!</v>
      </c>
      <c r="H902" t="e">
        <f t="shared" si="88"/>
        <v>#REF!</v>
      </c>
      <c r="I902" t="e">
        <f t="shared" si="89"/>
        <v>#REF!</v>
      </c>
    </row>
    <row r="903" spans="1:9" x14ac:dyDescent="0.35">
      <c r="A903" t="s">
        <v>2929</v>
      </c>
      <c r="B903" t="s">
        <v>1490</v>
      </c>
      <c r="C903" t="s">
        <v>3322</v>
      </c>
      <c r="D903" t="e">
        <f t="shared" si="84"/>
        <v>#REF!</v>
      </c>
      <c r="E903" t="e">
        <f t="shared" si="85"/>
        <v>#REF!</v>
      </c>
      <c r="F903" t="e">
        <f t="shared" si="86"/>
        <v>#REF!</v>
      </c>
      <c r="G903" t="e">
        <f t="shared" si="87"/>
        <v>#REF!</v>
      </c>
      <c r="H903" t="e">
        <f t="shared" si="88"/>
        <v>#REF!</v>
      </c>
      <c r="I903" t="e">
        <f t="shared" si="89"/>
        <v>#REF!</v>
      </c>
    </row>
    <row r="904" spans="1:9" x14ac:dyDescent="0.35">
      <c r="A904" t="s">
        <v>3277</v>
      </c>
      <c r="B904" t="s">
        <v>1867</v>
      </c>
      <c r="C904" t="s">
        <v>3322</v>
      </c>
      <c r="D904" t="e">
        <f t="shared" si="84"/>
        <v>#REF!</v>
      </c>
      <c r="E904" t="e">
        <f t="shared" si="85"/>
        <v>#REF!</v>
      </c>
      <c r="F904" t="e">
        <f t="shared" si="86"/>
        <v>#REF!</v>
      </c>
      <c r="G904" t="e">
        <f t="shared" si="87"/>
        <v>#REF!</v>
      </c>
      <c r="H904" t="e">
        <f t="shared" si="88"/>
        <v>#REF!</v>
      </c>
      <c r="I904" t="e">
        <f t="shared" si="89"/>
        <v>#REF!</v>
      </c>
    </row>
    <row r="905" spans="1:9" x14ac:dyDescent="0.35">
      <c r="A905" t="s">
        <v>2211</v>
      </c>
      <c r="B905" t="s">
        <v>573</v>
      </c>
      <c r="C905" t="s">
        <v>3322</v>
      </c>
      <c r="D905" t="e">
        <f t="shared" si="84"/>
        <v>#REF!</v>
      </c>
      <c r="E905" t="e">
        <f t="shared" si="85"/>
        <v>#REF!</v>
      </c>
      <c r="F905" t="e">
        <f t="shared" si="86"/>
        <v>#REF!</v>
      </c>
      <c r="G905" t="e">
        <f t="shared" si="87"/>
        <v>#REF!</v>
      </c>
      <c r="H905" t="e">
        <f t="shared" si="88"/>
        <v>#REF!</v>
      </c>
      <c r="I905" t="e">
        <f t="shared" si="89"/>
        <v>#REF!</v>
      </c>
    </row>
    <row r="906" spans="1:9" x14ac:dyDescent="0.35">
      <c r="A906" t="s">
        <v>2234</v>
      </c>
      <c r="B906" t="s">
        <v>609</v>
      </c>
      <c r="C906" t="s">
        <v>3322</v>
      </c>
      <c r="D906" t="e">
        <f t="shared" si="84"/>
        <v>#REF!</v>
      </c>
      <c r="E906" t="e">
        <f t="shared" si="85"/>
        <v>#REF!</v>
      </c>
      <c r="F906" t="e">
        <f t="shared" si="86"/>
        <v>#REF!</v>
      </c>
      <c r="G906" t="e">
        <f t="shared" si="87"/>
        <v>#REF!</v>
      </c>
      <c r="H906" t="e">
        <f t="shared" si="88"/>
        <v>#REF!</v>
      </c>
      <c r="I906" t="e">
        <f t="shared" si="89"/>
        <v>#REF!</v>
      </c>
    </row>
    <row r="907" spans="1:9" x14ac:dyDescent="0.35">
      <c r="A907" t="s">
        <v>3932</v>
      </c>
      <c r="B907" t="s">
        <v>3596</v>
      </c>
      <c r="C907" t="s">
        <v>3322</v>
      </c>
      <c r="D907" t="e">
        <f t="shared" si="84"/>
        <v>#REF!</v>
      </c>
      <c r="E907" t="e">
        <f t="shared" si="85"/>
        <v>#REF!</v>
      </c>
      <c r="F907" t="e">
        <f t="shared" si="86"/>
        <v>#REF!</v>
      </c>
      <c r="G907" t="e">
        <f t="shared" si="87"/>
        <v>#REF!</v>
      </c>
      <c r="H907" t="e">
        <f t="shared" si="88"/>
        <v>#REF!</v>
      </c>
      <c r="I907" t="e">
        <f t="shared" si="89"/>
        <v>#REF!</v>
      </c>
    </row>
    <row r="908" spans="1:9" x14ac:dyDescent="0.35">
      <c r="A908" t="s">
        <v>3294</v>
      </c>
      <c r="B908" t="s">
        <v>1895</v>
      </c>
      <c r="C908" t="s">
        <v>3322</v>
      </c>
      <c r="D908" t="e">
        <f t="shared" si="84"/>
        <v>#REF!</v>
      </c>
      <c r="E908" t="e">
        <f t="shared" si="85"/>
        <v>#REF!</v>
      </c>
      <c r="F908" t="e">
        <f t="shared" si="86"/>
        <v>#REF!</v>
      </c>
      <c r="G908" t="e">
        <f t="shared" si="87"/>
        <v>#REF!</v>
      </c>
      <c r="H908" t="e">
        <f t="shared" si="88"/>
        <v>#REF!</v>
      </c>
      <c r="I908" t="e">
        <f t="shared" si="89"/>
        <v>#REF!</v>
      </c>
    </row>
    <row r="909" spans="1:9" x14ac:dyDescent="0.35">
      <c r="A909" t="s">
        <v>2017</v>
      </c>
      <c r="B909" t="s">
        <v>254</v>
      </c>
      <c r="C909" t="s">
        <v>3322</v>
      </c>
      <c r="D909" t="e">
        <f t="shared" si="84"/>
        <v>#REF!</v>
      </c>
      <c r="E909" t="e">
        <f t="shared" si="85"/>
        <v>#REF!</v>
      </c>
      <c r="F909" t="e">
        <f t="shared" si="86"/>
        <v>#REF!</v>
      </c>
      <c r="G909" t="e">
        <f t="shared" si="87"/>
        <v>#REF!</v>
      </c>
      <c r="H909" t="e">
        <f t="shared" si="88"/>
        <v>#REF!</v>
      </c>
      <c r="I909" t="e">
        <f t="shared" si="89"/>
        <v>#REF!</v>
      </c>
    </row>
    <row r="910" spans="1:9" x14ac:dyDescent="0.35">
      <c r="A910" t="s">
        <v>2635</v>
      </c>
      <c r="B910" t="s">
        <v>1170</v>
      </c>
      <c r="C910" t="s">
        <v>3322</v>
      </c>
      <c r="D910" t="e">
        <f t="shared" si="84"/>
        <v>#REF!</v>
      </c>
      <c r="E910" t="e">
        <f t="shared" si="85"/>
        <v>#REF!</v>
      </c>
      <c r="F910" t="e">
        <f t="shared" si="86"/>
        <v>#REF!</v>
      </c>
      <c r="G910" t="e">
        <f t="shared" si="87"/>
        <v>#REF!</v>
      </c>
      <c r="H910" t="e">
        <f t="shared" si="88"/>
        <v>#REF!</v>
      </c>
      <c r="I910" t="e">
        <f t="shared" si="89"/>
        <v>#REF!</v>
      </c>
    </row>
    <row r="911" spans="1:9" x14ac:dyDescent="0.35">
      <c r="A911" t="s">
        <v>2116</v>
      </c>
      <c r="B911" t="s">
        <v>433</v>
      </c>
      <c r="C911" t="s">
        <v>3322</v>
      </c>
      <c r="D911" t="e">
        <f t="shared" si="84"/>
        <v>#REF!</v>
      </c>
      <c r="E911" t="e">
        <f t="shared" si="85"/>
        <v>#REF!</v>
      </c>
      <c r="F911" t="e">
        <f t="shared" si="86"/>
        <v>#REF!</v>
      </c>
      <c r="G911" t="e">
        <f t="shared" si="87"/>
        <v>#REF!</v>
      </c>
      <c r="H911" t="e">
        <f t="shared" si="88"/>
        <v>#REF!</v>
      </c>
      <c r="I911" t="e">
        <f t="shared" si="89"/>
        <v>#REF!</v>
      </c>
    </row>
    <row r="912" spans="1:9" x14ac:dyDescent="0.35">
      <c r="A912" t="s">
        <v>2884</v>
      </c>
      <c r="B912" t="s">
        <v>1442</v>
      </c>
      <c r="C912" t="s">
        <v>3322</v>
      </c>
      <c r="D912" t="e">
        <f t="shared" si="84"/>
        <v>#REF!</v>
      </c>
      <c r="E912" t="e">
        <f t="shared" si="85"/>
        <v>#REF!</v>
      </c>
      <c r="F912" t="e">
        <f t="shared" si="86"/>
        <v>#REF!</v>
      </c>
      <c r="G912" t="e">
        <f t="shared" si="87"/>
        <v>#REF!</v>
      </c>
      <c r="H912" t="e">
        <f t="shared" si="88"/>
        <v>#REF!</v>
      </c>
      <c r="I912" t="e">
        <f t="shared" si="89"/>
        <v>#REF!</v>
      </c>
    </row>
    <row r="913" spans="1:9" x14ac:dyDescent="0.35">
      <c r="A913" t="s">
        <v>1955</v>
      </c>
      <c r="B913" t="s">
        <v>128</v>
      </c>
      <c r="C913" t="s">
        <v>3322</v>
      </c>
      <c r="D913" t="e">
        <f t="shared" si="84"/>
        <v>#REF!</v>
      </c>
      <c r="E913" t="e">
        <f t="shared" si="85"/>
        <v>#REF!</v>
      </c>
      <c r="F913" t="e">
        <f t="shared" si="86"/>
        <v>#REF!</v>
      </c>
      <c r="G913" t="e">
        <f t="shared" si="87"/>
        <v>#REF!</v>
      </c>
      <c r="H913" t="e">
        <f t="shared" si="88"/>
        <v>#REF!</v>
      </c>
      <c r="I913" t="e">
        <f t="shared" si="89"/>
        <v>#REF!</v>
      </c>
    </row>
    <row r="914" spans="1:9" x14ac:dyDescent="0.35">
      <c r="A914" t="s">
        <v>1971</v>
      </c>
      <c r="B914" t="s">
        <v>162</v>
      </c>
      <c r="C914" t="s">
        <v>3322</v>
      </c>
      <c r="D914" t="e">
        <f t="shared" si="84"/>
        <v>#REF!</v>
      </c>
      <c r="E914" t="e">
        <f t="shared" si="85"/>
        <v>#REF!</v>
      </c>
      <c r="F914" t="e">
        <f t="shared" si="86"/>
        <v>#REF!</v>
      </c>
      <c r="G914" t="e">
        <f t="shared" si="87"/>
        <v>#REF!</v>
      </c>
      <c r="H914" t="e">
        <f t="shared" si="88"/>
        <v>#REF!</v>
      </c>
      <c r="I914" t="e">
        <f t="shared" si="89"/>
        <v>#REF!</v>
      </c>
    </row>
    <row r="915" spans="1:9" x14ac:dyDescent="0.35">
      <c r="A915" t="s">
        <v>2369</v>
      </c>
      <c r="B915" t="s">
        <v>798</v>
      </c>
      <c r="C915" t="s">
        <v>3322</v>
      </c>
      <c r="D915" t="e">
        <f t="shared" si="84"/>
        <v>#REF!</v>
      </c>
      <c r="E915" t="e">
        <f t="shared" si="85"/>
        <v>#REF!</v>
      </c>
      <c r="F915" t="e">
        <f t="shared" si="86"/>
        <v>#REF!</v>
      </c>
      <c r="G915" t="e">
        <f t="shared" si="87"/>
        <v>#REF!</v>
      </c>
      <c r="H915" t="e">
        <f t="shared" si="88"/>
        <v>#REF!</v>
      </c>
      <c r="I915" t="e">
        <f t="shared" si="89"/>
        <v>#REF!</v>
      </c>
    </row>
    <row r="916" spans="1:9" x14ac:dyDescent="0.35">
      <c r="A916" t="s">
        <v>2853</v>
      </c>
      <c r="B916" t="s">
        <v>1411</v>
      </c>
      <c r="C916" t="s">
        <v>3322</v>
      </c>
      <c r="D916" t="e">
        <f t="shared" si="84"/>
        <v>#REF!</v>
      </c>
      <c r="E916" t="e">
        <f t="shared" si="85"/>
        <v>#REF!</v>
      </c>
      <c r="F916" t="e">
        <f t="shared" si="86"/>
        <v>#REF!</v>
      </c>
      <c r="G916" t="e">
        <f t="shared" si="87"/>
        <v>#REF!</v>
      </c>
      <c r="H916" t="e">
        <f t="shared" si="88"/>
        <v>#REF!</v>
      </c>
      <c r="I916" t="e">
        <f t="shared" si="89"/>
        <v>#REF!</v>
      </c>
    </row>
    <row r="917" spans="1:9" x14ac:dyDescent="0.35">
      <c r="A917" t="s">
        <v>2001</v>
      </c>
      <c r="B917" t="s">
        <v>222</v>
      </c>
      <c r="C917" t="s">
        <v>3322</v>
      </c>
      <c r="D917" t="e">
        <f t="shared" si="84"/>
        <v>#REF!</v>
      </c>
      <c r="E917" t="e">
        <f t="shared" si="85"/>
        <v>#REF!</v>
      </c>
      <c r="F917" t="e">
        <f t="shared" si="86"/>
        <v>#REF!</v>
      </c>
      <c r="G917" t="e">
        <f t="shared" si="87"/>
        <v>#REF!</v>
      </c>
      <c r="H917" t="e">
        <f t="shared" si="88"/>
        <v>#REF!</v>
      </c>
      <c r="I917" t="e">
        <f t="shared" si="89"/>
        <v>#REF!</v>
      </c>
    </row>
    <row r="918" spans="1:9" x14ac:dyDescent="0.35">
      <c r="A918" t="s">
        <v>2333</v>
      </c>
      <c r="B918" t="s">
        <v>753</v>
      </c>
      <c r="C918" t="s">
        <v>3322</v>
      </c>
      <c r="D918" t="e">
        <f t="shared" si="84"/>
        <v>#REF!</v>
      </c>
      <c r="E918" t="e">
        <f t="shared" si="85"/>
        <v>#REF!</v>
      </c>
      <c r="F918" t="e">
        <f t="shared" si="86"/>
        <v>#REF!</v>
      </c>
      <c r="G918" t="e">
        <f t="shared" si="87"/>
        <v>#REF!</v>
      </c>
      <c r="H918" t="e">
        <f t="shared" si="88"/>
        <v>#REF!</v>
      </c>
      <c r="I918" t="e">
        <f t="shared" si="89"/>
        <v>#REF!</v>
      </c>
    </row>
    <row r="919" spans="1:9" x14ac:dyDescent="0.35">
      <c r="A919" t="s">
        <v>3125</v>
      </c>
      <c r="B919" t="s">
        <v>1720</v>
      </c>
      <c r="C919" t="s">
        <v>3322</v>
      </c>
      <c r="D919" t="e">
        <f t="shared" si="84"/>
        <v>#REF!</v>
      </c>
      <c r="E919" t="e">
        <f t="shared" si="85"/>
        <v>#REF!</v>
      </c>
      <c r="F919" t="e">
        <f t="shared" si="86"/>
        <v>#REF!</v>
      </c>
      <c r="G919" t="e">
        <f t="shared" si="87"/>
        <v>#REF!</v>
      </c>
      <c r="H919" t="e">
        <f t="shared" si="88"/>
        <v>#REF!</v>
      </c>
      <c r="I919" t="e">
        <f t="shared" si="89"/>
        <v>#REF!</v>
      </c>
    </row>
    <row r="920" spans="1:9" x14ac:dyDescent="0.35">
      <c r="A920" t="s">
        <v>2753</v>
      </c>
      <c r="B920" t="s">
        <v>1306</v>
      </c>
      <c r="C920" t="s">
        <v>3322</v>
      </c>
      <c r="D920" t="e">
        <f t="shared" si="84"/>
        <v>#REF!</v>
      </c>
      <c r="E920" t="e">
        <f t="shared" si="85"/>
        <v>#REF!</v>
      </c>
      <c r="F920" t="e">
        <f t="shared" si="86"/>
        <v>#REF!</v>
      </c>
      <c r="G920" t="e">
        <f t="shared" si="87"/>
        <v>#REF!</v>
      </c>
      <c r="H920" t="e">
        <f t="shared" si="88"/>
        <v>#REF!</v>
      </c>
      <c r="I920" t="e">
        <f t="shared" si="89"/>
        <v>#REF!</v>
      </c>
    </row>
    <row r="921" spans="1:9" x14ac:dyDescent="0.35">
      <c r="A921" t="s">
        <v>2037</v>
      </c>
      <c r="B921" t="s">
        <v>294</v>
      </c>
      <c r="C921" t="s">
        <v>3322</v>
      </c>
      <c r="D921" t="e">
        <f t="shared" si="84"/>
        <v>#REF!</v>
      </c>
      <c r="E921" t="e">
        <f t="shared" si="85"/>
        <v>#REF!</v>
      </c>
      <c r="F921" t="e">
        <f t="shared" si="86"/>
        <v>#REF!</v>
      </c>
      <c r="G921" t="e">
        <f t="shared" si="87"/>
        <v>#REF!</v>
      </c>
      <c r="H921" t="e">
        <f t="shared" si="88"/>
        <v>#REF!</v>
      </c>
      <c r="I921" t="e">
        <f t="shared" si="89"/>
        <v>#REF!</v>
      </c>
    </row>
    <row r="922" spans="1:9" x14ac:dyDescent="0.35">
      <c r="A922" t="s">
        <v>2568</v>
      </c>
      <c r="B922" t="s">
        <v>3508</v>
      </c>
      <c r="C922" t="s">
        <v>3322</v>
      </c>
      <c r="D922" t="e">
        <f t="shared" si="84"/>
        <v>#REF!</v>
      </c>
      <c r="E922" t="e">
        <f t="shared" si="85"/>
        <v>#REF!</v>
      </c>
      <c r="F922" t="e">
        <f t="shared" si="86"/>
        <v>#REF!</v>
      </c>
      <c r="G922" t="e">
        <f t="shared" si="87"/>
        <v>#REF!</v>
      </c>
      <c r="H922" t="e">
        <f t="shared" si="88"/>
        <v>#REF!</v>
      </c>
      <c r="I922" t="e">
        <f t="shared" si="89"/>
        <v>#REF!</v>
      </c>
    </row>
    <row r="923" spans="1:9" x14ac:dyDescent="0.35">
      <c r="A923" t="s">
        <v>3007</v>
      </c>
      <c r="B923" t="s">
        <v>1585</v>
      </c>
      <c r="C923" t="s">
        <v>3322</v>
      </c>
      <c r="D923" t="e">
        <f t="shared" si="84"/>
        <v>#REF!</v>
      </c>
      <c r="E923" t="e">
        <f t="shared" si="85"/>
        <v>#REF!</v>
      </c>
      <c r="F923" t="e">
        <f t="shared" si="86"/>
        <v>#REF!</v>
      </c>
      <c r="G923" t="e">
        <f t="shared" si="87"/>
        <v>#REF!</v>
      </c>
      <c r="H923" t="e">
        <f t="shared" si="88"/>
        <v>#REF!</v>
      </c>
      <c r="I923" t="e">
        <f t="shared" si="89"/>
        <v>#REF!</v>
      </c>
    </row>
    <row r="924" spans="1:9" x14ac:dyDescent="0.35">
      <c r="A924" t="s">
        <v>3119</v>
      </c>
      <c r="B924" t="s">
        <v>1714</v>
      </c>
      <c r="C924" t="s">
        <v>3322</v>
      </c>
      <c r="D924" t="e">
        <f t="shared" si="84"/>
        <v>#REF!</v>
      </c>
      <c r="E924" t="e">
        <f t="shared" si="85"/>
        <v>#REF!</v>
      </c>
      <c r="F924" t="e">
        <f t="shared" si="86"/>
        <v>#REF!</v>
      </c>
      <c r="G924" t="e">
        <f t="shared" si="87"/>
        <v>#REF!</v>
      </c>
      <c r="H924" t="e">
        <f t="shared" si="88"/>
        <v>#REF!</v>
      </c>
      <c r="I924" t="e">
        <f t="shared" si="89"/>
        <v>#REF!</v>
      </c>
    </row>
    <row r="925" spans="1:9" x14ac:dyDescent="0.35">
      <c r="A925" t="s">
        <v>3242</v>
      </c>
      <c r="B925" t="s">
        <v>1835</v>
      </c>
      <c r="C925" t="s">
        <v>3322</v>
      </c>
      <c r="D925" t="e">
        <f t="shared" si="84"/>
        <v>#REF!</v>
      </c>
      <c r="E925" t="e">
        <f t="shared" si="85"/>
        <v>#REF!</v>
      </c>
      <c r="F925" t="e">
        <f t="shared" si="86"/>
        <v>#REF!</v>
      </c>
      <c r="G925" t="e">
        <f t="shared" si="87"/>
        <v>#REF!</v>
      </c>
      <c r="H925" t="e">
        <f t="shared" si="88"/>
        <v>#REF!</v>
      </c>
      <c r="I925" t="e">
        <f t="shared" si="89"/>
        <v>#REF!</v>
      </c>
    </row>
    <row r="926" spans="1:9" x14ac:dyDescent="0.35">
      <c r="A926" t="s">
        <v>2729</v>
      </c>
      <c r="B926" t="s">
        <v>1280</v>
      </c>
      <c r="C926" t="s">
        <v>3322</v>
      </c>
      <c r="D926" t="e">
        <f t="shared" si="84"/>
        <v>#REF!</v>
      </c>
      <c r="E926" t="e">
        <f t="shared" si="85"/>
        <v>#REF!</v>
      </c>
      <c r="F926" t="e">
        <f t="shared" si="86"/>
        <v>#REF!</v>
      </c>
      <c r="G926" t="e">
        <f t="shared" si="87"/>
        <v>#REF!</v>
      </c>
      <c r="H926" t="e">
        <f t="shared" si="88"/>
        <v>#REF!</v>
      </c>
      <c r="I926" t="e">
        <f t="shared" si="89"/>
        <v>#REF!</v>
      </c>
    </row>
    <row r="927" spans="1:9" x14ac:dyDescent="0.35">
      <c r="A927" t="s">
        <v>3134</v>
      </c>
      <c r="B927" t="s">
        <v>1730</v>
      </c>
      <c r="C927" t="s">
        <v>3322</v>
      </c>
      <c r="D927" t="e">
        <f t="shared" si="84"/>
        <v>#REF!</v>
      </c>
      <c r="E927" t="e">
        <f t="shared" si="85"/>
        <v>#REF!</v>
      </c>
      <c r="F927" t="e">
        <f t="shared" si="86"/>
        <v>#REF!</v>
      </c>
      <c r="G927" t="e">
        <f t="shared" si="87"/>
        <v>#REF!</v>
      </c>
      <c r="H927" t="e">
        <f t="shared" si="88"/>
        <v>#REF!</v>
      </c>
      <c r="I927" t="e">
        <f t="shared" si="89"/>
        <v>#REF!</v>
      </c>
    </row>
    <row r="928" spans="1:9" x14ac:dyDescent="0.35">
      <c r="A928" t="s">
        <v>3933</v>
      </c>
      <c r="B928" t="s">
        <v>3425</v>
      </c>
      <c r="C928" t="s">
        <v>3326</v>
      </c>
      <c r="D928" t="e">
        <f t="shared" si="84"/>
        <v>#REF!</v>
      </c>
      <c r="E928" t="e">
        <f t="shared" si="85"/>
        <v>#REF!</v>
      </c>
      <c r="F928" t="e">
        <f t="shared" si="86"/>
        <v>#REF!</v>
      </c>
      <c r="G928" t="e">
        <f t="shared" si="87"/>
        <v>#REF!</v>
      </c>
      <c r="H928" t="e">
        <f t="shared" si="88"/>
        <v>#REF!</v>
      </c>
      <c r="I928" t="e">
        <f t="shared" si="89"/>
        <v>#REF!</v>
      </c>
    </row>
    <row r="929" spans="1:9" x14ac:dyDescent="0.35">
      <c r="A929" t="s">
        <v>3019</v>
      </c>
      <c r="B929" t="s">
        <v>1599</v>
      </c>
      <c r="C929" t="s">
        <v>3322</v>
      </c>
      <c r="D929" t="e">
        <f t="shared" si="84"/>
        <v>#REF!</v>
      </c>
      <c r="E929" t="e">
        <f t="shared" si="85"/>
        <v>#REF!</v>
      </c>
      <c r="F929" t="e">
        <f t="shared" si="86"/>
        <v>#REF!</v>
      </c>
      <c r="G929" t="e">
        <f t="shared" si="87"/>
        <v>#REF!</v>
      </c>
      <c r="H929" t="e">
        <f t="shared" si="88"/>
        <v>#REF!</v>
      </c>
      <c r="I929" t="e">
        <f t="shared" si="89"/>
        <v>#REF!</v>
      </c>
    </row>
    <row r="930" spans="1:9" x14ac:dyDescent="0.35">
      <c r="A930" t="s">
        <v>1957</v>
      </c>
      <c r="B930" t="s">
        <v>132</v>
      </c>
      <c r="C930" t="s">
        <v>3322</v>
      </c>
      <c r="D930" t="e">
        <f t="shared" si="84"/>
        <v>#REF!</v>
      </c>
      <c r="E930" t="e">
        <f t="shared" si="85"/>
        <v>#REF!</v>
      </c>
      <c r="F930" t="e">
        <f t="shared" si="86"/>
        <v>#REF!</v>
      </c>
      <c r="G930" t="e">
        <f t="shared" si="87"/>
        <v>#REF!</v>
      </c>
      <c r="H930" t="e">
        <f t="shared" si="88"/>
        <v>#REF!</v>
      </c>
      <c r="I930" t="e">
        <f t="shared" si="89"/>
        <v>#REF!</v>
      </c>
    </row>
    <row r="931" spans="1:9" x14ac:dyDescent="0.35">
      <c r="A931" t="s">
        <v>2986</v>
      </c>
      <c r="B931" t="s">
        <v>1561</v>
      </c>
      <c r="C931" t="s">
        <v>3322</v>
      </c>
      <c r="D931" t="e">
        <f t="shared" si="84"/>
        <v>#REF!</v>
      </c>
      <c r="E931" t="e">
        <f t="shared" si="85"/>
        <v>#REF!</v>
      </c>
      <c r="F931" t="e">
        <f t="shared" si="86"/>
        <v>#REF!</v>
      </c>
      <c r="G931" t="e">
        <f t="shared" si="87"/>
        <v>#REF!</v>
      </c>
      <c r="H931" t="e">
        <f t="shared" si="88"/>
        <v>#REF!</v>
      </c>
      <c r="I931" t="e">
        <f t="shared" si="89"/>
        <v>#REF!</v>
      </c>
    </row>
    <row r="932" spans="1:9" x14ac:dyDescent="0.35">
      <c r="A932" t="s">
        <v>2540</v>
      </c>
      <c r="B932" t="s">
        <v>3480</v>
      </c>
      <c r="C932" t="s">
        <v>3322</v>
      </c>
      <c r="D932" t="e">
        <f t="shared" si="84"/>
        <v>#REF!</v>
      </c>
      <c r="E932" t="e">
        <f t="shared" si="85"/>
        <v>#REF!</v>
      </c>
      <c r="F932" t="e">
        <f t="shared" si="86"/>
        <v>#REF!</v>
      </c>
      <c r="G932" t="e">
        <f t="shared" si="87"/>
        <v>#REF!</v>
      </c>
      <c r="H932" t="e">
        <f t="shared" si="88"/>
        <v>#REF!</v>
      </c>
      <c r="I932" t="e">
        <f t="shared" si="89"/>
        <v>#REF!</v>
      </c>
    </row>
    <row r="933" spans="1:9" x14ac:dyDescent="0.35">
      <c r="A933" t="s">
        <v>3112</v>
      </c>
      <c r="B933" t="s">
        <v>1703</v>
      </c>
      <c r="C933" t="s">
        <v>3322</v>
      </c>
      <c r="D933" t="e">
        <f t="shared" si="84"/>
        <v>#REF!</v>
      </c>
      <c r="E933" t="e">
        <f t="shared" si="85"/>
        <v>#REF!</v>
      </c>
      <c r="F933" t="e">
        <f t="shared" si="86"/>
        <v>#REF!</v>
      </c>
      <c r="G933" t="e">
        <f t="shared" si="87"/>
        <v>#REF!</v>
      </c>
      <c r="H933" t="e">
        <f t="shared" si="88"/>
        <v>#REF!</v>
      </c>
      <c r="I933" t="e">
        <f t="shared" si="89"/>
        <v>#REF!</v>
      </c>
    </row>
    <row r="934" spans="1:9" x14ac:dyDescent="0.35">
      <c r="A934" t="s">
        <v>1952</v>
      </c>
      <c r="B934" t="s">
        <v>122</v>
      </c>
      <c r="C934" t="s">
        <v>3322</v>
      </c>
      <c r="D934" t="e">
        <f t="shared" si="84"/>
        <v>#REF!</v>
      </c>
      <c r="E934" t="e">
        <f t="shared" si="85"/>
        <v>#REF!</v>
      </c>
      <c r="F934" t="e">
        <f t="shared" si="86"/>
        <v>#REF!</v>
      </c>
      <c r="G934" t="e">
        <f t="shared" si="87"/>
        <v>#REF!</v>
      </c>
      <c r="H934" t="e">
        <f t="shared" si="88"/>
        <v>#REF!</v>
      </c>
      <c r="I934" t="e">
        <f t="shared" si="89"/>
        <v>#REF!</v>
      </c>
    </row>
    <row r="935" spans="1:9" x14ac:dyDescent="0.35">
      <c r="A935" t="s">
        <v>2145</v>
      </c>
      <c r="B935" t="s">
        <v>471</v>
      </c>
      <c r="C935" t="s">
        <v>3322</v>
      </c>
      <c r="D935" t="e">
        <f t="shared" si="84"/>
        <v>#REF!</v>
      </c>
      <c r="E935" t="e">
        <f t="shared" si="85"/>
        <v>#REF!</v>
      </c>
      <c r="F935" t="e">
        <f t="shared" si="86"/>
        <v>#REF!</v>
      </c>
      <c r="G935" t="e">
        <f t="shared" si="87"/>
        <v>#REF!</v>
      </c>
      <c r="H935" t="e">
        <f t="shared" si="88"/>
        <v>#REF!</v>
      </c>
      <c r="I935" t="e">
        <f t="shared" si="89"/>
        <v>#REF!</v>
      </c>
    </row>
    <row r="936" spans="1:9" x14ac:dyDescent="0.35">
      <c r="A936" t="s">
        <v>2416</v>
      </c>
      <c r="B936" t="s">
        <v>883</v>
      </c>
      <c r="C936" t="s">
        <v>3322</v>
      </c>
      <c r="D936" t="e">
        <f t="shared" si="84"/>
        <v>#REF!</v>
      </c>
      <c r="E936" t="e">
        <f t="shared" si="85"/>
        <v>#REF!</v>
      </c>
      <c r="F936" t="e">
        <f t="shared" si="86"/>
        <v>#REF!</v>
      </c>
      <c r="G936" t="e">
        <f t="shared" si="87"/>
        <v>#REF!</v>
      </c>
      <c r="H936" t="e">
        <f t="shared" si="88"/>
        <v>#REF!</v>
      </c>
      <c r="I936" t="e">
        <f t="shared" si="89"/>
        <v>#REF!</v>
      </c>
    </row>
    <row r="937" spans="1:9" x14ac:dyDescent="0.35">
      <c r="A937" t="s">
        <v>2642</v>
      </c>
      <c r="B937" t="s">
        <v>1177</v>
      </c>
      <c r="C937" t="s">
        <v>3322</v>
      </c>
      <c r="D937" t="e">
        <f t="shared" si="84"/>
        <v>#REF!</v>
      </c>
      <c r="E937" t="e">
        <f t="shared" si="85"/>
        <v>#REF!</v>
      </c>
      <c r="F937" t="e">
        <f t="shared" si="86"/>
        <v>#REF!</v>
      </c>
      <c r="G937" t="e">
        <f t="shared" si="87"/>
        <v>#REF!</v>
      </c>
      <c r="H937" t="e">
        <f t="shared" si="88"/>
        <v>#REF!</v>
      </c>
      <c r="I937" t="e">
        <f t="shared" si="89"/>
        <v>#REF!</v>
      </c>
    </row>
    <row r="938" spans="1:9" x14ac:dyDescent="0.35">
      <c r="A938" t="s">
        <v>2295</v>
      </c>
      <c r="B938" t="s">
        <v>704</v>
      </c>
      <c r="C938" t="s">
        <v>3322</v>
      </c>
      <c r="D938" t="e">
        <f t="shared" si="84"/>
        <v>#REF!</v>
      </c>
      <c r="E938" t="e">
        <f t="shared" si="85"/>
        <v>#REF!</v>
      </c>
      <c r="F938" t="e">
        <f t="shared" si="86"/>
        <v>#REF!</v>
      </c>
      <c r="G938" t="e">
        <f t="shared" si="87"/>
        <v>#REF!</v>
      </c>
      <c r="H938" t="e">
        <f t="shared" si="88"/>
        <v>#REF!</v>
      </c>
      <c r="I938" t="e">
        <f t="shared" si="89"/>
        <v>#REF!</v>
      </c>
    </row>
    <row r="939" spans="1:9" x14ac:dyDescent="0.35">
      <c r="A939" t="s">
        <v>3934</v>
      </c>
      <c r="B939" t="s">
        <v>3430</v>
      </c>
      <c r="C939" t="s">
        <v>3322</v>
      </c>
      <c r="D939" t="e">
        <f t="shared" si="84"/>
        <v>#REF!</v>
      </c>
      <c r="E939" t="e">
        <f t="shared" si="85"/>
        <v>#REF!</v>
      </c>
      <c r="F939" t="e">
        <f t="shared" si="86"/>
        <v>#REF!</v>
      </c>
      <c r="G939" t="e">
        <f t="shared" si="87"/>
        <v>#REF!</v>
      </c>
      <c r="H939" t="e">
        <f t="shared" si="88"/>
        <v>#REF!</v>
      </c>
      <c r="I939" t="e">
        <f t="shared" si="89"/>
        <v>#REF!</v>
      </c>
    </row>
    <row r="940" spans="1:9" x14ac:dyDescent="0.35">
      <c r="A940" t="s">
        <v>3297</v>
      </c>
      <c r="B940" t="s">
        <v>1901</v>
      </c>
      <c r="C940" t="s">
        <v>3322</v>
      </c>
      <c r="D940" t="e">
        <f t="shared" si="84"/>
        <v>#REF!</v>
      </c>
      <c r="E940" t="e">
        <f t="shared" si="85"/>
        <v>#REF!</v>
      </c>
      <c r="F940" t="e">
        <f t="shared" si="86"/>
        <v>#REF!</v>
      </c>
      <c r="G940" t="e">
        <f t="shared" si="87"/>
        <v>#REF!</v>
      </c>
      <c r="H940" t="e">
        <f t="shared" si="88"/>
        <v>#REF!</v>
      </c>
      <c r="I940" t="e">
        <f t="shared" si="89"/>
        <v>#REF!</v>
      </c>
    </row>
    <row r="941" spans="1:9" x14ac:dyDescent="0.35">
      <c r="A941" t="s">
        <v>2263</v>
      </c>
      <c r="B941" t="s">
        <v>651</v>
      </c>
      <c r="C941" t="s">
        <v>3322</v>
      </c>
      <c r="D941" t="e">
        <f t="shared" si="84"/>
        <v>#REF!</v>
      </c>
      <c r="E941" t="e">
        <f t="shared" si="85"/>
        <v>#REF!</v>
      </c>
      <c r="F941" t="e">
        <f t="shared" si="86"/>
        <v>#REF!</v>
      </c>
      <c r="G941" t="e">
        <f t="shared" si="87"/>
        <v>#REF!</v>
      </c>
      <c r="H941" t="e">
        <f t="shared" si="88"/>
        <v>#REF!</v>
      </c>
      <c r="I941" t="e">
        <f t="shared" si="89"/>
        <v>#REF!</v>
      </c>
    </row>
    <row r="942" spans="1:9" x14ac:dyDescent="0.35">
      <c r="A942" t="s">
        <v>2323</v>
      </c>
      <c r="B942" t="s">
        <v>741</v>
      </c>
      <c r="C942" t="s">
        <v>3322</v>
      </c>
      <c r="D942" t="e">
        <f t="shared" si="84"/>
        <v>#REF!</v>
      </c>
      <c r="E942" t="e">
        <f t="shared" si="85"/>
        <v>#REF!</v>
      </c>
      <c r="F942" t="e">
        <f t="shared" si="86"/>
        <v>#REF!</v>
      </c>
      <c r="G942" t="e">
        <f t="shared" si="87"/>
        <v>#REF!</v>
      </c>
      <c r="H942" t="e">
        <f t="shared" si="88"/>
        <v>#REF!</v>
      </c>
      <c r="I942" t="e">
        <f t="shared" si="89"/>
        <v>#REF!</v>
      </c>
    </row>
    <row r="943" spans="1:9" x14ac:dyDescent="0.35">
      <c r="A943" t="s">
        <v>2208</v>
      </c>
      <c r="B943" t="s">
        <v>569</v>
      </c>
      <c r="C943" t="s">
        <v>3322</v>
      </c>
      <c r="D943" t="e">
        <f t="shared" si="84"/>
        <v>#REF!</v>
      </c>
      <c r="E943" t="e">
        <f t="shared" si="85"/>
        <v>#REF!</v>
      </c>
      <c r="F943" t="e">
        <f t="shared" si="86"/>
        <v>#REF!</v>
      </c>
      <c r="G943" t="e">
        <f t="shared" si="87"/>
        <v>#REF!</v>
      </c>
      <c r="H943" t="e">
        <f t="shared" si="88"/>
        <v>#REF!</v>
      </c>
      <c r="I943" t="e">
        <f t="shared" si="89"/>
        <v>#REF!</v>
      </c>
    </row>
    <row r="944" spans="1:9" x14ac:dyDescent="0.35">
      <c r="A944" t="s">
        <v>3285</v>
      </c>
      <c r="B944" t="s">
        <v>1877</v>
      </c>
      <c r="C944" t="s">
        <v>3322</v>
      </c>
      <c r="D944" t="e">
        <f t="shared" si="84"/>
        <v>#REF!</v>
      </c>
      <c r="E944" t="e">
        <f t="shared" si="85"/>
        <v>#REF!</v>
      </c>
      <c r="F944" t="e">
        <f t="shared" si="86"/>
        <v>#REF!</v>
      </c>
      <c r="G944" t="e">
        <f t="shared" si="87"/>
        <v>#REF!</v>
      </c>
      <c r="H944" t="e">
        <f t="shared" si="88"/>
        <v>#REF!</v>
      </c>
      <c r="I944" t="e">
        <f t="shared" si="89"/>
        <v>#REF!</v>
      </c>
    </row>
    <row r="945" spans="1:9" x14ac:dyDescent="0.35">
      <c r="A945" t="s">
        <v>2249</v>
      </c>
      <c r="B945" t="s">
        <v>630</v>
      </c>
      <c r="C945" t="s">
        <v>3322</v>
      </c>
      <c r="D945" t="e">
        <f t="shared" si="84"/>
        <v>#REF!</v>
      </c>
      <c r="E945" t="e">
        <f t="shared" si="85"/>
        <v>#REF!</v>
      </c>
      <c r="F945" t="e">
        <f t="shared" si="86"/>
        <v>#REF!</v>
      </c>
      <c r="G945" t="e">
        <f t="shared" si="87"/>
        <v>#REF!</v>
      </c>
      <c r="H945" t="e">
        <f t="shared" si="88"/>
        <v>#REF!</v>
      </c>
      <c r="I945" t="e">
        <f t="shared" si="89"/>
        <v>#REF!</v>
      </c>
    </row>
    <row r="946" spans="1:9" x14ac:dyDescent="0.35">
      <c r="A946" t="s">
        <v>2409</v>
      </c>
      <c r="B946" t="s">
        <v>869</v>
      </c>
      <c r="C946" t="s">
        <v>3322</v>
      </c>
      <c r="D946" t="e">
        <f t="shared" si="84"/>
        <v>#REF!</v>
      </c>
      <c r="E946" t="e">
        <f t="shared" si="85"/>
        <v>#REF!</v>
      </c>
      <c r="F946" t="e">
        <f t="shared" si="86"/>
        <v>#REF!</v>
      </c>
      <c r="G946" t="e">
        <f t="shared" si="87"/>
        <v>#REF!</v>
      </c>
      <c r="H946" t="e">
        <f t="shared" si="88"/>
        <v>#REF!</v>
      </c>
      <c r="I946" t="e">
        <f t="shared" si="89"/>
        <v>#REF!</v>
      </c>
    </row>
    <row r="947" spans="1:9" x14ac:dyDescent="0.35">
      <c r="A947" t="s">
        <v>3012</v>
      </c>
      <c r="B947" t="s">
        <v>1590</v>
      </c>
      <c r="C947" t="s">
        <v>3322</v>
      </c>
      <c r="D947" t="e">
        <f t="shared" si="84"/>
        <v>#REF!</v>
      </c>
      <c r="E947" t="e">
        <f t="shared" si="85"/>
        <v>#REF!</v>
      </c>
      <c r="F947" t="e">
        <f t="shared" si="86"/>
        <v>#REF!</v>
      </c>
      <c r="G947" t="e">
        <f t="shared" si="87"/>
        <v>#REF!</v>
      </c>
      <c r="H947" t="e">
        <f t="shared" si="88"/>
        <v>#REF!</v>
      </c>
      <c r="I947" t="e">
        <f t="shared" si="89"/>
        <v>#REF!</v>
      </c>
    </row>
    <row r="948" spans="1:9" x14ac:dyDescent="0.35">
      <c r="A948" t="s">
        <v>3025</v>
      </c>
      <c r="B948" t="s">
        <v>1605</v>
      </c>
      <c r="C948" t="s">
        <v>3322</v>
      </c>
      <c r="D948" t="e">
        <f t="shared" si="84"/>
        <v>#REF!</v>
      </c>
      <c r="E948" t="e">
        <f t="shared" si="85"/>
        <v>#REF!</v>
      </c>
      <c r="F948" t="e">
        <f t="shared" si="86"/>
        <v>#REF!</v>
      </c>
      <c r="G948" t="e">
        <f t="shared" si="87"/>
        <v>#REF!</v>
      </c>
      <c r="H948" t="e">
        <f t="shared" si="88"/>
        <v>#REF!</v>
      </c>
      <c r="I948" t="e">
        <f t="shared" si="89"/>
        <v>#REF!</v>
      </c>
    </row>
    <row r="949" spans="1:9" x14ac:dyDescent="0.35">
      <c r="A949" t="s">
        <v>2893</v>
      </c>
      <c r="B949" t="s">
        <v>1451</v>
      </c>
      <c r="C949" t="s">
        <v>3322</v>
      </c>
      <c r="D949" t="e">
        <f t="shared" si="84"/>
        <v>#REF!</v>
      </c>
      <c r="E949" t="e">
        <f t="shared" si="85"/>
        <v>#REF!</v>
      </c>
      <c r="F949" t="e">
        <f t="shared" si="86"/>
        <v>#REF!</v>
      </c>
      <c r="G949" t="e">
        <f t="shared" si="87"/>
        <v>#REF!</v>
      </c>
      <c r="H949" t="e">
        <f t="shared" si="88"/>
        <v>#REF!</v>
      </c>
      <c r="I949" t="e">
        <f t="shared" si="89"/>
        <v>#REF!</v>
      </c>
    </row>
    <row r="950" spans="1:9" x14ac:dyDescent="0.35">
      <c r="A950" t="s">
        <v>2934</v>
      </c>
      <c r="B950" t="s">
        <v>1498</v>
      </c>
      <c r="C950" t="s">
        <v>3322</v>
      </c>
      <c r="D950" t="e">
        <f t="shared" si="84"/>
        <v>#REF!</v>
      </c>
      <c r="E950" t="e">
        <f t="shared" si="85"/>
        <v>#REF!</v>
      </c>
      <c r="F950" t="e">
        <f t="shared" si="86"/>
        <v>#REF!</v>
      </c>
      <c r="G950" t="e">
        <f t="shared" si="87"/>
        <v>#REF!</v>
      </c>
      <c r="H950" t="e">
        <f t="shared" si="88"/>
        <v>#REF!</v>
      </c>
      <c r="I950" t="e">
        <f t="shared" si="89"/>
        <v>#REF!</v>
      </c>
    </row>
    <row r="951" spans="1:9" x14ac:dyDescent="0.35">
      <c r="A951" t="s">
        <v>2866</v>
      </c>
      <c r="B951" t="s">
        <v>1423</v>
      </c>
      <c r="C951" t="s">
        <v>3322</v>
      </c>
      <c r="D951" t="e">
        <f t="shared" si="84"/>
        <v>#REF!</v>
      </c>
      <c r="E951" t="e">
        <f t="shared" si="85"/>
        <v>#REF!</v>
      </c>
      <c r="F951" t="e">
        <f t="shared" si="86"/>
        <v>#REF!</v>
      </c>
      <c r="G951" t="e">
        <f t="shared" si="87"/>
        <v>#REF!</v>
      </c>
      <c r="H951" t="e">
        <f t="shared" si="88"/>
        <v>#REF!</v>
      </c>
      <c r="I951" t="e">
        <f t="shared" si="89"/>
        <v>#REF!</v>
      </c>
    </row>
    <row r="952" spans="1:9" x14ac:dyDescent="0.35">
      <c r="A952" t="s">
        <v>1961</v>
      </c>
      <c r="B952" t="s">
        <v>140</v>
      </c>
      <c r="C952" t="s">
        <v>3322</v>
      </c>
      <c r="D952" t="e">
        <f t="shared" si="84"/>
        <v>#REF!</v>
      </c>
      <c r="E952" t="e">
        <f t="shared" si="85"/>
        <v>#REF!</v>
      </c>
      <c r="F952" t="e">
        <f t="shared" si="86"/>
        <v>#REF!</v>
      </c>
      <c r="G952" t="e">
        <f t="shared" si="87"/>
        <v>#REF!</v>
      </c>
      <c r="H952" t="e">
        <f t="shared" si="88"/>
        <v>#REF!</v>
      </c>
      <c r="I952" t="e">
        <f t="shared" si="89"/>
        <v>#REF!</v>
      </c>
    </row>
    <row r="953" spans="1:9" x14ac:dyDescent="0.35">
      <c r="A953" t="s">
        <v>2035</v>
      </c>
      <c r="B953" t="s">
        <v>290</v>
      </c>
      <c r="C953" t="s">
        <v>3322</v>
      </c>
      <c r="D953" t="e">
        <f t="shared" si="84"/>
        <v>#REF!</v>
      </c>
      <c r="E953" t="e">
        <f t="shared" si="85"/>
        <v>#REF!</v>
      </c>
      <c r="F953" t="e">
        <f t="shared" si="86"/>
        <v>#REF!</v>
      </c>
      <c r="G953" t="e">
        <f t="shared" si="87"/>
        <v>#REF!</v>
      </c>
      <c r="H953" t="e">
        <f t="shared" si="88"/>
        <v>#REF!</v>
      </c>
      <c r="I953" t="e">
        <f t="shared" si="89"/>
        <v>#REF!</v>
      </c>
    </row>
    <row r="954" spans="1:9" x14ac:dyDescent="0.35">
      <c r="A954" t="s">
        <v>2086</v>
      </c>
      <c r="B954" t="s">
        <v>385</v>
      </c>
      <c r="C954" t="s">
        <v>3322</v>
      </c>
      <c r="D954" t="e">
        <f t="shared" si="84"/>
        <v>#REF!</v>
      </c>
      <c r="E954" t="e">
        <f t="shared" si="85"/>
        <v>#REF!</v>
      </c>
      <c r="F954" t="e">
        <f t="shared" si="86"/>
        <v>#REF!</v>
      </c>
      <c r="G954" t="e">
        <f t="shared" si="87"/>
        <v>#REF!</v>
      </c>
      <c r="H954" t="e">
        <f t="shared" si="88"/>
        <v>#REF!</v>
      </c>
      <c r="I954" t="e">
        <f t="shared" si="89"/>
        <v>#REF!</v>
      </c>
    </row>
    <row r="955" spans="1:9" x14ac:dyDescent="0.35">
      <c r="A955" t="s">
        <v>2491</v>
      </c>
      <c r="B955" t="s">
        <v>999</v>
      </c>
      <c r="C955" t="s">
        <v>3322</v>
      </c>
      <c r="D955" t="e">
        <f t="shared" si="84"/>
        <v>#REF!</v>
      </c>
      <c r="E955" t="e">
        <f t="shared" si="85"/>
        <v>#REF!</v>
      </c>
      <c r="F955" t="e">
        <f t="shared" si="86"/>
        <v>#REF!</v>
      </c>
      <c r="G955" t="e">
        <f t="shared" si="87"/>
        <v>#REF!</v>
      </c>
      <c r="H955" t="e">
        <f t="shared" si="88"/>
        <v>#REF!</v>
      </c>
      <c r="I955" t="e">
        <f t="shared" si="89"/>
        <v>#REF!</v>
      </c>
    </row>
    <row r="956" spans="1:9" x14ac:dyDescent="0.35">
      <c r="A956" t="s">
        <v>3935</v>
      </c>
      <c r="B956" t="s">
        <v>3570</v>
      </c>
      <c r="C956" t="s">
        <v>3322</v>
      </c>
      <c r="D956" t="e">
        <f t="shared" si="84"/>
        <v>#REF!</v>
      </c>
      <c r="E956" t="e">
        <f t="shared" si="85"/>
        <v>#REF!</v>
      </c>
      <c r="F956" t="e">
        <f t="shared" si="86"/>
        <v>#REF!</v>
      </c>
      <c r="G956" t="e">
        <f t="shared" si="87"/>
        <v>#REF!</v>
      </c>
      <c r="H956" t="e">
        <f t="shared" si="88"/>
        <v>#REF!</v>
      </c>
      <c r="I956" t="e">
        <f t="shared" si="89"/>
        <v>#REF!</v>
      </c>
    </row>
    <row r="957" spans="1:9" x14ac:dyDescent="0.35">
      <c r="A957" t="s">
        <v>2873</v>
      </c>
      <c r="B957" t="s">
        <v>1430</v>
      </c>
      <c r="C957" t="s">
        <v>3322</v>
      </c>
      <c r="D957" t="e">
        <f t="shared" si="84"/>
        <v>#REF!</v>
      </c>
      <c r="E957" t="e">
        <f t="shared" si="85"/>
        <v>#REF!</v>
      </c>
      <c r="F957" t="e">
        <f t="shared" si="86"/>
        <v>#REF!</v>
      </c>
      <c r="G957" t="e">
        <f t="shared" si="87"/>
        <v>#REF!</v>
      </c>
      <c r="H957" t="e">
        <f t="shared" si="88"/>
        <v>#REF!</v>
      </c>
      <c r="I957" t="e">
        <f t="shared" si="89"/>
        <v>#REF!</v>
      </c>
    </row>
    <row r="958" spans="1:9" x14ac:dyDescent="0.35">
      <c r="A958" t="s">
        <v>3136</v>
      </c>
      <c r="B958" t="s">
        <v>1732</v>
      </c>
      <c r="C958" t="s">
        <v>3322</v>
      </c>
      <c r="D958" t="e">
        <f t="shared" si="84"/>
        <v>#REF!</v>
      </c>
      <c r="E958" t="e">
        <f t="shared" si="85"/>
        <v>#REF!</v>
      </c>
      <c r="F958" t="e">
        <f t="shared" si="86"/>
        <v>#REF!</v>
      </c>
      <c r="G958" t="e">
        <f t="shared" si="87"/>
        <v>#REF!</v>
      </c>
      <c r="H958" t="e">
        <f t="shared" si="88"/>
        <v>#REF!</v>
      </c>
      <c r="I958" t="e">
        <f t="shared" si="89"/>
        <v>#REF!</v>
      </c>
    </row>
    <row r="959" spans="1:9" x14ac:dyDescent="0.35">
      <c r="A959" t="s">
        <v>3936</v>
      </c>
      <c r="B959" t="s">
        <v>3369</v>
      </c>
      <c r="C959" t="s">
        <v>3322</v>
      </c>
      <c r="D959" t="e">
        <f t="shared" si="84"/>
        <v>#REF!</v>
      </c>
      <c r="E959" t="e">
        <f t="shared" si="85"/>
        <v>#REF!</v>
      </c>
      <c r="F959" t="e">
        <f t="shared" si="86"/>
        <v>#REF!</v>
      </c>
      <c r="G959" t="e">
        <f t="shared" si="87"/>
        <v>#REF!</v>
      </c>
      <c r="H959" t="e">
        <f t="shared" si="88"/>
        <v>#REF!</v>
      </c>
      <c r="I959" t="e">
        <f t="shared" si="89"/>
        <v>#REF!</v>
      </c>
    </row>
    <row r="960" spans="1:9" x14ac:dyDescent="0.35">
      <c r="A960" t="s">
        <v>3057</v>
      </c>
      <c r="B960" t="s">
        <v>1643</v>
      </c>
      <c r="C960" t="s">
        <v>3322</v>
      </c>
      <c r="D960" t="e">
        <f t="shared" si="84"/>
        <v>#REF!</v>
      </c>
      <c r="E960" t="e">
        <f t="shared" si="85"/>
        <v>#REF!</v>
      </c>
      <c r="F960" t="e">
        <f t="shared" si="86"/>
        <v>#REF!</v>
      </c>
      <c r="G960" t="e">
        <f t="shared" si="87"/>
        <v>#REF!</v>
      </c>
      <c r="H960" t="e">
        <f t="shared" si="88"/>
        <v>#REF!</v>
      </c>
      <c r="I960" t="e">
        <f t="shared" si="89"/>
        <v>#REF!</v>
      </c>
    </row>
    <row r="961" spans="1:9" x14ac:dyDescent="0.35">
      <c r="A961" t="s">
        <v>2355</v>
      </c>
      <c r="B961" t="s">
        <v>779</v>
      </c>
      <c r="C961" t="s">
        <v>3322</v>
      </c>
      <c r="D961" t="e">
        <f t="shared" si="84"/>
        <v>#REF!</v>
      </c>
      <c r="E961" t="e">
        <f t="shared" si="85"/>
        <v>#REF!</v>
      </c>
      <c r="F961" t="e">
        <f t="shared" si="86"/>
        <v>#REF!</v>
      </c>
      <c r="G961" t="e">
        <f t="shared" si="87"/>
        <v>#REF!</v>
      </c>
      <c r="H961" t="e">
        <f t="shared" si="88"/>
        <v>#REF!</v>
      </c>
      <c r="I961" t="e">
        <f t="shared" si="89"/>
        <v>#REF!</v>
      </c>
    </row>
    <row r="962" spans="1:9" x14ac:dyDescent="0.35">
      <c r="A962" t="s">
        <v>2508</v>
      </c>
      <c r="B962" t="s">
        <v>3448</v>
      </c>
      <c r="C962" t="s">
        <v>3322</v>
      </c>
      <c r="D962" t="e">
        <f t="shared" si="84"/>
        <v>#REF!</v>
      </c>
      <c r="E962" t="e">
        <f t="shared" si="85"/>
        <v>#REF!</v>
      </c>
      <c r="F962" t="e">
        <f t="shared" si="86"/>
        <v>#REF!</v>
      </c>
      <c r="G962" t="e">
        <f t="shared" si="87"/>
        <v>#REF!</v>
      </c>
      <c r="H962" t="e">
        <f t="shared" si="88"/>
        <v>#REF!</v>
      </c>
      <c r="I962" t="e">
        <f t="shared" si="89"/>
        <v>#REF!</v>
      </c>
    </row>
    <row r="963" spans="1:9" x14ac:dyDescent="0.35">
      <c r="A963" t="s">
        <v>2255</v>
      </c>
      <c r="B963" t="s">
        <v>638</v>
      </c>
      <c r="C963" t="s">
        <v>3322</v>
      </c>
      <c r="D963" t="e">
        <f t="shared" si="84"/>
        <v>#REF!</v>
      </c>
      <c r="E963" t="e">
        <f t="shared" si="85"/>
        <v>#REF!</v>
      </c>
      <c r="F963" t="e">
        <f t="shared" si="86"/>
        <v>#REF!</v>
      </c>
      <c r="G963" t="e">
        <f t="shared" si="87"/>
        <v>#REF!</v>
      </c>
      <c r="H963" t="e">
        <f t="shared" si="88"/>
        <v>#REF!</v>
      </c>
      <c r="I963" t="e">
        <f t="shared" si="89"/>
        <v>#REF!</v>
      </c>
    </row>
    <row r="964" spans="1:9" x14ac:dyDescent="0.35">
      <c r="A964" t="s">
        <v>2570</v>
      </c>
      <c r="B964" t="s">
        <v>3510</v>
      </c>
      <c r="C964" t="s">
        <v>3322</v>
      </c>
      <c r="D964" t="e">
        <f t="shared" ref="D964:D1027" si="90">VLOOKUP(VALUE($A964),PDG,7,FALSE)</f>
        <v>#REF!</v>
      </c>
      <c r="E964" t="e">
        <f t="shared" ref="E964:E1027" si="91">VLOOKUP(VALUE($A964),PDG,11,FALSE)</f>
        <v>#REF!</v>
      </c>
      <c r="F964" t="e">
        <f t="shared" ref="F964:F1027" si="92">IF(E964&gt;$F$3,$F$3,E964)</f>
        <v>#REF!</v>
      </c>
      <c r="G964" t="e">
        <f t="shared" ref="G964:G1027" si="93">IF(F964&gt;$G$3,$G$3,E964)</f>
        <v>#REF!</v>
      </c>
      <c r="H964" t="e">
        <f t="shared" ref="H964:H1027" si="94">IF(F964&lt;E964,1,0)</f>
        <v>#REF!</v>
      </c>
      <c r="I964" t="e">
        <f t="shared" ref="I964:I1027" si="95">IF(G964&lt;E964,1,0)</f>
        <v>#REF!</v>
      </c>
    </row>
    <row r="965" spans="1:9" x14ac:dyDescent="0.35">
      <c r="A965" t="s">
        <v>2995</v>
      </c>
      <c r="B965" t="s">
        <v>1573</v>
      </c>
      <c r="C965" t="s">
        <v>3322</v>
      </c>
      <c r="D965" t="e">
        <f t="shared" si="90"/>
        <v>#REF!</v>
      </c>
      <c r="E965" t="e">
        <f t="shared" si="91"/>
        <v>#REF!</v>
      </c>
      <c r="F965" t="e">
        <f t="shared" si="92"/>
        <v>#REF!</v>
      </c>
      <c r="G965" t="e">
        <f t="shared" si="93"/>
        <v>#REF!</v>
      </c>
      <c r="H965" t="e">
        <f t="shared" si="94"/>
        <v>#REF!</v>
      </c>
      <c r="I965" t="e">
        <f t="shared" si="95"/>
        <v>#REF!</v>
      </c>
    </row>
    <row r="966" spans="1:9" x14ac:dyDescent="0.35">
      <c r="A966" t="s">
        <v>2069</v>
      </c>
      <c r="B966" t="s">
        <v>358</v>
      </c>
      <c r="C966" t="s">
        <v>3322</v>
      </c>
      <c r="D966" t="e">
        <f t="shared" si="90"/>
        <v>#REF!</v>
      </c>
      <c r="E966" t="e">
        <f t="shared" si="91"/>
        <v>#REF!</v>
      </c>
      <c r="F966" t="e">
        <f t="shared" si="92"/>
        <v>#REF!</v>
      </c>
      <c r="G966" t="e">
        <f t="shared" si="93"/>
        <v>#REF!</v>
      </c>
      <c r="H966" t="e">
        <f t="shared" si="94"/>
        <v>#REF!</v>
      </c>
      <c r="I966" t="e">
        <f t="shared" si="95"/>
        <v>#REF!</v>
      </c>
    </row>
    <row r="967" spans="1:9" x14ac:dyDescent="0.35">
      <c r="A967" t="s">
        <v>2185</v>
      </c>
      <c r="B967" t="s">
        <v>535</v>
      </c>
      <c r="C967" t="s">
        <v>3322</v>
      </c>
      <c r="D967" t="e">
        <f t="shared" si="90"/>
        <v>#REF!</v>
      </c>
      <c r="E967" t="e">
        <f t="shared" si="91"/>
        <v>#REF!</v>
      </c>
      <c r="F967" t="e">
        <f t="shared" si="92"/>
        <v>#REF!</v>
      </c>
      <c r="G967" t="e">
        <f t="shared" si="93"/>
        <v>#REF!</v>
      </c>
      <c r="H967" t="e">
        <f t="shared" si="94"/>
        <v>#REF!</v>
      </c>
      <c r="I967" t="e">
        <f t="shared" si="95"/>
        <v>#REF!</v>
      </c>
    </row>
    <row r="968" spans="1:9" x14ac:dyDescent="0.35">
      <c r="A968" t="s">
        <v>2105</v>
      </c>
      <c r="B968" t="s">
        <v>411</v>
      </c>
      <c r="C968" t="s">
        <v>3322</v>
      </c>
      <c r="D968" t="e">
        <f t="shared" si="90"/>
        <v>#REF!</v>
      </c>
      <c r="E968" t="e">
        <f t="shared" si="91"/>
        <v>#REF!</v>
      </c>
      <c r="F968" t="e">
        <f t="shared" si="92"/>
        <v>#REF!</v>
      </c>
      <c r="G968" t="e">
        <f t="shared" si="93"/>
        <v>#REF!</v>
      </c>
      <c r="H968" t="e">
        <f t="shared" si="94"/>
        <v>#REF!</v>
      </c>
      <c r="I968" t="e">
        <f t="shared" si="95"/>
        <v>#REF!</v>
      </c>
    </row>
    <row r="969" spans="1:9" x14ac:dyDescent="0.35">
      <c r="A969" t="s">
        <v>2258</v>
      </c>
      <c r="B969" t="s">
        <v>643</v>
      </c>
      <c r="C969" t="s">
        <v>3322</v>
      </c>
      <c r="D969" t="e">
        <f t="shared" si="90"/>
        <v>#REF!</v>
      </c>
      <c r="E969" t="e">
        <f t="shared" si="91"/>
        <v>#REF!</v>
      </c>
      <c r="F969" t="e">
        <f t="shared" si="92"/>
        <v>#REF!</v>
      </c>
      <c r="G969" t="e">
        <f t="shared" si="93"/>
        <v>#REF!</v>
      </c>
      <c r="H969" t="e">
        <f t="shared" si="94"/>
        <v>#REF!</v>
      </c>
      <c r="I969" t="e">
        <f t="shared" si="95"/>
        <v>#REF!</v>
      </c>
    </row>
    <row r="970" spans="1:9" x14ac:dyDescent="0.35">
      <c r="A970" t="s">
        <v>2479</v>
      </c>
      <c r="B970" t="s">
        <v>982</v>
      </c>
      <c r="C970" t="s">
        <v>3322</v>
      </c>
      <c r="D970" t="e">
        <f t="shared" si="90"/>
        <v>#REF!</v>
      </c>
      <c r="E970" t="e">
        <f t="shared" si="91"/>
        <v>#REF!</v>
      </c>
      <c r="F970" t="e">
        <f t="shared" si="92"/>
        <v>#REF!</v>
      </c>
      <c r="G970" t="e">
        <f t="shared" si="93"/>
        <v>#REF!</v>
      </c>
      <c r="H970" t="e">
        <f t="shared" si="94"/>
        <v>#REF!</v>
      </c>
      <c r="I970" t="e">
        <f t="shared" si="95"/>
        <v>#REF!</v>
      </c>
    </row>
    <row r="971" spans="1:9" x14ac:dyDescent="0.35">
      <c r="A971" t="s">
        <v>2296</v>
      </c>
      <c r="B971" t="s">
        <v>706</v>
      </c>
      <c r="C971" t="s">
        <v>3322</v>
      </c>
      <c r="D971" t="e">
        <f t="shared" si="90"/>
        <v>#REF!</v>
      </c>
      <c r="E971" t="e">
        <f t="shared" si="91"/>
        <v>#REF!</v>
      </c>
      <c r="F971" t="e">
        <f t="shared" si="92"/>
        <v>#REF!</v>
      </c>
      <c r="G971" t="e">
        <f t="shared" si="93"/>
        <v>#REF!</v>
      </c>
      <c r="H971" t="e">
        <f t="shared" si="94"/>
        <v>#REF!</v>
      </c>
      <c r="I971" t="e">
        <f t="shared" si="95"/>
        <v>#REF!</v>
      </c>
    </row>
    <row r="972" spans="1:9" x14ac:dyDescent="0.35">
      <c r="A972" t="s">
        <v>2087</v>
      </c>
      <c r="B972" t="s">
        <v>387</v>
      </c>
      <c r="C972" t="s">
        <v>3322</v>
      </c>
      <c r="D972" t="e">
        <f t="shared" si="90"/>
        <v>#REF!</v>
      </c>
      <c r="E972" t="e">
        <f t="shared" si="91"/>
        <v>#REF!</v>
      </c>
      <c r="F972" t="e">
        <f t="shared" si="92"/>
        <v>#REF!</v>
      </c>
      <c r="G972" t="e">
        <f t="shared" si="93"/>
        <v>#REF!</v>
      </c>
      <c r="H972" t="e">
        <f t="shared" si="94"/>
        <v>#REF!</v>
      </c>
      <c r="I972" t="e">
        <f t="shared" si="95"/>
        <v>#REF!</v>
      </c>
    </row>
    <row r="973" spans="1:9" x14ac:dyDescent="0.35">
      <c r="A973" t="s">
        <v>3196</v>
      </c>
      <c r="B973" t="s">
        <v>1791</v>
      </c>
      <c r="C973" t="s">
        <v>3326</v>
      </c>
      <c r="D973" t="e">
        <f t="shared" si="90"/>
        <v>#REF!</v>
      </c>
      <c r="E973" t="e">
        <f t="shared" si="91"/>
        <v>#REF!</v>
      </c>
      <c r="F973" t="e">
        <f t="shared" si="92"/>
        <v>#REF!</v>
      </c>
      <c r="G973" t="e">
        <f t="shared" si="93"/>
        <v>#REF!</v>
      </c>
      <c r="H973" t="e">
        <f t="shared" si="94"/>
        <v>#REF!</v>
      </c>
      <c r="I973" t="e">
        <f t="shared" si="95"/>
        <v>#REF!</v>
      </c>
    </row>
    <row r="974" spans="1:9" x14ac:dyDescent="0.35">
      <c r="A974" t="s">
        <v>2496</v>
      </c>
      <c r="B974" t="s">
        <v>1007</v>
      </c>
      <c r="C974" t="s">
        <v>3322</v>
      </c>
      <c r="D974" t="e">
        <f t="shared" si="90"/>
        <v>#REF!</v>
      </c>
      <c r="E974" t="e">
        <f t="shared" si="91"/>
        <v>#REF!</v>
      </c>
      <c r="F974" t="e">
        <f t="shared" si="92"/>
        <v>#REF!</v>
      </c>
      <c r="G974" t="e">
        <f t="shared" si="93"/>
        <v>#REF!</v>
      </c>
      <c r="H974" t="e">
        <f t="shared" si="94"/>
        <v>#REF!</v>
      </c>
      <c r="I974" t="e">
        <f t="shared" si="95"/>
        <v>#REF!</v>
      </c>
    </row>
    <row r="975" spans="1:9" x14ac:dyDescent="0.35">
      <c r="A975" t="s">
        <v>3937</v>
      </c>
      <c r="B975" t="s">
        <v>3479</v>
      </c>
      <c r="C975" t="s">
        <v>3322</v>
      </c>
      <c r="D975" t="e">
        <f t="shared" si="90"/>
        <v>#REF!</v>
      </c>
      <c r="E975" t="e">
        <f t="shared" si="91"/>
        <v>#REF!</v>
      </c>
      <c r="F975" t="e">
        <f t="shared" si="92"/>
        <v>#REF!</v>
      </c>
      <c r="G975" t="e">
        <f t="shared" si="93"/>
        <v>#REF!</v>
      </c>
      <c r="H975" t="e">
        <f t="shared" si="94"/>
        <v>#REF!</v>
      </c>
      <c r="I975" t="e">
        <f t="shared" si="95"/>
        <v>#REF!</v>
      </c>
    </row>
    <row r="976" spans="1:9" x14ac:dyDescent="0.35">
      <c r="A976" t="s">
        <v>2572</v>
      </c>
      <c r="B976" t="s">
        <v>3512</v>
      </c>
      <c r="C976" t="s">
        <v>3322</v>
      </c>
      <c r="D976" t="e">
        <f t="shared" si="90"/>
        <v>#REF!</v>
      </c>
      <c r="E976" t="e">
        <f t="shared" si="91"/>
        <v>#REF!</v>
      </c>
      <c r="F976" t="e">
        <f t="shared" si="92"/>
        <v>#REF!</v>
      </c>
      <c r="G976" t="e">
        <f t="shared" si="93"/>
        <v>#REF!</v>
      </c>
      <c r="H976" t="e">
        <f t="shared" si="94"/>
        <v>#REF!</v>
      </c>
      <c r="I976" t="e">
        <f t="shared" si="95"/>
        <v>#REF!</v>
      </c>
    </row>
    <row r="977" spans="1:9" x14ac:dyDescent="0.35">
      <c r="A977" t="s">
        <v>2795</v>
      </c>
      <c r="B977" t="s">
        <v>1351</v>
      </c>
      <c r="C977" t="s">
        <v>3322</v>
      </c>
      <c r="D977" t="e">
        <f t="shared" si="90"/>
        <v>#REF!</v>
      </c>
      <c r="E977" t="e">
        <f t="shared" si="91"/>
        <v>#REF!</v>
      </c>
      <c r="F977" t="e">
        <f t="shared" si="92"/>
        <v>#REF!</v>
      </c>
      <c r="G977" t="e">
        <f t="shared" si="93"/>
        <v>#REF!</v>
      </c>
      <c r="H977" t="e">
        <f t="shared" si="94"/>
        <v>#REF!</v>
      </c>
      <c r="I977" t="e">
        <f t="shared" si="95"/>
        <v>#REF!</v>
      </c>
    </row>
    <row r="978" spans="1:9" x14ac:dyDescent="0.35">
      <c r="A978" t="s">
        <v>3196</v>
      </c>
      <c r="B978" t="s">
        <v>1791</v>
      </c>
      <c r="C978" t="s">
        <v>3322</v>
      </c>
      <c r="D978" t="e">
        <f t="shared" si="90"/>
        <v>#REF!</v>
      </c>
      <c r="E978" t="e">
        <f t="shared" si="91"/>
        <v>#REF!</v>
      </c>
      <c r="F978" t="e">
        <f t="shared" si="92"/>
        <v>#REF!</v>
      </c>
      <c r="G978" t="e">
        <f t="shared" si="93"/>
        <v>#REF!</v>
      </c>
      <c r="H978" t="e">
        <f t="shared" si="94"/>
        <v>#REF!</v>
      </c>
      <c r="I978" t="e">
        <f t="shared" si="95"/>
        <v>#REF!</v>
      </c>
    </row>
    <row r="979" spans="1:9" x14ac:dyDescent="0.35">
      <c r="A979" t="s">
        <v>2511</v>
      </c>
      <c r="B979" t="s">
        <v>3451</v>
      </c>
      <c r="C979" t="s">
        <v>3322</v>
      </c>
      <c r="D979" t="e">
        <f t="shared" si="90"/>
        <v>#REF!</v>
      </c>
      <c r="E979" t="e">
        <f t="shared" si="91"/>
        <v>#REF!</v>
      </c>
      <c r="F979" t="e">
        <f t="shared" si="92"/>
        <v>#REF!</v>
      </c>
      <c r="G979" t="e">
        <f t="shared" si="93"/>
        <v>#REF!</v>
      </c>
      <c r="H979" t="e">
        <f t="shared" si="94"/>
        <v>#REF!</v>
      </c>
      <c r="I979" t="e">
        <f t="shared" si="95"/>
        <v>#REF!</v>
      </c>
    </row>
    <row r="980" spans="1:9" x14ac:dyDescent="0.35">
      <c r="A980" t="s">
        <v>2839</v>
      </c>
      <c r="B980" t="s">
        <v>1393</v>
      </c>
      <c r="C980" t="s">
        <v>3322</v>
      </c>
      <c r="D980" t="e">
        <f t="shared" si="90"/>
        <v>#REF!</v>
      </c>
      <c r="E980" t="e">
        <f t="shared" si="91"/>
        <v>#REF!</v>
      </c>
      <c r="F980" t="e">
        <f t="shared" si="92"/>
        <v>#REF!</v>
      </c>
      <c r="G980" t="e">
        <f t="shared" si="93"/>
        <v>#REF!</v>
      </c>
      <c r="H980" t="e">
        <f t="shared" si="94"/>
        <v>#REF!</v>
      </c>
      <c r="I980" t="e">
        <f t="shared" si="95"/>
        <v>#REF!</v>
      </c>
    </row>
    <row r="981" spans="1:9" x14ac:dyDescent="0.35">
      <c r="A981" t="s">
        <v>2990</v>
      </c>
      <c r="B981" t="s">
        <v>1568</v>
      </c>
      <c r="C981" t="s">
        <v>3322</v>
      </c>
      <c r="D981" t="e">
        <f t="shared" si="90"/>
        <v>#REF!</v>
      </c>
      <c r="E981" t="e">
        <f t="shared" si="91"/>
        <v>#REF!</v>
      </c>
      <c r="F981" t="e">
        <f t="shared" si="92"/>
        <v>#REF!</v>
      </c>
      <c r="G981" t="e">
        <f t="shared" si="93"/>
        <v>#REF!</v>
      </c>
      <c r="H981" t="e">
        <f t="shared" si="94"/>
        <v>#REF!</v>
      </c>
      <c r="I981" t="e">
        <f t="shared" si="95"/>
        <v>#REF!</v>
      </c>
    </row>
    <row r="982" spans="1:9" x14ac:dyDescent="0.35">
      <c r="A982" t="s">
        <v>3292</v>
      </c>
      <c r="B982" t="s">
        <v>1891</v>
      </c>
      <c r="C982" t="s">
        <v>3322</v>
      </c>
      <c r="D982" t="e">
        <f t="shared" si="90"/>
        <v>#REF!</v>
      </c>
      <c r="E982" t="e">
        <f t="shared" si="91"/>
        <v>#REF!</v>
      </c>
      <c r="F982" t="e">
        <f t="shared" si="92"/>
        <v>#REF!</v>
      </c>
      <c r="G982" t="e">
        <f t="shared" si="93"/>
        <v>#REF!</v>
      </c>
      <c r="H982" t="e">
        <f t="shared" si="94"/>
        <v>#REF!</v>
      </c>
      <c r="I982" t="e">
        <f t="shared" si="95"/>
        <v>#REF!</v>
      </c>
    </row>
    <row r="983" spans="1:9" x14ac:dyDescent="0.35">
      <c r="A983" t="s">
        <v>2496</v>
      </c>
      <c r="B983" t="s">
        <v>1007</v>
      </c>
      <c r="C983" t="s">
        <v>3326</v>
      </c>
      <c r="D983" t="e">
        <f t="shared" si="90"/>
        <v>#REF!</v>
      </c>
      <c r="E983" t="e">
        <f t="shared" si="91"/>
        <v>#REF!</v>
      </c>
      <c r="F983" t="e">
        <f t="shared" si="92"/>
        <v>#REF!</v>
      </c>
      <c r="G983" t="e">
        <f t="shared" si="93"/>
        <v>#REF!</v>
      </c>
      <c r="H983" t="e">
        <f t="shared" si="94"/>
        <v>#REF!</v>
      </c>
      <c r="I983" t="e">
        <f t="shared" si="95"/>
        <v>#REF!</v>
      </c>
    </row>
    <row r="984" spans="1:9" x14ac:dyDescent="0.35">
      <c r="A984" t="s">
        <v>1941</v>
      </c>
      <c r="B984" t="s">
        <v>100</v>
      </c>
      <c r="C984" t="s">
        <v>3322</v>
      </c>
      <c r="D984" t="e">
        <f t="shared" si="90"/>
        <v>#REF!</v>
      </c>
      <c r="E984" t="e">
        <f t="shared" si="91"/>
        <v>#REF!</v>
      </c>
      <c r="F984" t="e">
        <f t="shared" si="92"/>
        <v>#REF!</v>
      </c>
      <c r="G984" t="e">
        <f t="shared" si="93"/>
        <v>#REF!</v>
      </c>
      <c r="H984" t="e">
        <f t="shared" si="94"/>
        <v>#REF!</v>
      </c>
      <c r="I984" t="e">
        <f t="shared" si="95"/>
        <v>#REF!</v>
      </c>
    </row>
    <row r="985" spans="1:9" x14ac:dyDescent="0.35">
      <c r="A985" t="s">
        <v>2648</v>
      </c>
      <c r="B985" t="s">
        <v>1184</v>
      </c>
      <c r="C985" t="s">
        <v>3322</v>
      </c>
      <c r="D985" t="e">
        <f t="shared" si="90"/>
        <v>#REF!</v>
      </c>
      <c r="E985" t="e">
        <f t="shared" si="91"/>
        <v>#REF!</v>
      </c>
      <c r="F985" t="e">
        <f t="shared" si="92"/>
        <v>#REF!</v>
      </c>
      <c r="G985" t="e">
        <f t="shared" si="93"/>
        <v>#REF!</v>
      </c>
      <c r="H985" t="e">
        <f t="shared" si="94"/>
        <v>#REF!</v>
      </c>
      <c r="I985" t="e">
        <f t="shared" si="95"/>
        <v>#REF!</v>
      </c>
    </row>
    <row r="986" spans="1:9" x14ac:dyDescent="0.35">
      <c r="A986" t="s">
        <v>2678</v>
      </c>
      <c r="B986" t="s">
        <v>1222</v>
      </c>
      <c r="C986" t="s">
        <v>3322</v>
      </c>
      <c r="D986" t="e">
        <f t="shared" si="90"/>
        <v>#REF!</v>
      </c>
      <c r="E986" t="e">
        <f t="shared" si="91"/>
        <v>#REF!</v>
      </c>
      <c r="F986" t="e">
        <f t="shared" si="92"/>
        <v>#REF!</v>
      </c>
      <c r="G986" t="e">
        <f t="shared" si="93"/>
        <v>#REF!</v>
      </c>
      <c r="H986" t="e">
        <f t="shared" si="94"/>
        <v>#REF!</v>
      </c>
      <c r="I986" t="e">
        <f t="shared" si="95"/>
        <v>#REF!</v>
      </c>
    </row>
    <row r="987" spans="1:9" x14ac:dyDescent="0.35">
      <c r="A987" t="s">
        <v>2716</v>
      </c>
      <c r="B987" t="s">
        <v>1264</v>
      </c>
      <c r="C987" t="s">
        <v>3322</v>
      </c>
      <c r="D987" t="e">
        <f t="shared" si="90"/>
        <v>#REF!</v>
      </c>
      <c r="E987" t="e">
        <f t="shared" si="91"/>
        <v>#REF!</v>
      </c>
      <c r="F987" t="e">
        <f t="shared" si="92"/>
        <v>#REF!</v>
      </c>
      <c r="G987" t="e">
        <f t="shared" si="93"/>
        <v>#REF!</v>
      </c>
      <c r="H987" t="e">
        <f t="shared" si="94"/>
        <v>#REF!</v>
      </c>
      <c r="I987" t="e">
        <f t="shared" si="95"/>
        <v>#REF!</v>
      </c>
    </row>
    <row r="988" spans="1:9" x14ac:dyDescent="0.35">
      <c r="A988" t="s">
        <v>2747</v>
      </c>
      <c r="B988" t="s">
        <v>1298</v>
      </c>
      <c r="C988" t="s">
        <v>3322</v>
      </c>
      <c r="D988" t="e">
        <f t="shared" si="90"/>
        <v>#REF!</v>
      </c>
      <c r="E988" t="e">
        <f t="shared" si="91"/>
        <v>#REF!</v>
      </c>
      <c r="F988" t="e">
        <f t="shared" si="92"/>
        <v>#REF!</v>
      </c>
      <c r="G988" t="e">
        <f t="shared" si="93"/>
        <v>#REF!</v>
      </c>
      <c r="H988" t="e">
        <f t="shared" si="94"/>
        <v>#REF!</v>
      </c>
      <c r="I988" t="e">
        <f t="shared" si="95"/>
        <v>#REF!</v>
      </c>
    </row>
    <row r="989" spans="1:9" x14ac:dyDescent="0.35">
      <c r="A989" t="s">
        <v>3274</v>
      </c>
      <c r="B989" t="s">
        <v>1864</v>
      </c>
      <c r="C989" t="s">
        <v>3322</v>
      </c>
      <c r="D989" t="e">
        <f t="shared" si="90"/>
        <v>#REF!</v>
      </c>
      <c r="E989" t="e">
        <f t="shared" si="91"/>
        <v>#REF!</v>
      </c>
      <c r="F989" t="e">
        <f t="shared" si="92"/>
        <v>#REF!</v>
      </c>
      <c r="G989" t="e">
        <f t="shared" si="93"/>
        <v>#REF!</v>
      </c>
      <c r="H989" t="e">
        <f t="shared" si="94"/>
        <v>#REF!</v>
      </c>
      <c r="I989" t="e">
        <f t="shared" si="95"/>
        <v>#REF!</v>
      </c>
    </row>
    <row r="990" spans="1:9" x14ac:dyDescent="0.35">
      <c r="A990" t="s">
        <v>2483</v>
      </c>
      <c r="B990" t="s">
        <v>988</v>
      </c>
      <c r="C990" t="s">
        <v>3322</v>
      </c>
      <c r="D990" t="e">
        <f t="shared" si="90"/>
        <v>#REF!</v>
      </c>
      <c r="E990" t="e">
        <f t="shared" si="91"/>
        <v>#REF!</v>
      </c>
      <c r="F990" t="e">
        <f t="shared" si="92"/>
        <v>#REF!</v>
      </c>
      <c r="G990" t="e">
        <f t="shared" si="93"/>
        <v>#REF!</v>
      </c>
      <c r="H990" t="e">
        <f t="shared" si="94"/>
        <v>#REF!</v>
      </c>
      <c r="I990" t="e">
        <f t="shared" si="95"/>
        <v>#REF!</v>
      </c>
    </row>
    <row r="991" spans="1:9" x14ac:dyDescent="0.35">
      <c r="A991" t="s">
        <v>2695</v>
      </c>
      <c r="B991" t="s">
        <v>1244</v>
      </c>
      <c r="C991" t="s">
        <v>3322</v>
      </c>
      <c r="D991" t="e">
        <f t="shared" si="90"/>
        <v>#REF!</v>
      </c>
      <c r="E991" t="e">
        <f t="shared" si="91"/>
        <v>#REF!</v>
      </c>
      <c r="F991" t="e">
        <f t="shared" si="92"/>
        <v>#REF!</v>
      </c>
      <c r="G991" t="e">
        <f t="shared" si="93"/>
        <v>#REF!</v>
      </c>
      <c r="H991" t="e">
        <f t="shared" si="94"/>
        <v>#REF!</v>
      </c>
      <c r="I991" t="e">
        <f t="shared" si="95"/>
        <v>#REF!</v>
      </c>
    </row>
    <row r="992" spans="1:9" x14ac:dyDescent="0.35">
      <c r="A992" t="s">
        <v>2865</v>
      </c>
      <c r="B992" t="s">
        <v>1422</v>
      </c>
      <c r="C992" t="s">
        <v>3322</v>
      </c>
      <c r="D992" t="e">
        <f t="shared" si="90"/>
        <v>#REF!</v>
      </c>
      <c r="E992" t="e">
        <f t="shared" si="91"/>
        <v>#REF!</v>
      </c>
      <c r="F992" t="e">
        <f t="shared" si="92"/>
        <v>#REF!</v>
      </c>
      <c r="G992" t="e">
        <f t="shared" si="93"/>
        <v>#REF!</v>
      </c>
      <c r="H992" t="e">
        <f t="shared" si="94"/>
        <v>#REF!</v>
      </c>
      <c r="I992" t="e">
        <f t="shared" si="95"/>
        <v>#REF!</v>
      </c>
    </row>
    <row r="993" spans="1:9" x14ac:dyDescent="0.35">
      <c r="A993" t="s">
        <v>2747</v>
      </c>
      <c r="B993" t="s">
        <v>1298</v>
      </c>
      <c r="C993" t="s">
        <v>3326</v>
      </c>
      <c r="D993" t="e">
        <f t="shared" si="90"/>
        <v>#REF!</v>
      </c>
      <c r="E993" t="e">
        <f t="shared" si="91"/>
        <v>#REF!</v>
      </c>
      <c r="F993" t="e">
        <f t="shared" si="92"/>
        <v>#REF!</v>
      </c>
      <c r="G993" t="e">
        <f t="shared" si="93"/>
        <v>#REF!</v>
      </c>
      <c r="H993" t="e">
        <f t="shared" si="94"/>
        <v>#REF!</v>
      </c>
      <c r="I993" t="e">
        <f t="shared" si="95"/>
        <v>#REF!</v>
      </c>
    </row>
    <row r="994" spans="1:9" x14ac:dyDescent="0.35">
      <c r="A994" t="s">
        <v>2542</v>
      </c>
      <c r="B994" t="s">
        <v>3482</v>
      </c>
      <c r="C994" t="s">
        <v>3322</v>
      </c>
      <c r="D994" t="e">
        <f t="shared" si="90"/>
        <v>#REF!</v>
      </c>
      <c r="E994" t="e">
        <f t="shared" si="91"/>
        <v>#REF!</v>
      </c>
      <c r="F994" t="e">
        <f t="shared" si="92"/>
        <v>#REF!</v>
      </c>
      <c r="G994" t="e">
        <f t="shared" si="93"/>
        <v>#REF!</v>
      </c>
      <c r="H994" t="e">
        <f t="shared" si="94"/>
        <v>#REF!</v>
      </c>
      <c r="I994" t="e">
        <f t="shared" si="95"/>
        <v>#REF!</v>
      </c>
    </row>
    <row r="995" spans="1:9" x14ac:dyDescent="0.35">
      <c r="A995" t="s">
        <v>2515</v>
      </c>
      <c r="B995" t="s">
        <v>3455</v>
      </c>
      <c r="C995" t="s">
        <v>3322</v>
      </c>
      <c r="D995" t="e">
        <f t="shared" si="90"/>
        <v>#REF!</v>
      </c>
      <c r="E995" t="e">
        <f t="shared" si="91"/>
        <v>#REF!</v>
      </c>
      <c r="F995" t="e">
        <f t="shared" si="92"/>
        <v>#REF!</v>
      </c>
      <c r="G995" t="e">
        <f t="shared" si="93"/>
        <v>#REF!</v>
      </c>
      <c r="H995" t="e">
        <f t="shared" si="94"/>
        <v>#REF!</v>
      </c>
      <c r="I995" t="e">
        <f t="shared" si="95"/>
        <v>#REF!</v>
      </c>
    </row>
    <row r="996" spans="1:9" x14ac:dyDescent="0.35">
      <c r="A996" t="s">
        <v>1960</v>
      </c>
      <c r="B996" t="s">
        <v>138</v>
      </c>
      <c r="C996" t="s">
        <v>3322</v>
      </c>
      <c r="D996" t="e">
        <f t="shared" si="90"/>
        <v>#REF!</v>
      </c>
      <c r="E996" t="e">
        <f t="shared" si="91"/>
        <v>#REF!</v>
      </c>
      <c r="F996" t="e">
        <f t="shared" si="92"/>
        <v>#REF!</v>
      </c>
      <c r="G996" t="e">
        <f t="shared" si="93"/>
        <v>#REF!</v>
      </c>
      <c r="H996" t="e">
        <f t="shared" si="94"/>
        <v>#REF!</v>
      </c>
      <c r="I996" t="e">
        <f t="shared" si="95"/>
        <v>#REF!</v>
      </c>
    </row>
    <row r="997" spans="1:9" x14ac:dyDescent="0.35">
      <c r="A997" t="s">
        <v>2292</v>
      </c>
      <c r="B997" t="s">
        <v>698</v>
      </c>
      <c r="C997" t="s">
        <v>3322</v>
      </c>
      <c r="D997" t="e">
        <f t="shared" si="90"/>
        <v>#REF!</v>
      </c>
      <c r="E997" t="e">
        <f t="shared" si="91"/>
        <v>#REF!</v>
      </c>
      <c r="F997" t="e">
        <f t="shared" si="92"/>
        <v>#REF!</v>
      </c>
      <c r="G997" t="e">
        <f t="shared" si="93"/>
        <v>#REF!</v>
      </c>
      <c r="H997" t="e">
        <f t="shared" si="94"/>
        <v>#REF!</v>
      </c>
      <c r="I997" t="e">
        <f t="shared" si="95"/>
        <v>#REF!</v>
      </c>
    </row>
    <row r="998" spans="1:9" x14ac:dyDescent="0.35">
      <c r="A998" t="s">
        <v>2772</v>
      </c>
      <c r="B998" t="s">
        <v>1325</v>
      </c>
      <c r="C998" t="s">
        <v>3322</v>
      </c>
      <c r="D998" t="e">
        <f t="shared" si="90"/>
        <v>#REF!</v>
      </c>
      <c r="E998" t="e">
        <f t="shared" si="91"/>
        <v>#REF!</v>
      </c>
      <c r="F998" t="e">
        <f t="shared" si="92"/>
        <v>#REF!</v>
      </c>
      <c r="G998" t="e">
        <f t="shared" si="93"/>
        <v>#REF!</v>
      </c>
      <c r="H998" t="e">
        <f t="shared" si="94"/>
        <v>#REF!</v>
      </c>
      <c r="I998" t="e">
        <f t="shared" si="95"/>
        <v>#REF!</v>
      </c>
    </row>
    <row r="999" spans="1:9" x14ac:dyDescent="0.35">
      <c r="A999" t="s">
        <v>2597</v>
      </c>
      <c r="B999" t="s">
        <v>3536</v>
      </c>
      <c r="C999" t="s">
        <v>3322</v>
      </c>
      <c r="D999" t="e">
        <f t="shared" si="90"/>
        <v>#REF!</v>
      </c>
      <c r="E999" t="e">
        <f t="shared" si="91"/>
        <v>#REF!</v>
      </c>
      <c r="F999" t="e">
        <f t="shared" si="92"/>
        <v>#REF!</v>
      </c>
      <c r="G999" t="e">
        <f t="shared" si="93"/>
        <v>#REF!</v>
      </c>
      <c r="H999" t="e">
        <f t="shared" si="94"/>
        <v>#REF!</v>
      </c>
      <c r="I999" t="e">
        <f t="shared" si="95"/>
        <v>#REF!</v>
      </c>
    </row>
    <row r="1000" spans="1:9" x14ac:dyDescent="0.35">
      <c r="A1000" t="s">
        <v>3188</v>
      </c>
      <c r="B1000" t="s">
        <v>1784</v>
      </c>
      <c r="C1000" t="s">
        <v>3322</v>
      </c>
      <c r="D1000" t="e">
        <f t="shared" si="90"/>
        <v>#REF!</v>
      </c>
      <c r="E1000" t="e">
        <f t="shared" si="91"/>
        <v>#REF!</v>
      </c>
      <c r="F1000" t="e">
        <f t="shared" si="92"/>
        <v>#REF!</v>
      </c>
      <c r="G1000" t="e">
        <f t="shared" si="93"/>
        <v>#REF!</v>
      </c>
      <c r="H1000" t="e">
        <f t="shared" si="94"/>
        <v>#REF!</v>
      </c>
      <c r="I1000" t="e">
        <f t="shared" si="95"/>
        <v>#REF!</v>
      </c>
    </row>
    <row r="1001" spans="1:9" x14ac:dyDescent="0.35">
      <c r="A1001" t="s">
        <v>2965</v>
      </c>
      <c r="B1001" t="s">
        <v>1535</v>
      </c>
      <c r="C1001" t="s">
        <v>3322</v>
      </c>
      <c r="D1001" t="e">
        <f t="shared" si="90"/>
        <v>#REF!</v>
      </c>
      <c r="E1001" t="e">
        <f t="shared" si="91"/>
        <v>#REF!</v>
      </c>
      <c r="F1001" t="e">
        <f t="shared" si="92"/>
        <v>#REF!</v>
      </c>
      <c r="G1001" t="e">
        <f t="shared" si="93"/>
        <v>#REF!</v>
      </c>
      <c r="H1001" t="e">
        <f t="shared" si="94"/>
        <v>#REF!</v>
      </c>
      <c r="I1001" t="e">
        <f t="shared" si="95"/>
        <v>#REF!</v>
      </c>
    </row>
    <row r="1002" spans="1:9" x14ac:dyDescent="0.35">
      <c r="A1002" t="s">
        <v>3118</v>
      </c>
      <c r="B1002" t="s">
        <v>1712</v>
      </c>
      <c r="C1002" t="s">
        <v>3322</v>
      </c>
      <c r="D1002" t="e">
        <f t="shared" si="90"/>
        <v>#REF!</v>
      </c>
      <c r="E1002" t="e">
        <f t="shared" si="91"/>
        <v>#REF!</v>
      </c>
      <c r="F1002" t="e">
        <f t="shared" si="92"/>
        <v>#REF!</v>
      </c>
      <c r="G1002" t="e">
        <f t="shared" si="93"/>
        <v>#REF!</v>
      </c>
      <c r="H1002" t="e">
        <f t="shared" si="94"/>
        <v>#REF!</v>
      </c>
      <c r="I1002" t="e">
        <f t="shared" si="95"/>
        <v>#REF!</v>
      </c>
    </row>
    <row r="1003" spans="1:9" x14ac:dyDescent="0.35">
      <c r="A1003" t="s">
        <v>1922</v>
      </c>
      <c r="B1003" t="s">
        <v>32</v>
      </c>
      <c r="C1003" t="s">
        <v>3322</v>
      </c>
      <c r="D1003" t="e">
        <f t="shared" si="90"/>
        <v>#REF!</v>
      </c>
      <c r="E1003" t="e">
        <f t="shared" si="91"/>
        <v>#REF!</v>
      </c>
      <c r="F1003" t="e">
        <f t="shared" si="92"/>
        <v>#REF!</v>
      </c>
      <c r="G1003" t="e">
        <f t="shared" si="93"/>
        <v>#REF!</v>
      </c>
      <c r="H1003" t="e">
        <f t="shared" si="94"/>
        <v>#REF!</v>
      </c>
      <c r="I1003" t="e">
        <f t="shared" si="95"/>
        <v>#REF!</v>
      </c>
    </row>
    <row r="1004" spans="1:9" x14ac:dyDescent="0.35">
      <c r="A1004" t="s">
        <v>2313</v>
      </c>
      <c r="B1004" t="s">
        <v>730</v>
      </c>
      <c r="C1004" t="s">
        <v>3322</v>
      </c>
      <c r="D1004" t="e">
        <f t="shared" si="90"/>
        <v>#REF!</v>
      </c>
      <c r="E1004" t="e">
        <f t="shared" si="91"/>
        <v>#REF!</v>
      </c>
      <c r="F1004" t="e">
        <f t="shared" si="92"/>
        <v>#REF!</v>
      </c>
      <c r="G1004" t="e">
        <f t="shared" si="93"/>
        <v>#REF!</v>
      </c>
      <c r="H1004" t="e">
        <f t="shared" si="94"/>
        <v>#REF!</v>
      </c>
      <c r="I1004" t="e">
        <f t="shared" si="95"/>
        <v>#REF!</v>
      </c>
    </row>
    <row r="1005" spans="1:9" x14ac:dyDescent="0.35">
      <c r="A1005" t="s">
        <v>2509</v>
      </c>
      <c r="B1005" t="s">
        <v>3449</v>
      </c>
      <c r="C1005" t="s">
        <v>3322</v>
      </c>
      <c r="D1005" t="e">
        <f t="shared" si="90"/>
        <v>#REF!</v>
      </c>
      <c r="E1005" t="e">
        <f t="shared" si="91"/>
        <v>#REF!</v>
      </c>
      <c r="F1005" t="e">
        <f t="shared" si="92"/>
        <v>#REF!</v>
      </c>
      <c r="G1005" t="e">
        <f t="shared" si="93"/>
        <v>#REF!</v>
      </c>
      <c r="H1005" t="e">
        <f t="shared" si="94"/>
        <v>#REF!</v>
      </c>
      <c r="I1005" t="e">
        <f t="shared" si="95"/>
        <v>#REF!</v>
      </c>
    </row>
    <row r="1006" spans="1:9" x14ac:dyDescent="0.35">
      <c r="A1006" t="s">
        <v>2657</v>
      </c>
      <c r="B1006" t="s">
        <v>1194</v>
      </c>
      <c r="C1006" t="s">
        <v>3322</v>
      </c>
      <c r="D1006" t="e">
        <f t="shared" si="90"/>
        <v>#REF!</v>
      </c>
      <c r="E1006" t="e">
        <f t="shared" si="91"/>
        <v>#REF!</v>
      </c>
      <c r="F1006" t="e">
        <f t="shared" si="92"/>
        <v>#REF!</v>
      </c>
      <c r="G1006" t="e">
        <f t="shared" si="93"/>
        <v>#REF!</v>
      </c>
      <c r="H1006" t="e">
        <f t="shared" si="94"/>
        <v>#REF!</v>
      </c>
      <c r="I1006" t="e">
        <f t="shared" si="95"/>
        <v>#REF!</v>
      </c>
    </row>
    <row r="1007" spans="1:9" x14ac:dyDescent="0.35">
      <c r="A1007" t="s">
        <v>3938</v>
      </c>
      <c r="B1007" t="s">
        <v>3418</v>
      </c>
      <c r="C1007" t="s">
        <v>3326</v>
      </c>
      <c r="D1007" t="e">
        <f t="shared" si="90"/>
        <v>#REF!</v>
      </c>
      <c r="E1007" t="e">
        <f t="shared" si="91"/>
        <v>#REF!</v>
      </c>
      <c r="F1007" t="e">
        <f t="shared" si="92"/>
        <v>#REF!</v>
      </c>
      <c r="G1007" t="e">
        <f t="shared" si="93"/>
        <v>#REF!</v>
      </c>
      <c r="H1007" t="e">
        <f t="shared" si="94"/>
        <v>#REF!</v>
      </c>
      <c r="I1007" t="e">
        <f t="shared" si="95"/>
        <v>#REF!</v>
      </c>
    </row>
    <row r="1008" spans="1:9" x14ac:dyDescent="0.35">
      <c r="A1008" t="s">
        <v>1931</v>
      </c>
      <c r="B1008" t="s">
        <v>78</v>
      </c>
      <c r="C1008" t="s">
        <v>3322</v>
      </c>
      <c r="D1008" t="e">
        <f t="shared" si="90"/>
        <v>#REF!</v>
      </c>
      <c r="E1008" t="e">
        <f t="shared" si="91"/>
        <v>#REF!</v>
      </c>
      <c r="F1008" t="e">
        <f t="shared" si="92"/>
        <v>#REF!</v>
      </c>
      <c r="G1008" t="e">
        <f t="shared" si="93"/>
        <v>#REF!</v>
      </c>
      <c r="H1008" t="e">
        <f t="shared" si="94"/>
        <v>#REF!</v>
      </c>
      <c r="I1008" t="e">
        <f t="shared" si="95"/>
        <v>#REF!</v>
      </c>
    </row>
    <row r="1009" spans="1:9" x14ac:dyDescent="0.35">
      <c r="A1009" t="s">
        <v>2008</v>
      </c>
      <c r="B1009" t="s">
        <v>236</v>
      </c>
      <c r="C1009" t="s">
        <v>3322</v>
      </c>
      <c r="D1009" t="e">
        <f t="shared" si="90"/>
        <v>#REF!</v>
      </c>
      <c r="E1009" t="e">
        <f t="shared" si="91"/>
        <v>#REF!</v>
      </c>
      <c r="F1009" t="e">
        <f t="shared" si="92"/>
        <v>#REF!</v>
      </c>
      <c r="G1009" t="e">
        <f t="shared" si="93"/>
        <v>#REF!</v>
      </c>
      <c r="H1009" t="e">
        <f t="shared" si="94"/>
        <v>#REF!</v>
      </c>
      <c r="I1009" t="e">
        <f t="shared" si="95"/>
        <v>#REF!</v>
      </c>
    </row>
    <row r="1010" spans="1:9" x14ac:dyDescent="0.35">
      <c r="A1010" t="s">
        <v>2175</v>
      </c>
      <c r="B1010" t="s">
        <v>521</v>
      </c>
      <c r="C1010" t="s">
        <v>3322</v>
      </c>
      <c r="D1010" t="e">
        <f t="shared" si="90"/>
        <v>#REF!</v>
      </c>
      <c r="E1010" t="e">
        <f t="shared" si="91"/>
        <v>#REF!</v>
      </c>
      <c r="F1010" t="e">
        <f t="shared" si="92"/>
        <v>#REF!</v>
      </c>
      <c r="G1010" t="e">
        <f t="shared" si="93"/>
        <v>#REF!</v>
      </c>
      <c r="H1010" t="e">
        <f t="shared" si="94"/>
        <v>#REF!</v>
      </c>
      <c r="I1010" t="e">
        <f t="shared" si="95"/>
        <v>#REF!</v>
      </c>
    </row>
    <row r="1011" spans="1:9" x14ac:dyDescent="0.35">
      <c r="A1011" t="s">
        <v>2261</v>
      </c>
      <c r="B1011" t="s">
        <v>648</v>
      </c>
      <c r="C1011" t="s">
        <v>3322</v>
      </c>
      <c r="D1011" t="e">
        <f t="shared" si="90"/>
        <v>#REF!</v>
      </c>
      <c r="E1011" t="e">
        <f t="shared" si="91"/>
        <v>#REF!</v>
      </c>
      <c r="F1011" t="e">
        <f t="shared" si="92"/>
        <v>#REF!</v>
      </c>
      <c r="G1011" t="e">
        <f t="shared" si="93"/>
        <v>#REF!</v>
      </c>
      <c r="H1011" t="e">
        <f t="shared" si="94"/>
        <v>#REF!</v>
      </c>
      <c r="I1011" t="e">
        <f t="shared" si="95"/>
        <v>#REF!</v>
      </c>
    </row>
    <row r="1012" spans="1:9" x14ac:dyDescent="0.35">
      <c r="A1012" t="s">
        <v>2693</v>
      </c>
      <c r="B1012" t="s">
        <v>1242</v>
      </c>
      <c r="C1012" t="s">
        <v>3322</v>
      </c>
      <c r="D1012" t="e">
        <f t="shared" si="90"/>
        <v>#REF!</v>
      </c>
      <c r="E1012" t="e">
        <f t="shared" si="91"/>
        <v>#REF!</v>
      </c>
      <c r="F1012" t="e">
        <f t="shared" si="92"/>
        <v>#REF!</v>
      </c>
      <c r="G1012" t="e">
        <f t="shared" si="93"/>
        <v>#REF!</v>
      </c>
      <c r="H1012" t="e">
        <f t="shared" si="94"/>
        <v>#REF!</v>
      </c>
      <c r="I1012" t="e">
        <f t="shared" si="95"/>
        <v>#REF!</v>
      </c>
    </row>
    <row r="1013" spans="1:9" x14ac:dyDescent="0.35">
      <c r="A1013" t="s">
        <v>3144</v>
      </c>
      <c r="B1013" t="s">
        <v>1740</v>
      </c>
      <c r="C1013" t="s">
        <v>3322</v>
      </c>
      <c r="D1013" t="e">
        <f t="shared" si="90"/>
        <v>#REF!</v>
      </c>
      <c r="E1013" t="e">
        <f t="shared" si="91"/>
        <v>#REF!</v>
      </c>
      <c r="F1013" t="e">
        <f t="shared" si="92"/>
        <v>#REF!</v>
      </c>
      <c r="G1013" t="e">
        <f t="shared" si="93"/>
        <v>#REF!</v>
      </c>
      <c r="H1013" t="e">
        <f t="shared" si="94"/>
        <v>#REF!</v>
      </c>
      <c r="I1013" t="e">
        <f t="shared" si="95"/>
        <v>#REF!</v>
      </c>
    </row>
    <row r="1014" spans="1:9" x14ac:dyDescent="0.35">
      <c r="A1014" t="s">
        <v>3129</v>
      </c>
      <c r="B1014" t="s">
        <v>1724</v>
      </c>
      <c r="C1014" t="s">
        <v>3322</v>
      </c>
      <c r="D1014" t="e">
        <f t="shared" si="90"/>
        <v>#REF!</v>
      </c>
      <c r="E1014" t="e">
        <f t="shared" si="91"/>
        <v>#REF!</v>
      </c>
      <c r="F1014" t="e">
        <f t="shared" si="92"/>
        <v>#REF!</v>
      </c>
      <c r="G1014" t="e">
        <f t="shared" si="93"/>
        <v>#REF!</v>
      </c>
      <c r="H1014" t="e">
        <f t="shared" si="94"/>
        <v>#REF!</v>
      </c>
      <c r="I1014" t="e">
        <f t="shared" si="95"/>
        <v>#REF!</v>
      </c>
    </row>
    <row r="1015" spans="1:9" x14ac:dyDescent="0.35">
      <c r="A1015" t="s">
        <v>2777</v>
      </c>
      <c r="B1015" t="s">
        <v>1333</v>
      </c>
      <c r="C1015" t="s">
        <v>3322</v>
      </c>
      <c r="D1015" t="e">
        <f t="shared" si="90"/>
        <v>#REF!</v>
      </c>
      <c r="E1015" t="e">
        <f t="shared" si="91"/>
        <v>#REF!</v>
      </c>
      <c r="F1015" t="e">
        <f t="shared" si="92"/>
        <v>#REF!</v>
      </c>
      <c r="G1015" t="e">
        <f t="shared" si="93"/>
        <v>#REF!</v>
      </c>
      <c r="H1015" t="e">
        <f t="shared" si="94"/>
        <v>#REF!</v>
      </c>
      <c r="I1015" t="e">
        <f t="shared" si="95"/>
        <v>#REF!</v>
      </c>
    </row>
    <row r="1016" spans="1:9" x14ac:dyDescent="0.35">
      <c r="A1016" t="s">
        <v>2223</v>
      </c>
      <c r="B1016" t="s">
        <v>591</v>
      </c>
      <c r="C1016" t="s">
        <v>3322</v>
      </c>
      <c r="D1016" t="e">
        <f t="shared" si="90"/>
        <v>#REF!</v>
      </c>
      <c r="E1016" t="e">
        <f t="shared" si="91"/>
        <v>#REF!</v>
      </c>
      <c r="F1016" t="e">
        <f t="shared" si="92"/>
        <v>#REF!</v>
      </c>
      <c r="G1016" t="e">
        <f t="shared" si="93"/>
        <v>#REF!</v>
      </c>
      <c r="H1016" t="e">
        <f t="shared" si="94"/>
        <v>#REF!</v>
      </c>
      <c r="I1016" t="e">
        <f t="shared" si="95"/>
        <v>#REF!</v>
      </c>
    </row>
    <row r="1017" spans="1:9" x14ac:dyDescent="0.35">
      <c r="A1017" t="s">
        <v>2670</v>
      </c>
      <c r="B1017" t="s">
        <v>1212</v>
      </c>
      <c r="C1017" t="s">
        <v>3322</v>
      </c>
      <c r="D1017" t="e">
        <f t="shared" si="90"/>
        <v>#REF!</v>
      </c>
      <c r="E1017" t="e">
        <f t="shared" si="91"/>
        <v>#REF!</v>
      </c>
      <c r="F1017" t="e">
        <f t="shared" si="92"/>
        <v>#REF!</v>
      </c>
      <c r="G1017" t="e">
        <f t="shared" si="93"/>
        <v>#REF!</v>
      </c>
      <c r="H1017" t="e">
        <f t="shared" si="94"/>
        <v>#REF!</v>
      </c>
      <c r="I1017" t="e">
        <f t="shared" si="95"/>
        <v>#REF!</v>
      </c>
    </row>
    <row r="1018" spans="1:9" x14ac:dyDescent="0.35">
      <c r="A1018" t="s">
        <v>2081</v>
      </c>
      <c r="B1018" t="s">
        <v>380</v>
      </c>
      <c r="C1018" t="s">
        <v>3322</v>
      </c>
      <c r="D1018" t="e">
        <f t="shared" si="90"/>
        <v>#REF!</v>
      </c>
      <c r="E1018" t="e">
        <f t="shared" si="91"/>
        <v>#REF!</v>
      </c>
      <c r="F1018" t="e">
        <f t="shared" si="92"/>
        <v>#REF!</v>
      </c>
      <c r="G1018" t="e">
        <f t="shared" si="93"/>
        <v>#REF!</v>
      </c>
      <c r="H1018" t="e">
        <f t="shared" si="94"/>
        <v>#REF!</v>
      </c>
      <c r="I1018" t="e">
        <f t="shared" si="95"/>
        <v>#REF!</v>
      </c>
    </row>
    <row r="1019" spans="1:9" x14ac:dyDescent="0.35">
      <c r="A1019" t="s">
        <v>2996</v>
      </c>
      <c r="B1019" t="s">
        <v>1574</v>
      </c>
      <c r="C1019" t="s">
        <v>3322</v>
      </c>
      <c r="D1019" t="e">
        <f t="shared" si="90"/>
        <v>#REF!</v>
      </c>
      <c r="E1019" t="e">
        <f t="shared" si="91"/>
        <v>#REF!</v>
      </c>
      <c r="F1019" t="e">
        <f t="shared" si="92"/>
        <v>#REF!</v>
      </c>
      <c r="G1019" t="e">
        <f t="shared" si="93"/>
        <v>#REF!</v>
      </c>
      <c r="H1019" t="e">
        <f t="shared" si="94"/>
        <v>#REF!</v>
      </c>
      <c r="I1019" t="e">
        <f t="shared" si="95"/>
        <v>#REF!</v>
      </c>
    </row>
    <row r="1020" spans="1:9" x14ac:dyDescent="0.35">
      <c r="A1020" t="s">
        <v>1982</v>
      </c>
      <c r="B1020" t="s">
        <v>184</v>
      </c>
      <c r="C1020" t="s">
        <v>3322</v>
      </c>
      <c r="D1020" t="e">
        <f t="shared" si="90"/>
        <v>#REF!</v>
      </c>
      <c r="E1020" t="e">
        <f t="shared" si="91"/>
        <v>#REF!</v>
      </c>
      <c r="F1020" t="e">
        <f t="shared" si="92"/>
        <v>#REF!</v>
      </c>
      <c r="G1020" t="e">
        <f t="shared" si="93"/>
        <v>#REF!</v>
      </c>
      <c r="H1020" t="e">
        <f t="shared" si="94"/>
        <v>#REF!</v>
      </c>
      <c r="I1020" t="e">
        <f t="shared" si="95"/>
        <v>#REF!</v>
      </c>
    </row>
    <row r="1021" spans="1:9" x14ac:dyDescent="0.35">
      <c r="A1021" t="s">
        <v>3939</v>
      </c>
      <c r="B1021" t="s">
        <v>3347</v>
      </c>
      <c r="C1021" t="s">
        <v>3326</v>
      </c>
      <c r="D1021" t="e">
        <f t="shared" si="90"/>
        <v>#REF!</v>
      </c>
      <c r="E1021" t="e">
        <f t="shared" si="91"/>
        <v>#REF!</v>
      </c>
      <c r="F1021" t="e">
        <f t="shared" si="92"/>
        <v>#REF!</v>
      </c>
      <c r="G1021" t="e">
        <f t="shared" si="93"/>
        <v>#REF!</v>
      </c>
      <c r="H1021" t="e">
        <f t="shared" si="94"/>
        <v>#REF!</v>
      </c>
      <c r="I1021" t="e">
        <f t="shared" si="95"/>
        <v>#REF!</v>
      </c>
    </row>
    <row r="1022" spans="1:9" x14ac:dyDescent="0.35">
      <c r="A1022" t="s">
        <v>2169</v>
      </c>
      <c r="B1022" t="s">
        <v>513</v>
      </c>
      <c r="C1022" t="s">
        <v>3326</v>
      </c>
      <c r="D1022" t="e">
        <f t="shared" si="90"/>
        <v>#REF!</v>
      </c>
      <c r="E1022" t="e">
        <f t="shared" si="91"/>
        <v>#REF!</v>
      </c>
      <c r="F1022" t="e">
        <f t="shared" si="92"/>
        <v>#REF!</v>
      </c>
      <c r="G1022" t="e">
        <f t="shared" si="93"/>
        <v>#REF!</v>
      </c>
      <c r="H1022" t="e">
        <f t="shared" si="94"/>
        <v>#REF!</v>
      </c>
      <c r="I1022" t="e">
        <f t="shared" si="95"/>
        <v>#REF!</v>
      </c>
    </row>
    <row r="1023" spans="1:9" x14ac:dyDescent="0.35">
      <c r="A1023" t="s">
        <v>3060</v>
      </c>
      <c r="B1023" t="s">
        <v>1647</v>
      </c>
      <c r="C1023" t="s">
        <v>3326</v>
      </c>
      <c r="D1023" t="e">
        <f t="shared" si="90"/>
        <v>#REF!</v>
      </c>
      <c r="E1023" t="e">
        <f t="shared" si="91"/>
        <v>#REF!</v>
      </c>
      <c r="F1023" t="e">
        <f t="shared" si="92"/>
        <v>#REF!</v>
      </c>
      <c r="G1023" t="e">
        <f t="shared" si="93"/>
        <v>#REF!</v>
      </c>
      <c r="H1023" t="e">
        <f t="shared" si="94"/>
        <v>#REF!</v>
      </c>
      <c r="I1023" t="e">
        <f t="shared" si="95"/>
        <v>#REF!</v>
      </c>
    </row>
    <row r="1024" spans="1:9" x14ac:dyDescent="0.35">
      <c r="A1024" t="s">
        <v>2169</v>
      </c>
      <c r="B1024" t="s">
        <v>513</v>
      </c>
      <c r="C1024" t="s">
        <v>3322</v>
      </c>
      <c r="D1024" t="e">
        <f t="shared" si="90"/>
        <v>#REF!</v>
      </c>
      <c r="E1024" t="e">
        <f t="shared" si="91"/>
        <v>#REF!</v>
      </c>
      <c r="F1024" t="e">
        <f t="shared" si="92"/>
        <v>#REF!</v>
      </c>
      <c r="G1024" t="e">
        <f t="shared" si="93"/>
        <v>#REF!</v>
      </c>
      <c r="H1024" t="e">
        <f t="shared" si="94"/>
        <v>#REF!</v>
      </c>
      <c r="I1024" t="e">
        <f t="shared" si="95"/>
        <v>#REF!</v>
      </c>
    </row>
    <row r="1025" spans="1:9" x14ac:dyDescent="0.35">
      <c r="A1025" t="s">
        <v>2956</v>
      </c>
      <c r="B1025" t="s">
        <v>1526</v>
      </c>
      <c r="C1025" t="s">
        <v>3322</v>
      </c>
      <c r="D1025" t="e">
        <f t="shared" si="90"/>
        <v>#REF!</v>
      </c>
      <c r="E1025" t="e">
        <f t="shared" si="91"/>
        <v>#REF!</v>
      </c>
      <c r="F1025" t="e">
        <f t="shared" si="92"/>
        <v>#REF!</v>
      </c>
      <c r="G1025" t="e">
        <f t="shared" si="93"/>
        <v>#REF!</v>
      </c>
      <c r="H1025" t="e">
        <f t="shared" si="94"/>
        <v>#REF!</v>
      </c>
      <c r="I1025" t="e">
        <f t="shared" si="95"/>
        <v>#REF!</v>
      </c>
    </row>
    <row r="1026" spans="1:9" x14ac:dyDescent="0.35">
      <c r="A1026" t="s">
        <v>3035</v>
      </c>
      <c r="B1026" t="s">
        <v>1621</v>
      </c>
      <c r="C1026" t="s">
        <v>3322</v>
      </c>
      <c r="D1026" t="e">
        <f t="shared" si="90"/>
        <v>#REF!</v>
      </c>
      <c r="E1026" t="e">
        <f t="shared" si="91"/>
        <v>#REF!</v>
      </c>
      <c r="F1026" t="e">
        <f t="shared" si="92"/>
        <v>#REF!</v>
      </c>
      <c r="G1026" t="e">
        <f t="shared" si="93"/>
        <v>#REF!</v>
      </c>
      <c r="H1026" t="e">
        <f t="shared" si="94"/>
        <v>#REF!</v>
      </c>
      <c r="I1026" t="e">
        <f t="shared" si="95"/>
        <v>#REF!</v>
      </c>
    </row>
    <row r="1027" spans="1:9" x14ac:dyDescent="0.35">
      <c r="A1027" t="s">
        <v>2338</v>
      </c>
      <c r="B1027" t="s">
        <v>759</v>
      </c>
      <c r="C1027" t="s">
        <v>3322</v>
      </c>
      <c r="D1027" t="e">
        <f t="shared" si="90"/>
        <v>#REF!</v>
      </c>
      <c r="E1027" t="e">
        <f t="shared" si="91"/>
        <v>#REF!</v>
      </c>
      <c r="F1027" t="e">
        <f t="shared" si="92"/>
        <v>#REF!</v>
      </c>
      <c r="G1027" t="e">
        <f t="shared" si="93"/>
        <v>#REF!</v>
      </c>
      <c r="H1027" t="e">
        <f t="shared" si="94"/>
        <v>#REF!</v>
      </c>
      <c r="I1027" t="e">
        <f t="shared" si="95"/>
        <v>#REF!</v>
      </c>
    </row>
    <row r="1028" spans="1:9" x14ac:dyDescent="0.35">
      <c r="A1028" t="s">
        <v>2440</v>
      </c>
      <c r="B1028" t="s">
        <v>921</v>
      </c>
      <c r="C1028" t="s">
        <v>3322</v>
      </c>
      <c r="D1028" t="e">
        <f t="shared" ref="D1028:D1091" si="96">VLOOKUP(VALUE($A1028),PDG,7,FALSE)</f>
        <v>#REF!</v>
      </c>
      <c r="E1028" t="e">
        <f t="shared" ref="E1028:E1091" si="97">VLOOKUP(VALUE($A1028),PDG,11,FALSE)</f>
        <v>#REF!</v>
      </c>
      <c r="F1028" t="e">
        <f t="shared" ref="F1028:F1091" si="98">IF(E1028&gt;$F$3,$F$3,E1028)</f>
        <v>#REF!</v>
      </c>
      <c r="G1028" t="e">
        <f t="shared" ref="G1028:G1091" si="99">IF(F1028&gt;$G$3,$G$3,E1028)</f>
        <v>#REF!</v>
      </c>
      <c r="H1028" t="e">
        <f t="shared" ref="H1028:H1091" si="100">IF(F1028&lt;E1028,1,0)</f>
        <v>#REF!</v>
      </c>
      <c r="I1028" t="e">
        <f t="shared" ref="I1028:I1091" si="101">IF(G1028&lt;E1028,1,0)</f>
        <v>#REF!</v>
      </c>
    </row>
    <row r="1029" spans="1:9" x14ac:dyDescent="0.35">
      <c r="A1029" t="s">
        <v>1970</v>
      </c>
      <c r="B1029" t="s">
        <v>160</v>
      </c>
      <c r="C1029" t="s">
        <v>3322</v>
      </c>
      <c r="D1029" t="e">
        <f t="shared" si="96"/>
        <v>#REF!</v>
      </c>
      <c r="E1029" t="e">
        <f t="shared" si="97"/>
        <v>#REF!</v>
      </c>
      <c r="F1029" t="e">
        <f t="shared" si="98"/>
        <v>#REF!</v>
      </c>
      <c r="G1029" t="e">
        <f t="shared" si="99"/>
        <v>#REF!</v>
      </c>
      <c r="H1029" t="e">
        <f t="shared" si="100"/>
        <v>#REF!</v>
      </c>
      <c r="I1029" t="e">
        <f t="shared" si="101"/>
        <v>#REF!</v>
      </c>
    </row>
    <row r="1030" spans="1:9" x14ac:dyDescent="0.35">
      <c r="A1030" t="s">
        <v>2061</v>
      </c>
      <c r="B1030" t="s">
        <v>340</v>
      </c>
      <c r="C1030" t="s">
        <v>3322</v>
      </c>
      <c r="D1030" t="e">
        <f t="shared" si="96"/>
        <v>#REF!</v>
      </c>
      <c r="E1030" t="e">
        <f t="shared" si="97"/>
        <v>#REF!</v>
      </c>
      <c r="F1030" t="e">
        <f t="shared" si="98"/>
        <v>#REF!</v>
      </c>
      <c r="G1030" t="e">
        <f t="shared" si="99"/>
        <v>#REF!</v>
      </c>
      <c r="H1030" t="e">
        <f t="shared" si="100"/>
        <v>#REF!</v>
      </c>
      <c r="I1030" t="e">
        <f t="shared" si="101"/>
        <v>#REF!</v>
      </c>
    </row>
    <row r="1031" spans="1:9" x14ac:dyDescent="0.35">
      <c r="A1031" t="s">
        <v>1962</v>
      </c>
      <c r="B1031" t="s">
        <v>142</v>
      </c>
      <c r="C1031" t="s">
        <v>3322</v>
      </c>
      <c r="D1031" t="e">
        <f t="shared" si="96"/>
        <v>#REF!</v>
      </c>
      <c r="E1031" t="e">
        <f t="shared" si="97"/>
        <v>#REF!</v>
      </c>
      <c r="F1031" t="e">
        <f t="shared" si="98"/>
        <v>#REF!</v>
      </c>
      <c r="G1031" t="e">
        <f t="shared" si="99"/>
        <v>#REF!</v>
      </c>
      <c r="H1031" t="e">
        <f t="shared" si="100"/>
        <v>#REF!</v>
      </c>
      <c r="I1031" t="e">
        <f t="shared" si="101"/>
        <v>#REF!</v>
      </c>
    </row>
    <row r="1032" spans="1:9" x14ac:dyDescent="0.35">
      <c r="A1032" t="s">
        <v>2634</v>
      </c>
      <c r="B1032" t="s">
        <v>1169</v>
      </c>
      <c r="C1032" t="s">
        <v>3322</v>
      </c>
      <c r="D1032" t="e">
        <f t="shared" si="96"/>
        <v>#REF!</v>
      </c>
      <c r="E1032" t="e">
        <f t="shared" si="97"/>
        <v>#REF!</v>
      </c>
      <c r="F1032" t="e">
        <f t="shared" si="98"/>
        <v>#REF!</v>
      </c>
      <c r="G1032" t="e">
        <f t="shared" si="99"/>
        <v>#REF!</v>
      </c>
      <c r="H1032" t="e">
        <f t="shared" si="100"/>
        <v>#REF!</v>
      </c>
      <c r="I1032" t="e">
        <f t="shared" si="101"/>
        <v>#REF!</v>
      </c>
    </row>
    <row r="1033" spans="1:9" x14ac:dyDescent="0.35">
      <c r="A1033" t="s">
        <v>3020</v>
      </c>
      <c r="B1033" t="s">
        <v>1600</v>
      </c>
      <c r="C1033" t="s">
        <v>3322</v>
      </c>
      <c r="D1033" t="e">
        <f t="shared" si="96"/>
        <v>#REF!</v>
      </c>
      <c r="E1033" t="e">
        <f t="shared" si="97"/>
        <v>#REF!</v>
      </c>
      <c r="F1033" t="e">
        <f t="shared" si="98"/>
        <v>#REF!</v>
      </c>
      <c r="G1033" t="e">
        <f t="shared" si="99"/>
        <v>#REF!</v>
      </c>
      <c r="H1033" t="e">
        <f t="shared" si="100"/>
        <v>#REF!</v>
      </c>
      <c r="I1033" t="e">
        <f t="shared" si="101"/>
        <v>#REF!</v>
      </c>
    </row>
    <row r="1034" spans="1:9" x14ac:dyDescent="0.35">
      <c r="A1034" t="s">
        <v>3027</v>
      </c>
      <c r="B1034" t="s">
        <v>1608</v>
      </c>
      <c r="C1034" t="s">
        <v>3322</v>
      </c>
      <c r="D1034" t="e">
        <f t="shared" si="96"/>
        <v>#REF!</v>
      </c>
      <c r="E1034" t="e">
        <f t="shared" si="97"/>
        <v>#REF!</v>
      </c>
      <c r="F1034" t="e">
        <f t="shared" si="98"/>
        <v>#REF!</v>
      </c>
      <c r="G1034" t="e">
        <f t="shared" si="99"/>
        <v>#REF!</v>
      </c>
      <c r="H1034" t="e">
        <f t="shared" si="100"/>
        <v>#REF!</v>
      </c>
      <c r="I1034" t="e">
        <f t="shared" si="101"/>
        <v>#REF!</v>
      </c>
    </row>
    <row r="1035" spans="1:9" x14ac:dyDescent="0.35">
      <c r="A1035" t="s">
        <v>2501</v>
      </c>
      <c r="B1035" t="s">
        <v>3441</v>
      </c>
      <c r="C1035" t="s">
        <v>3322</v>
      </c>
      <c r="D1035" t="e">
        <f t="shared" si="96"/>
        <v>#REF!</v>
      </c>
      <c r="E1035" t="e">
        <f t="shared" si="97"/>
        <v>#REF!</v>
      </c>
      <c r="F1035" t="e">
        <f t="shared" si="98"/>
        <v>#REF!</v>
      </c>
      <c r="G1035" t="e">
        <f t="shared" si="99"/>
        <v>#REF!</v>
      </c>
      <c r="H1035" t="e">
        <f t="shared" si="100"/>
        <v>#REF!</v>
      </c>
      <c r="I1035" t="e">
        <f t="shared" si="101"/>
        <v>#REF!</v>
      </c>
    </row>
    <row r="1036" spans="1:9" x14ac:dyDescent="0.35">
      <c r="A1036" t="s">
        <v>2698</v>
      </c>
      <c r="B1036" t="s">
        <v>1246</v>
      </c>
      <c r="C1036" t="s">
        <v>3322</v>
      </c>
      <c r="D1036" t="e">
        <f t="shared" si="96"/>
        <v>#REF!</v>
      </c>
      <c r="E1036" t="e">
        <f t="shared" si="97"/>
        <v>#REF!</v>
      </c>
      <c r="F1036" t="e">
        <f t="shared" si="98"/>
        <v>#REF!</v>
      </c>
      <c r="G1036" t="e">
        <f t="shared" si="99"/>
        <v>#REF!</v>
      </c>
      <c r="H1036" t="e">
        <f t="shared" si="100"/>
        <v>#REF!</v>
      </c>
      <c r="I1036" t="e">
        <f t="shared" si="101"/>
        <v>#REF!</v>
      </c>
    </row>
    <row r="1037" spans="1:9" x14ac:dyDescent="0.35">
      <c r="A1037" t="s">
        <v>2816</v>
      </c>
      <c r="B1037" t="s">
        <v>1370</v>
      </c>
      <c r="C1037" t="s">
        <v>3322</v>
      </c>
      <c r="D1037" t="e">
        <f t="shared" si="96"/>
        <v>#REF!</v>
      </c>
      <c r="E1037" t="e">
        <f t="shared" si="97"/>
        <v>#REF!</v>
      </c>
      <c r="F1037" t="e">
        <f t="shared" si="98"/>
        <v>#REF!</v>
      </c>
      <c r="G1037" t="e">
        <f t="shared" si="99"/>
        <v>#REF!</v>
      </c>
      <c r="H1037" t="e">
        <f t="shared" si="100"/>
        <v>#REF!</v>
      </c>
      <c r="I1037" t="e">
        <f t="shared" si="101"/>
        <v>#REF!</v>
      </c>
    </row>
    <row r="1038" spans="1:9" x14ac:dyDescent="0.35">
      <c r="A1038" t="s">
        <v>2880</v>
      </c>
      <c r="B1038" t="s">
        <v>1438</v>
      </c>
      <c r="C1038" t="s">
        <v>3322</v>
      </c>
      <c r="D1038" t="e">
        <f t="shared" si="96"/>
        <v>#REF!</v>
      </c>
      <c r="E1038" t="e">
        <f t="shared" si="97"/>
        <v>#REF!</v>
      </c>
      <c r="F1038" t="e">
        <f t="shared" si="98"/>
        <v>#REF!</v>
      </c>
      <c r="G1038" t="e">
        <f t="shared" si="99"/>
        <v>#REF!</v>
      </c>
      <c r="H1038" t="e">
        <f t="shared" si="100"/>
        <v>#REF!</v>
      </c>
      <c r="I1038" t="e">
        <f t="shared" si="101"/>
        <v>#REF!</v>
      </c>
    </row>
    <row r="1039" spans="1:9" x14ac:dyDescent="0.35">
      <c r="A1039" t="s">
        <v>3060</v>
      </c>
      <c r="B1039" t="s">
        <v>1647</v>
      </c>
      <c r="C1039" t="s">
        <v>3322</v>
      </c>
      <c r="D1039" t="e">
        <f t="shared" si="96"/>
        <v>#REF!</v>
      </c>
      <c r="E1039" t="e">
        <f t="shared" si="97"/>
        <v>#REF!</v>
      </c>
      <c r="F1039" t="e">
        <f t="shared" si="98"/>
        <v>#REF!</v>
      </c>
      <c r="G1039" t="e">
        <f t="shared" si="99"/>
        <v>#REF!</v>
      </c>
      <c r="H1039" t="e">
        <f t="shared" si="100"/>
        <v>#REF!</v>
      </c>
      <c r="I1039" t="e">
        <f t="shared" si="101"/>
        <v>#REF!</v>
      </c>
    </row>
    <row r="1040" spans="1:9" x14ac:dyDescent="0.35">
      <c r="A1040" t="s">
        <v>2137</v>
      </c>
      <c r="B1040" t="s">
        <v>465</v>
      </c>
      <c r="C1040" t="s">
        <v>3322</v>
      </c>
      <c r="D1040" t="e">
        <f t="shared" si="96"/>
        <v>#REF!</v>
      </c>
      <c r="E1040" t="e">
        <f t="shared" si="97"/>
        <v>#REF!</v>
      </c>
      <c r="F1040" t="e">
        <f t="shared" si="98"/>
        <v>#REF!</v>
      </c>
      <c r="G1040" t="e">
        <f t="shared" si="99"/>
        <v>#REF!</v>
      </c>
      <c r="H1040" t="e">
        <f t="shared" si="100"/>
        <v>#REF!</v>
      </c>
      <c r="I1040" t="e">
        <f t="shared" si="101"/>
        <v>#REF!</v>
      </c>
    </row>
    <row r="1041" spans="1:9" x14ac:dyDescent="0.35">
      <c r="A1041" t="s">
        <v>2310</v>
      </c>
      <c r="B1041" t="s">
        <v>728</v>
      </c>
      <c r="C1041" t="s">
        <v>3322</v>
      </c>
      <c r="D1041" t="e">
        <f t="shared" si="96"/>
        <v>#REF!</v>
      </c>
      <c r="E1041" t="e">
        <f t="shared" si="97"/>
        <v>#REF!</v>
      </c>
      <c r="F1041" t="e">
        <f t="shared" si="98"/>
        <v>#REF!</v>
      </c>
      <c r="G1041" t="e">
        <f t="shared" si="99"/>
        <v>#REF!</v>
      </c>
      <c r="H1041" t="e">
        <f t="shared" si="100"/>
        <v>#REF!</v>
      </c>
      <c r="I1041" t="e">
        <f t="shared" si="101"/>
        <v>#REF!</v>
      </c>
    </row>
    <row r="1042" spans="1:9" x14ac:dyDescent="0.35">
      <c r="A1042" t="s">
        <v>2359</v>
      </c>
      <c r="B1042" t="s">
        <v>784</v>
      </c>
      <c r="C1042" t="s">
        <v>3322</v>
      </c>
      <c r="D1042" t="e">
        <f t="shared" si="96"/>
        <v>#REF!</v>
      </c>
      <c r="E1042" t="e">
        <f t="shared" si="97"/>
        <v>#REF!</v>
      </c>
      <c r="F1042" t="e">
        <f t="shared" si="98"/>
        <v>#REF!</v>
      </c>
      <c r="G1042" t="e">
        <f t="shared" si="99"/>
        <v>#REF!</v>
      </c>
      <c r="H1042" t="e">
        <f t="shared" si="100"/>
        <v>#REF!</v>
      </c>
      <c r="I1042" t="e">
        <f t="shared" si="101"/>
        <v>#REF!</v>
      </c>
    </row>
    <row r="1043" spans="1:9" x14ac:dyDescent="0.35">
      <c r="A1043" t="s">
        <v>2486</v>
      </c>
      <c r="B1043" t="s">
        <v>991</v>
      </c>
      <c r="C1043" t="s">
        <v>3322</v>
      </c>
      <c r="D1043" t="e">
        <f t="shared" si="96"/>
        <v>#REF!</v>
      </c>
      <c r="E1043" t="e">
        <f t="shared" si="97"/>
        <v>#REF!</v>
      </c>
      <c r="F1043" t="e">
        <f t="shared" si="98"/>
        <v>#REF!</v>
      </c>
      <c r="G1043" t="e">
        <f t="shared" si="99"/>
        <v>#REF!</v>
      </c>
      <c r="H1043" t="e">
        <f t="shared" si="100"/>
        <v>#REF!</v>
      </c>
      <c r="I1043" t="e">
        <f t="shared" si="101"/>
        <v>#REF!</v>
      </c>
    </row>
    <row r="1044" spans="1:9" x14ac:dyDescent="0.35">
      <c r="A1044" t="s">
        <v>2539</v>
      </c>
      <c r="B1044" t="s">
        <v>3478</v>
      </c>
      <c r="C1044" t="s">
        <v>3322</v>
      </c>
      <c r="D1044" t="e">
        <f t="shared" si="96"/>
        <v>#REF!</v>
      </c>
      <c r="E1044" t="e">
        <f t="shared" si="97"/>
        <v>#REF!</v>
      </c>
      <c r="F1044" t="e">
        <f t="shared" si="98"/>
        <v>#REF!</v>
      </c>
      <c r="G1044" t="e">
        <f t="shared" si="99"/>
        <v>#REF!</v>
      </c>
      <c r="H1044" t="e">
        <f t="shared" si="100"/>
        <v>#REF!</v>
      </c>
      <c r="I1044" t="e">
        <f t="shared" si="101"/>
        <v>#REF!</v>
      </c>
    </row>
    <row r="1045" spans="1:9" x14ac:dyDescent="0.35">
      <c r="A1045" t="s">
        <v>1968</v>
      </c>
      <c r="B1045" t="s">
        <v>154</v>
      </c>
      <c r="C1045" t="s">
        <v>3322</v>
      </c>
      <c r="D1045" t="e">
        <f t="shared" si="96"/>
        <v>#REF!</v>
      </c>
      <c r="E1045" t="e">
        <f t="shared" si="97"/>
        <v>#REF!</v>
      </c>
      <c r="F1045" t="e">
        <f t="shared" si="98"/>
        <v>#REF!</v>
      </c>
      <c r="G1045" t="e">
        <f t="shared" si="99"/>
        <v>#REF!</v>
      </c>
      <c r="H1045" t="e">
        <f t="shared" si="100"/>
        <v>#REF!</v>
      </c>
      <c r="I1045" t="e">
        <f t="shared" si="101"/>
        <v>#REF!</v>
      </c>
    </row>
    <row r="1046" spans="1:9" x14ac:dyDescent="0.35">
      <c r="A1046" t="s">
        <v>2168</v>
      </c>
      <c r="B1046" t="s">
        <v>511</v>
      </c>
      <c r="C1046" t="s">
        <v>3326</v>
      </c>
      <c r="D1046" t="e">
        <f t="shared" si="96"/>
        <v>#REF!</v>
      </c>
      <c r="E1046" t="e">
        <f t="shared" si="97"/>
        <v>#REF!</v>
      </c>
      <c r="F1046" t="e">
        <f t="shared" si="98"/>
        <v>#REF!</v>
      </c>
      <c r="G1046" t="e">
        <f t="shared" si="99"/>
        <v>#REF!</v>
      </c>
      <c r="H1046" t="e">
        <f t="shared" si="100"/>
        <v>#REF!</v>
      </c>
      <c r="I1046" t="e">
        <f t="shared" si="101"/>
        <v>#REF!</v>
      </c>
    </row>
    <row r="1047" spans="1:9" x14ac:dyDescent="0.35">
      <c r="A1047" t="s">
        <v>2658</v>
      </c>
      <c r="B1047" t="s">
        <v>1196</v>
      </c>
      <c r="C1047" t="s">
        <v>3322</v>
      </c>
      <c r="D1047" t="e">
        <f t="shared" si="96"/>
        <v>#REF!</v>
      </c>
      <c r="E1047" t="e">
        <f t="shared" si="97"/>
        <v>#REF!</v>
      </c>
      <c r="F1047" t="e">
        <f t="shared" si="98"/>
        <v>#REF!</v>
      </c>
      <c r="G1047" t="e">
        <f t="shared" si="99"/>
        <v>#REF!</v>
      </c>
      <c r="H1047" t="e">
        <f t="shared" si="100"/>
        <v>#REF!</v>
      </c>
      <c r="I1047" t="e">
        <f t="shared" si="101"/>
        <v>#REF!</v>
      </c>
    </row>
    <row r="1048" spans="1:9" x14ac:dyDescent="0.35">
      <c r="A1048" t="s">
        <v>2704</v>
      </c>
      <c r="B1048" t="s">
        <v>1252</v>
      </c>
      <c r="C1048" t="s">
        <v>3322</v>
      </c>
      <c r="D1048" t="e">
        <f t="shared" si="96"/>
        <v>#REF!</v>
      </c>
      <c r="E1048" t="e">
        <f t="shared" si="97"/>
        <v>#REF!</v>
      </c>
      <c r="F1048" t="e">
        <f t="shared" si="98"/>
        <v>#REF!</v>
      </c>
      <c r="G1048" t="e">
        <f t="shared" si="99"/>
        <v>#REF!</v>
      </c>
      <c r="H1048" t="e">
        <f t="shared" si="100"/>
        <v>#REF!</v>
      </c>
      <c r="I1048" t="e">
        <f t="shared" si="101"/>
        <v>#REF!</v>
      </c>
    </row>
    <row r="1049" spans="1:9" x14ac:dyDescent="0.35">
      <c r="A1049" t="s">
        <v>3167</v>
      </c>
      <c r="B1049" t="s">
        <v>1761</v>
      </c>
      <c r="C1049" t="s">
        <v>3322</v>
      </c>
      <c r="D1049" t="e">
        <f t="shared" si="96"/>
        <v>#REF!</v>
      </c>
      <c r="E1049" t="e">
        <f t="shared" si="97"/>
        <v>#REF!</v>
      </c>
      <c r="F1049" t="e">
        <f t="shared" si="98"/>
        <v>#REF!</v>
      </c>
      <c r="G1049" t="e">
        <f t="shared" si="99"/>
        <v>#REF!</v>
      </c>
      <c r="H1049" t="e">
        <f t="shared" si="100"/>
        <v>#REF!</v>
      </c>
      <c r="I1049" t="e">
        <f t="shared" si="101"/>
        <v>#REF!</v>
      </c>
    </row>
    <row r="1050" spans="1:9" x14ac:dyDescent="0.35">
      <c r="A1050" t="s">
        <v>3172</v>
      </c>
      <c r="B1050" t="s">
        <v>1766</v>
      </c>
      <c r="C1050" t="s">
        <v>3322</v>
      </c>
      <c r="D1050" t="e">
        <f t="shared" si="96"/>
        <v>#REF!</v>
      </c>
      <c r="E1050" t="e">
        <f t="shared" si="97"/>
        <v>#REF!</v>
      </c>
      <c r="F1050" t="e">
        <f t="shared" si="98"/>
        <v>#REF!</v>
      </c>
      <c r="G1050" t="e">
        <f t="shared" si="99"/>
        <v>#REF!</v>
      </c>
      <c r="H1050" t="e">
        <f t="shared" si="100"/>
        <v>#REF!</v>
      </c>
      <c r="I1050" t="e">
        <f t="shared" si="101"/>
        <v>#REF!</v>
      </c>
    </row>
    <row r="1051" spans="1:9" x14ac:dyDescent="0.35">
      <c r="A1051" t="s">
        <v>2932</v>
      </c>
      <c r="B1051" t="s">
        <v>1496</v>
      </c>
      <c r="C1051" t="s">
        <v>3322</v>
      </c>
      <c r="D1051" t="e">
        <f t="shared" si="96"/>
        <v>#REF!</v>
      </c>
      <c r="E1051" t="e">
        <f t="shared" si="97"/>
        <v>#REF!</v>
      </c>
      <c r="F1051" t="e">
        <f t="shared" si="98"/>
        <v>#REF!</v>
      </c>
      <c r="G1051" t="e">
        <f t="shared" si="99"/>
        <v>#REF!</v>
      </c>
      <c r="H1051" t="e">
        <f t="shared" si="100"/>
        <v>#REF!</v>
      </c>
      <c r="I1051" t="e">
        <f t="shared" si="101"/>
        <v>#REF!</v>
      </c>
    </row>
    <row r="1052" spans="1:9" x14ac:dyDescent="0.35">
      <c r="A1052" t="s">
        <v>3244</v>
      </c>
      <c r="B1052" t="s">
        <v>1837</v>
      </c>
      <c r="C1052" t="s">
        <v>3322</v>
      </c>
      <c r="D1052" t="e">
        <f t="shared" si="96"/>
        <v>#REF!</v>
      </c>
      <c r="E1052" t="e">
        <f t="shared" si="97"/>
        <v>#REF!</v>
      </c>
      <c r="F1052" t="e">
        <f t="shared" si="98"/>
        <v>#REF!</v>
      </c>
      <c r="G1052" t="e">
        <f t="shared" si="99"/>
        <v>#REF!</v>
      </c>
      <c r="H1052" t="e">
        <f t="shared" si="100"/>
        <v>#REF!</v>
      </c>
      <c r="I1052" t="e">
        <f t="shared" si="101"/>
        <v>#REF!</v>
      </c>
    </row>
    <row r="1053" spans="1:9" x14ac:dyDescent="0.35">
      <c r="A1053" t="s">
        <v>1968</v>
      </c>
      <c r="B1053" t="s">
        <v>154</v>
      </c>
      <c r="C1053" t="s">
        <v>3326</v>
      </c>
      <c r="D1053" t="e">
        <f t="shared" si="96"/>
        <v>#REF!</v>
      </c>
      <c r="E1053" t="e">
        <f t="shared" si="97"/>
        <v>#REF!</v>
      </c>
      <c r="F1053" t="e">
        <f t="shared" si="98"/>
        <v>#REF!</v>
      </c>
      <c r="G1053" t="e">
        <f t="shared" si="99"/>
        <v>#REF!</v>
      </c>
      <c r="H1053" t="e">
        <f t="shared" si="100"/>
        <v>#REF!</v>
      </c>
      <c r="I1053" t="e">
        <f t="shared" si="101"/>
        <v>#REF!</v>
      </c>
    </row>
    <row r="1054" spans="1:9" x14ac:dyDescent="0.35">
      <c r="A1054" t="s">
        <v>1933</v>
      </c>
      <c r="B1054" t="s">
        <v>86</v>
      </c>
      <c r="C1054" t="s">
        <v>3322</v>
      </c>
      <c r="D1054" t="e">
        <f t="shared" si="96"/>
        <v>#REF!</v>
      </c>
      <c r="E1054" t="e">
        <f t="shared" si="97"/>
        <v>#REF!</v>
      </c>
      <c r="F1054" t="e">
        <f t="shared" si="98"/>
        <v>#REF!</v>
      </c>
      <c r="G1054" t="e">
        <f t="shared" si="99"/>
        <v>#REF!</v>
      </c>
      <c r="H1054" t="e">
        <f t="shared" si="100"/>
        <v>#REF!</v>
      </c>
      <c r="I1054" t="e">
        <f t="shared" si="101"/>
        <v>#REF!</v>
      </c>
    </row>
    <row r="1055" spans="1:9" x14ac:dyDescent="0.35">
      <c r="A1055" t="s">
        <v>2556</v>
      </c>
      <c r="B1055" t="s">
        <v>3496</v>
      </c>
      <c r="C1055" t="s">
        <v>3322</v>
      </c>
      <c r="D1055" t="e">
        <f t="shared" si="96"/>
        <v>#REF!</v>
      </c>
      <c r="E1055" t="e">
        <f t="shared" si="97"/>
        <v>#REF!</v>
      </c>
      <c r="F1055" t="e">
        <f t="shared" si="98"/>
        <v>#REF!</v>
      </c>
      <c r="G1055" t="e">
        <f t="shared" si="99"/>
        <v>#REF!</v>
      </c>
      <c r="H1055" t="e">
        <f t="shared" si="100"/>
        <v>#REF!</v>
      </c>
      <c r="I1055" t="e">
        <f t="shared" si="101"/>
        <v>#REF!</v>
      </c>
    </row>
    <row r="1056" spans="1:9" x14ac:dyDescent="0.35">
      <c r="A1056" t="s">
        <v>2755</v>
      </c>
      <c r="B1056" t="s">
        <v>1308</v>
      </c>
      <c r="C1056" t="s">
        <v>3322</v>
      </c>
      <c r="D1056" t="e">
        <f t="shared" si="96"/>
        <v>#REF!</v>
      </c>
      <c r="E1056" t="e">
        <f t="shared" si="97"/>
        <v>#REF!</v>
      </c>
      <c r="F1056" t="e">
        <f t="shared" si="98"/>
        <v>#REF!</v>
      </c>
      <c r="G1056" t="e">
        <f t="shared" si="99"/>
        <v>#REF!</v>
      </c>
      <c r="H1056" t="e">
        <f t="shared" si="100"/>
        <v>#REF!</v>
      </c>
      <c r="I1056" t="e">
        <f t="shared" si="101"/>
        <v>#REF!</v>
      </c>
    </row>
    <row r="1057" spans="1:9" x14ac:dyDescent="0.35">
      <c r="A1057" t="s">
        <v>2168</v>
      </c>
      <c r="B1057" t="s">
        <v>511</v>
      </c>
      <c r="C1057" t="s">
        <v>3322</v>
      </c>
      <c r="D1057" t="e">
        <f t="shared" si="96"/>
        <v>#REF!</v>
      </c>
      <c r="E1057" t="e">
        <f t="shared" si="97"/>
        <v>#REF!</v>
      </c>
      <c r="F1057" t="e">
        <f t="shared" si="98"/>
        <v>#REF!</v>
      </c>
      <c r="G1057" t="e">
        <f t="shared" si="99"/>
        <v>#REF!</v>
      </c>
      <c r="H1057" t="e">
        <f t="shared" si="100"/>
        <v>#REF!</v>
      </c>
      <c r="I1057" t="e">
        <f t="shared" si="101"/>
        <v>#REF!</v>
      </c>
    </row>
    <row r="1058" spans="1:9" x14ac:dyDescent="0.35">
      <c r="A1058" t="s">
        <v>2186</v>
      </c>
      <c r="B1058" t="s">
        <v>537</v>
      </c>
      <c r="C1058" t="s">
        <v>3322</v>
      </c>
      <c r="D1058" t="e">
        <f t="shared" si="96"/>
        <v>#REF!</v>
      </c>
      <c r="E1058" t="e">
        <f t="shared" si="97"/>
        <v>#REF!</v>
      </c>
      <c r="F1058" t="e">
        <f t="shared" si="98"/>
        <v>#REF!</v>
      </c>
      <c r="G1058" t="e">
        <f t="shared" si="99"/>
        <v>#REF!</v>
      </c>
      <c r="H1058" t="e">
        <f t="shared" si="100"/>
        <v>#REF!</v>
      </c>
      <c r="I1058" t="e">
        <f t="shared" si="101"/>
        <v>#REF!</v>
      </c>
    </row>
    <row r="1059" spans="1:9" x14ac:dyDescent="0.35">
      <c r="A1059" t="s">
        <v>2905</v>
      </c>
      <c r="B1059" t="s">
        <v>1464</v>
      </c>
      <c r="C1059" t="s">
        <v>3322</v>
      </c>
      <c r="D1059" t="e">
        <f t="shared" si="96"/>
        <v>#REF!</v>
      </c>
      <c r="E1059" t="e">
        <f t="shared" si="97"/>
        <v>#REF!</v>
      </c>
      <c r="F1059" t="e">
        <f t="shared" si="98"/>
        <v>#REF!</v>
      </c>
      <c r="G1059" t="e">
        <f t="shared" si="99"/>
        <v>#REF!</v>
      </c>
      <c r="H1059" t="e">
        <f t="shared" si="100"/>
        <v>#REF!</v>
      </c>
      <c r="I1059" t="e">
        <f t="shared" si="101"/>
        <v>#REF!</v>
      </c>
    </row>
    <row r="1060" spans="1:9" x14ac:dyDescent="0.35">
      <c r="A1060" t="s">
        <v>3251</v>
      </c>
      <c r="B1060" t="s">
        <v>1844</v>
      </c>
      <c r="C1060" t="s">
        <v>3322</v>
      </c>
      <c r="D1060" t="e">
        <f t="shared" si="96"/>
        <v>#REF!</v>
      </c>
      <c r="E1060" t="e">
        <f t="shared" si="97"/>
        <v>#REF!</v>
      </c>
      <c r="F1060" t="e">
        <f t="shared" si="98"/>
        <v>#REF!</v>
      </c>
      <c r="G1060" t="e">
        <f t="shared" si="99"/>
        <v>#REF!</v>
      </c>
      <c r="H1060" t="e">
        <f t="shared" si="100"/>
        <v>#REF!</v>
      </c>
      <c r="I1060" t="e">
        <f t="shared" si="101"/>
        <v>#REF!</v>
      </c>
    </row>
    <row r="1061" spans="1:9" x14ac:dyDescent="0.35">
      <c r="A1061" t="s">
        <v>3145</v>
      </c>
      <c r="B1061" t="s">
        <v>1741</v>
      </c>
      <c r="C1061" t="s">
        <v>3322</v>
      </c>
      <c r="D1061" t="e">
        <f t="shared" si="96"/>
        <v>#REF!</v>
      </c>
      <c r="E1061" t="e">
        <f t="shared" si="97"/>
        <v>#REF!</v>
      </c>
      <c r="F1061" t="e">
        <f t="shared" si="98"/>
        <v>#REF!</v>
      </c>
      <c r="G1061" t="e">
        <f t="shared" si="99"/>
        <v>#REF!</v>
      </c>
      <c r="H1061" t="e">
        <f t="shared" si="100"/>
        <v>#REF!</v>
      </c>
      <c r="I1061" t="e">
        <f t="shared" si="101"/>
        <v>#REF!</v>
      </c>
    </row>
    <row r="1062" spans="1:9" x14ac:dyDescent="0.35">
      <c r="A1062" t="s">
        <v>2368</v>
      </c>
      <c r="B1062" t="s">
        <v>797</v>
      </c>
      <c r="C1062" t="s">
        <v>3322</v>
      </c>
      <c r="D1062" t="e">
        <f t="shared" si="96"/>
        <v>#REF!</v>
      </c>
      <c r="E1062" t="e">
        <f t="shared" si="97"/>
        <v>#REF!</v>
      </c>
      <c r="F1062" t="e">
        <f t="shared" si="98"/>
        <v>#REF!</v>
      </c>
      <c r="G1062" t="e">
        <f t="shared" si="99"/>
        <v>#REF!</v>
      </c>
      <c r="H1062" t="e">
        <f t="shared" si="100"/>
        <v>#REF!</v>
      </c>
      <c r="I1062" t="e">
        <f t="shared" si="101"/>
        <v>#REF!</v>
      </c>
    </row>
    <row r="1063" spans="1:9" x14ac:dyDescent="0.35">
      <c r="A1063" t="s">
        <v>3164</v>
      </c>
      <c r="B1063" t="s">
        <v>1758</v>
      </c>
      <c r="C1063" t="s">
        <v>3322</v>
      </c>
      <c r="D1063" t="e">
        <f t="shared" si="96"/>
        <v>#REF!</v>
      </c>
      <c r="E1063" t="e">
        <f t="shared" si="97"/>
        <v>#REF!</v>
      </c>
      <c r="F1063" t="e">
        <f t="shared" si="98"/>
        <v>#REF!</v>
      </c>
      <c r="G1063" t="e">
        <f t="shared" si="99"/>
        <v>#REF!</v>
      </c>
      <c r="H1063" t="e">
        <f t="shared" si="100"/>
        <v>#REF!</v>
      </c>
      <c r="I1063" t="e">
        <f t="shared" si="101"/>
        <v>#REF!</v>
      </c>
    </row>
    <row r="1064" spans="1:9" x14ac:dyDescent="0.35">
      <c r="A1064" t="s">
        <v>1943</v>
      </c>
      <c r="B1064" t="s">
        <v>104</v>
      </c>
      <c r="C1064" t="s">
        <v>3322</v>
      </c>
      <c r="D1064" t="e">
        <f t="shared" si="96"/>
        <v>#REF!</v>
      </c>
      <c r="E1064" t="e">
        <f t="shared" si="97"/>
        <v>#REF!</v>
      </c>
      <c r="F1064" t="e">
        <f t="shared" si="98"/>
        <v>#REF!</v>
      </c>
      <c r="G1064" t="e">
        <f t="shared" si="99"/>
        <v>#REF!</v>
      </c>
      <c r="H1064" t="e">
        <f t="shared" si="100"/>
        <v>#REF!</v>
      </c>
      <c r="I1064" t="e">
        <f t="shared" si="101"/>
        <v>#REF!</v>
      </c>
    </row>
    <row r="1065" spans="1:9" x14ac:dyDescent="0.35">
      <c r="A1065" t="s">
        <v>1996</v>
      </c>
      <c r="B1065" t="s">
        <v>212</v>
      </c>
      <c r="C1065" t="s">
        <v>3322</v>
      </c>
      <c r="D1065" t="e">
        <f t="shared" si="96"/>
        <v>#REF!</v>
      </c>
      <c r="E1065" t="e">
        <f t="shared" si="97"/>
        <v>#REF!</v>
      </c>
      <c r="F1065" t="e">
        <f t="shared" si="98"/>
        <v>#REF!</v>
      </c>
      <c r="G1065" t="e">
        <f t="shared" si="99"/>
        <v>#REF!</v>
      </c>
      <c r="H1065" t="e">
        <f t="shared" si="100"/>
        <v>#REF!</v>
      </c>
      <c r="I1065" t="e">
        <f t="shared" si="101"/>
        <v>#REF!</v>
      </c>
    </row>
    <row r="1066" spans="1:9" x14ac:dyDescent="0.35">
      <c r="A1066" t="s">
        <v>2426</v>
      </c>
      <c r="B1066" t="s">
        <v>899</v>
      </c>
      <c r="C1066" t="s">
        <v>3322</v>
      </c>
      <c r="D1066" t="e">
        <f t="shared" si="96"/>
        <v>#REF!</v>
      </c>
      <c r="E1066" t="e">
        <f t="shared" si="97"/>
        <v>#REF!</v>
      </c>
      <c r="F1066" t="e">
        <f t="shared" si="98"/>
        <v>#REF!</v>
      </c>
      <c r="G1066" t="e">
        <f t="shared" si="99"/>
        <v>#REF!</v>
      </c>
      <c r="H1066" t="e">
        <f t="shared" si="100"/>
        <v>#REF!</v>
      </c>
      <c r="I1066" t="e">
        <f t="shared" si="101"/>
        <v>#REF!</v>
      </c>
    </row>
    <row r="1067" spans="1:9" x14ac:dyDescent="0.35">
      <c r="A1067" t="s">
        <v>2149</v>
      </c>
      <c r="B1067" t="s">
        <v>477</v>
      </c>
      <c r="C1067" t="s">
        <v>3322</v>
      </c>
      <c r="D1067" t="e">
        <f t="shared" si="96"/>
        <v>#REF!</v>
      </c>
      <c r="E1067" t="e">
        <f t="shared" si="97"/>
        <v>#REF!</v>
      </c>
      <c r="F1067" t="e">
        <f t="shared" si="98"/>
        <v>#REF!</v>
      </c>
      <c r="G1067" t="e">
        <f t="shared" si="99"/>
        <v>#REF!</v>
      </c>
      <c r="H1067" t="e">
        <f t="shared" si="100"/>
        <v>#REF!</v>
      </c>
      <c r="I1067" t="e">
        <f t="shared" si="101"/>
        <v>#REF!</v>
      </c>
    </row>
    <row r="1068" spans="1:9" x14ac:dyDescent="0.35">
      <c r="A1068" t="s">
        <v>2503</v>
      </c>
      <c r="B1068" t="s">
        <v>3443</v>
      </c>
      <c r="C1068" t="s">
        <v>3322</v>
      </c>
      <c r="D1068" t="e">
        <f t="shared" si="96"/>
        <v>#REF!</v>
      </c>
      <c r="E1068" t="e">
        <f t="shared" si="97"/>
        <v>#REF!</v>
      </c>
      <c r="F1068" t="e">
        <f t="shared" si="98"/>
        <v>#REF!</v>
      </c>
      <c r="G1068" t="e">
        <f t="shared" si="99"/>
        <v>#REF!</v>
      </c>
      <c r="H1068" t="e">
        <f t="shared" si="100"/>
        <v>#REF!</v>
      </c>
      <c r="I1068" t="e">
        <f t="shared" si="101"/>
        <v>#REF!</v>
      </c>
    </row>
    <row r="1069" spans="1:9" x14ac:dyDescent="0.35">
      <c r="A1069" t="s">
        <v>2972</v>
      </c>
      <c r="B1069" t="s">
        <v>1542</v>
      </c>
      <c r="C1069" t="s">
        <v>3322</v>
      </c>
      <c r="D1069" t="e">
        <f t="shared" si="96"/>
        <v>#REF!</v>
      </c>
      <c r="E1069" t="e">
        <f t="shared" si="97"/>
        <v>#REF!</v>
      </c>
      <c r="F1069" t="e">
        <f t="shared" si="98"/>
        <v>#REF!</v>
      </c>
      <c r="G1069" t="e">
        <f t="shared" si="99"/>
        <v>#REF!</v>
      </c>
      <c r="H1069" t="e">
        <f t="shared" si="100"/>
        <v>#REF!</v>
      </c>
      <c r="I1069" t="e">
        <f t="shared" si="101"/>
        <v>#REF!</v>
      </c>
    </row>
    <row r="1070" spans="1:9" x14ac:dyDescent="0.35">
      <c r="A1070" t="s">
        <v>3940</v>
      </c>
      <c r="B1070" t="s">
        <v>3665</v>
      </c>
      <c r="C1070" t="s">
        <v>3322</v>
      </c>
      <c r="D1070" t="e">
        <f t="shared" si="96"/>
        <v>#REF!</v>
      </c>
      <c r="E1070" t="e">
        <f t="shared" si="97"/>
        <v>#REF!</v>
      </c>
      <c r="F1070" t="e">
        <f t="shared" si="98"/>
        <v>#REF!</v>
      </c>
      <c r="G1070" t="e">
        <f t="shared" si="99"/>
        <v>#REF!</v>
      </c>
      <c r="H1070" t="e">
        <f t="shared" si="100"/>
        <v>#REF!</v>
      </c>
      <c r="I1070" t="e">
        <f t="shared" si="101"/>
        <v>#REF!</v>
      </c>
    </row>
    <row r="1071" spans="1:9" x14ac:dyDescent="0.35">
      <c r="A1071" t="s">
        <v>2050</v>
      </c>
      <c r="B1071" t="s">
        <v>3337</v>
      </c>
      <c r="C1071" t="s">
        <v>3322</v>
      </c>
      <c r="D1071" t="e">
        <f t="shared" si="96"/>
        <v>#REF!</v>
      </c>
      <c r="E1071" t="e">
        <f t="shared" si="97"/>
        <v>#REF!</v>
      </c>
      <c r="F1071" t="e">
        <f t="shared" si="98"/>
        <v>#REF!</v>
      </c>
      <c r="G1071" t="e">
        <f t="shared" si="99"/>
        <v>#REF!</v>
      </c>
      <c r="H1071" t="e">
        <f t="shared" si="100"/>
        <v>#REF!</v>
      </c>
      <c r="I1071" t="e">
        <f t="shared" si="101"/>
        <v>#REF!</v>
      </c>
    </row>
    <row r="1072" spans="1:9" x14ac:dyDescent="0.35">
      <c r="A1072" t="s">
        <v>2182</v>
      </c>
      <c r="B1072" t="s">
        <v>530</v>
      </c>
      <c r="C1072" t="s">
        <v>3322</v>
      </c>
      <c r="D1072" t="e">
        <f t="shared" si="96"/>
        <v>#REF!</v>
      </c>
      <c r="E1072" t="e">
        <f t="shared" si="97"/>
        <v>#REF!</v>
      </c>
      <c r="F1072" t="e">
        <f t="shared" si="98"/>
        <v>#REF!</v>
      </c>
      <c r="G1072" t="e">
        <f t="shared" si="99"/>
        <v>#REF!</v>
      </c>
      <c r="H1072" t="e">
        <f t="shared" si="100"/>
        <v>#REF!</v>
      </c>
      <c r="I1072" t="e">
        <f t="shared" si="101"/>
        <v>#REF!</v>
      </c>
    </row>
    <row r="1073" spans="1:9" x14ac:dyDescent="0.35">
      <c r="A1073" t="s">
        <v>2259</v>
      </c>
      <c r="B1073" t="s">
        <v>645</v>
      </c>
      <c r="C1073" t="s">
        <v>3322</v>
      </c>
      <c r="D1073" t="e">
        <f t="shared" si="96"/>
        <v>#REF!</v>
      </c>
      <c r="E1073" t="e">
        <f t="shared" si="97"/>
        <v>#REF!</v>
      </c>
      <c r="F1073" t="e">
        <f t="shared" si="98"/>
        <v>#REF!</v>
      </c>
      <c r="G1073" t="e">
        <f t="shared" si="99"/>
        <v>#REF!</v>
      </c>
      <c r="H1073" t="e">
        <f t="shared" si="100"/>
        <v>#REF!</v>
      </c>
      <c r="I1073" t="e">
        <f t="shared" si="101"/>
        <v>#REF!</v>
      </c>
    </row>
    <row r="1074" spans="1:9" x14ac:dyDescent="0.35">
      <c r="A1074" t="s">
        <v>2383</v>
      </c>
      <c r="B1074" t="s">
        <v>817</v>
      </c>
      <c r="C1074" t="s">
        <v>3322</v>
      </c>
      <c r="D1074" t="e">
        <f t="shared" si="96"/>
        <v>#REF!</v>
      </c>
      <c r="E1074" t="e">
        <f t="shared" si="97"/>
        <v>#REF!</v>
      </c>
      <c r="F1074" t="e">
        <f t="shared" si="98"/>
        <v>#REF!</v>
      </c>
      <c r="G1074" t="e">
        <f t="shared" si="99"/>
        <v>#REF!</v>
      </c>
      <c r="H1074" t="e">
        <f t="shared" si="100"/>
        <v>#REF!</v>
      </c>
      <c r="I1074" t="e">
        <f t="shared" si="101"/>
        <v>#REF!</v>
      </c>
    </row>
    <row r="1075" spans="1:9" x14ac:dyDescent="0.35">
      <c r="A1075" t="s">
        <v>3248</v>
      </c>
      <c r="B1075" t="s">
        <v>1841</v>
      </c>
      <c r="C1075" t="s">
        <v>3322</v>
      </c>
      <c r="D1075" t="e">
        <f t="shared" si="96"/>
        <v>#REF!</v>
      </c>
      <c r="E1075" t="e">
        <f t="shared" si="97"/>
        <v>#REF!</v>
      </c>
      <c r="F1075" t="e">
        <f t="shared" si="98"/>
        <v>#REF!</v>
      </c>
      <c r="G1075" t="e">
        <f t="shared" si="99"/>
        <v>#REF!</v>
      </c>
      <c r="H1075" t="e">
        <f t="shared" si="100"/>
        <v>#REF!</v>
      </c>
      <c r="I1075" t="e">
        <f t="shared" si="101"/>
        <v>#REF!</v>
      </c>
    </row>
    <row r="1076" spans="1:9" x14ac:dyDescent="0.35">
      <c r="A1076" t="s">
        <v>2383</v>
      </c>
      <c r="B1076" t="s">
        <v>817</v>
      </c>
      <c r="C1076" t="s">
        <v>3326</v>
      </c>
      <c r="D1076" t="e">
        <f t="shared" si="96"/>
        <v>#REF!</v>
      </c>
      <c r="E1076" t="e">
        <f t="shared" si="97"/>
        <v>#REF!</v>
      </c>
      <c r="F1076" t="e">
        <f t="shared" si="98"/>
        <v>#REF!</v>
      </c>
      <c r="G1076" t="e">
        <f t="shared" si="99"/>
        <v>#REF!</v>
      </c>
      <c r="H1076" t="e">
        <f t="shared" si="100"/>
        <v>#REF!</v>
      </c>
      <c r="I1076" t="e">
        <f t="shared" si="101"/>
        <v>#REF!</v>
      </c>
    </row>
    <row r="1077" spans="1:9" x14ac:dyDescent="0.35">
      <c r="A1077" t="s">
        <v>2727</v>
      </c>
      <c r="B1077" t="s">
        <v>1277</v>
      </c>
      <c r="C1077" t="s">
        <v>3322</v>
      </c>
      <c r="D1077" t="e">
        <f t="shared" si="96"/>
        <v>#REF!</v>
      </c>
      <c r="E1077" t="e">
        <f t="shared" si="97"/>
        <v>#REF!</v>
      </c>
      <c r="F1077" t="e">
        <f t="shared" si="98"/>
        <v>#REF!</v>
      </c>
      <c r="G1077" t="e">
        <f t="shared" si="99"/>
        <v>#REF!</v>
      </c>
      <c r="H1077" t="e">
        <f t="shared" si="100"/>
        <v>#REF!</v>
      </c>
      <c r="I1077" t="e">
        <f t="shared" si="101"/>
        <v>#REF!</v>
      </c>
    </row>
    <row r="1078" spans="1:9" x14ac:dyDescent="0.35">
      <c r="A1078" t="s">
        <v>2963</v>
      </c>
      <c r="B1078" t="s">
        <v>1534</v>
      </c>
      <c r="C1078" t="s">
        <v>3326</v>
      </c>
      <c r="D1078" t="e">
        <f t="shared" si="96"/>
        <v>#REF!</v>
      </c>
      <c r="E1078" t="e">
        <f t="shared" si="97"/>
        <v>#REF!</v>
      </c>
      <c r="F1078" t="e">
        <f t="shared" si="98"/>
        <v>#REF!</v>
      </c>
      <c r="G1078" t="e">
        <f t="shared" si="99"/>
        <v>#REF!</v>
      </c>
      <c r="H1078" t="e">
        <f t="shared" si="100"/>
        <v>#REF!</v>
      </c>
      <c r="I1078" t="e">
        <f t="shared" si="101"/>
        <v>#REF!</v>
      </c>
    </row>
    <row r="1079" spans="1:9" x14ac:dyDescent="0.35">
      <c r="A1079" t="s">
        <v>3941</v>
      </c>
      <c r="B1079" t="s">
        <v>3336</v>
      </c>
      <c r="C1079" t="s">
        <v>3322</v>
      </c>
      <c r="D1079" t="e">
        <f t="shared" si="96"/>
        <v>#REF!</v>
      </c>
      <c r="E1079" t="e">
        <f t="shared" si="97"/>
        <v>#REF!</v>
      </c>
      <c r="F1079" t="e">
        <f t="shared" si="98"/>
        <v>#REF!</v>
      </c>
      <c r="G1079" t="e">
        <f t="shared" si="99"/>
        <v>#REF!</v>
      </c>
      <c r="H1079" t="e">
        <f t="shared" si="100"/>
        <v>#REF!</v>
      </c>
      <c r="I1079" t="e">
        <f t="shared" si="101"/>
        <v>#REF!</v>
      </c>
    </row>
    <row r="1080" spans="1:9" x14ac:dyDescent="0.35">
      <c r="A1080" t="s">
        <v>2063</v>
      </c>
      <c r="B1080" t="s">
        <v>344</v>
      </c>
      <c r="C1080" t="s">
        <v>3322</v>
      </c>
      <c r="D1080" t="e">
        <f t="shared" si="96"/>
        <v>#REF!</v>
      </c>
      <c r="E1080" t="e">
        <f t="shared" si="97"/>
        <v>#REF!</v>
      </c>
      <c r="F1080" t="e">
        <f t="shared" si="98"/>
        <v>#REF!</v>
      </c>
      <c r="G1080" t="e">
        <f t="shared" si="99"/>
        <v>#REF!</v>
      </c>
      <c r="H1080" t="e">
        <f t="shared" si="100"/>
        <v>#REF!</v>
      </c>
      <c r="I1080" t="e">
        <f t="shared" si="101"/>
        <v>#REF!</v>
      </c>
    </row>
    <row r="1081" spans="1:9" x14ac:dyDescent="0.35">
      <c r="A1081" t="s">
        <v>3942</v>
      </c>
      <c r="B1081" t="s">
        <v>3406</v>
      </c>
      <c r="C1081" t="s">
        <v>3322</v>
      </c>
      <c r="D1081" t="e">
        <f t="shared" si="96"/>
        <v>#REF!</v>
      </c>
      <c r="E1081" t="e">
        <f t="shared" si="97"/>
        <v>#REF!</v>
      </c>
      <c r="F1081" t="e">
        <f t="shared" si="98"/>
        <v>#REF!</v>
      </c>
      <c r="G1081" t="e">
        <f t="shared" si="99"/>
        <v>#REF!</v>
      </c>
      <c r="H1081" t="e">
        <f t="shared" si="100"/>
        <v>#REF!</v>
      </c>
      <c r="I1081" t="e">
        <f t="shared" si="101"/>
        <v>#REF!</v>
      </c>
    </row>
    <row r="1082" spans="1:9" x14ac:dyDescent="0.35">
      <c r="A1082" t="s">
        <v>2461</v>
      </c>
      <c r="B1082" t="s">
        <v>952</v>
      </c>
      <c r="C1082" t="s">
        <v>3322</v>
      </c>
      <c r="D1082" t="e">
        <f t="shared" si="96"/>
        <v>#REF!</v>
      </c>
      <c r="E1082" t="e">
        <f t="shared" si="97"/>
        <v>#REF!</v>
      </c>
      <c r="F1082" t="e">
        <f t="shared" si="98"/>
        <v>#REF!</v>
      </c>
      <c r="G1082" t="e">
        <f t="shared" si="99"/>
        <v>#REF!</v>
      </c>
      <c r="H1082" t="e">
        <f t="shared" si="100"/>
        <v>#REF!</v>
      </c>
      <c r="I1082" t="e">
        <f t="shared" si="101"/>
        <v>#REF!</v>
      </c>
    </row>
    <row r="1083" spans="1:9" x14ac:dyDescent="0.35">
      <c r="A1083" t="s">
        <v>2504</v>
      </c>
      <c r="B1083" t="s">
        <v>3444</v>
      </c>
      <c r="C1083" t="s">
        <v>3322</v>
      </c>
      <c r="D1083" t="e">
        <f t="shared" si="96"/>
        <v>#REF!</v>
      </c>
      <c r="E1083" t="e">
        <f t="shared" si="97"/>
        <v>#REF!</v>
      </c>
      <c r="F1083" t="e">
        <f t="shared" si="98"/>
        <v>#REF!</v>
      </c>
      <c r="G1083" t="e">
        <f t="shared" si="99"/>
        <v>#REF!</v>
      </c>
      <c r="H1083" t="e">
        <f t="shared" si="100"/>
        <v>#REF!</v>
      </c>
      <c r="I1083" t="e">
        <f t="shared" si="101"/>
        <v>#REF!</v>
      </c>
    </row>
    <row r="1084" spans="1:9" x14ac:dyDescent="0.35">
      <c r="A1084" t="s">
        <v>2529</v>
      </c>
      <c r="B1084" t="s">
        <v>3468</v>
      </c>
      <c r="C1084" t="s">
        <v>3322</v>
      </c>
      <c r="D1084" t="e">
        <f t="shared" si="96"/>
        <v>#REF!</v>
      </c>
      <c r="E1084" t="e">
        <f t="shared" si="97"/>
        <v>#REF!</v>
      </c>
      <c r="F1084" t="e">
        <f t="shared" si="98"/>
        <v>#REF!</v>
      </c>
      <c r="G1084" t="e">
        <f t="shared" si="99"/>
        <v>#REF!</v>
      </c>
      <c r="H1084" t="e">
        <f t="shared" si="100"/>
        <v>#REF!</v>
      </c>
      <c r="I1084" t="e">
        <f t="shared" si="101"/>
        <v>#REF!</v>
      </c>
    </row>
    <row r="1085" spans="1:9" x14ac:dyDescent="0.35">
      <c r="A1085" t="s">
        <v>2640</v>
      </c>
      <c r="B1085" t="s">
        <v>1175</v>
      </c>
      <c r="C1085" t="s">
        <v>3322</v>
      </c>
      <c r="D1085" t="e">
        <f t="shared" si="96"/>
        <v>#REF!</v>
      </c>
      <c r="E1085" t="e">
        <f t="shared" si="97"/>
        <v>#REF!</v>
      </c>
      <c r="F1085" t="e">
        <f t="shared" si="98"/>
        <v>#REF!</v>
      </c>
      <c r="G1085" t="e">
        <f t="shared" si="99"/>
        <v>#REF!</v>
      </c>
      <c r="H1085" t="e">
        <f t="shared" si="100"/>
        <v>#REF!</v>
      </c>
      <c r="I1085" t="e">
        <f t="shared" si="101"/>
        <v>#REF!</v>
      </c>
    </row>
    <row r="1086" spans="1:9" x14ac:dyDescent="0.35">
      <c r="A1086" t="s">
        <v>2825</v>
      </c>
      <c r="B1086" t="s">
        <v>1379</v>
      </c>
      <c r="C1086" t="s">
        <v>3322</v>
      </c>
      <c r="D1086" t="e">
        <f t="shared" si="96"/>
        <v>#REF!</v>
      </c>
      <c r="E1086" t="e">
        <f t="shared" si="97"/>
        <v>#REF!</v>
      </c>
      <c r="F1086" t="e">
        <f t="shared" si="98"/>
        <v>#REF!</v>
      </c>
      <c r="G1086" t="e">
        <f t="shared" si="99"/>
        <v>#REF!</v>
      </c>
      <c r="H1086" t="e">
        <f t="shared" si="100"/>
        <v>#REF!</v>
      </c>
      <c r="I1086" t="e">
        <f t="shared" si="101"/>
        <v>#REF!</v>
      </c>
    </row>
    <row r="1087" spans="1:9" x14ac:dyDescent="0.35">
      <c r="A1087" t="s">
        <v>2963</v>
      </c>
      <c r="B1087" t="s">
        <v>1534</v>
      </c>
      <c r="C1087" t="s">
        <v>3322</v>
      </c>
      <c r="D1087" t="e">
        <f t="shared" si="96"/>
        <v>#REF!</v>
      </c>
      <c r="E1087" t="e">
        <f t="shared" si="97"/>
        <v>#REF!</v>
      </c>
      <c r="F1087" t="e">
        <f t="shared" si="98"/>
        <v>#REF!</v>
      </c>
      <c r="G1087" t="e">
        <f t="shared" si="99"/>
        <v>#REF!</v>
      </c>
      <c r="H1087" t="e">
        <f t="shared" si="100"/>
        <v>#REF!</v>
      </c>
      <c r="I1087" t="e">
        <f t="shared" si="101"/>
        <v>#REF!</v>
      </c>
    </row>
    <row r="1088" spans="1:9" x14ac:dyDescent="0.35">
      <c r="A1088" t="s">
        <v>3213</v>
      </c>
      <c r="B1088" t="s">
        <v>1806</v>
      </c>
      <c r="C1088" t="s">
        <v>3322</v>
      </c>
      <c r="D1088" t="e">
        <f t="shared" si="96"/>
        <v>#REF!</v>
      </c>
      <c r="E1088" t="e">
        <f t="shared" si="97"/>
        <v>#REF!</v>
      </c>
      <c r="F1088" t="e">
        <f t="shared" si="98"/>
        <v>#REF!</v>
      </c>
      <c r="G1088" t="e">
        <f t="shared" si="99"/>
        <v>#REF!</v>
      </c>
      <c r="H1088" t="e">
        <f t="shared" si="100"/>
        <v>#REF!</v>
      </c>
      <c r="I1088" t="e">
        <f t="shared" si="101"/>
        <v>#REF!</v>
      </c>
    </row>
    <row r="1089" spans="1:9" x14ac:dyDescent="0.35">
      <c r="A1089" t="s">
        <v>2859</v>
      </c>
      <c r="B1089" t="s">
        <v>1416</v>
      </c>
      <c r="C1089" t="s">
        <v>3322</v>
      </c>
      <c r="D1089" t="e">
        <f t="shared" si="96"/>
        <v>#REF!</v>
      </c>
      <c r="E1089" t="e">
        <f t="shared" si="97"/>
        <v>#REF!</v>
      </c>
      <c r="F1089" t="e">
        <f t="shared" si="98"/>
        <v>#REF!</v>
      </c>
      <c r="G1089" t="e">
        <f t="shared" si="99"/>
        <v>#REF!</v>
      </c>
      <c r="H1089" t="e">
        <f t="shared" si="100"/>
        <v>#REF!</v>
      </c>
      <c r="I1089" t="e">
        <f t="shared" si="101"/>
        <v>#REF!</v>
      </c>
    </row>
    <row r="1090" spans="1:9" x14ac:dyDescent="0.35">
      <c r="A1090" t="s">
        <v>2120</v>
      </c>
      <c r="B1090" t="s">
        <v>441</v>
      </c>
      <c r="C1090" t="s">
        <v>3322</v>
      </c>
      <c r="D1090" t="e">
        <f t="shared" si="96"/>
        <v>#REF!</v>
      </c>
      <c r="E1090" t="e">
        <f t="shared" si="97"/>
        <v>#REF!</v>
      </c>
      <c r="F1090" t="e">
        <f t="shared" si="98"/>
        <v>#REF!</v>
      </c>
      <c r="G1090" t="e">
        <f t="shared" si="99"/>
        <v>#REF!</v>
      </c>
      <c r="H1090" t="e">
        <f t="shared" si="100"/>
        <v>#REF!</v>
      </c>
      <c r="I1090" t="e">
        <f t="shared" si="101"/>
        <v>#REF!</v>
      </c>
    </row>
    <row r="1091" spans="1:9" x14ac:dyDescent="0.35">
      <c r="A1091" t="s">
        <v>2636</v>
      </c>
      <c r="B1091" t="s">
        <v>1171</v>
      </c>
      <c r="C1091" t="s">
        <v>3322</v>
      </c>
      <c r="D1091" t="e">
        <f t="shared" si="96"/>
        <v>#REF!</v>
      </c>
      <c r="E1091" t="e">
        <f t="shared" si="97"/>
        <v>#REF!</v>
      </c>
      <c r="F1091" t="e">
        <f t="shared" si="98"/>
        <v>#REF!</v>
      </c>
      <c r="G1091" t="e">
        <f t="shared" si="99"/>
        <v>#REF!</v>
      </c>
      <c r="H1091" t="e">
        <f t="shared" si="100"/>
        <v>#REF!</v>
      </c>
      <c r="I1091" t="e">
        <f t="shared" si="101"/>
        <v>#REF!</v>
      </c>
    </row>
    <row r="1092" spans="1:9" x14ac:dyDescent="0.35">
      <c r="A1092" t="s">
        <v>2395</v>
      </c>
      <c r="B1092" t="s">
        <v>843</v>
      </c>
      <c r="C1092" t="s">
        <v>3322</v>
      </c>
      <c r="D1092" t="e">
        <f t="shared" ref="D1092:D1155" si="102">VLOOKUP(VALUE($A1092),PDG,7,FALSE)</f>
        <v>#REF!</v>
      </c>
      <c r="E1092" t="e">
        <f t="shared" ref="E1092:E1155" si="103">VLOOKUP(VALUE($A1092),PDG,11,FALSE)</f>
        <v>#REF!</v>
      </c>
      <c r="F1092" t="e">
        <f t="shared" ref="F1092:F1155" si="104">IF(E1092&gt;$F$3,$F$3,E1092)</f>
        <v>#REF!</v>
      </c>
      <c r="G1092" t="e">
        <f t="shared" ref="G1092:G1155" si="105">IF(F1092&gt;$G$3,$G$3,E1092)</f>
        <v>#REF!</v>
      </c>
      <c r="H1092" t="e">
        <f t="shared" ref="H1092:H1155" si="106">IF(F1092&lt;E1092,1,0)</f>
        <v>#REF!</v>
      </c>
      <c r="I1092" t="e">
        <f t="shared" ref="I1092:I1155" si="107">IF(G1092&lt;E1092,1,0)</f>
        <v>#REF!</v>
      </c>
    </row>
    <row r="1093" spans="1:9" x14ac:dyDescent="0.35">
      <c r="A1093" t="s">
        <v>2774</v>
      </c>
      <c r="B1093" t="s">
        <v>1328</v>
      </c>
      <c r="C1093" t="s">
        <v>3322</v>
      </c>
      <c r="D1093" t="e">
        <f t="shared" si="102"/>
        <v>#REF!</v>
      </c>
      <c r="E1093" t="e">
        <f t="shared" si="103"/>
        <v>#REF!</v>
      </c>
      <c r="F1093" t="e">
        <f t="shared" si="104"/>
        <v>#REF!</v>
      </c>
      <c r="G1093" t="e">
        <f t="shared" si="105"/>
        <v>#REF!</v>
      </c>
      <c r="H1093" t="e">
        <f t="shared" si="106"/>
        <v>#REF!</v>
      </c>
      <c r="I1093" t="e">
        <f t="shared" si="107"/>
        <v>#REF!</v>
      </c>
    </row>
    <row r="1094" spans="1:9" x14ac:dyDescent="0.35">
      <c r="A1094" t="s">
        <v>2073</v>
      </c>
      <c r="B1094" t="s">
        <v>366</v>
      </c>
      <c r="C1094" t="s">
        <v>3322</v>
      </c>
      <c r="D1094" t="e">
        <f t="shared" si="102"/>
        <v>#REF!</v>
      </c>
      <c r="E1094" t="e">
        <f t="shared" si="103"/>
        <v>#REF!</v>
      </c>
      <c r="F1094" t="e">
        <f t="shared" si="104"/>
        <v>#REF!</v>
      </c>
      <c r="G1094" t="e">
        <f t="shared" si="105"/>
        <v>#REF!</v>
      </c>
      <c r="H1094" t="e">
        <f t="shared" si="106"/>
        <v>#REF!</v>
      </c>
      <c r="I1094" t="e">
        <f t="shared" si="107"/>
        <v>#REF!</v>
      </c>
    </row>
    <row r="1095" spans="1:9" x14ac:dyDescent="0.35">
      <c r="A1095" t="s">
        <v>2514</v>
      </c>
      <c r="B1095" t="s">
        <v>3454</v>
      </c>
      <c r="C1095" t="s">
        <v>3322</v>
      </c>
      <c r="D1095" t="e">
        <f t="shared" si="102"/>
        <v>#REF!</v>
      </c>
      <c r="E1095" t="e">
        <f t="shared" si="103"/>
        <v>#REF!</v>
      </c>
      <c r="F1095" t="e">
        <f t="shared" si="104"/>
        <v>#REF!</v>
      </c>
      <c r="G1095" t="e">
        <f t="shared" si="105"/>
        <v>#REF!</v>
      </c>
      <c r="H1095" t="e">
        <f t="shared" si="106"/>
        <v>#REF!</v>
      </c>
      <c r="I1095" t="e">
        <f t="shared" si="107"/>
        <v>#REF!</v>
      </c>
    </row>
    <row r="1096" spans="1:9" x14ac:dyDescent="0.35">
      <c r="A1096" t="s">
        <v>3086</v>
      </c>
      <c r="B1096" t="s">
        <v>1675</v>
      </c>
      <c r="C1096" t="s">
        <v>3326</v>
      </c>
      <c r="D1096" t="e">
        <f t="shared" si="102"/>
        <v>#REF!</v>
      </c>
      <c r="E1096" t="e">
        <f t="shared" si="103"/>
        <v>#REF!</v>
      </c>
      <c r="F1096" t="e">
        <f t="shared" si="104"/>
        <v>#REF!</v>
      </c>
      <c r="G1096" t="e">
        <f t="shared" si="105"/>
        <v>#REF!</v>
      </c>
      <c r="H1096" t="e">
        <f t="shared" si="106"/>
        <v>#REF!</v>
      </c>
      <c r="I1096" t="e">
        <f t="shared" si="107"/>
        <v>#REF!</v>
      </c>
    </row>
    <row r="1097" spans="1:9" x14ac:dyDescent="0.35">
      <c r="A1097" t="s">
        <v>1981</v>
      </c>
      <c r="B1097" t="s">
        <v>182</v>
      </c>
      <c r="C1097" t="s">
        <v>3322</v>
      </c>
      <c r="D1097" t="e">
        <f t="shared" si="102"/>
        <v>#REF!</v>
      </c>
      <c r="E1097" t="e">
        <f t="shared" si="103"/>
        <v>#REF!</v>
      </c>
      <c r="F1097" t="e">
        <f t="shared" si="104"/>
        <v>#REF!</v>
      </c>
      <c r="G1097" t="e">
        <f t="shared" si="105"/>
        <v>#REF!</v>
      </c>
      <c r="H1097" t="e">
        <f t="shared" si="106"/>
        <v>#REF!</v>
      </c>
      <c r="I1097" t="e">
        <f t="shared" si="107"/>
        <v>#REF!</v>
      </c>
    </row>
    <row r="1098" spans="1:9" x14ac:dyDescent="0.35">
      <c r="A1098" t="s">
        <v>2454</v>
      </c>
      <c r="B1098" t="s">
        <v>944</v>
      </c>
      <c r="C1098" t="s">
        <v>3322</v>
      </c>
      <c r="D1098" t="e">
        <f t="shared" si="102"/>
        <v>#REF!</v>
      </c>
      <c r="E1098" t="e">
        <f t="shared" si="103"/>
        <v>#REF!</v>
      </c>
      <c r="F1098" t="e">
        <f t="shared" si="104"/>
        <v>#REF!</v>
      </c>
      <c r="G1098" t="e">
        <f t="shared" si="105"/>
        <v>#REF!</v>
      </c>
      <c r="H1098" t="e">
        <f t="shared" si="106"/>
        <v>#REF!</v>
      </c>
      <c r="I1098" t="e">
        <f t="shared" si="107"/>
        <v>#REF!</v>
      </c>
    </row>
    <row r="1099" spans="1:9" x14ac:dyDescent="0.35">
      <c r="A1099" t="s">
        <v>2528</v>
      </c>
      <c r="B1099" t="s">
        <v>3467</v>
      </c>
      <c r="C1099" t="s">
        <v>3322</v>
      </c>
      <c r="D1099" t="e">
        <f t="shared" si="102"/>
        <v>#REF!</v>
      </c>
      <c r="E1099" t="e">
        <f t="shared" si="103"/>
        <v>#REF!</v>
      </c>
      <c r="F1099" t="e">
        <f t="shared" si="104"/>
        <v>#REF!</v>
      </c>
      <c r="G1099" t="e">
        <f t="shared" si="105"/>
        <v>#REF!</v>
      </c>
      <c r="H1099" t="e">
        <f t="shared" si="106"/>
        <v>#REF!</v>
      </c>
      <c r="I1099" t="e">
        <f t="shared" si="107"/>
        <v>#REF!</v>
      </c>
    </row>
    <row r="1100" spans="1:9" x14ac:dyDescent="0.35">
      <c r="A1100" t="s">
        <v>2794</v>
      </c>
      <c r="B1100" t="s">
        <v>1350</v>
      </c>
      <c r="C1100" t="s">
        <v>3322</v>
      </c>
      <c r="D1100" t="e">
        <f t="shared" si="102"/>
        <v>#REF!</v>
      </c>
      <c r="E1100" t="e">
        <f t="shared" si="103"/>
        <v>#REF!</v>
      </c>
      <c r="F1100" t="e">
        <f t="shared" si="104"/>
        <v>#REF!</v>
      </c>
      <c r="G1100" t="e">
        <f t="shared" si="105"/>
        <v>#REF!</v>
      </c>
      <c r="H1100" t="e">
        <f t="shared" si="106"/>
        <v>#REF!</v>
      </c>
      <c r="I1100" t="e">
        <f t="shared" si="107"/>
        <v>#REF!</v>
      </c>
    </row>
    <row r="1101" spans="1:9" x14ac:dyDescent="0.35">
      <c r="A1101" t="s">
        <v>2822</v>
      </c>
      <c r="B1101" t="s">
        <v>1376</v>
      </c>
      <c r="C1101" t="s">
        <v>3322</v>
      </c>
      <c r="D1101" t="e">
        <f t="shared" si="102"/>
        <v>#REF!</v>
      </c>
      <c r="E1101" t="e">
        <f t="shared" si="103"/>
        <v>#REF!</v>
      </c>
      <c r="F1101" t="e">
        <f t="shared" si="104"/>
        <v>#REF!</v>
      </c>
      <c r="G1101" t="e">
        <f t="shared" si="105"/>
        <v>#REF!</v>
      </c>
      <c r="H1101" t="e">
        <f t="shared" si="106"/>
        <v>#REF!</v>
      </c>
      <c r="I1101" t="e">
        <f t="shared" si="107"/>
        <v>#REF!</v>
      </c>
    </row>
    <row r="1102" spans="1:9" x14ac:dyDescent="0.35">
      <c r="A1102" t="s">
        <v>3117</v>
      </c>
      <c r="B1102" t="s">
        <v>1710</v>
      </c>
      <c r="C1102" t="s">
        <v>3322</v>
      </c>
      <c r="D1102" t="e">
        <f t="shared" si="102"/>
        <v>#REF!</v>
      </c>
      <c r="E1102" t="e">
        <f t="shared" si="103"/>
        <v>#REF!</v>
      </c>
      <c r="F1102" t="e">
        <f t="shared" si="104"/>
        <v>#REF!</v>
      </c>
      <c r="G1102" t="e">
        <f t="shared" si="105"/>
        <v>#REF!</v>
      </c>
      <c r="H1102" t="e">
        <f t="shared" si="106"/>
        <v>#REF!</v>
      </c>
      <c r="I1102" t="e">
        <f t="shared" si="107"/>
        <v>#REF!</v>
      </c>
    </row>
    <row r="1103" spans="1:9" x14ac:dyDescent="0.35">
      <c r="A1103" t="s">
        <v>2756</v>
      </c>
      <c r="B1103" t="s">
        <v>1309</v>
      </c>
      <c r="C1103" t="s">
        <v>3322</v>
      </c>
      <c r="D1103" t="e">
        <f t="shared" si="102"/>
        <v>#REF!</v>
      </c>
      <c r="E1103" t="e">
        <f t="shared" si="103"/>
        <v>#REF!</v>
      </c>
      <c r="F1103" t="e">
        <f t="shared" si="104"/>
        <v>#REF!</v>
      </c>
      <c r="G1103" t="e">
        <f t="shared" si="105"/>
        <v>#REF!</v>
      </c>
      <c r="H1103" t="e">
        <f t="shared" si="106"/>
        <v>#REF!</v>
      </c>
      <c r="I1103" t="e">
        <f t="shared" si="107"/>
        <v>#REF!</v>
      </c>
    </row>
    <row r="1104" spans="1:9" x14ac:dyDescent="0.35">
      <c r="A1104" t="s">
        <v>3133</v>
      </c>
      <c r="B1104" t="s">
        <v>1729</v>
      </c>
      <c r="C1104" t="s">
        <v>3322</v>
      </c>
      <c r="D1104" t="e">
        <f t="shared" si="102"/>
        <v>#REF!</v>
      </c>
      <c r="E1104" t="e">
        <f t="shared" si="103"/>
        <v>#REF!</v>
      </c>
      <c r="F1104" t="e">
        <f t="shared" si="104"/>
        <v>#REF!</v>
      </c>
      <c r="G1104" t="e">
        <f t="shared" si="105"/>
        <v>#REF!</v>
      </c>
      <c r="H1104" t="e">
        <f t="shared" si="106"/>
        <v>#REF!</v>
      </c>
      <c r="I1104" t="e">
        <f t="shared" si="107"/>
        <v>#REF!</v>
      </c>
    </row>
    <row r="1105" spans="1:9" x14ac:dyDescent="0.35">
      <c r="A1105" t="s">
        <v>3152</v>
      </c>
      <c r="B1105" t="s">
        <v>1747</v>
      </c>
      <c r="C1105" t="s">
        <v>3322</v>
      </c>
      <c r="D1105" t="e">
        <f t="shared" si="102"/>
        <v>#REF!</v>
      </c>
      <c r="E1105" t="e">
        <f t="shared" si="103"/>
        <v>#REF!</v>
      </c>
      <c r="F1105" t="e">
        <f t="shared" si="104"/>
        <v>#REF!</v>
      </c>
      <c r="G1105" t="e">
        <f t="shared" si="105"/>
        <v>#REF!</v>
      </c>
      <c r="H1105" t="e">
        <f t="shared" si="106"/>
        <v>#REF!</v>
      </c>
      <c r="I1105" t="e">
        <f t="shared" si="107"/>
        <v>#REF!</v>
      </c>
    </row>
    <row r="1106" spans="1:9" x14ac:dyDescent="0.35">
      <c r="A1106" t="s">
        <v>2039</v>
      </c>
      <c r="B1106" t="s">
        <v>298</v>
      </c>
      <c r="C1106" t="s">
        <v>3322</v>
      </c>
      <c r="D1106" t="e">
        <f t="shared" si="102"/>
        <v>#REF!</v>
      </c>
      <c r="E1106" t="e">
        <f t="shared" si="103"/>
        <v>#REF!</v>
      </c>
      <c r="F1106" t="e">
        <f t="shared" si="104"/>
        <v>#REF!</v>
      </c>
      <c r="G1106" t="e">
        <f t="shared" si="105"/>
        <v>#REF!</v>
      </c>
      <c r="H1106" t="e">
        <f t="shared" si="106"/>
        <v>#REF!</v>
      </c>
      <c r="I1106" t="e">
        <f t="shared" si="107"/>
        <v>#REF!</v>
      </c>
    </row>
    <row r="1107" spans="1:9" x14ac:dyDescent="0.35">
      <c r="A1107" t="s">
        <v>2327</v>
      </c>
      <c r="B1107" t="s">
        <v>746</v>
      </c>
      <c r="C1107" t="s">
        <v>3322</v>
      </c>
      <c r="D1107" t="e">
        <f t="shared" si="102"/>
        <v>#REF!</v>
      </c>
      <c r="E1107" t="e">
        <f t="shared" si="103"/>
        <v>#REF!</v>
      </c>
      <c r="F1107" t="e">
        <f t="shared" si="104"/>
        <v>#REF!</v>
      </c>
      <c r="G1107" t="e">
        <f t="shared" si="105"/>
        <v>#REF!</v>
      </c>
      <c r="H1107" t="e">
        <f t="shared" si="106"/>
        <v>#REF!</v>
      </c>
      <c r="I1107" t="e">
        <f t="shared" si="107"/>
        <v>#REF!</v>
      </c>
    </row>
    <row r="1108" spans="1:9" x14ac:dyDescent="0.35">
      <c r="A1108" t="s">
        <v>3086</v>
      </c>
      <c r="B1108" t="s">
        <v>1675</v>
      </c>
      <c r="C1108" t="s">
        <v>3322</v>
      </c>
      <c r="D1108" t="e">
        <f t="shared" si="102"/>
        <v>#REF!</v>
      </c>
      <c r="E1108" t="e">
        <f t="shared" si="103"/>
        <v>#REF!</v>
      </c>
      <c r="F1108" t="e">
        <f t="shared" si="104"/>
        <v>#REF!</v>
      </c>
      <c r="G1108" t="e">
        <f t="shared" si="105"/>
        <v>#REF!</v>
      </c>
      <c r="H1108" t="e">
        <f t="shared" si="106"/>
        <v>#REF!</v>
      </c>
      <c r="I1108" t="e">
        <f t="shared" si="107"/>
        <v>#REF!</v>
      </c>
    </row>
    <row r="1109" spans="1:9" x14ac:dyDescent="0.35">
      <c r="A1109" t="s">
        <v>2384</v>
      </c>
      <c r="B1109" t="s">
        <v>819</v>
      </c>
      <c r="C1109" t="s">
        <v>3326</v>
      </c>
      <c r="D1109" t="e">
        <f t="shared" si="102"/>
        <v>#REF!</v>
      </c>
      <c r="E1109" t="e">
        <f t="shared" si="103"/>
        <v>#REF!</v>
      </c>
      <c r="F1109" t="e">
        <f t="shared" si="104"/>
        <v>#REF!</v>
      </c>
      <c r="G1109" t="e">
        <f t="shared" si="105"/>
        <v>#REF!</v>
      </c>
      <c r="H1109" t="e">
        <f t="shared" si="106"/>
        <v>#REF!</v>
      </c>
      <c r="I1109" t="e">
        <f t="shared" si="107"/>
        <v>#REF!</v>
      </c>
    </row>
    <row r="1110" spans="1:9" x14ac:dyDescent="0.35">
      <c r="A1110" t="s">
        <v>2049</v>
      </c>
      <c r="B1110" t="s">
        <v>318</v>
      </c>
      <c r="C1110" t="s">
        <v>3322</v>
      </c>
      <c r="D1110" t="e">
        <f t="shared" si="102"/>
        <v>#REF!</v>
      </c>
      <c r="E1110" t="e">
        <f t="shared" si="103"/>
        <v>#REF!</v>
      </c>
      <c r="F1110" t="e">
        <f t="shared" si="104"/>
        <v>#REF!</v>
      </c>
      <c r="G1110" t="e">
        <f t="shared" si="105"/>
        <v>#REF!</v>
      </c>
      <c r="H1110" t="e">
        <f t="shared" si="106"/>
        <v>#REF!</v>
      </c>
      <c r="I1110" t="e">
        <f t="shared" si="107"/>
        <v>#REF!</v>
      </c>
    </row>
    <row r="1111" spans="1:9" x14ac:dyDescent="0.35">
      <c r="A1111" t="s">
        <v>2384</v>
      </c>
      <c r="B1111" t="s">
        <v>819</v>
      </c>
      <c r="C1111" t="s">
        <v>3322</v>
      </c>
      <c r="D1111" t="e">
        <f t="shared" si="102"/>
        <v>#REF!</v>
      </c>
      <c r="E1111" t="e">
        <f t="shared" si="103"/>
        <v>#REF!</v>
      </c>
      <c r="F1111" t="e">
        <f t="shared" si="104"/>
        <v>#REF!</v>
      </c>
      <c r="G1111" t="e">
        <f t="shared" si="105"/>
        <v>#REF!</v>
      </c>
      <c r="H1111" t="e">
        <f t="shared" si="106"/>
        <v>#REF!</v>
      </c>
      <c r="I1111" t="e">
        <f t="shared" si="107"/>
        <v>#REF!</v>
      </c>
    </row>
    <row r="1112" spans="1:9" x14ac:dyDescent="0.35">
      <c r="A1112" t="s">
        <v>2886</v>
      </c>
      <c r="B1112" t="s">
        <v>1444</v>
      </c>
      <c r="C1112" t="s">
        <v>3322</v>
      </c>
      <c r="D1112" t="e">
        <f t="shared" si="102"/>
        <v>#REF!</v>
      </c>
      <c r="E1112" t="e">
        <f t="shared" si="103"/>
        <v>#REF!</v>
      </c>
      <c r="F1112" t="e">
        <f t="shared" si="104"/>
        <v>#REF!</v>
      </c>
      <c r="G1112" t="e">
        <f t="shared" si="105"/>
        <v>#REF!</v>
      </c>
      <c r="H1112" t="e">
        <f t="shared" si="106"/>
        <v>#REF!</v>
      </c>
      <c r="I1112" t="e">
        <f t="shared" si="107"/>
        <v>#REF!</v>
      </c>
    </row>
    <row r="1113" spans="1:9" x14ac:dyDescent="0.35">
      <c r="A1113" t="s">
        <v>1946</v>
      </c>
      <c r="B1113" t="s">
        <v>110</v>
      </c>
      <c r="C1113" t="s">
        <v>3322</v>
      </c>
      <c r="D1113" t="e">
        <f t="shared" si="102"/>
        <v>#REF!</v>
      </c>
      <c r="E1113" t="e">
        <f t="shared" si="103"/>
        <v>#REF!</v>
      </c>
      <c r="F1113" t="e">
        <f t="shared" si="104"/>
        <v>#REF!</v>
      </c>
      <c r="G1113" t="e">
        <f t="shared" si="105"/>
        <v>#REF!</v>
      </c>
      <c r="H1113" t="e">
        <f t="shared" si="106"/>
        <v>#REF!</v>
      </c>
      <c r="I1113" t="e">
        <f t="shared" si="107"/>
        <v>#REF!</v>
      </c>
    </row>
    <row r="1114" spans="1:9" x14ac:dyDescent="0.35">
      <c r="A1114" t="s">
        <v>1987</v>
      </c>
      <c r="B1114" t="s">
        <v>194</v>
      </c>
      <c r="C1114" t="s">
        <v>3322</v>
      </c>
      <c r="D1114" t="e">
        <f t="shared" si="102"/>
        <v>#REF!</v>
      </c>
      <c r="E1114" t="e">
        <f t="shared" si="103"/>
        <v>#REF!</v>
      </c>
      <c r="F1114" t="e">
        <f t="shared" si="104"/>
        <v>#REF!</v>
      </c>
      <c r="G1114" t="e">
        <f t="shared" si="105"/>
        <v>#REF!</v>
      </c>
      <c r="H1114" t="e">
        <f t="shared" si="106"/>
        <v>#REF!</v>
      </c>
      <c r="I1114" t="e">
        <f t="shared" si="107"/>
        <v>#REF!</v>
      </c>
    </row>
    <row r="1115" spans="1:9" x14ac:dyDescent="0.35">
      <c r="A1115" t="s">
        <v>3117</v>
      </c>
      <c r="B1115" t="s">
        <v>1710</v>
      </c>
      <c r="C1115" t="s">
        <v>3326</v>
      </c>
      <c r="D1115" t="e">
        <f t="shared" si="102"/>
        <v>#REF!</v>
      </c>
      <c r="E1115" t="e">
        <f t="shared" si="103"/>
        <v>#REF!</v>
      </c>
      <c r="F1115" t="e">
        <f t="shared" si="104"/>
        <v>#REF!</v>
      </c>
      <c r="G1115" t="e">
        <f t="shared" si="105"/>
        <v>#REF!</v>
      </c>
      <c r="H1115" t="e">
        <f t="shared" si="106"/>
        <v>#REF!</v>
      </c>
      <c r="I1115" t="e">
        <f t="shared" si="107"/>
        <v>#REF!</v>
      </c>
    </row>
    <row r="1116" spans="1:9" x14ac:dyDescent="0.35">
      <c r="A1116" t="s">
        <v>2080</v>
      </c>
      <c r="B1116" t="s">
        <v>378</v>
      </c>
      <c r="C1116" t="s">
        <v>3322</v>
      </c>
      <c r="D1116" t="e">
        <f t="shared" si="102"/>
        <v>#REF!</v>
      </c>
      <c r="E1116" t="e">
        <f t="shared" si="103"/>
        <v>#REF!</v>
      </c>
      <c r="F1116" t="e">
        <f t="shared" si="104"/>
        <v>#REF!</v>
      </c>
      <c r="G1116" t="e">
        <f t="shared" si="105"/>
        <v>#REF!</v>
      </c>
      <c r="H1116" t="e">
        <f t="shared" si="106"/>
        <v>#REF!</v>
      </c>
      <c r="I1116" t="e">
        <f t="shared" si="107"/>
        <v>#REF!</v>
      </c>
    </row>
    <row r="1117" spans="1:9" x14ac:dyDescent="0.35">
      <c r="A1117" t="s">
        <v>3147</v>
      </c>
      <c r="B1117" t="s">
        <v>1744</v>
      </c>
      <c r="C1117" t="s">
        <v>3322</v>
      </c>
      <c r="D1117" t="e">
        <f t="shared" si="102"/>
        <v>#REF!</v>
      </c>
      <c r="E1117" t="e">
        <f t="shared" si="103"/>
        <v>#REF!</v>
      </c>
      <c r="F1117" t="e">
        <f t="shared" si="104"/>
        <v>#REF!</v>
      </c>
      <c r="G1117" t="e">
        <f t="shared" si="105"/>
        <v>#REF!</v>
      </c>
      <c r="H1117" t="e">
        <f t="shared" si="106"/>
        <v>#REF!</v>
      </c>
      <c r="I1117" t="e">
        <f t="shared" si="107"/>
        <v>#REF!</v>
      </c>
    </row>
    <row r="1118" spans="1:9" x14ac:dyDescent="0.35">
      <c r="A1118" t="s">
        <v>2849</v>
      </c>
      <c r="B1118" t="s">
        <v>3604</v>
      </c>
      <c r="C1118" t="s">
        <v>3326</v>
      </c>
      <c r="D1118" t="e">
        <f t="shared" si="102"/>
        <v>#REF!</v>
      </c>
      <c r="E1118" t="e">
        <f t="shared" si="103"/>
        <v>#REF!</v>
      </c>
      <c r="F1118" t="e">
        <f t="shared" si="104"/>
        <v>#REF!</v>
      </c>
      <c r="G1118" t="e">
        <f t="shared" si="105"/>
        <v>#REF!</v>
      </c>
      <c r="H1118" t="e">
        <f t="shared" si="106"/>
        <v>#REF!</v>
      </c>
      <c r="I1118" t="e">
        <f t="shared" si="107"/>
        <v>#REF!</v>
      </c>
    </row>
    <row r="1119" spans="1:9" x14ac:dyDescent="0.35">
      <c r="A1119" t="s">
        <v>2961</v>
      </c>
      <c r="B1119" t="s">
        <v>1531</v>
      </c>
      <c r="C1119" t="s">
        <v>3326</v>
      </c>
      <c r="D1119" t="e">
        <f t="shared" si="102"/>
        <v>#REF!</v>
      </c>
      <c r="E1119" t="e">
        <f t="shared" si="103"/>
        <v>#REF!</v>
      </c>
      <c r="F1119" t="e">
        <f t="shared" si="104"/>
        <v>#REF!</v>
      </c>
      <c r="G1119" t="e">
        <f t="shared" si="105"/>
        <v>#REF!</v>
      </c>
      <c r="H1119" t="e">
        <f t="shared" si="106"/>
        <v>#REF!</v>
      </c>
      <c r="I1119" t="e">
        <f t="shared" si="107"/>
        <v>#REF!</v>
      </c>
    </row>
    <row r="1120" spans="1:9" x14ac:dyDescent="0.35">
      <c r="A1120" t="s">
        <v>2580</v>
      </c>
      <c r="B1120" t="s">
        <v>3520</v>
      </c>
      <c r="C1120" t="s">
        <v>3322</v>
      </c>
      <c r="D1120" t="e">
        <f t="shared" si="102"/>
        <v>#REF!</v>
      </c>
      <c r="E1120" t="e">
        <f t="shared" si="103"/>
        <v>#REF!</v>
      </c>
      <c r="F1120" t="e">
        <f t="shared" si="104"/>
        <v>#REF!</v>
      </c>
      <c r="G1120" t="e">
        <f t="shared" si="105"/>
        <v>#REF!</v>
      </c>
      <c r="H1120" t="e">
        <f t="shared" si="106"/>
        <v>#REF!</v>
      </c>
      <c r="I1120" t="e">
        <f t="shared" si="107"/>
        <v>#REF!</v>
      </c>
    </row>
    <row r="1121" spans="1:9" x14ac:dyDescent="0.35">
      <c r="A1121" t="s">
        <v>2430</v>
      </c>
      <c r="B1121" t="s">
        <v>907</v>
      </c>
      <c r="C1121" t="s">
        <v>3322</v>
      </c>
      <c r="D1121" t="e">
        <f t="shared" si="102"/>
        <v>#REF!</v>
      </c>
      <c r="E1121" t="e">
        <f t="shared" si="103"/>
        <v>#REF!</v>
      </c>
      <c r="F1121" t="e">
        <f t="shared" si="104"/>
        <v>#REF!</v>
      </c>
      <c r="G1121" t="e">
        <f t="shared" si="105"/>
        <v>#REF!</v>
      </c>
      <c r="H1121" t="e">
        <f t="shared" si="106"/>
        <v>#REF!</v>
      </c>
      <c r="I1121" t="e">
        <f t="shared" si="107"/>
        <v>#REF!</v>
      </c>
    </row>
    <row r="1122" spans="1:9" x14ac:dyDescent="0.35">
      <c r="A1122" t="s">
        <v>2390</v>
      </c>
      <c r="B1122" t="s">
        <v>833</v>
      </c>
      <c r="C1122" t="s">
        <v>3322</v>
      </c>
      <c r="D1122" t="e">
        <f t="shared" si="102"/>
        <v>#REF!</v>
      </c>
      <c r="E1122" t="e">
        <f t="shared" si="103"/>
        <v>#REF!</v>
      </c>
      <c r="F1122" t="e">
        <f t="shared" si="104"/>
        <v>#REF!</v>
      </c>
      <c r="G1122" t="e">
        <f t="shared" si="105"/>
        <v>#REF!</v>
      </c>
      <c r="H1122" t="e">
        <f t="shared" si="106"/>
        <v>#REF!</v>
      </c>
      <c r="I1122" t="e">
        <f t="shared" si="107"/>
        <v>#REF!</v>
      </c>
    </row>
    <row r="1123" spans="1:9" x14ac:dyDescent="0.35">
      <c r="A1123" t="s">
        <v>2526</v>
      </c>
      <c r="B1123" t="s">
        <v>3465</v>
      </c>
      <c r="C1123" t="s">
        <v>3322</v>
      </c>
      <c r="D1123" t="e">
        <f t="shared" si="102"/>
        <v>#REF!</v>
      </c>
      <c r="E1123" t="e">
        <f t="shared" si="103"/>
        <v>#REF!</v>
      </c>
      <c r="F1123" t="e">
        <f t="shared" si="104"/>
        <v>#REF!</v>
      </c>
      <c r="G1123" t="e">
        <f t="shared" si="105"/>
        <v>#REF!</v>
      </c>
      <c r="H1123" t="e">
        <f t="shared" si="106"/>
        <v>#REF!</v>
      </c>
      <c r="I1123" t="e">
        <f t="shared" si="107"/>
        <v>#REF!</v>
      </c>
    </row>
    <row r="1124" spans="1:9" x14ac:dyDescent="0.35">
      <c r="A1124" t="s">
        <v>2021</v>
      </c>
      <c r="B1124" t="s">
        <v>262</v>
      </c>
      <c r="C1124" t="s">
        <v>3322</v>
      </c>
      <c r="D1124" t="e">
        <f t="shared" si="102"/>
        <v>#REF!</v>
      </c>
      <c r="E1124" t="e">
        <f t="shared" si="103"/>
        <v>#REF!</v>
      </c>
      <c r="F1124" t="e">
        <f t="shared" si="104"/>
        <v>#REF!</v>
      </c>
      <c r="G1124" t="e">
        <f t="shared" si="105"/>
        <v>#REF!</v>
      </c>
      <c r="H1124" t="e">
        <f t="shared" si="106"/>
        <v>#REF!</v>
      </c>
      <c r="I1124" t="e">
        <f t="shared" si="107"/>
        <v>#REF!</v>
      </c>
    </row>
    <row r="1125" spans="1:9" x14ac:dyDescent="0.35">
      <c r="A1125" t="s">
        <v>2058</v>
      </c>
      <c r="B1125" t="s">
        <v>334</v>
      </c>
      <c r="C1125" t="s">
        <v>3322</v>
      </c>
      <c r="D1125" t="e">
        <f t="shared" si="102"/>
        <v>#REF!</v>
      </c>
      <c r="E1125" t="e">
        <f t="shared" si="103"/>
        <v>#REF!</v>
      </c>
      <c r="F1125" t="e">
        <f t="shared" si="104"/>
        <v>#REF!</v>
      </c>
      <c r="G1125" t="e">
        <f t="shared" si="105"/>
        <v>#REF!</v>
      </c>
      <c r="H1125" t="e">
        <f t="shared" si="106"/>
        <v>#REF!</v>
      </c>
      <c r="I1125" t="e">
        <f t="shared" si="107"/>
        <v>#REF!</v>
      </c>
    </row>
    <row r="1126" spans="1:9" x14ac:dyDescent="0.35">
      <c r="A1126" t="s">
        <v>2117</v>
      </c>
      <c r="B1126" t="s">
        <v>435</v>
      </c>
      <c r="C1126" t="s">
        <v>3322</v>
      </c>
      <c r="D1126" t="e">
        <f t="shared" si="102"/>
        <v>#REF!</v>
      </c>
      <c r="E1126" t="e">
        <f t="shared" si="103"/>
        <v>#REF!</v>
      </c>
      <c r="F1126" t="e">
        <f t="shared" si="104"/>
        <v>#REF!</v>
      </c>
      <c r="G1126" t="e">
        <f t="shared" si="105"/>
        <v>#REF!</v>
      </c>
      <c r="H1126" t="e">
        <f t="shared" si="106"/>
        <v>#REF!</v>
      </c>
      <c r="I1126" t="e">
        <f t="shared" si="107"/>
        <v>#REF!</v>
      </c>
    </row>
    <row r="1127" spans="1:9" x14ac:dyDescent="0.35">
      <c r="A1127" t="s">
        <v>2294</v>
      </c>
      <c r="B1127" t="s">
        <v>702</v>
      </c>
      <c r="C1127" t="s">
        <v>3322</v>
      </c>
      <c r="D1127" t="e">
        <f t="shared" si="102"/>
        <v>#REF!</v>
      </c>
      <c r="E1127" t="e">
        <f t="shared" si="103"/>
        <v>#REF!</v>
      </c>
      <c r="F1127" t="e">
        <f t="shared" si="104"/>
        <v>#REF!</v>
      </c>
      <c r="G1127" t="e">
        <f t="shared" si="105"/>
        <v>#REF!</v>
      </c>
      <c r="H1127" t="e">
        <f t="shared" si="106"/>
        <v>#REF!</v>
      </c>
      <c r="I1127" t="e">
        <f t="shared" si="107"/>
        <v>#REF!</v>
      </c>
    </row>
    <row r="1128" spans="1:9" x14ac:dyDescent="0.35">
      <c r="A1128" t="s">
        <v>2394</v>
      </c>
      <c r="B1128" t="s">
        <v>841</v>
      </c>
      <c r="C1128" t="s">
        <v>3322</v>
      </c>
      <c r="D1128" t="e">
        <f t="shared" si="102"/>
        <v>#REF!</v>
      </c>
      <c r="E1128" t="e">
        <f t="shared" si="103"/>
        <v>#REF!</v>
      </c>
      <c r="F1128" t="e">
        <f t="shared" si="104"/>
        <v>#REF!</v>
      </c>
      <c r="G1128" t="e">
        <f t="shared" si="105"/>
        <v>#REF!</v>
      </c>
      <c r="H1128" t="e">
        <f t="shared" si="106"/>
        <v>#REF!</v>
      </c>
      <c r="I1128" t="e">
        <f t="shared" si="107"/>
        <v>#REF!</v>
      </c>
    </row>
    <row r="1129" spans="1:9" x14ac:dyDescent="0.35">
      <c r="A1129" t="s">
        <v>2480</v>
      </c>
      <c r="B1129" t="s">
        <v>983</v>
      </c>
      <c r="C1129" t="s">
        <v>3322</v>
      </c>
      <c r="D1129" t="e">
        <f t="shared" si="102"/>
        <v>#REF!</v>
      </c>
      <c r="E1129" t="e">
        <f t="shared" si="103"/>
        <v>#REF!</v>
      </c>
      <c r="F1129" t="e">
        <f t="shared" si="104"/>
        <v>#REF!</v>
      </c>
      <c r="G1129" t="e">
        <f t="shared" si="105"/>
        <v>#REF!</v>
      </c>
      <c r="H1129" t="e">
        <f t="shared" si="106"/>
        <v>#REF!</v>
      </c>
      <c r="I1129" t="e">
        <f t="shared" si="107"/>
        <v>#REF!</v>
      </c>
    </row>
    <row r="1130" spans="1:9" x14ac:dyDescent="0.35">
      <c r="A1130" t="s">
        <v>2899</v>
      </c>
      <c r="B1130" t="s">
        <v>1457</v>
      </c>
      <c r="C1130" t="s">
        <v>3322</v>
      </c>
      <c r="D1130" t="e">
        <f t="shared" si="102"/>
        <v>#REF!</v>
      </c>
      <c r="E1130" t="e">
        <f t="shared" si="103"/>
        <v>#REF!</v>
      </c>
      <c r="F1130" t="e">
        <f t="shared" si="104"/>
        <v>#REF!</v>
      </c>
      <c r="G1130" t="e">
        <f t="shared" si="105"/>
        <v>#REF!</v>
      </c>
      <c r="H1130" t="e">
        <f t="shared" si="106"/>
        <v>#REF!</v>
      </c>
      <c r="I1130" t="e">
        <f t="shared" si="107"/>
        <v>#REF!</v>
      </c>
    </row>
    <row r="1131" spans="1:9" x14ac:dyDescent="0.35">
      <c r="A1131" t="s">
        <v>1926</v>
      </c>
      <c r="B1131" t="s">
        <v>51</v>
      </c>
      <c r="C1131" t="s">
        <v>3322</v>
      </c>
      <c r="D1131" t="e">
        <f t="shared" si="102"/>
        <v>#REF!</v>
      </c>
      <c r="E1131" t="e">
        <f t="shared" si="103"/>
        <v>#REF!</v>
      </c>
      <c r="F1131" t="e">
        <f t="shared" si="104"/>
        <v>#REF!</v>
      </c>
      <c r="G1131" t="e">
        <f t="shared" si="105"/>
        <v>#REF!</v>
      </c>
      <c r="H1131" t="e">
        <f t="shared" si="106"/>
        <v>#REF!</v>
      </c>
      <c r="I1131" t="e">
        <f t="shared" si="107"/>
        <v>#REF!</v>
      </c>
    </row>
    <row r="1132" spans="1:9" x14ac:dyDescent="0.35">
      <c r="A1132" t="s">
        <v>1927</v>
      </c>
      <c r="B1132" t="s">
        <v>57</v>
      </c>
      <c r="C1132" t="s">
        <v>3322</v>
      </c>
      <c r="D1132" t="e">
        <f t="shared" si="102"/>
        <v>#REF!</v>
      </c>
      <c r="E1132" t="e">
        <f t="shared" si="103"/>
        <v>#REF!</v>
      </c>
      <c r="F1132" t="e">
        <f t="shared" si="104"/>
        <v>#REF!</v>
      </c>
      <c r="G1132" t="e">
        <f t="shared" si="105"/>
        <v>#REF!</v>
      </c>
      <c r="H1132" t="e">
        <f t="shared" si="106"/>
        <v>#REF!</v>
      </c>
      <c r="I1132" t="e">
        <f t="shared" si="107"/>
        <v>#REF!</v>
      </c>
    </row>
    <row r="1133" spans="1:9" x14ac:dyDescent="0.35">
      <c r="A1133" t="s">
        <v>2260</v>
      </c>
      <c r="B1133" t="s">
        <v>646</v>
      </c>
      <c r="C1133" t="s">
        <v>3322</v>
      </c>
      <c r="D1133" t="e">
        <f t="shared" si="102"/>
        <v>#REF!</v>
      </c>
      <c r="E1133" t="e">
        <f t="shared" si="103"/>
        <v>#REF!</v>
      </c>
      <c r="F1133" t="e">
        <f t="shared" si="104"/>
        <v>#REF!</v>
      </c>
      <c r="G1133" t="e">
        <f t="shared" si="105"/>
        <v>#REF!</v>
      </c>
      <c r="H1133" t="e">
        <f t="shared" si="106"/>
        <v>#REF!</v>
      </c>
      <c r="I1133" t="e">
        <f t="shared" si="107"/>
        <v>#REF!</v>
      </c>
    </row>
    <row r="1134" spans="1:9" x14ac:dyDescent="0.35">
      <c r="A1134" t="s">
        <v>2444</v>
      </c>
      <c r="B1134" t="s">
        <v>925</v>
      </c>
      <c r="C1134" t="s">
        <v>3322</v>
      </c>
      <c r="D1134" t="e">
        <f t="shared" si="102"/>
        <v>#REF!</v>
      </c>
      <c r="E1134" t="e">
        <f t="shared" si="103"/>
        <v>#REF!</v>
      </c>
      <c r="F1134" t="e">
        <f t="shared" si="104"/>
        <v>#REF!</v>
      </c>
      <c r="G1134" t="e">
        <f t="shared" si="105"/>
        <v>#REF!</v>
      </c>
      <c r="H1134" t="e">
        <f t="shared" si="106"/>
        <v>#REF!</v>
      </c>
      <c r="I1134" t="e">
        <f t="shared" si="107"/>
        <v>#REF!</v>
      </c>
    </row>
    <row r="1135" spans="1:9" x14ac:dyDescent="0.35">
      <c r="A1135" t="s">
        <v>2538</v>
      </c>
      <c r="B1135" t="s">
        <v>3477</v>
      </c>
      <c r="C1135" t="s">
        <v>3322</v>
      </c>
      <c r="D1135" t="e">
        <f t="shared" si="102"/>
        <v>#REF!</v>
      </c>
      <c r="E1135" t="e">
        <f t="shared" si="103"/>
        <v>#REF!</v>
      </c>
      <c r="F1135" t="e">
        <f t="shared" si="104"/>
        <v>#REF!</v>
      </c>
      <c r="G1135" t="e">
        <f t="shared" si="105"/>
        <v>#REF!</v>
      </c>
      <c r="H1135" t="e">
        <f t="shared" si="106"/>
        <v>#REF!</v>
      </c>
      <c r="I1135" t="e">
        <f t="shared" si="107"/>
        <v>#REF!</v>
      </c>
    </row>
    <row r="1136" spans="1:9" x14ac:dyDescent="0.35">
      <c r="A1136" t="s">
        <v>2725</v>
      </c>
      <c r="B1136" t="s">
        <v>1274</v>
      </c>
      <c r="C1136" t="s">
        <v>3322</v>
      </c>
      <c r="D1136" t="e">
        <f t="shared" si="102"/>
        <v>#REF!</v>
      </c>
      <c r="E1136" t="e">
        <f t="shared" si="103"/>
        <v>#REF!</v>
      </c>
      <c r="F1136" t="e">
        <f t="shared" si="104"/>
        <v>#REF!</v>
      </c>
      <c r="G1136" t="e">
        <f t="shared" si="105"/>
        <v>#REF!</v>
      </c>
      <c r="H1136" t="e">
        <f t="shared" si="106"/>
        <v>#REF!</v>
      </c>
      <c r="I1136" t="e">
        <f t="shared" si="107"/>
        <v>#REF!</v>
      </c>
    </row>
    <row r="1137" spans="1:9" x14ac:dyDescent="0.35">
      <c r="A1137" t="s">
        <v>2849</v>
      </c>
      <c r="B1137" t="s">
        <v>3604</v>
      </c>
      <c r="C1137" t="s">
        <v>3322</v>
      </c>
      <c r="D1137" t="e">
        <f t="shared" si="102"/>
        <v>#REF!</v>
      </c>
      <c r="E1137" t="e">
        <f t="shared" si="103"/>
        <v>#REF!</v>
      </c>
      <c r="F1137" t="e">
        <f t="shared" si="104"/>
        <v>#REF!</v>
      </c>
      <c r="G1137" t="e">
        <f t="shared" si="105"/>
        <v>#REF!</v>
      </c>
      <c r="H1137" t="e">
        <f t="shared" si="106"/>
        <v>#REF!</v>
      </c>
      <c r="I1137" t="e">
        <f t="shared" si="107"/>
        <v>#REF!</v>
      </c>
    </row>
    <row r="1138" spans="1:9" x14ac:dyDescent="0.35">
      <c r="A1138" t="s">
        <v>3131</v>
      </c>
      <c r="B1138" t="s">
        <v>1727</v>
      </c>
      <c r="C1138" t="s">
        <v>3322</v>
      </c>
      <c r="D1138" t="e">
        <f t="shared" si="102"/>
        <v>#REF!</v>
      </c>
      <c r="E1138" t="e">
        <f t="shared" si="103"/>
        <v>#REF!</v>
      </c>
      <c r="F1138" t="e">
        <f t="shared" si="104"/>
        <v>#REF!</v>
      </c>
      <c r="G1138" t="e">
        <f t="shared" si="105"/>
        <v>#REF!</v>
      </c>
      <c r="H1138" t="e">
        <f t="shared" si="106"/>
        <v>#REF!</v>
      </c>
      <c r="I1138" t="e">
        <f t="shared" si="107"/>
        <v>#REF!</v>
      </c>
    </row>
    <row r="1139" spans="1:9" x14ac:dyDescent="0.35">
      <c r="A1139" t="s">
        <v>2167</v>
      </c>
      <c r="B1139" t="s">
        <v>509</v>
      </c>
      <c r="C1139" t="s">
        <v>3322</v>
      </c>
      <c r="D1139" t="e">
        <f t="shared" si="102"/>
        <v>#REF!</v>
      </c>
      <c r="E1139" t="e">
        <f t="shared" si="103"/>
        <v>#REF!</v>
      </c>
      <c r="F1139" t="e">
        <f t="shared" si="104"/>
        <v>#REF!</v>
      </c>
      <c r="G1139" t="e">
        <f t="shared" si="105"/>
        <v>#REF!</v>
      </c>
      <c r="H1139" t="e">
        <f t="shared" si="106"/>
        <v>#REF!</v>
      </c>
      <c r="I1139" t="e">
        <f t="shared" si="107"/>
        <v>#REF!</v>
      </c>
    </row>
    <row r="1140" spans="1:9" x14ac:dyDescent="0.35">
      <c r="A1140" t="s">
        <v>2219</v>
      </c>
      <c r="B1140" t="s">
        <v>586</v>
      </c>
      <c r="C1140" t="s">
        <v>3322</v>
      </c>
      <c r="D1140" t="e">
        <f t="shared" si="102"/>
        <v>#REF!</v>
      </c>
      <c r="E1140" t="e">
        <f t="shared" si="103"/>
        <v>#REF!</v>
      </c>
      <c r="F1140" t="e">
        <f t="shared" si="104"/>
        <v>#REF!</v>
      </c>
      <c r="G1140" t="e">
        <f t="shared" si="105"/>
        <v>#REF!</v>
      </c>
      <c r="H1140" t="e">
        <f t="shared" si="106"/>
        <v>#REF!</v>
      </c>
      <c r="I1140" t="e">
        <f t="shared" si="107"/>
        <v>#REF!</v>
      </c>
    </row>
    <row r="1141" spans="1:9" x14ac:dyDescent="0.35">
      <c r="A1141" t="s">
        <v>2347</v>
      </c>
      <c r="B1141" t="s">
        <v>769</v>
      </c>
      <c r="C1141" t="s">
        <v>3322</v>
      </c>
      <c r="D1141" t="e">
        <f t="shared" si="102"/>
        <v>#REF!</v>
      </c>
      <c r="E1141" t="e">
        <f t="shared" si="103"/>
        <v>#REF!</v>
      </c>
      <c r="F1141" t="e">
        <f t="shared" si="104"/>
        <v>#REF!</v>
      </c>
      <c r="G1141" t="e">
        <f t="shared" si="105"/>
        <v>#REF!</v>
      </c>
      <c r="H1141" t="e">
        <f t="shared" si="106"/>
        <v>#REF!</v>
      </c>
      <c r="I1141" t="e">
        <f t="shared" si="107"/>
        <v>#REF!</v>
      </c>
    </row>
    <row r="1142" spans="1:9" x14ac:dyDescent="0.35">
      <c r="A1142" t="s">
        <v>2352</v>
      </c>
      <c r="B1142" t="s">
        <v>776</v>
      </c>
      <c r="C1142" t="s">
        <v>3322</v>
      </c>
      <c r="D1142" t="e">
        <f t="shared" si="102"/>
        <v>#REF!</v>
      </c>
      <c r="E1142" t="e">
        <f t="shared" si="103"/>
        <v>#REF!</v>
      </c>
      <c r="F1142" t="e">
        <f t="shared" si="104"/>
        <v>#REF!</v>
      </c>
      <c r="G1142" t="e">
        <f t="shared" si="105"/>
        <v>#REF!</v>
      </c>
      <c r="H1142" t="e">
        <f t="shared" si="106"/>
        <v>#REF!</v>
      </c>
      <c r="I1142" t="e">
        <f t="shared" si="107"/>
        <v>#REF!</v>
      </c>
    </row>
    <row r="1143" spans="1:9" x14ac:dyDescent="0.35">
      <c r="A1143" t="s">
        <v>2408</v>
      </c>
      <c r="B1143" t="s">
        <v>867</v>
      </c>
      <c r="C1143" t="s">
        <v>3322</v>
      </c>
      <c r="D1143" t="e">
        <f t="shared" si="102"/>
        <v>#REF!</v>
      </c>
      <c r="E1143" t="e">
        <f t="shared" si="103"/>
        <v>#REF!</v>
      </c>
      <c r="F1143" t="e">
        <f t="shared" si="104"/>
        <v>#REF!</v>
      </c>
      <c r="G1143" t="e">
        <f t="shared" si="105"/>
        <v>#REF!</v>
      </c>
      <c r="H1143" t="e">
        <f t="shared" si="106"/>
        <v>#REF!</v>
      </c>
      <c r="I1143" t="e">
        <f t="shared" si="107"/>
        <v>#REF!</v>
      </c>
    </row>
    <row r="1144" spans="1:9" x14ac:dyDescent="0.35">
      <c r="A1144" t="s">
        <v>2637</v>
      </c>
      <c r="B1144" t="s">
        <v>1172</v>
      </c>
      <c r="C1144" t="s">
        <v>3322</v>
      </c>
      <c r="D1144" t="e">
        <f t="shared" si="102"/>
        <v>#REF!</v>
      </c>
      <c r="E1144" t="e">
        <f t="shared" si="103"/>
        <v>#REF!</v>
      </c>
      <c r="F1144" t="e">
        <f t="shared" si="104"/>
        <v>#REF!</v>
      </c>
      <c r="G1144" t="e">
        <f t="shared" si="105"/>
        <v>#REF!</v>
      </c>
      <c r="H1144" t="e">
        <f t="shared" si="106"/>
        <v>#REF!</v>
      </c>
      <c r="I1144" t="e">
        <f t="shared" si="107"/>
        <v>#REF!</v>
      </c>
    </row>
    <row r="1145" spans="1:9" x14ac:dyDescent="0.35">
      <c r="A1145" t="s">
        <v>2961</v>
      </c>
      <c r="B1145" t="s">
        <v>1531</v>
      </c>
      <c r="C1145" t="s">
        <v>3322</v>
      </c>
      <c r="D1145" t="e">
        <f t="shared" si="102"/>
        <v>#REF!</v>
      </c>
      <c r="E1145" t="e">
        <f t="shared" si="103"/>
        <v>#REF!</v>
      </c>
      <c r="F1145" t="e">
        <f t="shared" si="104"/>
        <v>#REF!</v>
      </c>
      <c r="G1145" t="e">
        <f t="shared" si="105"/>
        <v>#REF!</v>
      </c>
      <c r="H1145" t="e">
        <f t="shared" si="106"/>
        <v>#REF!</v>
      </c>
      <c r="I1145" t="e">
        <f t="shared" si="107"/>
        <v>#REF!</v>
      </c>
    </row>
    <row r="1146" spans="1:9" x14ac:dyDescent="0.35">
      <c r="A1146" t="s">
        <v>3183</v>
      </c>
      <c r="B1146" t="s">
        <v>1778</v>
      </c>
      <c r="C1146" t="s">
        <v>3322</v>
      </c>
      <c r="D1146" t="e">
        <f t="shared" si="102"/>
        <v>#REF!</v>
      </c>
      <c r="E1146" t="e">
        <f t="shared" si="103"/>
        <v>#REF!</v>
      </c>
      <c r="F1146" t="e">
        <f t="shared" si="104"/>
        <v>#REF!</v>
      </c>
      <c r="G1146" t="e">
        <f t="shared" si="105"/>
        <v>#REF!</v>
      </c>
      <c r="H1146" t="e">
        <f t="shared" si="106"/>
        <v>#REF!</v>
      </c>
      <c r="I1146" t="e">
        <f t="shared" si="107"/>
        <v>#REF!</v>
      </c>
    </row>
    <row r="1147" spans="1:9" x14ac:dyDescent="0.35">
      <c r="A1147" t="s">
        <v>2385</v>
      </c>
      <c r="B1147" t="s">
        <v>822</v>
      </c>
      <c r="C1147" t="s">
        <v>3322</v>
      </c>
      <c r="D1147" t="e">
        <f t="shared" si="102"/>
        <v>#REF!</v>
      </c>
      <c r="E1147" t="e">
        <f t="shared" si="103"/>
        <v>#REF!</v>
      </c>
      <c r="F1147" t="e">
        <f t="shared" si="104"/>
        <v>#REF!</v>
      </c>
      <c r="G1147" t="e">
        <f t="shared" si="105"/>
        <v>#REF!</v>
      </c>
      <c r="H1147" t="e">
        <f t="shared" si="106"/>
        <v>#REF!</v>
      </c>
      <c r="I1147" t="e">
        <f t="shared" si="107"/>
        <v>#REF!</v>
      </c>
    </row>
    <row r="1148" spans="1:9" x14ac:dyDescent="0.35">
      <c r="A1148" t="s">
        <v>2411</v>
      </c>
      <c r="B1148" t="s">
        <v>873</v>
      </c>
      <c r="C1148" t="s">
        <v>3322</v>
      </c>
      <c r="D1148" t="e">
        <f t="shared" si="102"/>
        <v>#REF!</v>
      </c>
      <c r="E1148" t="e">
        <f t="shared" si="103"/>
        <v>#REF!</v>
      </c>
      <c r="F1148" t="e">
        <f t="shared" si="104"/>
        <v>#REF!</v>
      </c>
      <c r="G1148" t="e">
        <f t="shared" si="105"/>
        <v>#REF!</v>
      </c>
      <c r="H1148" t="e">
        <f t="shared" si="106"/>
        <v>#REF!</v>
      </c>
      <c r="I1148" t="e">
        <f t="shared" si="107"/>
        <v>#REF!</v>
      </c>
    </row>
    <row r="1149" spans="1:9" x14ac:dyDescent="0.35">
      <c r="A1149" t="s">
        <v>2446</v>
      </c>
      <c r="B1149" t="s">
        <v>928</v>
      </c>
      <c r="C1149" t="s">
        <v>3322</v>
      </c>
      <c r="D1149" t="e">
        <f t="shared" si="102"/>
        <v>#REF!</v>
      </c>
      <c r="E1149" t="e">
        <f t="shared" si="103"/>
        <v>#REF!</v>
      </c>
      <c r="F1149" t="e">
        <f t="shared" si="104"/>
        <v>#REF!</v>
      </c>
      <c r="G1149" t="e">
        <f t="shared" si="105"/>
        <v>#REF!</v>
      </c>
      <c r="H1149" t="e">
        <f t="shared" si="106"/>
        <v>#REF!</v>
      </c>
      <c r="I1149" t="e">
        <f t="shared" si="107"/>
        <v>#REF!</v>
      </c>
    </row>
    <row r="1150" spans="1:9" x14ac:dyDescent="0.35">
      <c r="A1150" t="s">
        <v>2498</v>
      </c>
      <c r="B1150" t="s">
        <v>3438</v>
      </c>
      <c r="C1150" t="s">
        <v>3322</v>
      </c>
      <c r="D1150" t="e">
        <f t="shared" si="102"/>
        <v>#REF!</v>
      </c>
      <c r="E1150" t="e">
        <f t="shared" si="103"/>
        <v>#REF!</v>
      </c>
      <c r="F1150" t="e">
        <f t="shared" si="104"/>
        <v>#REF!</v>
      </c>
      <c r="G1150" t="e">
        <f t="shared" si="105"/>
        <v>#REF!</v>
      </c>
      <c r="H1150" t="e">
        <f t="shared" si="106"/>
        <v>#REF!</v>
      </c>
      <c r="I1150" t="e">
        <f t="shared" si="107"/>
        <v>#REF!</v>
      </c>
    </row>
    <row r="1151" spans="1:9" x14ac:dyDescent="0.35">
      <c r="A1151" t="s">
        <v>2510</v>
      </c>
      <c r="B1151" t="s">
        <v>3450</v>
      </c>
      <c r="C1151" t="s">
        <v>3322</v>
      </c>
      <c r="D1151" t="e">
        <f t="shared" si="102"/>
        <v>#REF!</v>
      </c>
      <c r="E1151" t="e">
        <f t="shared" si="103"/>
        <v>#REF!</v>
      </c>
      <c r="F1151" t="e">
        <f t="shared" si="104"/>
        <v>#REF!</v>
      </c>
      <c r="G1151" t="e">
        <f t="shared" si="105"/>
        <v>#REF!</v>
      </c>
      <c r="H1151" t="e">
        <f t="shared" si="106"/>
        <v>#REF!</v>
      </c>
      <c r="I1151" t="e">
        <f t="shared" si="107"/>
        <v>#REF!</v>
      </c>
    </row>
    <row r="1152" spans="1:9" x14ac:dyDescent="0.35">
      <c r="A1152" t="s">
        <v>2686</v>
      </c>
      <c r="B1152" t="s">
        <v>1235</v>
      </c>
      <c r="C1152" t="s">
        <v>3322</v>
      </c>
      <c r="D1152" t="e">
        <f t="shared" si="102"/>
        <v>#REF!</v>
      </c>
      <c r="E1152" t="e">
        <f t="shared" si="103"/>
        <v>#REF!</v>
      </c>
      <c r="F1152" t="e">
        <f t="shared" si="104"/>
        <v>#REF!</v>
      </c>
      <c r="G1152" t="e">
        <f t="shared" si="105"/>
        <v>#REF!</v>
      </c>
      <c r="H1152" t="e">
        <f t="shared" si="106"/>
        <v>#REF!</v>
      </c>
      <c r="I1152" t="e">
        <f t="shared" si="107"/>
        <v>#REF!</v>
      </c>
    </row>
    <row r="1153" spans="1:9" x14ac:dyDescent="0.35">
      <c r="A1153" t="s">
        <v>3146</v>
      </c>
      <c r="B1153" t="s">
        <v>1742</v>
      </c>
      <c r="C1153" t="s">
        <v>3322</v>
      </c>
      <c r="D1153" t="e">
        <f t="shared" si="102"/>
        <v>#REF!</v>
      </c>
      <c r="E1153" t="e">
        <f t="shared" si="103"/>
        <v>#REF!</v>
      </c>
      <c r="F1153" t="e">
        <f t="shared" si="104"/>
        <v>#REF!</v>
      </c>
      <c r="G1153" t="e">
        <f t="shared" si="105"/>
        <v>#REF!</v>
      </c>
      <c r="H1153" t="e">
        <f t="shared" si="106"/>
        <v>#REF!</v>
      </c>
      <c r="I1153" t="e">
        <f t="shared" si="107"/>
        <v>#REF!</v>
      </c>
    </row>
    <row r="1154" spans="1:9" x14ac:dyDescent="0.35">
      <c r="A1154" t="s">
        <v>2010</v>
      </c>
      <c r="B1154" t="s">
        <v>240</v>
      </c>
      <c r="C1154" t="s">
        <v>3322</v>
      </c>
      <c r="D1154" t="e">
        <f t="shared" si="102"/>
        <v>#REF!</v>
      </c>
      <c r="E1154" t="e">
        <f t="shared" si="103"/>
        <v>#REF!</v>
      </c>
      <c r="F1154" t="e">
        <f t="shared" si="104"/>
        <v>#REF!</v>
      </c>
      <c r="G1154" t="e">
        <f t="shared" si="105"/>
        <v>#REF!</v>
      </c>
      <c r="H1154" t="e">
        <f t="shared" si="106"/>
        <v>#REF!</v>
      </c>
      <c r="I1154" t="e">
        <f t="shared" si="107"/>
        <v>#REF!</v>
      </c>
    </row>
    <row r="1155" spans="1:9" x14ac:dyDescent="0.35">
      <c r="A1155" t="s">
        <v>2053</v>
      </c>
      <c r="B1155" t="s">
        <v>324</v>
      </c>
      <c r="C1155" t="s">
        <v>3322</v>
      </c>
      <c r="D1155" t="e">
        <f t="shared" si="102"/>
        <v>#REF!</v>
      </c>
      <c r="E1155" t="e">
        <f t="shared" si="103"/>
        <v>#REF!</v>
      </c>
      <c r="F1155" t="e">
        <f t="shared" si="104"/>
        <v>#REF!</v>
      </c>
      <c r="G1155" t="e">
        <f t="shared" si="105"/>
        <v>#REF!</v>
      </c>
      <c r="H1155" t="e">
        <f t="shared" si="106"/>
        <v>#REF!</v>
      </c>
      <c r="I1155" t="e">
        <f t="shared" si="107"/>
        <v>#REF!</v>
      </c>
    </row>
    <row r="1156" spans="1:9" x14ac:dyDescent="0.35">
      <c r="A1156" t="s">
        <v>2673</v>
      </c>
      <c r="B1156" t="s">
        <v>1217</v>
      </c>
      <c r="C1156" t="s">
        <v>3322</v>
      </c>
      <c r="D1156" t="e">
        <f t="shared" ref="D1156:D1219" si="108">VLOOKUP(VALUE($A1156),PDG,7,FALSE)</f>
        <v>#REF!</v>
      </c>
      <c r="E1156" t="e">
        <f t="shared" ref="E1156:E1219" si="109">VLOOKUP(VALUE($A1156),PDG,11,FALSE)</f>
        <v>#REF!</v>
      </c>
      <c r="F1156" t="e">
        <f t="shared" ref="F1156:F1219" si="110">IF(E1156&gt;$F$3,$F$3,E1156)</f>
        <v>#REF!</v>
      </c>
      <c r="G1156" t="e">
        <f t="shared" ref="G1156:G1219" si="111">IF(F1156&gt;$G$3,$G$3,E1156)</f>
        <v>#REF!</v>
      </c>
      <c r="H1156" t="e">
        <f t="shared" ref="H1156:H1219" si="112">IF(F1156&lt;E1156,1,0)</f>
        <v>#REF!</v>
      </c>
      <c r="I1156" t="e">
        <f t="shared" ref="I1156:I1219" si="113">IF(G1156&lt;E1156,1,0)</f>
        <v>#REF!</v>
      </c>
    </row>
    <row r="1157" spans="1:9" x14ac:dyDescent="0.35">
      <c r="A1157" t="s">
        <v>2147</v>
      </c>
      <c r="B1157" t="s">
        <v>473</v>
      </c>
      <c r="C1157" t="s">
        <v>3322</v>
      </c>
      <c r="D1157" t="e">
        <f t="shared" si="108"/>
        <v>#REF!</v>
      </c>
      <c r="E1157" t="e">
        <f t="shared" si="109"/>
        <v>#REF!</v>
      </c>
      <c r="F1157" t="e">
        <f t="shared" si="110"/>
        <v>#REF!</v>
      </c>
      <c r="G1157" t="e">
        <f t="shared" si="111"/>
        <v>#REF!</v>
      </c>
      <c r="H1157" t="e">
        <f t="shared" si="112"/>
        <v>#REF!</v>
      </c>
      <c r="I1157" t="e">
        <f t="shared" si="113"/>
        <v>#REF!</v>
      </c>
    </row>
    <row r="1158" spans="1:9" x14ac:dyDescent="0.35">
      <c r="A1158" t="s">
        <v>2135</v>
      </c>
      <c r="B1158" t="s">
        <v>463</v>
      </c>
      <c r="C1158" t="s">
        <v>3322</v>
      </c>
      <c r="D1158" t="e">
        <f t="shared" si="108"/>
        <v>#REF!</v>
      </c>
      <c r="E1158" t="e">
        <f t="shared" si="109"/>
        <v>#REF!</v>
      </c>
      <c r="F1158" t="e">
        <f t="shared" si="110"/>
        <v>#REF!</v>
      </c>
      <c r="G1158" t="e">
        <f t="shared" si="111"/>
        <v>#REF!</v>
      </c>
      <c r="H1158" t="e">
        <f t="shared" si="112"/>
        <v>#REF!</v>
      </c>
      <c r="I1158" t="e">
        <f t="shared" si="113"/>
        <v>#REF!</v>
      </c>
    </row>
    <row r="1159" spans="1:9" x14ac:dyDescent="0.35">
      <c r="A1159" t="s">
        <v>1929</v>
      </c>
      <c r="B1159" t="s">
        <v>68</v>
      </c>
      <c r="C1159" t="s">
        <v>3322</v>
      </c>
      <c r="D1159" t="e">
        <f t="shared" si="108"/>
        <v>#REF!</v>
      </c>
      <c r="E1159" t="e">
        <f t="shared" si="109"/>
        <v>#REF!</v>
      </c>
      <c r="F1159" t="e">
        <f t="shared" si="110"/>
        <v>#REF!</v>
      </c>
      <c r="G1159" t="e">
        <f t="shared" si="111"/>
        <v>#REF!</v>
      </c>
      <c r="H1159" t="e">
        <f t="shared" si="112"/>
        <v>#REF!</v>
      </c>
      <c r="I1159" t="e">
        <f t="shared" si="113"/>
        <v>#REF!</v>
      </c>
    </row>
    <row r="1160" spans="1:9" x14ac:dyDescent="0.35">
      <c r="A1160" t="s">
        <v>2379</v>
      </c>
      <c r="B1160" t="s">
        <v>811</v>
      </c>
      <c r="C1160" t="s">
        <v>3322</v>
      </c>
      <c r="D1160" t="e">
        <f t="shared" si="108"/>
        <v>#REF!</v>
      </c>
      <c r="E1160" t="e">
        <f t="shared" si="109"/>
        <v>#REF!</v>
      </c>
      <c r="F1160" t="e">
        <f t="shared" si="110"/>
        <v>#REF!</v>
      </c>
      <c r="G1160" t="e">
        <f t="shared" si="111"/>
        <v>#REF!</v>
      </c>
      <c r="H1160" t="e">
        <f t="shared" si="112"/>
        <v>#REF!</v>
      </c>
      <c r="I1160" t="e">
        <f t="shared" si="113"/>
        <v>#REF!</v>
      </c>
    </row>
    <row r="1161" spans="1:9" x14ac:dyDescent="0.35">
      <c r="A1161" t="s">
        <v>1921</v>
      </c>
      <c r="B1161" t="s">
        <v>26</v>
      </c>
      <c r="C1161" t="s">
        <v>3322</v>
      </c>
      <c r="D1161" t="e">
        <f t="shared" si="108"/>
        <v>#REF!</v>
      </c>
      <c r="E1161" t="e">
        <f t="shared" si="109"/>
        <v>#REF!</v>
      </c>
      <c r="F1161" t="e">
        <f t="shared" si="110"/>
        <v>#REF!</v>
      </c>
      <c r="G1161" t="e">
        <f t="shared" si="111"/>
        <v>#REF!</v>
      </c>
      <c r="H1161" t="e">
        <f t="shared" si="112"/>
        <v>#REF!</v>
      </c>
      <c r="I1161" t="e">
        <f t="shared" si="113"/>
        <v>#REF!</v>
      </c>
    </row>
    <row r="1162" spans="1:9" x14ac:dyDescent="0.35">
      <c r="A1162" t="s">
        <v>2471</v>
      </c>
      <c r="B1162" t="s">
        <v>970</v>
      </c>
      <c r="C1162" t="s">
        <v>3322</v>
      </c>
      <c r="D1162" t="e">
        <f t="shared" si="108"/>
        <v>#REF!</v>
      </c>
      <c r="E1162" t="e">
        <f t="shared" si="109"/>
        <v>#REF!</v>
      </c>
      <c r="F1162" t="e">
        <f t="shared" si="110"/>
        <v>#REF!</v>
      </c>
      <c r="G1162" t="e">
        <f t="shared" si="111"/>
        <v>#REF!</v>
      </c>
      <c r="H1162" t="e">
        <f t="shared" si="112"/>
        <v>#REF!</v>
      </c>
      <c r="I1162" t="e">
        <f t="shared" si="113"/>
        <v>#REF!</v>
      </c>
    </row>
    <row r="1163" spans="1:9" x14ac:dyDescent="0.35">
      <c r="A1163" t="s">
        <v>2533</v>
      </c>
      <c r="B1163" t="s">
        <v>3472</v>
      </c>
      <c r="C1163" t="s">
        <v>3322</v>
      </c>
      <c r="D1163" t="e">
        <f t="shared" si="108"/>
        <v>#REF!</v>
      </c>
      <c r="E1163" t="e">
        <f t="shared" si="109"/>
        <v>#REF!</v>
      </c>
      <c r="F1163" t="e">
        <f t="shared" si="110"/>
        <v>#REF!</v>
      </c>
      <c r="G1163" t="e">
        <f t="shared" si="111"/>
        <v>#REF!</v>
      </c>
      <c r="H1163" t="e">
        <f t="shared" si="112"/>
        <v>#REF!</v>
      </c>
      <c r="I1163" t="e">
        <f t="shared" si="113"/>
        <v>#REF!</v>
      </c>
    </row>
    <row r="1164" spans="1:9" x14ac:dyDescent="0.35">
      <c r="A1164" t="s">
        <v>2719</v>
      </c>
      <c r="B1164" t="s">
        <v>1267</v>
      </c>
      <c r="C1164" t="s">
        <v>3322</v>
      </c>
      <c r="D1164" t="e">
        <f t="shared" si="108"/>
        <v>#REF!</v>
      </c>
      <c r="E1164" t="e">
        <f t="shared" si="109"/>
        <v>#REF!</v>
      </c>
      <c r="F1164" t="e">
        <f t="shared" si="110"/>
        <v>#REF!</v>
      </c>
      <c r="G1164" t="e">
        <f t="shared" si="111"/>
        <v>#REF!</v>
      </c>
      <c r="H1164" t="e">
        <f t="shared" si="112"/>
        <v>#REF!</v>
      </c>
      <c r="I1164" t="e">
        <f t="shared" si="113"/>
        <v>#REF!</v>
      </c>
    </row>
    <row r="1165" spans="1:9" x14ac:dyDescent="0.35">
      <c r="A1165" t="s">
        <v>2917</v>
      </c>
      <c r="B1165" t="s">
        <v>1477</v>
      </c>
      <c r="C1165" t="s">
        <v>3322</v>
      </c>
      <c r="D1165" t="e">
        <f t="shared" si="108"/>
        <v>#REF!</v>
      </c>
      <c r="E1165" t="e">
        <f t="shared" si="109"/>
        <v>#REF!</v>
      </c>
      <c r="F1165" t="e">
        <f t="shared" si="110"/>
        <v>#REF!</v>
      </c>
      <c r="G1165" t="e">
        <f t="shared" si="111"/>
        <v>#REF!</v>
      </c>
      <c r="H1165" t="e">
        <f t="shared" si="112"/>
        <v>#REF!</v>
      </c>
      <c r="I1165" t="e">
        <f t="shared" si="113"/>
        <v>#REF!</v>
      </c>
    </row>
    <row r="1166" spans="1:9" x14ac:dyDescent="0.35">
      <c r="A1166" t="s">
        <v>2997</v>
      </c>
      <c r="B1166" t="s">
        <v>1575</v>
      </c>
      <c r="C1166" t="s">
        <v>3322</v>
      </c>
      <c r="D1166" t="e">
        <f t="shared" si="108"/>
        <v>#REF!</v>
      </c>
      <c r="E1166" t="e">
        <f t="shared" si="109"/>
        <v>#REF!</v>
      </c>
      <c r="F1166" t="e">
        <f t="shared" si="110"/>
        <v>#REF!</v>
      </c>
      <c r="G1166" t="e">
        <f t="shared" si="111"/>
        <v>#REF!</v>
      </c>
      <c r="H1166" t="e">
        <f t="shared" si="112"/>
        <v>#REF!</v>
      </c>
      <c r="I1166" t="e">
        <f t="shared" si="113"/>
        <v>#REF!</v>
      </c>
    </row>
    <row r="1167" spans="1:9" x14ac:dyDescent="0.35">
      <c r="A1167" t="s">
        <v>1954</v>
      </c>
      <c r="B1167" t="s">
        <v>126</v>
      </c>
      <c r="C1167" t="s">
        <v>3322</v>
      </c>
      <c r="D1167" t="e">
        <f t="shared" si="108"/>
        <v>#REF!</v>
      </c>
      <c r="E1167" t="e">
        <f t="shared" si="109"/>
        <v>#REF!</v>
      </c>
      <c r="F1167" t="e">
        <f t="shared" si="110"/>
        <v>#REF!</v>
      </c>
      <c r="G1167" t="e">
        <f t="shared" si="111"/>
        <v>#REF!</v>
      </c>
      <c r="H1167" t="e">
        <f t="shared" si="112"/>
        <v>#REF!</v>
      </c>
      <c r="I1167" t="e">
        <f t="shared" si="113"/>
        <v>#REF!</v>
      </c>
    </row>
    <row r="1168" spans="1:9" x14ac:dyDescent="0.35">
      <c r="A1168" t="s">
        <v>2133</v>
      </c>
      <c r="B1168" t="s">
        <v>461</v>
      </c>
      <c r="C1168" t="s">
        <v>3322</v>
      </c>
      <c r="D1168" t="e">
        <f t="shared" si="108"/>
        <v>#REF!</v>
      </c>
      <c r="E1168" t="e">
        <f t="shared" si="109"/>
        <v>#REF!</v>
      </c>
      <c r="F1168" t="e">
        <f t="shared" si="110"/>
        <v>#REF!</v>
      </c>
      <c r="G1168" t="e">
        <f t="shared" si="111"/>
        <v>#REF!</v>
      </c>
      <c r="H1168" t="e">
        <f t="shared" si="112"/>
        <v>#REF!</v>
      </c>
      <c r="I1168" t="e">
        <f t="shared" si="113"/>
        <v>#REF!</v>
      </c>
    </row>
    <row r="1169" spans="1:9" x14ac:dyDescent="0.35">
      <c r="A1169" t="s">
        <v>2335</v>
      </c>
      <c r="B1169" t="s">
        <v>755</v>
      </c>
      <c r="C1169" t="s">
        <v>3322</v>
      </c>
      <c r="D1169" t="e">
        <f t="shared" si="108"/>
        <v>#REF!</v>
      </c>
      <c r="E1169" t="e">
        <f t="shared" si="109"/>
        <v>#REF!</v>
      </c>
      <c r="F1169" t="e">
        <f t="shared" si="110"/>
        <v>#REF!</v>
      </c>
      <c r="G1169" t="e">
        <f t="shared" si="111"/>
        <v>#REF!</v>
      </c>
      <c r="H1169" t="e">
        <f t="shared" si="112"/>
        <v>#REF!</v>
      </c>
      <c r="I1169" t="e">
        <f t="shared" si="113"/>
        <v>#REF!</v>
      </c>
    </row>
    <row r="1170" spans="1:9" x14ac:dyDescent="0.35">
      <c r="A1170" t="s">
        <v>2734</v>
      </c>
      <c r="B1170" t="s">
        <v>1286</v>
      </c>
      <c r="C1170" t="s">
        <v>3322</v>
      </c>
      <c r="D1170" t="e">
        <f t="shared" si="108"/>
        <v>#REF!</v>
      </c>
      <c r="E1170" t="e">
        <f t="shared" si="109"/>
        <v>#REF!</v>
      </c>
      <c r="F1170" t="e">
        <f t="shared" si="110"/>
        <v>#REF!</v>
      </c>
      <c r="G1170" t="e">
        <f t="shared" si="111"/>
        <v>#REF!</v>
      </c>
      <c r="H1170" t="e">
        <f t="shared" si="112"/>
        <v>#REF!</v>
      </c>
      <c r="I1170" t="e">
        <f t="shared" si="113"/>
        <v>#REF!</v>
      </c>
    </row>
    <row r="1171" spans="1:9" x14ac:dyDescent="0.35">
      <c r="A1171" t="s">
        <v>2034</v>
      </c>
      <c r="B1171" t="s">
        <v>288</v>
      </c>
      <c r="C1171" t="s">
        <v>3322</v>
      </c>
      <c r="D1171" t="e">
        <f t="shared" si="108"/>
        <v>#REF!</v>
      </c>
      <c r="E1171" t="e">
        <f t="shared" si="109"/>
        <v>#REF!</v>
      </c>
      <c r="F1171" t="e">
        <f t="shared" si="110"/>
        <v>#REF!</v>
      </c>
      <c r="G1171" t="e">
        <f t="shared" si="111"/>
        <v>#REF!</v>
      </c>
      <c r="H1171" t="e">
        <f t="shared" si="112"/>
        <v>#REF!</v>
      </c>
      <c r="I1171" t="e">
        <f t="shared" si="113"/>
        <v>#REF!</v>
      </c>
    </row>
    <row r="1172" spans="1:9" x14ac:dyDescent="0.35">
      <c r="A1172" t="s">
        <v>2241</v>
      </c>
      <c r="B1172" t="s">
        <v>619</v>
      </c>
      <c r="C1172" t="s">
        <v>3322</v>
      </c>
      <c r="D1172" t="e">
        <f t="shared" si="108"/>
        <v>#REF!</v>
      </c>
      <c r="E1172" t="e">
        <f t="shared" si="109"/>
        <v>#REF!</v>
      </c>
      <c r="F1172" t="e">
        <f t="shared" si="110"/>
        <v>#REF!</v>
      </c>
      <c r="G1172" t="e">
        <f t="shared" si="111"/>
        <v>#REF!</v>
      </c>
      <c r="H1172" t="e">
        <f t="shared" si="112"/>
        <v>#REF!</v>
      </c>
      <c r="I1172" t="e">
        <f t="shared" si="113"/>
        <v>#REF!</v>
      </c>
    </row>
    <row r="1173" spans="1:9" x14ac:dyDescent="0.35">
      <c r="A1173" t="s">
        <v>2404</v>
      </c>
      <c r="B1173" t="s">
        <v>859</v>
      </c>
      <c r="C1173" t="s">
        <v>3322</v>
      </c>
      <c r="D1173" t="e">
        <f t="shared" si="108"/>
        <v>#REF!</v>
      </c>
      <c r="E1173" t="e">
        <f t="shared" si="109"/>
        <v>#REF!</v>
      </c>
      <c r="F1173" t="e">
        <f t="shared" si="110"/>
        <v>#REF!</v>
      </c>
      <c r="G1173" t="e">
        <f t="shared" si="111"/>
        <v>#REF!</v>
      </c>
      <c r="H1173" t="e">
        <f t="shared" si="112"/>
        <v>#REF!</v>
      </c>
      <c r="I1173" t="e">
        <f t="shared" si="113"/>
        <v>#REF!</v>
      </c>
    </row>
    <row r="1174" spans="1:9" x14ac:dyDescent="0.35">
      <c r="A1174" t="s">
        <v>2600</v>
      </c>
      <c r="B1174" t="s">
        <v>3551</v>
      </c>
      <c r="C1174" t="s">
        <v>3322</v>
      </c>
      <c r="D1174" t="e">
        <f t="shared" si="108"/>
        <v>#REF!</v>
      </c>
      <c r="E1174" t="e">
        <f t="shared" si="109"/>
        <v>#REF!</v>
      </c>
      <c r="F1174" t="e">
        <f t="shared" si="110"/>
        <v>#REF!</v>
      </c>
      <c r="G1174" t="e">
        <f t="shared" si="111"/>
        <v>#REF!</v>
      </c>
      <c r="H1174" t="e">
        <f t="shared" si="112"/>
        <v>#REF!</v>
      </c>
      <c r="I1174" t="e">
        <f t="shared" si="113"/>
        <v>#REF!</v>
      </c>
    </row>
    <row r="1175" spans="1:9" x14ac:dyDescent="0.35">
      <c r="A1175" t="s">
        <v>3301</v>
      </c>
      <c r="B1175" t="s">
        <v>1907</v>
      </c>
      <c r="C1175" t="s">
        <v>3322</v>
      </c>
      <c r="D1175" t="e">
        <f t="shared" si="108"/>
        <v>#REF!</v>
      </c>
      <c r="E1175" t="e">
        <f t="shared" si="109"/>
        <v>#REF!</v>
      </c>
      <c r="F1175" t="e">
        <f t="shared" si="110"/>
        <v>#REF!</v>
      </c>
      <c r="G1175" t="e">
        <f t="shared" si="111"/>
        <v>#REF!</v>
      </c>
      <c r="H1175" t="e">
        <f t="shared" si="112"/>
        <v>#REF!</v>
      </c>
      <c r="I1175" t="e">
        <f t="shared" si="113"/>
        <v>#REF!</v>
      </c>
    </row>
    <row r="1176" spans="1:9" x14ac:dyDescent="0.35">
      <c r="A1176" t="s">
        <v>1950</v>
      </c>
      <c r="B1176" t="s">
        <v>118</v>
      </c>
      <c r="C1176" t="s">
        <v>3322</v>
      </c>
      <c r="D1176" t="e">
        <f t="shared" si="108"/>
        <v>#REF!</v>
      </c>
      <c r="E1176" t="e">
        <f t="shared" si="109"/>
        <v>#REF!</v>
      </c>
      <c r="F1176" t="e">
        <f t="shared" si="110"/>
        <v>#REF!</v>
      </c>
      <c r="G1176" t="e">
        <f t="shared" si="111"/>
        <v>#REF!</v>
      </c>
      <c r="H1176" t="e">
        <f t="shared" si="112"/>
        <v>#REF!</v>
      </c>
      <c r="I1176" t="e">
        <f t="shared" si="113"/>
        <v>#REF!</v>
      </c>
    </row>
    <row r="1177" spans="1:9" x14ac:dyDescent="0.35">
      <c r="A1177" t="s">
        <v>1951</v>
      </c>
      <c r="B1177" t="s">
        <v>120</v>
      </c>
      <c r="C1177" t="s">
        <v>3322</v>
      </c>
      <c r="D1177" t="e">
        <f t="shared" si="108"/>
        <v>#REF!</v>
      </c>
      <c r="E1177" t="e">
        <f t="shared" si="109"/>
        <v>#REF!</v>
      </c>
      <c r="F1177" t="e">
        <f t="shared" si="110"/>
        <v>#REF!</v>
      </c>
      <c r="G1177" t="e">
        <f t="shared" si="111"/>
        <v>#REF!</v>
      </c>
      <c r="H1177" t="e">
        <f t="shared" si="112"/>
        <v>#REF!</v>
      </c>
      <c r="I1177" t="e">
        <f t="shared" si="113"/>
        <v>#REF!</v>
      </c>
    </row>
    <row r="1178" spans="1:9" x14ac:dyDescent="0.35">
      <c r="A1178" t="s">
        <v>2002</v>
      </c>
      <c r="B1178" t="s">
        <v>224</v>
      </c>
      <c r="C1178" t="s">
        <v>3322</v>
      </c>
      <c r="D1178" t="e">
        <f t="shared" si="108"/>
        <v>#REF!</v>
      </c>
      <c r="E1178" t="e">
        <f t="shared" si="109"/>
        <v>#REF!</v>
      </c>
      <c r="F1178" t="e">
        <f t="shared" si="110"/>
        <v>#REF!</v>
      </c>
      <c r="G1178" t="e">
        <f t="shared" si="111"/>
        <v>#REF!</v>
      </c>
      <c r="H1178" t="e">
        <f t="shared" si="112"/>
        <v>#REF!</v>
      </c>
      <c r="I1178" t="e">
        <f t="shared" si="113"/>
        <v>#REF!</v>
      </c>
    </row>
    <row r="1179" spans="1:9" x14ac:dyDescent="0.35">
      <c r="A1179" t="s">
        <v>2180</v>
      </c>
      <c r="B1179" t="s">
        <v>528</v>
      </c>
      <c r="C1179" t="s">
        <v>3322</v>
      </c>
      <c r="D1179" t="e">
        <f t="shared" si="108"/>
        <v>#REF!</v>
      </c>
      <c r="E1179" t="e">
        <f t="shared" si="109"/>
        <v>#REF!</v>
      </c>
      <c r="F1179" t="e">
        <f t="shared" si="110"/>
        <v>#REF!</v>
      </c>
      <c r="G1179" t="e">
        <f t="shared" si="111"/>
        <v>#REF!</v>
      </c>
      <c r="H1179" t="e">
        <f t="shared" si="112"/>
        <v>#REF!</v>
      </c>
      <c r="I1179" t="e">
        <f t="shared" si="113"/>
        <v>#REF!</v>
      </c>
    </row>
    <row r="1180" spans="1:9" x14ac:dyDescent="0.35">
      <c r="A1180" t="s">
        <v>2298</v>
      </c>
      <c r="B1180" t="s">
        <v>710</v>
      </c>
      <c r="C1180" t="s">
        <v>3322</v>
      </c>
      <c r="D1180" t="e">
        <f t="shared" si="108"/>
        <v>#REF!</v>
      </c>
      <c r="E1180" t="e">
        <f t="shared" si="109"/>
        <v>#REF!</v>
      </c>
      <c r="F1180" t="e">
        <f t="shared" si="110"/>
        <v>#REF!</v>
      </c>
      <c r="G1180" t="e">
        <f t="shared" si="111"/>
        <v>#REF!</v>
      </c>
      <c r="H1180" t="e">
        <f t="shared" si="112"/>
        <v>#REF!</v>
      </c>
      <c r="I1180" t="e">
        <f t="shared" si="113"/>
        <v>#REF!</v>
      </c>
    </row>
    <row r="1181" spans="1:9" x14ac:dyDescent="0.35">
      <c r="A1181" t="s">
        <v>2435</v>
      </c>
      <c r="B1181" t="s">
        <v>913</v>
      </c>
      <c r="C1181" t="s">
        <v>3322</v>
      </c>
      <c r="D1181" t="e">
        <f t="shared" si="108"/>
        <v>#REF!</v>
      </c>
      <c r="E1181" t="e">
        <f t="shared" si="109"/>
        <v>#REF!</v>
      </c>
      <c r="F1181" t="e">
        <f t="shared" si="110"/>
        <v>#REF!</v>
      </c>
      <c r="G1181" t="e">
        <f t="shared" si="111"/>
        <v>#REF!</v>
      </c>
      <c r="H1181" t="e">
        <f t="shared" si="112"/>
        <v>#REF!</v>
      </c>
      <c r="I1181" t="e">
        <f t="shared" si="113"/>
        <v>#REF!</v>
      </c>
    </row>
    <row r="1182" spans="1:9" x14ac:dyDescent="0.35">
      <c r="A1182" t="s">
        <v>3265</v>
      </c>
      <c r="B1182" t="s">
        <v>1856</v>
      </c>
      <c r="C1182" t="s">
        <v>3322</v>
      </c>
      <c r="D1182" t="e">
        <f t="shared" si="108"/>
        <v>#REF!</v>
      </c>
      <c r="E1182" t="e">
        <f t="shared" si="109"/>
        <v>#REF!</v>
      </c>
      <c r="F1182" t="e">
        <f t="shared" si="110"/>
        <v>#REF!</v>
      </c>
      <c r="G1182" t="e">
        <f t="shared" si="111"/>
        <v>#REF!</v>
      </c>
      <c r="H1182" t="e">
        <f t="shared" si="112"/>
        <v>#REF!</v>
      </c>
      <c r="I1182" t="e">
        <f t="shared" si="113"/>
        <v>#REF!</v>
      </c>
    </row>
    <row r="1183" spans="1:9" x14ac:dyDescent="0.35">
      <c r="A1183" t="s">
        <v>2600</v>
      </c>
      <c r="B1183" t="s">
        <v>3551</v>
      </c>
      <c r="C1183" t="s">
        <v>3326</v>
      </c>
      <c r="D1183" t="e">
        <f t="shared" si="108"/>
        <v>#REF!</v>
      </c>
      <c r="E1183" t="e">
        <f t="shared" si="109"/>
        <v>#REF!</v>
      </c>
      <c r="F1183" t="e">
        <f t="shared" si="110"/>
        <v>#REF!</v>
      </c>
      <c r="G1183" t="e">
        <f t="shared" si="111"/>
        <v>#REF!</v>
      </c>
      <c r="H1183" t="e">
        <f t="shared" si="112"/>
        <v>#REF!</v>
      </c>
      <c r="I1183" t="e">
        <f t="shared" si="113"/>
        <v>#REF!</v>
      </c>
    </row>
    <row r="1184" spans="1:9" x14ac:dyDescent="0.35">
      <c r="A1184" t="s">
        <v>2407</v>
      </c>
      <c r="B1184" t="s">
        <v>865</v>
      </c>
      <c r="C1184" t="s">
        <v>3322</v>
      </c>
      <c r="D1184" t="e">
        <f t="shared" si="108"/>
        <v>#REF!</v>
      </c>
      <c r="E1184" t="e">
        <f t="shared" si="109"/>
        <v>#REF!</v>
      </c>
      <c r="F1184" t="e">
        <f t="shared" si="110"/>
        <v>#REF!</v>
      </c>
      <c r="G1184" t="e">
        <f t="shared" si="111"/>
        <v>#REF!</v>
      </c>
      <c r="H1184" t="e">
        <f t="shared" si="112"/>
        <v>#REF!</v>
      </c>
      <c r="I1184" t="e">
        <f t="shared" si="113"/>
        <v>#REF!</v>
      </c>
    </row>
    <row r="1185" spans="1:9" x14ac:dyDescent="0.35">
      <c r="A1185" t="s">
        <v>2153</v>
      </c>
      <c r="B1185" t="s">
        <v>485</v>
      </c>
      <c r="C1185" t="s">
        <v>3322</v>
      </c>
      <c r="D1185" t="e">
        <f t="shared" si="108"/>
        <v>#REF!</v>
      </c>
      <c r="E1185" t="e">
        <f t="shared" si="109"/>
        <v>#REF!</v>
      </c>
      <c r="F1185" t="e">
        <f t="shared" si="110"/>
        <v>#REF!</v>
      </c>
      <c r="G1185" t="e">
        <f t="shared" si="111"/>
        <v>#REF!</v>
      </c>
      <c r="H1185" t="e">
        <f t="shared" si="112"/>
        <v>#REF!</v>
      </c>
      <c r="I1185" t="e">
        <f t="shared" si="113"/>
        <v>#REF!</v>
      </c>
    </row>
    <row r="1186" spans="1:9" x14ac:dyDescent="0.35">
      <c r="A1186" t="s">
        <v>3943</v>
      </c>
      <c r="B1186" t="s">
        <v>3403</v>
      </c>
      <c r="C1186" t="s">
        <v>3326</v>
      </c>
      <c r="D1186" t="e">
        <f t="shared" si="108"/>
        <v>#REF!</v>
      </c>
      <c r="E1186" t="e">
        <f t="shared" si="109"/>
        <v>#REF!</v>
      </c>
      <c r="F1186" t="e">
        <f t="shared" si="110"/>
        <v>#REF!</v>
      </c>
      <c r="G1186" t="e">
        <f t="shared" si="111"/>
        <v>#REF!</v>
      </c>
      <c r="H1186" t="e">
        <f t="shared" si="112"/>
        <v>#REF!</v>
      </c>
      <c r="I1186" t="e">
        <f t="shared" si="113"/>
        <v>#REF!</v>
      </c>
    </row>
    <row r="1187" spans="1:9" x14ac:dyDescent="0.35">
      <c r="A1187" t="s">
        <v>2007</v>
      </c>
      <c r="B1187" t="s">
        <v>234</v>
      </c>
      <c r="C1187" t="s">
        <v>3322</v>
      </c>
      <c r="D1187" t="e">
        <f t="shared" si="108"/>
        <v>#REF!</v>
      </c>
      <c r="E1187" t="e">
        <f t="shared" si="109"/>
        <v>#REF!</v>
      </c>
      <c r="F1187" t="e">
        <f t="shared" si="110"/>
        <v>#REF!</v>
      </c>
      <c r="G1187" t="e">
        <f t="shared" si="111"/>
        <v>#REF!</v>
      </c>
      <c r="H1187" t="e">
        <f t="shared" si="112"/>
        <v>#REF!</v>
      </c>
      <c r="I1187" t="e">
        <f t="shared" si="113"/>
        <v>#REF!</v>
      </c>
    </row>
    <row r="1188" spans="1:9" x14ac:dyDescent="0.35">
      <c r="A1188" t="s">
        <v>3943</v>
      </c>
      <c r="B1188" t="s">
        <v>3403</v>
      </c>
      <c r="C1188" t="s">
        <v>3322</v>
      </c>
      <c r="D1188" t="e">
        <f t="shared" si="108"/>
        <v>#REF!</v>
      </c>
      <c r="E1188" t="e">
        <f t="shared" si="109"/>
        <v>#REF!</v>
      </c>
      <c r="F1188" t="e">
        <f t="shared" si="110"/>
        <v>#REF!</v>
      </c>
      <c r="G1188" t="e">
        <f t="shared" si="111"/>
        <v>#REF!</v>
      </c>
      <c r="H1188" t="e">
        <f t="shared" si="112"/>
        <v>#REF!</v>
      </c>
      <c r="I1188" t="e">
        <f t="shared" si="113"/>
        <v>#REF!</v>
      </c>
    </row>
    <row r="1189" spans="1:9" x14ac:dyDescent="0.35">
      <c r="A1189" t="s">
        <v>2975</v>
      </c>
      <c r="B1189" t="s">
        <v>1545</v>
      </c>
      <c r="C1189" t="s">
        <v>3322</v>
      </c>
      <c r="D1189" t="e">
        <f t="shared" si="108"/>
        <v>#REF!</v>
      </c>
      <c r="E1189" t="e">
        <f t="shared" si="109"/>
        <v>#REF!</v>
      </c>
      <c r="F1189" t="e">
        <f t="shared" si="110"/>
        <v>#REF!</v>
      </c>
      <c r="G1189" t="e">
        <f t="shared" si="111"/>
        <v>#REF!</v>
      </c>
      <c r="H1189" t="e">
        <f t="shared" si="112"/>
        <v>#REF!</v>
      </c>
      <c r="I1189" t="e">
        <f t="shared" si="113"/>
        <v>#REF!</v>
      </c>
    </row>
    <row r="1190" spans="1:9" x14ac:dyDescent="0.35">
      <c r="A1190" t="s">
        <v>2318</v>
      </c>
      <c r="B1190" t="s">
        <v>735</v>
      </c>
      <c r="C1190" t="s">
        <v>3322</v>
      </c>
      <c r="D1190" t="e">
        <f t="shared" si="108"/>
        <v>#REF!</v>
      </c>
      <c r="E1190" t="e">
        <f t="shared" si="109"/>
        <v>#REF!</v>
      </c>
      <c r="F1190" t="e">
        <f t="shared" si="110"/>
        <v>#REF!</v>
      </c>
      <c r="G1190" t="e">
        <f t="shared" si="111"/>
        <v>#REF!</v>
      </c>
      <c r="H1190" t="e">
        <f t="shared" si="112"/>
        <v>#REF!</v>
      </c>
      <c r="I1190" t="e">
        <f t="shared" si="113"/>
        <v>#REF!</v>
      </c>
    </row>
    <row r="1191" spans="1:9" x14ac:dyDescent="0.35">
      <c r="A1191" t="s">
        <v>2595</v>
      </c>
      <c r="B1191" t="s">
        <v>3535</v>
      </c>
      <c r="C1191" t="s">
        <v>3322</v>
      </c>
      <c r="D1191" t="e">
        <f t="shared" si="108"/>
        <v>#REF!</v>
      </c>
      <c r="E1191" t="e">
        <f t="shared" si="109"/>
        <v>#REF!</v>
      </c>
      <c r="F1191" t="e">
        <f t="shared" si="110"/>
        <v>#REF!</v>
      </c>
      <c r="G1191" t="e">
        <f t="shared" si="111"/>
        <v>#REF!</v>
      </c>
      <c r="H1191" t="e">
        <f t="shared" si="112"/>
        <v>#REF!</v>
      </c>
      <c r="I1191" t="e">
        <f t="shared" si="113"/>
        <v>#REF!</v>
      </c>
    </row>
    <row r="1192" spans="1:9" x14ac:dyDescent="0.35">
      <c r="A1192" t="s">
        <v>1947</v>
      </c>
      <c r="B1192" t="s">
        <v>112</v>
      </c>
      <c r="C1192" t="s">
        <v>3322</v>
      </c>
      <c r="D1192" t="e">
        <f t="shared" si="108"/>
        <v>#REF!</v>
      </c>
      <c r="E1192" t="e">
        <f t="shared" si="109"/>
        <v>#REF!</v>
      </c>
      <c r="F1192" t="e">
        <f t="shared" si="110"/>
        <v>#REF!</v>
      </c>
      <c r="G1192" t="e">
        <f t="shared" si="111"/>
        <v>#REF!</v>
      </c>
      <c r="H1192" t="e">
        <f t="shared" si="112"/>
        <v>#REF!</v>
      </c>
      <c r="I1192" t="e">
        <f t="shared" si="113"/>
        <v>#REF!</v>
      </c>
    </row>
    <row r="1193" spans="1:9" x14ac:dyDescent="0.35">
      <c r="A1193" t="s">
        <v>2134</v>
      </c>
      <c r="B1193" t="s">
        <v>462</v>
      </c>
      <c r="C1193" t="s">
        <v>3322</v>
      </c>
      <c r="D1193" t="e">
        <f t="shared" si="108"/>
        <v>#REF!</v>
      </c>
      <c r="E1193" t="e">
        <f t="shared" si="109"/>
        <v>#REF!</v>
      </c>
      <c r="F1193" t="e">
        <f t="shared" si="110"/>
        <v>#REF!</v>
      </c>
      <c r="G1193" t="e">
        <f t="shared" si="111"/>
        <v>#REF!</v>
      </c>
      <c r="H1193" t="e">
        <f t="shared" si="112"/>
        <v>#REF!</v>
      </c>
      <c r="I1193" t="e">
        <f t="shared" si="113"/>
        <v>#REF!</v>
      </c>
    </row>
    <row r="1194" spans="1:9" x14ac:dyDescent="0.35">
      <c r="A1194" t="s">
        <v>2336</v>
      </c>
      <c r="B1194" t="s">
        <v>757</v>
      </c>
      <c r="C1194" t="s">
        <v>3322</v>
      </c>
      <c r="D1194" t="e">
        <f t="shared" si="108"/>
        <v>#REF!</v>
      </c>
      <c r="E1194" t="e">
        <f t="shared" si="109"/>
        <v>#REF!</v>
      </c>
      <c r="F1194" t="e">
        <f t="shared" si="110"/>
        <v>#REF!</v>
      </c>
      <c r="G1194" t="e">
        <f t="shared" si="111"/>
        <v>#REF!</v>
      </c>
      <c r="H1194" t="e">
        <f t="shared" si="112"/>
        <v>#REF!</v>
      </c>
      <c r="I1194" t="e">
        <f t="shared" si="113"/>
        <v>#REF!</v>
      </c>
    </row>
    <row r="1195" spans="1:9" x14ac:dyDescent="0.35">
      <c r="A1195" t="s">
        <v>3031</v>
      </c>
      <c r="B1195" t="s">
        <v>1615</v>
      </c>
      <c r="C1195" t="s">
        <v>3322</v>
      </c>
      <c r="D1195" t="e">
        <f t="shared" si="108"/>
        <v>#REF!</v>
      </c>
      <c r="E1195" t="e">
        <f t="shared" si="109"/>
        <v>#REF!</v>
      </c>
      <c r="F1195" t="e">
        <f t="shared" si="110"/>
        <v>#REF!</v>
      </c>
      <c r="G1195" t="e">
        <f t="shared" si="111"/>
        <v>#REF!</v>
      </c>
      <c r="H1195" t="e">
        <f t="shared" si="112"/>
        <v>#REF!</v>
      </c>
      <c r="I1195" t="e">
        <f t="shared" si="113"/>
        <v>#REF!</v>
      </c>
    </row>
    <row r="1196" spans="1:9" x14ac:dyDescent="0.35">
      <c r="A1196" t="s">
        <v>3226</v>
      </c>
      <c r="B1196" t="s">
        <v>1819</v>
      </c>
      <c r="C1196" t="s">
        <v>3322</v>
      </c>
      <c r="D1196" t="e">
        <f t="shared" si="108"/>
        <v>#REF!</v>
      </c>
      <c r="E1196" t="e">
        <f t="shared" si="109"/>
        <v>#REF!</v>
      </c>
      <c r="F1196" t="e">
        <f t="shared" si="110"/>
        <v>#REF!</v>
      </c>
      <c r="G1196" t="e">
        <f t="shared" si="111"/>
        <v>#REF!</v>
      </c>
      <c r="H1196" t="e">
        <f t="shared" si="112"/>
        <v>#REF!</v>
      </c>
      <c r="I1196" t="e">
        <f t="shared" si="113"/>
        <v>#REF!</v>
      </c>
    </row>
    <row r="1197" spans="1:9" x14ac:dyDescent="0.35">
      <c r="A1197" t="s">
        <v>1936</v>
      </c>
      <c r="B1197" t="s">
        <v>90</v>
      </c>
      <c r="C1197" t="s">
        <v>3322</v>
      </c>
      <c r="D1197" t="e">
        <f t="shared" si="108"/>
        <v>#REF!</v>
      </c>
      <c r="E1197" t="e">
        <f t="shared" si="109"/>
        <v>#REF!</v>
      </c>
      <c r="F1197" t="e">
        <f t="shared" si="110"/>
        <v>#REF!</v>
      </c>
      <c r="G1197" t="e">
        <f t="shared" si="111"/>
        <v>#REF!</v>
      </c>
      <c r="H1197" t="e">
        <f t="shared" si="112"/>
        <v>#REF!</v>
      </c>
      <c r="I1197" t="e">
        <f t="shared" si="113"/>
        <v>#REF!</v>
      </c>
    </row>
    <row r="1198" spans="1:9" x14ac:dyDescent="0.35">
      <c r="A1198" t="s">
        <v>1948</v>
      </c>
      <c r="B1198" t="s">
        <v>114</v>
      </c>
      <c r="C1198" t="s">
        <v>3322</v>
      </c>
      <c r="D1198" t="e">
        <f t="shared" si="108"/>
        <v>#REF!</v>
      </c>
      <c r="E1198" t="e">
        <f t="shared" si="109"/>
        <v>#REF!</v>
      </c>
      <c r="F1198" t="e">
        <f t="shared" si="110"/>
        <v>#REF!</v>
      </c>
      <c r="G1198" t="e">
        <f t="shared" si="111"/>
        <v>#REF!</v>
      </c>
      <c r="H1198" t="e">
        <f t="shared" si="112"/>
        <v>#REF!</v>
      </c>
      <c r="I1198" t="e">
        <f t="shared" si="113"/>
        <v>#REF!</v>
      </c>
    </row>
    <row r="1199" spans="1:9" x14ac:dyDescent="0.35">
      <c r="A1199" t="s">
        <v>2014</v>
      </c>
      <c r="B1199" t="s">
        <v>248</v>
      </c>
      <c r="C1199" t="s">
        <v>3322</v>
      </c>
      <c r="D1199" t="e">
        <f t="shared" si="108"/>
        <v>#REF!</v>
      </c>
      <c r="E1199" t="e">
        <f t="shared" si="109"/>
        <v>#REF!</v>
      </c>
      <c r="F1199" t="e">
        <f t="shared" si="110"/>
        <v>#REF!</v>
      </c>
      <c r="G1199" t="e">
        <f t="shared" si="111"/>
        <v>#REF!</v>
      </c>
      <c r="H1199" t="e">
        <f t="shared" si="112"/>
        <v>#REF!</v>
      </c>
      <c r="I1199" t="e">
        <f t="shared" si="113"/>
        <v>#REF!</v>
      </c>
    </row>
    <row r="1200" spans="1:9" x14ac:dyDescent="0.35">
      <c r="A1200" t="s">
        <v>2193</v>
      </c>
      <c r="B1200" t="s">
        <v>545</v>
      </c>
      <c r="C1200" t="s">
        <v>3322</v>
      </c>
      <c r="D1200" t="e">
        <f t="shared" si="108"/>
        <v>#REF!</v>
      </c>
      <c r="E1200" t="e">
        <f t="shared" si="109"/>
        <v>#REF!</v>
      </c>
      <c r="F1200" t="e">
        <f t="shared" si="110"/>
        <v>#REF!</v>
      </c>
      <c r="G1200" t="e">
        <f t="shared" si="111"/>
        <v>#REF!</v>
      </c>
      <c r="H1200" t="e">
        <f t="shared" si="112"/>
        <v>#REF!</v>
      </c>
      <c r="I1200" t="e">
        <f t="shared" si="113"/>
        <v>#REF!</v>
      </c>
    </row>
    <row r="1201" spans="1:9" x14ac:dyDescent="0.35">
      <c r="A1201" t="s">
        <v>2284</v>
      </c>
      <c r="B1201" t="s">
        <v>684</v>
      </c>
      <c r="C1201" t="s">
        <v>3322</v>
      </c>
      <c r="D1201" t="e">
        <f t="shared" si="108"/>
        <v>#REF!</v>
      </c>
      <c r="E1201" t="e">
        <f t="shared" si="109"/>
        <v>#REF!</v>
      </c>
      <c r="F1201" t="e">
        <f t="shared" si="110"/>
        <v>#REF!</v>
      </c>
      <c r="G1201" t="e">
        <f t="shared" si="111"/>
        <v>#REF!</v>
      </c>
      <c r="H1201" t="e">
        <f t="shared" si="112"/>
        <v>#REF!</v>
      </c>
      <c r="I1201" t="e">
        <f t="shared" si="113"/>
        <v>#REF!</v>
      </c>
    </row>
    <row r="1202" spans="1:9" x14ac:dyDescent="0.35">
      <c r="A1202" t="s">
        <v>2622</v>
      </c>
      <c r="B1202" t="s">
        <v>1153</v>
      </c>
      <c r="C1202" t="s">
        <v>3322</v>
      </c>
      <c r="D1202" t="e">
        <f t="shared" si="108"/>
        <v>#REF!</v>
      </c>
      <c r="E1202" t="e">
        <f t="shared" si="109"/>
        <v>#REF!</v>
      </c>
      <c r="F1202" t="e">
        <f t="shared" si="110"/>
        <v>#REF!</v>
      </c>
      <c r="G1202" t="e">
        <f t="shared" si="111"/>
        <v>#REF!</v>
      </c>
      <c r="H1202" t="e">
        <f t="shared" si="112"/>
        <v>#REF!</v>
      </c>
      <c r="I1202" t="e">
        <f t="shared" si="113"/>
        <v>#REF!</v>
      </c>
    </row>
    <row r="1203" spans="1:9" x14ac:dyDescent="0.35">
      <c r="A1203" t="s">
        <v>2841</v>
      </c>
      <c r="B1203" t="s">
        <v>1395</v>
      </c>
      <c r="C1203" t="s">
        <v>3322</v>
      </c>
      <c r="D1203" t="e">
        <f t="shared" si="108"/>
        <v>#REF!</v>
      </c>
      <c r="E1203" t="e">
        <f t="shared" si="109"/>
        <v>#REF!</v>
      </c>
      <c r="F1203" t="e">
        <f t="shared" si="110"/>
        <v>#REF!</v>
      </c>
      <c r="G1203" t="e">
        <f t="shared" si="111"/>
        <v>#REF!</v>
      </c>
      <c r="H1203" t="e">
        <f t="shared" si="112"/>
        <v>#REF!</v>
      </c>
      <c r="I1203" t="e">
        <f t="shared" si="113"/>
        <v>#REF!</v>
      </c>
    </row>
    <row r="1204" spans="1:9" x14ac:dyDescent="0.35">
      <c r="A1204" t="s">
        <v>3249</v>
      </c>
      <c r="B1204" t="s">
        <v>1842</v>
      </c>
      <c r="C1204" t="s">
        <v>3322</v>
      </c>
      <c r="D1204" t="e">
        <f t="shared" si="108"/>
        <v>#REF!</v>
      </c>
      <c r="E1204" t="e">
        <f t="shared" si="109"/>
        <v>#REF!</v>
      </c>
      <c r="F1204" t="e">
        <f t="shared" si="110"/>
        <v>#REF!</v>
      </c>
      <c r="G1204" t="e">
        <f t="shared" si="111"/>
        <v>#REF!</v>
      </c>
      <c r="H1204" t="e">
        <f t="shared" si="112"/>
        <v>#REF!</v>
      </c>
      <c r="I1204" t="e">
        <f t="shared" si="113"/>
        <v>#REF!</v>
      </c>
    </row>
    <row r="1205" spans="1:9" x14ac:dyDescent="0.35">
      <c r="A1205" t="s">
        <v>2064</v>
      </c>
      <c r="B1205" t="s">
        <v>346</v>
      </c>
      <c r="C1205" t="s">
        <v>3322</v>
      </c>
      <c r="D1205" t="e">
        <f t="shared" si="108"/>
        <v>#REF!</v>
      </c>
      <c r="E1205" t="e">
        <f t="shared" si="109"/>
        <v>#REF!</v>
      </c>
      <c r="F1205" t="e">
        <f t="shared" si="110"/>
        <v>#REF!</v>
      </c>
      <c r="G1205" t="e">
        <f t="shared" si="111"/>
        <v>#REF!</v>
      </c>
      <c r="H1205" t="e">
        <f t="shared" si="112"/>
        <v>#REF!</v>
      </c>
      <c r="I1205" t="e">
        <f t="shared" si="113"/>
        <v>#REF!</v>
      </c>
    </row>
    <row r="1206" spans="1:9" x14ac:dyDescent="0.35">
      <c r="A1206" t="s">
        <v>2254</v>
      </c>
      <c r="B1206" t="s">
        <v>637</v>
      </c>
      <c r="C1206" t="s">
        <v>3322</v>
      </c>
      <c r="D1206" t="e">
        <f t="shared" si="108"/>
        <v>#REF!</v>
      </c>
      <c r="E1206" t="e">
        <f t="shared" si="109"/>
        <v>#REF!</v>
      </c>
      <c r="F1206" t="e">
        <f t="shared" si="110"/>
        <v>#REF!</v>
      </c>
      <c r="G1206" t="e">
        <f t="shared" si="111"/>
        <v>#REF!</v>
      </c>
      <c r="H1206" t="e">
        <f t="shared" si="112"/>
        <v>#REF!</v>
      </c>
      <c r="I1206" t="e">
        <f t="shared" si="113"/>
        <v>#REF!</v>
      </c>
    </row>
    <row r="1207" spans="1:9" x14ac:dyDescent="0.35">
      <c r="A1207" t="s">
        <v>2365</v>
      </c>
      <c r="B1207" t="s">
        <v>794</v>
      </c>
      <c r="C1207" t="s">
        <v>3322</v>
      </c>
      <c r="D1207" t="e">
        <f t="shared" si="108"/>
        <v>#REF!</v>
      </c>
      <c r="E1207" t="e">
        <f t="shared" si="109"/>
        <v>#REF!</v>
      </c>
      <c r="F1207" t="e">
        <f t="shared" si="110"/>
        <v>#REF!</v>
      </c>
      <c r="G1207" t="e">
        <f t="shared" si="111"/>
        <v>#REF!</v>
      </c>
      <c r="H1207" t="e">
        <f t="shared" si="112"/>
        <v>#REF!</v>
      </c>
      <c r="I1207" t="e">
        <f t="shared" si="113"/>
        <v>#REF!</v>
      </c>
    </row>
    <row r="1208" spans="1:9" x14ac:dyDescent="0.35">
      <c r="A1208" t="s">
        <v>1993</v>
      </c>
      <c r="B1208" t="s">
        <v>206</v>
      </c>
      <c r="C1208" t="s">
        <v>3322</v>
      </c>
      <c r="D1208" t="e">
        <f t="shared" si="108"/>
        <v>#REF!</v>
      </c>
      <c r="E1208" t="e">
        <f t="shared" si="109"/>
        <v>#REF!</v>
      </c>
      <c r="F1208" t="e">
        <f t="shared" si="110"/>
        <v>#REF!</v>
      </c>
      <c r="G1208" t="e">
        <f t="shared" si="111"/>
        <v>#REF!</v>
      </c>
      <c r="H1208" t="e">
        <f t="shared" si="112"/>
        <v>#REF!</v>
      </c>
      <c r="I1208" t="e">
        <f t="shared" si="113"/>
        <v>#REF!</v>
      </c>
    </row>
    <row r="1209" spans="1:9" x14ac:dyDescent="0.35">
      <c r="A1209" t="s">
        <v>2097</v>
      </c>
      <c r="B1209" t="s">
        <v>401</v>
      </c>
      <c r="C1209" t="s">
        <v>3322</v>
      </c>
      <c r="D1209" t="e">
        <f t="shared" si="108"/>
        <v>#REF!</v>
      </c>
      <c r="E1209" t="e">
        <f t="shared" si="109"/>
        <v>#REF!</v>
      </c>
      <c r="F1209" t="e">
        <f t="shared" si="110"/>
        <v>#REF!</v>
      </c>
      <c r="G1209" t="e">
        <f t="shared" si="111"/>
        <v>#REF!</v>
      </c>
      <c r="H1209" t="e">
        <f t="shared" si="112"/>
        <v>#REF!</v>
      </c>
      <c r="I1209" t="e">
        <f t="shared" si="113"/>
        <v>#REF!</v>
      </c>
    </row>
    <row r="1210" spans="1:9" x14ac:dyDescent="0.35">
      <c r="A1210" t="s">
        <v>2160</v>
      </c>
      <c r="B1210" t="s">
        <v>495</v>
      </c>
      <c r="C1210" t="s">
        <v>3322</v>
      </c>
      <c r="D1210" t="e">
        <f t="shared" si="108"/>
        <v>#REF!</v>
      </c>
      <c r="E1210" t="e">
        <f t="shared" si="109"/>
        <v>#REF!</v>
      </c>
      <c r="F1210" t="e">
        <f t="shared" si="110"/>
        <v>#REF!</v>
      </c>
      <c r="G1210" t="e">
        <f t="shared" si="111"/>
        <v>#REF!</v>
      </c>
      <c r="H1210" t="e">
        <f t="shared" si="112"/>
        <v>#REF!</v>
      </c>
      <c r="I1210" t="e">
        <f t="shared" si="113"/>
        <v>#REF!</v>
      </c>
    </row>
    <row r="1211" spans="1:9" x14ac:dyDescent="0.35">
      <c r="A1211" t="s">
        <v>2459</v>
      </c>
      <c r="B1211" t="s">
        <v>950</v>
      </c>
      <c r="C1211" t="s">
        <v>3322</v>
      </c>
      <c r="D1211" t="e">
        <f t="shared" si="108"/>
        <v>#REF!</v>
      </c>
      <c r="E1211" t="e">
        <f t="shared" si="109"/>
        <v>#REF!</v>
      </c>
      <c r="F1211" t="e">
        <f t="shared" si="110"/>
        <v>#REF!</v>
      </c>
      <c r="G1211" t="e">
        <f t="shared" si="111"/>
        <v>#REF!</v>
      </c>
      <c r="H1211" t="e">
        <f t="shared" si="112"/>
        <v>#REF!</v>
      </c>
      <c r="I1211" t="e">
        <f t="shared" si="113"/>
        <v>#REF!</v>
      </c>
    </row>
    <row r="1212" spans="1:9" x14ac:dyDescent="0.35">
      <c r="A1212" t="s">
        <v>2638</v>
      </c>
      <c r="B1212" t="s">
        <v>1173</v>
      </c>
      <c r="C1212" t="s">
        <v>3322</v>
      </c>
      <c r="D1212" t="e">
        <f t="shared" si="108"/>
        <v>#REF!</v>
      </c>
      <c r="E1212" t="e">
        <f t="shared" si="109"/>
        <v>#REF!</v>
      </c>
      <c r="F1212" t="e">
        <f t="shared" si="110"/>
        <v>#REF!</v>
      </c>
      <c r="G1212" t="e">
        <f t="shared" si="111"/>
        <v>#REF!</v>
      </c>
      <c r="H1212" t="e">
        <f t="shared" si="112"/>
        <v>#REF!</v>
      </c>
      <c r="I1212" t="e">
        <f t="shared" si="113"/>
        <v>#REF!</v>
      </c>
    </row>
    <row r="1213" spans="1:9" x14ac:dyDescent="0.35">
      <c r="A1213" t="s">
        <v>2824</v>
      </c>
      <c r="B1213" t="s">
        <v>1378</v>
      </c>
      <c r="C1213" t="s">
        <v>3322</v>
      </c>
      <c r="D1213" t="e">
        <f t="shared" si="108"/>
        <v>#REF!</v>
      </c>
      <c r="E1213" t="e">
        <f t="shared" si="109"/>
        <v>#REF!</v>
      </c>
      <c r="F1213" t="e">
        <f t="shared" si="110"/>
        <v>#REF!</v>
      </c>
      <c r="G1213" t="e">
        <f t="shared" si="111"/>
        <v>#REF!</v>
      </c>
      <c r="H1213" t="e">
        <f t="shared" si="112"/>
        <v>#REF!</v>
      </c>
      <c r="I1213" t="e">
        <f t="shared" si="113"/>
        <v>#REF!</v>
      </c>
    </row>
    <row r="1214" spans="1:9" x14ac:dyDescent="0.35">
      <c r="A1214" t="s">
        <v>2300</v>
      </c>
      <c r="B1214" t="s">
        <v>714</v>
      </c>
      <c r="C1214" t="s">
        <v>3322</v>
      </c>
      <c r="D1214" t="e">
        <f t="shared" si="108"/>
        <v>#REF!</v>
      </c>
      <c r="E1214" t="e">
        <f t="shared" si="109"/>
        <v>#REF!</v>
      </c>
      <c r="F1214" t="e">
        <f t="shared" si="110"/>
        <v>#REF!</v>
      </c>
      <c r="G1214" t="e">
        <f t="shared" si="111"/>
        <v>#REF!</v>
      </c>
      <c r="H1214" t="e">
        <f t="shared" si="112"/>
        <v>#REF!</v>
      </c>
      <c r="I1214" t="e">
        <f t="shared" si="113"/>
        <v>#REF!</v>
      </c>
    </row>
    <row r="1215" spans="1:9" x14ac:dyDescent="0.35">
      <c r="A1215" t="s">
        <v>2392</v>
      </c>
      <c r="B1215" t="s">
        <v>837</v>
      </c>
      <c r="C1215" t="s">
        <v>3322</v>
      </c>
      <c r="D1215" t="e">
        <f t="shared" si="108"/>
        <v>#REF!</v>
      </c>
      <c r="E1215" t="e">
        <f t="shared" si="109"/>
        <v>#REF!</v>
      </c>
      <c r="F1215" t="e">
        <f t="shared" si="110"/>
        <v>#REF!</v>
      </c>
      <c r="G1215" t="e">
        <f t="shared" si="111"/>
        <v>#REF!</v>
      </c>
      <c r="H1215" t="e">
        <f t="shared" si="112"/>
        <v>#REF!</v>
      </c>
      <c r="I1215" t="e">
        <f t="shared" si="113"/>
        <v>#REF!</v>
      </c>
    </row>
    <row r="1216" spans="1:9" x14ac:dyDescent="0.35">
      <c r="A1216" t="s">
        <v>2652</v>
      </c>
      <c r="B1216" t="s">
        <v>1188</v>
      </c>
      <c r="C1216" t="s">
        <v>3322</v>
      </c>
      <c r="D1216" t="e">
        <f t="shared" si="108"/>
        <v>#REF!</v>
      </c>
      <c r="E1216" t="e">
        <f t="shared" si="109"/>
        <v>#REF!</v>
      </c>
      <c r="F1216" t="e">
        <f t="shared" si="110"/>
        <v>#REF!</v>
      </c>
      <c r="G1216" t="e">
        <f t="shared" si="111"/>
        <v>#REF!</v>
      </c>
      <c r="H1216" t="e">
        <f t="shared" si="112"/>
        <v>#REF!</v>
      </c>
      <c r="I1216" t="e">
        <f t="shared" si="113"/>
        <v>#REF!</v>
      </c>
    </row>
    <row r="1217" spans="1:9" x14ac:dyDescent="0.35">
      <c r="A1217" t="s">
        <v>2226</v>
      </c>
      <c r="B1217" t="s">
        <v>595</v>
      </c>
      <c r="C1217" t="s">
        <v>3322</v>
      </c>
      <c r="D1217" t="e">
        <f t="shared" si="108"/>
        <v>#REF!</v>
      </c>
      <c r="E1217" t="e">
        <f t="shared" si="109"/>
        <v>#REF!</v>
      </c>
      <c r="F1217" t="e">
        <f t="shared" si="110"/>
        <v>#REF!</v>
      </c>
      <c r="G1217" t="e">
        <f t="shared" si="111"/>
        <v>#REF!</v>
      </c>
      <c r="H1217" t="e">
        <f t="shared" si="112"/>
        <v>#REF!</v>
      </c>
      <c r="I1217" t="e">
        <f t="shared" si="113"/>
        <v>#REF!</v>
      </c>
    </row>
    <row r="1218" spans="1:9" x14ac:dyDescent="0.35">
      <c r="A1218" t="s">
        <v>2466</v>
      </c>
      <c r="B1218" t="s">
        <v>960</v>
      </c>
      <c r="C1218" t="s">
        <v>3322</v>
      </c>
      <c r="D1218" t="e">
        <f t="shared" si="108"/>
        <v>#REF!</v>
      </c>
      <c r="E1218" t="e">
        <f t="shared" si="109"/>
        <v>#REF!</v>
      </c>
      <c r="F1218" t="e">
        <f t="shared" si="110"/>
        <v>#REF!</v>
      </c>
      <c r="G1218" t="e">
        <f t="shared" si="111"/>
        <v>#REF!</v>
      </c>
      <c r="H1218" t="e">
        <f t="shared" si="112"/>
        <v>#REF!</v>
      </c>
      <c r="I1218" t="e">
        <f t="shared" si="113"/>
        <v>#REF!</v>
      </c>
    </row>
    <row r="1219" spans="1:9" x14ac:dyDescent="0.35">
      <c r="A1219" t="s">
        <v>2647</v>
      </c>
      <c r="B1219" t="s">
        <v>1183</v>
      </c>
      <c r="C1219" t="s">
        <v>3322</v>
      </c>
      <c r="D1219" t="e">
        <f t="shared" si="108"/>
        <v>#REF!</v>
      </c>
      <c r="E1219" t="e">
        <f t="shared" si="109"/>
        <v>#REF!</v>
      </c>
      <c r="F1219" t="e">
        <f t="shared" si="110"/>
        <v>#REF!</v>
      </c>
      <c r="G1219" t="e">
        <f t="shared" si="111"/>
        <v>#REF!</v>
      </c>
      <c r="H1219" t="e">
        <f t="shared" si="112"/>
        <v>#REF!</v>
      </c>
      <c r="I1219" t="e">
        <f t="shared" si="113"/>
        <v>#REF!</v>
      </c>
    </row>
    <row r="1220" spans="1:9" x14ac:dyDescent="0.35">
      <c r="A1220" t="s">
        <v>2337</v>
      </c>
      <c r="B1220" t="s">
        <v>758</v>
      </c>
      <c r="C1220" t="s">
        <v>3322</v>
      </c>
      <c r="D1220" t="e">
        <f t="shared" ref="D1220:D1283" si="114">VLOOKUP(VALUE($A1220),PDG,7,FALSE)</f>
        <v>#REF!</v>
      </c>
      <c r="E1220" t="e">
        <f t="shared" ref="E1220:E1283" si="115">VLOOKUP(VALUE($A1220),PDG,11,FALSE)</f>
        <v>#REF!</v>
      </c>
      <c r="F1220" t="e">
        <f t="shared" ref="F1220:F1283" si="116">IF(E1220&gt;$F$3,$F$3,E1220)</f>
        <v>#REF!</v>
      </c>
      <c r="G1220" t="e">
        <f t="shared" ref="G1220:G1283" si="117">IF(F1220&gt;$G$3,$G$3,E1220)</f>
        <v>#REF!</v>
      </c>
      <c r="H1220" t="e">
        <f t="shared" ref="H1220:H1283" si="118">IF(F1220&lt;E1220,1,0)</f>
        <v>#REF!</v>
      </c>
      <c r="I1220" t="e">
        <f t="shared" ref="I1220:I1283" si="119">IF(G1220&lt;E1220,1,0)</f>
        <v>#REF!</v>
      </c>
    </row>
    <row r="1221" spans="1:9" x14ac:dyDescent="0.35">
      <c r="A1221" t="s">
        <v>2374</v>
      </c>
      <c r="B1221" t="s">
        <v>804</v>
      </c>
      <c r="C1221" t="s">
        <v>3322</v>
      </c>
      <c r="D1221" t="e">
        <f t="shared" si="114"/>
        <v>#REF!</v>
      </c>
      <c r="E1221" t="e">
        <f t="shared" si="115"/>
        <v>#REF!</v>
      </c>
      <c r="F1221" t="e">
        <f t="shared" si="116"/>
        <v>#REF!</v>
      </c>
      <c r="G1221" t="e">
        <f t="shared" si="117"/>
        <v>#REF!</v>
      </c>
      <c r="H1221" t="e">
        <f t="shared" si="118"/>
        <v>#REF!</v>
      </c>
      <c r="I1221" t="e">
        <f t="shared" si="119"/>
        <v>#REF!</v>
      </c>
    </row>
    <row r="1222" spans="1:9" x14ac:dyDescent="0.35">
      <c r="A1222" t="s">
        <v>2170</v>
      </c>
      <c r="B1222" t="s">
        <v>514</v>
      </c>
      <c r="C1222" t="s">
        <v>3326</v>
      </c>
      <c r="D1222" t="e">
        <f t="shared" si="114"/>
        <v>#REF!</v>
      </c>
      <c r="E1222" t="e">
        <f t="shared" si="115"/>
        <v>#REF!</v>
      </c>
      <c r="F1222" t="e">
        <f t="shared" si="116"/>
        <v>#REF!</v>
      </c>
      <c r="G1222" t="e">
        <f t="shared" si="117"/>
        <v>#REF!</v>
      </c>
      <c r="H1222" t="e">
        <f t="shared" si="118"/>
        <v>#REF!</v>
      </c>
      <c r="I1222" t="e">
        <f t="shared" si="119"/>
        <v>#REF!</v>
      </c>
    </row>
    <row r="1223" spans="1:9" x14ac:dyDescent="0.35">
      <c r="A1223" t="s">
        <v>2654</v>
      </c>
      <c r="B1223" t="s">
        <v>1191</v>
      </c>
      <c r="C1223" t="s">
        <v>3322</v>
      </c>
      <c r="D1223" t="e">
        <f t="shared" si="114"/>
        <v>#REF!</v>
      </c>
      <c r="E1223" t="e">
        <f t="shared" si="115"/>
        <v>#REF!</v>
      </c>
      <c r="F1223" t="e">
        <f t="shared" si="116"/>
        <v>#REF!</v>
      </c>
      <c r="G1223" t="e">
        <f t="shared" si="117"/>
        <v>#REF!</v>
      </c>
      <c r="H1223" t="e">
        <f t="shared" si="118"/>
        <v>#REF!</v>
      </c>
      <c r="I1223" t="e">
        <f t="shared" si="119"/>
        <v>#REF!</v>
      </c>
    </row>
    <row r="1224" spans="1:9" x14ac:dyDescent="0.35">
      <c r="A1224" t="s">
        <v>2304</v>
      </c>
      <c r="B1224" t="s">
        <v>720</v>
      </c>
      <c r="C1224" t="s">
        <v>3322</v>
      </c>
      <c r="D1224" t="e">
        <f t="shared" si="114"/>
        <v>#REF!</v>
      </c>
      <c r="E1224" t="e">
        <f t="shared" si="115"/>
        <v>#REF!</v>
      </c>
      <c r="F1224" t="e">
        <f t="shared" si="116"/>
        <v>#REF!</v>
      </c>
      <c r="G1224" t="e">
        <f t="shared" si="117"/>
        <v>#REF!</v>
      </c>
      <c r="H1224" t="e">
        <f t="shared" si="118"/>
        <v>#REF!</v>
      </c>
      <c r="I1224" t="e">
        <f t="shared" si="119"/>
        <v>#REF!</v>
      </c>
    </row>
    <row r="1225" spans="1:9" x14ac:dyDescent="0.35">
      <c r="A1225" t="s">
        <v>2848</v>
      </c>
      <c r="B1225" t="s">
        <v>1409</v>
      </c>
      <c r="C1225" t="s">
        <v>3322</v>
      </c>
      <c r="D1225" t="e">
        <f t="shared" si="114"/>
        <v>#REF!</v>
      </c>
      <c r="E1225" t="e">
        <f t="shared" si="115"/>
        <v>#REF!</v>
      </c>
      <c r="F1225" t="e">
        <f t="shared" si="116"/>
        <v>#REF!</v>
      </c>
      <c r="G1225" t="e">
        <f t="shared" si="117"/>
        <v>#REF!</v>
      </c>
      <c r="H1225" t="e">
        <f t="shared" si="118"/>
        <v>#REF!</v>
      </c>
      <c r="I1225" t="e">
        <f t="shared" si="119"/>
        <v>#REF!</v>
      </c>
    </row>
    <row r="1226" spans="1:9" x14ac:dyDescent="0.35">
      <c r="A1226" t="s">
        <v>3030</v>
      </c>
      <c r="B1226" t="s">
        <v>1613</v>
      </c>
      <c r="C1226" t="s">
        <v>3322</v>
      </c>
      <c r="D1226" t="e">
        <f t="shared" si="114"/>
        <v>#REF!</v>
      </c>
      <c r="E1226" t="e">
        <f t="shared" si="115"/>
        <v>#REF!</v>
      </c>
      <c r="F1226" t="e">
        <f t="shared" si="116"/>
        <v>#REF!</v>
      </c>
      <c r="G1226" t="e">
        <f t="shared" si="117"/>
        <v>#REF!</v>
      </c>
      <c r="H1226" t="e">
        <f t="shared" si="118"/>
        <v>#REF!</v>
      </c>
      <c r="I1226" t="e">
        <f t="shared" si="119"/>
        <v>#REF!</v>
      </c>
    </row>
    <row r="1227" spans="1:9" x14ac:dyDescent="0.35">
      <c r="A1227" t="s">
        <v>2437</v>
      </c>
      <c r="B1227" t="s">
        <v>916</v>
      </c>
      <c r="C1227" t="s">
        <v>3326</v>
      </c>
      <c r="D1227" t="e">
        <f t="shared" si="114"/>
        <v>#REF!</v>
      </c>
      <c r="E1227" t="e">
        <f t="shared" si="115"/>
        <v>#REF!</v>
      </c>
      <c r="F1227" t="e">
        <f t="shared" si="116"/>
        <v>#REF!</v>
      </c>
      <c r="G1227" t="e">
        <f t="shared" si="117"/>
        <v>#REF!</v>
      </c>
      <c r="H1227" t="e">
        <f t="shared" si="118"/>
        <v>#REF!</v>
      </c>
      <c r="I1227" t="e">
        <f t="shared" si="119"/>
        <v>#REF!</v>
      </c>
    </row>
    <row r="1228" spans="1:9" x14ac:dyDescent="0.35">
      <c r="A1228" t="s">
        <v>2553</v>
      </c>
      <c r="B1228" t="s">
        <v>3493</v>
      </c>
      <c r="C1228" t="s">
        <v>3322</v>
      </c>
      <c r="D1228" t="e">
        <f t="shared" si="114"/>
        <v>#REF!</v>
      </c>
      <c r="E1228" t="e">
        <f t="shared" si="115"/>
        <v>#REF!</v>
      </c>
      <c r="F1228" t="e">
        <f t="shared" si="116"/>
        <v>#REF!</v>
      </c>
      <c r="G1228" t="e">
        <f t="shared" si="117"/>
        <v>#REF!</v>
      </c>
      <c r="H1228" t="e">
        <f t="shared" si="118"/>
        <v>#REF!</v>
      </c>
      <c r="I1228" t="e">
        <f t="shared" si="119"/>
        <v>#REF!</v>
      </c>
    </row>
    <row r="1229" spans="1:9" x14ac:dyDescent="0.35">
      <c r="A1229" t="s">
        <v>2771</v>
      </c>
      <c r="B1229" t="s">
        <v>1324</v>
      </c>
      <c r="C1229" t="s">
        <v>3322</v>
      </c>
      <c r="D1229" t="e">
        <f t="shared" si="114"/>
        <v>#REF!</v>
      </c>
      <c r="E1229" t="e">
        <f t="shared" si="115"/>
        <v>#REF!</v>
      </c>
      <c r="F1229" t="e">
        <f t="shared" si="116"/>
        <v>#REF!</v>
      </c>
      <c r="G1229" t="e">
        <f t="shared" si="117"/>
        <v>#REF!</v>
      </c>
      <c r="H1229" t="e">
        <f t="shared" si="118"/>
        <v>#REF!</v>
      </c>
      <c r="I1229" t="e">
        <f t="shared" si="119"/>
        <v>#REF!</v>
      </c>
    </row>
    <row r="1230" spans="1:9" x14ac:dyDescent="0.35">
      <c r="A1230" t="s">
        <v>2898</v>
      </c>
      <c r="B1230" t="s">
        <v>1456</v>
      </c>
      <c r="C1230" t="s">
        <v>3322</v>
      </c>
      <c r="D1230" t="e">
        <f t="shared" si="114"/>
        <v>#REF!</v>
      </c>
      <c r="E1230" t="e">
        <f t="shared" si="115"/>
        <v>#REF!</v>
      </c>
      <c r="F1230" t="e">
        <f t="shared" si="116"/>
        <v>#REF!</v>
      </c>
      <c r="G1230" t="e">
        <f t="shared" si="117"/>
        <v>#REF!</v>
      </c>
      <c r="H1230" t="e">
        <f t="shared" si="118"/>
        <v>#REF!</v>
      </c>
      <c r="I1230" t="e">
        <f t="shared" si="119"/>
        <v>#REF!</v>
      </c>
    </row>
    <row r="1231" spans="1:9" x14ac:dyDescent="0.35">
      <c r="A1231" t="s">
        <v>1930</v>
      </c>
      <c r="B1231" t="s">
        <v>72</v>
      </c>
      <c r="C1231" t="s">
        <v>3322</v>
      </c>
      <c r="D1231" t="e">
        <f t="shared" si="114"/>
        <v>#REF!</v>
      </c>
      <c r="E1231" t="e">
        <f t="shared" si="115"/>
        <v>#REF!</v>
      </c>
      <c r="F1231" t="e">
        <f t="shared" si="116"/>
        <v>#REF!</v>
      </c>
      <c r="G1231" t="e">
        <f t="shared" si="117"/>
        <v>#REF!</v>
      </c>
      <c r="H1231" t="e">
        <f t="shared" si="118"/>
        <v>#REF!</v>
      </c>
      <c r="I1231" t="e">
        <f t="shared" si="119"/>
        <v>#REF!</v>
      </c>
    </row>
    <row r="1232" spans="1:9" x14ac:dyDescent="0.35">
      <c r="A1232" t="s">
        <v>2170</v>
      </c>
      <c r="B1232" t="s">
        <v>514</v>
      </c>
      <c r="C1232" t="s">
        <v>3322</v>
      </c>
      <c r="D1232" t="e">
        <f t="shared" si="114"/>
        <v>#REF!</v>
      </c>
      <c r="E1232" t="e">
        <f t="shared" si="115"/>
        <v>#REF!</v>
      </c>
      <c r="F1232" t="e">
        <f t="shared" si="116"/>
        <v>#REF!</v>
      </c>
      <c r="G1232" t="e">
        <f t="shared" si="117"/>
        <v>#REF!</v>
      </c>
      <c r="H1232" t="e">
        <f t="shared" si="118"/>
        <v>#REF!</v>
      </c>
      <c r="I1232" t="e">
        <f t="shared" si="119"/>
        <v>#REF!</v>
      </c>
    </row>
    <row r="1233" spans="1:9" x14ac:dyDescent="0.35">
      <c r="A1233" t="s">
        <v>2307</v>
      </c>
      <c r="B1233" t="s">
        <v>723</v>
      </c>
      <c r="C1233" t="s">
        <v>3322</v>
      </c>
      <c r="D1233" t="e">
        <f t="shared" si="114"/>
        <v>#REF!</v>
      </c>
      <c r="E1233" t="e">
        <f t="shared" si="115"/>
        <v>#REF!</v>
      </c>
      <c r="F1233" t="e">
        <f t="shared" si="116"/>
        <v>#REF!</v>
      </c>
      <c r="G1233" t="e">
        <f t="shared" si="117"/>
        <v>#REF!</v>
      </c>
      <c r="H1233" t="e">
        <f t="shared" si="118"/>
        <v>#REF!</v>
      </c>
      <c r="I1233" t="e">
        <f t="shared" si="119"/>
        <v>#REF!</v>
      </c>
    </row>
    <row r="1234" spans="1:9" x14ac:dyDescent="0.35">
      <c r="A1234" t="s">
        <v>2437</v>
      </c>
      <c r="B1234" t="s">
        <v>916</v>
      </c>
      <c r="C1234" t="s">
        <v>3322</v>
      </c>
      <c r="D1234" t="e">
        <f t="shared" si="114"/>
        <v>#REF!</v>
      </c>
      <c r="E1234" t="e">
        <f t="shared" si="115"/>
        <v>#REF!</v>
      </c>
      <c r="F1234" t="e">
        <f t="shared" si="116"/>
        <v>#REF!</v>
      </c>
      <c r="G1234" t="e">
        <f t="shared" si="117"/>
        <v>#REF!</v>
      </c>
      <c r="H1234" t="e">
        <f t="shared" si="118"/>
        <v>#REF!</v>
      </c>
      <c r="I1234" t="e">
        <f t="shared" si="119"/>
        <v>#REF!</v>
      </c>
    </row>
    <row r="1235" spans="1:9" x14ac:dyDescent="0.35">
      <c r="A1235" t="s">
        <v>2484</v>
      </c>
      <c r="B1235" t="s">
        <v>989</v>
      </c>
      <c r="C1235" t="s">
        <v>3322</v>
      </c>
      <c r="D1235" t="e">
        <f t="shared" si="114"/>
        <v>#REF!</v>
      </c>
      <c r="E1235" t="e">
        <f t="shared" si="115"/>
        <v>#REF!</v>
      </c>
      <c r="F1235" t="e">
        <f t="shared" si="116"/>
        <v>#REF!</v>
      </c>
      <c r="G1235" t="e">
        <f t="shared" si="117"/>
        <v>#REF!</v>
      </c>
      <c r="H1235" t="e">
        <f t="shared" si="118"/>
        <v>#REF!</v>
      </c>
      <c r="I1235" t="e">
        <f t="shared" si="119"/>
        <v>#REF!</v>
      </c>
    </row>
    <row r="1236" spans="1:9" x14ac:dyDescent="0.35">
      <c r="A1236" t="s">
        <v>3039</v>
      </c>
      <c r="B1236" t="s">
        <v>1625</v>
      </c>
      <c r="C1236" t="s">
        <v>3322</v>
      </c>
      <c r="D1236" t="e">
        <f t="shared" si="114"/>
        <v>#REF!</v>
      </c>
      <c r="E1236" t="e">
        <f t="shared" si="115"/>
        <v>#REF!</v>
      </c>
      <c r="F1236" t="e">
        <f t="shared" si="116"/>
        <v>#REF!</v>
      </c>
      <c r="G1236" t="e">
        <f t="shared" si="117"/>
        <v>#REF!</v>
      </c>
      <c r="H1236" t="e">
        <f t="shared" si="118"/>
        <v>#REF!</v>
      </c>
      <c r="I1236" t="e">
        <f t="shared" si="119"/>
        <v>#REF!</v>
      </c>
    </row>
    <row r="1237" spans="1:9" x14ac:dyDescent="0.35">
      <c r="A1237" t="s">
        <v>3233</v>
      </c>
      <c r="B1237" t="s">
        <v>1826</v>
      </c>
      <c r="C1237" t="s">
        <v>3322</v>
      </c>
      <c r="D1237" t="e">
        <f t="shared" si="114"/>
        <v>#REF!</v>
      </c>
      <c r="E1237" t="e">
        <f t="shared" si="115"/>
        <v>#REF!</v>
      </c>
      <c r="F1237" t="e">
        <f t="shared" si="116"/>
        <v>#REF!</v>
      </c>
      <c r="G1237" t="e">
        <f t="shared" si="117"/>
        <v>#REF!</v>
      </c>
      <c r="H1237" t="e">
        <f t="shared" si="118"/>
        <v>#REF!</v>
      </c>
      <c r="I1237" t="e">
        <f t="shared" si="119"/>
        <v>#REF!</v>
      </c>
    </row>
    <row r="1238" spans="1:9" x14ac:dyDescent="0.35">
      <c r="A1238" t="s">
        <v>2445</v>
      </c>
      <c r="B1238" t="s">
        <v>927</v>
      </c>
      <c r="C1238" t="s">
        <v>3322</v>
      </c>
      <c r="D1238" t="e">
        <f t="shared" si="114"/>
        <v>#REF!</v>
      </c>
      <c r="E1238" t="e">
        <f t="shared" si="115"/>
        <v>#REF!</v>
      </c>
      <c r="F1238" t="e">
        <f t="shared" si="116"/>
        <v>#REF!</v>
      </c>
      <c r="G1238" t="e">
        <f t="shared" si="117"/>
        <v>#REF!</v>
      </c>
      <c r="H1238" t="e">
        <f t="shared" si="118"/>
        <v>#REF!</v>
      </c>
      <c r="I1238" t="e">
        <f t="shared" si="119"/>
        <v>#REF!</v>
      </c>
    </row>
    <row r="1239" spans="1:9" x14ac:dyDescent="0.35">
      <c r="A1239" t="s">
        <v>2463</v>
      </c>
      <c r="B1239" t="s">
        <v>954</v>
      </c>
      <c r="C1239" t="s">
        <v>3322</v>
      </c>
      <c r="D1239" t="e">
        <f t="shared" si="114"/>
        <v>#REF!</v>
      </c>
      <c r="E1239" t="e">
        <f t="shared" si="115"/>
        <v>#REF!</v>
      </c>
      <c r="F1239" t="e">
        <f t="shared" si="116"/>
        <v>#REF!</v>
      </c>
      <c r="G1239" t="e">
        <f t="shared" si="117"/>
        <v>#REF!</v>
      </c>
      <c r="H1239" t="e">
        <f t="shared" si="118"/>
        <v>#REF!</v>
      </c>
      <c r="I1239" t="e">
        <f t="shared" si="119"/>
        <v>#REF!</v>
      </c>
    </row>
    <row r="1240" spans="1:9" x14ac:dyDescent="0.35">
      <c r="A1240" t="s">
        <v>2821</v>
      </c>
      <c r="B1240" t="s">
        <v>1375</v>
      </c>
      <c r="C1240" t="s">
        <v>3322</v>
      </c>
      <c r="D1240" t="e">
        <f t="shared" si="114"/>
        <v>#REF!</v>
      </c>
      <c r="E1240" t="e">
        <f t="shared" si="115"/>
        <v>#REF!</v>
      </c>
      <c r="F1240" t="e">
        <f t="shared" si="116"/>
        <v>#REF!</v>
      </c>
      <c r="G1240" t="e">
        <f t="shared" si="117"/>
        <v>#REF!</v>
      </c>
      <c r="H1240" t="e">
        <f t="shared" si="118"/>
        <v>#REF!</v>
      </c>
      <c r="I1240" t="e">
        <f t="shared" si="119"/>
        <v>#REF!</v>
      </c>
    </row>
    <row r="1241" spans="1:9" x14ac:dyDescent="0.35">
      <c r="A1241" t="s">
        <v>1986</v>
      </c>
      <c r="B1241" t="s">
        <v>192</v>
      </c>
      <c r="C1241" t="s">
        <v>3322</v>
      </c>
      <c r="D1241" t="e">
        <f t="shared" si="114"/>
        <v>#REF!</v>
      </c>
      <c r="E1241" t="e">
        <f t="shared" si="115"/>
        <v>#REF!</v>
      </c>
      <c r="F1241" t="e">
        <f t="shared" si="116"/>
        <v>#REF!</v>
      </c>
      <c r="G1241" t="e">
        <f t="shared" si="117"/>
        <v>#REF!</v>
      </c>
      <c r="H1241" t="e">
        <f t="shared" si="118"/>
        <v>#REF!</v>
      </c>
      <c r="I1241" t="e">
        <f t="shared" si="119"/>
        <v>#REF!</v>
      </c>
    </row>
    <row r="1242" spans="1:9" x14ac:dyDescent="0.35">
      <c r="A1242" t="s">
        <v>2016</v>
      </c>
      <c r="B1242" t="s">
        <v>252</v>
      </c>
      <c r="C1242" t="s">
        <v>3322</v>
      </c>
      <c r="D1242" t="e">
        <f t="shared" si="114"/>
        <v>#REF!</v>
      </c>
      <c r="E1242" t="e">
        <f t="shared" si="115"/>
        <v>#REF!</v>
      </c>
      <c r="F1242" t="e">
        <f t="shared" si="116"/>
        <v>#REF!</v>
      </c>
      <c r="G1242" t="e">
        <f t="shared" si="117"/>
        <v>#REF!</v>
      </c>
      <c r="H1242" t="e">
        <f t="shared" si="118"/>
        <v>#REF!</v>
      </c>
      <c r="I1242" t="e">
        <f t="shared" si="119"/>
        <v>#REF!</v>
      </c>
    </row>
    <row r="1243" spans="1:9" x14ac:dyDescent="0.35">
      <c r="A1243" t="s">
        <v>2131</v>
      </c>
      <c r="B1243" t="s">
        <v>457</v>
      </c>
      <c r="C1243" t="s">
        <v>3322</v>
      </c>
      <c r="D1243" t="e">
        <f t="shared" si="114"/>
        <v>#REF!</v>
      </c>
      <c r="E1243" t="e">
        <f t="shared" si="115"/>
        <v>#REF!</v>
      </c>
      <c r="F1243" t="e">
        <f t="shared" si="116"/>
        <v>#REF!</v>
      </c>
      <c r="G1243" t="e">
        <f t="shared" si="117"/>
        <v>#REF!</v>
      </c>
      <c r="H1243" t="e">
        <f t="shared" si="118"/>
        <v>#REF!</v>
      </c>
      <c r="I1243" t="e">
        <f t="shared" si="119"/>
        <v>#REF!</v>
      </c>
    </row>
    <row r="1244" spans="1:9" x14ac:dyDescent="0.35">
      <c r="A1244" t="s">
        <v>2452</v>
      </c>
      <c r="B1244" t="s">
        <v>940</v>
      </c>
      <c r="C1244" t="s">
        <v>3322</v>
      </c>
      <c r="D1244" t="e">
        <f t="shared" si="114"/>
        <v>#REF!</v>
      </c>
      <c r="E1244" t="e">
        <f t="shared" si="115"/>
        <v>#REF!</v>
      </c>
      <c r="F1244" t="e">
        <f t="shared" si="116"/>
        <v>#REF!</v>
      </c>
      <c r="G1244" t="e">
        <f t="shared" si="117"/>
        <v>#REF!</v>
      </c>
      <c r="H1244" t="e">
        <f t="shared" si="118"/>
        <v>#REF!</v>
      </c>
      <c r="I1244" t="e">
        <f t="shared" si="119"/>
        <v>#REF!</v>
      </c>
    </row>
    <row r="1245" spans="1:9" x14ac:dyDescent="0.35">
      <c r="A1245" t="s">
        <v>2464</v>
      </c>
      <c r="B1245" t="s">
        <v>956</v>
      </c>
      <c r="C1245" t="s">
        <v>3322</v>
      </c>
      <c r="D1245" t="e">
        <f t="shared" si="114"/>
        <v>#REF!</v>
      </c>
      <c r="E1245" t="e">
        <f t="shared" si="115"/>
        <v>#REF!</v>
      </c>
      <c r="F1245" t="e">
        <f t="shared" si="116"/>
        <v>#REF!</v>
      </c>
      <c r="G1245" t="e">
        <f t="shared" si="117"/>
        <v>#REF!</v>
      </c>
      <c r="H1245" t="e">
        <f t="shared" si="118"/>
        <v>#REF!</v>
      </c>
      <c r="I1245" t="e">
        <f t="shared" si="119"/>
        <v>#REF!</v>
      </c>
    </row>
    <row r="1246" spans="1:9" x14ac:dyDescent="0.35">
      <c r="A1246" t="s">
        <v>2477</v>
      </c>
      <c r="B1246" t="s">
        <v>980</v>
      </c>
      <c r="C1246" t="s">
        <v>3322</v>
      </c>
      <c r="D1246" t="e">
        <f t="shared" si="114"/>
        <v>#REF!</v>
      </c>
      <c r="E1246" t="e">
        <f t="shared" si="115"/>
        <v>#REF!</v>
      </c>
      <c r="F1246" t="e">
        <f t="shared" si="116"/>
        <v>#REF!</v>
      </c>
      <c r="G1246" t="e">
        <f t="shared" si="117"/>
        <v>#REF!</v>
      </c>
      <c r="H1246" t="e">
        <f t="shared" si="118"/>
        <v>#REF!</v>
      </c>
      <c r="I1246" t="e">
        <f t="shared" si="119"/>
        <v>#REF!</v>
      </c>
    </row>
    <row r="1247" spans="1:9" x14ac:dyDescent="0.35">
      <c r="A1247" t="s">
        <v>2551</v>
      </c>
      <c r="B1247" t="s">
        <v>3491</v>
      </c>
      <c r="C1247" t="s">
        <v>3322</v>
      </c>
      <c r="D1247" t="e">
        <f t="shared" si="114"/>
        <v>#REF!</v>
      </c>
      <c r="E1247" t="e">
        <f t="shared" si="115"/>
        <v>#REF!</v>
      </c>
      <c r="F1247" t="e">
        <f t="shared" si="116"/>
        <v>#REF!</v>
      </c>
      <c r="G1247" t="e">
        <f t="shared" si="117"/>
        <v>#REF!</v>
      </c>
      <c r="H1247" t="e">
        <f t="shared" si="118"/>
        <v>#REF!</v>
      </c>
      <c r="I1247" t="e">
        <f t="shared" si="119"/>
        <v>#REF!</v>
      </c>
    </row>
    <row r="1248" spans="1:9" x14ac:dyDescent="0.35">
      <c r="A1248" t="s">
        <v>3028</v>
      </c>
      <c r="B1248" t="s">
        <v>1610</v>
      </c>
      <c r="C1248" t="s">
        <v>3322</v>
      </c>
      <c r="D1248" t="e">
        <f t="shared" si="114"/>
        <v>#REF!</v>
      </c>
      <c r="E1248" t="e">
        <f t="shared" si="115"/>
        <v>#REF!</v>
      </c>
      <c r="F1248" t="e">
        <f t="shared" si="116"/>
        <v>#REF!</v>
      </c>
      <c r="G1248" t="e">
        <f t="shared" si="117"/>
        <v>#REF!</v>
      </c>
      <c r="H1248" t="e">
        <f t="shared" si="118"/>
        <v>#REF!</v>
      </c>
      <c r="I1248" t="e">
        <f t="shared" si="119"/>
        <v>#REF!</v>
      </c>
    </row>
    <row r="1249" spans="1:9" x14ac:dyDescent="0.35">
      <c r="A1249" t="s">
        <v>2157</v>
      </c>
      <c r="B1249" t="s">
        <v>492</v>
      </c>
      <c r="C1249" t="s">
        <v>3322</v>
      </c>
      <c r="D1249" t="e">
        <f t="shared" si="114"/>
        <v>#REF!</v>
      </c>
      <c r="E1249" t="e">
        <f t="shared" si="115"/>
        <v>#REF!</v>
      </c>
      <c r="F1249" t="e">
        <f t="shared" si="116"/>
        <v>#REF!</v>
      </c>
      <c r="G1249" t="e">
        <f t="shared" si="117"/>
        <v>#REF!</v>
      </c>
      <c r="H1249" t="e">
        <f t="shared" si="118"/>
        <v>#REF!</v>
      </c>
      <c r="I1249" t="e">
        <f t="shared" si="119"/>
        <v>#REF!</v>
      </c>
    </row>
    <row r="1250" spans="1:9" x14ac:dyDescent="0.35">
      <c r="A1250" t="s">
        <v>2194</v>
      </c>
      <c r="B1250" t="s">
        <v>547</v>
      </c>
      <c r="C1250" t="s">
        <v>3322</v>
      </c>
      <c r="D1250" t="e">
        <f t="shared" si="114"/>
        <v>#REF!</v>
      </c>
      <c r="E1250" t="e">
        <f t="shared" si="115"/>
        <v>#REF!</v>
      </c>
      <c r="F1250" t="e">
        <f t="shared" si="116"/>
        <v>#REF!</v>
      </c>
      <c r="G1250" t="e">
        <f t="shared" si="117"/>
        <v>#REF!</v>
      </c>
      <c r="H1250" t="e">
        <f t="shared" si="118"/>
        <v>#REF!</v>
      </c>
      <c r="I1250" t="e">
        <f t="shared" si="119"/>
        <v>#REF!</v>
      </c>
    </row>
    <row r="1251" spans="1:9" x14ac:dyDescent="0.35">
      <c r="A1251" t="s">
        <v>2399</v>
      </c>
      <c r="B1251" t="s">
        <v>849</v>
      </c>
      <c r="C1251" t="s">
        <v>3322</v>
      </c>
      <c r="D1251" t="e">
        <f t="shared" si="114"/>
        <v>#REF!</v>
      </c>
      <c r="E1251" t="e">
        <f t="shared" si="115"/>
        <v>#REF!</v>
      </c>
      <c r="F1251" t="e">
        <f t="shared" si="116"/>
        <v>#REF!</v>
      </c>
      <c r="G1251" t="e">
        <f t="shared" si="117"/>
        <v>#REF!</v>
      </c>
      <c r="H1251" t="e">
        <f t="shared" si="118"/>
        <v>#REF!</v>
      </c>
      <c r="I1251" t="e">
        <f t="shared" si="119"/>
        <v>#REF!</v>
      </c>
    </row>
    <row r="1252" spans="1:9" x14ac:dyDescent="0.35">
      <c r="A1252" t="s">
        <v>2420</v>
      </c>
      <c r="B1252" t="s">
        <v>889</v>
      </c>
      <c r="C1252" t="s">
        <v>3322</v>
      </c>
      <c r="D1252" t="e">
        <f t="shared" si="114"/>
        <v>#REF!</v>
      </c>
      <c r="E1252" t="e">
        <f t="shared" si="115"/>
        <v>#REF!</v>
      </c>
      <c r="F1252" t="e">
        <f t="shared" si="116"/>
        <v>#REF!</v>
      </c>
      <c r="G1252" t="e">
        <f t="shared" si="117"/>
        <v>#REF!</v>
      </c>
      <c r="H1252" t="e">
        <f t="shared" si="118"/>
        <v>#REF!</v>
      </c>
      <c r="I1252" t="e">
        <f t="shared" si="119"/>
        <v>#REF!</v>
      </c>
    </row>
    <row r="1253" spans="1:9" x14ac:dyDescent="0.35">
      <c r="A1253" t="s">
        <v>2451</v>
      </c>
      <c r="B1253" t="s">
        <v>938</v>
      </c>
      <c r="C1253" t="s">
        <v>3322</v>
      </c>
      <c r="D1253" t="e">
        <f t="shared" si="114"/>
        <v>#REF!</v>
      </c>
      <c r="E1253" t="e">
        <f t="shared" si="115"/>
        <v>#REF!</v>
      </c>
      <c r="F1253" t="e">
        <f t="shared" si="116"/>
        <v>#REF!</v>
      </c>
      <c r="G1253" t="e">
        <f t="shared" si="117"/>
        <v>#REF!</v>
      </c>
      <c r="H1253" t="e">
        <f t="shared" si="118"/>
        <v>#REF!</v>
      </c>
      <c r="I1253" t="e">
        <f t="shared" si="119"/>
        <v>#REF!</v>
      </c>
    </row>
    <row r="1254" spans="1:9" x14ac:dyDescent="0.35">
      <c r="A1254" t="s">
        <v>1928</v>
      </c>
      <c r="B1254" t="s">
        <v>62</v>
      </c>
      <c r="C1254" t="s">
        <v>3322</v>
      </c>
      <c r="D1254" t="e">
        <f t="shared" si="114"/>
        <v>#REF!</v>
      </c>
      <c r="E1254" t="e">
        <f t="shared" si="115"/>
        <v>#REF!</v>
      </c>
      <c r="F1254" t="e">
        <f t="shared" si="116"/>
        <v>#REF!</v>
      </c>
      <c r="G1254" t="e">
        <f t="shared" si="117"/>
        <v>#REF!</v>
      </c>
      <c r="H1254" t="e">
        <f t="shared" si="118"/>
        <v>#REF!</v>
      </c>
      <c r="I1254" t="e">
        <f t="shared" si="119"/>
        <v>#REF!</v>
      </c>
    </row>
    <row r="1255" spans="1:9" x14ac:dyDescent="0.35">
      <c r="A1255" t="s">
        <v>2339</v>
      </c>
      <c r="B1255" t="s">
        <v>760</v>
      </c>
      <c r="C1255" t="s">
        <v>3322</v>
      </c>
      <c r="D1255" t="e">
        <f t="shared" si="114"/>
        <v>#REF!</v>
      </c>
      <c r="E1255" t="e">
        <f t="shared" si="115"/>
        <v>#REF!</v>
      </c>
      <c r="F1255" t="e">
        <f t="shared" si="116"/>
        <v>#REF!</v>
      </c>
      <c r="G1255" t="e">
        <f t="shared" si="117"/>
        <v>#REF!</v>
      </c>
      <c r="H1255" t="e">
        <f t="shared" si="118"/>
        <v>#REF!</v>
      </c>
      <c r="I1255" t="e">
        <f t="shared" si="119"/>
        <v>#REF!</v>
      </c>
    </row>
    <row r="1256" spans="1:9" x14ac:dyDescent="0.35">
      <c r="A1256" t="s">
        <v>1965</v>
      </c>
      <c r="B1256" t="s">
        <v>148</v>
      </c>
      <c r="C1256" t="s">
        <v>3322</v>
      </c>
      <c r="D1256" t="e">
        <f t="shared" si="114"/>
        <v>#REF!</v>
      </c>
      <c r="E1256" t="e">
        <f t="shared" si="115"/>
        <v>#REF!</v>
      </c>
      <c r="F1256" t="e">
        <f t="shared" si="116"/>
        <v>#REF!</v>
      </c>
      <c r="G1256" t="e">
        <f t="shared" si="117"/>
        <v>#REF!</v>
      </c>
      <c r="H1256" t="e">
        <f t="shared" si="118"/>
        <v>#REF!</v>
      </c>
      <c r="I1256" t="e">
        <f t="shared" si="119"/>
        <v>#REF!</v>
      </c>
    </row>
    <row r="1257" spans="1:9" x14ac:dyDescent="0.35">
      <c r="A1257" t="s">
        <v>2209</v>
      </c>
      <c r="B1257" t="s">
        <v>571</v>
      </c>
      <c r="C1257" t="s">
        <v>3322</v>
      </c>
      <c r="D1257" t="e">
        <f t="shared" si="114"/>
        <v>#REF!</v>
      </c>
      <c r="E1257" t="e">
        <f t="shared" si="115"/>
        <v>#REF!</v>
      </c>
      <c r="F1257" t="e">
        <f t="shared" si="116"/>
        <v>#REF!</v>
      </c>
      <c r="G1257" t="e">
        <f t="shared" si="117"/>
        <v>#REF!</v>
      </c>
      <c r="H1257" t="e">
        <f t="shared" si="118"/>
        <v>#REF!</v>
      </c>
      <c r="I1257" t="e">
        <f t="shared" si="119"/>
        <v>#REF!</v>
      </c>
    </row>
    <row r="1258" spans="1:9" x14ac:dyDescent="0.35">
      <c r="A1258" t="s">
        <v>2569</v>
      </c>
      <c r="B1258" t="s">
        <v>3509</v>
      </c>
      <c r="C1258" t="s">
        <v>3322</v>
      </c>
      <c r="D1258" t="e">
        <f t="shared" si="114"/>
        <v>#REF!</v>
      </c>
      <c r="E1258" t="e">
        <f t="shared" si="115"/>
        <v>#REF!</v>
      </c>
      <c r="F1258" t="e">
        <f t="shared" si="116"/>
        <v>#REF!</v>
      </c>
      <c r="G1258" t="e">
        <f t="shared" si="117"/>
        <v>#REF!</v>
      </c>
      <c r="H1258" t="e">
        <f t="shared" si="118"/>
        <v>#REF!</v>
      </c>
      <c r="I1258" t="e">
        <f t="shared" si="119"/>
        <v>#REF!</v>
      </c>
    </row>
    <row r="1259" spans="1:9" x14ac:dyDescent="0.35">
      <c r="A1259" t="s">
        <v>2062</v>
      </c>
      <c r="B1259" t="s">
        <v>342</v>
      </c>
      <c r="C1259" t="s">
        <v>3322</v>
      </c>
      <c r="D1259" t="e">
        <f t="shared" si="114"/>
        <v>#REF!</v>
      </c>
      <c r="E1259" t="e">
        <f t="shared" si="115"/>
        <v>#REF!</v>
      </c>
      <c r="F1259" t="e">
        <f t="shared" si="116"/>
        <v>#REF!</v>
      </c>
      <c r="G1259" t="e">
        <f t="shared" si="117"/>
        <v>#REF!</v>
      </c>
      <c r="H1259" t="e">
        <f t="shared" si="118"/>
        <v>#REF!</v>
      </c>
      <c r="I1259" t="e">
        <f t="shared" si="119"/>
        <v>#REF!</v>
      </c>
    </row>
    <row r="1260" spans="1:9" x14ac:dyDescent="0.35">
      <c r="A1260" t="s">
        <v>2229</v>
      </c>
      <c r="B1260" t="s">
        <v>600</v>
      </c>
      <c r="C1260" t="s">
        <v>3322</v>
      </c>
      <c r="D1260" t="e">
        <f t="shared" si="114"/>
        <v>#REF!</v>
      </c>
      <c r="E1260" t="e">
        <f t="shared" si="115"/>
        <v>#REF!</v>
      </c>
      <c r="F1260" t="e">
        <f t="shared" si="116"/>
        <v>#REF!</v>
      </c>
      <c r="G1260" t="e">
        <f t="shared" si="117"/>
        <v>#REF!</v>
      </c>
      <c r="H1260" t="e">
        <f t="shared" si="118"/>
        <v>#REF!</v>
      </c>
      <c r="I1260" t="e">
        <f t="shared" si="119"/>
        <v>#REF!</v>
      </c>
    </row>
    <row r="1261" spans="1:9" x14ac:dyDescent="0.35">
      <c r="A1261" t="s">
        <v>1939</v>
      </c>
      <c r="B1261" t="s">
        <v>96</v>
      </c>
      <c r="C1261" t="s">
        <v>3322</v>
      </c>
      <c r="D1261" t="e">
        <f t="shared" si="114"/>
        <v>#REF!</v>
      </c>
      <c r="E1261" t="e">
        <f t="shared" si="115"/>
        <v>#REF!</v>
      </c>
      <c r="F1261" t="e">
        <f t="shared" si="116"/>
        <v>#REF!</v>
      </c>
      <c r="G1261" t="e">
        <f t="shared" si="117"/>
        <v>#REF!</v>
      </c>
      <c r="H1261" t="e">
        <f t="shared" si="118"/>
        <v>#REF!</v>
      </c>
      <c r="I1261" t="e">
        <f t="shared" si="119"/>
        <v>#REF!</v>
      </c>
    </row>
    <row r="1262" spans="1:9" x14ac:dyDescent="0.35">
      <c r="A1262" t="s">
        <v>2019</v>
      </c>
      <c r="B1262" t="s">
        <v>258</v>
      </c>
      <c r="C1262" t="s">
        <v>3322</v>
      </c>
      <c r="D1262" t="e">
        <f t="shared" si="114"/>
        <v>#REF!</v>
      </c>
      <c r="E1262" t="e">
        <f t="shared" si="115"/>
        <v>#REF!</v>
      </c>
      <c r="F1262" t="e">
        <f t="shared" si="116"/>
        <v>#REF!</v>
      </c>
      <c r="G1262" t="e">
        <f t="shared" si="117"/>
        <v>#REF!</v>
      </c>
      <c r="H1262" t="e">
        <f t="shared" si="118"/>
        <v>#REF!</v>
      </c>
      <c r="I1262" t="e">
        <f t="shared" si="119"/>
        <v>#REF!</v>
      </c>
    </row>
    <row r="1263" spans="1:9" x14ac:dyDescent="0.35">
      <c r="A1263" t="s">
        <v>2106</v>
      </c>
      <c r="B1263" t="s">
        <v>413</v>
      </c>
      <c r="C1263" t="s">
        <v>3322</v>
      </c>
      <c r="D1263" t="e">
        <f t="shared" si="114"/>
        <v>#REF!</v>
      </c>
      <c r="E1263" t="e">
        <f t="shared" si="115"/>
        <v>#REF!</v>
      </c>
      <c r="F1263" t="e">
        <f t="shared" si="116"/>
        <v>#REF!</v>
      </c>
      <c r="G1263" t="e">
        <f t="shared" si="117"/>
        <v>#REF!</v>
      </c>
      <c r="H1263" t="e">
        <f t="shared" si="118"/>
        <v>#REF!</v>
      </c>
      <c r="I1263" t="e">
        <f t="shared" si="119"/>
        <v>#REF!</v>
      </c>
    </row>
    <row r="1264" spans="1:9" x14ac:dyDescent="0.35">
      <c r="A1264" t="s">
        <v>2212</v>
      </c>
      <c r="B1264" t="s">
        <v>574</v>
      </c>
      <c r="C1264" t="s">
        <v>3322</v>
      </c>
      <c r="D1264" t="e">
        <f t="shared" si="114"/>
        <v>#REF!</v>
      </c>
      <c r="E1264" t="e">
        <f t="shared" si="115"/>
        <v>#REF!</v>
      </c>
      <c r="F1264" t="e">
        <f t="shared" si="116"/>
        <v>#REF!</v>
      </c>
      <c r="G1264" t="e">
        <f t="shared" si="117"/>
        <v>#REF!</v>
      </c>
      <c r="H1264" t="e">
        <f t="shared" si="118"/>
        <v>#REF!</v>
      </c>
      <c r="I1264" t="e">
        <f t="shared" si="119"/>
        <v>#REF!</v>
      </c>
    </row>
    <row r="1265" spans="1:9" x14ac:dyDescent="0.35">
      <c r="A1265" t="s">
        <v>2244</v>
      </c>
      <c r="B1265" t="s">
        <v>623</v>
      </c>
      <c r="C1265" t="s">
        <v>3322</v>
      </c>
      <c r="D1265" t="e">
        <f t="shared" si="114"/>
        <v>#REF!</v>
      </c>
      <c r="E1265" t="e">
        <f t="shared" si="115"/>
        <v>#REF!</v>
      </c>
      <c r="F1265" t="e">
        <f t="shared" si="116"/>
        <v>#REF!</v>
      </c>
      <c r="G1265" t="e">
        <f t="shared" si="117"/>
        <v>#REF!</v>
      </c>
      <c r="H1265" t="e">
        <f t="shared" si="118"/>
        <v>#REF!</v>
      </c>
      <c r="I1265" t="e">
        <f t="shared" si="119"/>
        <v>#REF!</v>
      </c>
    </row>
    <row r="1266" spans="1:9" x14ac:dyDescent="0.35">
      <c r="A1266" t="s">
        <v>3195</v>
      </c>
      <c r="B1266" t="s">
        <v>1790</v>
      </c>
      <c r="C1266" t="s">
        <v>3322</v>
      </c>
      <c r="D1266" t="e">
        <f t="shared" si="114"/>
        <v>#REF!</v>
      </c>
      <c r="E1266" t="e">
        <f t="shared" si="115"/>
        <v>#REF!</v>
      </c>
      <c r="F1266" t="e">
        <f t="shared" si="116"/>
        <v>#REF!</v>
      </c>
      <c r="G1266" t="e">
        <f t="shared" si="117"/>
        <v>#REF!</v>
      </c>
      <c r="H1266" t="e">
        <f t="shared" si="118"/>
        <v>#REF!</v>
      </c>
      <c r="I1266" t="e">
        <f t="shared" si="119"/>
        <v>#REF!</v>
      </c>
    </row>
    <row r="1267" spans="1:9" x14ac:dyDescent="0.35">
      <c r="A1267" t="s">
        <v>3236</v>
      </c>
      <c r="B1267" t="s">
        <v>1829</v>
      </c>
      <c r="C1267" t="s">
        <v>3322</v>
      </c>
      <c r="D1267" t="e">
        <f t="shared" si="114"/>
        <v>#REF!</v>
      </c>
      <c r="E1267" t="e">
        <f t="shared" si="115"/>
        <v>#REF!</v>
      </c>
      <c r="F1267" t="e">
        <f t="shared" si="116"/>
        <v>#REF!</v>
      </c>
      <c r="G1267" t="e">
        <f t="shared" si="117"/>
        <v>#REF!</v>
      </c>
      <c r="H1267" t="e">
        <f t="shared" si="118"/>
        <v>#REF!</v>
      </c>
      <c r="I1267" t="e">
        <f t="shared" si="119"/>
        <v>#REF!</v>
      </c>
    </row>
    <row r="1268" spans="1:9" x14ac:dyDescent="0.35">
      <c r="A1268" t="s">
        <v>3286</v>
      </c>
      <c r="B1268" t="s">
        <v>1879</v>
      </c>
      <c r="C1268" t="s">
        <v>3322</v>
      </c>
      <c r="D1268" t="e">
        <f t="shared" si="114"/>
        <v>#REF!</v>
      </c>
      <c r="E1268" t="e">
        <f t="shared" si="115"/>
        <v>#REF!</v>
      </c>
      <c r="F1268" t="e">
        <f t="shared" si="116"/>
        <v>#REF!</v>
      </c>
      <c r="G1268" t="e">
        <f t="shared" si="117"/>
        <v>#REF!</v>
      </c>
      <c r="H1268" t="e">
        <f t="shared" si="118"/>
        <v>#REF!</v>
      </c>
      <c r="I1268" t="e">
        <f t="shared" si="119"/>
        <v>#REF!</v>
      </c>
    </row>
    <row r="1269" spans="1:9" x14ac:dyDescent="0.35">
      <c r="A1269" t="s">
        <v>1938</v>
      </c>
      <c r="B1269" t="s">
        <v>94</v>
      </c>
      <c r="C1269" t="s">
        <v>3322</v>
      </c>
      <c r="D1269" t="e">
        <f t="shared" si="114"/>
        <v>#REF!</v>
      </c>
      <c r="E1269" t="e">
        <f t="shared" si="115"/>
        <v>#REF!</v>
      </c>
      <c r="F1269" t="e">
        <f t="shared" si="116"/>
        <v>#REF!</v>
      </c>
      <c r="G1269" t="e">
        <f t="shared" si="117"/>
        <v>#REF!</v>
      </c>
      <c r="H1269" t="e">
        <f t="shared" si="118"/>
        <v>#REF!</v>
      </c>
      <c r="I1269" t="e">
        <f t="shared" si="119"/>
        <v>#REF!</v>
      </c>
    </row>
    <row r="1270" spans="1:9" x14ac:dyDescent="0.35">
      <c r="A1270" t="s">
        <v>2115</v>
      </c>
      <c r="B1270" t="s">
        <v>431</v>
      </c>
      <c r="C1270" t="s">
        <v>3322</v>
      </c>
      <c r="D1270" t="e">
        <f t="shared" si="114"/>
        <v>#REF!</v>
      </c>
      <c r="E1270" t="e">
        <f t="shared" si="115"/>
        <v>#REF!</v>
      </c>
      <c r="F1270" t="e">
        <f t="shared" si="116"/>
        <v>#REF!</v>
      </c>
      <c r="G1270" t="e">
        <f t="shared" si="117"/>
        <v>#REF!</v>
      </c>
      <c r="H1270" t="e">
        <f t="shared" si="118"/>
        <v>#REF!</v>
      </c>
      <c r="I1270" t="e">
        <f t="shared" si="119"/>
        <v>#REF!</v>
      </c>
    </row>
    <row r="1271" spans="1:9" x14ac:dyDescent="0.35">
      <c r="A1271" t="s">
        <v>2507</v>
      </c>
      <c r="B1271" t="s">
        <v>3447</v>
      </c>
      <c r="C1271" t="s">
        <v>3322</v>
      </c>
      <c r="D1271" t="e">
        <f t="shared" si="114"/>
        <v>#REF!</v>
      </c>
      <c r="E1271" t="e">
        <f t="shared" si="115"/>
        <v>#REF!</v>
      </c>
      <c r="F1271" t="e">
        <f t="shared" si="116"/>
        <v>#REF!</v>
      </c>
      <c r="G1271" t="e">
        <f t="shared" si="117"/>
        <v>#REF!</v>
      </c>
      <c r="H1271" t="e">
        <f t="shared" si="118"/>
        <v>#REF!</v>
      </c>
      <c r="I1271" t="e">
        <f t="shared" si="119"/>
        <v>#REF!</v>
      </c>
    </row>
    <row r="1272" spans="1:9" x14ac:dyDescent="0.35">
      <c r="A1272" t="s">
        <v>2561</v>
      </c>
      <c r="B1272" t="s">
        <v>3501</v>
      </c>
      <c r="C1272" t="s">
        <v>3322</v>
      </c>
      <c r="D1272" t="e">
        <f t="shared" si="114"/>
        <v>#REF!</v>
      </c>
      <c r="E1272" t="e">
        <f t="shared" si="115"/>
        <v>#REF!</v>
      </c>
      <c r="F1272" t="e">
        <f t="shared" si="116"/>
        <v>#REF!</v>
      </c>
      <c r="G1272" t="e">
        <f t="shared" si="117"/>
        <v>#REF!</v>
      </c>
      <c r="H1272" t="e">
        <f t="shared" si="118"/>
        <v>#REF!</v>
      </c>
      <c r="I1272" t="e">
        <f t="shared" si="119"/>
        <v>#REF!</v>
      </c>
    </row>
    <row r="1273" spans="1:9" x14ac:dyDescent="0.35">
      <c r="A1273" t="s">
        <v>2924</v>
      </c>
      <c r="B1273" t="s">
        <v>1485</v>
      </c>
      <c r="C1273" t="s">
        <v>3322</v>
      </c>
      <c r="D1273" t="e">
        <f t="shared" si="114"/>
        <v>#REF!</v>
      </c>
      <c r="E1273" t="e">
        <f t="shared" si="115"/>
        <v>#REF!</v>
      </c>
      <c r="F1273" t="e">
        <f t="shared" si="116"/>
        <v>#REF!</v>
      </c>
      <c r="G1273" t="e">
        <f t="shared" si="117"/>
        <v>#REF!</v>
      </c>
      <c r="H1273" t="e">
        <f t="shared" si="118"/>
        <v>#REF!</v>
      </c>
      <c r="I1273" t="e">
        <f t="shared" si="119"/>
        <v>#REF!</v>
      </c>
    </row>
    <row r="1274" spans="1:9" x14ac:dyDescent="0.35">
      <c r="A1274" t="s">
        <v>3120</v>
      </c>
      <c r="B1274" t="s">
        <v>1715</v>
      </c>
      <c r="C1274" t="s">
        <v>3322</v>
      </c>
      <c r="D1274" t="e">
        <f t="shared" si="114"/>
        <v>#REF!</v>
      </c>
      <c r="E1274" t="e">
        <f t="shared" si="115"/>
        <v>#REF!</v>
      </c>
      <c r="F1274" t="e">
        <f t="shared" si="116"/>
        <v>#REF!</v>
      </c>
      <c r="G1274" t="e">
        <f t="shared" si="117"/>
        <v>#REF!</v>
      </c>
      <c r="H1274" t="e">
        <f t="shared" si="118"/>
        <v>#REF!</v>
      </c>
      <c r="I1274" t="e">
        <f t="shared" si="119"/>
        <v>#REF!</v>
      </c>
    </row>
    <row r="1275" spans="1:9" x14ac:dyDescent="0.35">
      <c r="A1275" t="s">
        <v>3165</v>
      </c>
      <c r="B1275" t="s">
        <v>1759</v>
      </c>
      <c r="C1275" t="s">
        <v>3322</v>
      </c>
      <c r="D1275" t="e">
        <f t="shared" si="114"/>
        <v>#REF!</v>
      </c>
      <c r="E1275" t="e">
        <f t="shared" si="115"/>
        <v>#REF!</v>
      </c>
      <c r="F1275" t="e">
        <f t="shared" si="116"/>
        <v>#REF!</v>
      </c>
      <c r="G1275" t="e">
        <f t="shared" si="117"/>
        <v>#REF!</v>
      </c>
      <c r="H1275" t="e">
        <f t="shared" si="118"/>
        <v>#REF!</v>
      </c>
      <c r="I1275" t="e">
        <f t="shared" si="119"/>
        <v>#REF!</v>
      </c>
    </row>
    <row r="1276" spans="1:9" x14ac:dyDescent="0.35">
      <c r="A1276" t="s">
        <v>1997</v>
      </c>
      <c r="B1276" t="s">
        <v>214</v>
      </c>
      <c r="C1276" t="s">
        <v>3322</v>
      </c>
      <c r="D1276" t="e">
        <f t="shared" si="114"/>
        <v>#REF!</v>
      </c>
      <c r="E1276" t="e">
        <f t="shared" si="115"/>
        <v>#REF!</v>
      </c>
      <c r="F1276" t="e">
        <f t="shared" si="116"/>
        <v>#REF!</v>
      </c>
      <c r="G1276" t="e">
        <f t="shared" si="117"/>
        <v>#REF!</v>
      </c>
      <c r="H1276" t="e">
        <f t="shared" si="118"/>
        <v>#REF!</v>
      </c>
      <c r="I1276" t="e">
        <f t="shared" si="119"/>
        <v>#REF!</v>
      </c>
    </row>
    <row r="1277" spans="1:9" x14ac:dyDescent="0.35">
      <c r="A1277" t="s">
        <v>2028</v>
      </c>
      <c r="B1277" t="s">
        <v>276</v>
      </c>
      <c r="C1277" t="s">
        <v>3322</v>
      </c>
      <c r="D1277" t="e">
        <f t="shared" si="114"/>
        <v>#REF!</v>
      </c>
      <c r="E1277" t="e">
        <f t="shared" si="115"/>
        <v>#REF!</v>
      </c>
      <c r="F1277" t="e">
        <f t="shared" si="116"/>
        <v>#REF!</v>
      </c>
      <c r="G1277" t="e">
        <f t="shared" si="117"/>
        <v>#REF!</v>
      </c>
      <c r="H1277" t="e">
        <f t="shared" si="118"/>
        <v>#REF!</v>
      </c>
      <c r="I1277" t="e">
        <f t="shared" si="119"/>
        <v>#REF!</v>
      </c>
    </row>
    <row r="1278" spans="1:9" x14ac:dyDescent="0.35">
      <c r="A1278" t="s">
        <v>2150</v>
      </c>
      <c r="B1278" t="s">
        <v>479</v>
      </c>
      <c r="C1278" t="s">
        <v>3322</v>
      </c>
      <c r="D1278" t="e">
        <f t="shared" si="114"/>
        <v>#REF!</v>
      </c>
      <c r="E1278" t="e">
        <f t="shared" si="115"/>
        <v>#REF!</v>
      </c>
      <c r="F1278" t="e">
        <f t="shared" si="116"/>
        <v>#REF!</v>
      </c>
      <c r="G1278" t="e">
        <f t="shared" si="117"/>
        <v>#REF!</v>
      </c>
      <c r="H1278" t="e">
        <f t="shared" si="118"/>
        <v>#REF!</v>
      </c>
      <c r="I1278" t="e">
        <f t="shared" si="119"/>
        <v>#REF!</v>
      </c>
    </row>
    <row r="1279" spans="1:9" x14ac:dyDescent="0.35">
      <c r="A1279" t="s">
        <v>2195</v>
      </c>
      <c r="B1279" t="s">
        <v>549</v>
      </c>
      <c r="C1279" t="s">
        <v>3322</v>
      </c>
      <c r="D1279" t="e">
        <f t="shared" si="114"/>
        <v>#REF!</v>
      </c>
      <c r="E1279" t="e">
        <f t="shared" si="115"/>
        <v>#REF!</v>
      </c>
      <c r="F1279" t="e">
        <f t="shared" si="116"/>
        <v>#REF!</v>
      </c>
      <c r="G1279" t="e">
        <f t="shared" si="117"/>
        <v>#REF!</v>
      </c>
      <c r="H1279" t="e">
        <f t="shared" si="118"/>
        <v>#REF!</v>
      </c>
      <c r="I1279" t="e">
        <f t="shared" si="119"/>
        <v>#REF!</v>
      </c>
    </row>
    <row r="1280" spans="1:9" x14ac:dyDescent="0.35">
      <c r="A1280" t="s">
        <v>2232</v>
      </c>
      <c r="B1280" t="s">
        <v>605</v>
      </c>
      <c r="C1280" t="s">
        <v>3322</v>
      </c>
      <c r="D1280" t="e">
        <f t="shared" si="114"/>
        <v>#REF!</v>
      </c>
      <c r="E1280" t="e">
        <f t="shared" si="115"/>
        <v>#REF!</v>
      </c>
      <c r="F1280" t="e">
        <f t="shared" si="116"/>
        <v>#REF!</v>
      </c>
      <c r="G1280" t="e">
        <f t="shared" si="117"/>
        <v>#REF!</v>
      </c>
      <c r="H1280" t="e">
        <f t="shared" si="118"/>
        <v>#REF!</v>
      </c>
      <c r="I1280" t="e">
        <f t="shared" si="119"/>
        <v>#REF!</v>
      </c>
    </row>
    <row r="1281" spans="1:9" x14ac:dyDescent="0.35">
      <c r="A1281" t="s">
        <v>2306</v>
      </c>
      <c r="B1281" t="s">
        <v>722</v>
      </c>
      <c r="C1281" t="s">
        <v>3322</v>
      </c>
      <c r="D1281" t="e">
        <f t="shared" si="114"/>
        <v>#REF!</v>
      </c>
      <c r="E1281" t="e">
        <f t="shared" si="115"/>
        <v>#REF!</v>
      </c>
      <c r="F1281" t="e">
        <f t="shared" si="116"/>
        <v>#REF!</v>
      </c>
      <c r="G1281" t="e">
        <f t="shared" si="117"/>
        <v>#REF!</v>
      </c>
      <c r="H1281" t="e">
        <f t="shared" si="118"/>
        <v>#REF!</v>
      </c>
      <c r="I1281" t="e">
        <f t="shared" si="119"/>
        <v>#REF!</v>
      </c>
    </row>
    <row r="1282" spans="1:9" x14ac:dyDescent="0.35">
      <c r="A1282" t="s">
        <v>2322</v>
      </c>
      <c r="B1282" t="s">
        <v>740</v>
      </c>
      <c r="C1282" t="s">
        <v>3322</v>
      </c>
      <c r="D1282" t="e">
        <f t="shared" si="114"/>
        <v>#REF!</v>
      </c>
      <c r="E1282" t="e">
        <f t="shared" si="115"/>
        <v>#REF!</v>
      </c>
      <c r="F1282" t="e">
        <f t="shared" si="116"/>
        <v>#REF!</v>
      </c>
      <c r="G1282" t="e">
        <f t="shared" si="117"/>
        <v>#REF!</v>
      </c>
      <c r="H1282" t="e">
        <f t="shared" si="118"/>
        <v>#REF!</v>
      </c>
      <c r="I1282" t="e">
        <f t="shared" si="119"/>
        <v>#REF!</v>
      </c>
    </row>
    <row r="1283" spans="1:9" x14ac:dyDescent="0.35">
      <c r="A1283" t="s">
        <v>2361</v>
      </c>
      <c r="B1283" t="s">
        <v>787</v>
      </c>
      <c r="C1283" t="s">
        <v>3322</v>
      </c>
      <c r="D1283" t="e">
        <f t="shared" si="114"/>
        <v>#REF!</v>
      </c>
      <c r="E1283" t="e">
        <f t="shared" si="115"/>
        <v>#REF!</v>
      </c>
      <c r="F1283" t="e">
        <f t="shared" si="116"/>
        <v>#REF!</v>
      </c>
      <c r="G1283" t="e">
        <f t="shared" si="117"/>
        <v>#REF!</v>
      </c>
      <c r="H1283" t="e">
        <f t="shared" si="118"/>
        <v>#REF!</v>
      </c>
      <c r="I1283" t="e">
        <f t="shared" si="119"/>
        <v>#REF!</v>
      </c>
    </row>
    <row r="1284" spans="1:9" x14ac:dyDescent="0.35">
      <c r="A1284" t="s">
        <v>2429</v>
      </c>
      <c r="B1284" t="s">
        <v>905</v>
      </c>
      <c r="C1284" t="s">
        <v>3322</v>
      </c>
      <c r="D1284" t="e">
        <f t="shared" ref="D1284:D1347" si="120">VLOOKUP(VALUE($A1284),PDG,7,FALSE)</f>
        <v>#REF!</v>
      </c>
      <c r="E1284" t="e">
        <f t="shared" ref="E1284:E1347" si="121">VLOOKUP(VALUE($A1284),PDG,11,FALSE)</f>
        <v>#REF!</v>
      </c>
      <c r="F1284" t="e">
        <f t="shared" ref="F1284:F1347" si="122">IF(E1284&gt;$F$3,$F$3,E1284)</f>
        <v>#REF!</v>
      </c>
      <c r="G1284" t="e">
        <f t="shared" ref="G1284:G1347" si="123">IF(F1284&gt;$G$3,$G$3,E1284)</f>
        <v>#REF!</v>
      </c>
      <c r="H1284" t="e">
        <f t="shared" ref="H1284:H1347" si="124">IF(F1284&lt;E1284,1,0)</f>
        <v>#REF!</v>
      </c>
      <c r="I1284" t="e">
        <f t="shared" ref="I1284:I1347" si="125">IF(G1284&lt;E1284,1,0)</f>
        <v>#REF!</v>
      </c>
    </row>
    <row r="1285" spans="1:9" x14ac:dyDescent="0.35">
      <c r="A1285" t="s">
        <v>2487</v>
      </c>
      <c r="B1285" t="s">
        <v>993</v>
      </c>
      <c r="C1285" t="s">
        <v>3322</v>
      </c>
      <c r="D1285" t="e">
        <f t="shared" si="120"/>
        <v>#REF!</v>
      </c>
      <c r="E1285" t="e">
        <f t="shared" si="121"/>
        <v>#REF!</v>
      </c>
      <c r="F1285" t="e">
        <f t="shared" si="122"/>
        <v>#REF!</v>
      </c>
      <c r="G1285" t="e">
        <f t="shared" si="123"/>
        <v>#REF!</v>
      </c>
      <c r="H1285" t="e">
        <f t="shared" si="124"/>
        <v>#REF!</v>
      </c>
      <c r="I1285" t="e">
        <f t="shared" si="125"/>
        <v>#REF!</v>
      </c>
    </row>
    <row r="1286" spans="1:9" x14ac:dyDescent="0.35">
      <c r="A1286" t="s">
        <v>2522</v>
      </c>
      <c r="B1286" t="s">
        <v>3462</v>
      </c>
      <c r="C1286" t="s">
        <v>3322</v>
      </c>
      <c r="D1286" t="e">
        <f t="shared" si="120"/>
        <v>#REF!</v>
      </c>
      <c r="E1286" t="e">
        <f t="shared" si="121"/>
        <v>#REF!</v>
      </c>
      <c r="F1286" t="e">
        <f t="shared" si="122"/>
        <v>#REF!</v>
      </c>
      <c r="G1286" t="e">
        <f t="shared" si="123"/>
        <v>#REF!</v>
      </c>
      <c r="H1286" t="e">
        <f t="shared" si="124"/>
        <v>#REF!</v>
      </c>
      <c r="I1286" t="e">
        <f t="shared" si="125"/>
        <v>#REF!</v>
      </c>
    </row>
    <row r="1287" spans="1:9" x14ac:dyDescent="0.35">
      <c r="A1287" t="s">
        <v>2531</v>
      </c>
      <c r="B1287" t="s">
        <v>3470</v>
      </c>
      <c r="C1287" t="s">
        <v>3322</v>
      </c>
      <c r="D1287" t="e">
        <f t="shared" si="120"/>
        <v>#REF!</v>
      </c>
      <c r="E1287" t="e">
        <f t="shared" si="121"/>
        <v>#REF!</v>
      </c>
      <c r="F1287" t="e">
        <f t="shared" si="122"/>
        <v>#REF!</v>
      </c>
      <c r="G1287" t="e">
        <f t="shared" si="123"/>
        <v>#REF!</v>
      </c>
      <c r="H1287" t="e">
        <f t="shared" si="124"/>
        <v>#REF!</v>
      </c>
      <c r="I1287" t="e">
        <f t="shared" si="125"/>
        <v>#REF!</v>
      </c>
    </row>
    <row r="1288" spans="1:9" x14ac:dyDescent="0.35">
      <c r="A1288" t="s">
        <v>2676</v>
      </c>
      <c r="B1288" t="s">
        <v>1220</v>
      </c>
      <c r="C1288" t="s">
        <v>3322</v>
      </c>
      <c r="D1288" t="e">
        <f t="shared" si="120"/>
        <v>#REF!</v>
      </c>
      <c r="E1288" t="e">
        <f t="shared" si="121"/>
        <v>#REF!</v>
      </c>
      <c r="F1288" t="e">
        <f t="shared" si="122"/>
        <v>#REF!</v>
      </c>
      <c r="G1288" t="e">
        <f t="shared" si="123"/>
        <v>#REF!</v>
      </c>
      <c r="H1288" t="e">
        <f t="shared" si="124"/>
        <v>#REF!</v>
      </c>
      <c r="I1288" t="e">
        <f t="shared" si="125"/>
        <v>#REF!</v>
      </c>
    </row>
    <row r="1289" spans="1:9" x14ac:dyDescent="0.35">
      <c r="A1289" t="s">
        <v>2844</v>
      </c>
      <c r="B1289" t="s">
        <v>1401</v>
      </c>
      <c r="C1289" t="s">
        <v>3322</v>
      </c>
      <c r="D1289" t="e">
        <f t="shared" si="120"/>
        <v>#REF!</v>
      </c>
      <c r="E1289" t="e">
        <f t="shared" si="121"/>
        <v>#REF!</v>
      </c>
      <c r="F1289" t="e">
        <f t="shared" si="122"/>
        <v>#REF!</v>
      </c>
      <c r="G1289" t="e">
        <f t="shared" si="123"/>
        <v>#REF!</v>
      </c>
      <c r="H1289" t="e">
        <f t="shared" si="124"/>
        <v>#REF!</v>
      </c>
      <c r="I1289" t="e">
        <f t="shared" si="125"/>
        <v>#REF!</v>
      </c>
    </row>
    <row r="1290" spans="1:9" x14ac:dyDescent="0.35">
      <c r="A1290" t="s">
        <v>2031</v>
      </c>
      <c r="B1290" t="s">
        <v>282</v>
      </c>
      <c r="C1290" t="s">
        <v>3322</v>
      </c>
      <c r="D1290" t="e">
        <f t="shared" si="120"/>
        <v>#REF!</v>
      </c>
      <c r="E1290" t="e">
        <f t="shared" si="121"/>
        <v>#REF!</v>
      </c>
      <c r="F1290" t="e">
        <f t="shared" si="122"/>
        <v>#REF!</v>
      </c>
      <c r="G1290" t="e">
        <f t="shared" si="123"/>
        <v>#REF!</v>
      </c>
      <c r="H1290" t="e">
        <f t="shared" si="124"/>
        <v>#REF!</v>
      </c>
      <c r="I1290" t="e">
        <f t="shared" si="125"/>
        <v>#REF!</v>
      </c>
    </row>
    <row r="1291" spans="1:9" x14ac:dyDescent="0.35">
      <c r="A1291" t="s">
        <v>2593</v>
      </c>
      <c r="B1291" t="s">
        <v>3533</v>
      </c>
      <c r="C1291" t="s">
        <v>3322</v>
      </c>
      <c r="D1291" t="e">
        <f t="shared" si="120"/>
        <v>#REF!</v>
      </c>
      <c r="E1291" t="e">
        <f t="shared" si="121"/>
        <v>#REF!</v>
      </c>
      <c r="F1291" t="e">
        <f t="shared" si="122"/>
        <v>#REF!</v>
      </c>
      <c r="G1291" t="e">
        <f t="shared" si="123"/>
        <v>#REF!</v>
      </c>
      <c r="H1291" t="e">
        <f t="shared" si="124"/>
        <v>#REF!</v>
      </c>
      <c r="I1291" t="e">
        <f t="shared" si="125"/>
        <v>#REF!</v>
      </c>
    </row>
    <row r="1292" spans="1:9" x14ac:dyDescent="0.35">
      <c r="A1292" t="s">
        <v>2744</v>
      </c>
      <c r="B1292" t="s">
        <v>1294</v>
      </c>
      <c r="C1292" t="s">
        <v>3322</v>
      </c>
      <c r="D1292" t="e">
        <f t="shared" si="120"/>
        <v>#REF!</v>
      </c>
      <c r="E1292" t="e">
        <f t="shared" si="121"/>
        <v>#REF!</v>
      </c>
      <c r="F1292" t="e">
        <f t="shared" si="122"/>
        <v>#REF!</v>
      </c>
      <c r="G1292" t="e">
        <f t="shared" si="123"/>
        <v>#REF!</v>
      </c>
      <c r="H1292" t="e">
        <f t="shared" si="124"/>
        <v>#REF!</v>
      </c>
      <c r="I1292" t="e">
        <f t="shared" si="125"/>
        <v>#REF!</v>
      </c>
    </row>
    <row r="1293" spans="1:9" x14ac:dyDescent="0.35">
      <c r="A1293" t="s">
        <v>2342</v>
      </c>
      <c r="B1293" t="s">
        <v>764</v>
      </c>
      <c r="C1293" t="s">
        <v>3322</v>
      </c>
      <c r="D1293" t="e">
        <f t="shared" si="120"/>
        <v>#REF!</v>
      </c>
      <c r="E1293" t="e">
        <f t="shared" si="121"/>
        <v>#REF!</v>
      </c>
      <c r="F1293" t="e">
        <f t="shared" si="122"/>
        <v>#REF!</v>
      </c>
      <c r="G1293" t="e">
        <f t="shared" si="123"/>
        <v>#REF!</v>
      </c>
      <c r="H1293" t="e">
        <f t="shared" si="124"/>
        <v>#REF!</v>
      </c>
      <c r="I1293" t="e">
        <f t="shared" si="125"/>
        <v>#REF!</v>
      </c>
    </row>
    <row r="1294" spans="1:9" x14ac:dyDescent="0.35">
      <c r="A1294" t="s">
        <v>2492</v>
      </c>
      <c r="B1294" t="s">
        <v>1000</v>
      </c>
      <c r="C1294" t="s">
        <v>3322</v>
      </c>
      <c r="D1294" t="e">
        <f t="shared" si="120"/>
        <v>#REF!</v>
      </c>
      <c r="E1294" t="e">
        <f t="shared" si="121"/>
        <v>#REF!</v>
      </c>
      <c r="F1294" t="e">
        <f t="shared" si="122"/>
        <v>#REF!</v>
      </c>
      <c r="G1294" t="e">
        <f t="shared" si="123"/>
        <v>#REF!</v>
      </c>
      <c r="H1294" t="e">
        <f t="shared" si="124"/>
        <v>#REF!</v>
      </c>
      <c r="I1294" t="e">
        <f t="shared" si="125"/>
        <v>#REF!</v>
      </c>
    </row>
    <row r="1295" spans="1:9" x14ac:dyDescent="0.35">
      <c r="A1295" t="s">
        <v>2191</v>
      </c>
      <c r="B1295" t="s">
        <v>543</v>
      </c>
      <c r="C1295" t="s">
        <v>3322</v>
      </c>
      <c r="D1295" t="e">
        <f t="shared" si="120"/>
        <v>#REF!</v>
      </c>
      <c r="E1295" t="e">
        <f t="shared" si="121"/>
        <v>#REF!</v>
      </c>
      <c r="F1295" t="e">
        <f t="shared" si="122"/>
        <v>#REF!</v>
      </c>
      <c r="G1295" t="e">
        <f t="shared" si="123"/>
        <v>#REF!</v>
      </c>
      <c r="H1295" t="e">
        <f t="shared" si="124"/>
        <v>#REF!</v>
      </c>
      <c r="I1295" t="e">
        <f t="shared" si="125"/>
        <v>#REF!</v>
      </c>
    </row>
    <row r="1296" spans="1:9" x14ac:dyDescent="0.35">
      <c r="A1296" t="s">
        <v>3141</v>
      </c>
      <c r="B1296" t="s">
        <v>1737</v>
      </c>
      <c r="C1296" t="s">
        <v>3322</v>
      </c>
      <c r="D1296" t="e">
        <f t="shared" si="120"/>
        <v>#REF!</v>
      </c>
      <c r="E1296" t="e">
        <f t="shared" si="121"/>
        <v>#REF!</v>
      </c>
      <c r="F1296" t="e">
        <f t="shared" si="122"/>
        <v>#REF!</v>
      </c>
      <c r="G1296" t="e">
        <f t="shared" si="123"/>
        <v>#REF!</v>
      </c>
      <c r="H1296" t="e">
        <f t="shared" si="124"/>
        <v>#REF!</v>
      </c>
      <c r="I1296" t="e">
        <f t="shared" si="125"/>
        <v>#REF!</v>
      </c>
    </row>
    <row r="1297" spans="1:9" x14ac:dyDescent="0.35">
      <c r="A1297" t="s">
        <v>1994</v>
      </c>
      <c r="B1297" t="s">
        <v>208</v>
      </c>
      <c r="C1297" t="s">
        <v>3322</v>
      </c>
      <c r="D1297" t="e">
        <f t="shared" si="120"/>
        <v>#REF!</v>
      </c>
      <c r="E1297" t="e">
        <f t="shared" si="121"/>
        <v>#REF!</v>
      </c>
      <c r="F1297" t="e">
        <f t="shared" si="122"/>
        <v>#REF!</v>
      </c>
      <c r="G1297" t="e">
        <f t="shared" si="123"/>
        <v>#REF!</v>
      </c>
      <c r="H1297" t="e">
        <f t="shared" si="124"/>
        <v>#REF!</v>
      </c>
      <c r="I1297" t="e">
        <f t="shared" si="125"/>
        <v>#REF!</v>
      </c>
    </row>
    <row r="1298" spans="1:9" x14ac:dyDescent="0.35">
      <c r="A1298" t="s">
        <v>1956</v>
      </c>
      <c r="B1298" t="s">
        <v>130</v>
      </c>
      <c r="C1298" t="s">
        <v>3322</v>
      </c>
      <c r="D1298" t="e">
        <f t="shared" si="120"/>
        <v>#REF!</v>
      </c>
      <c r="E1298" t="e">
        <f t="shared" si="121"/>
        <v>#REF!</v>
      </c>
      <c r="F1298" t="e">
        <f t="shared" si="122"/>
        <v>#REF!</v>
      </c>
      <c r="G1298" t="e">
        <f t="shared" si="123"/>
        <v>#REF!</v>
      </c>
      <c r="H1298" t="e">
        <f t="shared" si="124"/>
        <v>#REF!</v>
      </c>
      <c r="I1298" t="e">
        <f t="shared" si="125"/>
        <v>#REF!</v>
      </c>
    </row>
    <row r="1299" spans="1:9" x14ac:dyDescent="0.35">
      <c r="A1299" t="s">
        <v>2020</v>
      </c>
      <c r="B1299" t="s">
        <v>260</v>
      </c>
      <c r="C1299" t="s">
        <v>3322</v>
      </c>
      <c r="D1299" t="e">
        <f t="shared" si="120"/>
        <v>#REF!</v>
      </c>
      <c r="E1299" t="e">
        <f t="shared" si="121"/>
        <v>#REF!</v>
      </c>
      <c r="F1299" t="e">
        <f t="shared" si="122"/>
        <v>#REF!</v>
      </c>
      <c r="G1299" t="e">
        <f t="shared" si="123"/>
        <v>#REF!</v>
      </c>
      <c r="H1299" t="e">
        <f t="shared" si="124"/>
        <v>#REF!</v>
      </c>
      <c r="I1299" t="e">
        <f t="shared" si="125"/>
        <v>#REF!</v>
      </c>
    </row>
    <row r="1300" spans="1:9" x14ac:dyDescent="0.35">
      <c r="A1300" t="s">
        <v>2250</v>
      </c>
      <c r="B1300" t="s">
        <v>631</v>
      </c>
      <c r="C1300" t="s">
        <v>3322</v>
      </c>
      <c r="D1300" t="e">
        <f t="shared" si="120"/>
        <v>#REF!</v>
      </c>
      <c r="E1300" t="e">
        <f t="shared" si="121"/>
        <v>#REF!</v>
      </c>
      <c r="F1300" t="e">
        <f t="shared" si="122"/>
        <v>#REF!</v>
      </c>
      <c r="G1300" t="e">
        <f t="shared" si="123"/>
        <v>#REF!</v>
      </c>
      <c r="H1300" t="e">
        <f t="shared" si="124"/>
        <v>#REF!</v>
      </c>
      <c r="I1300" t="e">
        <f t="shared" si="125"/>
        <v>#REF!</v>
      </c>
    </row>
    <row r="1301" spans="1:9" x14ac:dyDescent="0.35">
      <c r="A1301" t="s">
        <v>2293</v>
      </c>
      <c r="B1301" t="s">
        <v>700</v>
      </c>
      <c r="C1301" t="s">
        <v>3322</v>
      </c>
      <c r="D1301" t="e">
        <f t="shared" si="120"/>
        <v>#REF!</v>
      </c>
      <c r="E1301" t="e">
        <f t="shared" si="121"/>
        <v>#REF!</v>
      </c>
      <c r="F1301" t="e">
        <f t="shared" si="122"/>
        <v>#REF!</v>
      </c>
      <c r="G1301" t="e">
        <f t="shared" si="123"/>
        <v>#REF!</v>
      </c>
      <c r="H1301" t="e">
        <f t="shared" si="124"/>
        <v>#REF!</v>
      </c>
      <c r="I1301" t="e">
        <f t="shared" si="125"/>
        <v>#REF!</v>
      </c>
    </row>
    <row r="1302" spans="1:9" x14ac:dyDescent="0.35">
      <c r="A1302" t="s">
        <v>2348</v>
      </c>
      <c r="B1302" t="s">
        <v>770</v>
      </c>
      <c r="C1302" t="s">
        <v>3322</v>
      </c>
      <c r="D1302" t="e">
        <f t="shared" si="120"/>
        <v>#REF!</v>
      </c>
      <c r="E1302" t="e">
        <f t="shared" si="121"/>
        <v>#REF!</v>
      </c>
      <c r="F1302" t="e">
        <f t="shared" si="122"/>
        <v>#REF!</v>
      </c>
      <c r="G1302" t="e">
        <f t="shared" si="123"/>
        <v>#REF!</v>
      </c>
      <c r="H1302" t="e">
        <f t="shared" si="124"/>
        <v>#REF!</v>
      </c>
      <c r="I1302" t="e">
        <f t="shared" si="125"/>
        <v>#REF!</v>
      </c>
    </row>
    <row r="1303" spans="1:9" x14ac:dyDescent="0.35">
      <c r="A1303" t="s">
        <v>2373</v>
      </c>
      <c r="B1303" t="s">
        <v>803</v>
      </c>
      <c r="C1303" t="s">
        <v>3322</v>
      </c>
      <c r="D1303" t="e">
        <f t="shared" si="120"/>
        <v>#REF!</v>
      </c>
      <c r="E1303" t="e">
        <f t="shared" si="121"/>
        <v>#REF!</v>
      </c>
      <c r="F1303" t="e">
        <f t="shared" si="122"/>
        <v>#REF!</v>
      </c>
      <c r="G1303" t="e">
        <f t="shared" si="123"/>
        <v>#REF!</v>
      </c>
      <c r="H1303" t="e">
        <f t="shared" si="124"/>
        <v>#REF!</v>
      </c>
      <c r="I1303" t="e">
        <f t="shared" si="125"/>
        <v>#REF!</v>
      </c>
    </row>
    <row r="1304" spans="1:9" x14ac:dyDescent="0.35">
      <c r="A1304" t="s">
        <v>2423</v>
      </c>
      <c r="B1304" t="s">
        <v>893</v>
      </c>
      <c r="C1304" t="s">
        <v>3322</v>
      </c>
      <c r="D1304" t="e">
        <f t="shared" si="120"/>
        <v>#REF!</v>
      </c>
      <c r="E1304" t="e">
        <f t="shared" si="121"/>
        <v>#REF!</v>
      </c>
      <c r="F1304" t="e">
        <f t="shared" si="122"/>
        <v>#REF!</v>
      </c>
      <c r="G1304" t="e">
        <f t="shared" si="123"/>
        <v>#REF!</v>
      </c>
      <c r="H1304" t="e">
        <f t="shared" si="124"/>
        <v>#REF!</v>
      </c>
      <c r="I1304" t="e">
        <f t="shared" si="125"/>
        <v>#REF!</v>
      </c>
    </row>
    <row r="1305" spans="1:9" x14ac:dyDescent="0.35">
      <c r="A1305" t="s">
        <v>2004</v>
      </c>
      <c r="B1305" t="s">
        <v>228</v>
      </c>
      <c r="C1305" t="s">
        <v>3322</v>
      </c>
      <c r="D1305" t="e">
        <f t="shared" si="120"/>
        <v>#REF!</v>
      </c>
      <c r="E1305" t="e">
        <f t="shared" si="121"/>
        <v>#REF!</v>
      </c>
      <c r="F1305" t="e">
        <f t="shared" si="122"/>
        <v>#REF!</v>
      </c>
      <c r="G1305" t="e">
        <f t="shared" si="123"/>
        <v>#REF!</v>
      </c>
      <c r="H1305" t="e">
        <f t="shared" si="124"/>
        <v>#REF!</v>
      </c>
      <c r="I1305" t="e">
        <f t="shared" si="125"/>
        <v>#REF!</v>
      </c>
    </row>
    <row r="1306" spans="1:9" x14ac:dyDescent="0.35">
      <c r="A1306" t="s">
        <v>2340</v>
      </c>
      <c r="B1306" t="s">
        <v>761</v>
      </c>
      <c r="C1306" t="s">
        <v>3322</v>
      </c>
      <c r="D1306" t="e">
        <f t="shared" si="120"/>
        <v>#REF!</v>
      </c>
      <c r="E1306" t="e">
        <f t="shared" si="121"/>
        <v>#REF!</v>
      </c>
      <c r="F1306" t="e">
        <f t="shared" si="122"/>
        <v>#REF!</v>
      </c>
      <c r="G1306" t="e">
        <f t="shared" si="123"/>
        <v>#REF!</v>
      </c>
      <c r="H1306" t="e">
        <f t="shared" si="124"/>
        <v>#REF!</v>
      </c>
      <c r="I1306" t="e">
        <f t="shared" si="125"/>
        <v>#REF!</v>
      </c>
    </row>
    <row r="1307" spans="1:9" x14ac:dyDescent="0.35">
      <c r="A1307" t="s">
        <v>2346</v>
      </c>
      <c r="B1307" t="s">
        <v>768</v>
      </c>
      <c r="C1307" t="s">
        <v>3322</v>
      </c>
      <c r="D1307" t="e">
        <f t="shared" si="120"/>
        <v>#REF!</v>
      </c>
      <c r="E1307" t="e">
        <f t="shared" si="121"/>
        <v>#REF!</v>
      </c>
      <c r="F1307" t="e">
        <f t="shared" si="122"/>
        <v>#REF!</v>
      </c>
      <c r="G1307" t="e">
        <f t="shared" si="123"/>
        <v>#REF!</v>
      </c>
      <c r="H1307" t="e">
        <f t="shared" si="124"/>
        <v>#REF!</v>
      </c>
      <c r="I1307" t="e">
        <f t="shared" si="125"/>
        <v>#REF!</v>
      </c>
    </row>
    <row r="1308" spans="1:9" x14ac:dyDescent="0.35">
      <c r="A1308" t="s">
        <v>2442</v>
      </c>
      <c r="B1308" t="s">
        <v>923</v>
      </c>
      <c r="C1308" t="s">
        <v>3322</v>
      </c>
      <c r="D1308" t="e">
        <f t="shared" si="120"/>
        <v>#REF!</v>
      </c>
      <c r="E1308" t="e">
        <f t="shared" si="121"/>
        <v>#REF!</v>
      </c>
      <c r="F1308" t="e">
        <f t="shared" si="122"/>
        <v>#REF!</v>
      </c>
      <c r="G1308" t="e">
        <f t="shared" si="123"/>
        <v>#REF!</v>
      </c>
      <c r="H1308" t="e">
        <f t="shared" si="124"/>
        <v>#REF!</v>
      </c>
      <c r="I1308" t="e">
        <f t="shared" si="125"/>
        <v>#REF!</v>
      </c>
    </row>
    <row r="1309" spans="1:9" x14ac:dyDescent="0.35">
      <c r="A1309" t="s">
        <v>2612</v>
      </c>
      <c r="B1309" t="s">
        <v>1142</v>
      </c>
      <c r="C1309" t="s">
        <v>3322</v>
      </c>
      <c r="D1309" t="e">
        <f t="shared" si="120"/>
        <v>#REF!</v>
      </c>
      <c r="E1309" t="e">
        <f t="shared" si="121"/>
        <v>#REF!</v>
      </c>
      <c r="F1309" t="e">
        <f t="shared" si="122"/>
        <v>#REF!</v>
      </c>
      <c r="G1309" t="e">
        <f t="shared" si="123"/>
        <v>#REF!</v>
      </c>
      <c r="H1309" t="e">
        <f t="shared" si="124"/>
        <v>#REF!</v>
      </c>
      <c r="I1309" t="e">
        <f t="shared" si="125"/>
        <v>#REF!</v>
      </c>
    </row>
    <row r="1310" spans="1:9" x14ac:dyDescent="0.35">
      <c r="A1310" t="s">
        <v>2792</v>
      </c>
      <c r="B1310" t="s">
        <v>1348</v>
      </c>
      <c r="C1310" t="s">
        <v>3322</v>
      </c>
      <c r="D1310" t="e">
        <f t="shared" si="120"/>
        <v>#REF!</v>
      </c>
      <c r="E1310" t="e">
        <f t="shared" si="121"/>
        <v>#REF!</v>
      </c>
      <c r="F1310" t="e">
        <f t="shared" si="122"/>
        <v>#REF!</v>
      </c>
      <c r="G1310" t="e">
        <f t="shared" si="123"/>
        <v>#REF!</v>
      </c>
      <c r="H1310" t="e">
        <f t="shared" si="124"/>
        <v>#REF!</v>
      </c>
      <c r="I1310" t="e">
        <f t="shared" si="125"/>
        <v>#REF!</v>
      </c>
    </row>
    <row r="1311" spans="1:9" x14ac:dyDescent="0.35">
      <c r="A1311" t="s">
        <v>3142</v>
      </c>
      <c r="B1311" t="s">
        <v>1738</v>
      </c>
      <c r="C1311" t="s">
        <v>3322</v>
      </c>
      <c r="D1311" t="e">
        <f t="shared" si="120"/>
        <v>#REF!</v>
      </c>
      <c r="E1311" t="e">
        <f t="shared" si="121"/>
        <v>#REF!</v>
      </c>
      <c r="F1311" t="e">
        <f t="shared" si="122"/>
        <v>#REF!</v>
      </c>
      <c r="G1311" t="e">
        <f t="shared" si="123"/>
        <v>#REF!</v>
      </c>
      <c r="H1311" t="e">
        <f t="shared" si="124"/>
        <v>#REF!</v>
      </c>
      <c r="I1311" t="e">
        <f t="shared" si="125"/>
        <v>#REF!</v>
      </c>
    </row>
    <row r="1312" spans="1:9" x14ac:dyDescent="0.35">
      <c r="A1312" t="s">
        <v>1949</v>
      </c>
      <c r="B1312" t="s">
        <v>116</v>
      </c>
      <c r="C1312" t="s">
        <v>3322</v>
      </c>
      <c r="D1312" t="e">
        <f t="shared" si="120"/>
        <v>#REF!</v>
      </c>
      <c r="E1312" t="e">
        <f t="shared" si="121"/>
        <v>#REF!</v>
      </c>
      <c r="F1312" t="e">
        <f t="shared" si="122"/>
        <v>#REF!</v>
      </c>
      <c r="G1312" t="e">
        <f t="shared" si="123"/>
        <v>#REF!</v>
      </c>
      <c r="H1312" t="e">
        <f t="shared" si="124"/>
        <v>#REF!</v>
      </c>
      <c r="I1312" t="e">
        <f t="shared" si="125"/>
        <v>#REF!</v>
      </c>
    </row>
    <row r="1313" spans="1:9" x14ac:dyDescent="0.35">
      <c r="A1313" t="s">
        <v>1998</v>
      </c>
      <c r="B1313" t="s">
        <v>216</v>
      </c>
      <c r="C1313" t="s">
        <v>3322</v>
      </c>
      <c r="D1313" t="e">
        <f t="shared" si="120"/>
        <v>#REF!</v>
      </c>
      <c r="E1313" t="e">
        <f t="shared" si="121"/>
        <v>#REF!</v>
      </c>
      <c r="F1313" t="e">
        <f t="shared" si="122"/>
        <v>#REF!</v>
      </c>
      <c r="G1313" t="e">
        <f t="shared" si="123"/>
        <v>#REF!</v>
      </c>
      <c r="H1313" t="e">
        <f t="shared" si="124"/>
        <v>#REF!</v>
      </c>
      <c r="I1313" t="e">
        <f t="shared" si="125"/>
        <v>#REF!</v>
      </c>
    </row>
    <row r="1314" spans="1:9" x14ac:dyDescent="0.35">
      <c r="A1314" t="s">
        <v>2009</v>
      </c>
      <c r="B1314" t="s">
        <v>238</v>
      </c>
      <c r="C1314" t="s">
        <v>3322</v>
      </c>
      <c r="D1314" t="e">
        <f t="shared" si="120"/>
        <v>#REF!</v>
      </c>
      <c r="E1314" t="e">
        <f t="shared" si="121"/>
        <v>#REF!</v>
      </c>
      <c r="F1314" t="e">
        <f t="shared" si="122"/>
        <v>#REF!</v>
      </c>
      <c r="G1314" t="e">
        <f t="shared" si="123"/>
        <v>#REF!</v>
      </c>
      <c r="H1314" t="e">
        <f t="shared" si="124"/>
        <v>#REF!</v>
      </c>
      <c r="I1314" t="e">
        <f t="shared" si="125"/>
        <v>#REF!</v>
      </c>
    </row>
    <row r="1315" spans="1:9" x14ac:dyDescent="0.35">
      <c r="A1315" t="s">
        <v>2095</v>
      </c>
      <c r="B1315" t="s">
        <v>397</v>
      </c>
      <c r="C1315" t="s">
        <v>3322</v>
      </c>
      <c r="D1315" t="e">
        <f t="shared" si="120"/>
        <v>#REF!</v>
      </c>
      <c r="E1315" t="e">
        <f t="shared" si="121"/>
        <v>#REF!</v>
      </c>
      <c r="F1315" t="e">
        <f t="shared" si="122"/>
        <v>#REF!</v>
      </c>
      <c r="G1315" t="e">
        <f t="shared" si="123"/>
        <v>#REF!</v>
      </c>
      <c r="H1315" t="e">
        <f t="shared" si="124"/>
        <v>#REF!</v>
      </c>
      <c r="I1315" t="e">
        <f t="shared" si="125"/>
        <v>#REF!</v>
      </c>
    </row>
    <row r="1316" spans="1:9" x14ac:dyDescent="0.35">
      <c r="A1316" t="s">
        <v>2216</v>
      </c>
      <c r="B1316" t="s">
        <v>581</v>
      </c>
      <c r="C1316" t="s">
        <v>3322</v>
      </c>
      <c r="D1316" t="e">
        <f t="shared" si="120"/>
        <v>#REF!</v>
      </c>
      <c r="E1316" t="e">
        <f t="shared" si="121"/>
        <v>#REF!</v>
      </c>
      <c r="F1316" t="e">
        <f t="shared" si="122"/>
        <v>#REF!</v>
      </c>
      <c r="G1316" t="e">
        <f t="shared" si="123"/>
        <v>#REF!</v>
      </c>
      <c r="H1316" t="e">
        <f t="shared" si="124"/>
        <v>#REF!</v>
      </c>
      <c r="I1316" t="e">
        <f t="shared" si="125"/>
        <v>#REF!</v>
      </c>
    </row>
    <row r="1317" spans="1:9" x14ac:dyDescent="0.35">
      <c r="A1317" t="s">
        <v>2299</v>
      </c>
      <c r="B1317" t="s">
        <v>712</v>
      </c>
      <c r="C1317" t="s">
        <v>3322</v>
      </c>
      <c r="D1317" t="e">
        <f t="shared" si="120"/>
        <v>#REF!</v>
      </c>
      <c r="E1317" t="e">
        <f t="shared" si="121"/>
        <v>#REF!</v>
      </c>
      <c r="F1317" t="e">
        <f t="shared" si="122"/>
        <v>#REF!</v>
      </c>
      <c r="G1317" t="e">
        <f t="shared" si="123"/>
        <v>#REF!</v>
      </c>
      <c r="H1317" t="e">
        <f t="shared" si="124"/>
        <v>#REF!</v>
      </c>
      <c r="I1317" t="e">
        <f t="shared" si="125"/>
        <v>#REF!</v>
      </c>
    </row>
    <row r="1318" spans="1:9" x14ac:dyDescent="0.35">
      <c r="A1318" t="s">
        <v>2524</v>
      </c>
      <c r="B1318" t="s">
        <v>3463</v>
      </c>
      <c r="C1318" t="s">
        <v>3322</v>
      </c>
      <c r="D1318" t="e">
        <f t="shared" si="120"/>
        <v>#REF!</v>
      </c>
      <c r="E1318" t="e">
        <f t="shared" si="121"/>
        <v>#REF!</v>
      </c>
      <c r="F1318" t="e">
        <f t="shared" si="122"/>
        <v>#REF!</v>
      </c>
      <c r="G1318" t="e">
        <f t="shared" si="123"/>
        <v>#REF!</v>
      </c>
      <c r="H1318" t="e">
        <f t="shared" si="124"/>
        <v>#REF!</v>
      </c>
      <c r="I1318" t="e">
        <f t="shared" si="125"/>
        <v>#REF!</v>
      </c>
    </row>
    <row r="1319" spans="1:9" x14ac:dyDescent="0.35">
      <c r="A1319" t="s">
        <v>2592</v>
      </c>
      <c r="B1319" t="s">
        <v>3532</v>
      </c>
      <c r="C1319" t="s">
        <v>3322</v>
      </c>
      <c r="D1319" t="e">
        <f t="shared" si="120"/>
        <v>#REF!</v>
      </c>
      <c r="E1319" t="e">
        <f t="shared" si="121"/>
        <v>#REF!</v>
      </c>
      <c r="F1319" t="e">
        <f t="shared" si="122"/>
        <v>#REF!</v>
      </c>
      <c r="G1319" t="e">
        <f t="shared" si="123"/>
        <v>#REF!</v>
      </c>
      <c r="H1319" t="e">
        <f t="shared" si="124"/>
        <v>#REF!</v>
      </c>
      <c r="I1319" t="e">
        <f t="shared" si="125"/>
        <v>#REF!</v>
      </c>
    </row>
    <row r="1320" spans="1:9" x14ac:dyDescent="0.35">
      <c r="A1320" t="s">
        <v>2663</v>
      </c>
      <c r="B1320" t="s">
        <v>1201</v>
      </c>
      <c r="C1320" t="s">
        <v>3322</v>
      </c>
      <c r="D1320" t="e">
        <f t="shared" si="120"/>
        <v>#REF!</v>
      </c>
      <c r="E1320" t="e">
        <f t="shared" si="121"/>
        <v>#REF!</v>
      </c>
      <c r="F1320" t="e">
        <f t="shared" si="122"/>
        <v>#REF!</v>
      </c>
      <c r="G1320" t="e">
        <f t="shared" si="123"/>
        <v>#REF!</v>
      </c>
      <c r="H1320" t="e">
        <f t="shared" si="124"/>
        <v>#REF!</v>
      </c>
      <c r="I1320" t="e">
        <f t="shared" si="125"/>
        <v>#REF!</v>
      </c>
    </row>
    <row r="1321" spans="1:9" x14ac:dyDescent="0.35">
      <c r="A1321" t="s">
        <v>2349</v>
      </c>
      <c r="B1321" t="s">
        <v>772</v>
      </c>
      <c r="C1321" t="s">
        <v>3322</v>
      </c>
      <c r="D1321" t="e">
        <f t="shared" si="120"/>
        <v>#REF!</v>
      </c>
      <c r="E1321" t="e">
        <f t="shared" si="121"/>
        <v>#REF!</v>
      </c>
      <c r="F1321" t="e">
        <f t="shared" si="122"/>
        <v>#REF!</v>
      </c>
      <c r="G1321" t="e">
        <f t="shared" si="123"/>
        <v>#REF!</v>
      </c>
      <c r="H1321" t="e">
        <f t="shared" si="124"/>
        <v>#REF!</v>
      </c>
      <c r="I1321" t="e">
        <f t="shared" si="125"/>
        <v>#REF!</v>
      </c>
    </row>
    <row r="1322" spans="1:9" x14ac:dyDescent="0.35">
      <c r="A1322" t="s">
        <v>2476</v>
      </c>
      <c r="B1322" t="s">
        <v>979</v>
      </c>
      <c r="C1322" t="s">
        <v>3322</v>
      </c>
      <c r="D1322" t="e">
        <f t="shared" si="120"/>
        <v>#REF!</v>
      </c>
      <c r="E1322" t="e">
        <f t="shared" si="121"/>
        <v>#REF!</v>
      </c>
      <c r="F1322" t="e">
        <f t="shared" si="122"/>
        <v>#REF!</v>
      </c>
      <c r="G1322" t="e">
        <f t="shared" si="123"/>
        <v>#REF!</v>
      </c>
      <c r="H1322" t="e">
        <f t="shared" si="124"/>
        <v>#REF!</v>
      </c>
      <c r="I1322" t="e">
        <f t="shared" si="125"/>
        <v>#REF!</v>
      </c>
    </row>
    <row r="1323" spans="1:9" x14ac:dyDescent="0.35">
      <c r="A1323" t="s">
        <v>2521</v>
      </c>
      <c r="B1323" t="s">
        <v>3461</v>
      </c>
      <c r="C1323" t="s">
        <v>3322</v>
      </c>
      <c r="D1323" t="e">
        <f t="shared" si="120"/>
        <v>#REF!</v>
      </c>
      <c r="E1323" t="e">
        <f t="shared" si="121"/>
        <v>#REF!</v>
      </c>
      <c r="F1323" t="e">
        <f t="shared" si="122"/>
        <v>#REF!</v>
      </c>
      <c r="G1323" t="e">
        <f t="shared" si="123"/>
        <v>#REF!</v>
      </c>
      <c r="H1323" t="e">
        <f t="shared" si="124"/>
        <v>#REF!</v>
      </c>
      <c r="I1323" t="e">
        <f t="shared" si="125"/>
        <v>#REF!</v>
      </c>
    </row>
    <row r="1324" spans="1:9" x14ac:dyDescent="0.35">
      <c r="A1324" t="s">
        <v>3944</v>
      </c>
      <c r="B1324" t="s">
        <v>3594</v>
      </c>
      <c r="C1324" t="s">
        <v>3326</v>
      </c>
      <c r="D1324" t="e">
        <f t="shared" si="120"/>
        <v>#REF!</v>
      </c>
      <c r="E1324" t="e">
        <f t="shared" si="121"/>
        <v>#REF!</v>
      </c>
      <c r="F1324" t="e">
        <f t="shared" si="122"/>
        <v>#REF!</v>
      </c>
      <c r="G1324" t="e">
        <f t="shared" si="123"/>
        <v>#REF!</v>
      </c>
      <c r="H1324" t="e">
        <f t="shared" si="124"/>
        <v>#REF!</v>
      </c>
      <c r="I1324" t="e">
        <f t="shared" si="125"/>
        <v>#REF!</v>
      </c>
    </row>
    <row r="1325" spans="1:9" x14ac:dyDescent="0.35">
      <c r="A1325" t="s">
        <v>2045</v>
      </c>
      <c r="B1325" t="s">
        <v>310</v>
      </c>
      <c r="C1325" t="s">
        <v>3322</v>
      </c>
      <c r="D1325" t="e">
        <f t="shared" si="120"/>
        <v>#REF!</v>
      </c>
      <c r="E1325" t="e">
        <f t="shared" si="121"/>
        <v>#REF!</v>
      </c>
      <c r="F1325" t="e">
        <f t="shared" si="122"/>
        <v>#REF!</v>
      </c>
      <c r="G1325" t="e">
        <f t="shared" si="123"/>
        <v>#REF!</v>
      </c>
      <c r="H1325" t="e">
        <f t="shared" si="124"/>
        <v>#REF!</v>
      </c>
      <c r="I1325" t="e">
        <f t="shared" si="125"/>
        <v>#REF!</v>
      </c>
    </row>
    <row r="1326" spans="1:9" x14ac:dyDescent="0.35">
      <c r="A1326" t="s">
        <v>2320</v>
      </c>
      <c r="B1326" t="s">
        <v>737</v>
      </c>
      <c r="C1326" t="s">
        <v>3322</v>
      </c>
      <c r="D1326" t="e">
        <f t="shared" si="120"/>
        <v>#REF!</v>
      </c>
      <c r="E1326" t="e">
        <f t="shared" si="121"/>
        <v>#REF!</v>
      </c>
      <c r="F1326" t="e">
        <f t="shared" si="122"/>
        <v>#REF!</v>
      </c>
      <c r="G1326" t="e">
        <f t="shared" si="123"/>
        <v>#REF!</v>
      </c>
      <c r="H1326" t="e">
        <f t="shared" si="124"/>
        <v>#REF!</v>
      </c>
      <c r="I1326" t="e">
        <f t="shared" si="125"/>
        <v>#REF!</v>
      </c>
    </row>
    <row r="1327" spans="1:9" x14ac:dyDescent="0.35">
      <c r="A1327" t="s">
        <v>2113</v>
      </c>
      <c r="B1327" t="s">
        <v>427</v>
      </c>
      <c r="C1327" t="s">
        <v>3322</v>
      </c>
      <c r="D1327" t="e">
        <f t="shared" si="120"/>
        <v>#REF!</v>
      </c>
      <c r="E1327" t="e">
        <f t="shared" si="121"/>
        <v>#REF!</v>
      </c>
      <c r="F1327" t="e">
        <f t="shared" si="122"/>
        <v>#REF!</v>
      </c>
      <c r="G1327" t="e">
        <f t="shared" si="123"/>
        <v>#REF!</v>
      </c>
      <c r="H1327" t="e">
        <f t="shared" si="124"/>
        <v>#REF!</v>
      </c>
      <c r="I1327" t="e">
        <f t="shared" si="125"/>
        <v>#REF!</v>
      </c>
    </row>
    <row r="1328" spans="1:9" x14ac:dyDescent="0.35">
      <c r="A1328" t="s">
        <v>2065</v>
      </c>
      <c r="B1328" t="s">
        <v>348</v>
      </c>
      <c r="C1328" t="s">
        <v>3326</v>
      </c>
      <c r="D1328" t="e">
        <f t="shared" si="120"/>
        <v>#REF!</v>
      </c>
      <c r="E1328" t="e">
        <f t="shared" si="121"/>
        <v>#REF!</v>
      </c>
      <c r="F1328" t="e">
        <f t="shared" si="122"/>
        <v>#REF!</v>
      </c>
      <c r="G1328" t="e">
        <f t="shared" si="123"/>
        <v>#REF!</v>
      </c>
      <c r="H1328" t="e">
        <f t="shared" si="124"/>
        <v>#REF!</v>
      </c>
      <c r="I1328" t="e">
        <f t="shared" si="125"/>
        <v>#REF!</v>
      </c>
    </row>
    <row r="1329" spans="1:9" x14ac:dyDescent="0.35">
      <c r="A1329" t="s">
        <v>3945</v>
      </c>
      <c r="B1329" t="s">
        <v>3552</v>
      </c>
      <c r="C1329" t="s">
        <v>3326</v>
      </c>
      <c r="D1329" t="e">
        <f t="shared" si="120"/>
        <v>#REF!</v>
      </c>
      <c r="E1329" t="e">
        <f t="shared" si="121"/>
        <v>#REF!</v>
      </c>
      <c r="F1329" t="e">
        <f t="shared" si="122"/>
        <v>#REF!</v>
      </c>
      <c r="G1329" t="e">
        <f t="shared" si="123"/>
        <v>#REF!</v>
      </c>
      <c r="H1329" t="e">
        <f t="shared" si="124"/>
        <v>#REF!</v>
      </c>
      <c r="I1329" t="e">
        <f t="shared" si="125"/>
        <v>#REF!</v>
      </c>
    </row>
    <row r="1330" spans="1:9" x14ac:dyDescent="0.35">
      <c r="A1330" t="s">
        <v>2493</v>
      </c>
      <c r="B1330" t="s">
        <v>1002</v>
      </c>
      <c r="C1330" t="s">
        <v>3322</v>
      </c>
      <c r="D1330" t="e">
        <f t="shared" si="120"/>
        <v>#REF!</v>
      </c>
      <c r="E1330" t="e">
        <f t="shared" si="121"/>
        <v>#REF!</v>
      </c>
      <c r="F1330" t="e">
        <f t="shared" si="122"/>
        <v>#REF!</v>
      </c>
      <c r="G1330" t="e">
        <f t="shared" si="123"/>
        <v>#REF!</v>
      </c>
      <c r="H1330" t="e">
        <f t="shared" si="124"/>
        <v>#REF!</v>
      </c>
      <c r="I1330" t="e">
        <f t="shared" si="125"/>
        <v>#REF!</v>
      </c>
    </row>
    <row r="1331" spans="1:9" x14ac:dyDescent="0.35">
      <c r="A1331" t="s">
        <v>2743</v>
      </c>
      <c r="B1331" t="s">
        <v>1293</v>
      </c>
      <c r="C1331" t="s">
        <v>3322</v>
      </c>
      <c r="D1331" t="e">
        <f t="shared" si="120"/>
        <v>#REF!</v>
      </c>
      <c r="E1331" t="e">
        <f t="shared" si="121"/>
        <v>#REF!</v>
      </c>
      <c r="F1331" t="e">
        <f t="shared" si="122"/>
        <v>#REF!</v>
      </c>
      <c r="G1331" t="e">
        <f t="shared" si="123"/>
        <v>#REF!</v>
      </c>
      <c r="H1331" t="e">
        <f t="shared" si="124"/>
        <v>#REF!</v>
      </c>
      <c r="I1331" t="e">
        <f t="shared" si="125"/>
        <v>#REF!</v>
      </c>
    </row>
    <row r="1332" spans="1:9" x14ac:dyDescent="0.35">
      <c r="A1332" t="s">
        <v>2877</v>
      </c>
      <c r="B1332" t="s">
        <v>1435</v>
      </c>
      <c r="C1332" t="s">
        <v>3322</v>
      </c>
      <c r="D1332" t="e">
        <f t="shared" si="120"/>
        <v>#REF!</v>
      </c>
      <c r="E1332" t="e">
        <f t="shared" si="121"/>
        <v>#REF!</v>
      </c>
      <c r="F1332" t="e">
        <f t="shared" si="122"/>
        <v>#REF!</v>
      </c>
      <c r="G1332" t="e">
        <f t="shared" si="123"/>
        <v>#REF!</v>
      </c>
      <c r="H1332" t="e">
        <f t="shared" si="124"/>
        <v>#REF!</v>
      </c>
      <c r="I1332" t="e">
        <f t="shared" si="125"/>
        <v>#REF!</v>
      </c>
    </row>
    <row r="1333" spans="1:9" x14ac:dyDescent="0.35">
      <c r="A1333" t="s">
        <v>1964</v>
      </c>
      <c r="B1333" t="s">
        <v>146</v>
      </c>
      <c r="C1333" t="s">
        <v>3322</v>
      </c>
      <c r="D1333" t="e">
        <f t="shared" si="120"/>
        <v>#REF!</v>
      </c>
      <c r="E1333" t="e">
        <f t="shared" si="121"/>
        <v>#REF!</v>
      </c>
      <c r="F1333" t="e">
        <f t="shared" si="122"/>
        <v>#REF!</v>
      </c>
      <c r="G1333" t="e">
        <f t="shared" si="123"/>
        <v>#REF!</v>
      </c>
      <c r="H1333" t="e">
        <f t="shared" si="124"/>
        <v>#REF!</v>
      </c>
      <c r="I1333" t="e">
        <f t="shared" si="125"/>
        <v>#REF!</v>
      </c>
    </row>
    <row r="1334" spans="1:9" x14ac:dyDescent="0.35">
      <c r="A1334" t="s">
        <v>2051</v>
      </c>
      <c r="B1334" t="s">
        <v>320</v>
      </c>
      <c r="C1334" t="s">
        <v>3322</v>
      </c>
      <c r="D1334" t="e">
        <f t="shared" si="120"/>
        <v>#REF!</v>
      </c>
      <c r="E1334" t="e">
        <f t="shared" si="121"/>
        <v>#REF!</v>
      </c>
      <c r="F1334" t="e">
        <f t="shared" si="122"/>
        <v>#REF!</v>
      </c>
      <c r="G1334" t="e">
        <f t="shared" si="123"/>
        <v>#REF!</v>
      </c>
      <c r="H1334" t="e">
        <f t="shared" si="124"/>
        <v>#REF!</v>
      </c>
      <c r="I1334" t="e">
        <f t="shared" si="125"/>
        <v>#REF!</v>
      </c>
    </row>
    <row r="1335" spans="1:9" x14ac:dyDescent="0.35">
      <c r="A1335" t="s">
        <v>2285</v>
      </c>
      <c r="B1335" t="s">
        <v>686</v>
      </c>
      <c r="C1335" t="s">
        <v>3322</v>
      </c>
      <c r="D1335" t="e">
        <f t="shared" si="120"/>
        <v>#REF!</v>
      </c>
      <c r="E1335" t="e">
        <f t="shared" si="121"/>
        <v>#REF!</v>
      </c>
      <c r="F1335" t="e">
        <f t="shared" si="122"/>
        <v>#REF!</v>
      </c>
      <c r="G1335" t="e">
        <f t="shared" si="123"/>
        <v>#REF!</v>
      </c>
      <c r="H1335" t="e">
        <f t="shared" si="124"/>
        <v>#REF!</v>
      </c>
      <c r="I1335" t="e">
        <f t="shared" si="125"/>
        <v>#REF!</v>
      </c>
    </row>
    <row r="1336" spans="1:9" x14ac:dyDescent="0.35">
      <c r="A1336" t="s">
        <v>2438</v>
      </c>
      <c r="B1336" t="s">
        <v>918</v>
      </c>
      <c r="C1336" t="s">
        <v>3322</v>
      </c>
      <c r="D1336" t="e">
        <f t="shared" si="120"/>
        <v>#REF!</v>
      </c>
      <c r="E1336" t="e">
        <f t="shared" si="121"/>
        <v>#REF!</v>
      </c>
      <c r="F1336" t="e">
        <f t="shared" si="122"/>
        <v>#REF!</v>
      </c>
      <c r="G1336" t="e">
        <f t="shared" si="123"/>
        <v>#REF!</v>
      </c>
      <c r="H1336" t="e">
        <f t="shared" si="124"/>
        <v>#REF!</v>
      </c>
      <c r="I1336" t="e">
        <f t="shared" si="125"/>
        <v>#REF!</v>
      </c>
    </row>
    <row r="1337" spans="1:9" x14ac:dyDescent="0.35">
      <c r="A1337" t="s">
        <v>2462</v>
      </c>
      <c r="B1337" t="s">
        <v>953</v>
      </c>
      <c r="C1337" t="s">
        <v>3322</v>
      </c>
      <c r="D1337" t="e">
        <f t="shared" si="120"/>
        <v>#REF!</v>
      </c>
      <c r="E1337" t="e">
        <f t="shared" si="121"/>
        <v>#REF!</v>
      </c>
      <c r="F1337" t="e">
        <f t="shared" si="122"/>
        <v>#REF!</v>
      </c>
      <c r="G1337" t="e">
        <f t="shared" si="123"/>
        <v>#REF!</v>
      </c>
      <c r="H1337" t="e">
        <f t="shared" si="124"/>
        <v>#REF!</v>
      </c>
      <c r="I1337" t="e">
        <f t="shared" si="125"/>
        <v>#REF!</v>
      </c>
    </row>
    <row r="1338" spans="1:9" x14ac:dyDescent="0.35">
      <c r="A1338" t="s">
        <v>3944</v>
      </c>
      <c r="B1338" t="s">
        <v>3594</v>
      </c>
      <c r="C1338" t="s">
        <v>3322</v>
      </c>
      <c r="D1338" t="e">
        <f t="shared" si="120"/>
        <v>#REF!</v>
      </c>
      <c r="E1338" t="e">
        <f t="shared" si="121"/>
        <v>#REF!</v>
      </c>
      <c r="F1338" t="e">
        <f t="shared" si="122"/>
        <v>#REF!</v>
      </c>
      <c r="G1338" t="e">
        <f t="shared" si="123"/>
        <v>#REF!</v>
      </c>
      <c r="H1338" t="e">
        <f t="shared" si="124"/>
        <v>#REF!</v>
      </c>
      <c r="I1338" t="e">
        <f t="shared" si="125"/>
        <v>#REF!</v>
      </c>
    </row>
    <row r="1339" spans="1:9" x14ac:dyDescent="0.35">
      <c r="A1339" t="s">
        <v>3143</v>
      </c>
      <c r="B1339" t="s">
        <v>1739</v>
      </c>
      <c r="C1339" t="s">
        <v>3322</v>
      </c>
      <c r="D1339" t="e">
        <f t="shared" si="120"/>
        <v>#REF!</v>
      </c>
      <c r="E1339" t="e">
        <f t="shared" si="121"/>
        <v>#REF!</v>
      </c>
      <c r="F1339" t="e">
        <f t="shared" si="122"/>
        <v>#REF!</v>
      </c>
      <c r="G1339" t="e">
        <f t="shared" si="123"/>
        <v>#REF!</v>
      </c>
      <c r="H1339" t="e">
        <f t="shared" si="124"/>
        <v>#REF!</v>
      </c>
      <c r="I1339" t="e">
        <f t="shared" si="125"/>
        <v>#REF!</v>
      </c>
    </row>
    <row r="1340" spans="1:9" x14ac:dyDescent="0.35">
      <c r="A1340" t="s">
        <v>2066</v>
      </c>
      <c r="B1340" t="s">
        <v>350</v>
      </c>
      <c r="C1340" t="s">
        <v>3326</v>
      </c>
      <c r="D1340" t="e">
        <f t="shared" si="120"/>
        <v>#REF!</v>
      </c>
      <c r="E1340" t="e">
        <f t="shared" si="121"/>
        <v>#REF!</v>
      </c>
      <c r="F1340" t="e">
        <f t="shared" si="122"/>
        <v>#REF!</v>
      </c>
      <c r="G1340" t="e">
        <f t="shared" si="123"/>
        <v>#REF!</v>
      </c>
      <c r="H1340" t="e">
        <f t="shared" si="124"/>
        <v>#REF!</v>
      </c>
      <c r="I1340" t="e">
        <f t="shared" si="125"/>
        <v>#REF!</v>
      </c>
    </row>
    <row r="1341" spans="1:9" x14ac:dyDescent="0.35">
      <c r="A1341" t="s">
        <v>2162</v>
      </c>
      <c r="B1341" t="s">
        <v>499</v>
      </c>
      <c r="C1341" t="s">
        <v>3322</v>
      </c>
      <c r="D1341" t="e">
        <f t="shared" si="120"/>
        <v>#REF!</v>
      </c>
      <c r="E1341" t="e">
        <f t="shared" si="121"/>
        <v>#REF!</v>
      </c>
      <c r="F1341" t="e">
        <f t="shared" si="122"/>
        <v>#REF!</v>
      </c>
      <c r="G1341" t="e">
        <f t="shared" si="123"/>
        <v>#REF!</v>
      </c>
      <c r="H1341" t="e">
        <f t="shared" si="124"/>
        <v>#REF!</v>
      </c>
      <c r="I1341" t="e">
        <f t="shared" si="125"/>
        <v>#REF!</v>
      </c>
    </row>
    <row r="1342" spans="1:9" x14ac:dyDescent="0.35">
      <c r="A1342" t="s">
        <v>2207</v>
      </c>
      <c r="B1342" t="s">
        <v>567</v>
      </c>
      <c r="C1342" t="s">
        <v>3322</v>
      </c>
      <c r="D1342" t="e">
        <f t="shared" si="120"/>
        <v>#REF!</v>
      </c>
      <c r="E1342" t="e">
        <f t="shared" si="121"/>
        <v>#REF!</v>
      </c>
      <c r="F1342" t="e">
        <f t="shared" si="122"/>
        <v>#REF!</v>
      </c>
      <c r="G1342" t="e">
        <f t="shared" si="123"/>
        <v>#REF!</v>
      </c>
      <c r="H1342" t="e">
        <f t="shared" si="124"/>
        <v>#REF!</v>
      </c>
      <c r="I1342" t="e">
        <f t="shared" si="125"/>
        <v>#REF!</v>
      </c>
    </row>
    <row r="1343" spans="1:9" x14ac:dyDescent="0.35">
      <c r="A1343" t="s">
        <v>2236</v>
      </c>
      <c r="B1343" t="s">
        <v>613</v>
      </c>
      <c r="C1343" t="s">
        <v>3322</v>
      </c>
      <c r="D1343" t="e">
        <f t="shared" si="120"/>
        <v>#REF!</v>
      </c>
      <c r="E1343" t="e">
        <f t="shared" si="121"/>
        <v>#REF!</v>
      </c>
      <c r="F1343" t="e">
        <f t="shared" si="122"/>
        <v>#REF!</v>
      </c>
      <c r="G1343" t="e">
        <f t="shared" si="123"/>
        <v>#REF!</v>
      </c>
      <c r="H1343" t="e">
        <f t="shared" si="124"/>
        <v>#REF!</v>
      </c>
      <c r="I1343" t="e">
        <f t="shared" si="125"/>
        <v>#REF!</v>
      </c>
    </row>
    <row r="1344" spans="1:9" x14ac:dyDescent="0.35">
      <c r="A1344" t="s">
        <v>2286</v>
      </c>
      <c r="B1344" t="s">
        <v>688</v>
      </c>
      <c r="C1344" t="s">
        <v>3322</v>
      </c>
      <c r="D1344" t="e">
        <f t="shared" si="120"/>
        <v>#REF!</v>
      </c>
      <c r="E1344" t="e">
        <f t="shared" si="121"/>
        <v>#REF!</v>
      </c>
      <c r="F1344" t="e">
        <f t="shared" si="122"/>
        <v>#REF!</v>
      </c>
      <c r="G1344" t="e">
        <f t="shared" si="123"/>
        <v>#REF!</v>
      </c>
      <c r="H1344" t="e">
        <f t="shared" si="124"/>
        <v>#REF!</v>
      </c>
      <c r="I1344" t="e">
        <f t="shared" si="125"/>
        <v>#REF!</v>
      </c>
    </row>
    <row r="1345" spans="1:9" x14ac:dyDescent="0.35">
      <c r="A1345" t="s">
        <v>2343</v>
      </c>
      <c r="B1345" t="s">
        <v>765</v>
      </c>
      <c r="C1345" t="s">
        <v>3322</v>
      </c>
      <c r="D1345" t="e">
        <f t="shared" si="120"/>
        <v>#REF!</v>
      </c>
      <c r="E1345" t="e">
        <f t="shared" si="121"/>
        <v>#REF!</v>
      </c>
      <c r="F1345" t="e">
        <f t="shared" si="122"/>
        <v>#REF!</v>
      </c>
      <c r="G1345" t="e">
        <f t="shared" si="123"/>
        <v>#REF!</v>
      </c>
      <c r="H1345" t="e">
        <f t="shared" si="124"/>
        <v>#REF!</v>
      </c>
      <c r="I1345" t="e">
        <f t="shared" si="125"/>
        <v>#REF!</v>
      </c>
    </row>
    <row r="1346" spans="1:9" x14ac:dyDescent="0.35">
      <c r="A1346" t="s">
        <v>2344</v>
      </c>
      <c r="B1346" t="s">
        <v>766</v>
      </c>
      <c r="C1346" t="s">
        <v>3322</v>
      </c>
      <c r="D1346" t="e">
        <f t="shared" si="120"/>
        <v>#REF!</v>
      </c>
      <c r="E1346" t="e">
        <f t="shared" si="121"/>
        <v>#REF!</v>
      </c>
      <c r="F1346" t="e">
        <f t="shared" si="122"/>
        <v>#REF!</v>
      </c>
      <c r="G1346" t="e">
        <f t="shared" si="123"/>
        <v>#REF!</v>
      </c>
      <c r="H1346" t="e">
        <f t="shared" si="124"/>
        <v>#REF!</v>
      </c>
      <c r="I1346" t="e">
        <f t="shared" si="125"/>
        <v>#REF!</v>
      </c>
    </row>
    <row r="1347" spans="1:9" x14ac:dyDescent="0.35">
      <c r="A1347" t="s">
        <v>2495</v>
      </c>
      <c r="B1347" t="s">
        <v>1005</v>
      </c>
      <c r="C1347" t="s">
        <v>3322</v>
      </c>
      <c r="D1347" t="e">
        <f t="shared" si="120"/>
        <v>#REF!</v>
      </c>
      <c r="E1347" t="e">
        <f t="shared" si="121"/>
        <v>#REF!</v>
      </c>
      <c r="F1347" t="e">
        <f t="shared" si="122"/>
        <v>#REF!</v>
      </c>
      <c r="G1347" t="e">
        <f t="shared" si="123"/>
        <v>#REF!</v>
      </c>
      <c r="H1347" t="e">
        <f t="shared" si="124"/>
        <v>#REF!</v>
      </c>
      <c r="I1347" t="e">
        <f t="shared" si="125"/>
        <v>#REF!</v>
      </c>
    </row>
    <row r="1348" spans="1:9" x14ac:dyDescent="0.35">
      <c r="A1348" t="s">
        <v>2579</v>
      </c>
      <c r="B1348" t="s">
        <v>3519</v>
      </c>
      <c r="C1348" t="s">
        <v>3322</v>
      </c>
      <c r="D1348" t="e">
        <f t="shared" ref="D1348:D1411" si="126">VLOOKUP(VALUE($A1348),PDG,7,FALSE)</f>
        <v>#REF!</v>
      </c>
      <c r="E1348" t="e">
        <f t="shared" ref="E1348:E1411" si="127">VLOOKUP(VALUE($A1348),PDG,11,FALSE)</f>
        <v>#REF!</v>
      </c>
      <c r="F1348" t="e">
        <f t="shared" ref="F1348:F1411" si="128">IF(E1348&gt;$F$3,$F$3,E1348)</f>
        <v>#REF!</v>
      </c>
      <c r="G1348" t="e">
        <f t="shared" ref="G1348:G1411" si="129">IF(F1348&gt;$G$3,$G$3,E1348)</f>
        <v>#REF!</v>
      </c>
      <c r="H1348" t="e">
        <f t="shared" ref="H1348:H1411" si="130">IF(F1348&lt;E1348,1,0)</f>
        <v>#REF!</v>
      </c>
      <c r="I1348" t="e">
        <f t="shared" ref="I1348:I1411" si="131">IF(G1348&lt;E1348,1,0)</f>
        <v>#REF!</v>
      </c>
    </row>
    <row r="1349" spans="1:9" x14ac:dyDescent="0.35">
      <c r="A1349" t="s">
        <v>2827</v>
      </c>
      <c r="B1349" t="s">
        <v>1381</v>
      </c>
      <c r="C1349" t="s">
        <v>3322</v>
      </c>
      <c r="D1349" t="e">
        <f t="shared" si="126"/>
        <v>#REF!</v>
      </c>
      <c r="E1349" t="e">
        <f t="shared" si="127"/>
        <v>#REF!</v>
      </c>
      <c r="F1349" t="e">
        <f t="shared" si="128"/>
        <v>#REF!</v>
      </c>
      <c r="G1349" t="e">
        <f t="shared" si="129"/>
        <v>#REF!</v>
      </c>
      <c r="H1349" t="e">
        <f t="shared" si="130"/>
        <v>#REF!</v>
      </c>
      <c r="I1349" t="e">
        <f t="shared" si="131"/>
        <v>#REF!</v>
      </c>
    </row>
    <row r="1350" spans="1:9" x14ac:dyDescent="0.35">
      <c r="A1350" t="s">
        <v>2842</v>
      </c>
      <c r="B1350" t="s">
        <v>1397</v>
      </c>
      <c r="C1350" t="s">
        <v>3322</v>
      </c>
      <c r="D1350" t="e">
        <f t="shared" si="126"/>
        <v>#REF!</v>
      </c>
      <c r="E1350" t="e">
        <f t="shared" si="127"/>
        <v>#REF!</v>
      </c>
      <c r="F1350" t="e">
        <f t="shared" si="128"/>
        <v>#REF!</v>
      </c>
      <c r="G1350" t="e">
        <f t="shared" si="129"/>
        <v>#REF!</v>
      </c>
      <c r="H1350" t="e">
        <f t="shared" si="130"/>
        <v>#REF!</v>
      </c>
      <c r="I1350" t="e">
        <f t="shared" si="131"/>
        <v>#REF!</v>
      </c>
    </row>
    <row r="1351" spans="1:9" x14ac:dyDescent="0.35">
      <c r="A1351" t="s">
        <v>3128</v>
      </c>
      <c r="B1351" t="s">
        <v>1723</v>
      </c>
      <c r="C1351" t="s">
        <v>3322</v>
      </c>
      <c r="D1351" t="e">
        <f t="shared" si="126"/>
        <v>#REF!</v>
      </c>
      <c r="E1351" t="e">
        <f t="shared" si="127"/>
        <v>#REF!</v>
      </c>
      <c r="F1351" t="e">
        <f t="shared" si="128"/>
        <v>#REF!</v>
      </c>
      <c r="G1351" t="e">
        <f t="shared" si="129"/>
        <v>#REF!</v>
      </c>
      <c r="H1351" t="e">
        <f t="shared" si="130"/>
        <v>#REF!</v>
      </c>
      <c r="I1351" t="e">
        <f t="shared" si="131"/>
        <v>#REF!</v>
      </c>
    </row>
    <row r="1352" spans="1:9" x14ac:dyDescent="0.35">
      <c r="A1352" t="s">
        <v>2682</v>
      </c>
      <c r="B1352" t="s">
        <v>1228</v>
      </c>
      <c r="C1352" t="s">
        <v>3326</v>
      </c>
      <c r="D1352" t="e">
        <f t="shared" si="126"/>
        <v>#REF!</v>
      </c>
      <c r="E1352" t="e">
        <f t="shared" si="127"/>
        <v>#REF!</v>
      </c>
      <c r="F1352" t="e">
        <f t="shared" si="128"/>
        <v>#REF!</v>
      </c>
      <c r="G1352" t="e">
        <f t="shared" si="129"/>
        <v>#REF!</v>
      </c>
      <c r="H1352" t="e">
        <f t="shared" si="130"/>
        <v>#REF!</v>
      </c>
      <c r="I1352" t="e">
        <f t="shared" si="131"/>
        <v>#REF!</v>
      </c>
    </row>
    <row r="1353" spans="1:9" x14ac:dyDescent="0.35">
      <c r="A1353" t="s">
        <v>1975</v>
      </c>
      <c r="B1353" t="s">
        <v>170</v>
      </c>
      <c r="C1353" t="s">
        <v>3322</v>
      </c>
      <c r="D1353" t="e">
        <f t="shared" si="126"/>
        <v>#REF!</v>
      </c>
      <c r="E1353" t="e">
        <f t="shared" si="127"/>
        <v>#REF!</v>
      </c>
      <c r="F1353" t="e">
        <f t="shared" si="128"/>
        <v>#REF!</v>
      </c>
      <c r="G1353" t="e">
        <f t="shared" si="129"/>
        <v>#REF!</v>
      </c>
      <c r="H1353" t="e">
        <f t="shared" si="130"/>
        <v>#REF!</v>
      </c>
      <c r="I1353" t="e">
        <f t="shared" si="131"/>
        <v>#REF!</v>
      </c>
    </row>
    <row r="1354" spans="1:9" x14ac:dyDescent="0.35">
      <c r="A1354" t="s">
        <v>2005</v>
      </c>
      <c r="B1354" t="s">
        <v>230</v>
      </c>
      <c r="C1354" t="s">
        <v>3322</v>
      </c>
      <c r="D1354" t="e">
        <f t="shared" si="126"/>
        <v>#REF!</v>
      </c>
      <c r="E1354" t="e">
        <f t="shared" si="127"/>
        <v>#REF!</v>
      </c>
      <c r="F1354" t="e">
        <f t="shared" si="128"/>
        <v>#REF!</v>
      </c>
      <c r="G1354" t="e">
        <f t="shared" si="129"/>
        <v>#REF!</v>
      </c>
      <c r="H1354" t="e">
        <f t="shared" si="130"/>
        <v>#REF!</v>
      </c>
      <c r="I1354" t="e">
        <f t="shared" si="131"/>
        <v>#REF!</v>
      </c>
    </row>
    <row r="1355" spans="1:9" x14ac:dyDescent="0.35">
      <c r="A1355" t="s">
        <v>2065</v>
      </c>
      <c r="B1355" t="s">
        <v>348</v>
      </c>
      <c r="C1355" t="s">
        <v>3322</v>
      </c>
      <c r="D1355" t="e">
        <f t="shared" si="126"/>
        <v>#REF!</v>
      </c>
      <c r="E1355" t="e">
        <f t="shared" si="127"/>
        <v>#REF!</v>
      </c>
      <c r="F1355" t="e">
        <f t="shared" si="128"/>
        <v>#REF!</v>
      </c>
      <c r="G1355" t="e">
        <f t="shared" si="129"/>
        <v>#REF!</v>
      </c>
      <c r="H1355" t="e">
        <f t="shared" si="130"/>
        <v>#REF!</v>
      </c>
      <c r="I1355" t="e">
        <f t="shared" si="131"/>
        <v>#REF!</v>
      </c>
    </row>
    <row r="1356" spans="1:9" x14ac:dyDescent="0.35">
      <c r="A1356" t="s">
        <v>2136</v>
      </c>
      <c r="B1356" t="s">
        <v>464</v>
      </c>
      <c r="C1356" t="s">
        <v>3322</v>
      </c>
      <c r="D1356" t="e">
        <f t="shared" si="126"/>
        <v>#REF!</v>
      </c>
      <c r="E1356" t="e">
        <f t="shared" si="127"/>
        <v>#REF!</v>
      </c>
      <c r="F1356" t="e">
        <f t="shared" si="128"/>
        <v>#REF!</v>
      </c>
      <c r="G1356" t="e">
        <f t="shared" si="129"/>
        <v>#REF!</v>
      </c>
      <c r="H1356" t="e">
        <f t="shared" si="130"/>
        <v>#REF!</v>
      </c>
      <c r="I1356" t="e">
        <f t="shared" si="131"/>
        <v>#REF!</v>
      </c>
    </row>
    <row r="1357" spans="1:9" x14ac:dyDescent="0.35">
      <c r="A1357" t="s">
        <v>2312</v>
      </c>
      <c r="B1357" t="s">
        <v>729</v>
      </c>
      <c r="C1357" t="s">
        <v>3322</v>
      </c>
      <c r="D1357" t="e">
        <f t="shared" si="126"/>
        <v>#REF!</v>
      </c>
      <c r="E1357" t="e">
        <f t="shared" si="127"/>
        <v>#REF!</v>
      </c>
      <c r="F1357" t="e">
        <f t="shared" si="128"/>
        <v>#REF!</v>
      </c>
      <c r="G1357" t="e">
        <f t="shared" si="129"/>
        <v>#REF!</v>
      </c>
      <c r="H1357" t="e">
        <f t="shared" si="130"/>
        <v>#REF!</v>
      </c>
      <c r="I1357" t="e">
        <f t="shared" si="131"/>
        <v>#REF!</v>
      </c>
    </row>
    <row r="1358" spans="1:9" x14ac:dyDescent="0.35">
      <c r="A1358" t="s">
        <v>2413</v>
      </c>
      <c r="B1358" t="s">
        <v>877</v>
      </c>
      <c r="C1358" t="s">
        <v>3322</v>
      </c>
      <c r="D1358" t="e">
        <f t="shared" si="126"/>
        <v>#REF!</v>
      </c>
      <c r="E1358" t="e">
        <f t="shared" si="127"/>
        <v>#REF!</v>
      </c>
      <c r="F1358" t="e">
        <f t="shared" si="128"/>
        <v>#REF!</v>
      </c>
      <c r="G1358" t="e">
        <f t="shared" si="129"/>
        <v>#REF!</v>
      </c>
      <c r="H1358" t="e">
        <f t="shared" si="130"/>
        <v>#REF!</v>
      </c>
      <c r="I1358" t="e">
        <f t="shared" si="131"/>
        <v>#REF!</v>
      </c>
    </row>
    <row r="1359" spans="1:9" x14ac:dyDescent="0.35">
      <c r="A1359" t="s">
        <v>2505</v>
      </c>
      <c r="B1359" t="s">
        <v>3445</v>
      </c>
      <c r="C1359" t="s">
        <v>3322</v>
      </c>
      <c r="D1359" t="e">
        <f t="shared" si="126"/>
        <v>#REF!</v>
      </c>
      <c r="E1359" t="e">
        <f t="shared" si="127"/>
        <v>#REF!</v>
      </c>
      <c r="F1359" t="e">
        <f t="shared" si="128"/>
        <v>#REF!</v>
      </c>
      <c r="G1359" t="e">
        <f t="shared" si="129"/>
        <v>#REF!</v>
      </c>
      <c r="H1359" t="e">
        <f t="shared" si="130"/>
        <v>#REF!</v>
      </c>
      <c r="I1359" t="e">
        <f t="shared" si="131"/>
        <v>#REF!</v>
      </c>
    </row>
    <row r="1360" spans="1:9" x14ac:dyDescent="0.35">
      <c r="A1360" t="s">
        <v>2520</v>
      </c>
      <c r="B1360" t="s">
        <v>3460</v>
      </c>
      <c r="C1360" t="s">
        <v>3322</v>
      </c>
      <c r="D1360" t="e">
        <f t="shared" si="126"/>
        <v>#REF!</v>
      </c>
      <c r="E1360" t="e">
        <f t="shared" si="127"/>
        <v>#REF!</v>
      </c>
      <c r="F1360" t="e">
        <f t="shared" si="128"/>
        <v>#REF!</v>
      </c>
      <c r="G1360" t="e">
        <f t="shared" si="129"/>
        <v>#REF!</v>
      </c>
      <c r="H1360" t="e">
        <f t="shared" si="130"/>
        <v>#REF!</v>
      </c>
      <c r="I1360" t="e">
        <f t="shared" si="131"/>
        <v>#REF!</v>
      </c>
    </row>
    <row r="1361" spans="1:9" x14ac:dyDescent="0.35">
      <c r="A1361" t="s">
        <v>2530</v>
      </c>
      <c r="B1361" t="s">
        <v>3469</v>
      </c>
      <c r="C1361" t="s">
        <v>3322</v>
      </c>
      <c r="D1361" t="e">
        <f t="shared" si="126"/>
        <v>#REF!</v>
      </c>
      <c r="E1361" t="e">
        <f t="shared" si="127"/>
        <v>#REF!</v>
      </c>
      <c r="F1361" t="e">
        <f t="shared" si="128"/>
        <v>#REF!</v>
      </c>
      <c r="G1361" t="e">
        <f t="shared" si="129"/>
        <v>#REF!</v>
      </c>
      <c r="H1361" t="e">
        <f t="shared" si="130"/>
        <v>#REF!</v>
      </c>
      <c r="I1361" t="e">
        <f t="shared" si="131"/>
        <v>#REF!</v>
      </c>
    </row>
    <row r="1362" spans="1:9" x14ac:dyDescent="0.35">
      <c r="A1362" t="s">
        <v>2769</v>
      </c>
      <c r="B1362" t="s">
        <v>1322</v>
      </c>
      <c r="C1362" t="s">
        <v>3322</v>
      </c>
      <c r="D1362" t="e">
        <f t="shared" si="126"/>
        <v>#REF!</v>
      </c>
      <c r="E1362" t="e">
        <f t="shared" si="127"/>
        <v>#REF!</v>
      </c>
      <c r="F1362" t="e">
        <f t="shared" si="128"/>
        <v>#REF!</v>
      </c>
      <c r="G1362" t="e">
        <f t="shared" si="129"/>
        <v>#REF!</v>
      </c>
      <c r="H1362" t="e">
        <f t="shared" si="130"/>
        <v>#REF!</v>
      </c>
      <c r="I1362" t="e">
        <f t="shared" si="131"/>
        <v>#REF!</v>
      </c>
    </row>
    <row r="1363" spans="1:9" x14ac:dyDescent="0.35">
      <c r="A1363" t="s">
        <v>1972</v>
      </c>
      <c r="B1363" t="s">
        <v>164</v>
      </c>
      <c r="C1363" t="s">
        <v>3322</v>
      </c>
      <c r="D1363" t="e">
        <f t="shared" si="126"/>
        <v>#REF!</v>
      </c>
      <c r="E1363" t="e">
        <f t="shared" si="127"/>
        <v>#REF!</v>
      </c>
      <c r="F1363" t="e">
        <f t="shared" si="128"/>
        <v>#REF!</v>
      </c>
      <c r="G1363" t="e">
        <f t="shared" si="129"/>
        <v>#REF!</v>
      </c>
      <c r="H1363" t="e">
        <f t="shared" si="130"/>
        <v>#REF!</v>
      </c>
      <c r="I1363" t="e">
        <f t="shared" si="131"/>
        <v>#REF!</v>
      </c>
    </row>
    <row r="1364" spans="1:9" x14ac:dyDescent="0.35">
      <c r="A1364" t="s">
        <v>1974</v>
      </c>
      <c r="B1364" t="s">
        <v>168</v>
      </c>
      <c r="C1364" t="s">
        <v>3322</v>
      </c>
      <c r="D1364" t="e">
        <f t="shared" si="126"/>
        <v>#REF!</v>
      </c>
      <c r="E1364" t="e">
        <f t="shared" si="127"/>
        <v>#REF!</v>
      </c>
      <c r="F1364" t="e">
        <f t="shared" si="128"/>
        <v>#REF!</v>
      </c>
      <c r="G1364" t="e">
        <f t="shared" si="129"/>
        <v>#REF!</v>
      </c>
      <c r="H1364" t="e">
        <f t="shared" si="130"/>
        <v>#REF!</v>
      </c>
      <c r="I1364" t="e">
        <f t="shared" si="131"/>
        <v>#REF!</v>
      </c>
    </row>
    <row r="1365" spans="1:9" x14ac:dyDescent="0.35">
      <c r="A1365" t="s">
        <v>1976</v>
      </c>
      <c r="B1365" t="s">
        <v>172</v>
      </c>
      <c r="C1365" t="s">
        <v>3322</v>
      </c>
      <c r="D1365" t="e">
        <f t="shared" si="126"/>
        <v>#REF!</v>
      </c>
      <c r="E1365" t="e">
        <f t="shared" si="127"/>
        <v>#REF!</v>
      </c>
      <c r="F1365" t="e">
        <f t="shared" si="128"/>
        <v>#REF!</v>
      </c>
      <c r="G1365" t="e">
        <f t="shared" si="129"/>
        <v>#REF!</v>
      </c>
      <c r="H1365" t="e">
        <f t="shared" si="130"/>
        <v>#REF!</v>
      </c>
      <c r="I1365" t="e">
        <f t="shared" si="131"/>
        <v>#REF!</v>
      </c>
    </row>
    <row r="1366" spans="1:9" x14ac:dyDescent="0.35">
      <c r="A1366" t="s">
        <v>1989</v>
      </c>
      <c r="B1366" t="s">
        <v>198</v>
      </c>
      <c r="C1366" t="s">
        <v>3322</v>
      </c>
      <c r="D1366" t="e">
        <f t="shared" si="126"/>
        <v>#REF!</v>
      </c>
      <c r="E1366" t="e">
        <f t="shared" si="127"/>
        <v>#REF!</v>
      </c>
      <c r="F1366" t="e">
        <f t="shared" si="128"/>
        <v>#REF!</v>
      </c>
      <c r="G1366" t="e">
        <f t="shared" si="129"/>
        <v>#REF!</v>
      </c>
      <c r="H1366" t="e">
        <f t="shared" si="130"/>
        <v>#REF!</v>
      </c>
      <c r="I1366" t="e">
        <f t="shared" si="131"/>
        <v>#REF!</v>
      </c>
    </row>
    <row r="1367" spans="1:9" x14ac:dyDescent="0.35">
      <c r="A1367" t="s">
        <v>2025</v>
      </c>
      <c r="B1367" t="s">
        <v>270</v>
      </c>
      <c r="C1367" t="s">
        <v>3322</v>
      </c>
      <c r="D1367" t="e">
        <f t="shared" si="126"/>
        <v>#REF!</v>
      </c>
      <c r="E1367" t="e">
        <f t="shared" si="127"/>
        <v>#REF!</v>
      </c>
      <c r="F1367" t="e">
        <f t="shared" si="128"/>
        <v>#REF!</v>
      </c>
      <c r="G1367" t="e">
        <f t="shared" si="129"/>
        <v>#REF!</v>
      </c>
      <c r="H1367" t="e">
        <f t="shared" si="130"/>
        <v>#REF!</v>
      </c>
      <c r="I1367" t="e">
        <f t="shared" si="131"/>
        <v>#REF!</v>
      </c>
    </row>
    <row r="1368" spans="1:9" x14ac:dyDescent="0.35">
      <c r="A1368" t="s">
        <v>2066</v>
      </c>
      <c r="B1368" t="s">
        <v>350</v>
      </c>
      <c r="C1368" t="s">
        <v>3322</v>
      </c>
      <c r="D1368" t="e">
        <f t="shared" si="126"/>
        <v>#REF!</v>
      </c>
      <c r="E1368" t="e">
        <f t="shared" si="127"/>
        <v>#REF!</v>
      </c>
      <c r="F1368" t="e">
        <f t="shared" si="128"/>
        <v>#REF!</v>
      </c>
      <c r="G1368" t="e">
        <f t="shared" si="129"/>
        <v>#REF!</v>
      </c>
      <c r="H1368" t="e">
        <f t="shared" si="130"/>
        <v>#REF!</v>
      </c>
      <c r="I1368" t="e">
        <f t="shared" si="131"/>
        <v>#REF!</v>
      </c>
    </row>
    <row r="1369" spans="1:9" x14ac:dyDescent="0.35">
      <c r="A1369" t="s">
        <v>2400</v>
      </c>
      <c r="B1369" t="s">
        <v>851</v>
      </c>
      <c r="C1369" t="s">
        <v>3322</v>
      </c>
      <c r="D1369" t="e">
        <f t="shared" si="126"/>
        <v>#REF!</v>
      </c>
      <c r="E1369" t="e">
        <f t="shared" si="127"/>
        <v>#REF!</v>
      </c>
      <c r="F1369" t="e">
        <f t="shared" si="128"/>
        <v>#REF!</v>
      </c>
      <c r="G1369" t="e">
        <f t="shared" si="129"/>
        <v>#REF!</v>
      </c>
      <c r="H1369" t="e">
        <f t="shared" si="130"/>
        <v>#REF!</v>
      </c>
      <c r="I1369" t="e">
        <f t="shared" si="131"/>
        <v>#REF!</v>
      </c>
    </row>
    <row r="1370" spans="1:9" x14ac:dyDescent="0.35">
      <c r="A1370" t="s">
        <v>2424</v>
      </c>
      <c r="B1370" t="s">
        <v>895</v>
      </c>
      <c r="C1370" t="s">
        <v>3322</v>
      </c>
      <c r="D1370" t="e">
        <f t="shared" si="126"/>
        <v>#REF!</v>
      </c>
      <c r="E1370" t="e">
        <f t="shared" si="127"/>
        <v>#REF!</v>
      </c>
      <c r="F1370" t="e">
        <f t="shared" si="128"/>
        <v>#REF!</v>
      </c>
      <c r="G1370" t="e">
        <f t="shared" si="129"/>
        <v>#REF!</v>
      </c>
      <c r="H1370" t="e">
        <f t="shared" si="130"/>
        <v>#REF!</v>
      </c>
      <c r="I1370" t="e">
        <f t="shared" si="131"/>
        <v>#REF!</v>
      </c>
    </row>
    <row r="1371" spans="1:9" x14ac:dyDescent="0.35">
      <c r="A1371" t="s">
        <v>2682</v>
      </c>
      <c r="B1371" t="s">
        <v>1228</v>
      </c>
      <c r="C1371" t="s">
        <v>3322</v>
      </c>
      <c r="D1371" t="e">
        <f t="shared" si="126"/>
        <v>#REF!</v>
      </c>
      <c r="E1371" t="e">
        <f t="shared" si="127"/>
        <v>#REF!</v>
      </c>
      <c r="F1371" t="e">
        <f t="shared" si="128"/>
        <v>#REF!</v>
      </c>
      <c r="G1371" t="e">
        <f t="shared" si="129"/>
        <v>#REF!</v>
      </c>
      <c r="H1371" t="e">
        <f t="shared" si="130"/>
        <v>#REF!</v>
      </c>
      <c r="I1371" t="e">
        <f t="shared" si="131"/>
        <v>#REF!</v>
      </c>
    </row>
    <row r="1372" spans="1:9" x14ac:dyDescent="0.35">
      <c r="A1372" t="s">
        <v>3114</v>
      </c>
      <c r="B1372" t="s">
        <v>1706</v>
      </c>
      <c r="C1372" t="s">
        <v>3322</v>
      </c>
      <c r="D1372" t="e">
        <f t="shared" si="126"/>
        <v>#REF!</v>
      </c>
      <c r="E1372" t="e">
        <f t="shared" si="127"/>
        <v>#REF!</v>
      </c>
      <c r="F1372" t="e">
        <f t="shared" si="128"/>
        <v>#REF!</v>
      </c>
      <c r="G1372" t="e">
        <f t="shared" si="129"/>
        <v>#REF!</v>
      </c>
      <c r="H1372" t="e">
        <f t="shared" si="130"/>
        <v>#REF!</v>
      </c>
      <c r="I1372" t="e">
        <f t="shared" si="131"/>
        <v>#REF!</v>
      </c>
    </row>
    <row r="1373" spans="1:9" x14ac:dyDescent="0.35">
      <c r="A1373" t="s">
        <v>2302</v>
      </c>
      <c r="B1373" t="s">
        <v>717</v>
      </c>
      <c r="C1373" t="s">
        <v>3322</v>
      </c>
      <c r="D1373" t="e">
        <f t="shared" si="126"/>
        <v>#REF!</v>
      </c>
      <c r="E1373" t="e">
        <f t="shared" si="127"/>
        <v>#REF!</v>
      </c>
      <c r="F1373" t="e">
        <f t="shared" si="128"/>
        <v>#REF!</v>
      </c>
      <c r="G1373" t="e">
        <f t="shared" si="129"/>
        <v>#REF!</v>
      </c>
      <c r="H1373" t="e">
        <f t="shared" si="130"/>
        <v>#REF!</v>
      </c>
      <c r="I1373" t="e">
        <f t="shared" si="131"/>
        <v>#REF!</v>
      </c>
    </row>
    <row r="1374" spans="1:9" x14ac:dyDescent="0.35">
      <c r="A1374" t="s">
        <v>3945</v>
      </c>
      <c r="B1374" t="s">
        <v>3552</v>
      </c>
      <c r="C1374" t="s">
        <v>3322</v>
      </c>
      <c r="D1374" t="e">
        <f t="shared" si="126"/>
        <v>#REF!</v>
      </c>
      <c r="E1374" t="e">
        <f t="shared" si="127"/>
        <v>#REF!</v>
      </c>
      <c r="F1374" t="e">
        <f t="shared" si="128"/>
        <v>#REF!</v>
      </c>
      <c r="G1374" t="e">
        <f t="shared" si="129"/>
        <v>#REF!</v>
      </c>
      <c r="H1374" t="e">
        <f t="shared" si="130"/>
        <v>#REF!</v>
      </c>
      <c r="I1374" t="e">
        <f t="shared" si="131"/>
        <v>#REF!</v>
      </c>
    </row>
    <row r="1375" spans="1:9" x14ac:dyDescent="0.35">
      <c r="A1375" t="s">
        <v>2823</v>
      </c>
      <c r="B1375" t="s">
        <v>1377</v>
      </c>
      <c r="C1375" t="s">
        <v>3322</v>
      </c>
      <c r="D1375" t="e">
        <f t="shared" si="126"/>
        <v>#REF!</v>
      </c>
      <c r="E1375" t="e">
        <f t="shared" si="127"/>
        <v>#REF!</v>
      </c>
      <c r="F1375" t="e">
        <f t="shared" si="128"/>
        <v>#REF!</v>
      </c>
      <c r="G1375" t="e">
        <f t="shared" si="129"/>
        <v>#REF!</v>
      </c>
      <c r="H1375" t="e">
        <f t="shared" si="130"/>
        <v>#REF!</v>
      </c>
      <c r="I1375" t="e">
        <f t="shared" si="131"/>
        <v>#REF!</v>
      </c>
    </row>
    <row r="1376" spans="1:9" x14ac:dyDescent="0.35">
      <c r="A1376" t="s">
        <v>2282</v>
      </c>
      <c r="B1376" t="s">
        <v>682</v>
      </c>
      <c r="C1376" t="s">
        <v>3322</v>
      </c>
      <c r="D1376" t="e">
        <f t="shared" si="126"/>
        <v>#REF!</v>
      </c>
      <c r="E1376" t="e">
        <f t="shared" si="127"/>
        <v>#REF!</v>
      </c>
      <c r="F1376" t="e">
        <f t="shared" si="128"/>
        <v>#REF!</v>
      </c>
      <c r="G1376" t="e">
        <f t="shared" si="129"/>
        <v>#REF!</v>
      </c>
      <c r="H1376" t="e">
        <f t="shared" si="130"/>
        <v>#REF!</v>
      </c>
      <c r="I1376" t="e">
        <f t="shared" si="131"/>
        <v>#REF!</v>
      </c>
    </row>
    <row r="1377" spans="1:9" x14ac:dyDescent="0.35">
      <c r="A1377" t="s">
        <v>2345</v>
      </c>
      <c r="B1377" t="s">
        <v>767</v>
      </c>
      <c r="C1377" t="s">
        <v>3322</v>
      </c>
      <c r="D1377" t="e">
        <f t="shared" si="126"/>
        <v>#REF!</v>
      </c>
      <c r="E1377" t="e">
        <f t="shared" si="127"/>
        <v>#REF!</v>
      </c>
      <c r="F1377" t="e">
        <f t="shared" si="128"/>
        <v>#REF!</v>
      </c>
      <c r="G1377" t="e">
        <f t="shared" si="129"/>
        <v>#REF!</v>
      </c>
      <c r="H1377" t="e">
        <f t="shared" si="130"/>
        <v>#REF!</v>
      </c>
      <c r="I1377" t="e">
        <f t="shared" si="131"/>
        <v>#REF!</v>
      </c>
    </row>
    <row r="1378" spans="1:9" x14ac:dyDescent="0.35">
      <c r="A1378" t="s">
        <v>3946</v>
      </c>
      <c r="B1378" t="s">
        <v>3582</v>
      </c>
      <c r="C1378" t="s">
        <v>3326</v>
      </c>
      <c r="D1378" t="e">
        <f t="shared" si="126"/>
        <v>#REF!</v>
      </c>
      <c r="E1378" t="e">
        <f t="shared" si="127"/>
        <v>#REF!</v>
      </c>
      <c r="F1378" t="e">
        <f t="shared" si="128"/>
        <v>#REF!</v>
      </c>
      <c r="G1378" t="e">
        <f t="shared" si="129"/>
        <v>#REF!</v>
      </c>
      <c r="H1378" t="e">
        <f t="shared" si="130"/>
        <v>#REF!</v>
      </c>
      <c r="I1378" t="e">
        <f t="shared" si="131"/>
        <v>#REF!</v>
      </c>
    </row>
    <row r="1379" spans="1:9" x14ac:dyDescent="0.35">
      <c r="A1379" t="s">
        <v>2681</v>
      </c>
      <c r="B1379" t="s">
        <v>1226</v>
      </c>
      <c r="C1379" t="s">
        <v>3326</v>
      </c>
      <c r="D1379" t="e">
        <f t="shared" si="126"/>
        <v>#REF!</v>
      </c>
      <c r="E1379" t="e">
        <f t="shared" si="127"/>
        <v>#REF!</v>
      </c>
      <c r="F1379" t="e">
        <f t="shared" si="128"/>
        <v>#REF!</v>
      </c>
      <c r="G1379" t="e">
        <f t="shared" si="129"/>
        <v>#REF!</v>
      </c>
      <c r="H1379" t="e">
        <f t="shared" si="130"/>
        <v>#REF!</v>
      </c>
      <c r="I1379" t="e">
        <f t="shared" si="131"/>
        <v>#REF!</v>
      </c>
    </row>
    <row r="1380" spans="1:9" x14ac:dyDescent="0.35">
      <c r="A1380" t="s">
        <v>2488</v>
      </c>
      <c r="B1380" t="s">
        <v>994</v>
      </c>
      <c r="C1380" t="s">
        <v>3322</v>
      </c>
      <c r="D1380" t="e">
        <f t="shared" si="126"/>
        <v>#REF!</v>
      </c>
      <c r="E1380" t="e">
        <f t="shared" si="127"/>
        <v>#REF!</v>
      </c>
      <c r="F1380" t="e">
        <f t="shared" si="128"/>
        <v>#REF!</v>
      </c>
      <c r="G1380" t="e">
        <f t="shared" si="129"/>
        <v>#REF!</v>
      </c>
      <c r="H1380" t="e">
        <f t="shared" si="130"/>
        <v>#REF!</v>
      </c>
      <c r="I1380" t="e">
        <f t="shared" si="131"/>
        <v>#REF!</v>
      </c>
    </row>
    <row r="1381" spans="1:9" x14ac:dyDescent="0.35">
      <c r="A1381" t="s">
        <v>2190</v>
      </c>
      <c r="B1381" t="s">
        <v>542</v>
      </c>
      <c r="C1381" t="s">
        <v>3322</v>
      </c>
      <c r="D1381" t="e">
        <f t="shared" si="126"/>
        <v>#REF!</v>
      </c>
      <c r="E1381" t="e">
        <f t="shared" si="127"/>
        <v>#REF!</v>
      </c>
      <c r="F1381" t="e">
        <f t="shared" si="128"/>
        <v>#REF!</v>
      </c>
      <c r="G1381" t="e">
        <f t="shared" si="129"/>
        <v>#REF!</v>
      </c>
      <c r="H1381" t="e">
        <f t="shared" si="130"/>
        <v>#REF!</v>
      </c>
      <c r="I1381" t="e">
        <f t="shared" si="131"/>
        <v>#REF!</v>
      </c>
    </row>
    <row r="1382" spans="1:9" x14ac:dyDescent="0.35">
      <c r="A1382" t="s">
        <v>2396</v>
      </c>
      <c r="B1382" t="s">
        <v>845</v>
      </c>
      <c r="C1382" t="s">
        <v>3322</v>
      </c>
      <c r="D1382" t="e">
        <f t="shared" si="126"/>
        <v>#REF!</v>
      </c>
      <c r="E1382" t="e">
        <f t="shared" si="127"/>
        <v>#REF!</v>
      </c>
      <c r="F1382" t="e">
        <f t="shared" si="128"/>
        <v>#REF!</v>
      </c>
      <c r="G1382" t="e">
        <f t="shared" si="129"/>
        <v>#REF!</v>
      </c>
      <c r="H1382" t="e">
        <f t="shared" si="130"/>
        <v>#REF!</v>
      </c>
      <c r="I1382" t="e">
        <f t="shared" si="131"/>
        <v>#REF!</v>
      </c>
    </row>
    <row r="1383" spans="1:9" x14ac:dyDescent="0.35">
      <c r="A1383" t="s">
        <v>3232</v>
      </c>
      <c r="B1383" t="s">
        <v>1825</v>
      </c>
      <c r="C1383" t="s">
        <v>3322</v>
      </c>
      <c r="D1383" t="e">
        <f t="shared" si="126"/>
        <v>#REF!</v>
      </c>
      <c r="E1383" t="e">
        <f t="shared" si="127"/>
        <v>#REF!</v>
      </c>
      <c r="F1383" t="e">
        <f t="shared" si="128"/>
        <v>#REF!</v>
      </c>
      <c r="G1383" t="e">
        <f t="shared" si="129"/>
        <v>#REF!</v>
      </c>
      <c r="H1383" t="e">
        <f t="shared" si="130"/>
        <v>#REF!</v>
      </c>
      <c r="I1383" t="e">
        <f t="shared" si="131"/>
        <v>#REF!</v>
      </c>
    </row>
    <row r="1384" spans="1:9" x14ac:dyDescent="0.35">
      <c r="A1384" t="s">
        <v>2679</v>
      </c>
      <c r="B1384" t="s">
        <v>1223</v>
      </c>
      <c r="C1384" t="s">
        <v>3322</v>
      </c>
      <c r="D1384" t="e">
        <f t="shared" si="126"/>
        <v>#REF!</v>
      </c>
      <c r="E1384" t="e">
        <f t="shared" si="127"/>
        <v>#REF!</v>
      </c>
      <c r="F1384" t="e">
        <f t="shared" si="128"/>
        <v>#REF!</v>
      </c>
      <c r="G1384" t="e">
        <f t="shared" si="129"/>
        <v>#REF!</v>
      </c>
      <c r="H1384" t="e">
        <f t="shared" si="130"/>
        <v>#REF!</v>
      </c>
      <c r="I1384" t="e">
        <f t="shared" si="131"/>
        <v>#REF!</v>
      </c>
    </row>
    <row r="1385" spans="1:9" x14ac:dyDescent="0.35">
      <c r="A1385" t="s">
        <v>2722</v>
      </c>
      <c r="B1385" t="s">
        <v>1271</v>
      </c>
      <c r="C1385" t="s">
        <v>3322</v>
      </c>
      <c r="D1385" t="e">
        <f t="shared" si="126"/>
        <v>#REF!</v>
      </c>
      <c r="E1385" t="e">
        <f t="shared" si="127"/>
        <v>#REF!</v>
      </c>
      <c r="F1385" t="e">
        <f t="shared" si="128"/>
        <v>#REF!</v>
      </c>
      <c r="G1385" t="e">
        <f t="shared" si="129"/>
        <v>#REF!</v>
      </c>
      <c r="H1385" t="e">
        <f t="shared" si="130"/>
        <v>#REF!</v>
      </c>
      <c r="I1385" t="e">
        <f t="shared" si="131"/>
        <v>#REF!</v>
      </c>
    </row>
    <row r="1386" spans="1:9" x14ac:dyDescent="0.35">
      <c r="A1386" t="s">
        <v>3032</v>
      </c>
      <c r="B1386" t="s">
        <v>1616</v>
      </c>
      <c r="C1386" t="s">
        <v>3322</v>
      </c>
      <c r="D1386" t="e">
        <f t="shared" si="126"/>
        <v>#REF!</v>
      </c>
      <c r="E1386" t="e">
        <f t="shared" si="127"/>
        <v>#REF!</v>
      </c>
      <c r="F1386" t="e">
        <f t="shared" si="128"/>
        <v>#REF!</v>
      </c>
      <c r="G1386" t="e">
        <f t="shared" si="129"/>
        <v>#REF!</v>
      </c>
      <c r="H1386" t="e">
        <f t="shared" si="130"/>
        <v>#REF!</v>
      </c>
      <c r="I1386" t="e">
        <f t="shared" si="131"/>
        <v>#REF!</v>
      </c>
    </row>
    <row r="1387" spans="1:9" x14ac:dyDescent="0.35">
      <c r="A1387" t="s">
        <v>2044</v>
      </c>
      <c r="B1387" t="s">
        <v>308</v>
      </c>
      <c r="C1387" t="s">
        <v>3322</v>
      </c>
      <c r="D1387" t="e">
        <f t="shared" si="126"/>
        <v>#REF!</v>
      </c>
      <c r="E1387" t="e">
        <f t="shared" si="127"/>
        <v>#REF!</v>
      </c>
      <c r="F1387" t="e">
        <f t="shared" si="128"/>
        <v>#REF!</v>
      </c>
      <c r="G1387" t="e">
        <f t="shared" si="129"/>
        <v>#REF!</v>
      </c>
      <c r="H1387" t="e">
        <f t="shared" si="130"/>
        <v>#REF!</v>
      </c>
      <c r="I1387" t="e">
        <f t="shared" si="131"/>
        <v>#REF!</v>
      </c>
    </row>
    <row r="1388" spans="1:9" x14ac:dyDescent="0.35">
      <c r="A1388" t="s">
        <v>2067</v>
      </c>
      <c r="B1388" t="s">
        <v>353</v>
      </c>
      <c r="C1388" t="s">
        <v>3322</v>
      </c>
      <c r="D1388" t="e">
        <f t="shared" si="126"/>
        <v>#REF!</v>
      </c>
      <c r="E1388" t="e">
        <f t="shared" si="127"/>
        <v>#REF!</v>
      </c>
      <c r="F1388" t="e">
        <f t="shared" si="128"/>
        <v>#REF!</v>
      </c>
      <c r="G1388" t="e">
        <f t="shared" si="129"/>
        <v>#REF!</v>
      </c>
      <c r="H1388" t="e">
        <f t="shared" si="130"/>
        <v>#REF!</v>
      </c>
      <c r="I1388" t="e">
        <f t="shared" si="131"/>
        <v>#REF!</v>
      </c>
    </row>
    <row r="1389" spans="1:9" x14ac:dyDescent="0.35">
      <c r="A1389" t="s">
        <v>2264</v>
      </c>
      <c r="B1389" t="s">
        <v>653</v>
      </c>
      <c r="C1389" t="s">
        <v>3322</v>
      </c>
      <c r="D1389" t="e">
        <f t="shared" si="126"/>
        <v>#REF!</v>
      </c>
      <c r="E1389" t="e">
        <f t="shared" si="127"/>
        <v>#REF!</v>
      </c>
      <c r="F1389" t="e">
        <f t="shared" si="128"/>
        <v>#REF!</v>
      </c>
      <c r="G1389" t="e">
        <f t="shared" si="129"/>
        <v>#REF!</v>
      </c>
      <c r="H1389" t="e">
        <f t="shared" si="130"/>
        <v>#REF!</v>
      </c>
      <c r="I1389" t="e">
        <f t="shared" si="131"/>
        <v>#REF!</v>
      </c>
    </row>
    <row r="1390" spans="1:9" x14ac:dyDescent="0.35">
      <c r="A1390" t="s">
        <v>2290</v>
      </c>
      <c r="B1390" t="s">
        <v>694</v>
      </c>
      <c r="C1390" t="s">
        <v>3322</v>
      </c>
      <c r="D1390" t="e">
        <f t="shared" si="126"/>
        <v>#REF!</v>
      </c>
      <c r="E1390" t="e">
        <f t="shared" si="127"/>
        <v>#REF!</v>
      </c>
      <c r="F1390" t="e">
        <f t="shared" si="128"/>
        <v>#REF!</v>
      </c>
      <c r="G1390" t="e">
        <f t="shared" si="129"/>
        <v>#REF!</v>
      </c>
      <c r="H1390" t="e">
        <f t="shared" si="130"/>
        <v>#REF!</v>
      </c>
      <c r="I1390" t="e">
        <f t="shared" si="131"/>
        <v>#REF!</v>
      </c>
    </row>
    <row r="1391" spans="1:9" x14ac:dyDescent="0.35">
      <c r="A1391" t="s">
        <v>2427</v>
      </c>
      <c r="B1391" t="s">
        <v>901</v>
      </c>
      <c r="C1391" t="s">
        <v>3322</v>
      </c>
      <c r="D1391" t="e">
        <f t="shared" si="126"/>
        <v>#REF!</v>
      </c>
      <c r="E1391" t="e">
        <f t="shared" si="127"/>
        <v>#REF!</v>
      </c>
      <c r="F1391" t="e">
        <f t="shared" si="128"/>
        <v>#REF!</v>
      </c>
      <c r="G1391" t="e">
        <f t="shared" si="129"/>
        <v>#REF!</v>
      </c>
      <c r="H1391" t="e">
        <f t="shared" si="130"/>
        <v>#REF!</v>
      </c>
      <c r="I1391" t="e">
        <f t="shared" si="131"/>
        <v>#REF!</v>
      </c>
    </row>
    <row r="1392" spans="1:9" x14ac:dyDescent="0.35">
      <c r="A1392" t="s">
        <v>2432</v>
      </c>
      <c r="B1392" t="s">
        <v>911</v>
      </c>
      <c r="C1392" t="s">
        <v>3322</v>
      </c>
      <c r="D1392" t="e">
        <f t="shared" si="126"/>
        <v>#REF!</v>
      </c>
      <c r="E1392" t="e">
        <f t="shared" si="127"/>
        <v>#REF!</v>
      </c>
      <c r="F1392" t="e">
        <f t="shared" si="128"/>
        <v>#REF!</v>
      </c>
      <c r="G1392" t="e">
        <f t="shared" si="129"/>
        <v>#REF!</v>
      </c>
      <c r="H1392" t="e">
        <f t="shared" si="130"/>
        <v>#REF!</v>
      </c>
      <c r="I1392" t="e">
        <f t="shared" si="131"/>
        <v>#REF!</v>
      </c>
    </row>
    <row r="1393" spans="1:9" x14ac:dyDescent="0.35">
      <c r="A1393" t="s">
        <v>2589</v>
      </c>
      <c r="B1393" t="s">
        <v>3529</v>
      </c>
      <c r="C1393" t="s">
        <v>3322</v>
      </c>
      <c r="D1393" t="e">
        <f t="shared" si="126"/>
        <v>#REF!</v>
      </c>
      <c r="E1393" t="e">
        <f t="shared" si="127"/>
        <v>#REF!</v>
      </c>
      <c r="F1393" t="e">
        <f t="shared" si="128"/>
        <v>#REF!</v>
      </c>
      <c r="G1393" t="e">
        <f t="shared" si="129"/>
        <v>#REF!</v>
      </c>
      <c r="H1393" t="e">
        <f t="shared" si="130"/>
        <v>#REF!</v>
      </c>
      <c r="I1393" t="e">
        <f t="shared" si="131"/>
        <v>#REF!</v>
      </c>
    </row>
    <row r="1394" spans="1:9" x14ac:dyDescent="0.35">
      <c r="A1394" t="s">
        <v>2840</v>
      </c>
      <c r="B1394" t="s">
        <v>1394</v>
      </c>
      <c r="C1394" t="s">
        <v>3322</v>
      </c>
      <c r="D1394" t="e">
        <f t="shared" si="126"/>
        <v>#REF!</v>
      </c>
      <c r="E1394" t="e">
        <f t="shared" si="127"/>
        <v>#REF!</v>
      </c>
      <c r="F1394" t="e">
        <f t="shared" si="128"/>
        <v>#REF!</v>
      </c>
      <c r="G1394" t="e">
        <f t="shared" si="129"/>
        <v>#REF!</v>
      </c>
      <c r="H1394" t="e">
        <f t="shared" si="130"/>
        <v>#REF!</v>
      </c>
      <c r="I1394" t="e">
        <f t="shared" si="131"/>
        <v>#REF!</v>
      </c>
    </row>
    <row r="1395" spans="1:9" x14ac:dyDescent="0.35">
      <c r="A1395" t="s">
        <v>1937</v>
      </c>
      <c r="B1395" t="s">
        <v>92</v>
      </c>
      <c r="C1395" t="s">
        <v>3322</v>
      </c>
      <c r="D1395" t="e">
        <f t="shared" si="126"/>
        <v>#REF!</v>
      </c>
      <c r="E1395" t="e">
        <f t="shared" si="127"/>
        <v>#REF!</v>
      </c>
      <c r="F1395" t="e">
        <f t="shared" si="128"/>
        <v>#REF!</v>
      </c>
      <c r="G1395" t="e">
        <f t="shared" si="129"/>
        <v>#REF!</v>
      </c>
      <c r="H1395" t="e">
        <f t="shared" si="130"/>
        <v>#REF!</v>
      </c>
      <c r="I1395" t="e">
        <f t="shared" si="131"/>
        <v>#REF!</v>
      </c>
    </row>
    <row r="1396" spans="1:9" x14ac:dyDescent="0.35">
      <c r="A1396" t="s">
        <v>1990</v>
      </c>
      <c r="B1396" t="s">
        <v>200</v>
      </c>
      <c r="C1396" t="s">
        <v>3322</v>
      </c>
      <c r="D1396" t="e">
        <f t="shared" si="126"/>
        <v>#REF!</v>
      </c>
      <c r="E1396" t="e">
        <f t="shared" si="127"/>
        <v>#REF!</v>
      </c>
      <c r="F1396" t="e">
        <f t="shared" si="128"/>
        <v>#REF!</v>
      </c>
      <c r="G1396" t="e">
        <f t="shared" si="129"/>
        <v>#REF!</v>
      </c>
      <c r="H1396" t="e">
        <f t="shared" si="130"/>
        <v>#REF!</v>
      </c>
      <c r="I1396" t="e">
        <f t="shared" si="131"/>
        <v>#REF!</v>
      </c>
    </row>
    <row r="1397" spans="1:9" x14ac:dyDescent="0.35">
      <c r="A1397" t="s">
        <v>2027</v>
      </c>
      <c r="B1397" t="s">
        <v>274</v>
      </c>
      <c r="C1397" t="s">
        <v>3322</v>
      </c>
      <c r="D1397" t="e">
        <f t="shared" si="126"/>
        <v>#REF!</v>
      </c>
      <c r="E1397" t="e">
        <f t="shared" si="127"/>
        <v>#REF!</v>
      </c>
      <c r="F1397" t="e">
        <f t="shared" si="128"/>
        <v>#REF!</v>
      </c>
      <c r="G1397" t="e">
        <f t="shared" si="129"/>
        <v>#REF!</v>
      </c>
      <c r="H1397" t="e">
        <f t="shared" si="130"/>
        <v>#REF!</v>
      </c>
      <c r="I1397" t="e">
        <f t="shared" si="131"/>
        <v>#REF!</v>
      </c>
    </row>
    <row r="1398" spans="1:9" x14ac:dyDescent="0.35">
      <c r="A1398" t="s">
        <v>2184</v>
      </c>
      <c r="B1398" t="s">
        <v>533</v>
      </c>
      <c r="C1398" t="s">
        <v>3322</v>
      </c>
      <c r="D1398" t="e">
        <f t="shared" si="126"/>
        <v>#REF!</v>
      </c>
      <c r="E1398" t="e">
        <f t="shared" si="127"/>
        <v>#REF!</v>
      </c>
      <c r="F1398" t="e">
        <f t="shared" si="128"/>
        <v>#REF!</v>
      </c>
      <c r="G1398" t="e">
        <f t="shared" si="129"/>
        <v>#REF!</v>
      </c>
      <c r="H1398" t="e">
        <f t="shared" si="130"/>
        <v>#REF!</v>
      </c>
      <c r="I1398" t="e">
        <f t="shared" si="131"/>
        <v>#REF!</v>
      </c>
    </row>
    <row r="1399" spans="1:9" x14ac:dyDescent="0.35">
      <c r="A1399" t="s">
        <v>2370</v>
      </c>
      <c r="B1399" t="s">
        <v>799</v>
      </c>
      <c r="C1399" t="s">
        <v>3322</v>
      </c>
      <c r="D1399" t="e">
        <f t="shared" si="126"/>
        <v>#REF!</v>
      </c>
      <c r="E1399" t="e">
        <f t="shared" si="127"/>
        <v>#REF!</v>
      </c>
      <c r="F1399" t="e">
        <f t="shared" si="128"/>
        <v>#REF!</v>
      </c>
      <c r="G1399" t="e">
        <f t="shared" si="129"/>
        <v>#REF!</v>
      </c>
      <c r="H1399" t="e">
        <f t="shared" si="130"/>
        <v>#REF!</v>
      </c>
      <c r="I1399" t="e">
        <f t="shared" si="131"/>
        <v>#REF!</v>
      </c>
    </row>
    <row r="1400" spans="1:9" x14ac:dyDescent="0.35">
      <c r="A1400" t="s">
        <v>2406</v>
      </c>
      <c r="B1400" t="s">
        <v>863</v>
      </c>
      <c r="C1400" t="s">
        <v>3322</v>
      </c>
      <c r="D1400" t="e">
        <f t="shared" si="126"/>
        <v>#REF!</v>
      </c>
      <c r="E1400" t="e">
        <f t="shared" si="127"/>
        <v>#REF!</v>
      </c>
      <c r="F1400" t="e">
        <f t="shared" si="128"/>
        <v>#REF!</v>
      </c>
      <c r="G1400" t="e">
        <f t="shared" si="129"/>
        <v>#REF!</v>
      </c>
      <c r="H1400" t="e">
        <f t="shared" si="130"/>
        <v>#REF!</v>
      </c>
      <c r="I1400" t="e">
        <f t="shared" si="131"/>
        <v>#REF!</v>
      </c>
    </row>
    <row r="1401" spans="1:9" x14ac:dyDescent="0.35">
      <c r="A1401" t="s">
        <v>2431</v>
      </c>
      <c r="B1401" t="s">
        <v>909</v>
      </c>
      <c r="C1401" t="s">
        <v>3322</v>
      </c>
      <c r="D1401" t="e">
        <f t="shared" si="126"/>
        <v>#REF!</v>
      </c>
      <c r="E1401" t="e">
        <f t="shared" si="127"/>
        <v>#REF!</v>
      </c>
      <c r="F1401" t="e">
        <f t="shared" si="128"/>
        <v>#REF!</v>
      </c>
      <c r="G1401" t="e">
        <f t="shared" si="129"/>
        <v>#REF!</v>
      </c>
      <c r="H1401" t="e">
        <f t="shared" si="130"/>
        <v>#REF!</v>
      </c>
      <c r="I1401" t="e">
        <f t="shared" si="131"/>
        <v>#REF!</v>
      </c>
    </row>
    <row r="1402" spans="1:9" x14ac:dyDescent="0.35">
      <c r="A1402" t="s">
        <v>2639</v>
      </c>
      <c r="B1402" t="s">
        <v>1174</v>
      </c>
      <c r="C1402" t="s">
        <v>3322</v>
      </c>
      <c r="D1402" t="e">
        <f t="shared" si="126"/>
        <v>#REF!</v>
      </c>
      <c r="E1402" t="e">
        <f t="shared" si="127"/>
        <v>#REF!</v>
      </c>
      <c r="F1402" t="e">
        <f t="shared" si="128"/>
        <v>#REF!</v>
      </c>
      <c r="G1402" t="e">
        <f t="shared" si="129"/>
        <v>#REF!</v>
      </c>
      <c r="H1402" t="e">
        <f t="shared" si="130"/>
        <v>#REF!</v>
      </c>
      <c r="I1402" t="e">
        <f t="shared" si="131"/>
        <v>#REF!</v>
      </c>
    </row>
    <row r="1403" spans="1:9" x14ac:dyDescent="0.35">
      <c r="A1403" t="s">
        <v>3946</v>
      </c>
      <c r="B1403" t="s">
        <v>3582</v>
      </c>
      <c r="C1403" t="s">
        <v>3322</v>
      </c>
      <c r="D1403" t="e">
        <f t="shared" si="126"/>
        <v>#REF!</v>
      </c>
      <c r="E1403" t="e">
        <f t="shared" si="127"/>
        <v>#REF!</v>
      </c>
      <c r="F1403" t="e">
        <f t="shared" si="128"/>
        <v>#REF!</v>
      </c>
      <c r="G1403" t="e">
        <f t="shared" si="129"/>
        <v>#REF!</v>
      </c>
      <c r="H1403" t="e">
        <f t="shared" si="130"/>
        <v>#REF!</v>
      </c>
      <c r="I1403" t="e">
        <f t="shared" si="131"/>
        <v>#REF!</v>
      </c>
    </row>
    <row r="1404" spans="1:9" x14ac:dyDescent="0.35">
      <c r="A1404" t="s">
        <v>2142</v>
      </c>
      <c r="B1404" t="s">
        <v>468</v>
      </c>
      <c r="C1404" t="s">
        <v>3322</v>
      </c>
      <c r="D1404" t="e">
        <f t="shared" si="126"/>
        <v>#REF!</v>
      </c>
      <c r="E1404" t="e">
        <f t="shared" si="127"/>
        <v>#REF!</v>
      </c>
      <c r="F1404" t="e">
        <f t="shared" si="128"/>
        <v>#REF!</v>
      </c>
      <c r="G1404" t="e">
        <f t="shared" si="129"/>
        <v>#REF!</v>
      </c>
      <c r="H1404" t="e">
        <f t="shared" si="130"/>
        <v>#REF!</v>
      </c>
      <c r="I1404" t="e">
        <f t="shared" si="131"/>
        <v>#REF!</v>
      </c>
    </row>
    <row r="1405" spans="1:9" x14ac:dyDescent="0.35">
      <c r="A1405" t="s">
        <v>2203</v>
      </c>
      <c r="B1405" t="s">
        <v>561</v>
      </c>
      <c r="C1405" t="s">
        <v>3322</v>
      </c>
      <c r="D1405" t="e">
        <f t="shared" si="126"/>
        <v>#REF!</v>
      </c>
      <c r="E1405" t="e">
        <f t="shared" si="127"/>
        <v>#REF!</v>
      </c>
      <c r="F1405" t="e">
        <f t="shared" si="128"/>
        <v>#REF!</v>
      </c>
      <c r="G1405" t="e">
        <f t="shared" si="129"/>
        <v>#REF!</v>
      </c>
      <c r="H1405" t="e">
        <f t="shared" si="130"/>
        <v>#REF!</v>
      </c>
      <c r="I1405" t="e">
        <f t="shared" si="131"/>
        <v>#REF!</v>
      </c>
    </row>
    <row r="1406" spans="1:9" x14ac:dyDescent="0.35">
      <c r="A1406" t="s">
        <v>2233</v>
      </c>
      <c r="B1406" t="s">
        <v>607</v>
      </c>
      <c r="C1406" t="s">
        <v>3322</v>
      </c>
      <c r="D1406" t="e">
        <f t="shared" si="126"/>
        <v>#REF!</v>
      </c>
      <c r="E1406" t="e">
        <f t="shared" si="127"/>
        <v>#REF!</v>
      </c>
      <c r="F1406" t="e">
        <f t="shared" si="128"/>
        <v>#REF!</v>
      </c>
      <c r="G1406" t="e">
        <f t="shared" si="129"/>
        <v>#REF!</v>
      </c>
      <c r="H1406" t="e">
        <f t="shared" si="130"/>
        <v>#REF!</v>
      </c>
      <c r="I1406" t="e">
        <f t="shared" si="131"/>
        <v>#REF!</v>
      </c>
    </row>
    <row r="1407" spans="1:9" x14ac:dyDescent="0.35">
      <c r="A1407" t="s">
        <v>2351</v>
      </c>
      <c r="B1407" t="s">
        <v>775</v>
      </c>
      <c r="C1407" t="s">
        <v>3322</v>
      </c>
      <c r="D1407" t="e">
        <f t="shared" si="126"/>
        <v>#REF!</v>
      </c>
      <c r="E1407" t="e">
        <f t="shared" si="127"/>
        <v>#REF!</v>
      </c>
      <c r="F1407" t="e">
        <f t="shared" si="128"/>
        <v>#REF!</v>
      </c>
      <c r="G1407" t="e">
        <f t="shared" si="129"/>
        <v>#REF!</v>
      </c>
      <c r="H1407" t="e">
        <f t="shared" si="130"/>
        <v>#REF!</v>
      </c>
      <c r="I1407" t="e">
        <f t="shared" si="131"/>
        <v>#REF!</v>
      </c>
    </row>
    <row r="1408" spans="1:9" x14ac:dyDescent="0.35">
      <c r="A1408" t="s">
        <v>2393</v>
      </c>
      <c r="B1408" t="s">
        <v>839</v>
      </c>
      <c r="C1408" t="s">
        <v>3322</v>
      </c>
      <c r="D1408" t="e">
        <f t="shared" si="126"/>
        <v>#REF!</v>
      </c>
      <c r="E1408" t="e">
        <f t="shared" si="127"/>
        <v>#REF!</v>
      </c>
      <c r="F1408" t="e">
        <f t="shared" si="128"/>
        <v>#REF!</v>
      </c>
      <c r="G1408" t="e">
        <f t="shared" si="129"/>
        <v>#REF!</v>
      </c>
      <c r="H1408" t="e">
        <f t="shared" si="130"/>
        <v>#REF!</v>
      </c>
      <c r="I1408" t="e">
        <f t="shared" si="131"/>
        <v>#REF!</v>
      </c>
    </row>
    <row r="1409" spans="1:9" x14ac:dyDescent="0.35">
      <c r="A1409" t="s">
        <v>2448</v>
      </c>
      <c r="B1409" t="s">
        <v>932</v>
      </c>
      <c r="C1409" t="s">
        <v>3322</v>
      </c>
      <c r="D1409" t="e">
        <f t="shared" si="126"/>
        <v>#REF!</v>
      </c>
      <c r="E1409" t="e">
        <f t="shared" si="127"/>
        <v>#REF!</v>
      </c>
      <c r="F1409" t="e">
        <f t="shared" si="128"/>
        <v>#REF!</v>
      </c>
      <c r="G1409" t="e">
        <f t="shared" si="129"/>
        <v>#REF!</v>
      </c>
      <c r="H1409" t="e">
        <f t="shared" si="130"/>
        <v>#REF!</v>
      </c>
      <c r="I1409" t="e">
        <f t="shared" si="131"/>
        <v>#REF!</v>
      </c>
    </row>
    <row r="1410" spans="1:9" x14ac:dyDescent="0.35">
      <c r="A1410" t="s">
        <v>2845</v>
      </c>
      <c r="B1410" t="s">
        <v>1403</v>
      </c>
      <c r="C1410" t="s">
        <v>3322</v>
      </c>
      <c r="D1410" t="e">
        <f t="shared" si="126"/>
        <v>#REF!</v>
      </c>
      <c r="E1410" t="e">
        <f t="shared" si="127"/>
        <v>#REF!</v>
      </c>
      <c r="F1410" t="e">
        <f t="shared" si="128"/>
        <v>#REF!</v>
      </c>
      <c r="G1410" t="e">
        <f t="shared" si="129"/>
        <v>#REF!</v>
      </c>
      <c r="H1410" t="e">
        <f t="shared" si="130"/>
        <v>#REF!</v>
      </c>
      <c r="I1410" t="e">
        <f t="shared" si="131"/>
        <v>#REF!</v>
      </c>
    </row>
    <row r="1411" spans="1:9" x14ac:dyDescent="0.35">
      <c r="A1411" t="s">
        <v>2930</v>
      </c>
      <c r="B1411" t="s">
        <v>1492</v>
      </c>
      <c r="C1411" t="s">
        <v>3322</v>
      </c>
      <c r="D1411" t="e">
        <f t="shared" si="126"/>
        <v>#REF!</v>
      </c>
      <c r="E1411" t="e">
        <f t="shared" si="127"/>
        <v>#REF!</v>
      </c>
      <c r="F1411" t="e">
        <f t="shared" si="128"/>
        <v>#REF!</v>
      </c>
      <c r="G1411" t="e">
        <f t="shared" si="129"/>
        <v>#REF!</v>
      </c>
      <c r="H1411" t="e">
        <f t="shared" si="130"/>
        <v>#REF!</v>
      </c>
      <c r="I1411" t="e">
        <f t="shared" si="131"/>
        <v>#REF!</v>
      </c>
    </row>
    <row r="1412" spans="1:9" x14ac:dyDescent="0.35">
      <c r="A1412" t="s">
        <v>3246</v>
      </c>
      <c r="B1412" t="s">
        <v>1839</v>
      </c>
      <c r="C1412" t="s">
        <v>3322</v>
      </c>
      <c r="D1412" t="e">
        <f t="shared" ref="D1412:D1475" si="132">VLOOKUP(VALUE($A1412),PDG,7,FALSE)</f>
        <v>#REF!</v>
      </c>
      <c r="E1412" t="e">
        <f t="shared" ref="E1412:E1475" si="133">VLOOKUP(VALUE($A1412),PDG,11,FALSE)</f>
        <v>#REF!</v>
      </c>
      <c r="F1412" t="e">
        <f t="shared" ref="F1412:F1475" si="134">IF(E1412&gt;$F$3,$F$3,E1412)</f>
        <v>#REF!</v>
      </c>
      <c r="G1412" t="e">
        <f t="shared" ref="G1412:G1475" si="135">IF(F1412&gt;$G$3,$G$3,E1412)</f>
        <v>#REF!</v>
      </c>
      <c r="H1412" t="e">
        <f t="shared" ref="H1412:H1475" si="136">IF(F1412&lt;E1412,1,0)</f>
        <v>#REF!</v>
      </c>
      <c r="I1412" t="e">
        <f t="shared" ref="I1412:I1475" si="137">IF(G1412&lt;E1412,1,0)</f>
        <v>#REF!</v>
      </c>
    </row>
    <row r="1413" spans="1:9" x14ac:dyDescent="0.35">
      <c r="A1413" t="s">
        <v>1942</v>
      </c>
      <c r="B1413" t="s">
        <v>102</v>
      </c>
      <c r="C1413" t="s">
        <v>3322</v>
      </c>
      <c r="D1413" t="e">
        <f t="shared" si="132"/>
        <v>#REF!</v>
      </c>
      <c r="E1413" t="e">
        <f t="shared" si="133"/>
        <v>#REF!</v>
      </c>
      <c r="F1413" t="e">
        <f t="shared" si="134"/>
        <v>#REF!</v>
      </c>
      <c r="G1413" t="e">
        <f t="shared" si="135"/>
        <v>#REF!</v>
      </c>
      <c r="H1413" t="e">
        <f t="shared" si="136"/>
        <v>#REF!</v>
      </c>
      <c r="I1413" t="e">
        <f t="shared" si="137"/>
        <v>#REF!</v>
      </c>
    </row>
    <row r="1414" spans="1:9" x14ac:dyDescent="0.35">
      <c r="A1414" t="s">
        <v>1979</v>
      </c>
      <c r="B1414" t="s">
        <v>178</v>
      </c>
      <c r="C1414" t="s">
        <v>3322</v>
      </c>
      <c r="D1414" t="e">
        <f t="shared" si="132"/>
        <v>#REF!</v>
      </c>
      <c r="E1414" t="e">
        <f t="shared" si="133"/>
        <v>#REF!</v>
      </c>
      <c r="F1414" t="e">
        <f t="shared" si="134"/>
        <v>#REF!</v>
      </c>
      <c r="G1414" t="e">
        <f t="shared" si="135"/>
        <v>#REF!</v>
      </c>
      <c r="H1414" t="e">
        <f t="shared" si="136"/>
        <v>#REF!</v>
      </c>
      <c r="I1414" t="e">
        <f t="shared" si="137"/>
        <v>#REF!</v>
      </c>
    </row>
    <row r="1415" spans="1:9" x14ac:dyDescent="0.35">
      <c r="A1415" t="s">
        <v>1985</v>
      </c>
      <c r="B1415" t="s">
        <v>190</v>
      </c>
      <c r="C1415" t="s">
        <v>3322</v>
      </c>
      <c r="D1415" t="e">
        <f t="shared" si="132"/>
        <v>#REF!</v>
      </c>
      <c r="E1415" t="e">
        <f t="shared" si="133"/>
        <v>#REF!</v>
      </c>
      <c r="F1415" t="e">
        <f t="shared" si="134"/>
        <v>#REF!</v>
      </c>
      <c r="G1415" t="e">
        <f t="shared" si="135"/>
        <v>#REF!</v>
      </c>
      <c r="H1415" t="e">
        <f t="shared" si="136"/>
        <v>#REF!</v>
      </c>
      <c r="I1415" t="e">
        <f t="shared" si="137"/>
        <v>#REF!</v>
      </c>
    </row>
    <row r="1416" spans="1:9" x14ac:dyDescent="0.35">
      <c r="A1416" t="s">
        <v>2056</v>
      </c>
      <c r="B1416" t="s">
        <v>330</v>
      </c>
      <c r="C1416" t="s">
        <v>3322</v>
      </c>
      <c r="D1416" t="e">
        <f t="shared" si="132"/>
        <v>#REF!</v>
      </c>
      <c r="E1416" t="e">
        <f t="shared" si="133"/>
        <v>#REF!</v>
      </c>
      <c r="F1416" t="e">
        <f t="shared" si="134"/>
        <v>#REF!</v>
      </c>
      <c r="G1416" t="e">
        <f t="shared" si="135"/>
        <v>#REF!</v>
      </c>
      <c r="H1416" t="e">
        <f t="shared" si="136"/>
        <v>#REF!</v>
      </c>
      <c r="I1416" t="e">
        <f t="shared" si="137"/>
        <v>#REF!</v>
      </c>
    </row>
    <row r="1417" spans="1:9" x14ac:dyDescent="0.35">
      <c r="A1417" t="s">
        <v>2091</v>
      </c>
      <c r="B1417" t="s">
        <v>393</v>
      </c>
      <c r="C1417" t="s">
        <v>3322</v>
      </c>
      <c r="D1417" t="e">
        <f t="shared" si="132"/>
        <v>#REF!</v>
      </c>
      <c r="E1417" t="e">
        <f t="shared" si="133"/>
        <v>#REF!</v>
      </c>
      <c r="F1417" t="e">
        <f t="shared" si="134"/>
        <v>#REF!</v>
      </c>
      <c r="G1417" t="e">
        <f t="shared" si="135"/>
        <v>#REF!</v>
      </c>
      <c r="H1417" t="e">
        <f t="shared" si="136"/>
        <v>#REF!</v>
      </c>
      <c r="I1417" t="e">
        <f t="shared" si="137"/>
        <v>#REF!</v>
      </c>
    </row>
    <row r="1418" spans="1:9" x14ac:dyDescent="0.35">
      <c r="A1418" t="s">
        <v>2315</v>
      </c>
      <c r="B1418" t="s">
        <v>732</v>
      </c>
      <c r="C1418" t="s">
        <v>3322</v>
      </c>
      <c r="D1418" t="e">
        <f t="shared" si="132"/>
        <v>#REF!</v>
      </c>
      <c r="E1418" t="e">
        <f t="shared" si="133"/>
        <v>#REF!</v>
      </c>
      <c r="F1418" t="e">
        <f t="shared" si="134"/>
        <v>#REF!</v>
      </c>
      <c r="G1418" t="e">
        <f t="shared" si="135"/>
        <v>#REF!</v>
      </c>
      <c r="H1418" t="e">
        <f t="shared" si="136"/>
        <v>#REF!</v>
      </c>
      <c r="I1418" t="e">
        <f t="shared" si="137"/>
        <v>#REF!</v>
      </c>
    </row>
    <row r="1419" spans="1:9" x14ac:dyDescent="0.35">
      <c r="A1419" t="s">
        <v>2545</v>
      </c>
      <c r="B1419" t="s">
        <v>3485</v>
      </c>
      <c r="C1419" t="s">
        <v>3322</v>
      </c>
      <c r="D1419" t="e">
        <f t="shared" si="132"/>
        <v>#REF!</v>
      </c>
      <c r="E1419" t="e">
        <f t="shared" si="133"/>
        <v>#REF!</v>
      </c>
      <c r="F1419" t="e">
        <f t="shared" si="134"/>
        <v>#REF!</v>
      </c>
      <c r="G1419" t="e">
        <f t="shared" si="135"/>
        <v>#REF!</v>
      </c>
      <c r="H1419" t="e">
        <f t="shared" si="136"/>
        <v>#REF!</v>
      </c>
      <c r="I1419" t="e">
        <f t="shared" si="137"/>
        <v>#REF!</v>
      </c>
    </row>
    <row r="1420" spans="1:9" x14ac:dyDescent="0.35">
      <c r="A1420" t="s">
        <v>2563</v>
      </c>
      <c r="B1420" t="s">
        <v>3503</v>
      </c>
      <c r="C1420" t="s">
        <v>3322</v>
      </c>
      <c r="D1420" t="e">
        <f t="shared" si="132"/>
        <v>#REF!</v>
      </c>
      <c r="E1420" t="e">
        <f t="shared" si="133"/>
        <v>#REF!</v>
      </c>
      <c r="F1420" t="e">
        <f t="shared" si="134"/>
        <v>#REF!</v>
      </c>
      <c r="G1420" t="e">
        <f t="shared" si="135"/>
        <v>#REF!</v>
      </c>
      <c r="H1420" t="e">
        <f t="shared" si="136"/>
        <v>#REF!</v>
      </c>
      <c r="I1420" t="e">
        <f t="shared" si="137"/>
        <v>#REF!</v>
      </c>
    </row>
    <row r="1421" spans="1:9" x14ac:dyDescent="0.35">
      <c r="A1421" t="s">
        <v>2630</v>
      </c>
      <c r="B1421" t="s">
        <v>1162</v>
      </c>
      <c r="C1421" t="s">
        <v>3322</v>
      </c>
      <c r="D1421" t="e">
        <f t="shared" si="132"/>
        <v>#REF!</v>
      </c>
      <c r="E1421" t="e">
        <f t="shared" si="133"/>
        <v>#REF!</v>
      </c>
      <c r="F1421" t="e">
        <f t="shared" si="134"/>
        <v>#REF!</v>
      </c>
      <c r="G1421" t="e">
        <f t="shared" si="135"/>
        <v>#REF!</v>
      </c>
      <c r="H1421" t="e">
        <f t="shared" si="136"/>
        <v>#REF!</v>
      </c>
      <c r="I1421" t="e">
        <f t="shared" si="137"/>
        <v>#REF!</v>
      </c>
    </row>
    <row r="1422" spans="1:9" x14ac:dyDescent="0.35">
      <c r="A1422" t="s">
        <v>2681</v>
      </c>
      <c r="B1422" t="s">
        <v>1226</v>
      </c>
      <c r="C1422" t="s">
        <v>3322</v>
      </c>
      <c r="D1422" t="e">
        <f t="shared" si="132"/>
        <v>#REF!</v>
      </c>
      <c r="E1422" t="e">
        <f t="shared" si="133"/>
        <v>#REF!</v>
      </c>
      <c r="F1422" t="e">
        <f t="shared" si="134"/>
        <v>#REF!</v>
      </c>
      <c r="G1422" t="e">
        <f t="shared" si="135"/>
        <v>#REF!</v>
      </c>
      <c r="H1422" t="e">
        <f t="shared" si="136"/>
        <v>#REF!</v>
      </c>
      <c r="I1422" t="e">
        <f t="shared" si="137"/>
        <v>#REF!</v>
      </c>
    </row>
    <row r="1423" spans="1:9" x14ac:dyDescent="0.35">
      <c r="A1423" t="s">
        <v>3123</v>
      </c>
      <c r="B1423" t="s">
        <v>1718</v>
      </c>
      <c r="C1423" t="s">
        <v>3322</v>
      </c>
      <c r="D1423" t="e">
        <f t="shared" si="132"/>
        <v>#REF!</v>
      </c>
      <c r="E1423" t="e">
        <f t="shared" si="133"/>
        <v>#REF!</v>
      </c>
      <c r="F1423" t="e">
        <f t="shared" si="134"/>
        <v>#REF!</v>
      </c>
      <c r="G1423" t="e">
        <f t="shared" si="135"/>
        <v>#REF!</v>
      </c>
      <c r="H1423" t="e">
        <f t="shared" si="136"/>
        <v>#REF!</v>
      </c>
      <c r="I1423" t="e">
        <f t="shared" si="137"/>
        <v>#REF!</v>
      </c>
    </row>
    <row r="1424" spans="1:9" x14ac:dyDescent="0.35">
      <c r="A1424" t="s">
        <v>3126</v>
      </c>
      <c r="B1424" t="s">
        <v>1721</v>
      </c>
      <c r="C1424" t="s">
        <v>3322</v>
      </c>
      <c r="D1424" t="e">
        <f t="shared" si="132"/>
        <v>#REF!</v>
      </c>
      <c r="E1424" t="e">
        <f t="shared" si="133"/>
        <v>#REF!</v>
      </c>
      <c r="F1424" t="e">
        <f t="shared" si="134"/>
        <v>#REF!</v>
      </c>
      <c r="G1424" t="e">
        <f t="shared" si="135"/>
        <v>#REF!</v>
      </c>
      <c r="H1424" t="e">
        <f t="shared" si="136"/>
        <v>#REF!</v>
      </c>
      <c r="I1424" t="e">
        <f t="shared" si="137"/>
        <v>#REF!</v>
      </c>
    </row>
    <row r="1425" spans="1:9" x14ac:dyDescent="0.35">
      <c r="A1425" t="s">
        <v>1977</v>
      </c>
      <c r="B1425" t="s">
        <v>174</v>
      </c>
      <c r="C1425" t="s">
        <v>3322</v>
      </c>
      <c r="D1425" t="e">
        <f t="shared" si="132"/>
        <v>#REF!</v>
      </c>
      <c r="E1425" t="e">
        <f t="shared" si="133"/>
        <v>#REF!</v>
      </c>
      <c r="F1425" t="e">
        <f t="shared" si="134"/>
        <v>#REF!</v>
      </c>
      <c r="G1425" t="e">
        <f t="shared" si="135"/>
        <v>#REF!</v>
      </c>
      <c r="H1425" t="e">
        <f t="shared" si="136"/>
        <v>#REF!</v>
      </c>
      <c r="I1425" t="e">
        <f t="shared" si="137"/>
        <v>#REF!</v>
      </c>
    </row>
    <row r="1426" spans="1:9" x14ac:dyDescent="0.35">
      <c r="A1426" t="s">
        <v>2030</v>
      </c>
      <c r="B1426" t="s">
        <v>280</v>
      </c>
      <c r="C1426" t="s">
        <v>3322</v>
      </c>
      <c r="D1426" t="e">
        <f t="shared" si="132"/>
        <v>#REF!</v>
      </c>
      <c r="E1426" t="e">
        <f t="shared" si="133"/>
        <v>#REF!</v>
      </c>
      <c r="F1426" t="e">
        <f t="shared" si="134"/>
        <v>#REF!</v>
      </c>
      <c r="G1426" t="e">
        <f t="shared" si="135"/>
        <v>#REF!</v>
      </c>
      <c r="H1426" t="e">
        <f t="shared" si="136"/>
        <v>#REF!</v>
      </c>
      <c r="I1426" t="e">
        <f t="shared" si="137"/>
        <v>#REF!</v>
      </c>
    </row>
    <row r="1427" spans="1:9" x14ac:dyDescent="0.35">
      <c r="A1427" t="s">
        <v>2253</v>
      </c>
      <c r="B1427" t="s">
        <v>635</v>
      </c>
      <c r="C1427" t="s">
        <v>3322</v>
      </c>
      <c r="D1427" t="e">
        <f t="shared" si="132"/>
        <v>#REF!</v>
      </c>
      <c r="E1427" t="e">
        <f t="shared" si="133"/>
        <v>#REF!</v>
      </c>
      <c r="F1427" t="e">
        <f t="shared" si="134"/>
        <v>#REF!</v>
      </c>
      <c r="G1427" t="e">
        <f t="shared" si="135"/>
        <v>#REF!</v>
      </c>
      <c r="H1427" t="e">
        <f t="shared" si="136"/>
        <v>#REF!</v>
      </c>
      <c r="I1427" t="e">
        <f t="shared" si="137"/>
        <v>#REF!</v>
      </c>
    </row>
    <row r="1428" spans="1:9" x14ac:dyDescent="0.35">
      <c r="A1428" t="s">
        <v>2607</v>
      </c>
      <c r="B1428" t="s">
        <v>1137</v>
      </c>
      <c r="C1428" t="s">
        <v>3322</v>
      </c>
      <c r="D1428" t="e">
        <f t="shared" si="132"/>
        <v>#REF!</v>
      </c>
      <c r="E1428" t="e">
        <f t="shared" si="133"/>
        <v>#REF!</v>
      </c>
      <c r="F1428" t="e">
        <f t="shared" si="134"/>
        <v>#REF!</v>
      </c>
      <c r="G1428" t="e">
        <f t="shared" si="135"/>
        <v>#REF!</v>
      </c>
      <c r="H1428" t="e">
        <f t="shared" si="136"/>
        <v>#REF!</v>
      </c>
      <c r="I1428" t="e">
        <f t="shared" si="137"/>
        <v>#REF!</v>
      </c>
    </row>
    <row r="1429" spans="1:9" x14ac:dyDescent="0.35">
      <c r="A1429" t="s">
        <v>2632</v>
      </c>
      <c r="B1429" t="s">
        <v>1166</v>
      </c>
      <c r="C1429" t="s">
        <v>3322</v>
      </c>
      <c r="D1429" t="e">
        <f t="shared" si="132"/>
        <v>#REF!</v>
      </c>
      <c r="E1429" t="e">
        <f t="shared" si="133"/>
        <v>#REF!</v>
      </c>
      <c r="F1429" t="e">
        <f t="shared" si="134"/>
        <v>#REF!</v>
      </c>
      <c r="G1429" t="e">
        <f t="shared" si="135"/>
        <v>#REF!</v>
      </c>
      <c r="H1429" t="e">
        <f t="shared" si="136"/>
        <v>#REF!</v>
      </c>
      <c r="I1429" t="e">
        <f t="shared" si="137"/>
        <v>#REF!</v>
      </c>
    </row>
    <row r="1430" spans="1:9" x14ac:dyDescent="0.35">
      <c r="A1430" t="s">
        <v>2641</v>
      </c>
      <c r="B1430" t="s">
        <v>1176</v>
      </c>
      <c r="C1430" t="s">
        <v>3322</v>
      </c>
      <c r="D1430" t="e">
        <f t="shared" si="132"/>
        <v>#REF!</v>
      </c>
      <c r="E1430" t="e">
        <f t="shared" si="133"/>
        <v>#REF!</v>
      </c>
      <c r="F1430" t="e">
        <f t="shared" si="134"/>
        <v>#REF!</v>
      </c>
      <c r="G1430" t="e">
        <f t="shared" si="135"/>
        <v>#REF!</v>
      </c>
      <c r="H1430" t="e">
        <f t="shared" si="136"/>
        <v>#REF!</v>
      </c>
      <c r="I1430" t="e">
        <f t="shared" si="137"/>
        <v>#REF!</v>
      </c>
    </row>
    <row r="1431" spans="1:9" x14ac:dyDescent="0.35">
      <c r="A1431" t="s">
        <v>3162</v>
      </c>
      <c r="B1431" t="s">
        <v>1756</v>
      </c>
      <c r="C1431" t="s">
        <v>3322</v>
      </c>
      <c r="D1431" t="e">
        <f t="shared" si="132"/>
        <v>#REF!</v>
      </c>
      <c r="E1431" t="e">
        <f t="shared" si="133"/>
        <v>#REF!</v>
      </c>
      <c r="F1431" t="e">
        <f t="shared" si="134"/>
        <v>#REF!</v>
      </c>
      <c r="G1431" t="e">
        <f t="shared" si="135"/>
        <v>#REF!</v>
      </c>
      <c r="H1431" t="e">
        <f t="shared" si="136"/>
        <v>#REF!</v>
      </c>
      <c r="I1431" t="e">
        <f t="shared" si="137"/>
        <v>#REF!</v>
      </c>
    </row>
    <row r="1432" spans="1:9" x14ac:dyDescent="0.35">
      <c r="A1432" t="s">
        <v>1923</v>
      </c>
      <c r="B1432" t="s">
        <v>38</v>
      </c>
      <c r="C1432" t="s">
        <v>3322</v>
      </c>
      <c r="D1432" t="e">
        <f t="shared" si="132"/>
        <v>#REF!</v>
      </c>
      <c r="E1432" t="e">
        <f t="shared" si="133"/>
        <v>#REF!</v>
      </c>
      <c r="F1432" t="e">
        <f t="shared" si="134"/>
        <v>#REF!</v>
      </c>
      <c r="G1432" t="e">
        <f t="shared" si="135"/>
        <v>#REF!</v>
      </c>
      <c r="H1432" t="e">
        <f t="shared" si="136"/>
        <v>#REF!</v>
      </c>
      <c r="I1432" t="e">
        <f t="shared" si="137"/>
        <v>#REF!</v>
      </c>
    </row>
    <row r="1433" spans="1:9" x14ac:dyDescent="0.35">
      <c r="A1433" t="s">
        <v>2178</v>
      </c>
      <c r="B1433" t="s">
        <v>524</v>
      </c>
      <c r="C1433" t="s">
        <v>3322</v>
      </c>
      <c r="D1433" t="e">
        <f t="shared" si="132"/>
        <v>#REF!</v>
      </c>
      <c r="E1433" t="e">
        <f t="shared" si="133"/>
        <v>#REF!</v>
      </c>
      <c r="F1433" t="e">
        <f t="shared" si="134"/>
        <v>#REF!</v>
      </c>
      <c r="G1433" t="e">
        <f t="shared" si="135"/>
        <v>#REF!</v>
      </c>
      <c r="H1433" t="e">
        <f t="shared" si="136"/>
        <v>#REF!</v>
      </c>
      <c r="I1433" t="e">
        <f t="shared" si="137"/>
        <v>#REF!</v>
      </c>
    </row>
    <row r="1434" spans="1:9" x14ac:dyDescent="0.35">
      <c r="A1434" t="s">
        <v>2372</v>
      </c>
      <c r="B1434" t="s">
        <v>3407</v>
      </c>
      <c r="C1434" t="s">
        <v>3322</v>
      </c>
      <c r="D1434" t="e">
        <f t="shared" si="132"/>
        <v>#REF!</v>
      </c>
      <c r="E1434" t="e">
        <f t="shared" si="133"/>
        <v>#REF!</v>
      </c>
      <c r="F1434" t="e">
        <f t="shared" si="134"/>
        <v>#REF!</v>
      </c>
      <c r="G1434" t="e">
        <f t="shared" si="135"/>
        <v>#REF!</v>
      </c>
      <c r="H1434" t="e">
        <f t="shared" si="136"/>
        <v>#REF!</v>
      </c>
      <c r="I1434" t="e">
        <f t="shared" si="137"/>
        <v>#REF!</v>
      </c>
    </row>
    <row r="1435" spans="1:9" x14ac:dyDescent="0.35">
      <c r="A1435" t="s">
        <v>2499</v>
      </c>
      <c r="B1435" t="s">
        <v>3439</v>
      </c>
      <c r="C1435" t="s">
        <v>3322</v>
      </c>
      <c r="D1435" t="e">
        <f t="shared" si="132"/>
        <v>#REF!</v>
      </c>
      <c r="E1435" t="e">
        <f t="shared" si="133"/>
        <v>#REF!</v>
      </c>
      <c r="F1435" t="e">
        <f t="shared" si="134"/>
        <v>#REF!</v>
      </c>
      <c r="G1435" t="e">
        <f t="shared" si="135"/>
        <v>#REF!</v>
      </c>
      <c r="H1435" t="e">
        <f t="shared" si="136"/>
        <v>#REF!</v>
      </c>
      <c r="I1435" t="e">
        <f t="shared" si="137"/>
        <v>#REF!</v>
      </c>
    </row>
    <row r="1436" spans="1:9" x14ac:dyDescent="0.35">
      <c r="A1436" t="s">
        <v>1924</v>
      </c>
      <c r="B1436" t="s">
        <v>42</v>
      </c>
      <c r="C1436" t="s">
        <v>3322</v>
      </c>
      <c r="D1436" t="e">
        <f t="shared" si="132"/>
        <v>#REF!</v>
      </c>
      <c r="E1436" t="e">
        <f t="shared" si="133"/>
        <v>#REF!</v>
      </c>
      <c r="F1436" t="e">
        <f t="shared" si="134"/>
        <v>#REF!</v>
      </c>
      <c r="G1436" t="e">
        <f t="shared" si="135"/>
        <v>#REF!</v>
      </c>
      <c r="H1436" t="e">
        <f t="shared" si="136"/>
        <v>#REF!</v>
      </c>
      <c r="I1436" t="e">
        <f t="shared" si="137"/>
        <v>#REF!</v>
      </c>
    </row>
    <row r="1437" spans="1:9" x14ac:dyDescent="0.35">
      <c r="A1437" t="s">
        <v>2457</v>
      </c>
      <c r="B1437" t="s">
        <v>948</v>
      </c>
      <c r="C1437" t="s">
        <v>3322</v>
      </c>
      <c r="D1437" t="e">
        <f t="shared" si="132"/>
        <v>#REF!</v>
      </c>
      <c r="E1437" t="e">
        <f t="shared" si="133"/>
        <v>#REF!</v>
      </c>
      <c r="F1437" t="e">
        <f t="shared" si="134"/>
        <v>#REF!</v>
      </c>
      <c r="G1437" t="e">
        <f t="shared" si="135"/>
        <v>#REF!</v>
      </c>
      <c r="H1437" t="e">
        <f t="shared" si="136"/>
        <v>#REF!</v>
      </c>
      <c r="I1437" t="e">
        <f t="shared" si="137"/>
        <v>#REF!</v>
      </c>
    </row>
    <row r="1438" spans="1:9" x14ac:dyDescent="0.35">
      <c r="A1438" t="s">
        <v>2109</v>
      </c>
      <c r="B1438" t="s">
        <v>419</v>
      </c>
      <c r="C1438" t="s">
        <v>3322</v>
      </c>
      <c r="D1438" t="e">
        <f t="shared" si="132"/>
        <v>#REF!</v>
      </c>
      <c r="E1438" t="e">
        <f t="shared" si="133"/>
        <v>#REF!</v>
      </c>
      <c r="F1438" t="e">
        <f t="shared" si="134"/>
        <v>#REF!</v>
      </c>
      <c r="G1438" t="e">
        <f t="shared" si="135"/>
        <v>#REF!</v>
      </c>
      <c r="H1438" t="e">
        <f t="shared" si="136"/>
        <v>#REF!</v>
      </c>
      <c r="I1438" t="e">
        <f t="shared" si="137"/>
        <v>#REF!</v>
      </c>
    </row>
    <row r="1439" spans="1:9" x14ac:dyDescent="0.35">
      <c r="A1439" t="s">
        <v>2242</v>
      </c>
      <c r="B1439" t="s">
        <v>621</v>
      </c>
      <c r="C1439" t="s">
        <v>3322</v>
      </c>
      <c r="D1439" t="e">
        <f t="shared" si="132"/>
        <v>#REF!</v>
      </c>
      <c r="E1439" t="e">
        <f t="shared" si="133"/>
        <v>#REF!</v>
      </c>
      <c r="F1439" t="e">
        <f t="shared" si="134"/>
        <v>#REF!</v>
      </c>
      <c r="G1439" t="e">
        <f t="shared" si="135"/>
        <v>#REF!</v>
      </c>
      <c r="H1439" t="e">
        <f t="shared" si="136"/>
        <v>#REF!</v>
      </c>
      <c r="I1439" t="e">
        <f t="shared" si="137"/>
        <v>#REF!</v>
      </c>
    </row>
    <row r="1440" spans="1:9" x14ac:dyDescent="0.35">
      <c r="A1440" t="s">
        <v>2360</v>
      </c>
      <c r="B1440" t="s">
        <v>786</v>
      </c>
      <c r="C1440" t="s">
        <v>3322</v>
      </c>
      <c r="D1440" t="e">
        <f t="shared" si="132"/>
        <v>#REF!</v>
      </c>
      <c r="E1440" t="e">
        <f t="shared" si="133"/>
        <v>#REF!</v>
      </c>
      <c r="F1440" t="e">
        <f t="shared" si="134"/>
        <v>#REF!</v>
      </c>
      <c r="G1440" t="e">
        <f t="shared" si="135"/>
        <v>#REF!</v>
      </c>
      <c r="H1440" t="e">
        <f t="shared" si="136"/>
        <v>#REF!</v>
      </c>
      <c r="I1440" t="e">
        <f t="shared" si="137"/>
        <v>#REF!</v>
      </c>
    </row>
    <row r="1441" spans="1:9" x14ac:dyDescent="0.35">
      <c r="A1441" t="s">
        <v>2391</v>
      </c>
      <c r="B1441" t="s">
        <v>835</v>
      </c>
      <c r="C1441" t="s">
        <v>3322</v>
      </c>
      <c r="D1441" t="e">
        <f t="shared" si="132"/>
        <v>#REF!</v>
      </c>
      <c r="E1441" t="e">
        <f t="shared" si="133"/>
        <v>#REF!</v>
      </c>
      <c r="F1441" t="e">
        <f t="shared" si="134"/>
        <v>#REF!</v>
      </c>
      <c r="G1441" t="e">
        <f t="shared" si="135"/>
        <v>#REF!</v>
      </c>
      <c r="H1441" t="e">
        <f t="shared" si="136"/>
        <v>#REF!</v>
      </c>
      <c r="I1441" t="e">
        <f t="shared" si="137"/>
        <v>#REF!</v>
      </c>
    </row>
    <row r="1442" spans="1:9" x14ac:dyDescent="0.35">
      <c r="A1442" t="s">
        <v>2481</v>
      </c>
      <c r="B1442" t="s">
        <v>984</v>
      </c>
      <c r="C1442" t="s">
        <v>3322</v>
      </c>
      <c r="D1442" t="e">
        <f t="shared" si="132"/>
        <v>#REF!</v>
      </c>
      <c r="E1442" t="e">
        <f t="shared" si="133"/>
        <v>#REF!</v>
      </c>
      <c r="F1442" t="e">
        <f t="shared" si="134"/>
        <v>#REF!</v>
      </c>
      <c r="G1442" t="e">
        <f t="shared" si="135"/>
        <v>#REF!</v>
      </c>
      <c r="H1442" t="e">
        <f t="shared" si="136"/>
        <v>#REF!</v>
      </c>
      <c r="I1442" t="e">
        <f t="shared" si="137"/>
        <v>#REF!</v>
      </c>
    </row>
    <row r="1443" spans="1:9" x14ac:dyDescent="0.35">
      <c r="A1443" t="s">
        <v>2692</v>
      </c>
      <c r="B1443" t="s">
        <v>1241</v>
      </c>
      <c r="C1443" t="s">
        <v>3322</v>
      </c>
      <c r="D1443" t="e">
        <f t="shared" si="132"/>
        <v>#REF!</v>
      </c>
      <c r="E1443" t="e">
        <f t="shared" si="133"/>
        <v>#REF!</v>
      </c>
      <c r="F1443" t="e">
        <f t="shared" si="134"/>
        <v>#REF!</v>
      </c>
      <c r="G1443" t="e">
        <f t="shared" si="135"/>
        <v>#REF!</v>
      </c>
      <c r="H1443" t="e">
        <f t="shared" si="136"/>
        <v>#REF!</v>
      </c>
      <c r="I1443" t="e">
        <f t="shared" si="137"/>
        <v>#REF!</v>
      </c>
    </row>
    <row r="1444" spans="1:9" x14ac:dyDescent="0.35">
      <c r="A1444" t="s">
        <v>3168</v>
      </c>
      <c r="B1444" t="s">
        <v>1762</v>
      </c>
      <c r="C1444" t="s">
        <v>3322</v>
      </c>
      <c r="D1444" t="e">
        <f t="shared" si="132"/>
        <v>#REF!</v>
      </c>
      <c r="E1444" t="e">
        <f t="shared" si="133"/>
        <v>#REF!</v>
      </c>
      <c r="F1444" t="e">
        <f t="shared" si="134"/>
        <v>#REF!</v>
      </c>
      <c r="G1444" t="e">
        <f t="shared" si="135"/>
        <v>#REF!</v>
      </c>
      <c r="H1444" t="e">
        <f t="shared" si="136"/>
        <v>#REF!</v>
      </c>
      <c r="I1444" t="e">
        <f t="shared" si="137"/>
        <v>#REF!</v>
      </c>
    </row>
    <row r="1445" spans="1:9" x14ac:dyDescent="0.35">
      <c r="A1445" t="s">
        <v>3187</v>
      </c>
      <c r="B1445" t="s">
        <v>1783</v>
      </c>
      <c r="C1445" t="s">
        <v>3322</v>
      </c>
      <c r="D1445" t="e">
        <f t="shared" si="132"/>
        <v>#REF!</v>
      </c>
      <c r="E1445" t="e">
        <f t="shared" si="133"/>
        <v>#REF!</v>
      </c>
      <c r="F1445" t="e">
        <f t="shared" si="134"/>
        <v>#REF!</v>
      </c>
      <c r="G1445" t="e">
        <f t="shared" si="135"/>
        <v>#REF!</v>
      </c>
      <c r="H1445" t="e">
        <f t="shared" si="136"/>
        <v>#REF!</v>
      </c>
      <c r="I1445" t="e">
        <f t="shared" si="137"/>
        <v>#REF!</v>
      </c>
    </row>
    <row r="1446" spans="1:9" x14ac:dyDescent="0.35">
      <c r="A1446" t="s">
        <v>2843</v>
      </c>
      <c r="B1446" t="s">
        <v>1399</v>
      </c>
      <c r="C1446" t="s">
        <v>3322</v>
      </c>
      <c r="D1446" t="e">
        <f t="shared" si="132"/>
        <v>#REF!</v>
      </c>
      <c r="E1446" t="e">
        <f t="shared" si="133"/>
        <v>#REF!</v>
      </c>
      <c r="F1446" t="e">
        <f t="shared" si="134"/>
        <v>#REF!</v>
      </c>
      <c r="G1446" t="e">
        <f t="shared" si="135"/>
        <v>#REF!</v>
      </c>
      <c r="H1446" t="e">
        <f t="shared" si="136"/>
        <v>#REF!</v>
      </c>
      <c r="I1446" t="e">
        <f t="shared" si="137"/>
        <v>#REF!</v>
      </c>
    </row>
    <row r="1447" spans="1:9" x14ac:dyDescent="0.35">
      <c r="A1447" t="s">
        <v>1983</v>
      </c>
      <c r="B1447" t="s">
        <v>186</v>
      </c>
      <c r="C1447" t="s">
        <v>3322</v>
      </c>
      <c r="D1447" t="e">
        <f t="shared" si="132"/>
        <v>#REF!</v>
      </c>
      <c r="E1447" t="e">
        <f t="shared" si="133"/>
        <v>#REF!</v>
      </c>
      <c r="F1447" t="e">
        <f t="shared" si="134"/>
        <v>#REF!</v>
      </c>
      <c r="G1447" t="e">
        <f t="shared" si="135"/>
        <v>#REF!</v>
      </c>
      <c r="H1447" t="e">
        <f t="shared" si="136"/>
        <v>#REF!</v>
      </c>
      <c r="I1447" t="e">
        <f t="shared" si="137"/>
        <v>#REF!</v>
      </c>
    </row>
    <row r="1448" spans="1:9" x14ac:dyDescent="0.35">
      <c r="A1448" t="s">
        <v>2094</v>
      </c>
      <c r="B1448" t="s">
        <v>395</v>
      </c>
      <c r="C1448" t="s">
        <v>3322</v>
      </c>
      <c r="D1448" t="e">
        <f t="shared" si="132"/>
        <v>#REF!</v>
      </c>
      <c r="E1448" t="e">
        <f t="shared" si="133"/>
        <v>#REF!</v>
      </c>
      <c r="F1448" t="e">
        <f t="shared" si="134"/>
        <v>#REF!</v>
      </c>
      <c r="G1448" t="e">
        <f t="shared" si="135"/>
        <v>#REF!</v>
      </c>
      <c r="H1448" t="e">
        <f t="shared" si="136"/>
        <v>#REF!</v>
      </c>
      <c r="I1448" t="e">
        <f t="shared" si="137"/>
        <v>#REF!</v>
      </c>
    </row>
    <row r="1449" spans="1:9" x14ac:dyDescent="0.35">
      <c r="A1449" t="s">
        <v>2110</v>
      </c>
      <c r="B1449" t="s">
        <v>421</v>
      </c>
      <c r="C1449" t="s">
        <v>3322</v>
      </c>
      <c r="D1449" t="e">
        <f t="shared" si="132"/>
        <v>#REF!</v>
      </c>
      <c r="E1449" t="e">
        <f t="shared" si="133"/>
        <v>#REF!</v>
      </c>
      <c r="F1449" t="e">
        <f t="shared" si="134"/>
        <v>#REF!</v>
      </c>
      <c r="G1449" t="e">
        <f t="shared" si="135"/>
        <v>#REF!</v>
      </c>
      <c r="H1449" t="e">
        <f t="shared" si="136"/>
        <v>#REF!</v>
      </c>
      <c r="I1449" t="e">
        <f t="shared" si="137"/>
        <v>#REF!</v>
      </c>
    </row>
    <row r="1450" spans="1:9" x14ac:dyDescent="0.35">
      <c r="A1450" t="s">
        <v>2146</v>
      </c>
      <c r="B1450" t="s">
        <v>472</v>
      </c>
      <c r="C1450" t="s">
        <v>3322</v>
      </c>
      <c r="D1450" t="e">
        <f t="shared" si="132"/>
        <v>#REF!</v>
      </c>
      <c r="E1450" t="e">
        <f t="shared" si="133"/>
        <v>#REF!</v>
      </c>
      <c r="F1450" t="e">
        <f t="shared" si="134"/>
        <v>#REF!</v>
      </c>
      <c r="G1450" t="e">
        <f t="shared" si="135"/>
        <v>#REF!</v>
      </c>
      <c r="H1450" t="e">
        <f t="shared" si="136"/>
        <v>#REF!</v>
      </c>
      <c r="I1450" t="e">
        <f t="shared" si="137"/>
        <v>#REF!</v>
      </c>
    </row>
    <row r="1451" spans="1:9" x14ac:dyDescent="0.35">
      <c r="A1451" t="s">
        <v>2350</v>
      </c>
      <c r="B1451" t="s">
        <v>773</v>
      </c>
      <c r="C1451" t="s">
        <v>3322</v>
      </c>
      <c r="D1451" t="e">
        <f t="shared" si="132"/>
        <v>#REF!</v>
      </c>
      <c r="E1451" t="e">
        <f t="shared" si="133"/>
        <v>#REF!</v>
      </c>
      <c r="F1451" t="e">
        <f t="shared" si="134"/>
        <v>#REF!</v>
      </c>
      <c r="G1451" t="e">
        <f t="shared" si="135"/>
        <v>#REF!</v>
      </c>
      <c r="H1451" t="e">
        <f t="shared" si="136"/>
        <v>#REF!</v>
      </c>
      <c r="I1451" t="e">
        <f t="shared" si="137"/>
        <v>#REF!</v>
      </c>
    </row>
    <row r="1452" spans="1:9" x14ac:dyDescent="0.35">
      <c r="A1452" t="s">
        <v>2371</v>
      </c>
      <c r="B1452" t="s">
        <v>801</v>
      </c>
      <c r="C1452" t="s">
        <v>3322</v>
      </c>
      <c r="D1452" t="e">
        <f t="shared" si="132"/>
        <v>#REF!</v>
      </c>
      <c r="E1452" t="e">
        <f t="shared" si="133"/>
        <v>#REF!</v>
      </c>
      <c r="F1452" t="e">
        <f t="shared" si="134"/>
        <v>#REF!</v>
      </c>
      <c r="G1452" t="e">
        <f t="shared" si="135"/>
        <v>#REF!</v>
      </c>
      <c r="H1452" t="e">
        <f t="shared" si="136"/>
        <v>#REF!</v>
      </c>
      <c r="I1452" t="e">
        <f t="shared" si="137"/>
        <v>#REF!</v>
      </c>
    </row>
    <row r="1453" spans="1:9" x14ac:dyDescent="0.35">
      <c r="A1453" t="s">
        <v>2410</v>
      </c>
      <c r="B1453" t="s">
        <v>871</v>
      </c>
      <c r="C1453" t="s">
        <v>3322</v>
      </c>
      <c r="D1453" t="e">
        <f t="shared" si="132"/>
        <v>#REF!</v>
      </c>
      <c r="E1453" t="e">
        <f t="shared" si="133"/>
        <v>#REF!</v>
      </c>
      <c r="F1453" t="e">
        <f t="shared" si="134"/>
        <v>#REF!</v>
      </c>
      <c r="G1453" t="e">
        <f t="shared" si="135"/>
        <v>#REF!</v>
      </c>
      <c r="H1453" t="e">
        <f t="shared" si="136"/>
        <v>#REF!</v>
      </c>
      <c r="I1453" t="e">
        <f t="shared" si="137"/>
        <v>#REF!</v>
      </c>
    </row>
    <row r="1454" spans="1:9" x14ac:dyDescent="0.35">
      <c r="A1454" t="s">
        <v>2590</v>
      </c>
      <c r="B1454" t="s">
        <v>3530</v>
      </c>
      <c r="C1454" t="s">
        <v>3322</v>
      </c>
      <c r="D1454" t="e">
        <f t="shared" si="132"/>
        <v>#REF!</v>
      </c>
      <c r="E1454" t="e">
        <f t="shared" si="133"/>
        <v>#REF!</v>
      </c>
      <c r="F1454" t="e">
        <f t="shared" si="134"/>
        <v>#REF!</v>
      </c>
      <c r="G1454" t="e">
        <f t="shared" si="135"/>
        <v>#REF!</v>
      </c>
      <c r="H1454" t="e">
        <f t="shared" si="136"/>
        <v>#REF!</v>
      </c>
      <c r="I1454" t="e">
        <f t="shared" si="137"/>
        <v>#REF!</v>
      </c>
    </row>
    <row r="1455" spans="1:9" x14ac:dyDescent="0.35">
      <c r="A1455" t="s">
        <v>2046</v>
      </c>
      <c r="B1455" t="s">
        <v>312</v>
      </c>
      <c r="C1455" t="s">
        <v>3322</v>
      </c>
      <c r="D1455" t="e">
        <f t="shared" si="132"/>
        <v>#REF!</v>
      </c>
      <c r="E1455" t="e">
        <f t="shared" si="133"/>
        <v>#REF!</v>
      </c>
      <c r="F1455" t="e">
        <f t="shared" si="134"/>
        <v>#REF!</v>
      </c>
      <c r="G1455" t="e">
        <f t="shared" si="135"/>
        <v>#REF!</v>
      </c>
      <c r="H1455" t="e">
        <f t="shared" si="136"/>
        <v>#REF!</v>
      </c>
      <c r="I1455" t="e">
        <f t="shared" si="137"/>
        <v>#REF!</v>
      </c>
    </row>
    <row r="1456" spans="1:9" x14ac:dyDescent="0.35">
      <c r="A1456" t="s">
        <v>2303</v>
      </c>
      <c r="B1456" t="s">
        <v>719</v>
      </c>
      <c r="C1456" t="s">
        <v>3322</v>
      </c>
      <c r="D1456" t="e">
        <f t="shared" si="132"/>
        <v>#REF!</v>
      </c>
      <c r="E1456" t="e">
        <f t="shared" si="133"/>
        <v>#REF!</v>
      </c>
      <c r="F1456" t="e">
        <f t="shared" si="134"/>
        <v>#REF!</v>
      </c>
      <c r="G1456" t="e">
        <f t="shared" si="135"/>
        <v>#REF!</v>
      </c>
      <c r="H1456" t="e">
        <f t="shared" si="136"/>
        <v>#REF!</v>
      </c>
      <c r="I1456" t="e">
        <f t="shared" si="137"/>
        <v>#REF!</v>
      </c>
    </row>
    <row r="1457" spans="1:9" x14ac:dyDescent="0.35">
      <c r="A1457" t="s">
        <v>2403</v>
      </c>
      <c r="B1457" t="s">
        <v>857</v>
      </c>
      <c r="C1457" t="s">
        <v>3322</v>
      </c>
      <c r="D1457" t="e">
        <f t="shared" si="132"/>
        <v>#REF!</v>
      </c>
      <c r="E1457" t="e">
        <f t="shared" si="133"/>
        <v>#REF!</v>
      </c>
      <c r="F1457" t="e">
        <f t="shared" si="134"/>
        <v>#REF!</v>
      </c>
      <c r="G1457" t="e">
        <f t="shared" si="135"/>
        <v>#REF!</v>
      </c>
      <c r="H1457" t="e">
        <f t="shared" si="136"/>
        <v>#REF!</v>
      </c>
      <c r="I1457" t="e">
        <f t="shared" si="137"/>
        <v>#REF!</v>
      </c>
    </row>
    <row r="1458" spans="1:9" x14ac:dyDescent="0.35">
      <c r="A1458" t="s">
        <v>2418</v>
      </c>
      <c r="B1458" t="s">
        <v>887</v>
      </c>
      <c r="C1458" t="s">
        <v>3322</v>
      </c>
      <c r="D1458" t="e">
        <f t="shared" si="132"/>
        <v>#REF!</v>
      </c>
      <c r="E1458" t="e">
        <f t="shared" si="133"/>
        <v>#REF!</v>
      </c>
      <c r="F1458" t="e">
        <f t="shared" si="134"/>
        <v>#REF!</v>
      </c>
      <c r="G1458" t="e">
        <f t="shared" si="135"/>
        <v>#REF!</v>
      </c>
      <c r="H1458" t="e">
        <f t="shared" si="136"/>
        <v>#REF!</v>
      </c>
      <c r="I1458" t="e">
        <f t="shared" si="137"/>
        <v>#REF!</v>
      </c>
    </row>
    <row r="1459" spans="1:9" x14ac:dyDescent="0.35">
      <c r="A1459" t="s">
        <v>2453</v>
      </c>
      <c r="B1459" t="s">
        <v>942</v>
      </c>
      <c r="C1459" t="s">
        <v>3322</v>
      </c>
      <c r="D1459" t="e">
        <f t="shared" si="132"/>
        <v>#REF!</v>
      </c>
      <c r="E1459" t="e">
        <f t="shared" si="133"/>
        <v>#REF!</v>
      </c>
      <c r="F1459" t="e">
        <f t="shared" si="134"/>
        <v>#REF!</v>
      </c>
      <c r="G1459" t="e">
        <f t="shared" si="135"/>
        <v>#REF!</v>
      </c>
      <c r="H1459" t="e">
        <f t="shared" si="136"/>
        <v>#REF!</v>
      </c>
      <c r="I1459" t="e">
        <f t="shared" si="137"/>
        <v>#REF!</v>
      </c>
    </row>
    <row r="1460" spans="1:9" x14ac:dyDescent="0.35">
      <c r="A1460" t="s">
        <v>2500</v>
      </c>
      <c r="B1460" t="s">
        <v>3440</v>
      </c>
      <c r="C1460" t="s">
        <v>3322</v>
      </c>
      <c r="D1460" t="e">
        <f t="shared" si="132"/>
        <v>#REF!</v>
      </c>
      <c r="E1460" t="e">
        <f t="shared" si="133"/>
        <v>#REF!</v>
      </c>
      <c r="F1460" t="e">
        <f t="shared" si="134"/>
        <v>#REF!</v>
      </c>
      <c r="G1460" t="e">
        <f t="shared" si="135"/>
        <v>#REF!</v>
      </c>
      <c r="H1460" t="e">
        <f t="shared" si="136"/>
        <v>#REF!</v>
      </c>
      <c r="I1460" t="e">
        <f t="shared" si="137"/>
        <v>#REF!</v>
      </c>
    </row>
    <row r="1461" spans="1:9" x14ac:dyDescent="0.35">
      <c r="A1461" t="s">
        <v>2506</v>
      </c>
      <c r="B1461" t="s">
        <v>3446</v>
      </c>
      <c r="C1461" t="s">
        <v>3322</v>
      </c>
      <c r="D1461" t="e">
        <f t="shared" si="132"/>
        <v>#REF!</v>
      </c>
      <c r="E1461" t="e">
        <f t="shared" si="133"/>
        <v>#REF!</v>
      </c>
      <c r="F1461" t="e">
        <f t="shared" si="134"/>
        <v>#REF!</v>
      </c>
      <c r="G1461" t="e">
        <f t="shared" si="135"/>
        <v>#REF!</v>
      </c>
      <c r="H1461" t="e">
        <f t="shared" si="136"/>
        <v>#REF!</v>
      </c>
      <c r="I1461" t="e">
        <f t="shared" si="137"/>
        <v>#REF!</v>
      </c>
    </row>
    <row r="1462" spans="1:9" x14ac:dyDescent="0.35">
      <c r="A1462" t="s">
        <v>2560</v>
      </c>
      <c r="B1462" t="s">
        <v>3500</v>
      </c>
      <c r="C1462" t="s">
        <v>3322</v>
      </c>
      <c r="D1462" t="e">
        <f t="shared" si="132"/>
        <v>#REF!</v>
      </c>
      <c r="E1462" t="e">
        <f t="shared" si="133"/>
        <v>#REF!</v>
      </c>
      <c r="F1462" t="e">
        <f t="shared" si="134"/>
        <v>#REF!</v>
      </c>
      <c r="G1462" t="e">
        <f t="shared" si="135"/>
        <v>#REF!</v>
      </c>
      <c r="H1462" t="e">
        <f t="shared" si="136"/>
        <v>#REF!</v>
      </c>
      <c r="I1462" t="e">
        <f t="shared" si="137"/>
        <v>#REF!</v>
      </c>
    </row>
    <row r="1463" spans="1:9" x14ac:dyDescent="0.35">
      <c r="A1463" t="s">
        <v>2834</v>
      </c>
      <c r="B1463" t="s">
        <v>1388</v>
      </c>
      <c r="C1463" t="s">
        <v>3322</v>
      </c>
      <c r="D1463" t="e">
        <f t="shared" si="132"/>
        <v>#REF!</v>
      </c>
      <c r="E1463" t="e">
        <f t="shared" si="133"/>
        <v>#REF!</v>
      </c>
      <c r="F1463" t="e">
        <f t="shared" si="134"/>
        <v>#REF!</v>
      </c>
      <c r="G1463" t="e">
        <f t="shared" si="135"/>
        <v>#REF!</v>
      </c>
      <c r="H1463" t="e">
        <f t="shared" si="136"/>
        <v>#REF!</v>
      </c>
      <c r="I1463" t="e">
        <f t="shared" si="137"/>
        <v>#REF!</v>
      </c>
    </row>
    <row r="1464" spans="1:9" x14ac:dyDescent="0.35">
      <c r="A1464" t="s">
        <v>2401</v>
      </c>
      <c r="B1464" t="s">
        <v>853</v>
      </c>
      <c r="C1464" t="s">
        <v>3322</v>
      </c>
      <c r="D1464" t="e">
        <f t="shared" si="132"/>
        <v>#REF!</v>
      </c>
      <c r="E1464" t="e">
        <f t="shared" si="133"/>
        <v>#REF!</v>
      </c>
      <c r="F1464" t="e">
        <f t="shared" si="134"/>
        <v>#REF!</v>
      </c>
      <c r="G1464" t="e">
        <f t="shared" si="135"/>
        <v>#REF!</v>
      </c>
      <c r="H1464" t="e">
        <f t="shared" si="136"/>
        <v>#REF!</v>
      </c>
      <c r="I1464" t="e">
        <f t="shared" si="137"/>
        <v>#REF!</v>
      </c>
    </row>
    <row r="1465" spans="1:9" x14ac:dyDescent="0.35">
      <c r="A1465" t="s">
        <v>3947</v>
      </c>
      <c r="B1465" t="s">
        <v>3420</v>
      </c>
      <c r="C1465" t="s">
        <v>3326</v>
      </c>
      <c r="D1465" t="e">
        <f t="shared" si="132"/>
        <v>#REF!</v>
      </c>
      <c r="E1465" t="e">
        <f t="shared" si="133"/>
        <v>#REF!</v>
      </c>
      <c r="F1465" t="e">
        <f t="shared" si="134"/>
        <v>#REF!</v>
      </c>
      <c r="G1465" t="e">
        <f t="shared" si="135"/>
        <v>#REF!</v>
      </c>
      <c r="H1465" t="e">
        <f t="shared" si="136"/>
        <v>#REF!</v>
      </c>
      <c r="I1465" t="e">
        <f t="shared" si="137"/>
        <v>#REF!</v>
      </c>
    </row>
    <row r="1466" spans="1:9" x14ac:dyDescent="0.35">
      <c r="A1466" t="s">
        <v>2450</v>
      </c>
      <c r="B1466" t="s">
        <v>936</v>
      </c>
      <c r="C1466" t="s">
        <v>3322</v>
      </c>
      <c r="D1466" t="e">
        <f t="shared" si="132"/>
        <v>#REF!</v>
      </c>
      <c r="E1466" t="e">
        <f t="shared" si="133"/>
        <v>#REF!</v>
      </c>
      <c r="F1466" t="e">
        <f t="shared" si="134"/>
        <v>#REF!</v>
      </c>
      <c r="G1466" t="e">
        <f t="shared" si="135"/>
        <v>#REF!</v>
      </c>
      <c r="H1466" t="e">
        <f t="shared" si="136"/>
        <v>#REF!</v>
      </c>
      <c r="I1466" t="e">
        <f t="shared" si="137"/>
        <v>#REF!</v>
      </c>
    </row>
    <row r="1467" spans="1:9" x14ac:dyDescent="0.35">
      <c r="A1467" t="s">
        <v>1958</v>
      </c>
      <c r="B1467" t="s">
        <v>134</v>
      </c>
      <c r="C1467" t="s">
        <v>3322</v>
      </c>
      <c r="D1467" t="e">
        <f t="shared" si="132"/>
        <v>#REF!</v>
      </c>
      <c r="E1467" t="e">
        <f t="shared" si="133"/>
        <v>#REF!</v>
      </c>
      <c r="F1467" t="e">
        <f t="shared" si="134"/>
        <v>#REF!</v>
      </c>
      <c r="G1467" t="e">
        <f t="shared" si="135"/>
        <v>#REF!</v>
      </c>
      <c r="H1467" t="e">
        <f t="shared" si="136"/>
        <v>#REF!</v>
      </c>
      <c r="I1467" t="e">
        <f t="shared" si="137"/>
        <v>#REF!</v>
      </c>
    </row>
    <row r="1468" spans="1:9" x14ac:dyDescent="0.35">
      <c r="A1468" t="s">
        <v>2041</v>
      </c>
      <c r="B1468" t="s">
        <v>302</v>
      </c>
      <c r="C1468" t="s">
        <v>3322</v>
      </c>
      <c r="D1468" t="e">
        <f t="shared" si="132"/>
        <v>#REF!</v>
      </c>
      <c r="E1468" t="e">
        <f t="shared" si="133"/>
        <v>#REF!</v>
      </c>
      <c r="F1468" t="e">
        <f t="shared" si="134"/>
        <v>#REF!</v>
      </c>
      <c r="G1468" t="e">
        <f t="shared" si="135"/>
        <v>#REF!</v>
      </c>
      <c r="H1468" t="e">
        <f t="shared" si="136"/>
        <v>#REF!</v>
      </c>
      <c r="I1468" t="e">
        <f t="shared" si="137"/>
        <v>#REF!</v>
      </c>
    </row>
    <row r="1469" spans="1:9" x14ac:dyDescent="0.35">
      <c r="A1469" t="s">
        <v>1992</v>
      </c>
      <c r="B1469" t="s">
        <v>204</v>
      </c>
      <c r="C1469" t="s">
        <v>3322</v>
      </c>
      <c r="D1469" t="e">
        <f t="shared" si="132"/>
        <v>#REF!</v>
      </c>
      <c r="E1469" t="e">
        <f t="shared" si="133"/>
        <v>#REF!</v>
      </c>
      <c r="F1469" t="e">
        <f t="shared" si="134"/>
        <v>#REF!</v>
      </c>
      <c r="G1469" t="e">
        <f t="shared" si="135"/>
        <v>#REF!</v>
      </c>
      <c r="H1469" t="e">
        <f t="shared" si="136"/>
        <v>#REF!</v>
      </c>
      <c r="I1469" t="e">
        <f t="shared" si="137"/>
        <v>#REF!</v>
      </c>
    </row>
    <row r="1470" spans="1:9" x14ac:dyDescent="0.35">
      <c r="A1470" t="s">
        <v>2054</v>
      </c>
      <c r="B1470" t="s">
        <v>326</v>
      </c>
      <c r="C1470" t="s">
        <v>3322</v>
      </c>
      <c r="D1470" t="e">
        <f t="shared" si="132"/>
        <v>#REF!</v>
      </c>
      <c r="E1470" t="e">
        <f t="shared" si="133"/>
        <v>#REF!</v>
      </c>
      <c r="F1470" t="e">
        <f t="shared" si="134"/>
        <v>#REF!</v>
      </c>
      <c r="G1470" t="e">
        <f t="shared" si="135"/>
        <v>#REF!</v>
      </c>
      <c r="H1470" t="e">
        <f t="shared" si="136"/>
        <v>#REF!</v>
      </c>
      <c r="I1470" t="e">
        <f t="shared" si="137"/>
        <v>#REF!</v>
      </c>
    </row>
    <row r="1471" spans="1:9" x14ac:dyDescent="0.35">
      <c r="A1471" t="s">
        <v>2119</v>
      </c>
      <c r="B1471" t="s">
        <v>439</v>
      </c>
      <c r="C1471" t="s">
        <v>3322</v>
      </c>
      <c r="D1471" t="e">
        <f t="shared" si="132"/>
        <v>#REF!</v>
      </c>
      <c r="E1471" t="e">
        <f t="shared" si="133"/>
        <v>#REF!</v>
      </c>
      <c r="F1471" t="e">
        <f t="shared" si="134"/>
        <v>#REF!</v>
      </c>
      <c r="G1471" t="e">
        <f t="shared" si="135"/>
        <v>#REF!</v>
      </c>
      <c r="H1471" t="e">
        <f t="shared" si="136"/>
        <v>#REF!</v>
      </c>
      <c r="I1471" t="e">
        <f t="shared" si="137"/>
        <v>#REF!</v>
      </c>
    </row>
    <row r="1472" spans="1:9" x14ac:dyDescent="0.35">
      <c r="A1472" t="s">
        <v>2144</v>
      </c>
      <c r="B1472" t="s">
        <v>470</v>
      </c>
      <c r="C1472" t="s">
        <v>3322</v>
      </c>
      <c r="D1472" t="e">
        <f t="shared" si="132"/>
        <v>#REF!</v>
      </c>
      <c r="E1472" t="e">
        <f t="shared" si="133"/>
        <v>#REF!</v>
      </c>
      <c r="F1472" t="e">
        <f t="shared" si="134"/>
        <v>#REF!</v>
      </c>
      <c r="G1472" t="e">
        <f t="shared" si="135"/>
        <v>#REF!</v>
      </c>
      <c r="H1472" t="e">
        <f t="shared" si="136"/>
        <v>#REF!</v>
      </c>
      <c r="I1472" t="e">
        <f t="shared" si="137"/>
        <v>#REF!</v>
      </c>
    </row>
    <row r="1473" spans="1:9" x14ac:dyDescent="0.35">
      <c r="A1473" t="s">
        <v>2316</v>
      </c>
      <c r="B1473" t="s">
        <v>733</v>
      </c>
      <c r="C1473" t="s">
        <v>3322</v>
      </c>
      <c r="D1473" t="e">
        <f t="shared" si="132"/>
        <v>#REF!</v>
      </c>
      <c r="E1473" t="e">
        <f t="shared" si="133"/>
        <v>#REF!</v>
      </c>
      <c r="F1473" t="e">
        <f t="shared" si="134"/>
        <v>#REF!</v>
      </c>
      <c r="G1473" t="e">
        <f t="shared" si="135"/>
        <v>#REF!</v>
      </c>
      <c r="H1473" t="e">
        <f t="shared" si="136"/>
        <v>#REF!</v>
      </c>
      <c r="I1473" t="e">
        <f t="shared" si="137"/>
        <v>#REF!</v>
      </c>
    </row>
    <row r="1474" spans="1:9" x14ac:dyDescent="0.35">
      <c r="A1474" t="s">
        <v>3947</v>
      </c>
      <c r="B1474" t="s">
        <v>3420</v>
      </c>
      <c r="C1474" t="s">
        <v>3322</v>
      </c>
      <c r="D1474" t="e">
        <f t="shared" si="132"/>
        <v>#REF!</v>
      </c>
      <c r="E1474" t="e">
        <f t="shared" si="133"/>
        <v>#REF!</v>
      </c>
      <c r="F1474" t="e">
        <f t="shared" si="134"/>
        <v>#REF!</v>
      </c>
      <c r="G1474" t="e">
        <f t="shared" si="135"/>
        <v>#REF!</v>
      </c>
      <c r="H1474" t="e">
        <f t="shared" si="136"/>
        <v>#REF!</v>
      </c>
      <c r="I1474" t="e">
        <f t="shared" si="137"/>
        <v>#REF!</v>
      </c>
    </row>
    <row r="1475" spans="1:9" x14ac:dyDescent="0.35">
      <c r="A1475" t="s">
        <v>2402</v>
      </c>
      <c r="B1475" t="s">
        <v>855</v>
      </c>
      <c r="C1475" t="s">
        <v>3322</v>
      </c>
      <c r="D1475" t="e">
        <f t="shared" si="132"/>
        <v>#REF!</v>
      </c>
      <c r="E1475" t="e">
        <f t="shared" si="133"/>
        <v>#REF!</v>
      </c>
      <c r="F1475" t="e">
        <f t="shared" si="134"/>
        <v>#REF!</v>
      </c>
      <c r="G1475" t="e">
        <f t="shared" si="135"/>
        <v>#REF!</v>
      </c>
      <c r="H1475" t="e">
        <f t="shared" si="136"/>
        <v>#REF!</v>
      </c>
      <c r="I1475" t="e">
        <f t="shared" si="137"/>
        <v>#REF!</v>
      </c>
    </row>
    <row r="1476" spans="1:9" x14ac:dyDescent="0.35">
      <c r="A1476" t="s">
        <v>1945</v>
      </c>
      <c r="B1476" t="s">
        <v>108</v>
      </c>
      <c r="C1476" t="s">
        <v>3322</v>
      </c>
      <c r="D1476" t="e">
        <f t="shared" ref="D1476:D1539" si="138">VLOOKUP(VALUE($A1476),PDG,7,FALSE)</f>
        <v>#REF!</v>
      </c>
      <c r="E1476" t="e">
        <f t="shared" ref="E1476:E1539" si="139">VLOOKUP(VALUE($A1476),PDG,11,FALSE)</f>
        <v>#REF!</v>
      </c>
      <c r="F1476" t="e">
        <f t="shared" ref="F1476:F1539" si="140">IF(E1476&gt;$F$3,$F$3,E1476)</f>
        <v>#REF!</v>
      </c>
      <c r="G1476" t="e">
        <f t="shared" ref="G1476:G1539" si="141">IF(F1476&gt;$G$3,$G$3,E1476)</f>
        <v>#REF!</v>
      </c>
      <c r="H1476" t="e">
        <f t="shared" ref="H1476:H1539" si="142">IF(F1476&lt;E1476,1,0)</f>
        <v>#REF!</v>
      </c>
      <c r="I1476" t="e">
        <f t="shared" ref="I1476:I1539" si="143">IF(G1476&lt;E1476,1,0)</f>
        <v>#REF!</v>
      </c>
    </row>
    <row r="1477" spans="1:9" x14ac:dyDescent="0.35">
      <c r="A1477" t="s">
        <v>2235</v>
      </c>
      <c r="B1477" t="s">
        <v>611</v>
      </c>
      <c r="C1477" t="s">
        <v>3322</v>
      </c>
      <c r="D1477" t="e">
        <f t="shared" si="138"/>
        <v>#REF!</v>
      </c>
      <c r="E1477" t="e">
        <f t="shared" si="139"/>
        <v>#REF!</v>
      </c>
      <c r="F1477" t="e">
        <f t="shared" si="140"/>
        <v>#REF!</v>
      </c>
      <c r="G1477" t="e">
        <f t="shared" si="141"/>
        <v>#REF!</v>
      </c>
      <c r="H1477" t="e">
        <f t="shared" si="142"/>
        <v>#REF!</v>
      </c>
      <c r="I1477" t="e">
        <f t="shared" si="143"/>
        <v>#REF!</v>
      </c>
    </row>
    <row r="1478" spans="1:9" x14ac:dyDescent="0.35">
      <c r="A1478" t="s">
        <v>2308</v>
      </c>
      <c r="B1478" t="s">
        <v>725</v>
      </c>
      <c r="C1478" t="s">
        <v>3322</v>
      </c>
      <c r="D1478" t="e">
        <f t="shared" si="138"/>
        <v>#REF!</v>
      </c>
      <c r="E1478" t="e">
        <f t="shared" si="139"/>
        <v>#REF!</v>
      </c>
      <c r="F1478" t="e">
        <f t="shared" si="140"/>
        <v>#REF!</v>
      </c>
      <c r="G1478" t="e">
        <f t="shared" si="141"/>
        <v>#REF!</v>
      </c>
      <c r="H1478" t="e">
        <f t="shared" si="142"/>
        <v>#REF!</v>
      </c>
      <c r="I1478" t="e">
        <f t="shared" si="143"/>
        <v>#REF!</v>
      </c>
    </row>
    <row r="1479" spans="1:9" x14ac:dyDescent="0.35">
      <c r="A1479" t="s">
        <v>2357</v>
      </c>
      <c r="B1479" t="s">
        <v>782</v>
      </c>
      <c r="C1479" t="s">
        <v>3322</v>
      </c>
      <c r="D1479" t="e">
        <f t="shared" si="138"/>
        <v>#REF!</v>
      </c>
      <c r="E1479" t="e">
        <f t="shared" si="139"/>
        <v>#REF!</v>
      </c>
      <c r="F1479" t="e">
        <f t="shared" si="140"/>
        <v>#REF!</v>
      </c>
      <c r="G1479" t="e">
        <f t="shared" si="141"/>
        <v>#REF!</v>
      </c>
      <c r="H1479" t="e">
        <f t="shared" si="142"/>
        <v>#REF!</v>
      </c>
      <c r="I1479" t="e">
        <f t="shared" si="143"/>
        <v>#REF!</v>
      </c>
    </row>
    <row r="1480" spans="1:9" x14ac:dyDescent="0.35">
      <c r="A1480" t="s">
        <v>2376</v>
      </c>
      <c r="B1480" t="s">
        <v>806</v>
      </c>
      <c r="C1480" t="s">
        <v>3322</v>
      </c>
      <c r="D1480" t="e">
        <f t="shared" si="138"/>
        <v>#REF!</v>
      </c>
      <c r="E1480" t="e">
        <f t="shared" si="139"/>
        <v>#REF!</v>
      </c>
      <c r="F1480" t="e">
        <f t="shared" si="140"/>
        <v>#REF!</v>
      </c>
      <c r="G1480" t="e">
        <f t="shared" si="141"/>
        <v>#REF!</v>
      </c>
      <c r="H1480" t="e">
        <f t="shared" si="142"/>
        <v>#REF!</v>
      </c>
      <c r="I1480" t="e">
        <f t="shared" si="143"/>
        <v>#REF!</v>
      </c>
    </row>
    <row r="1481" spans="1:9" x14ac:dyDescent="0.35">
      <c r="A1481" t="s">
        <v>2482</v>
      </c>
      <c r="B1481" t="s">
        <v>986</v>
      </c>
      <c r="C1481" t="s">
        <v>3322</v>
      </c>
      <c r="D1481" t="e">
        <f t="shared" si="138"/>
        <v>#REF!</v>
      </c>
      <c r="E1481" t="e">
        <f t="shared" si="139"/>
        <v>#REF!</v>
      </c>
      <c r="F1481" t="e">
        <f t="shared" si="140"/>
        <v>#REF!</v>
      </c>
      <c r="G1481" t="e">
        <f t="shared" si="141"/>
        <v>#REF!</v>
      </c>
      <c r="H1481" t="e">
        <f t="shared" si="142"/>
        <v>#REF!</v>
      </c>
      <c r="I1481" t="e">
        <f t="shared" si="143"/>
        <v>#REF!</v>
      </c>
    </row>
    <row r="1482" spans="1:9" x14ac:dyDescent="0.35">
      <c r="A1482" t="s">
        <v>2838</v>
      </c>
      <c r="B1482" t="s">
        <v>1392</v>
      </c>
      <c r="C1482" t="s">
        <v>3322</v>
      </c>
      <c r="D1482" t="e">
        <f t="shared" si="138"/>
        <v>#REF!</v>
      </c>
      <c r="E1482" t="e">
        <f t="shared" si="139"/>
        <v>#REF!</v>
      </c>
      <c r="F1482" t="e">
        <f t="shared" si="140"/>
        <v>#REF!</v>
      </c>
      <c r="G1482" t="e">
        <f t="shared" si="141"/>
        <v>#REF!</v>
      </c>
      <c r="H1482" t="e">
        <f t="shared" si="142"/>
        <v>#REF!</v>
      </c>
      <c r="I1482" t="e">
        <f t="shared" si="143"/>
        <v>#REF!</v>
      </c>
    </row>
    <row r="1483" spans="1:9" x14ac:dyDescent="0.35">
      <c r="A1483" t="s">
        <v>3116</v>
      </c>
      <c r="B1483" t="s">
        <v>1708</v>
      </c>
      <c r="C1483" t="s">
        <v>3322</v>
      </c>
      <c r="D1483" t="e">
        <f t="shared" si="138"/>
        <v>#REF!</v>
      </c>
      <c r="E1483" t="e">
        <f t="shared" si="139"/>
        <v>#REF!</v>
      </c>
      <c r="F1483" t="e">
        <f t="shared" si="140"/>
        <v>#REF!</v>
      </c>
      <c r="G1483" t="e">
        <f t="shared" si="141"/>
        <v>#REF!</v>
      </c>
      <c r="H1483" t="e">
        <f t="shared" si="142"/>
        <v>#REF!</v>
      </c>
      <c r="I1483" t="e">
        <f t="shared" si="143"/>
        <v>#REF!</v>
      </c>
    </row>
    <row r="1484" spans="1:9" x14ac:dyDescent="0.35">
      <c r="A1484" t="s">
        <v>1999</v>
      </c>
      <c r="B1484" t="s">
        <v>218</v>
      </c>
      <c r="C1484" t="s">
        <v>3322</v>
      </c>
      <c r="D1484" t="e">
        <f t="shared" si="138"/>
        <v>#REF!</v>
      </c>
      <c r="E1484" t="e">
        <f t="shared" si="139"/>
        <v>#REF!</v>
      </c>
      <c r="F1484" t="e">
        <f t="shared" si="140"/>
        <v>#REF!</v>
      </c>
      <c r="G1484" t="e">
        <f t="shared" si="141"/>
        <v>#REF!</v>
      </c>
      <c r="H1484" t="e">
        <f t="shared" si="142"/>
        <v>#REF!</v>
      </c>
      <c r="I1484" t="e">
        <f t="shared" si="143"/>
        <v>#REF!</v>
      </c>
    </row>
    <row r="1485" spans="1:9" x14ac:dyDescent="0.35">
      <c r="A1485" t="s">
        <v>2026</v>
      </c>
      <c r="B1485" t="s">
        <v>272</v>
      </c>
      <c r="C1485" t="s">
        <v>3322</v>
      </c>
      <c r="D1485" t="e">
        <f t="shared" si="138"/>
        <v>#REF!</v>
      </c>
      <c r="E1485" t="e">
        <f t="shared" si="139"/>
        <v>#REF!</v>
      </c>
      <c r="F1485" t="e">
        <f t="shared" si="140"/>
        <v>#REF!</v>
      </c>
      <c r="G1485" t="e">
        <f t="shared" si="141"/>
        <v>#REF!</v>
      </c>
      <c r="H1485" t="e">
        <f t="shared" si="142"/>
        <v>#REF!</v>
      </c>
      <c r="I1485" t="e">
        <f t="shared" si="143"/>
        <v>#REF!</v>
      </c>
    </row>
    <row r="1486" spans="1:9" x14ac:dyDescent="0.35">
      <c r="A1486" t="s">
        <v>2032</v>
      </c>
      <c r="B1486" t="s">
        <v>284</v>
      </c>
      <c r="C1486" t="s">
        <v>3322</v>
      </c>
      <c r="D1486" t="e">
        <f t="shared" si="138"/>
        <v>#REF!</v>
      </c>
      <c r="E1486" t="e">
        <f t="shared" si="139"/>
        <v>#REF!</v>
      </c>
      <c r="F1486" t="e">
        <f t="shared" si="140"/>
        <v>#REF!</v>
      </c>
      <c r="G1486" t="e">
        <f t="shared" si="141"/>
        <v>#REF!</v>
      </c>
      <c r="H1486" t="e">
        <f t="shared" si="142"/>
        <v>#REF!</v>
      </c>
      <c r="I1486" t="e">
        <f t="shared" si="143"/>
        <v>#REF!</v>
      </c>
    </row>
    <row r="1487" spans="1:9" x14ac:dyDescent="0.35">
      <c r="A1487" t="s">
        <v>2096</v>
      </c>
      <c r="B1487" t="s">
        <v>399</v>
      </c>
      <c r="C1487" t="s">
        <v>3322</v>
      </c>
      <c r="D1487" t="e">
        <f t="shared" si="138"/>
        <v>#REF!</v>
      </c>
      <c r="E1487" t="e">
        <f t="shared" si="139"/>
        <v>#REF!</v>
      </c>
      <c r="F1487" t="e">
        <f t="shared" si="140"/>
        <v>#REF!</v>
      </c>
      <c r="G1487" t="e">
        <f t="shared" si="141"/>
        <v>#REF!</v>
      </c>
      <c r="H1487" t="e">
        <f t="shared" si="142"/>
        <v>#REF!</v>
      </c>
      <c r="I1487" t="e">
        <f t="shared" si="143"/>
        <v>#REF!</v>
      </c>
    </row>
    <row r="1488" spans="1:9" x14ac:dyDescent="0.35">
      <c r="A1488" t="s">
        <v>2114</v>
      </c>
      <c r="B1488" t="s">
        <v>429</v>
      </c>
      <c r="C1488" t="s">
        <v>3322</v>
      </c>
      <c r="D1488" t="e">
        <f t="shared" si="138"/>
        <v>#REF!</v>
      </c>
      <c r="E1488" t="e">
        <f t="shared" si="139"/>
        <v>#REF!</v>
      </c>
      <c r="F1488" t="e">
        <f t="shared" si="140"/>
        <v>#REF!</v>
      </c>
      <c r="G1488" t="e">
        <f t="shared" si="141"/>
        <v>#REF!</v>
      </c>
      <c r="H1488" t="e">
        <f t="shared" si="142"/>
        <v>#REF!</v>
      </c>
      <c r="I1488" t="e">
        <f t="shared" si="143"/>
        <v>#REF!</v>
      </c>
    </row>
    <row r="1489" spans="1:9" x14ac:dyDescent="0.35">
      <c r="A1489" t="s">
        <v>2151</v>
      </c>
      <c r="B1489" t="s">
        <v>481</v>
      </c>
      <c r="C1489" t="s">
        <v>3322</v>
      </c>
      <c r="D1489" t="e">
        <f t="shared" si="138"/>
        <v>#REF!</v>
      </c>
      <c r="E1489" t="e">
        <f t="shared" si="139"/>
        <v>#REF!</v>
      </c>
      <c r="F1489" t="e">
        <f t="shared" si="140"/>
        <v>#REF!</v>
      </c>
      <c r="G1489" t="e">
        <f t="shared" si="141"/>
        <v>#REF!</v>
      </c>
      <c r="H1489" t="e">
        <f t="shared" si="142"/>
        <v>#REF!</v>
      </c>
      <c r="I1489" t="e">
        <f t="shared" si="143"/>
        <v>#REF!</v>
      </c>
    </row>
    <row r="1490" spans="1:9" x14ac:dyDescent="0.35">
      <c r="A1490" t="s">
        <v>2158</v>
      </c>
      <c r="B1490" t="s">
        <v>493</v>
      </c>
      <c r="C1490" t="s">
        <v>3322</v>
      </c>
      <c r="D1490" t="e">
        <f t="shared" si="138"/>
        <v>#REF!</v>
      </c>
      <c r="E1490" t="e">
        <f t="shared" si="139"/>
        <v>#REF!</v>
      </c>
      <c r="F1490" t="e">
        <f t="shared" si="140"/>
        <v>#REF!</v>
      </c>
      <c r="G1490" t="e">
        <f t="shared" si="141"/>
        <v>#REF!</v>
      </c>
      <c r="H1490" t="e">
        <f t="shared" si="142"/>
        <v>#REF!</v>
      </c>
      <c r="I1490" t="e">
        <f t="shared" si="143"/>
        <v>#REF!</v>
      </c>
    </row>
    <row r="1491" spans="1:9" x14ac:dyDescent="0.35">
      <c r="A1491" t="s">
        <v>2161</v>
      </c>
      <c r="B1491" t="s">
        <v>497</v>
      </c>
      <c r="C1491" t="s">
        <v>3322</v>
      </c>
      <c r="D1491" t="e">
        <f t="shared" si="138"/>
        <v>#REF!</v>
      </c>
      <c r="E1491" t="e">
        <f t="shared" si="139"/>
        <v>#REF!</v>
      </c>
      <c r="F1491" t="e">
        <f t="shared" si="140"/>
        <v>#REF!</v>
      </c>
      <c r="G1491" t="e">
        <f t="shared" si="141"/>
        <v>#REF!</v>
      </c>
      <c r="H1491" t="e">
        <f t="shared" si="142"/>
        <v>#REF!</v>
      </c>
      <c r="I1491" t="e">
        <f t="shared" si="143"/>
        <v>#REF!</v>
      </c>
    </row>
    <row r="1492" spans="1:9" x14ac:dyDescent="0.35">
      <c r="A1492" t="s">
        <v>2183</v>
      </c>
      <c r="B1492" t="s">
        <v>531</v>
      </c>
      <c r="C1492" t="s">
        <v>3322</v>
      </c>
      <c r="D1492" t="e">
        <f t="shared" si="138"/>
        <v>#REF!</v>
      </c>
      <c r="E1492" t="e">
        <f t="shared" si="139"/>
        <v>#REF!</v>
      </c>
      <c r="F1492" t="e">
        <f t="shared" si="140"/>
        <v>#REF!</v>
      </c>
      <c r="G1492" t="e">
        <f t="shared" si="141"/>
        <v>#REF!</v>
      </c>
      <c r="H1492" t="e">
        <f t="shared" si="142"/>
        <v>#REF!</v>
      </c>
      <c r="I1492" t="e">
        <f t="shared" si="143"/>
        <v>#REF!</v>
      </c>
    </row>
    <row r="1493" spans="1:9" x14ac:dyDescent="0.35">
      <c r="A1493" t="s">
        <v>2198</v>
      </c>
      <c r="B1493" t="s">
        <v>554</v>
      </c>
      <c r="C1493" t="s">
        <v>3322</v>
      </c>
      <c r="D1493" t="e">
        <f t="shared" si="138"/>
        <v>#REF!</v>
      </c>
      <c r="E1493" t="e">
        <f t="shared" si="139"/>
        <v>#REF!</v>
      </c>
      <c r="F1493" t="e">
        <f t="shared" si="140"/>
        <v>#REF!</v>
      </c>
      <c r="G1493" t="e">
        <f t="shared" si="141"/>
        <v>#REF!</v>
      </c>
      <c r="H1493" t="e">
        <f t="shared" si="142"/>
        <v>#REF!</v>
      </c>
      <c r="I1493" t="e">
        <f t="shared" si="143"/>
        <v>#REF!</v>
      </c>
    </row>
    <row r="1494" spans="1:9" x14ac:dyDescent="0.35">
      <c r="A1494" t="s">
        <v>2243</v>
      </c>
      <c r="B1494" t="s">
        <v>622</v>
      </c>
      <c r="C1494" t="s">
        <v>3322</v>
      </c>
      <c r="D1494" t="e">
        <f t="shared" si="138"/>
        <v>#REF!</v>
      </c>
      <c r="E1494" t="e">
        <f t="shared" si="139"/>
        <v>#REF!</v>
      </c>
      <c r="F1494" t="e">
        <f t="shared" si="140"/>
        <v>#REF!</v>
      </c>
      <c r="G1494" t="e">
        <f t="shared" si="141"/>
        <v>#REF!</v>
      </c>
      <c r="H1494" t="e">
        <f t="shared" si="142"/>
        <v>#REF!</v>
      </c>
      <c r="I1494" t="e">
        <f t="shared" si="143"/>
        <v>#REF!</v>
      </c>
    </row>
    <row r="1495" spans="1:9" x14ac:dyDescent="0.35">
      <c r="A1495" t="s">
        <v>2265</v>
      </c>
      <c r="B1495" t="s">
        <v>655</v>
      </c>
      <c r="C1495" t="s">
        <v>3322</v>
      </c>
      <c r="D1495" t="e">
        <f t="shared" si="138"/>
        <v>#REF!</v>
      </c>
      <c r="E1495" t="e">
        <f t="shared" si="139"/>
        <v>#REF!</v>
      </c>
      <c r="F1495" t="e">
        <f t="shared" si="140"/>
        <v>#REF!</v>
      </c>
      <c r="G1495" t="e">
        <f t="shared" si="141"/>
        <v>#REF!</v>
      </c>
      <c r="H1495" t="e">
        <f t="shared" si="142"/>
        <v>#REF!</v>
      </c>
      <c r="I1495" t="e">
        <f t="shared" si="143"/>
        <v>#REF!</v>
      </c>
    </row>
    <row r="1496" spans="1:9" x14ac:dyDescent="0.35">
      <c r="A1496" t="s">
        <v>2287</v>
      </c>
      <c r="B1496" t="s">
        <v>690</v>
      </c>
      <c r="C1496" t="s">
        <v>3322</v>
      </c>
      <c r="D1496" t="e">
        <f t="shared" si="138"/>
        <v>#REF!</v>
      </c>
      <c r="E1496" t="e">
        <f t="shared" si="139"/>
        <v>#REF!</v>
      </c>
      <c r="F1496" t="e">
        <f t="shared" si="140"/>
        <v>#REF!</v>
      </c>
      <c r="G1496" t="e">
        <f t="shared" si="141"/>
        <v>#REF!</v>
      </c>
      <c r="H1496" t="e">
        <f t="shared" si="142"/>
        <v>#REF!</v>
      </c>
      <c r="I1496" t="e">
        <f t="shared" si="143"/>
        <v>#REF!</v>
      </c>
    </row>
    <row r="1497" spans="1:9" x14ac:dyDescent="0.35">
      <c r="A1497" t="s">
        <v>2291</v>
      </c>
      <c r="B1497" t="s">
        <v>696</v>
      </c>
      <c r="C1497" t="s">
        <v>3322</v>
      </c>
      <c r="D1497" t="e">
        <f t="shared" si="138"/>
        <v>#REF!</v>
      </c>
      <c r="E1497" t="e">
        <f t="shared" si="139"/>
        <v>#REF!</v>
      </c>
      <c r="F1497" t="e">
        <f t="shared" si="140"/>
        <v>#REF!</v>
      </c>
      <c r="G1497" t="e">
        <f t="shared" si="141"/>
        <v>#REF!</v>
      </c>
      <c r="H1497" t="e">
        <f t="shared" si="142"/>
        <v>#REF!</v>
      </c>
      <c r="I1497" t="e">
        <f t="shared" si="143"/>
        <v>#REF!</v>
      </c>
    </row>
    <row r="1498" spans="1:9" x14ac:dyDescent="0.35">
      <c r="A1498" t="s">
        <v>2332</v>
      </c>
      <c r="B1498" t="s">
        <v>752</v>
      </c>
      <c r="C1498" t="s">
        <v>3322</v>
      </c>
      <c r="D1498" t="e">
        <f t="shared" si="138"/>
        <v>#REF!</v>
      </c>
      <c r="E1498" t="e">
        <f t="shared" si="139"/>
        <v>#REF!</v>
      </c>
      <c r="F1498" t="e">
        <f t="shared" si="140"/>
        <v>#REF!</v>
      </c>
      <c r="G1498" t="e">
        <f t="shared" si="141"/>
        <v>#REF!</v>
      </c>
      <c r="H1498" t="e">
        <f t="shared" si="142"/>
        <v>#REF!</v>
      </c>
      <c r="I1498" t="e">
        <f t="shared" si="143"/>
        <v>#REF!</v>
      </c>
    </row>
    <row r="1499" spans="1:9" x14ac:dyDescent="0.35">
      <c r="A1499" t="s">
        <v>2367</v>
      </c>
      <c r="B1499" t="s">
        <v>796</v>
      </c>
      <c r="C1499" t="s">
        <v>3322</v>
      </c>
      <c r="D1499" t="e">
        <f t="shared" si="138"/>
        <v>#REF!</v>
      </c>
      <c r="E1499" t="e">
        <f t="shared" si="139"/>
        <v>#REF!</v>
      </c>
      <c r="F1499" t="e">
        <f t="shared" si="140"/>
        <v>#REF!</v>
      </c>
      <c r="G1499" t="e">
        <f t="shared" si="141"/>
        <v>#REF!</v>
      </c>
      <c r="H1499" t="e">
        <f t="shared" si="142"/>
        <v>#REF!</v>
      </c>
      <c r="I1499" t="e">
        <f t="shared" si="143"/>
        <v>#REF!</v>
      </c>
    </row>
    <row r="1500" spans="1:9" x14ac:dyDescent="0.35">
      <c r="A1500" t="s">
        <v>2377</v>
      </c>
      <c r="B1500" t="s">
        <v>808</v>
      </c>
      <c r="C1500" t="s">
        <v>3322</v>
      </c>
      <c r="D1500" t="e">
        <f t="shared" si="138"/>
        <v>#REF!</v>
      </c>
      <c r="E1500" t="e">
        <f t="shared" si="139"/>
        <v>#REF!</v>
      </c>
      <c r="F1500" t="e">
        <f t="shared" si="140"/>
        <v>#REF!</v>
      </c>
      <c r="G1500" t="e">
        <f t="shared" si="141"/>
        <v>#REF!</v>
      </c>
      <c r="H1500" t="e">
        <f t="shared" si="142"/>
        <v>#REF!</v>
      </c>
      <c r="I1500" t="e">
        <f t="shared" si="143"/>
        <v>#REF!</v>
      </c>
    </row>
    <row r="1501" spans="1:9" x14ac:dyDescent="0.35">
      <c r="A1501" t="s">
        <v>2389</v>
      </c>
      <c r="B1501" t="s">
        <v>831</v>
      </c>
      <c r="C1501" t="s">
        <v>3322</v>
      </c>
      <c r="D1501" t="e">
        <f t="shared" si="138"/>
        <v>#REF!</v>
      </c>
      <c r="E1501" t="e">
        <f t="shared" si="139"/>
        <v>#REF!</v>
      </c>
      <c r="F1501" t="e">
        <f t="shared" si="140"/>
        <v>#REF!</v>
      </c>
      <c r="G1501" t="e">
        <f t="shared" si="141"/>
        <v>#REF!</v>
      </c>
      <c r="H1501" t="e">
        <f t="shared" si="142"/>
        <v>#REF!</v>
      </c>
      <c r="I1501" t="e">
        <f t="shared" si="143"/>
        <v>#REF!</v>
      </c>
    </row>
    <row r="1502" spans="1:9" x14ac:dyDescent="0.35">
      <c r="A1502" t="s">
        <v>2465</v>
      </c>
      <c r="B1502" t="s">
        <v>958</v>
      </c>
      <c r="C1502" t="s">
        <v>3322</v>
      </c>
      <c r="D1502" t="e">
        <f t="shared" si="138"/>
        <v>#REF!</v>
      </c>
      <c r="E1502" t="e">
        <f t="shared" si="139"/>
        <v>#REF!</v>
      </c>
      <c r="F1502" t="e">
        <f t="shared" si="140"/>
        <v>#REF!</v>
      </c>
      <c r="G1502" t="e">
        <f t="shared" si="141"/>
        <v>#REF!</v>
      </c>
      <c r="H1502" t="e">
        <f t="shared" si="142"/>
        <v>#REF!</v>
      </c>
      <c r="I1502" t="e">
        <f t="shared" si="143"/>
        <v>#REF!</v>
      </c>
    </row>
    <row r="1503" spans="1:9" x14ac:dyDescent="0.35">
      <c r="A1503" t="s">
        <v>2534</v>
      </c>
      <c r="B1503" t="s">
        <v>3473</v>
      </c>
      <c r="C1503" t="s">
        <v>3322</v>
      </c>
      <c r="D1503" t="e">
        <f t="shared" si="138"/>
        <v>#REF!</v>
      </c>
      <c r="E1503" t="e">
        <f t="shared" si="139"/>
        <v>#REF!</v>
      </c>
      <c r="F1503" t="e">
        <f t="shared" si="140"/>
        <v>#REF!</v>
      </c>
      <c r="G1503" t="e">
        <f t="shared" si="141"/>
        <v>#REF!</v>
      </c>
      <c r="H1503" t="e">
        <f t="shared" si="142"/>
        <v>#REF!</v>
      </c>
      <c r="I1503" t="e">
        <f t="shared" si="143"/>
        <v>#REF!</v>
      </c>
    </row>
    <row r="1504" spans="1:9" x14ac:dyDescent="0.35">
      <c r="A1504" t="s">
        <v>2759</v>
      </c>
      <c r="B1504" t="s">
        <v>1312</v>
      </c>
      <c r="C1504" t="s">
        <v>3322</v>
      </c>
      <c r="D1504" t="e">
        <f t="shared" si="138"/>
        <v>#REF!</v>
      </c>
      <c r="E1504" t="e">
        <f t="shared" si="139"/>
        <v>#REF!</v>
      </c>
      <c r="F1504" t="e">
        <f t="shared" si="140"/>
        <v>#REF!</v>
      </c>
      <c r="G1504" t="e">
        <f t="shared" si="141"/>
        <v>#REF!</v>
      </c>
      <c r="H1504" t="e">
        <f t="shared" si="142"/>
        <v>#REF!</v>
      </c>
      <c r="I1504" t="e">
        <f t="shared" si="143"/>
        <v>#REF!</v>
      </c>
    </row>
    <row r="1505" spans="1:9" x14ac:dyDescent="0.35">
      <c r="A1505" t="s">
        <v>2812</v>
      </c>
      <c r="B1505" t="s">
        <v>1366</v>
      </c>
      <c r="C1505" t="s">
        <v>3322</v>
      </c>
      <c r="D1505" t="e">
        <f t="shared" si="138"/>
        <v>#REF!</v>
      </c>
      <c r="E1505" t="e">
        <f t="shared" si="139"/>
        <v>#REF!</v>
      </c>
      <c r="F1505" t="e">
        <f t="shared" si="140"/>
        <v>#REF!</v>
      </c>
      <c r="G1505" t="e">
        <f t="shared" si="141"/>
        <v>#REF!</v>
      </c>
      <c r="H1505" t="e">
        <f t="shared" si="142"/>
        <v>#REF!</v>
      </c>
      <c r="I1505" t="e">
        <f t="shared" si="143"/>
        <v>#REF!</v>
      </c>
    </row>
    <row r="1506" spans="1:9" x14ac:dyDescent="0.35">
      <c r="A1506" t="s">
        <v>2813</v>
      </c>
      <c r="B1506" t="s">
        <v>1367</v>
      </c>
      <c r="C1506" t="s">
        <v>3322</v>
      </c>
      <c r="D1506" t="e">
        <f t="shared" si="138"/>
        <v>#REF!</v>
      </c>
      <c r="E1506" t="e">
        <f t="shared" si="139"/>
        <v>#REF!</v>
      </c>
      <c r="F1506" t="e">
        <f t="shared" si="140"/>
        <v>#REF!</v>
      </c>
      <c r="G1506" t="e">
        <f t="shared" si="141"/>
        <v>#REF!</v>
      </c>
      <c r="H1506" t="e">
        <f t="shared" si="142"/>
        <v>#REF!</v>
      </c>
      <c r="I1506" t="e">
        <f t="shared" si="143"/>
        <v>#REF!</v>
      </c>
    </row>
    <row r="1507" spans="1:9" x14ac:dyDescent="0.35">
      <c r="A1507" t="s">
        <v>1973</v>
      </c>
      <c r="B1507" t="s">
        <v>166</v>
      </c>
      <c r="C1507" t="s">
        <v>3322</v>
      </c>
      <c r="D1507" t="e">
        <f t="shared" si="138"/>
        <v>#REF!</v>
      </c>
      <c r="E1507" t="e">
        <f t="shared" si="139"/>
        <v>#REF!</v>
      </c>
      <c r="F1507" t="e">
        <f t="shared" si="140"/>
        <v>#REF!</v>
      </c>
      <c r="G1507" t="e">
        <f t="shared" si="141"/>
        <v>#REF!</v>
      </c>
      <c r="H1507" t="e">
        <f t="shared" si="142"/>
        <v>#REF!</v>
      </c>
      <c r="I1507" t="e">
        <f t="shared" si="143"/>
        <v>#REF!</v>
      </c>
    </row>
    <row r="1508" spans="1:9" x14ac:dyDescent="0.35">
      <c r="A1508" t="s">
        <v>2033</v>
      </c>
      <c r="B1508" t="s">
        <v>286</v>
      </c>
      <c r="C1508" t="s">
        <v>3322</v>
      </c>
      <c r="D1508" t="e">
        <f t="shared" si="138"/>
        <v>#REF!</v>
      </c>
      <c r="E1508" t="e">
        <f t="shared" si="139"/>
        <v>#REF!</v>
      </c>
      <c r="F1508" t="e">
        <f t="shared" si="140"/>
        <v>#REF!</v>
      </c>
      <c r="G1508" t="e">
        <f t="shared" si="141"/>
        <v>#REF!</v>
      </c>
      <c r="H1508" t="e">
        <f t="shared" si="142"/>
        <v>#REF!</v>
      </c>
      <c r="I1508" t="e">
        <f t="shared" si="143"/>
        <v>#REF!</v>
      </c>
    </row>
    <row r="1509" spans="1:9" x14ac:dyDescent="0.35">
      <c r="A1509" t="s">
        <v>2077</v>
      </c>
      <c r="B1509" t="s">
        <v>374</v>
      </c>
      <c r="C1509" t="s">
        <v>3322</v>
      </c>
      <c r="D1509" t="e">
        <f t="shared" si="138"/>
        <v>#REF!</v>
      </c>
      <c r="E1509" t="e">
        <f t="shared" si="139"/>
        <v>#REF!</v>
      </c>
      <c r="F1509" t="e">
        <f t="shared" si="140"/>
        <v>#REF!</v>
      </c>
      <c r="G1509" t="e">
        <f t="shared" si="141"/>
        <v>#REF!</v>
      </c>
      <c r="H1509" t="e">
        <f t="shared" si="142"/>
        <v>#REF!</v>
      </c>
      <c r="I1509" t="e">
        <f t="shared" si="143"/>
        <v>#REF!</v>
      </c>
    </row>
    <row r="1510" spans="1:9" x14ac:dyDescent="0.35">
      <c r="A1510" t="s">
        <v>2164</v>
      </c>
      <c r="B1510" t="s">
        <v>503</v>
      </c>
      <c r="C1510" t="s">
        <v>3322</v>
      </c>
      <c r="D1510" t="e">
        <f t="shared" si="138"/>
        <v>#REF!</v>
      </c>
      <c r="E1510" t="e">
        <f t="shared" si="139"/>
        <v>#REF!</v>
      </c>
      <c r="F1510" t="e">
        <f t="shared" si="140"/>
        <v>#REF!</v>
      </c>
      <c r="G1510" t="e">
        <f t="shared" si="141"/>
        <v>#REF!</v>
      </c>
      <c r="H1510" t="e">
        <f t="shared" si="142"/>
        <v>#REF!</v>
      </c>
      <c r="I1510" t="e">
        <f t="shared" si="143"/>
        <v>#REF!</v>
      </c>
    </row>
    <row r="1511" spans="1:9" x14ac:dyDescent="0.35">
      <c r="A1511" t="s">
        <v>2246</v>
      </c>
      <c r="B1511" t="s">
        <v>626</v>
      </c>
      <c r="C1511" t="s">
        <v>3322</v>
      </c>
      <c r="D1511" t="e">
        <f t="shared" si="138"/>
        <v>#REF!</v>
      </c>
      <c r="E1511" t="e">
        <f t="shared" si="139"/>
        <v>#REF!</v>
      </c>
      <c r="F1511" t="e">
        <f t="shared" si="140"/>
        <v>#REF!</v>
      </c>
      <c r="G1511" t="e">
        <f t="shared" si="141"/>
        <v>#REF!</v>
      </c>
      <c r="H1511" t="e">
        <f t="shared" si="142"/>
        <v>#REF!</v>
      </c>
      <c r="I1511" t="e">
        <f t="shared" si="143"/>
        <v>#REF!</v>
      </c>
    </row>
    <row r="1512" spans="1:9" x14ac:dyDescent="0.35">
      <c r="A1512" t="s">
        <v>2557</v>
      </c>
      <c r="B1512" t="s">
        <v>3497</v>
      </c>
      <c r="C1512" t="s">
        <v>3322</v>
      </c>
      <c r="D1512" t="e">
        <f t="shared" si="138"/>
        <v>#REF!</v>
      </c>
      <c r="E1512" t="e">
        <f t="shared" si="139"/>
        <v>#REF!</v>
      </c>
      <c r="F1512" t="e">
        <f t="shared" si="140"/>
        <v>#REF!</v>
      </c>
      <c r="G1512" t="e">
        <f t="shared" si="141"/>
        <v>#REF!</v>
      </c>
      <c r="H1512" t="e">
        <f t="shared" si="142"/>
        <v>#REF!</v>
      </c>
      <c r="I1512" t="e">
        <f t="shared" si="143"/>
        <v>#REF!</v>
      </c>
    </row>
    <row r="1513" spans="1:9" x14ac:dyDescent="0.35">
      <c r="A1513" t="s">
        <v>1925</v>
      </c>
      <c r="B1513" t="s">
        <v>46</v>
      </c>
      <c r="C1513" t="s">
        <v>3322</v>
      </c>
      <c r="D1513" t="e">
        <f t="shared" si="138"/>
        <v>#REF!</v>
      </c>
      <c r="E1513" t="e">
        <f t="shared" si="139"/>
        <v>#REF!</v>
      </c>
      <c r="F1513" t="e">
        <f t="shared" si="140"/>
        <v>#REF!</v>
      </c>
      <c r="G1513" t="e">
        <f t="shared" si="141"/>
        <v>#REF!</v>
      </c>
      <c r="H1513" t="e">
        <f t="shared" si="142"/>
        <v>#REF!</v>
      </c>
      <c r="I1513" t="e">
        <f t="shared" si="143"/>
        <v>#REF!</v>
      </c>
    </row>
    <row r="1514" spans="1:9" x14ac:dyDescent="0.35">
      <c r="A1514" t="s">
        <v>2301</v>
      </c>
      <c r="B1514" t="s">
        <v>716</v>
      </c>
      <c r="C1514" t="s">
        <v>3322</v>
      </c>
      <c r="D1514" t="e">
        <f t="shared" si="138"/>
        <v>#REF!</v>
      </c>
      <c r="E1514" t="e">
        <f t="shared" si="139"/>
        <v>#REF!</v>
      </c>
      <c r="F1514" t="e">
        <f t="shared" si="140"/>
        <v>#REF!</v>
      </c>
      <c r="G1514" t="e">
        <f t="shared" si="141"/>
        <v>#REF!</v>
      </c>
      <c r="H1514" t="e">
        <f t="shared" si="142"/>
        <v>#REF!</v>
      </c>
      <c r="I1514" t="e">
        <f t="shared" si="143"/>
        <v>#REF!</v>
      </c>
    </row>
    <row r="1515" spans="1:9" x14ac:dyDescent="0.35">
      <c r="A1515" t="s">
        <v>2439</v>
      </c>
      <c r="B1515" t="s">
        <v>920</v>
      </c>
      <c r="C1515" t="s">
        <v>3322</v>
      </c>
      <c r="D1515" t="e">
        <f t="shared" si="138"/>
        <v>#REF!</v>
      </c>
      <c r="E1515" t="e">
        <f t="shared" si="139"/>
        <v>#REF!</v>
      </c>
      <c r="F1515" t="e">
        <f t="shared" si="140"/>
        <v>#REF!</v>
      </c>
      <c r="G1515" t="e">
        <f t="shared" si="141"/>
        <v>#REF!</v>
      </c>
      <c r="H1515" t="e">
        <f t="shared" si="142"/>
        <v>#REF!</v>
      </c>
      <c r="I1515" t="e">
        <f t="shared" si="143"/>
        <v>#REF!</v>
      </c>
    </row>
    <row r="1516" spans="1:9" x14ac:dyDescent="0.35">
      <c r="A1516" t="s">
        <v>2478</v>
      </c>
      <c r="B1516" t="s">
        <v>981</v>
      </c>
      <c r="C1516" t="s">
        <v>3322</v>
      </c>
      <c r="D1516" t="e">
        <f t="shared" si="138"/>
        <v>#REF!</v>
      </c>
      <c r="E1516" t="e">
        <f t="shared" si="139"/>
        <v>#REF!</v>
      </c>
      <c r="F1516" t="e">
        <f t="shared" si="140"/>
        <v>#REF!</v>
      </c>
      <c r="G1516" t="e">
        <f t="shared" si="141"/>
        <v>#REF!</v>
      </c>
      <c r="H1516" t="e">
        <f t="shared" si="142"/>
        <v>#REF!</v>
      </c>
      <c r="I1516" t="e">
        <f t="shared" si="143"/>
        <v>#REF!</v>
      </c>
    </row>
    <row r="1517" spans="1:9" x14ac:dyDescent="0.35">
      <c r="A1517" t="s">
        <v>2518</v>
      </c>
      <c r="B1517" t="s">
        <v>3458</v>
      </c>
      <c r="C1517" t="s">
        <v>3322</v>
      </c>
      <c r="D1517" t="e">
        <f t="shared" si="138"/>
        <v>#REF!</v>
      </c>
      <c r="E1517" t="e">
        <f t="shared" si="139"/>
        <v>#REF!</v>
      </c>
      <c r="F1517" t="e">
        <f t="shared" si="140"/>
        <v>#REF!</v>
      </c>
      <c r="G1517" t="e">
        <f t="shared" si="141"/>
        <v>#REF!</v>
      </c>
      <c r="H1517" t="e">
        <f t="shared" si="142"/>
        <v>#REF!</v>
      </c>
      <c r="I1517" t="e">
        <f t="shared" si="143"/>
        <v>#REF!</v>
      </c>
    </row>
    <row r="1518" spans="1:9" x14ac:dyDescent="0.35">
      <c r="A1518" t="s">
        <v>2588</v>
      </c>
      <c r="B1518" t="s">
        <v>3528</v>
      </c>
      <c r="C1518" t="s">
        <v>3322</v>
      </c>
      <c r="D1518" t="e">
        <f t="shared" si="138"/>
        <v>#REF!</v>
      </c>
      <c r="E1518" t="e">
        <f t="shared" si="139"/>
        <v>#REF!</v>
      </c>
      <c r="F1518" t="e">
        <f t="shared" si="140"/>
        <v>#REF!</v>
      </c>
      <c r="G1518" t="e">
        <f t="shared" si="141"/>
        <v>#REF!</v>
      </c>
      <c r="H1518" t="e">
        <f t="shared" si="142"/>
        <v>#REF!</v>
      </c>
      <c r="I1518" t="e">
        <f t="shared" si="143"/>
        <v>#REF!</v>
      </c>
    </row>
    <row r="1519" spans="1:9" x14ac:dyDescent="0.35">
      <c r="A1519" t="s">
        <v>2006</v>
      </c>
      <c r="B1519" t="s">
        <v>232</v>
      </c>
      <c r="C1519" t="s">
        <v>3322</v>
      </c>
      <c r="D1519" t="e">
        <f t="shared" si="138"/>
        <v>#REF!</v>
      </c>
      <c r="E1519" t="e">
        <f t="shared" si="139"/>
        <v>#REF!</v>
      </c>
      <c r="F1519" t="e">
        <f t="shared" si="140"/>
        <v>#REF!</v>
      </c>
      <c r="G1519" t="e">
        <f t="shared" si="141"/>
        <v>#REF!</v>
      </c>
      <c r="H1519" t="e">
        <f t="shared" si="142"/>
        <v>#REF!</v>
      </c>
      <c r="I1519" t="e">
        <f t="shared" si="143"/>
        <v>#REF!</v>
      </c>
    </row>
    <row r="1520" spans="1:9" x14ac:dyDescent="0.35">
      <c r="A1520" t="s">
        <v>2057</v>
      </c>
      <c r="B1520" t="s">
        <v>332</v>
      </c>
      <c r="C1520" t="s">
        <v>3322</v>
      </c>
      <c r="D1520" t="e">
        <f t="shared" si="138"/>
        <v>#REF!</v>
      </c>
      <c r="E1520" t="e">
        <f t="shared" si="139"/>
        <v>#REF!</v>
      </c>
      <c r="F1520" t="e">
        <f t="shared" si="140"/>
        <v>#REF!</v>
      </c>
      <c r="G1520" t="e">
        <f t="shared" si="141"/>
        <v>#REF!</v>
      </c>
      <c r="H1520" t="e">
        <f t="shared" si="142"/>
        <v>#REF!</v>
      </c>
      <c r="I1520" t="e">
        <f t="shared" si="143"/>
        <v>#REF!</v>
      </c>
    </row>
    <row r="1521" spans="1:9" x14ac:dyDescent="0.35">
      <c r="A1521" t="s">
        <v>2238</v>
      </c>
      <c r="B1521" t="s">
        <v>615</v>
      </c>
      <c r="C1521" t="s">
        <v>3322</v>
      </c>
      <c r="D1521" t="e">
        <f t="shared" si="138"/>
        <v>#REF!</v>
      </c>
      <c r="E1521" t="e">
        <f t="shared" si="139"/>
        <v>#REF!</v>
      </c>
      <c r="F1521" t="e">
        <f t="shared" si="140"/>
        <v>#REF!</v>
      </c>
      <c r="G1521" t="e">
        <f t="shared" si="141"/>
        <v>#REF!</v>
      </c>
      <c r="H1521" t="e">
        <f t="shared" si="142"/>
        <v>#REF!</v>
      </c>
      <c r="I1521" t="e">
        <f t="shared" si="143"/>
        <v>#REF!</v>
      </c>
    </row>
    <row r="1522" spans="1:9" x14ac:dyDescent="0.35">
      <c r="A1522" t="s">
        <v>2289</v>
      </c>
      <c r="B1522" t="s">
        <v>693</v>
      </c>
      <c r="C1522" t="s">
        <v>3322</v>
      </c>
      <c r="D1522" t="e">
        <f t="shared" si="138"/>
        <v>#REF!</v>
      </c>
      <c r="E1522" t="e">
        <f t="shared" si="139"/>
        <v>#REF!</v>
      </c>
      <c r="F1522" t="e">
        <f t="shared" si="140"/>
        <v>#REF!</v>
      </c>
      <c r="G1522" t="e">
        <f t="shared" si="141"/>
        <v>#REF!</v>
      </c>
      <c r="H1522" t="e">
        <f t="shared" si="142"/>
        <v>#REF!</v>
      </c>
      <c r="I1522" t="e">
        <f t="shared" si="143"/>
        <v>#REF!</v>
      </c>
    </row>
    <row r="1523" spans="1:9" x14ac:dyDescent="0.35">
      <c r="A1523" t="s">
        <v>2309</v>
      </c>
      <c r="B1523" t="s">
        <v>727</v>
      </c>
      <c r="C1523" t="s">
        <v>3322</v>
      </c>
      <c r="D1523" t="e">
        <f t="shared" si="138"/>
        <v>#REF!</v>
      </c>
      <c r="E1523" t="e">
        <f t="shared" si="139"/>
        <v>#REF!</v>
      </c>
      <c r="F1523" t="e">
        <f t="shared" si="140"/>
        <v>#REF!</v>
      </c>
      <c r="G1523" t="e">
        <f t="shared" si="141"/>
        <v>#REF!</v>
      </c>
      <c r="H1523" t="e">
        <f t="shared" si="142"/>
        <v>#REF!</v>
      </c>
      <c r="I1523" t="e">
        <f t="shared" si="143"/>
        <v>#REF!</v>
      </c>
    </row>
    <row r="1524" spans="1:9" x14ac:dyDescent="0.35">
      <c r="A1524" t="s">
        <v>2341</v>
      </c>
      <c r="B1524" t="s">
        <v>763</v>
      </c>
      <c r="C1524" t="s">
        <v>3322</v>
      </c>
      <c r="D1524" t="e">
        <f t="shared" si="138"/>
        <v>#REF!</v>
      </c>
      <c r="E1524" t="e">
        <f t="shared" si="139"/>
        <v>#REF!</v>
      </c>
      <c r="F1524" t="e">
        <f t="shared" si="140"/>
        <v>#REF!</v>
      </c>
      <c r="G1524" t="e">
        <f t="shared" si="141"/>
        <v>#REF!</v>
      </c>
      <c r="H1524" t="e">
        <f t="shared" si="142"/>
        <v>#REF!</v>
      </c>
      <c r="I1524" t="e">
        <f t="shared" si="143"/>
        <v>#REF!</v>
      </c>
    </row>
    <row r="1525" spans="1:9" x14ac:dyDescent="0.35">
      <c r="A1525" t="s">
        <v>2358</v>
      </c>
      <c r="B1525" t="s">
        <v>783</v>
      </c>
      <c r="C1525" t="s">
        <v>3322</v>
      </c>
      <c r="D1525" t="e">
        <f t="shared" si="138"/>
        <v>#REF!</v>
      </c>
      <c r="E1525" t="e">
        <f t="shared" si="139"/>
        <v>#REF!</v>
      </c>
      <c r="F1525" t="e">
        <f t="shared" si="140"/>
        <v>#REF!</v>
      </c>
      <c r="G1525" t="e">
        <f t="shared" si="141"/>
        <v>#REF!</v>
      </c>
      <c r="H1525" t="e">
        <f t="shared" si="142"/>
        <v>#REF!</v>
      </c>
      <c r="I1525" t="e">
        <f t="shared" si="143"/>
        <v>#REF!</v>
      </c>
    </row>
    <row r="1526" spans="1:9" x14ac:dyDescent="0.35">
      <c r="A1526" t="s">
        <v>2387</v>
      </c>
      <c r="B1526" t="s">
        <v>827</v>
      </c>
      <c r="C1526" t="s">
        <v>3322</v>
      </c>
      <c r="D1526" t="e">
        <f t="shared" si="138"/>
        <v>#REF!</v>
      </c>
      <c r="E1526" t="e">
        <f t="shared" si="139"/>
        <v>#REF!</v>
      </c>
      <c r="F1526" t="e">
        <f t="shared" si="140"/>
        <v>#REF!</v>
      </c>
      <c r="G1526" t="e">
        <f t="shared" si="141"/>
        <v>#REF!</v>
      </c>
      <c r="H1526" t="e">
        <f t="shared" si="142"/>
        <v>#REF!</v>
      </c>
      <c r="I1526" t="e">
        <f t="shared" si="143"/>
        <v>#REF!</v>
      </c>
    </row>
    <row r="1527" spans="1:9" x14ac:dyDescent="0.35">
      <c r="A1527" t="s">
        <v>2398</v>
      </c>
      <c r="B1527" t="s">
        <v>847</v>
      </c>
      <c r="C1527" t="s">
        <v>3322</v>
      </c>
      <c r="D1527" t="e">
        <f t="shared" si="138"/>
        <v>#REF!</v>
      </c>
      <c r="E1527" t="e">
        <f t="shared" si="139"/>
        <v>#REF!</v>
      </c>
      <c r="F1527" t="e">
        <f t="shared" si="140"/>
        <v>#REF!</v>
      </c>
      <c r="G1527" t="e">
        <f t="shared" si="141"/>
        <v>#REF!</v>
      </c>
      <c r="H1527" t="e">
        <f t="shared" si="142"/>
        <v>#REF!</v>
      </c>
      <c r="I1527" t="e">
        <f t="shared" si="143"/>
        <v>#REF!</v>
      </c>
    </row>
    <row r="1528" spans="1:9" x14ac:dyDescent="0.35">
      <c r="A1528" t="s">
        <v>2412</v>
      </c>
      <c r="B1528" t="s">
        <v>875</v>
      </c>
      <c r="C1528" t="s">
        <v>3322</v>
      </c>
      <c r="D1528" t="e">
        <f t="shared" si="138"/>
        <v>#REF!</v>
      </c>
      <c r="E1528" t="e">
        <f t="shared" si="139"/>
        <v>#REF!</v>
      </c>
      <c r="F1528" t="e">
        <f t="shared" si="140"/>
        <v>#REF!</v>
      </c>
      <c r="G1528" t="e">
        <f t="shared" si="141"/>
        <v>#REF!</v>
      </c>
      <c r="H1528" t="e">
        <f t="shared" si="142"/>
        <v>#REF!</v>
      </c>
      <c r="I1528" t="e">
        <f t="shared" si="143"/>
        <v>#REF!</v>
      </c>
    </row>
    <row r="1529" spans="1:9" x14ac:dyDescent="0.35">
      <c r="A1529" t="s">
        <v>2417</v>
      </c>
      <c r="B1529" t="s">
        <v>885</v>
      </c>
      <c r="C1529" t="s">
        <v>3322</v>
      </c>
      <c r="D1529" t="e">
        <f t="shared" si="138"/>
        <v>#REF!</v>
      </c>
      <c r="E1529" t="e">
        <f t="shared" si="139"/>
        <v>#REF!</v>
      </c>
      <c r="F1529" t="e">
        <f t="shared" si="140"/>
        <v>#REF!</v>
      </c>
      <c r="G1529" t="e">
        <f t="shared" si="141"/>
        <v>#REF!</v>
      </c>
      <c r="H1529" t="e">
        <f t="shared" si="142"/>
        <v>#REF!</v>
      </c>
      <c r="I1529" t="e">
        <f t="shared" si="143"/>
        <v>#REF!</v>
      </c>
    </row>
    <row r="1530" spans="1:9" x14ac:dyDescent="0.35">
      <c r="A1530" t="s">
        <v>2456</v>
      </c>
      <c r="B1530" t="s">
        <v>947</v>
      </c>
      <c r="C1530" t="s">
        <v>3322</v>
      </c>
      <c r="D1530" t="e">
        <f t="shared" si="138"/>
        <v>#REF!</v>
      </c>
      <c r="E1530" t="e">
        <f t="shared" si="139"/>
        <v>#REF!</v>
      </c>
      <c r="F1530" t="e">
        <f t="shared" si="140"/>
        <v>#REF!</v>
      </c>
      <c r="G1530" t="e">
        <f t="shared" si="141"/>
        <v>#REF!</v>
      </c>
      <c r="H1530" t="e">
        <f t="shared" si="142"/>
        <v>#REF!</v>
      </c>
      <c r="I1530" t="e">
        <f t="shared" si="143"/>
        <v>#REF!</v>
      </c>
    </row>
    <row r="1531" spans="1:9" x14ac:dyDescent="0.35">
      <c r="A1531" t="s">
        <v>2512</v>
      </c>
      <c r="B1531" t="s">
        <v>3452</v>
      </c>
      <c r="C1531" t="s">
        <v>3322</v>
      </c>
      <c r="D1531" t="e">
        <f t="shared" si="138"/>
        <v>#REF!</v>
      </c>
      <c r="E1531" t="e">
        <f t="shared" si="139"/>
        <v>#REF!</v>
      </c>
      <c r="F1531" t="e">
        <f t="shared" si="140"/>
        <v>#REF!</v>
      </c>
      <c r="G1531" t="e">
        <f t="shared" si="141"/>
        <v>#REF!</v>
      </c>
      <c r="H1531" t="e">
        <f t="shared" si="142"/>
        <v>#REF!</v>
      </c>
      <c r="I1531" t="e">
        <f t="shared" si="143"/>
        <v>#REF!</v>
      </c>
    </row>
    <row r="1532" spans="1:9" x14ac:dyDescent="0.35">
      <c r="A1532" t="s">
        <v>2519</v>
      </c>
      <c r="B1532" t="s">
        <v>3459</v>
      </c>
      <c r="C1532" t="s">
        <v>3322</v>
      </c>
      <c r="D1532" t="e">
        <f t="shared" si="138"/>
        <v>#REF!</v>
      </c>
      <c r="E1532" t="e">
        <f t="shared" si="139"/>
        <v>#REF!</v>
      </c>
      <c r="F1532" t="e">
        <f t="shared" si="140"/>
        <v>#REF!</v>
      </c>
      <c r="G1532" t="e">
        <f t="shared" si="141"/>
        <v>#REF!</v>
      </c>
      <c r="H1532" t="e">
        <f t="shared" si="142"/>
        <v>#REF!</v>
      </c>
      <c r="I1532" t="e">
        <f t="shared" si="143"/>
        <v>#REF!</v>
      </c>
    </row>
    <row r="1533" spans="1:9" x14ac:dyDescent="0.35">
      <c r="A1533" t="s">
        <v>2811</v>
      </c>
      <c r="B1533" t="s">
        <v>1365</v>
      </c>
      <c r="C1533" t="s">
        <v>3322</v>
      </c>
      <c r="D1533" t="e">
        <f t="shared" si="138"/>
        <v>#REF!</v>
      </c>
      <c r="E1533" t="e">
        <f t="shared" si="139"/>
        <v>#REF!</v>
      </c>
      <c r="F1533" t="e">
        <f t="shared" si="140"/>
        <v>#REF!</v>
      </c>
      <c r="G1533" t="e">
        <f t="shared" si="141"/>
        <v>#REF!</v>
      </c>
      <c r="H1533" t="e">
        <f t="shared" si="142"/>
        <v>#REF!</v>
      </c>
      <c r="I1533" t="e">
        <f t="shared" si="143"/>
        <v>#REF!</v>
      </c>
    </row>
    <row r="1534" spans="1:9" x14ac:dyDescent="0.35">
      <c r="A1534" t="s">
        <v>3008</v>
      </c>
      <c r="B1534" t="s">
        <v>1586</v>
      </c>
      <c r="C1534" t="s">
        <v>3322</v>
      </c>
      <c r="D1534" t="e">
        <f t="shared" si="138"/>
        <v>#REF!</v>
      </c>
      <c r="E1534" t="e">
        <f t="shared" si="139"/>
        <v>#REF!</v>
      </c>
      <c r="F1534" t="e">
        <f t="shared" si="140"/>
        <v>#REF!</v>
      </c>
      <c r="G1534" t="e">
        <f t="shared" si="141"/>
        <v>#REF!</v>
      </c>
      <c r="H1534" t="e">
        <f t="shared" si="142"/>
        <v>#REF!</v>
      </c>
      <c r="I1534" t="e">
        <f t="shared" si="143"/>
        <v>#REF!</v>
      </c>
    </row>
    <row r="1535" spans="1:9" x14ac:dyDescent="0.35">
      <c r="A1535" t="s">
        <v>1934</v>
      </c>
      <c r="B1535" t="s">
        <v>88</v>
      </c>
      <c r="C1535" t="s">
        <v>3322</v>
      </c>
      <c r="D1535" t="e">
        <f t="shared" si="138"/>
        <v>#REF!</v>
      </c>
      <c r="E1535" t="e">
        <f t="shared" si="139"/>
        <v>#REF!</v>
      </c>
      <c r="F1535" t="e">
        <f t="shared" si="140"/>
        <v>#REF!</v>
      </c>
      <c r="G1535" t="e">
        <f t="shared" si="141"/>
        <v>#REF!</v>
      </c>
      <c r="H1535" t="e">
        <f t="shared" si="142"/>
        <v>#REF!</v>
      </c>
      <c r="I1535" t="e">
        <f t="shared" si="143"/>
        <v>#REF!</v>
      </c>
    </row>
    <row r="1536" spans="1:9" x14ac:dyDescent="0.35">
      <c r="A1536" t="s">
        <v>1944</v>
      </c>
      <c r="B1536" t="s">
        <v>106</v>
      </c>
      <c r="C1536" t="s">
        <v>3322</v>
      </c>
      <c r="D1536" t="e">
        <f t="shared" si="138"/>
        <v>#REF!</v>
      </c>
      <c r="E1536" t="e">
        <f t="shared" si="139"/>
        <v>#REF!</v>
      </c>
      <c r="F1536" t="e">
        <f t="shared" si="140"/>
        <v>#REF!</v>
      </c>
      <c r="G1536" t="e">
        <f t="shared" si="141"/>
        <v>#REF!</v>
      </c>
      <c r="H1536" t="e">
        <f t="shared" si="142"/>
        <v>#REF!</v>
      </c>
      <c r="I1536" t="e">
        <f t="shared" si="143"/>
        <v>#REF!</v>
      </c>
    </row>
    <row r="1537" spans="1:9" x14ac:dyDescent="0.35">
      <c r="A1537" t="s">
        <v>1984</v>
      </c>
      <c r="B1537" t="s">
        <v>188</v>
      </c>
      <c r="C1537" t="s">
        <v>3322</v>
      </c>
      <c r="D1537" t="e">
        <f t="shared" si="138"/>
        <v>#REF!</v>
      </c>
      <c r="E1537" t="e">
        <f t="shared" si="139"/>
        <v>#REF!</v>
      </c>
      <c r="F1537" t="e">
        <f t="shared" si="140"/>
        <v>#REF!</v>
      </c>
      <c r="G1537" t="e">
        <f t="shared" si="141"/>
        <v>#REF!</v>
      </c>
      <c r="H1537" t="e">
        <f t="shared" si="142"/>
        <v>#REF!</v>
      </c>
      <c r="I1537" t="e">
        <f t="shared" si="143"/>
        <v>#REF!</v>
      </c>
    </row>
    <row r="1538" spans="1:9" x14ac:dyDescent="0.35">
      <c r="A1538" t="s">
        <v>1988</v>
      </c>
      <c r="B1538" t="s">
        <v>196</v>
      </c>
      <c r="C1538" t="s">
        <v>3322</v>
      </c>
      <c r="D1538" t="e">
        <f t="shared" si="138"/>
        <v>#REF!</v>
      </c>
      <c r="E1538" t="e">
        <f t="shared" si="139"/>
        <v>#REF!</v>
      </c>
      <c r="F1538" t="e">
        <f t="shared" si="140"/>
        <v>#REF!</v>
      </c>
      <c r="G1538" t="e">
        <f t="shared" si="141"/>
        <v>#REF!</v>
      </c>
      <c r="H1538" t="e">
        <f t="shared" si="142"/>
        <v>#REF!</v>
      </c>
      <c r="I1538" t="e">
        <f t="shared" si="143"/>
        <v>#REF!</v>
      </c>
    </row>
    <row r="1539" spans="1:9" x14ac:dyDescent="0.35">
      <c r="A1539" t="s">
        <v>2003</v>
      </c>
      <c r="B1539" t="s">
        <v>226</v>
      </c>
      <c r="C1539" t="s">
        <v>3322</v>
      </c>
      <c r="D1539" t="e">
        <f t="shared" si="138"/>
        <v>#REF!</v>
      </c>
      <c r="E1539" t="e">
        <f t="shared" si="139"/>
        <v>#REF!</v>
      </c>
      <c r="F1539" t="e">
        <f t="shared" si="140"/>
        <v>#REF!</v>
      </c>
      <c r="G1539" t="e">
        <f t="shared" si="141"/>
        <v>#REF!</v>
      </c>
      <c r="H1539" t="e">
        <f t="shared" si="142"/>
        <v>#REF!</v>
      </c>
      <c r="I1539" t="e">
        <f t="shared" si="143"/>
        <v>#REF!</v>
      </c>
    </row>
    <row r="1540" spans="1:9" x14ac:dyDescent="0.35">
      <c r="A1540" t="s">
        <v>2029</v>
      </c>
      <c r="B1540" t="s">
        <v>278</v>
      </c>
      <c r="C1540" t="s">
        <v>3322</v>
      </c>
      <c r="D1540" t="e">
        <f t="shared" ref="D1540:D1586" si="144">VLOOKUP(VALUE($A1540),PDG,7,FALSE)</f>
        <v>#REF!</v>
      </c>
      <c r="E1540" t="e">
        <f t="shared" ref="E1540:E1586" si="145">VLOOKUP(VALUE($A1540),PDG,11,FALSE)</f>
        <v>#REF!</v>
      </c>
      <c r="F1540" t="e">
        <f t="shared" ref="F1540:F1586" si="146">IF(E1540&gt;$F$3,$F$3,E1540)</f>
        <v>#REF!</v>
      </c>
      <c r="G1540" t="e">
        <f t="shared" ref="G1540:G1586" si="147">IF(F1540&gt;$G$3,$G$3,E1540)</f>
        <v>#REF!</v>
      </c>
      <c r="H1540" t="e">
        <f t="shared" ref="H1540:H1586" si="148">IF(F1540&lt;E1540,1,0)</f>
        <v>#REF!</v>
      </c>
      <c r="I1540" t="e">
        <f t="shared" ref="I1540:I1586" si="149">IF(G1540&lt;E1540,1,0)</f>
        <v>#REF!</v>
      </c>
    </row>
    <row r="1541" spans="1:9" x14ac:dyDescent="0.35">
      <c r="A1541" t="s">
        <v>2071</v>
      </c>
      <c r="B1541" t="s">
        <v>362</v>
      </c>
      <c r="C1541" t="s">
        <v>3322</v>
      </c>
      <c r="D1541" t="e">
        <f t="shared" si="144"/>
        <v>#REF!</v>
      </c>
      <c r="E1541" t="e">
        <f t="shared" si="145"/>
        <v>#REF!</v>
      </c>
      <c r="F1541" t="e">
        <f t="shared" si="146"/>
        <v>#REF!</v>
      </c>
      <c r="G1541" t="e">
        <f t="shared" si="147"/>
        <v>#REF!</v>
      </c>
      <c r="H1541" t="e">
        <f t="shared" si="148"/>
        <v>#REF!</v>
      </c>
      <c r="I1541" t="e">
        <f t="shared" si="149"/>
        <v>#REF!</v>
      </c>
    </row>
    <row r="1542" spans="1:9" x14ac:dyDescent="0.35">
      <c r="A1542" t="s">
        <v>2082</v>
      </c>
      <c r="B1542" t="s">
        <v>382</v>
      </c>
      <c r="C1542" t="s">
        <v>3322</v>
      </c>
      <c r="D1542" t="e">
        <f t="shared" si="144"/>
        <v>#REF!</v>
      </c>
      <c r="E1542" t="e">
        <f t="shared" si="145"/>
        <v>#REF!</v>
      </c>
      <c r="F1542" t="e">
        <f t="shared" si="146"/>
        <v>#REF!</v>
      </c>
      <c r="G1542" t="e">
        <f t="shared" si="147"/>
        <v>#REF!</v>
      </c>
      <c r="H1542" t="e">
        <f t="shared" si="148"/>
        <v>#REF!</v>
      </c>
      <c r="I1542" t="e">
        <f t="shared" si="149"/>
        <v>#REF!</v>
      </c>
    </row>
    <row r="1543" spans="1:9" x14ac:dyDescent="0.35">
      <c r="A1543" t="s">
        <v>2143</v>
      </c>
      <c r="B1543" t="s">
        <v>469</v>
      </c>
      <c r="C1543" t="s">
        <v>3322</v>
      </c>
      <c r="D1543" t="e">
        <f t="shared" si="144"/>
        <v>#REF!</v>
      </c>
      <c r="E1543" t="e">
        <f t="shared" si="145"/>
        <v>#REF!</v>
      </c>
      <c r="F1543" t="e">
        <f t="shared" si="146"/>
        <v>#REF!</v>
      </c>
      <c r="G1543" t="e">
        <f t="shared" si="147"/>
        <v>#REF!</v>
      </c>
      <c r="H1543" t="e">
        <f t="shared" si="148"/>
        <v>#REF!</v>
      </c>
      <c r="I1543" t="e">
        <f t="shared" si="149"/>
        <v>#REF!</v>
      </c>
    </row>
    <row r="1544" spans="1:9" x14ac:dyDescent="0.35">
      <c r="A1544" t="s">
        <v>2225</v>
      </c>
      <c r="B1544" t="s">
        <v>594</v>
      </c>
      <c r="C1544" t="s">
        <v>3322</v>
      </c>
      <c r="D1544" t="e">
        <f t="shared" si="144"/>
        <v>#REF!</v>
      </c>
      <c r="E1544" t="e">
        <f t="shared" si="145"/>
        <v>#REF!</v>
      </c>
      <c r="F1544" t="e">
        <f t="shared" si="146"/>
        <v>#REF!</v>
      </c>
      <c r="G1544" t="e">
        <f t="shared" si="147"/>
        <v>#REF!</v>
      </c>
      <c r="H1544" t="e">
        <f t="shared" si="148"/>
        <v>#REF!</v>
      </c>
      <c r="I1544" t="e">
        <f t="shared" si="149"/>
        <v>#REF!</v>
      </c>
    </row>
    <row r="1545" spans="1:9" x14ac:dyDescent="0.35">
      <c r="A1545" t="s">
        <v>2334</v>
      </c>
      <c r="B1545" t="s">
        <v>754</v>
      </c>
      <c r="C1545" t="s">
        <v>3322</v>
      </c>
      <c r="D1545" t="e">
        <f t="shared" si="144"/>
        <v>#REF!</v>
      </c>
      <c r="E1545" t="e">
        <f t="shared" si="145"/>
        <v>#REF!</v>
      </c>
      <c r="F1545" t="e">
        <f t="shared" si="146"/>
        <v>#REF!</v>
      </c>
      <c r="G1545" t="e">
        <f t="shared" si="147"/>
        <v>#REF!</v>
      </c>
      <c r="H1545" t="e">
        <f t="shared" si="148"/>
        <v>#REF!</v>
      </c>
      <c r="I1545" t="e">
        <f t="shared" si="149"/>
        <v>#REF!</v>
      </c>
    </row>
    <row r="1546" spans="1:9" x14ac:dyDescent="0.35">
      <c r="A1546" t="s">
        <v>2362</v>
      </c>
      <c r="B1546" t="s">
        <v>789</v>
      </c>
      <c r="C1546" t="s">
        <v>3322</v>
      </c>
      <c r="D1546" t="e">
        <f t="shared" si="144"/>
        <v>#REF!</v>
      </c>
      <c r="E1546" t="e">
        <f t="shared" si="145"/>
        <v>#REF!</v>
      </c>
      <c r="F1546" t="e">
        <f t="shared" si="146"/>
        <v>#REF!</v>
      </c>
      <c r="G1546" t="e">
        <f t="shared" si="147"/>
        <v>#REF!</v>
      </c>
      <c r="H1546" t="e">
        <f t="shared" si="148"/>
        <v>#REF!</v>
      </c>
      <c r="I1546" t="e">
        <f t="shared" si="149"/>
        <v>#REF!</v>
      </c>
    </row>
    <row r="1547" spans="1:9" x14ac:dyDescent="0.35">
      <c r="A1547" t="s">
        <v>2425</v>
      </c>
      <c r="B1547" t="s">
        <v>897</v>
      </c>
      <c r="C1547" t="s">
        <v>3322</v>
      </c>
      <c r="D1547" t="e">
        <f t="shared" si="144"/>
        <v>#REF!</v>
      </c>
      <c r="E1547" t="e">
        <f t="shared" si="145"/>
        <v>#REF!</v>
      </c>
      <c r="F1547" t="e">
        <f t="shared" si="146"/>
        <v>#REF!</v>
      </c>
      <c r="G1547" t="e">
        <f t="shared" si="147"/>
        <v>#REF!</v>
      </c>
      <c r="H1547" t="e">
        <f t="shared" si="148"/>
        <v>#REF!</v>
      </c>
      <c r="I1547" t="e">
        <f t="shared" si="149"/>
        <v>#REF!</v>
      </c>
    </row>
    <row r="1548" spans="1:9" x14ac:dyDescent="0.35">
      <c r="A1548" t="s">
        <v>2434</v>
      </c>
      <c r="B1548" t="s">
        <v>912</v>
      </c>
      <c r="C1548" t="s">
        <v>3322</v>
      </c>
      <c r="D1548" t="e">
        <f t="shared" si="144"/>
        <v>#REF!</v>
      </c>
      <c r="E1548" t="e">
        <f t="shared" si="145"/>
        <v>#REF!</v>
      </c>
      <c r="F1548" t="e">
        <f t="shared" si="146"/>
        <v>#REF!</v>
      </c>
      <c r="G1548" t="e">
        <f t="shared" si="147"/>
        <v>#REF!</v>
      </c>
      <c r="H1548" t="e">
        <f t="shared" si="148"/>
        <v>#REF!</v>
      </c>
      <c r="I1548" t="e">
        <f t="shared" si="149"/>
        <v>#REF!</v>
      </c>
    </row>
    <row r="1549" spans="1:9" x14ac:dyDescent="0.35">
      <c r="A1549" t="s">
        <v>2546</v>
      </c>
      <c r="B1549" t="s">
        <v>3486</v>
      </c>
      <c r="C1549" t="s">
        <v>3322</v>
      </c>
      <c r="D1549" t="e">
        <f t="shared" si="144"/>
        <v>#REF!</v>
      </c>
      <c r="E1549" t="e">
        <f t="shared" si="145"/>
        <v>#REF!</v>
      </c>
      <c r="F1549" t="e">
        <f t="shared" si="146"/>
        <v>#REF!</v>
      </c>
      <c r="G1549" t="e">
        <f t="shared" si="147"/>
        <v>#REF!</v>
      </c>
      <c r="H1549" t="e">
        <f t="shared" si="148"/>
        <v>#REF!</v>
      </c>
      <c r="I1549" t="e">
        <f t="shared" si="149"/>
        <v>#REF!</v>
      </c>
    </row>
    <row r="1550" spans="1:9" x14ac:dyDescent="0.35">
      <c r="A1550" t="s">
        <v>2582</v>
      </c>
      <c r="B1550" t="s">
        <v>3522</v>
      </c>
      <c r="C1550" t="s">
        <v>3322</v>
      </c>
      <c r="D1550" t="e">
        <f t="shared" si="144"/>
        <v>#REF!</v>
      </c>
      <c r="E1550" t="e">
        <f t="shared" si="145"/>
        <v>#REF!</v>
      </c>
      <c r="F1550" t="e">
        <f t="shared" si="146"/>
        <v>#REF!</v>
      </c>
      <c r="G1550" t="e">
        <f t="shared" si="147"/>
        <v>#REF!</v>
      </c>
      <c r="H1550" t="e">
        <f t="shared" si="148"/>
        <v>#REF!</v>
      </c>
      <c r="I1550" t="e">
        <f t="shared" si="149"/>
        <v>#REF!</v>
      </c>
    </row>
    <row r="1551" spans="1:9" x14ac:dyDescent="0.35">
      <c r="A1551" t="s">
        <v>2591</v>
      </c>
      <c r="B1551" t="s">
        <v>3531</v>
      </c>
      <c r="C1551" t="s">
        <v>3322</v>
      </c>
      <c r="D1551" t="e">
        <f t="shared" si="144"/>
        <v>#REF!</v>
      </c>
      <c r="E1551" t="e">
        <f t="shared" si="145"/>
        <v>#REF!</v>
      </c>
      <c r="F1551" t="e">
        <f t="shared" si="146"/>
        <v>#REF!</v>
      </c>
      <c r="G1551" t="e">
        <f t="shared" si="147"/>
        <v>#REF!</v>
      </c>
      <c r="H1551" t="e">
        <f t="shared" si="148"/>
        <v>#REF!</v>
      </c>
      <c r="I1551" t="e">
        <f t="shared" si="149"/>
        <v>#REF!</v>
      </c>
    </row>
    <row r="1552" spans="1:9" x14ac:dyDescent="0.35">
      <c r="A1552" t="s">
        <v>2042</v>
      </c>
      <c r="B1552" t="s">
        <v>304</v>
      </c>
      <c r="C1552" t="s">
        <v>3322</v>
      </c>
      <c r="D1552" t="e">
        <f t="shared" si="144"/>
        <v>#REF!</v>
      </c>
      <c r="E1552" t="e">
        <f t="shared" si="145"/>
        <v>#REF!</v>
      </c>
      <c r="F1552" t="e">
        <f t="shared" si="146"/>
        <v>#REF!</v>
      </c>
      <c r="G1552" t="e">
        <f t="shared" si="147"/>
        <v>#REF!</v>
      </c>
      <c r="H1552" t="e">
        <f t="shared" si="148"/>
        <v>#REF!</v>
      </c>
      <c r="I1552" t="e">
        <f t="shared" si="149"/>
        <v>#REF!</v>
      </c>
    </row>
    <row r="1553" spans="1:9" x14ac:dyDescent="0.35">
      <c r="A1553" t="s">
        <v>2366</v>
      </c>
      <c r="B1553" t="s">
        <v>795</v>
      </c>
      <c r="C1553" t="s">
        <v>3322</v>
      </c>
      <c r="D1553" t="e">
        <f t="shared" si="144"/>
        <v>#REF!</v>
      </c>
      <c r="E1553" t="e">
        <f t="shared" si="145"/>
        <v>#REF!</v>
      </c>
      <c r="F1553" t="e">
        <f t="shared" si="146"/>
        <v>#REF!</v>
      </c>
      <c r="G1553" t="e">
        <f t="shared" si="147"/>
        <v>#REF!</v>
      </c>
      <c r="H1553" t="e">
        <f t="shared" si="148"/>
        <v>#REF!</v>
      </c>
      <c r="I1553" t="e">
        <f t="shared" si="149"/>
        <v>#REF!</v>
      </c>
    </row>
    <row r="1554" spans="1:9" x14ac:dyDescent="0.35">
      <c r="A1554" t="s">
        <v>2559</v>
      </c>
      <c r="B1554" t="s">
        <v>3499</v>
      </c>
      <c r="C1554" t="s">
        <v>3322</v>
      </c>
      <c r="D1554" t="e">
        <f t="shared" si="144"/>
        <v>#REF!</v>
      </c>
      <c r="E1554" t="e">
        <f t="shared" si="145"/>
        <v>#REF!</v>
      </c>
      <c r="F1554" t="e">
        <f t="shared" si="146"/>
        <v>#REF!</v>
      </c>
      <c r="G1554" t="e">
        <f t="shared" si="147"/>
        <v>#REF!</v>
      </c>
      <c r="H1554" t="e">
        <f t="shared" si="148"/>
        <v>#REF!</v>
      </c>
      <c r="I1554" t="e">
        <f t="shared" si="149"/>
        <v>#REF!</v>
      </c>
    </row>
    <row r="1555" spans="1:9" x14ac:dyDescent="0.35">
      <c r="A1555" t="s">
        <v>2960</v>
      </c>
      <c r="B1555" t="s">
        <v>1530</v>
      </c>
      <c r="C1555" t="s">
        <v>3326</v>
      </c>
      <c r="D1555" t="e">
        <f t="shared" si="144"/>
        <v>#REF!</v>
      </c>
      <c r="E1555" t="e">
        <f t="shared" si="145"/>
        <v>#REF!</v>
      </c>
      <c r="F1555" t="e">
        <f t="shared" si="146"/>
        <v>#REF!</v>
      </c>
      <c r="G1555" t="e">
        <f t="shared" si="147"/>
        <v>#REF!</v>
      </c>
      <c r="H1555" t="e">
        <f t="shared" si="148"/>
        <v>#REF!</v>
      </c>
      <c r="I1555" t="e">
        <f t="shared" si="149"/>
        <v>#REF!</v>
      </c>
    </row>
    <row r="1556" spans="1:9" x14ac:dyDescent="0.35">
      <c r="A1556" t="s">
        <v>2415</v>
      </c>
      <c r="B1556" t="s">
        <v>881</v>
      </c>
      <c r="C1556" t="s">
        <v>3322</v>
      </c>
      <c r="D1556" t="e">
        <f t="shared" si="144"/>
        <v>#REF!</v>
      </c>
      <c r="E1556" t="e">
        <f t="shared" si="145"/>
        <v>#REF!</v>
      </c>
      <c r="F1556" t="e">
        <f t="shared" si="146"/>
        <v>#REF!</v>
      </c>
      <c r="G1556" t="e">
        <f t="shared" si="147"/>
        <v>#REF!</v>
      </c>
      <c r="H1556" t="e">
        <f t="shared" si="148"/>
        <v>#REF!</v>
      </c>
      <c r="I1556" t="e">
        <f t="shared" si="149"/>
        <v>#REF!</v>
      </c>
    </row>
    <row r="1557" spans="1:9" x14ac:dyDescent="0.35">
      <c r="A1557" t="s">
        <v>2329</v>
      </c>
      <c r="B1557" t="s">
        <v>748</v>
      </c>
      <c r="C1557" t="s">
        <v>3322</v>
      </c>
      <c r="D1557" t="e">
        <f t="shared" si="144"/>
        <v>#REF!</v>
      </c>
      <c r="E1557" t="e">
        <f t="shared" si="145"/>
        <v>#REF!</v>
      </c>
      <c r="F1557" t="e">
        <f t="shared" si="146"/>
        <v>#REF!</v>
      </c>
      <c r="G1557" t="e">
        <f t="shared" si="147"/>
        <v>#REF!</v>
      </c>
      <c r="H1557" t="e">
        <f t="shared" si="148"/>
        <v>#REF!</v>
      </c>
      <c r="I1557" t="e">
        <f t="shared" si="149"/>
        <v>#REF!</v>
      </c>
    </row>
    <row r="1558" spans="1:9" x14ac:dyDescent="0.35">
      <c r="A1558" t="s">
        <v>2363</v>
      </c>
      <c r="B1558" t="s">
        <v>791</v>
      </c>
      <c r="C1558" t="s">
        <v>3322</v>
      </c>
      <c r="D1558" t="e">
        <f t="shared" si="144"/>
        <v>#REF!</v>
      </c>
      <c r="E1558" t="e">
        <f t="shared" si="145"/>
        <v>#REF!</v>
      </c>
      <c r="F1558" t="e">
        <f t="shared" si="146"/>
        <v>#REF!</v>
      </c>
      <c r="G1558" t="e">
        <f t="shared" si="147"/>
        <v>#REF!</v>
      </c>
      <c r="H1558" t="e">
        <f t="shared" si="148"/>
        <v>#REF!</v>
      </c>
      <c r="I1558" t="e">
        <f t="shared" si="149"/>
        <v>#REF!</v>
      </c>
    </row>
    <row r="1559" spans="1:9" x14ac:dyDescent="0.35">
      <c r="A1559" t="s">
        <v>2386</v>
      </c>
      <c r="B1559" t="s">
        <v>825</v>
      </c>
      <c r="C1559" t="s">
        <v>3322</v>
      </c>
      <c r="D1559" t="e">
        <f t="shared" si="144"/>
        <v>#REF!</v>
      </c>
      <c r="E1559" t="e">
        <f t="shared" si="145"/>
        <v>#REF!</v>
      </c>
      <c r="F1559" t="e">
        <f t="shared" si="146"/>
        <v>#REF!</v>
      </c>
      <c r="G1559" t="e">
        <f t="shared" si="147"/>
        <v>#REF!</v>
      </c>
      <c r="H1559" t="e">
        <f t="shared" si="148"/>
        <v>#REF!</v>
      </c>
      <c r="I1559" t="e">
        <f t="shared" si="149"/>
        <v>#REF!</v>
      </c>
    </row>
    <row r="1560" spans="1:9" x14ac:dyDescent="0.35">
      <c r="A1560" t="s">
        <v>2011</v>
      </c>
      <c r="B1560" t="s">
        <v>242</v>
      </c>
      <c r="C1560" t="s">
        <v>3322</v>
      </c>
      <c r="D1560" t="e">
        <f t="shared" si="144"/>
        <v>#REF!</v>
      </c>
      <c r="E1560" t="e">
        <f t="shared" si="145"/>
        <v>#REF!</v>
      </c>
      <c r="F1560" t="e">
        <f t="shared" si="146"/>
        <v>#REF!</v>
      </c>
      <c r="G1560" t="e">
        <f t="shared" si="147"/>
        <v>#REF!</v>
      </c>
      <c r="H1560" t="e">
        <f t="shared" si="148"/>
        <v>#REF!</v>
      </c>
      <c r="I1560" t="e">
        <f t="shared" si="149"/>
        <v>#REF!</v>
      </c>
    </row>
    <row r="1561" spans="1:9" x14ac:dyDescent="0.35">
      <c r="A1561" t="s">
        <v>2068</v>
      </c>
      <c r="B1561" t="s">
        <v>356</v>
      </c>
      <c r="C1561" t="s">
        <v>3322</v>
      </c>
      <c r="D1561" t="e">
        <f t="shared" si="144"/>
        <v>#REF!</v>
      </c>
      <c r="E1561" t="e">
        <f t="shared" si="145"/>
        <v>#REF!</v>
      </c>
      <c r="F1561" t="e">
        <f t="shared" si="146"/>
        <v>#REF!</v>
      </c>
      <c r="G1561" t="e">
        <f t="shared" si="147"/>
        <v>#REF!</v>
      </c>
      <c r="H1561" t="e">
        <f t="shared" si="148"/>
        <v>#REF!</v>
      </c>
      <c r="I1561" t="e">
        <f t="shared" si="149"/>
        <v>#REF!</v>
      </c>
    </row>
    <row r="1562" spans="1:9" x14ac:dyDescent="0.35">
      <c r="A1562" t="s">
        <v>2084</v>
      </c>
      <c r="B1562" t="s">
        <v>3353</v>
      </c>
      <c r="C1562" t="s">
        <v>3322</v>
      </c>
      <c r="D1562" t="e">
        <f t="shared" si="144"/>
        <v>#REF!</v>
      </c>
      <c r="E1562" t="e">
        <f t="shared" si="145"/>
        <v>#REF!</v>
      </c>
      <c r="F1562" t="e">
        <f t="shared" si="146"/>
        <v>#REF!</v>
      </c>
      <c r="G1562" t="e">
        <f t="shared" si="147"/>
        <v>#REF!</v>
      </c>
      <c r="H1562" t="e">
        <f t="shared" si="148"/>
        <v>#REF!</v>
      </c>
      <c r="I1562" t="e">
        <f t="shared" si="149"/>
        <v>#REF!</v>
      </c>
    </row>
    <row r="1563" spans="1:9" x14ac:dyDescent="0.35">
      <c r="A1563" t="s">
        <v>2111</v>
      </c>
      <c r="B1563" t="s">
        <v>423</v>
      </c>
      <c r="C1563" t="s">
        <v>3322</v>
      </c>
      <c r="D1563" t="e">
        <f t="shared" si="144"/>
        <v>#REF!</v>
      </c>
      <c r="E1563" t="e">
        <f t="shared" si="145"/>
        <v>#REF!</v>
      </c>
      <c r="F1563" t="e">
        <f t="shared" si="146"/>
        <v>#REF!</v>
      </c>
      <c r="G1563" t="e">
        <f t="shared" si="147"/>
        <v>#REF!</v>
      </c>
      <c r="H1563" t="e">
        <f t="shared" si="148"/>
        <v>#REF!</v>
      </c>
      <c r="I1563" t="e">
        <f t="shared" si="149"/>
        <v>#REF!</v>
      </c>
    </row>
    <row r="1564" spans="1:9" x14ac:dyDescent="0.35">
      <c r="A1564" t="s">
        <v>2139</v>
      </c>
      <c r="B1564" t="s">
        <v>466</v>
      </c>
      <c r="C1564" t="s">
        <v>3322</v>
      </c>
      <c r="D1564" t="e">
        <f t="shared" si="144"/>
        <v>#REF!</v>
      </c>
      <c r="E1564" t="e">
        <f t="shared" si="145"/>
        <v>#REF!</v>
      </c>
      <c r="F1564" t="e">
        <f t="shared" si="146"/>
        <v>#REF!</v>
      </c>
      <c r="G1564" t="e">
        <f t="shared" si="147"/>
        <v>#REF!</v>
      </c>
      <c r="H1564" t="e">
        <f t="shared" si="148"/>
        <v>#REF!</v>
      </c>
      <c r="I1564" t="e">
        <f t="shared" si="149"/>
        <v>#REF!</v>
      </c>
    </row>
    <row r="1565" spans="1:9" x14ac:dyDescent="0.35">
      <c r="A1565" t="s">
        <v>2141</v>
      </c>
      <c r="B1565" t="s">
        <v>467</v>
      </c>
      <c r="C1565" t="s">
        <v>3322</v>
      </c>
      <c r="D1565" t="e">
        <f t="shared" si="144"/>
        <v>#REF!</v>
      </c>
      <c r="E1565" t="e">
        <f t="shared" si="145"/>
        <v>#REF!</v>
      </c>
      <c r="F1565" t="e">
        <f t="shared" si="146"/>
        <v>#REF!</v>
      </c>
      <c r="G1565" t="e">
        <f t="shared" si="147"/>
        <v>#REF!</v>
      </c>
      <c r="H1565" t="e">
        <f t="shared" si="148"/>
        <v>#REF!</v>
      </c>
      <c r="I1565" t="e">
        <f t="shared" si="149"/>
        <v>#REF!</v>
      </c>
    </row>
    <row r="1566" spans="1:9" x14ac:dyDescent="0.35">
      <c r="A1566" t="s">
        <v>2152</v>
      </c>
      <c r="B1566" t="s">
        <v>483</v>
      </c>
      <c r="C1566" t="s">
        <v>3322</v>
      </c>
      <c r="D1566" t="e">
        <f t="shared" si="144"/>
        <v>#REF!</v>
      </c>
      <c r="E1566" t="e">
        <f t="shared" si="145"/>
        <v>#REF!</v>
      </c>
      <c r="F1566" t="e">
        <f t="shared" si="146"/>
        <v>#REF!</v>
      </c>
      <c r="G1566" t="e">
        <f t="shared" si="147"/>
        <v>#REF!</v>
      </c>
      <c r="H1566" t="e">
        <f t="shared" si="148"/>
        <v>#REF!</v>
      </c>
      <c r="I1566" t="e">
        <f t="shared" si="149"/>
        <v>#REF!</v>
      </c>
    </row>
    <row r="1567" spans="1:9" x14ac:dyDescent="0.35">
      <c r="A1567" t="s">
        <v>2159</v>
      </c>
      <c r="B1567" t="s">
        <v>494</v>
      </c>
      <c r="C1567" t="s">
        <v>3322</v>
      </c>
      <c r="D1567" t="e">
        <f t="shared" si="144"/>
        <v>#REF!</v>
      </c>
      <c r="E1567" t="e">
        <f t="shared" si="145"/>
        <v>#REF!</v>
      </c>
      <c r="F1567" t="e">
        <f t="shared" si="146"/>
        <v>#REF!</v>
      </c>
      <c r="G1567" t="e">
        <f t="shared" si="147"/>
        <v>#REF!</v>
      </c>
      <c r="H1567" t="e">
        <f t="shared" si="148"/>
        <v>#REF!</v>
      </c>
      <c r="I1567" t="e">
        <f t="shared" si="149"/>
        <v>#REF!</v>
      </c>
    </row>
    <row r="1568" spans="1:9" x14ac:dyDescent="0.35">
      <c r="A1568" t="s">
        <v>2245</v>
      </c>
      <c r="B1568" t="s">
        <v>624</v>
      </c>
      <c r="C1568" t="s">
        <v>3322</v>
      </c>
      <c r="D1568" t="e">
        <f t="shared" si="144"/>
        <v>#REF!</v>
      </c>
      <c r="E1568" t="e">
        <f t="shared" si="145"/>
        <v>#REF!</v>
      </c>
      <c r="F1568" t="e">
        <f t="shared" si="146"/>
        <v>#REF!</v>
      </c>
      <c r="G1568" t="e">
        <f t="shared" si="147"/>
        <v>#REF!</v>
      </c>
      <c r="H1568" t="e">
        <f t="shared" si="148"/>
        <v>#REF!</v>
      </c>
      <c r="I1568" t="e">
        <f t="shared" si="149"/>
        <v>#REF!</v>
      </c>
    </row>
    <row r="1569" spans="1:9" x14ac:dyDescent="0.35">
      <c r="A1569" t="s">
        <v>2321</v>
      </c>
      <c r="B1569" t="s">
        <v>738</v>
      </c>
      <c r="C1569" t="s">
        <v>3322</v>
      </c>
      <c r="D1569" t="e">
        <f t="shared" si="144"/>
        <v>#REF!</v>
      </c>
      <c r="E1569" t="e">
        <f t="shared" si="145"/>
        <v>#REF!</v>
      </c>
      <c r="F1569" t="e">
        <f t="shared" si="146"/>
        <v>#REF!</v>
      </c>
      <c r="G1569" t="e">
        <f t="shared" si="147"/>
        <v>#REF!</v>
      </c>
      <c r="H1569" t="e">
        <f t="shared" si="148"/>
        <v>#REF!</v>
      </c>
      <c r="I1569" t="e">
        <f t="shared" si="149"/>
        <v>#REF!</v>
      </c>
    </row>
    <row r="1570" spans="1:9" x14ac:dyDescent="0.35">
      <c r="A1570" t="s">
        <v>2324</v>
      </c>
      <c r="B1570" t="s">
        <v>743</v>
      </c>
      <c r="C1570" t="s">
        <v>3322</v>
      </c>
      <c r="D1570" t="e">
        <f t="shared" si="144"/>
        <v>#REF!</v>
      </c>
      <c r="E1570" t="e">
        <f t="shared" si="145"/>
        <v>#REF!</v>
      </c>
      <c r="F1570" t="e">
        <f t="shared" si="146"/>
        <v>#REF!</v>
      </c>
      <c r="G1570" t="e">
        <f t="shared" si="147"/>
        <v>#REF!</v>
      </c>
      <c r="H1570" t="e">
        <f t="shared" si="148"/>
        <v>#REF!</v>
      </c>
      <c r="I1570" t="e">
        <f t="shared" si="149"/>
        <v>#REF!</v>
      </c>
    </row>
    <row r="1571" spans="1:9" x14ac:dyDescent="0.35">
      <c r="A1571" t="s">
        <v>2325</v>
      </c>
      <c r="B1571" t="s">
        <v>744</v>
      </c>
      <c r="C1571" t="s">
        <v>3322</v>
      </c>
      <c r="D1571" t="e">
        <f t="shared" si="144"/>
        <v>#REF!</v>
      </c>
      <c r="E1571" t="e">
        <f t="shared" si="145"/>
        <v>#REF!</v>
      </c>
      <c r="F1571" t="e">
        <f t="shared" si="146"/>
        <v>#REF!</v>
      </c>
      <c r="G1571" t="e">
        <f t="shared" si="147"/>
        <v>#REF!</v>
      </c>
      <c r="H1571" t="e">
        <f t="shared" si="148"/>
        <v>#REF!</v>
      </c>
      <c r="I1571" t="e">
        <f t="shared" si="149"/>
        <v>#REF!</v>
      </c>
    </row>
    <row r="1572" spans="1:9" x14ac:dyDescent="0.35">
      <c r="A1572" t="s">
        <v>2330</v>
      </c>
      <c r="B1572" t="s">
        <v>749</v>
      </c>
      <c r="C1572" t="s">
        <v>3322</v>
      </c>
      <c r="D1572" t="e">
        <f t="shared" si="144"/>
        <v>#REF!</v>
      </c>
      <c r="E1572" t="e">
        <f t="shared" si="145"/>
        <v>#REF!</v>
      </c>
      <c r="F1572" t="e">
        <f t="shared" si="146"/>
        <v>#REF!</v>
      </c>
      <c r="G1572" t="e">
        <f t="shared" si="147"/>
        <v>#REF!</v>
      </c>
      <c r="H1572" t="e">
        <f t="shared" si="148"/>
        <v>#REF!</v>
      </c>
      <c r="I1572" t="e">
        <f t="shared" si="149"/>
        <v>#REF!</v>
      </c>
    </row>
    <row r="1573" spans="1:9" x14ac:dyDescent="0.35">
      <c r="A1573" t="s">
        <v>2380</v>
      </c>
      <c r="B1573" t="s">
        <v>813</v>
      </c>
      <c r="C1573" t="s">
        <v>3322</v>
      </c>
      <c r="D1573" t="e">
        <f t="shared" si="144"/>
        <v>#REF!</v>
      </c>
      <c r="E1573" t="e">
        <f t="shared" si="145"/>
        <v>#REF!</v>
      </c>
      <c r="F1573" t="e">
        <f t="shared" si="146"/>
        <v>#REF!</v>
      </c>
      <c r="G1573" t="e">
        <f t="shared" si="147"/>
        <v>#REF!</v>
      </c>
      <c r="H1573" t="e">
        <f t="shared" si="148"/>
        <v>#REF!</v>
      </c>
      <c r="I1573" t="e">
        <f t="shared" si="149"/>
        <v>#REF!</v>
      </c>
    </row>
    <row r="1574" spans="1:9" x14ac:dyDescent="0.35">
      <c r="A1574" t="s">
        <v>2381</v>
      </c>
      <c r="B1574" t="s">
        <v>814</v>
      </c>
      <c r="C1574" t="s">
        <v>3322</v>
      </c>
      <c r="D1574" t="e">
        <f t="shared" si="144"/>
        <v>#REF!</v>
      </c>
      <c r="E1574" t="e">
        <f t="shared" si="145"/>
        <v>#REF!</v>
      </c>
      <c r="F1574" t="e">
        <f t="shared" si="146"/>
        <v>#REF!</v>
      </c>
      <c r="G1574" t="e">
        <f t="shared" si="147"/>
        <v>#REF!</v>
      </c>
      <c r="H1574" t="e">
        <f t="shared" si="148"/>
        <v>#REF!</v>
      </c>
      <c r="I1574" t="e">
        <f t="shared" si="149"/>
        <v>#REF!</v>
      </c>
    </row>
    <row r="1575" spans="1:9" x14ac:dyDescent="0.35">
      <c r="A1575" t="s">
        <v>2447</v>
      </c>
      <c r="B1575" t="s">
        <v>930</v>
      </c>
      <c r="C1575" t="s">
        <v>3322</v>
      </c>
      <c r="D1575" t="e">
        <f t="shared" si="144"/>
        <v>#REF!</v>
      </c>
      <c r="E1575" t="e">
        <f t="shared" si="145"/>
        <v>#REF!</v>
      </c>
      <c r="F1575" t="e">
        <f t="shared" si="146"/>
        <v>#REF!</v>
      </c>
      <c r="G1575" t="e">
        <f t="shared" si="147"/>
        <v>#REF!</v>
      </c>
      <c r="H1575" t="e">
        <f t="shared" si="148"/>
        <v>#REF!</v>
      </c>
      <c r="I1575" t="e">
        <f t="shared" si="149"/>
        <v>#REF!</v>
      </c>
    </row>
    <row r="1576" spans="1:9" x14ac:dyDescent="0.35">
      <c r="A1576" t="s">
        <v>2527</v>
      </c>
      <c r="B1576" t="s">
        <v>3466</v>
      </c>
      <c r="C1576" t="s">
        <v>3322</v>
      </c>
      <c r="D1576" t="e">
        <f t="shared" si="144"/>
        <v>#REF!</v>
      </c>
      <c r="E1576" t="e">
        <f t="shared" si="145"/>
        <v>#REF!</v>
      </c>
      <c r="F1576" t="e">
        <f t="shared" si="146"/>
        <v>#REF!</v>
      </c>
      <c r="G1576" t="e">
        <f t="shared" si="147"/>
        <v>#REF!</v>
      </c>
      <c r="H1576" t="e">
        <f t="shared" si="148"/>
        <v>#REF!</v>
      </c>
      <c r="I1576" t="e">
        <f t="shared" si="149"/>
        <v>#REF!</v>
      </c>
    </row>
    <row r="1577" spans="1:9" x14ac:dyDescent="0.35">
      <c r="A1577" t="s">
        <v>2549</v>
      </c>
      <c r="B1577" t="s">
        <v>3489</v>
      </c>
      <c r="C1577" t="s">
        <v>3322</v>
      </c>
      <c r="D1577" t="e">
        <f t="shared" si="144"/>
        <v>#REF!</v>
      </c>
      <c r="E1577" t="e">
        <f t="shared" si="145"/>
        <v>#REF!</v>
      </c>
      <c r="F1577" t="e">
        <f t="shared" si="146"/>
        <v>#REF!</v>
      </c>
      <c r="G1577" t="e">
        <f t="shared" si="147"/>
        <v>#REF!</v>
      </c>
      <c r="H1577" t="e">
        <f t="shared" si="148"/>
        <v>#REF!</v>
      </c>
      <c r="I1577" t="e">
        <f t="shared" si="149"/>
        <v>#REF!</v>
      </c>
    </row>
    <row r="1578" spans="1:9" x14ac:dyDescent="0.35">
      <c r="A1578" t="s">
        <v>2960</v>
      </c>
      <c r="B1578" t="s">
        <v>1530</v>
      </c>
      <c r="C1578" t="s">
        <v>3322</v>
      </c>
      <c r="D1578" t="e">
        <f t="shared" si="144"/>
        <v>#REF!</v>
      </c>
      <c r="E1578" t="e">
        <f t="shared" si="145"/>
        <v>#REF!</v>
      </c>
      <c r="F1578" t="e">
        <f t="shared" si="146"/>
        <v>#REF!</v>
      </c>
      <c r="G1578" t="e">
        <f t="shared" si="147"/>
        <v>#REF!</v>
      </c>
      <c r="H1578" t="e">
        <f t="shared" si="148"/>
        <v>#REF!</v>
      </c>
      <c r="I1578" t="e">
        <f t="shared" si="149"/>
        <v>#REF!</v>
      </c>
    </row>
    <row r="1579" spans="1:9" x14ac:dyDescent="0.35">
      <c r="A1579" t="s">
        <v>2000</v>
      </c>
      <c r="B1579" t="s">
        <v>220</v>
      </c>
      <c r="C1579" t="s">
        <v>3322</v>
      </c>
      <c r="D1579" t="e">
        <f t="shared" si="144"/>
        <v>#REF!</v>
      </c>
      <c r="E1579" t="e">
        <f t="shared" si="145"/>
        <v>#REF!</v>
      </c>
      <c r="F1579" t="e">
        <f t="shared" si="146"/>
        <v>#REF!</v>
      </c>
      <c r="G1579" t="e">
        <f t="shared" si="147"/>
        <v>#REF!</v>
      </c>
      <c r="H1579" t="e">
        <f t="shared" si="148"/>
        <v>#REF!</v>
      </c>
      <c r="I1579" t="e">
        <f t="shared" si="149"/>
        <v>#REF!</v>
      </c>
    </row>
    <row r="1580" spans="1:9" x14ac:dyDescent="0.35">
      <c r="A1580" t="s">
        <v>2024</v>
      </c>
      <c r="B1580" t="s">
        <v>268</v>
      </c>
      <c r="C1580" t="s">
        <v>3322</v>
      </c>
      <c r="D1580" t="e">
        <f t="shared" si="144"/>
        <v>#REF!</v>
      </c>
      <c r="E1580" t="e">
        <f t="shared" si="145"/>
        <v>#REF!</v>
      </c>
      <c r="F1580" t="e">
        <f t="shared" si="146"/>
        <v>#REF!</v>
      </c>
      <c r="G1580" t="e">
        <f t="shared" si="147"/>
        <v>#REF!</v>
      </c>
      <c r="H1580" t="e">
        <f t="shared" si="148"/>
        <v>#REF!</v>
      </c>
      <c r="I1580" t="e">
        <f t="shared" si="149"/>
        <v>#REF!</v>
      </c>
    </row>
    <row r="1581" spans="1:9" x14ac:dyDescent="0.35">
      <c r="A1581" t="s">
        <v>2165</v>
      </c>
      <c r="B1581" t="s">
        <v>505</v>
      </c>
      <c r="C1581" t="s">
        <v>3322</v>
      </c>
      <c r="D1581" t="e">
        <f t="shared" si="144"/>
        <v>#REF!</v>
      </c>
      <c r="E1581" t="e">
        <f t="shared" si="145"/>
        <v>#REF!</v>
      </c>
      <c r="F1581" t="e">
        <f t="shared" si="146"/>
        <v>#REF!</v>
      </c>
      <c r="G1581" t="e">
        <f t="shared" si="147"/>
        <v>#REF!</v>
      </c>
      <c r="H1581" t="e">
        <f t="shared" si="148"/>
        <v>#REF!</v>
      </c>
      <c r="I1581" t="e">
        <f t="shared" si="149"/>
        <v>#REF!</v>
      </c>
    </row>
    <row r="1582" spans="1:9" x14ac:dyDescent="0.35">
      <c r="A1582" t="s">
        <v>2513</v>
      </c>
      <c r="B1582" t="s">
        <v>3453</v>
      </c>
      <c r="C1582" t="s">
        <v>3322</v>
      </c>
      <c r="D1582" t="e">
        <f t="shared" si="144"/>
        <v>#REF!</v>
      </c>
      <c r="E1582" t="e">
        <f t="shared" si="145"/>
        <v>#REF!</v>
      </c>
      <c r="F1582" t="e">
        <f t="shared" si="146"/>
        <v>#REF!</v>
      </c>
      <c r="G1582" t="e">
        <f t="shared" si="147"/>
        <v>#REF!</v>
      </c>
      <c r="H1582" t="e">
        <f t="shared" si="148"/>
        <v>#REF!</v>
      </c>
      <c r="I1582" t="e">
        <f t="shared" si="149"/>
        <v>#REF!</v>
      </c>
    </row>
    <row r="1583" spans="1:9" x14ac:dyDescent="0.35">
      <c r="A1583" t="s">
        <v>2525</v>
      </c>
      <c r="B1583" t="s">
        <v>3464</v>
      </c>
      <c r="C1583" t="s">
        <v>3322</v>
      </c>
      <c r="D1583" t="e">
        <f t="shared" si="144"/>
        <v>#REF!</v>
      </c>
      <c r="E1583" t="e">
        <f t="shared" si="145"/>
        <v>#REF!</v>
      </c>
      <c r="F1583" t="e">
        <f t="shared" si="146"/>
        <v>#REF!</v>
      </c>
      <c r="G1583" t="e">
        <f t="shared" si="147"/>
        <v>#REF!</v>
      </c>
      <c r="H1583" t="e">
        <f t="shared" si="148"/>
        <v>#REF!</v>
      </c>
      <c r="I1583" t="e">
        <f t="shared" si="149"/>
        <v>#REF!</v>
      </c>
    </row>
    <row r="1584" spans="1:9" x14ac:dyDescent="0.35">
      <c r="A1584" t="s">
        <v>2653</v>
      </c>
      <c r="B1584" t="s">
        <v>1190</v>
      </c>
      <c r="C1584" t="s">
        <v>3322</v>
      </c>
      <c r="D1584" t="e">
        <f t="shared" si="144"/>
        <v>#REF!</v>
      </c>
      <c r="E1584" t="e">
        <f t="shared" si="145"/>
        <v>#REF!</v>
      </c>
      <c r="F1584" t="e">
        <f t="shared" si="146"/>
        <v>#REF!</v>
      </c>
      <c r="G1584" t="e">
        <f t="shared" si="147"/>
        <v>#REF!</v>
      </c>
      <c r="H1584" t="e">
        <f t="shared" si="148"/>
        <v>#REF!</v>
      </c>
      <c r="I1584" t="e">
        <f t="shared" si="149"/>
        <v>#REF!</v>
      </c>
    </row>
    <row r="1585" spans="1:9" x14ac:dyDescent="0.35">
      <c r="A1585" t="s">
        <v>2846</v>
      </c>
      <c r="B1585" t="s">
        <v>1405</v>
      </c>
      <c r="C1585" t="s">
        <v>3322</v>
      </c>
      <c r="D1585" t="e">
        <f t="shared" si="144"/>
        <v>#REF!</v>
      </c>
      <c r="E1585" t="e">
        <f t="shared" si="145"/>
        <v>#REF!</v>
      </c>
      <c r="F1585" t="e">
        <f t="shared" si="146"/>
        <v>#REF!</v>
      </c>
      <c r="G1585" t="e">
        <f t="shared" si="147"/>
        <v>#REF!</v>
      </c>
      <c r="H1585" t="e">
        <f t="shared" si="148"/>
        <v>#REF!</v>
      </c>
      <c r="I1585" t="e">
        <f t="shared" si="149"/>
        <v>#REF!</v>
      </c>
    </row>
    <row r="1586" spans="1:9" x14ac:dyDescent="0.35">
      <c r="A1586" t="s">
        <v>3127</v>
      </c>
      <c r="B1586" t="s">
        <v>1722</v>
      </c>
      <c r="C1586" t="s">
        <v>3322</v>
      </c>
      <c r="D1586" t="e">
        <f t="shared" si="144"/>
        <v>#REF!</v>
      </c>
      <c r="E1586" t="e">
        <f t="shared" si="145"/>
        <v>#REF!</v>
      </c>
      <c r="F1586" t="e">
        <f t="shared" si="146"/>
        <v>#REF!</v>
      </c>
      <c r="G1586" t="e">
        <f t="shared" si="147"/>
        <v>#REF!</v>
      </c>
      <c r="H1586" t="e">
        <f t="shared" si="148"/>
        <v>#REF!</v>
      </c>
      <c r="I1586" t="e">
        <f t="shared" si="149"/>
        <v>#REF!</v>
      </c>
    </row>
  </sheetData>
  <sortState xmlns:xlrd2="http://schemas.microsoft.com/office/spreadsheetml/2017/richdata2" ref="A4:I1586">
    <sortCondition descending="1" ref="I4:I1586"/>
    <sortCondition descending="1" ref="E4:E1586"/>
  </sortState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932A8-7834-4C24-A423-327600BACA12}">
  <dimension ref="A1:A25"/>
  <sheetViews>
    <sheetView tabSelected="1" workbookViewId="0">
      <selection activeCell="A3" sqref="A3"/>
    </sheetView>
  </sheetViews>
  <sheetFormatPr defaultColWidth="9.23046875" defaultRowHeight="15.5" x14ac:dyDescent="0.35"/>
  <cols>
    <col min="1" max="1" width="144.69140625" bestFit="1" customWidth="1"/>
  </cols>
  <sheetData>
    <row r="1" spans="1:1" x14ac:dyDescent="0.35">
      <c r="A1" s="63" t="s">
        <v>4265</v>
      </c>
    </row>
    <row r="2" spans="1:1" x14ac:dyDescent="0.35">
      <c r="A2" s="63"/>
    </row>
    <row r="3" spans="1:1" x14ac:dyDescent="0.35">
      <c r="A3" s="64" t="s">
        <v>4266</v>
      </c>
    </row>
    <row r="4" spans="1:1" x14ac:dyDescent="0.35">
      <c r="A4" s="65"/>
    </row>
    <row r="5" spans="1:1" x14ac:dyDescent="0.35">
      <c r="A5" s="64" t="s">
        <v>3948</v>
      </c>
    </row>
    <row r="6" spans="1:1" x14ac:dyDescent="0.35">
      <c r="A6" s="65"/>
    </row>
    <row r="7" spans="1:1" x14ac:dyDescent="0.35">
      <c r="A7" s="64" t="s">
        <v>4267</v>
      </c>
    </row>
    <row r="8" spans="1:1" x14ac:dyDescent="0.35">
      <c r="A8" s="65"/>
    </row>
    <row r="9" spans="1:1" x14ac:dyDescent="0.35">
      <c r="A9" s="64" t="s">
        <v>3949</v>
      </c>
    </row>
    <row r="10" spans="1:1" x14ac:dyDescent="0.35">
      <c r="A10" s="102"/>
    </row>
    <row r="11" spans="1:1" x14ac:dyDescent="0.35">
      <c r="A11" s="103" t="s">
        <v>4289</v>
      </c>
    </row>
    <row r="12" spans="1:1" x14ac:dyDescent="0.35">
      <c r="A12" s="102"/>
    </row>
    <row r="13" spans="1:1" x14ac:dyDescent="0.35">
      <c r="A13" s="66" t="s">
        <v>4268</v>
      </c>
    </row>
    <row r="15" spans="1:1" x14ac:dyDescent="0.35">
      <c r="A15" s="66" t="s">
        <v>4269</v>
      </c>
    </row>
    <row r="16" spans="1:1" x14ac:dyDescent="0.35">
      <c r="A16" s="64"/>
    </row>
    <row r="17" spans="1:1" x14ac:dyDescent="0.35">
      <c r="A17" s="66" t="s">
        <v>4270</v>
      </c>
    </row>
    <row r="18" spans="1:1" x14ac:dyDescent="0.35">
      <c r="A18" s="65"/>
    </row>
    <row r="19" spans="1:1" x14ac:dyDescent="0.35">
      <c r="A19" s="66" t="s">
        <v>3950</v>
      </c>
    </row>
    <row r="20" spans="1:1" x14ac:dyDescent="0.35">
      <c r="A20" s="65"/>
    </row>
    <row r="21" spans="1:1" x14ac:dyDescent="0.35">
      <c r="A21" s="66" t="s">
        <v>4249</v>
      </c>
    </row>
    <row r="22" spans="1:1" x14ac:dyDescent="0.35">
      <c r="A22" s="65"/>
    </row>
    <row r="23" spans="1:1" x14ac:dyDescent="0.35">
      <c r="A23" s="66" t="s">
        <v>4271</v>
      </c>
    </row>
    <row r="25" spans="1:1" x14ac:dyDescent="0.35">
      <c r="A25" t="s">
        <v>4288</v>
      </c>
    </row>
  </sheetData>
  <hyperlinks>
    <hyperlink ref="A17" location="'Dyraniadau EYPDG 24-25'!A1" display="8.    Darperir dyraniadau PDG Blynyddoedd Cynnar (EYPDG) ar gyfer plant 3 a 4 oed mewn ysgolion a gynhelir, cynradd, canol ac arbennig yn Tab 5 (Dyraniadau EYPDG 24-25)." xr:uid="{1D5387AF-8D76-4775-B02E-3B1F7388BD82}"/>
    <hyperlink ref="A19" location="'Dyraniadau EYPDG Meithrin 24-25'!A1" display="9.    Darperir dyraniadau EYPDG ar gyfer plant 3 a 4 oed mewn ysgolion meithrin a gynhelir gan awdurdodau lleol yn Tab 6 (Dyraniadau EYPDG Meithrin 24-25)" xr:uid="{71A0C2DD-FD36-43BA-B25A-18D57673F21C}"/>
    <hyperlink ref="A21" location="'Dyraniadau NM 24-25'!A1" display="10.   Darperir dyraniadau EYPDG ar gyfer lleoliadau meithrin nad ydynt yn cael eu cynnal gan yr awdurdod lleol yn Tab 7 (Dyraniadau EYPDG NM 24-25)." xr:uid="{AF465A77-6E84-4E90-8C2F-153D282FF09F}"/>
    <hyperlink ref="A23" location="'Dyraniadau PDG LAC 24-25'!A1" display="11.   Darperir dyraniadau PDG LAC ar gyfer pob awdurdod lleol i dargedu cefnogaeth i blant mewn godal yn Tab 8 (Dyraniadau PDG LAC 24-25)" xr:uid="{DE3E2531-8445-46D6-B04C-E40768F064FE}"/>
    <hyperlink ref="A15" location="'Dyraniadau EOTAS 24-25'!A1" display="7.    Darperir dyraniadau PDG ar gyfer pob awdurdod lleol i dargedu cefnogaeth i ddysgwyr a addysgir heblaw yn yr ysgol (EOTAS) neu yn Unedau Cyfeirio Disgyblion (PRUs) yn Tab 4 (Dyraniadau EOTAS 24-25)." xr:uid="{1A825200-0B9B-48A7-A948-4D06A12F1999}"/>
    <hyperlink ref="A13" location="'Dyraniadau PDG 24-25'!A1" display="6.    Darperir dyraniadau PDG ysgol ar gyfer dysgwyr 5-15 oed mewn ysgolion cynradd, canol, uwchradd ac arbennig, yn Tab 3 (Dyraniadau PDG 24-25)." xr:uid="{A861FA57-2928-4556-B2E7-B592DD86B9D7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4CFCE-795C-4CCC-9E43-6DDA48913AA3}">
  <sheetPr>
    <tabColor rgb="FFFF0000"/>
  </sheetPr>
  <dimension ref="A1:E17"/>
  <sheetViews>
    <sheetView workbookViewId="0"/>
  </sheetViews>
  <sheetFormatPr defaultRowHeight="15.5" x14ac:dyDescent="0.35"/>
  <cols>
    <col min="1" max="1" width="46.69140625" customWidth="1"/>
    <col min="2" max="2" width="14.23046875" customWidth="1"/>
    <col min="3" max="3" width="13.69140625" customWidth="1"/>
    <col min="4" max="5" width="15.07421875" customWidth="1"/>
  </cols>
  <sheetData>
    <row r="1" spans="1:5" x14ac:dyDescent="0.35">
      <c r="A1" s="1" t="s">
        <v>3951</v>
      </c>
    </row>
    <row r="3" spans="1:5" x14ac:dyDescent="0.35">
      <c r="A3" t="s">
        <v>3952</v>
      </c>
      <c r="C3" s="3">
        <v>1150</v>
      </c>
    </row>
    <row r="5" spans="1:5" x14ac:dyDescent="0.35">
      <c r="B5" s="1" t="s">
        <v>3953</v>
      </c>
      <c r="C5" s="69" t="s">
        <v>3954</v>
      </c>
    </row>
    <row r="6" spans="1:5" x14ac:dyDescent="0.35">
      <c r="A6" t="s">
        <v>3955</v>
      </c>
      <c r="B6" s="3">
        <v>85065</v>
      </c>
      <c r="C6" s="3">
        <v>97824750</v>
      </c>
      <c r="D6" s="3"/>
      <c r="E6" s="3"/>
    </row>
    <row r="7" spans="1:5" x14ac:dyDescent="0.35">
      <c r="A7" t="s">
        <v>3956</v>
      </c>
      <c r="B7" s="3">
        <v>780</v>
      </c>
      <c r="C7" s="3">
        <v>897000</v>
      </c>
      <c r="D7" s="3"/>
      <c r="E7" s="3"/>
    </row>
    <row r="8" spans="1:5" x14ac:dyDescent="0.35">
      <c r="A8" t="s">
        <v>3957</v>
      </c>
      <c r="B8" s="3">
        <v>12792</v>
      </c>
      <c r="C8" s="3">
        <v>14710800</v>
      </c>
      <c r="D8" s="3"/>
      <c r="E8" s="3"/>
    </row>
    <row r="9" spans="1:5" x14ac:dyDescent="0.35">
      <c r="A9" t="s">
        <v>3958</v>
      </c>
      <c r="B9" s="3">
        <v>102</v>
      </c>
      <c r="C9" s="3">
        <v>117300</v>
      </c>
      <c r="D9" s="3"/>
      <c r="E9" s="3"/>
    </row>
    <row r="10" spans="1:5" x14ac:dyDescent="0.35">
      <c r="A10" t="s">
        <v>3959</v>
      </c>
      <c r="B10" s="3">
        <v>853</v>
      </c>
      <c r="C10" s="3">
        <v>980950</v>
      </c>
      <c r="D10" s="3"/>
      <c r="E10" s="3"/>
    </row>
    <row r="11" spans="1:5" x14ac:dyDescent="0.35">
      <c r="A11" s="1" t="s">
        <v>1908</v>
      </c>
      <c r="B11" s="8">
        <v>99592</v>
      </c>
      <c r="C11" s="8">
        <v>114530800</v>
      </c>
      <c r="D11" s="8"/>
      <c r="E11" s="8"/>
    </row>
    <row r="13" spans="1:5" x14ac:dyDescent="0.35">
      <c r="A13" t="s">
        <v>3960</v>
      </c>
      <c r="C13" s="3">
        <v>23000</v>
      </c>
    </row>
    <row r="15" spans="1:5" x14ac:dyDescent="0.35">
      <c r="A15" t="s">
        <v>3961</v>
      </c>
      <c r="B15" s="3">
        <v>5032</v>
      </c>
      <c r="C15" s="3">
        <v>5786800</v>
      </c>
    </row>
    <row r="17" spans="1:5" x14ac:dyDescent="0.35">
      <c r="A17" s="1" t="s">
        <v>3962</v>
      </c>
      <c r="B17" s="3">
        <v>104624</v>
      </c>
      <c r="C17" s="3">
        <v>120340600</v>
      </c>
      <c r="D17" s="3"/>
      <c r="E17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14A2F-6D5E-4D80-9DCF-AEF9F094A329}">
  <dimension ref="A1:D1449"/>
  <sheetViews>
    <sheetView workbookViewId="0"/>
  </sheetViews>
  <sheetFormatPr defaultRowHeight="15.5" x14ac:dyDescent="0.35"/>
  <cols>
    <col min="2" max="2" width="39.69140625" customWidth="1"/>
    <col min="3" max="3" width="14.07421875" customWidth="1"/>
    <col min="4" max="4" width="13.53515625" customWidth="1"/>
  </cols>
  <sheetData>
    <row r="1" spans="1:4" x14ac:dyDescent="0.35">
      <c r="A1" s="68" t="s">
        <v>4274</v>
      </c>
    </row>
    <row r="2" spans="1:4" x14ac:dyDescent="0.35">
      <c r="A2" s="70" t="s">
        <v>3963</v>
      </c>
    </row>
    <row r="3" spans="1:4" x14ac:dyDescent="0.35">
      <c r="D3" s="61"/>
    </row>
    <row r="4" spans="1:4" ht="108.5" x14ac:dyDescent="0.35">
      <c r="A4" s="60" t="s">
        <v>3964</v>
      </c>
      <c r="B4" s="60" t="s">
        <v>3965</v>
      </c>
      <c r="C4" s="6" t="s">
        <v>4273</v>
      </c>
      <c r="D4" s="6" t="s">
        <v>4272</v>
      </c>
    </row>
    <row r="5" spans="1:4" x14ac:dyDescent="0.35">
      <c r="A5">
        <v>6602130</v>
      </c>
      <c r="B5" t="s">
        <v>19</v>
      </c>
      <c r="C5" s="10">
        <v>37</v>
      </c>
      <c r="D5" s="15">
        <v>42550</v>
      </c>
    </row>
    <row r="6" spans="1:4" x14ac:dyDescent="0.35">
      <c r="A6">
        <v>6602131</v>
      </c>
      <c r="B6" t="s">
        <v>26</v>
      </c>
      <c r="C6" s="10">
        <v>8</v>
      </c>
      <c r="D6" s="15">
        <v>9200</v>
      </c>
    </row>
    <row r="7" spans="1:4" x14ac:dyDescent="0.35">
      <c r="A7">
        <v>6602132</v>
      </c>
      <c r="B7" t="s">
        <v>32</v>
      </c>
      <c r="C7" s="10">
        <v>18</v>
      </c>
      <c r="D7" s="15">
        <v>20700</v>
      </c>
    </row>
    <row r="8" spans="1:4" x14ac:dyDescent="0.35">
      <c r="A8">
        <v>6602133</v>
      </c>
      <c r="B8" t="s">
        <v>38</v>
      </c>
      <c r="C8" s="10">
        <v>5</v>
      </c>
      <c r="D8" s="15">
        <v>5750</v>
      </c>
    </row>
    <row r="9" spans="1:4" x14ac:dyDescent="0.35">
      <c r="A9">
        <v>6602135</v>
      </c>
      <c r="B9" t="s">
        <v>46</v>
      </c>
      <c r="C9" s="10" t="s">
        <v>3966</v>
      </c>
      <c r="D9" s="15" t="s">
        <v>3966</v>
      </c>
    </row>
    <row r="10" spans="1:4" x14ac:dyDescent="0.35">
      <c r="A10">
        <v>6602136</v>
      </c>
      <c r="B10" t="s">
        <v>51</v>
      </c>
      <c r="C10" s="10">
        <v>6</v>
      </c>
      <c r="D10" s="15">
        <v>6900</v>
      </c>
    </row>
    <row r="11" spans="1:4" x14ac:dyDescent="0.35">
      <c r="A11">
        <v>6602138</v>
      </c>
      <c r="B11" t="s">
        <v>57</v>
      </c>
      <c r="C11" s="10">
        <v>18</v>
      </c>
      <c r="D11" s="15">
        <v>20700</v>
      </c>
    </row>
    <row r="12" spans="1:4" x14ac:dyDescent="0.35">
      <c r="A12">
        <v>6602140</v>
      </c>
      <c r="B12" t="s">
        <v>68</v>
      </c>
      <c r="C12" s="10">
        <v>16</v>
      </c>
      <c r="D12" s="15">
        <v>18400</v>
      </c>
    </row>
    <row r="13" spans="1:4" x14ac:dyDescent="0.35">
      <c r="A13">
        <v>6602141</v>
      </c>
      <c r="B13" t="s">
        <v>72</v>
      </c>
      <c r="C13" s="10" t="s">
        <v>3966</v>
      </c>
      <c r="D13" s="15" t="s">
        <v>3966</v>
      </c>
    </row>
    <row r="14" spans="1:4" x14ac:dyDescent="0.35">
      <c r="A14">
        <v>6602142</v>
      </c>
      <c r="B14" t="s">
        <v>78</v>
      </c>
      <c r="C14" s="10">
        <v>12</v>
      </c>
      <c r="D14" s="15">
        <v>13800</v>
      </c>
    </row>
    <row r="15" spans="1:4" x14ac:dyDescent="0.35">
      <c r="A15">
        <v>6602145</v>
      </c>
      <c r="B15" t="s">
        <v>86</v>
      </c>
      <c r="C15" s="10">
        <v>22</v>
      </c>
      <c r="D15" s="15">
        <v>25300</v>
      </c>
    </row>
    <row r="16" spans="1:4" x14ac:dyDescent="0.35">
      <c r="A16">
        <v>6602146</v>
      </c>
      <c r="B16" t="s">
        <v>88</v>
      </c>
      <c r="C16" s="10" t="s">
        <v>3966</v>
      </c>
      <c r="D16" s="15" t="s">
        <v>3966</v>
      </c>
    </row>
    <row r="17" spans="1:4" x14ac:dyDescent="0.35">
      <c r="A17">
        <v>6602152</v>
      </c>
      <c r="B17" t="s">
        <v>94</v>
      </c>
      <c r="C17" s="10">
        <v>6</v>
      </c>
      <c r="D17" s="15">
        <v>6900</v>
      </c>
    </row>
    <row r="18" spans="1:4" x14ac:dyDescent="0.35">
      <c r="A18">
        <v>6602153</v>
      </c>
      <c r="B18" t="s">
        <v>96</v>
      </c>
      <c r="C18" s="10">
        <v>17</v>
      </c>
      <c r="D18" s="15">
        <v>19550</v>
      </c>
    </row>
    <row r="19" spans="1:4" x14ac:dyDescent="0.35">
      <c r="A19">
        <v>6602154</v>
      </c>
      <c r="B19" t="s">
        <v>98</v>
      </c>
      <c r="C19" s="10">
        <v>73</v>
      </c>
      <c r="D19" s="15">
        <v>83950</v>
      </c>
    </row>
    <row r="20" spans="1:4" x14ac:dyDescent="0.35">
      <c r="A20">
        <v>6602155</v>
      </c>
      <c r="B20" t="s">
        <v>100</v>
      </c>
      <c r="C20" s="10">
        <v>7</v>
      </c>
      <c r="D20" s="15">
        <v>8050</v>
      </c>
    </row>
    <row r="21" spans="1:4" x14ac:dyDescent="0.35">
      <c r="A21">
        <v>6602156</v>
      </c>
      <c r="B21" t="s">
        <v>102</v>
      </c>
      <c r="C21" s="10">
        <v>5</v>
      </c>
      <c r="D21" s="15">
        <v>5750</v>
      </c>
    </row>
    <row r="22" spans="1:4" x14ac:dyDescent="0.35">
      <c r="A22">
        <v>6602157</v>
      </c>
      <c r="B22" t="s">
        <v>104</v>
      </c>
      <c r="C22" s="10">
        <v>12</v>
      </c>
      <c r="D22" s="15">
        <v>13800</v>
      </c>
    </row>
    <row r="23" spans="1:4" x14ac:dyDescent="0.35">
      <c r="A23">
        <v>6602160</v>
      </c>
      <c r="B23" t="s">
        <v>108</v>
      </c>
      <c r="C23" s="10" t="s">
        <v>3966</v>
      </c>
      <c r="D23" s="15" t="s">
        <v>3966</v>
      </c>
    </row>
    <row r="24" spans="1:4" x14ac:dyDescent="0.35">
      <c r="A24">
        <v>6602161</v>
      </c>
      <c r="B24" t="s">
        <v>110</v>
      </c>
      <c r="C24" s="10">
        <v>13</v>
      </c>
      <c r="D24" s="15">
        <v>14950</v>
      </c>
    </row>
    <row r="25" spans="1:4" x14ac:dyDescent="0.35">
      <c r="A25">
        <v>6602162</v>
      </c>
      <c r="B25" t="s">
        <v>112</v>
      </c>
      <c r="C25" s="10">
        <v>7</v>
      </c>
      <c r="D25" s="15">
        <v>8050</v>
      </c>
    </row>
    <row r="26" spans="1:4" x14ac:dyDescent="0.35">
      <c r="A26">
        <v>6602163</v>
      </c>
      <c r="B26" t="s">
        <v>114</v>
      </c>
      <c r="C26" s="10">
        <v>7</v>
      </c>
      <c r="D26" s="15">
        <v>8050</v>
      </c>
    </row>
    <row r="27" spans="1:4" x14ac:dyDescent="0.35">
      <c r="A27">
        <v>6602164</v>
      </c>
      <c r="B27" t="s">
        <v>116</v>
      </c>
      <c r="C27" s="10">
        <v>14</v>
      </c>
      <c r="D27" s="15">
        <v>16100</v>
      </c>
    </row>
    <row r="28" spans="1:4" x14ac:dyDescent="0.35">
      <c r="A28">
        <v>6602165</v>
      </c>
      <c r="B28" t="s">
        <v>118</v>
      </c>
      <c r="C28" s="10" t="s">
        <v>3966</v>
      </c>
      <c r="D28" s="15" t="s">
        <v>3966</v>
      </c>
    </row>
    <row r="29" spans="1:4" x14ac:dyDescent="0.35">
      <c r="A29">
        <v>6602166</v>
      </c>
      <c r="B29" t="s">
        <v>120</v>
      </c>
      <c r="C29" s="10" t="s">
        <v>3966</v>
      </c>
      <c r="D29" s="15" t="s">
        <v>3966</v>
      </c>
    </row>
    <row r="30" spans="1:4" x14ac:dyDescent="0.35">
      <c r="A30">
        <v>6602168</v>
      </c>
      <c r="B30" t="s">
        <v>122</v>
      </c>
      <c r="C30" s="10">
        <v>15</v>
      </c>
      <c r="D30" s="15">
        <v>17250</v>
      </c>
    </row>
    <row r="31" spans="1:4" x14ac:dyDescent="0.35">
      <c r="A31">
        <v>6602169</v>
      </c>
      <c r="B31" t="s">
        <v>124</v>
      </c>
      <c r="C31" s="10">
        <v>91</v>
      </c>
      <c r="D31" s="15">
        <v>104650</v>
      </c>
    </row>
    <row r="32" spans="1:4" x14ac:dyDescent="0.35">
      <c r="A32">
        <v>6602170</v>
      </c>
      <c r="B32" t="s">
        <v>126</v>
      </c>
      <c r="C32" s="10">
        <v>12</v>
      </c>
      <c r="D32" s="15">
        <v>13800</v>
      </c>
    </row>
    <row r="33" spans="1:4" x14ac:dyDescent="0.35">
      <c r="A33">
        <v>6602173</v>
      </c>
      <c r="B33" t="s">
        <v>132</v>
      </c>
      <c r="C33" s="10">
        <v>23</v>
      </c>
      <c r="D33" s="15">
        <v>26450</v>
      </c>
    </row>
    <row r="34" spans="1:4" x14ac:dyDescent="0.35">
      <c r="A34">
        <v>6602174</v>
      </c>
      <c r="B34" t="s">
        <v>134</v>
      </c>
      <c r="C34" s="10">
        <v>14</v>
      </c>
      <c r="D34" s="15">
        <v>16100</v>
      </c>
    </row>
    <row r="35" spans="1:4" x14ac:dyDescent="0.35">
      <c r="A35">
        <v>6602175</v>
      </c>
      <c r="B35" t="s">
        <v>136</v>
      </c>
      <c r="C35" s="10">
        <v>15</v>
      </c>
      <c r="D35" s="15">
        <v>17250</v>
      </c>
    </row>
    <row r="36" spans="1:4" x14ac:dyDescent="0.35">
      <c r="A36">
        <v>6602176</v>
      </c>
      <c r="B36" t="s">
        <v>138</v>
      </c>
      <c r="C36" s="10">
        <v>38</v>
      </c>
      <c r="D36" s="15">
        <v>43700</v>
      </c>
    </row>
    <row r="37" spans="1:4" x14ac:dyDescent="0.35">
      <c r="A37">
        <v>6602177</v>
      </c>
      <c r="B37" t="s">
        <v>140</v>
      </c>
      <c r="C37" s="10">
        <v>16</v>
      </c>
      <c r="D37" s="15">
        <v>18400</v>
      </c>
    </row>
    <row r="38" spans="1:4" x14ac:dyDescent="0.35">
      <c r="A38">
        <v>6602226</v>
      </c>
      <c r="B38" t="s">
        <v>142</v>
      </c>
      <c r="C38" s="10">
        <v>19</v>
      </c>
      <c r="D38" s="15">
        <v>21850</v>
      </c>
    </row>
    <row r="39" spans="1:4" x14ac:dyDescent="0.35">
      <c r="A39">
        <v>6602227</v>
      </c>
      <c r="B39" t="s">
        <v>3967</v>
      </c>
      <c r="C39" s="10">
        <v>12</v>
      </c>
      <c r="D39" s="15">
        <v>13800</v>
      </c>
    </row>
    <row r="40" spans="1:4" x14ac:dyDescent="0.35">
      <c r="A40">
        <v>6602228</v>
      </c>
      <c r="B40" t="s">
        <v>3968</v>
      </c>
      <c r="C40" s="10" t="s">
        <v>3966</v>
      </c>
      <c r="D40" s="15" t="s">
        <v>3966</v>
      </c>
    </row>
    <row r="41" spans="1:4" x14ac:dyDescent="0.35">
      <c r="A41">
        <v>6603036</v>
      </c>
      <c r="B41" t="s">
        <v>3969</v>
      </c>
      <c r="C41" s="10">
        <v>96</v>
      </c>
      <c r="D41" s="15">
        <v>110400</v>
      </c>
    </row>
    <row r="42" spans="1:4" x14ac:dyDescent="0.35">
      <c r="A42">
        <v>6603037</v>
      </c>
      <c r="B42" t="s">
        <v>3970</v>
      </c>
      <c r="C42" s="10">
        <v>20</v>
      </c>
      <c r="D42" s="15">
        <v>23000</v>
      </c>
    </row>
    <row r="43" spans="1:4" x14ac:dyDescent="0.35">
      <c r="A43">
        <v>6603304</v>
      </c>
      <c r="B43" t="s">
        <v>150</v>
      </c>
      <c r="C43" s="10">
        <v>17</v>
      </c>
      <c r="D43" s="15">
        <v>19550</v>
      </c>
    </row>
    <row r="44" spans="1:4" x14ac:dyDescent="0.35">
      <c r="A44">
        <v>6604025</v>
      </c>
      <c r="B44" t="s">
        <v>3325</v>
      </c>
      <c r="C44" s="10">
        <v>81</v>
      </c>
      <c r="D44" s="15">
        <v>93150</v>
      </c>
    </row>
    <row r="45" spans="1:4" x14ac:dyDescent="0.35">
      <c r="A45">
        <v>6604026</v>
      </c>
      <c r="B45" t="s">
        <v>3328</v>
      </c>
      <c r="C45" s="10">
        <v>141</v>
      </c>
      <c r="D45" s="15">
        <v>162150</v>
      </c>
    </row>
    <row r="46" spans="1:4" x14ac:dyDescent="0.35">
      <c r="A46">
        <v>6604027</v>
      </c>
      <c r="B46" t="s">
        <v>3330</v>
      </c>
      <c r="C46" s="10">
        <v>101</v>
      </c>
      <c r="D46" s="15">
        <v>116150</v>
      </c>
    </row>
    <row r="47" spans="1:4" x14ac:dyDescent="0.35">
      <c r="A47">
        <v>6604028</v>
      </c>
      <c r="B47" t="s">
        <v>3331</v>
      </c>
      <c r="C47" s="10">
        <v>100</v>
      </c>
      <c r="D47" s="15">
        <v>115000</v>
      </c>
    </row>
    <row r="48" spans="1:4" x14ac:dyDescent="0.35">
      <c r="A48">
        <v>6604029</v>
      </c>
      <c r="B48" t="s">
        <v>3332</v>
      </c>
      <c r="C48" s="10">
        <v>103</v>
      </c>
      <c r="D48" s="15">
        <v>118450</v>
      </c>
    </row>
    <row r="49" spans="1:4" x14ac:dyDescent="0.35">
      <c r="A49">
        <v>6605200</v>
      </c>
      <c r="B49" t="s">
        <v>152</v>
      </c>
      <c r="C49" s="10">
        <v>39</v>
      </c>
      <c r="D49" s="15">
        <v>44850</v>
      </c>
    </row>
    <row r="50" spans="1:4" x14ac:dyDescent="0.35">
      <c r="A50">
        <v>6607011</v>
      </c>
      <c r="B50" t="s">
        <v>154</v>
      </c>
      <c r="C50" s="10">
        <v>38</v>
      </c>
      <c r="D50" s="15">
        <v>43700</v>
      </c>
    </row>
    <row r="51" spans="1:4" x14ac:dyDescent="0.35">
      <c r="A51">
        <v>6612000</v>
      </c>
      <c r="B51" t="s">
        <v>157</v>
      </c>
      <c r="C51" s="10">
        <v>31</v>
      </c>
      <c r="D51" s="15">
        <v>35650</v>
      </c>
    </row>
    <row r="52" spans="1:4" x14ac:dyDescent="0.35">
      <c r="A52">
        <v>6612004</v>
      </c>
      <c r="B52" t="s">
        <v>160</v>
      </c>
      <c r="C52" s="10">
        <v>11</v>
      </c>
      <c r="D52" s="15">
        <v>12650</v>
      </c>
    </row>
    <row r="53" spans="1:4" x14ac:dyDescent="0.35">
      <c r="A53">
        <v>6612006</v>
      </c>
      <c r="B53" t="s">
        <v>162</v>
      </c>
      <c r="C53" s="10">
        <v>15</v>
      </c>
      <c r="D53" s="15">
        <v>17250</v>
      </c>
    </row>
    <row r="54" spans="1:4" x14ac:dyDescent="0.35">
      <c r="A54">
        <v>6612008</v>
      </c>
      <c r="B54" t="s">
        <v>164</v>
      </c>
      <c r="C54" s="10">
        <v>11</v>
      </c>
      <c r="D54" s="15">
        <v>12650</v>
      </c>
    </row>
    <row r="55" spans="1:4" x14ac:dyDescent="0.35">
      <c r="A55">
        <v>6612010</v>
      </c>
      <c r="B55" t="s">
        <v>168</v>
      </c>
      <c r="C55" s="10" t="s">
        <v>3966</v>
      </c>
      <c r="D55" s="15" t="s">
        <v>3966</v>
      </c>
    </row>
    <row r="56" spans="1:4" x14ac:dyDescent="0.35">
      <c r="A56">
        <v>6612011</v>
      </c>
      <c r="B56" t="s">
        <v>170</v>
      </c>
      <c r="C56" s="10">
        <v>9</v>
      </c>
      <c r="D56" s="15">
        <v>10350</v>
      </c>
    </row>
    <row r="57" spans="1:4" x14ac:dyDescent="0.35">
      <c r="A57">
        <v>6612013</v>
      </c>
      <c r="B57" t="s">
        <v>172</v>
      </c>
      <c r="C57" s="10" t="s">
        <v>3966</v>
      </c>
      <c r="D57" s="15" t="s">
        <v>3966</v>
      </c>
    </row>
    <row r="58" spans="1:4" x14ac:dyDescent="0.35">
      <c r="A58">
        <v>6612015</v>
      </c>
      <c r="B58" t="s">
        <v>174</v>
      </c>
      <c r="C58" s="10" t="s">
        <v>3966</v>
      </c>
      <c r="D58" s="15" t="s">
        <v>3966</v>
      </c>
    </row>
    <row r="59" spans="1:4" x14ac:dyDescent="0.35">
      <c r="A59">
        <v>6612017</v>
      </c>
      <c r="B59" t="s">
        <v>178</v>
      </c>
      <c r="C59" s="10">
        <v>7</v>
      </c>
      <c r="D59" s="15">
        <v>8050</v>
      </c>
    </row>
    <row r="60" spans="1:4" x14ac:dyDescent="0.35">
      <c r="A60">
        <v>6612026</v>
      </c>
      <c r="B60" t="s">
        <v>182</v>
      </c>
      <c r="C60" s="10">
        <v>9</v>
      </c>
      <c r="D60" s="15">
        <v>10350</v>
      </c>
    </row>
    <row r="61" spans="1:4" x14ac:dyDescent="0.35">
      <c r="A61">
        <v>6612028</v>
      </c>
      <c r="B61" t="s">
        <v>3335</v>
      </c>
      <c r="C61" s="10">
        <v>27</v>
      </c>
      <c r="D61" s="15">
        <v>31050</v>
      </c>
    </row>
    <row r="62" spans="1:4" x14ac:dyDescent="0.35">
      <c r="A62">
        <v>6612033</v>
      </c>
      <c r="B62" t="s">
        <v>184</v>
      </c>
      <c r="C62" s="10">
        <v>10</v>
      </c>
      <c r="D62" s="15">
        <v>11500</v>
      </c>
    </row>
    <row r="63" spans="1:4" x14ac:dyDescent="0.35">
      <c r="A63">
        <v>6612036</v>
      </c>
      <c r="B63" t="s">
        <v>188</v>
      </c>
      <c r="C63" s="10" t="s">
        <v>3966</v>
      </c>
      <c r="D63" s="15" t="s">
        <v>3966</v>
      </c>
    </row>
    <row r="64" spans="1:4" x14ac:dyDescent="0.35">
      <c r="A64">
        <v>6612039</v>
      </c>
      <c r="B64" t="s">
        <v>190</v>
      </c>
      <c r="C64" s="10" t="s">
        <v>3966</v>
      </c>
      <c r="D64" s="15" t="s">
        <v>3966</v>
      </c>
    </row>
    <row r="65" spans="1:4" x14ac:dyDescent="0.35">
      <c r="A65">
        <v>6612042</v>
      </c>
      <c r="B65" t="s">
        <v>192</v>
      </c>
      <c r="C65" s="10">
        <v>11</v>
      </c>
      <c r="D65" s="15">
        <v>12650</v>
      </c>
    </row>
    <row r="66" spans="1:4" x14ac:dyDescent="0.35">
      <c r="A66">
        <v>6612046</v>
      </c>
      <c r="B66" t="s">
        <v>194</v>
      </c>
      <c r="C66" s="10">
        <v>8</v>
      </c>
      <c r="D66" s="15">
        <v>9200</v>
      </c>
    </row>
    <row r="67" spans="1:4" x14ac:dyDescent="0.35">
      <c r="A67">
        <v>6612047</v>
      </c>
      <c r="B67" t="s">
        <v>196</v>
      </c>
      <c r="C67" s="10" t="s">
        <v>3966</v>
      </c>
      <c r="D67" s="15" t="s">
        <v>3966</v>
      </c>
    </row>
    <row r="68" spans="1:4" x14ac:dyDescent="0.35">
      <c r="A68">
        <v>6612048</v>
      </c>
      <c r="B68" t="s">
        <v>198</v>
      </c>
      <c r="C68" s="10">
        <v>6</v>
      </c>
      <c r="D68" s="15">
        <v>6900</v>
      </c>
    </row>
    <row r="69" spans="1:4" x14ac:dyDescent="0.35">
      <c r="A69">
        <v>6612049</v>
      </c>
      <c r="B69" t="s">
        <v>200</v>
      </c>
      <c r="C69" s="10">
        <v>9</v>
      </c>
      <c r="D69" s="15">
        <v>10350</v>
      </c>
    </row>
    <row r="70" spans="1:4" x14ac:dyDescent="0.35">
      <c r="A70">
        <v>6612060</v>
      </c>
      <c r="B70" t="s">
        <v>206</v>
      </c>
      <c r="C70" s="10" t="s">
        <v>3966</v>
      </c>
      <c r="D70" s="15" t="s">
        <v>3966</v>
      </c>
    </row>
    <row r="71" spans="1:4" x14ac:dyDescent="0.35">
      <c r="A71">
        <v>6612066</v>
      </c>
      <c r="B71" t="s">
        <v>208</v>
      </c>
      <c r="C71" s="10" t="s">
        <v>3966</v>
      </c>
      <c r="D71" s="15" t="s">
        <v>3966</v>
      </c>
    </row>
    <row r="72" spans="1:4" x14ac:dyDescent="0.35">
      <c r="A72">
        <v>6612069</v>
      </c>
      <c r="B72" t="s">
        <v>210</v>
      </c>
      <c r="C72" s="10">
        <v>22</v>
      </c>
      <c r="D72" s="15">
        <v>25300</v>
      </c>
    </row>
    <row r="73" spans="1:4" x14ac:dyDescent="0.35">
      <c r="A73">
        <v>6612070</v>
      </c>
      <c r="B73" t="s">
        <v>212</v>
      </c>
      <c r="C73" s="10">
        <v>9</v>
      </c>
      <c r="D73" s="15">
        <v>10350</v>
      </c>
    </row>
    <row r="74" spans="1:4" x14ac:dyDescent="0.35">
      <c r="A74">
        <v>6612075</v>
      </c>
      <c r="B74" t="s">
        <v>214</v>
      </c>
      <c r="C74" s="10" t="s">
        <v>3966</v>
      </c>
      <c r="D74" s="15" t="s">
        <v>3966</v>
      </c>
    </row>
    <row r="75" spans="1:4" x14ac:dyDescent="0.35">
      <c r="A75">
        <v>6612078</v>
      </c>
      <c r="B75" t="s">
        <v>216</v>
      </c>
      <c r="C75" s="10">
        <v>8</v>
      </c>
      <c r="D75" s="15">
        <v>9200</v>
      </c>
    </row>
    <row r="76" spans="1:4" x14ac:dyDescent="0.35">
      <c r="A76">
        <v>6612081</v>
      </c>
      <c r="B76" t="s">
        <v>218</v>
      </c>
      <c r="C76" s="10" t="s">
        <v>3966</v>
      </c>
      <c r="D76" s="15" t="s">
        <v>3966</v>
      </c>
    </row>
    <row r="77" spans="1:4" x14ac:dyDescent="0.35">
      <c r="A77">
        <v>6612085</v>
      </c>
      <c r="B77" t="s">
        <v>220</v>
      </c>
      <c r="C77" s="10" t="s">
        <v>3966</v>
      </c>
      <c r="D77" s="15" t="s">
        <v>3966</v>
      </c>
    </row>
    <row r="78" spans="1:4" x14ac:dyDescent="0.35">
      <c r="A78">
        <v>6612089</v>
      </c>
      <c r="B78" t="s">
        <v>222</v>
      </c>
      <c r="C78" s="10">
        <v>31</v>
      </c>
      <c r="D78" s="15">
        <v>35650</v>
      </c>
    </row>
    <row r="79" spans="1:4" x14ac:dyDescent="0.35">
      <c r="A79">
        <v>6612093</v>
      </c>
      <c r="B79" t="s">
        <v>224</v>
      </c>
      <c r="C79" s="10">
        <v>12</v>
      </c>
      <c r="D79" s="15">
        <v>13800</v>
      </c>
    </row>
    <row r="80" spans="1:4" x14ac:dyDescent="0.35">
      <c r="A80">
        <v>6612097</v>
      </c>
      <c r="B80" t="s">
        <v>226</v>
      </c>
      <c r="C80" s="10">
        <v>6</v>
      </c>
      <c r="D80" s="15">
        <v>6900</v>
      </c>
    </row>
    <row r="81" spans="1:4" x14ac:dyDescent="0.35">
      <c r="A81">
        <v>6612098</v>
      </c>
      <c r="B81" t="s">
        <v>228</v>
      </c>
      <c r="C81" s="10">
        <v>10</v>
      </c>
      <c r="D81" s="15">
        <v>11500</v>
      </c>
    </row>
    <row r="82" spans="1:4" x14ac:dyDescent="0.35">
      <c r="A82">
        <v>6612099</v>
      </c>
      <c r="B82" t="s">
        <v>230</v>
      </c>
      <c r="C82" s="10" t="s">
        <v>3966</v>
      </c>
      <c r="D82" s="15" t="s">
        <v>3966</v>
      </c>
    </row>
    <row r="83" spans="1:4" x14ac:dyDescent="0.35">
      <c r="A83">
        <v>6612103</v>
      </c>
      <c r="B83" t="s">
        <v>232</v>
      </c>
      <c r="C83" s="10">
        <v>5</v>
      </c>
      <c r="D83" s="15">
        <v>5750</v>
      </c>
    </row>
    <row r="84" spans="1:4" x14ac:dyDescent="0.35">
      <c r="A84">
        <v>6612104</v>
      </c>
      <c r="B84" t="s">
        <v>234</v>
      </c>
      <c r="C84" s="10">
        <v>14</v>
      </c>
      <c r="D84" s="15">
        <v>16100</v>
      </c>
    </row>
    <row r="85" spans="1:4" x14ac:dyDescent="0.35">
      <c r="A85">
        <v>6612108</v>
      </c>
      <c r="B85" t="s">
        <v>236</v>
      </c>
      <c r="C85" s="10">
        <v>18</v>
      </c>
      <c r="D85" s="15">
        <v>20700</v>
      </c>
    </row>
    <row r="86" spans="1:4" x14ac:dyDescent="0.35">
      <c r="A86">
        <v>6612110</v>
      </c>
      <c r="B86" t="s">
        <v>238</v>
      </c>
      <c r="C86" s="10">
        <v>10</v>
      </c>
      <c r="D86" s="15">
        <v>11500</v>
      </c>
    </row>
    <row r="87" spans="1:4" x14ac:dyDescent="0.35">
      <c r="A87">
        <v>6612111</v>
      </c>
      <c r="B87" t="s">
        <v>240</v>
      </c>
      <c r="C87" s="10">
        <v>12</v>
      </c>
      <c r="D87" s="15">
        <v>13800</v>
      </c>
    </row>
    <row r="88" spans="1:4" x14ac:dyDescent="0.35">
      <c r="A88">
        <v>6612112</v>
      </c>
      <c r="B88" t="s">
        <v>242</v>
      </c>
      <c r="C88" s="10" t="s">
        <v>3966</v>
      </c>
      <c r="D88" s="15" t="s">
        <v>3966</v>
      </c>
    </row>
    <row r="89" spans="1:4" x14ac:dyDescent="0.35">
      <c r="A89">
        <v>6612113</v>
      </c>
      <c r="B89" t="s">
        <v>244</v>
      </c>
      <c r="C89" s="10">
        <v>9</v>
      </c>
      <c r="D89" s="15">
        <v>10350</v>
      </c>
    </row>
    <row r="90" spans="1:4" x14ac:dyDescent="0.35">
      <c r="A90">
        <v>6612116</v>
      </c>
      <c r="B90" t="s">
        <v>246</v>
      </c>
      <c r="C90" s="10">
        <v>70</v>
      </c>
      <c r="D90" s="15">
        <v>80500</v>
      </c>
    </row>
    <row r="91" spans="1:4" x14ac:dyDescent="0.35">
      <c r="A91">
        <v>6612119</v>
      </c>
      <c r="B91" t="s">
        <v>250</v>
      </c>
      <c r="C91" s="10">
        <v>88</v>
      </c>
      <c r="D91" s="15">
        <v>101200</v>
      </c>
    </row>
    <row r="92" spans="1:4" x14ac:dyDescent="0.35">
      <c r="A92">
        <v>6612122</v>
      </c>
      <c r="B92" t="s">
        <v>252</v>
      </c>
      <c r="C92" s="10">
        <v>6</v>
      </c>
      <c r="D92" s="15">
        <v>6900</v>
      </c>
    </row>
    <row r="93" spans="1:4" x14ac:dyDescent="0.35">
      <c r="A93">
        <v>6612123</v>
      </c>
      <c r="B93" t="s">
        <v>254</v>
      </c>
      <c r="C93" s="10">
        <v>50</v>
      </c>
      <c r="D93" s="15">
        <v>57500</v>
      </c>
    </row>
    <row r="94" spans="1:4" x14ac:dyDescent="0.35">
      <c r="A94">
        <v>6612125</v>
      </c>
      <c r="B94" t="s">
        <v>256</v>
      </c>
      <c r="C94" s="10">
        <v>32</v>
      </c>
      <c r="D94" s="15">
        <v>36800</v>
      </c>
    </row>
    <row r="95" spans="1:4" x14ac:dyDescent="0.35">
      <c r="A95">
        <v>6612126</v>
      </c>
      <c r="B95" t="s">
        <v>258</v>
      </c>
      <c r="C95" s="10">
        <v>15</v>
      </c>
      <c r="D95" s="15">
        <v>17250</v>
      </c>
    </row>
    <row r="96" spans="1:4" x14ac:dyDescent="0.35">
      <c r="A96">
        <v>6612127</v>
      </c>
      <c r="B96" t="s">
        <v>260</v>
      </c>
      <c r="C96" s="10">
        <v>7</v>
      </c>
      <c r="D96" s="15">
        <v>8050</v>
      </c>
    </row>
    <row r="97" spans="1:4" x14ac:dyDescent="0.35">
      <c r="A97">
        <v>6612181</v>
      </c>
      <c r="B97" t="s">
        <v>264</v>
      </c>
      <c r="C97" s="10">
        <v>31</v>
      </c>
      <c r="D97" s="15">
        <v>35650</v>
      </c>
    </row>
    <row r="98" spans="1:4" x14ac:dyDescent="0.35">
      <c r="A98">
        <v>6612185</v>
      </c>
      <c r="B98" t="s">
        <v>270</v>
      </c>
      <c r="C98" s="10" t="s">
        <v>3966</v>
      </c>
      <c r="D98" s="15" t="s">
        <v>3966</v>
      </c>
    </row>
    <row r="99" spans="1:4" x14ac:dyDescent="0.35">
      <c r="A99">
        <v>6612189</v>
      </c>
      <c r="B99" t="s">
        <v>274</v>
      </c>
      <c r="C99" s="10">
        <v>14</v>
      </c>
      <c r="D99" s="15">
        <v>16100</v>
      </c>
    </row>
    <row r="100" spans="1:4" x14ac:dyDescent="0.35">
      <c r="A100">
        <v>6612190</v>
      </c>
      <c r="B100" t="s">
        <v>276</v>
      </c>
      <c r="C100" s="10" t="s">
        <v>3966</v>
      </c>
      <c r="D100" s="15" t="s">
        <v>3966</v>
      </c>
    </row>
    <row r="101" spans="1:4" x14ac:dyDescent="0.35">
      <c r="A101">
        <v>6612192</v>
      </c>
      <c r="B101" t="s">
        <v>280</v>
      </c>
      <c r="C101" s="10">
        <v>5</v>
      </c>
      <c r="D101" s="15">
        <v>5750</v>
      </c>
    </row>
    <row r="102" spans="1:4" x14ac:dyDescent="0.35">
      <c r="A102">
        <v>6612194</v>
      </c>
      <c r="B102" t="s">
        <v>282</v>
      </c>
      <c r="C102" s="10" t="s">
        <v>3966</v>
      </c>
      <c r="D102" s="15" t="s">
        <v>3966</v>
      </c>
    </row>
    <row r="103" spans="1:4" x14ac:dyDescent="0.35">
      <c r="A103">
        <v>6612198</v>
      </c>
      <c r="B103" t="s">
        <v>286</v>
      </c>
      <c r="C103" s="10" t="s">
        <v>3966</v>
      </c>
      <c r="D103" s="15" t="s">
        <v>3966</v>
      </c>
    </row>
    <row r="104" spans="1:4" x14ac:dyDescent="0.35">
      <c r="A104">
        <v>6612199</v>
      </c>
      <c r="B104" t="s">
        <v>288</v>
      </c>
      <c r="C104" s="10" t="s">
        <v>3966</v>
      </c>
      <c r="D104" s="15" t="s">
        <v>3966</v>
      </c>
    </row>
    <row r="105" spans="1:4" x14ac:dyDescent="0.35">
      <c r="A105">
        <v>6612205</v>
      </c>
      <c r="B105" t="s">
        <v>290</v>
      </c>
      <c r="C105" s="10">
        <v>7</v>
      </c>
      <c r="D105" s="15">
        <v>8050</v>
      </c>
    </row>
    <row r="106" spans="1:4" x14ac:dyDescent="0.35">
      <c r="A106">
        <v>6612208</v>
      </c>
      <c r="B106" t="s">
        <v>294</v>
      </c>
      <c r="C106" s="10">
        <v>11</v>
      </c>
      <c r="D106" s="15">
        <v>12650</v>
      </c>
    </row>
    <row r="107" spans="1:4" x14ac:dyDescent="0.35">
      <c r="A107">
        <v>6612210</v>
      </c>
      <c r="B107" t="s">
        <v>296</v>
      </c>
      <c r="C107" s="10" t="s">
        <v>3966</v>
      </c>
      <c r="D107" s="15" t="s">
        <v>3966</v>
      </c>
    </row>
    <row r="108" spans="1:4" x14ac:dyDescent="0.35">
      <c r="A108">
        <v>6612211</v>
      </c>
      <c r="B108" t="s">
        <v>298</v>
      </c>
      <c r="C108" s="10">
        <v>9</v>
      </c>
      <c r="D108" s="15">
        <v>10350</v>
      </c>
    </row>
    <row r="109" spans="1:4" x14ac:dyDescent="0.35">
      <c r="A109">
        <v>6612212</v>
      </c>
      <c r="B109" t="s">
        <v>300</v>
      </c>
      <c r="C109" s="10">
        <v>21</v>
      </c>
      <c r="D109" s="15">
        <v>24150</v>
      </c>
    </row>
    <row r="110" spans="1:4" x14ac:dyDescent="0.35">
      <c r="A110">
        <v>6612213</v>
      </c>
      <c r="B110" t="s">
        <v>302</v>
      </c>
      <c r="C110" s="10" t="s">
        <v>3966</v>
      </c>
      <c r="D110" s="15" t="s">
        <v>3966</v>
      </c>
    </row>
    <row r="111" spans="1:4" x14ac:dyDescent="0.35">
      <c r="A111">
        <v>6612214</v>
      </c>
      <c r="B111" t="s">
        <v>304</v>
      </c>
      <c r="C111" s="10" t="s">
        <v>3966</v>
      </c>
      <c r="D111" s="15" t="s">
        <v>3966</v>
      </c>
    </row>
    <row r="112" spans="1:4" x14ac:dyDescent="0.35">
      <c r="A112">
        <v>6612219</v>
      </c>
      <c r="B112" t="s">
        <v>310</v>
      </c>
      <c r="C112" s="10">
        <v>6</v>
      </c>
      <c r="D112" s="15">
        <v>6900</v>
      </c>
    </row>
    <row r="113" spans="1:4" x14ac:dyDescent="0.35">
      <c r="A113">
        <v>6612220</v>
      </c>
      <c r="B113" t="s">
        <v>312</v>
      </c>
      <c r="C113" s="10">
        <v>10</v>
      </c>
      <c r="D113" s="15">
        <v>11500</v>
      </c>
    </row>
    <row r="114" spans="1:4" x14ac:dyDescent="0.35">
      <c r="A114">
        <v>6612221</v>
      </c>
      <c r="B114" t="s">
        <v>314</v>
      </c>
      <c r="C114" s="10">
        <v>38</v>
      </c>
      <c r="D114" s="15">
        <v>43700</v>
      </c>
    </row>
    <row r="115" spans="1:4" x14ac:dyDescent="0.35">
      <c r="A115">
        <v>6612227</v>
      </c>
      <c r="B115" t="s">
        <v>316</v>
      </c>
      <c r="C115" s="10">
        <v>35</v>
      </c>
      <c r="D115" s="15">
        <v>40250</v>
      </c>
    </row>
    <row r="116" spans="1:4" x14ac:dyDescent="0.35">
      <c r="A116">
        <v>6612228</v>
      </c>
      <c r="B116" t="s">
        <v>318</v>
      </c>
      <c r="C116" s="10">
        <v>6</v>
      </c>
      <c r="D116" s="15">
        <v>6900</v>
      </c>
    </row>
    <row r="117" spans="1:4" x14ac:dyDescent="0.35">
      <c r="A117">
        <v>6612229</v>
      </c>
      <c r="B117" t="s">
        <v>3337</v>
      </c>
      <c r="C117" s="10">
        <v>11</v>
      </c>
      <c r="D117" s="15">
        <v>12650</v>
      </c>
    </row>
    <row r="118" spans="1:4" x14ac:dyDescent="0.35">
      <c r="A118">
        <v>6613004</v>
      </c>
      <c r="B118" t="s">
        <v>320</v>
      </c>
      <c r="C118" s="10">
        <v>8</v>
      </c>
      <c r="D118" s="15">
        <v>9200</v>
      </c>
    </row>
    <row r="119" spans="1:4" x14ac:dyDescent="0.35">
      <c r="A119">
        <v>6613005</v>
      </c>
      <c r="B119" t="s">
        <v>322</v>
      </c>
      <c r="C119" s="10">
        <v>90</v>
      </c>
      <c r="D119" s="15">
        <v>103500</v>
      </c>
    </row>
    <row r="120" spans="1:4" x14ac:dyDescent="0.35">
      <c r="A120">
        <v>6613009</v>
      </c>
      <c r="B120" t="s">
        <v>324</v>
      </c>
      <c r="C120" s="10">
        <v>18</v>
      </c>
      <c r="D120" s="15">
        <v>20700</v>
      </c>
    </row>
    <row r="121" spans="1:4" x14ac:dyDescent="0.35">
      <c r="A121">
        <v>6613010</v>
      </c>
      <c r="B121" t="s">
        <v>326</v>
      </c>
      <c r="C121" s="10" t="s">
        <v>3966</v>
      </c>
      <c r="D121" s="15" t="s">
        <v>3966</v>
      </c>
    </row>
    <row r="122" spans="1:4" x14ac:dyDescent="0.35">
      <c r="A122">
        <v>6613013</v>
      </c>
      <c r="B122" t="s">
        <v>328</v>
      </c>
      <c r="C122" s="10">
        <v>20</v>
      </c>
      <c r="D122" s="15">
        <v>23000</v>
      </c>
    </row>
    <row r="123" spans="1:4" x14ac:dyDescent="0.35">
      <c r="A123">
        <v>6613023</v>
      </c>
      <c r="B123" t="s">
        <v>332</v>
      </c>
      <c r="C123" s="10" t="s">
        <v>3966</v>
      </c>
      <c r="D123" s="15" t="s">
        <v>3966</v>
      </c>
    </row>
    <row r="124" spans="1:4" x14ac:dyDescent="0.35">
      <c r="A124">
        <v>6613029</v>
      </c>
      <c r="B124" t="s">
        <v>334</v>
      </c>
      <c r="C124" s="10">
        <v>10</v>
      </c>
      <c r="D124" s="15">
        <v>11500</v>
      </c>
    </row>
    <row r="125" spans="1:4" x14ac:dyDescent="0.35">
      <c r="A125">
        <v>6613030</v>
      </c>
      <c r="B125" t="s">
        <v>336</v>
      </c>
      <c r="C125" s="10">
        <v>39</v>
      </c>
      <c r="D125" s="15">
        <v>44850</v>
      </c>
    </row>
    <row r="126" spans="1:4" x14ac:dyDescent="0.35">
      <c r="A126">
        <v>6613300</v>
      </c>
      <c r="B126" t="s">
        <v>342</v>
      </c>
      <c r="C126" s="10">
        <v>8</v>
      </c>
      <c r="D126" s="15">
        <v>9200</v>
      </c>
    </row>
    <row r="127" spans="1:4" x14ac:dyDescent="0.35">
      <c r="A127">
        <v>6613301</v>
      </c>
      <c r="B127" t="s">
        <v>344</v>
      </c>
      <c r="C127" s="10">
        <v>28</v>
      </c>
      <c r="D127" s="15">
        <v>32200</v>
      </c>
    </row>
    <row r="128" spans="1:4" x14ac:dyDescent="0.35">
      <c r="A128">
        <v>6614002</v>
      </c>
      <c r="B128" t="s">
        <v>3338</v>
      </c>
      <c r="C128" s="10">
        <v>66</v>
      </c>
      <c r="D128" s="15">
        <v>75900</v>
      </c>
    </row>
    <row r="129" spans="1:4" x14ac:dyDescent="0.35">
      <c r="A129">
        <v>6614003</v>
      </c>
      <c r="B129" t="s">
        <v>3340</v>
      </c>
      <c r="C129" s="10">
        <v>40</v>
      </c>
      <c r="D129" s="15">
        <v>46000</v>
      </c>
    </row>
    <row r="130" spans="1:4" x14ac:dyDescent="0.35">
      <c r="A130">
        <v>6614004</v>
      </c>
      <c r="B130" t="s">
        <v>3341</v>
      </c>
      <c r="C130" s="10">
        <v>72</v>
      </c>
      <c r="D130" s="15">
        <v>82800</v>
      </c>
    </row>
    <row r="131" spans="1:4" x14ac:dyDescent="0.35">
      <c r="A131">
        <v>6614007</v>
      </c>
      <c r="B131" t="s">
        <v>3342</v>
      </c>
      <c r="C131" s="10">
        <v>54</v>
      </c>
      <c r="D131" s="15">
        <v>62100</v>
      </c>
    </row>
    <row r="132" spans="1:4" x14ac:dyDescent="0.35">
      <c r="A132">
        <v>6614009</v>
      </c>
      <c r="B132" t="s">
        <v>3343</v>
      </c>
      <c r="C132" s="10">
        <v>39</v>
      </c>
      <c r="D132" s="15">
        <v>44850</v>
      </c>
    </row>
    <row r="133" spans="1:4" x14ac:dyDescent="0.35">
      <c r="A133">
        <v>6614031</v>
      </c>
      <c r="B133" t="s">
        <v>3345</v>
      </c>
      <c r="C133" s="10">
        <v>55</v>
      </c>
      <c r="D133" s="15">
        <v>63250</v>
      </c>
    </row>
    <row r="134" spans="1:4" x14ac:dyDescent="0.35">
      <c r="A134">
        <v>6614032</v>
      </c>
      <c r="B134" t="s">
        <v>3346</v>
      </c>
      <c r="C134" s="10">
        <v>42</v>
      </c>
      <c r="D134" s="15">
        <v>48300</v>
      </c>
    </row>
    <row r="135" spans="1:4" x14ac:dyDescent="0.35">
      <c r="A135">
        <v>6614034</v>
      </c>
      <c r="B135" t="s">
        <v>3348</v>
      </c>
      <c r="C135" s="10">
        <v>53</v>
      </c>
      <c r="D135" s="15">
        <v>60950</v>
      </c>
    </row>
    <row r="136" spans="1:4" x14ac:dyDescent="0.35">
      <c r="A136">
        <v>6614036</v>
      </c>
      <c r="B136" t="s">
        <v>3349</v>
      </c>
      <c r="C136" s="10">
        <v>169</v>
      </c>
      <c r="D136" s="15">
        <v>194350</v>
      </c>
    </row>
    <row r="137" spans="1:4" x14ac:dyDescent="0.35">
      <c r="A137">
        <v>6614037</v>
      </c>
      <c r="B137" t="s">
        <v>3350</v>
      </c>
      <c r="C137" s="10">
        <v>63</v>
      </c>
      <c r="D137" s="15">
        <v>72450</v>
      </c>
    </row>
    <row r="138" spans="1:4" x14ac:dyDescent="0.35">
      <c r="A138">
        <v>6614039</v>
      </c>
      <c r="B138" t="s">
        <v>3351</v>
      </c>
      <c r="C138" s="10">
        <v>132</v>
      </c>
      <c r="D138" s="15">
        <v>151800</v>
      </c>
    </row>
    <row r="139" spans="1:4" x14ac:dyDescent="0.35">
      <c r="A139">
        <v>6614040</v>
      </c>
      <c r="B139" t="s">
        <v>3352</v>
      </c>
      <c r="C139" s="10">
        <v>60</v>
      </c>
      <c r="D139" s="15">
        <v>69000</v>
      </c>
    </row>
    <row r="140" spans="1:4" x14ac:dyDescent="0.35">
      <c r="A140">
        <v>6615500</v>
      </c>
      <c r="B140" t="s">
        <v>3971</v>
      </c>
      <c r="C140" s="10">
        <v>56</v>
      </c>
      <c r="D140" s="15">
        <v>64400</v>
      </c>
    </row>
    <row r="141" spans="1:4" x14ac:dyDescent="0.35">
      <c r="A141">
        <v>6615501</v>
      </c>
      <c r="B141" t="s">
        <v>3972</v>
      </c>
      <c r="C141" s="10">
        <v>54</v>
      </c>
      <c r="D141" s="15">
        <v>62100</v>
      </c>
    </row>
    <row r="142" spans="1:4" x14ac:dyDescent="0.35">
      <c r="A142">
        <v>6617002</v>
      </c>
      <c r="B142" t="s">
        <v>348</v>
      </c>
      <c r="C142" s="10">
        <v>42</v>
      </c>
      <c r="D142" s="15">
        <v>48300</v>
      </c>
    </row>
    <row r="143" spans="1:4" x14ac:dyDescent="0.35">
      <c r="A143">
        <v>6617010</v>
      </c>
      <c r="B143" t="s">
        <v>350</v>
      </c>
      <c r="C143" s="10">
        <v>29</v>
      </c>
      <c r="D143" s="15">
        <v>33350</v>
      </c>
    </row>
    <row r="144" spans="1:4" x14ac:dyDescent="0.35">
      <c r="A144">
        <v>6622012</v>
      </c>
      <c r="B144" t="s">
        <v>356</v>
      </c>
      <c r="C144" s="10" t="s">
        <v>3966</v>
      </c>
      <c r="D144" s="15" t="s">
        <v>3966</v>
      </c>
    </row>
    <row r="145" spans="1:4" x14ac:dyDescent="0.35">
      <c r="A145">
        <v>6622023</v>
      </c>
      <c r="B145" t="s">
        <v>358</v>
      </c>
      <c r="C145" s="10">
        <v>15</v>
      </c>
      <c r="D145" s="15">
        <v>17250</v>
      </c>
    </row>
    <row r="146" spans="1:4" x14ac:dyDescent="0.35">
      <c r="A146">
        <v>6622038</v>
      </c>
      <c r="B146" t="s">
        <v>360</v>
      </c>
      <c r="C146" s="10">
        <v>35</v>
      </c>
      <c r="D146" s="15">
        <v>40250</v>
      </c>
    </row>
    <row r="147" spans="1:4" x14ac:dyDescent="0.35">
      <c r="A147">
        <v>6622043</v>
      </c>
      <c r="B147" t="s">
        <v>362</v>
      </c>
      <c r="C147" s="10">
        <v>5</v>
      </c>
      <c r="D147" s="15">
        <v>5750</v>
      </c>
    </row>
    <row r="148" spans="1:4" x14ac:dyDescent="0.35">
      <c r="A148">
        <v>6622044</v>
      </c>
      <c r="B148" t="s">
        <v>364</v>
      </c>
      <c r="C148" s="10">
        <v>55</v>
      </c>
      <c r="D148" s="15">
        <v>63250</v>
      </c>
    </row>
    <row r="149" spans="1:4" x14ac:dyDescent="0.35">
      <c r="A149">
        <v>6622053</v>
      </c>
      <c r="B149" t="s">
        <v>366</v>
      </c>
      <c r="C149" s="10">
        <v>15</v>
      </c>
      <c r="D149" s="15">
        <v>17250</v>
      </c>
    </row>
    <row r="150" spans="1:4" x14ac:dyDescent="0.35">
      <c r="A150">
        <v>6622061</v>
      </c>
      <c r="B150" t="s">
        <v>368</v>
      </c>
      <c r="C150" s="10">
        <v>25</v>
      </c>
      <c r="D150" s="15">
        <v>28750</v>
      </c>
    </row>
    <row r="151" spans="1:4" x14ac:dyDescent="0.35">
      <c r="A151">
        <v>6622063</v>
      </c>
      <c r="B151" t="s">
        <v>370</v>
      </c>
      <c r="C151" s="10">
        <v>37</v>
      </c>
      <c r="D151" s="15">
        <v>42550</v>
      </c>
    </row>
    <row r="152" spans="1:4" x14ac:dyDescent="0.35">
      <c r="A152">
        <v>6622086</v>
      </c>
      <c r="B152" t="s">
        <v>374</v>
      </c>
      <c r="C152" s="10" t="s">
        <v>3966</v>
      </c>
      <c r="D152" s="15" t="s">
        <v>3966</v>
      </c>
    </row>
    <row r="153" spans="1:4" x14ac:dyDescent="0.35">
      <c r="A153">
        <v>6622103</v>
      </c>
      <c r="B153" t="s">
        <v>377</v>
      </c>
      <c r="C153" s="10">
        <v>50</v>
      </c>
      <c r="D153" s="15">
        <v>57500</v>
      </c>
    </row>
    <row r="154" spans="1:4" x14ac:dyDescent="0.35">
      <c r="A154">
        <v>6622104</v>
      </c>
      <c r="B154" t="s">
        <v>378</v>
      </c>
      <c r="C154" s="10">
        <v>16</v>
      </c>
      <c r="D154" s="15">
        <v>18400</v>
      </c>
    </row>
    <row r="155" spans="1:4" x14ac:dyDescent="0.35">
      <c r="A155">
        <v>6622106</v>
      </c>
      <c r="B155" t="s">
        <v>380</v>
      </c>
      <c r="C155" s="10">
        <v>16</v>
      </c>
      <c r="D155" s="15">
        <v>18400</v>
      </c>
    </row>
    <row r="156" spans="1:4" x14ac:dyDescent="0.35">
      <c r="A156">
        <v>6622108</v>
      </c>
      <c r="B156" t="s">
        <v>383</v>
      </c>
      <c r="C156" s="10">
        <v>20</v>
      </c>
      <c r="D156" s="15">
        <v>23000</v>
      </c>
    </row>
    <row r="157" spans="1:4" x14ac:dyDescent="0.35">
      <c r="A157">
        <v>6622110</v>
      </c>
      <c r="B157" t="s">
        <v>3354</v>
      </c>
      <c r="C157" s="10">
        <v>87</v>
      </c>
      <c r="D157" s="15">
        <v>100050</v>
      </c>
    </row>
    <row r="158" spans="1:4" x14ac:dyDescent="0.35">
      <c r="A158">
        <v>6622111</v>
      </c>
      <c r="B158" t="s">
        <v>384</v>
      </c>
      <c r="C158" s="10">
        <v>40</v>
      </c>
      <c r="D158" s="15">
        <v>46000</v>
      </c>
    </row>
    <row r="159" spans="1:4" x14ac:dyDescent="0.35">
      <c r="A159">
        <v>6622112</v>
      </c>
      <c r="B159" t="s">
        <v>385</v>
      </c>
      <c r="C159" s="10">
        <v>34</v>
      </c>
      <c r="D159" s="15">
        <v>39100</v>
      </c>
    </row>
    <row r="160" spans="1:4" x14ac:dyDescent="0.35">
      <c r="A160">
        <v>6622114</v>
      </c>
      <c r="B160" t="s">
        <v>387</v>
      </c>
      <c r="C160" s="10">
        <v>23</v>
      </c>
      <c r="D160" s="15">
        <v>26450</v>
      </c>
    </row>
    <row r="161" spans="1:4" x14ac:dyDescent="0.35">
      <c r="A161">
        <v>6622115</v>
      </c>
      <c r="B161" t="s">
        <v>3355</v>
      </c>
      <c r="C161" s="10">
        <v>21</v>
      </c>
      <c r="D161" s="15">
        <v>24150</v>
      </c>
    </row>
    <row r="162" spans="1:4" x14ac:dyDescent="0.35">
      <c r="A162">
        <v>6622118</v>
      </c>
      <c r="B162" t="s">
        <v>390</v>
      </c>
      <c r="C162" s="10">
        <v>33</v>
      </c>
      <c r="D162" s="15">
        <v>37950</v>
      </c>
    </row>
    <row r="163" spans="1:4" x14ac:dyDescent="0.35">
      <c r="A163">
        <v>6622121</v>
      </c>
      <c r="B163" t="s">
        <v>392</v>
      </c>
      <c r="C163" s="10">
        <v>51</v>
      </c>
      <c r="D163" s="15">
        <v>58650</v>
      </c>
    </row>
    <row r="164" spans="1:4" x14ac:dyDescent="0.35">
      <c r="A164">
        <v>6622123</v>
      </c>
      <c r="B164" t="s">
        <v>393</v>
      </c>
      <c r="C164" s="10" t="s">
        <v>3966</v>
      </c>
      <c r="D164" s="15" t="s">
        <v>3966</v>
      </c>
    </row>
    <row r="165" spans="1:4" x14ac:dyDescent="0.35">
      <c r="A165">
        <v>6622132</v>
      </c>
      <c r="B165" t="s">
        <v>395</v>
      </c>
      <c r="C165" s="10" t="s">
        <v>3966</v>
      </c>
      <c r="D165" s="15" t="s">
        <v>3966</v>
      </c>
    </row>
    <row r="166" spans="1:4" x14ac:dyDescent="0.35">
      <c r="A166">
        <v>6622148</v>
      </c>
      <c r="B166" t="s">
        <v>397</v>
      </c>
      <c r="C166" s="10" t="s">
        <v>3966</v>
      </c>
      <c r="D166" s="15" t="s">
        <v>3966</v>
      </c>
    </row>
    <row r="167" spans="1:4" x14ac:dyDescent="0.35">
      <c r="A167">
        <v>6622221</v>
      </c>
      <c r="B167" t="s">
        <v>3356</v>
      </c>
      <c r="C167" s="10">
        <v>80</v>
      </c>
      <c r="D167" s="15">
        <v>92000</v>
      </c>
    </row>
    <row r="168" spans="1:4" x14ac:dyDescent="0.35">
      <c r="A168">
        <v>6622222</v>
      </c>
      <c r="B168" t="s">
        <v>399</v>
      </c>
      <c r="C168" s="10" t="s">
        <v>3966</v>
      </c>
      <c r="D168" s="15" t="s">
        <v>3966</v>
      </c>
    </row>
    <row r="169" spans="1:4" x14ac:dyDescent="0.35">
      <c r="A169">
        <v>6622225</v>
      </c>
      <c r="B169" t="s">
        <v>401</v>
      </c>
      <c r="C169" s="10">
        <v>19</v>
      </c>
      <c r="D169" s="15">
        <v>21850</v>
      </c>
    </row>
    <row r="170" spans="1:4" x14ac:dyDescent="0.35">
      <c r="A170">
        <v>6622264</v>
      </c>
      <c r="B170" t="s">
        <v>403</v>
      </c>
      <c r="C170" s="10">
        <v>38</v>
      </c>
      <c r="D170" s="15">
        <v>43700</v>
      </c>
    </row>
    <row r="171" spans="1:4" x14ac:dyDescent="0.35">
      <c r="A171">
        <v>6622267</v>
      </c>
      <c r="B171" t="s">
        <v>3357</v>
      </c>
      <c r="C171" s="10">
        <v>50</v>
      </c>
      <c r="D171" s="15">
        <v>57500</v>
      </c>
    </row>
    <row r="172" spans="1:4" x14ac:dyDescent="0.35">
      <c r="A172">
        <v>6622269</v>
      </c>
      <c r="B172" t="s">
        <v>3358</v>
      </c>
      <c r="C172" s="10">
        <v>29</v>
      </c>
      <c r="D172" s="15">
        <v>33350</v>
      </c>
    </row>
    <row r="173" spans="1:4" x14ac:dyDescent="0.35">
      <c r="A173">
        <v>6622270</v>
      </c>
      <c r="B173" t="s">
        <v>407</v>
      </c>
      <c r="C173" s="10" t="s">
        <v>3966</v>
      </c>
      <c r="D173" s="15" t="s">
        <v>3966</v>
      </c>
    </row>
    <row r="174" spans="1:4" x14ac:dyDescent="0.35">
      <c r="A174">
        <v>6622271</v>
      </c>
      <c r="B174" t="s">
        <v>409</v>
      </c>
      <c r="C174" s="10">
        <v>39</v>
      </c>
      <c r="D174" s="15">
        <v>44850</v>
      </c>
    </row>
    <row r="175" spans="1:4" x14ac:dyDescent="0.35">
      <c r="A175">
        <v>6622272</v>
      </c>
      <c r="B175" t="s">
        <v>3359</v>
      </c>
      <c r="C175" s="10">
        <v>113</v>
      </c>
      <c r="D175" s="15">
        <v>129950</v>
      </c>
    </row>
    <row r="176" spans="1:4" x14ac:dyDescent="0.35">
      <c r="A176">
        <v>6622273</v>
      </c>
      <c r="B176" t="s">
        <v>3360</v>
      </c>
      <c r="C176" s="10">
        <v>67</v>
      </c>
      <c r="D176" s="15">
        <v>77050</v>
      </c>
    </row>
    <row r="177" spans="1:4" x14ac:dyDescent="0.35">
      <c r="A177">
        <v>6622274</v>
      </c>
      <c r="B177" t="s">
        <v>3973</v>
      </c>
      <c r="C177" s="10">
        <v>70</v>
      </c>
      <c r="D177" s="15">
        <v>80500</v>
      </c>
    </row>
    <row r="178" spans="1:4" x14ac:dyDescent="0.35">
      <c r="A178">
        <v>6622275</v>
      </c>
      <c r="B178" t="s">
        <v>3974</v>
      </c>
      <c r="C178" s="10">
        <v>18</v>
      </c>
      <c r="D178" s="15">
        <v>20700</v>
      </c>
    </row>
    <row r="179" spans="1:4" x14ac:dyDescent="0.35">
      <c r="A179">
        <v>6623020</v>
      </c>
      <c r="B179" t="s">
        <v>411</v>
      </c>
      <c r="C179" s="10">
        <v>12</v>
      </c>
      <c r="D179" s="15">
        <v>13800</v>
      </c>
    </row>
    <row r="180" spans="1:4" x14ac:dyDescent="0.35">
      <c r="A180">
        <v>6623021</v>
      </c>
      <c r="B180" t="s">
        <v>413</v>
      </c>
      <c r="C180" s="10" t="s">
        <v>3966</v>
      </c>
      <c r="D180" s="15" t="s">
        <v>3966</v>
      </c>
    </row>
    <row r="181" spans="1:4" x14ac:dyDescent="0.35">
      <c r="A181">
        <v>6623024</v>
      </c>
      <c r="B181" t="s">
        <v>415</v>
      </c>
      <c r="C181" s="10">
        <v>20</v>
      </c>
      <c r="D181" s="15">
        <v>23000</v>
      </c>
    </row>
    <row r="182" spans="1:4" x14ac:dyDescent="0.35">
      <c r="A182">
        <v>6623038</v>
      </c>
      <c r="B182" t="s">
        <v>419</v>
      </c>
      <c r="C182" s="10">
        <v>10</v>
      </c>
      <c r="D182" s="15">
        <v>11500</v>
      </c>
    </row>
    <row r="183" spans="1:4" x14ac:dyDescent="0.35">
      <c r="A183">
        <v>6623039</v>
      </c>
      <c r="B183" t="s">
        <v>421</v>
      </c>
      <c r="C183" s="10" t="s">
        <v>3966</v>
      </c>
      <c r="D183" s="15" t="s">
        <v>3966</v>
      </c>
    </row>
    <row r="184" spans="1:4" x14ac:dyDescent="0.35">
      <c r="A184">
        <v>6623040</v>
      </c>
      <c r="B184" t="s">
        <v>423</v>
      </c>
      <c r="C184" s="10" t="s">
        <v>3966</v>
      </c>
      <c r="D184" s="15" t="s">
        <v>3966</v>
      </c>
    </row>
    <row r="185" spans="1:4" x14ac:dyDescent="0.35">
      <c r="A185">
        <v>6623043</v>
      </c>
      <c r="B185" t="s">
        <v>425</v>
      </c>
      <c r="C185" s="10">
        <v>49</v>
      </c>
      <c r="D185" s="15">
        <v>56350</v>
      </c>
    </row>
    <row r="186" spans="1:4" x14ac:dyDescent="0.35">
      <c r="A186">
        <v>6623059</v>
      </c>
      <c r="B186" t="s">
        <v>427</v>
      </c>
      <c r="C186" s="10">
        <v>26</v>
      </c>
      <c r="D186" s="15">
        <v>29900</v>
      </c>
    </row>
    <row r="187" spans="1:4" x14ac:dyDescent="0.35">
      <c r="A187">
        <v>6623302</v>
      </c>
      <c r="B187" t="s">
        <v>431</v>
      </c>
      <c r="C187" s="10">
        <v>10</v>
      </c>
      <c r="D187" s="15">
        <v>11500</v>
      </c>
    </row>
    <row r="188" spans="1:4" x14ac:dyDescent="0.35">
      <c r="A188">
        <v>6623303</v>
      </c>
      <c r="B188" t="s">
        <v>433</v>
      </c>
      <c r="C188" s="10">
        <v>16</v>
      </c>
      <c r="D188" s="15">
        <v>18400</v>
      </c>
    </row>
    <row r="189" spans="1:4" x14ac:dyDescent="0.35">
      <c r="A189">
        <v>6623307</v>
      </c>
      <c r="B189" t="s">
        <v>435</v>
      </c>
      <c r="C189" s="10">
        <v>9</v>
      </c>
      <c r="D189" s="15">
        <v>10350</v>
      </c>
    </row>
    <row r="190" spans="1:4" x14ac:dyDescent="0.35">
      <c r="A190">
        <v>6623333</v>
      </c>
      <c r="B190" t="s">
        <v>437</v>
      </c>
      <c r="C190" s="10">
        <v>59</v>
      </c>
      <c r="D190" s="15">
        <v>67850</v>
      </c>
    </row>
    <row r="191" spans="1:4" x14ac:dyDescent="0.35">
      <c r="A191">
        <v>6623340</v>
      </c>
      <c r="B191" t="s">
        <v>439</v>
      </c>
      <c r="C191" s="10">
        <v>11</v>
      </c>
      <c r="D191" s="15">
        <v>12650</v>
      </c>
    </row>
    <row r="192" spans="1:4" x14ac:dyDescent="0.35">
      <c r="A192">
        <v>6624022</v>
      </c>
      <c r="B192" t="s">
        <v>3361</v>
      </c>
      <c r="C192" s="10">
        <v>160</v>
      </c>
      <c r="D192" s="15">
        <v>184000</v>
      </c>
    </row>
    <row r="193" spans="1:4" x14ac:dyDescent="0.35">
      <c r="A193">
        <v>6624023</v>
      </c>
      <c r="B193" t="s">
        <v>3362</v>
      </c>
      <c r="C193" s="10">
        <v>174</v>
      </c>
      <c r="D193" s="15">
        <v>200100</v>
      </c>
    </row>
    <row r="194" spans="1:4" x14ac:dyDescent="0.35">
      <c r="A194">
        <v>6624035</v>
      </c>
      <c r="B194" t="s">
        <v>3363</v>
      </c>
      <c r="C194" s="10">
        <v>56</v>
      </c>
      <c r="D194" s="15">
        <v>64400</v>
      </c>
    </row>
    <row r="195" spans="1:4" x14ac:dyDescent="0.35">
      <c r="A195">
        <v>6624038</v>
      </c>
      <c r="B195" t="s">
        <v>3364</v>
      </c>
      <c r="C195" s="10">
        <v>50</v>
      </c>
      <c r="D195" s="15">
        <v>57500</v>
      </c>
    </row>
    <row r="196" spans="1:4" x14ac:dyDescent="0.35">
      <c r="A196">
        <v>6625201</v>
      </c>
      <c r="B196" t="s">
        <v>441</v>
      </c>
      <c r="C196" s="10">
        <v>28</v>
      </c>
      <c r="D196" s="15">
        <v>32200</v>
      </c>
    </row>
    <row r="197" spans="1:4" x14ac:dyDescent="0.35">
      <c r="A197">
        <v>6625400</v>
      </c>
      <c r="B197" t="s">
        <v>3365</v>
      </c>
      <c r="C197" s="10">
        <v>249</v>
      </c>
      <c r="D197" s="15">
        <v>286350</v>
      </c>
    </row>
    <row r="198" spans="1:4" x14ac:dyDescent="0.35">
      <c r="A198">
        <v>6625402</v>
      </c>
      <c r="B198" t="s">
        <v>3366</v>
      </c>
      <c r="C198" s="10">
        <v>198</v>
      </c>
      <c r="D198" s="15">
        <v>227700</v>
      </c>
    </row>
    <row r="199" spans="1:4" x14ac:dyDescent="0.35">
      <c r="A199">
        <v>6625403</v>
      </c>
      <c r="B199" t="s">
        <v>3367</v>
      </c>
      <c r="C199" s="10">
        <v>179</v>
      </c>
      <c r="D199" s="15">
        <v>205850</v>
      </c>
    </row>
    <row r="200" spans="1:4" x14ac:dyDescent="0.35">
      <c r="A200">
        <v>6627007</v>
      </c>
      <c r="B200" t="s">
        <v>443</v>
      </c>
      <c r="C200" s="10">
        <v>80</v>
      </c>
      <c r="D200" s="15">
        <v>92000</v>
      </c>
    </row>
    <row r="201" spans="1:4" x14ac:dyDescent="0.35">
      <c r="A201">
        <v>6632011</v>
      </c>
      <c r="B201" t="s">
        <v>445</v>
      </c>
      <c r="C201" s="10">
        <v>26</v>
      </c>
      <c r="D201" s="15">
        <v>29900</v>
      </c>
    </row>
    <row r="202" spans="1:4" x14ac:dyDescent="0.35">
      <c r="A202">
        <v>6632037</v>
      </c>
      <c r="B202" t="s">
        <v>448</v>
      </c>
      <c r="C202" s="10">
        <v>25</v>
      </c>
      <c r="D202" s="15">
        <v>28750</v>
      </c>
    </row>
    <row r="203" spans="1:4" x14ac:dyDescent="0.35">
      <c r="A203">
        <v>6632038</v>
      </c>
      <c r="B203" t="s">
        <v>449</v>
      </c>
      <c r="C203" s="10">
        <v>197</v>
      </c>
      <c r="D203" s="15">
        <v>226550</v>
      </c>
    </row>
    <row r="204" spans="1:4" x14ac:dyDescent="0.35">
      <c r="A204">
        <v>6632039</v>
      </c>
      <c r="B204" t="s">
        <v>450</v>
      </c>
      <c r="C204" s="10">
        <v>131</v>
      </c>
      <c r="D204" s="15">
        <v>150650</v>
      </c>
    </row>
    <row r="205" spans="1:4" x14ac:dyDescent="0.35">
      <c r="A205">
        <v>6632057</v>
      </c>
      <c r="B205" t="s">
        <v>451</v>
      </c>
      <c r="C205" s="10">
        <v>26</v>
      </c>
      <c r="D205" s="15">
        <v>29900</v>
      </c>
    </row>
    <row r="206" spans="1:4" x14ac:dyDescent="0.35">
      <c r="A206">
        <v>6632059</v>
      </c>
      <c r="B206" t="s">
        <v>452</v>
      </c>
      <c r="C206" s="10">
        <v>100</v>
      </c>
      <c r="D206" s="15">
        <v>115000</v>
      </c>
    </row>
    <row r="207" spans="1:4" x14ac:dyDescent="0.35">
      <c r="A207">
        <v>6632060</v>
      </c>
      <c r="B207" t="s">
        <v>453</v>
      </c>
      <c r="C207" s="10">
        <v>188</v>
      </c>
      <c r="D207" s="15">
        <v>216200</v>
      </c>
    </row>
    <row r="208" spans="1:4" x14ac:dyDescent="0.35">
      <c r="A208">
        <v>6632066</v>
      </c>
      <c r="B208" t="s">
        <v>454</v>
      </c>
      <c r="C208" s="10">
        <v>42</v>
      </c>
      <c r="D208" s="15">
        <v>48300</v>
      </c>
    </row>
    <row r="209" spans="1:4" x14ac:dyDescent="0.35">
      <c r="A209">
        <v>6632067</v>
      </c>
      <c r="B209" t="s">
        <v>456</v>
      </c>
      <c r="C209" s="10">
        <v>32</v>
      </c>
      <c r="D209" s="15">
        <v>36800</v>
      </c>
    </row>
    <row r="210" spans="1:4" x14ac:dyDescent="0.35">
      <c r="A210">
        <v>6632070</v>
      </c>
      <c r="B210" t="s">
        <v>457</v>
      </c>
      <c r="C210" s="10">
        <v>5</v>
      </c>
      <c r="D210" s="15">
        <v>5750</v>
      </c>
    </row>
    <row r="211" spans="1:4" x14ac:dyDescent="0.35">
      <c r="A211">
        <v>6632072</v>
      </c>
      <c r="B211" t="s">
        <v>459</v>
      </c>
      <c r="C211" s="10">
        <v>52</v>
      </c>
      <c r="D211" s="15">
        <v>59800</v>
      </c>
    </row>
    <row r="212" spans="1:4" x14ac:dyDescent="0.35">
      <c r="A212">
        <v>6632124</v>
      </c>
      <c r="B212" t="s">
        <v>461</v>
      </c>
      <c r="C212" s="10">
        <v>8</v>
      </c>
      <c r="D212" s="15">
        <v>9200</v>
      </c>
    </row>
    <row r="213" spans="1:4" x14ac:dyDescent="0.35">
      <c r="A213">
        <v>6632125</v>
      </c>
      <c r="B213" t="s">
        <v>3368</v>
      </c>
      <c r="C213" s="10">
        <v>41</v>
      </c>
      <c r="D213" s="15">
        <v>47150</v>
      </c>
    </row>
    <row r="214" spans="1:4" x14ac:dyDescent="0.35">
      <c r="A214">
        <v>6632127</v>
      </c>
      <c r="B214" t="s">
        <v>462</v>
      </c>
      <c r="C214" s="10">
        <v>6</v>
      </c>
      <c r="D214" s="15">
        <v>6900</v>
      </c>
    </row>
    <row r="215" spans="1:4" x14ac:dyDescent="0.35">
      <c r="A215">
        <v>6632134</v>
      </c>
      <c r="B215" t="s">
        <v>463</v>
      </c>
      <c r="C215" s="10">
        <v>14</v>
      </c>
      <c r="D215" s="15">
        <v>16100</v>
      </c>
    </row>
    <row r="216" spans="1:4" x14ac:dyDescent="0.35">
      <c r="A216">
        <v>6632135</v>
      </c>
      <c r="B216" t="s">
        <v>464</v>
      </c>
      <c r="C216" s="10">
        <v>10</v>
      </c>
      <c r="D216" s="15">
        <v>11500</v>
      </c>
    </row>
    <row r="217" spans="1:4" x14ac:dyDescent="0.35">
      <c r="A217">
        <v>6632136</v>
      </c>
      <c r="B217" t="s">
        <v>465</v>
      </c>
      <c r="C217" s="10">
        <v>12</v>
      </c>
      <c r="D217" s="15">
        <v>13800</v>
      </c>
    </row>
    <row r="218" spans="1:4" x14ac:dyDescent="0.35">
      <c r="A218">
        <v>6632164</v>
      </c>
      <c r="B218" t="s">
        <v>466</v>
      </c>
      <c r="C218" s="10" t="s">
        <v>3966</v>
      </c>
      <c r="D218" s="15" t="s">
        <v>3966</v>
      </c>
    </row>
    <row r="219" spans="1:4" x14ac:dyDescent="0.35">
      <c r="A219">
        <v>6632214</v>
      </c>
      <c r="B219" t="s">
        <v>469</v>
      </c>
      <c r="C219" s="10" t="s">
        <v>3966</v>
      </c>
      <c r="D219" s="15" t="s">
        <v>3966</v>
      </c>
    </row>
    <row r="220" spans="1:4" x14ac:dyDescent="0.35">
      <c r="A220">
        <v>6632215</v>
      </c>
      <c r="B220" t="s">
        <v>470</v>
      </c>
      <c r="C220" s="10" t="s">
        <v>3966</v>
      </c>
      <c r="D220" s="15" t="s">
        <v>3966</v>
      </c>
    </row>
    <row r="221" spans="1:4" x14ac:dyDescent="0.35">
      <c r="A221">
        <v>6632216</v>
      </c>
      <c r="B221" t="s">
        <v>471</v>
      </c>
      <c r="C221" s="10">
        <v>25</v>
      </c>
      <c r="D221" s="15">
        <v>28750</v>
      </c>
    </row>
    <row r="222" spans="1:4" x14ac:dyDescent="0.35">
      <c r="A222">
        <v>6632219</v>
      </c>
      <c r="B222" t="s">
        <v>472</v>
      </c>
      <c r="C222" s="10" t="s">
        <v>3966</v>
      </c>
      <c r="D222" s="15" t="s">
        <v>3966</v>
      </c>
    </row>
    <row r="223" spans="1:4" x14ac:dyDescent="0.35">
      <c r="A223">
        <v>6632227</v>
      </c>
      <c r="B223" t="s">
        <v>473</v>
      </c>
      <c r="C223" s="10">
        <v>33</v>
      </c>
      <c r="D223" s="15">
        <v>37950</v>
      </c>
    </row>
    <row r="224" spans="1:4" x14ac:dyDescent="0.35">
      <c r="A224">
        <v>6632234</v>
      </c>
      <c r="B224" t="s">
        <v>475</v>
      </c>
      <c r="C224" s="10">
        <v>18</v>
      </c>
      <c r="D224" s="15">
        <v>20700</v>
      </c>
    </row>
    <row r="225" spans="1:4" x14ac:dyDescent="0.35">
      <c r="A225">
        <v>6632255</v>
      </c>
      <c r="B225" t="s">
        <v>477</v>
      </c>
      <c r="C225" s="10">
        <v>28</v>
      </c>
      <c r="D225" s="15">
        <v>32200</v>
      </c>
    </row>
    <row r="226" spans="1:4" x14ac:dyDescent="0.35">
      <c r="A226">
        <v>6632256</v>
      </c>
      <c r="B226" t="s">
        <v>479</v>
      </c>
      <c r="C226" s="10" t="s">
        <v>3966</v>
      </c>
      <c r="D226" s="15" t="s">
        <v>3966</v>
      </c>
    </row>
    <row r="227" spans="1:4" x14ac:dyDescent="0.35">
      <c r="A227">
        <v>6632261</v>
      </c>
      <c r="B227" t="s">
        <v>481</v>
      </c>
      <c r="C227" s="10" t="s">
        <v>3966</v>
      </c>
      <c r="D227" s="15" t="s">
        <v>3966</v>
      </c>
    </row>
    <row r="228" spans="1:4" x14ac:dyDescent="0.35">
      <c r="A228">
        <v>6632262</v>
      </c>
      <c r="B228" t="s">
        <v>483</v>
      </c>
      <c r="C228" s="10" t="s">
        <v>3966</v>
      </c>
      <c r="D228" s="15" t="s">
        <v>3966</v>
      </c>
    </row>
    <row r="229" spans="1:4" x14ac:dyDescent="0.35">
      <c r="A229">
        <v>6632263</v>
      </c>
      <c r="B229" t="s">
        <v>485</v>
      </c>
      <c r="C229" s="10">
        <v>13</v>
      </c>
      <c r="D229" s="15">
        <v>14950</v>
      </c>
    </row>
    <row r="230" spans="1:4" x14ac:dyDescent="0.35">
      <c r="A230">
        <v>6632264</v>
      </c>
      <c r="B230" t="s">
        <v>486</v>
      </c>
      <c r="C230" s="10">
        <v>102</v>
      </c>
      <c r="D230" s="15">
        <v>117300</v>
      </c>
    </row>
    <row r="231" spans="1:4" x14ac:dyDescent="0.35">
      <c r="A231">
        <v>6632265</v>
      </c>
      <c r="B231" t="s">
        <v>488</v>
      </c>
      <c r="C231" s="10">
        <v>68</v>
      </c>
      <c r="D231" s="15">
        <v>78200</v>
      </c>
    </row>
    <row r="232" spans="1:4" x14ac:dyDescent="0.35">
      <c r="A232">
        <v>6632266</v>
      </c>
      <c r="B232" t="s">
        <v>490</v>
      </c>
      <c r="C232" s="10">
        <v>56</v>
      </c>
      <c r="D232" s="15">
        <v>64400</v>
      </c>
    </row>
    <row r="233" spans="1:4" x14ac:dyDescent="0.35">
      <c r="A233">
        <v>6632267</v>
      </c>
      <c r="B233" t="s">
        <v>492</v>
      </c>
      <c r="C233" s="10">
        <v>9</v>
      </c>
      <c r="D233" s="15">
        <v>10350</v>
      </c>
    </row>
    <row r="234" spans="1:4" x14ac:dyDescent="0.35">
      <c r="A234">
        <v>6632268</v>
      </c>
      <c r="B234" t="s">
        <v>493</v>
      </c>
      <c r="C234" s="10" t="s">
        <v>3966</v>
      </c>
      <c r="D234" s="15" t="s">
        <v>3966</v>
      </c>
    </row>
    <row r="235" spans="1:4" x14ac:dyDescent="0.35">
      <c r="A235">
        <v>6633020</v>
      </c>
      <c r="B235" t="s">
        <v>494</v>
      </c>
      <c r="C235" s="10" t="s">
        <v>3966</v>
      </c>
      <c r="D235" s="15" t="s">
        <v>3966</v>
      </c>
    </row>
    <row r="236" spans="1:4" x14ac:dyDescent="0.35">
      <c r="A236">
        <v>6633024</v>
      </c>
      <c r="B236" t="s">
        <v>495</v>
      </c>
      <c r="C236" s="10">
        <v>12</v>
      </c>
      <c r="D236" s="15">
        <v>13800</v>
      </c>
    </row>
    <row r="237" spans="1:4" x14ac:dyDescent="0.35">
      <c r="A237">
        <v>6633044</v>
      </c>
      <c r="B237" t="s">
        <v>497</v>
      </c>
      <c r="C237" s="10" t="s">
        <v>3966</v>
      </c>
      <c r="D237" s="15" t="s">
        <v>3966</v>
      </c>
    </row>
    <row r="238" spans="1:4" x14ac:dyDescent="0.35">
      <c r="A238">
        <v>6633045</v>
      </c>
      <c r="B238" t="s">
        <v>499</v>
      </c>
      <c r="C238" s="10">
        <v>6</v>
      </c>
      <c r="D238" s="15">
        <v>6900</v>
      </c>
    </row>
    <row r="239" spans="1:4" x14ac:dyDescent="0.35">
      <c r="A239">
        <v>6633050</v>
      </c>
      <c r="B239" t="s">
        <v>501</v>
      </c>
      <c r="C239" s="10">
        <v>29</v>
      </c>
      <c r="D239" s="15">
        <v>33350</v>
      </c>
    </row>
    <row r="240" spans="1:4" x14ac:dyDescent="0.35">
      <c r="A240">
        <v>6633057</v>
      </c>
      <c r="B240" t="s">
        <v>503</v>
      </c>
      <c r="C240" s="10" t="s">
        <v>3966</v>
      </c>
      <c r="D240" s="15" t="s">
        <v>3966</v>
      </c>
    </row>
    <row r="241" spans="1:4" x14ac:dyDescent="0.35">
      <c r="A241">
        <v>6633061</v>
      </c>
      <c r="B241" t="s">
        <v>505</v>
      </c>
      <c r="C241" s="10" t="s">
        <v>3966</v>
      </c>
      <c r="D241" s="15" t="s">
        <v>3966</v>
      </c>
    </row>
    <row r="242" spans="1:4" x14ac:dyDescent="0.35">
      <c r="A242">
        <v>6633062</v>
      </c>
      <c r="B242" t="s">
        <v>3369</v>
      </c>
      <c r="C242" s="10">
        <v>21</v>
      </c>
      <c r="D242" s="15">
        <v>24150</v>
      </c>
    </row>
    <row r="243" spans="1:4" x14ac:dyDescent="0.35">
      <c r="A243">
        <v>6633316</v>
      </c>
      <c r="B243" t="s">
        <v>509</v>
      </c>
      <c r="C243" s="10">
        <v>6</v>
      </c>
      <c r="D243" s="15">
        <v>6900</v>
      </c>
    </row>
    <row r="244" spans="1:4" x14ac:dyDescent="0.35">
      <c r="A244">
        <v>6634003</v>
      </c>
      <c r="B244" t="s">
        <v>3370</v>
      </c>
      <c r="C244" s="10">
        <v>358</v>
      </c>
      <c r="D244" s="15">
        <v>411700</v>
      </c>
    </row>
    <row r="245" spans="1:4" x14ac:dyDescent="0.35">
      <c r="A245">
        <v>6634014</v>
      </c>
      <c r="B245" t="s">
        <v>3371</v>
      </c>
      <c r="C245" s="10">
        <v>272</v>
      </c>
      <c r="D245" s="15">
        <v>312800</v>
      </c>
    </row>
    <row r="246" spans="1:4" x14ac:dyDescent="0.35">
      <c r="A246">
        <v>6634020</v>
      </c>
      <c r="B246" t="s">
        <v>3372</v>
      </c>
      <c r="C246" s="10">
        <v>109</v>
      </c>
      <c r="D246" s="15">
        <v>125350</v>
      </c>
    </row>
    <row r="247" spans="1:4" x14ac:dyDescent="0.35">
      <c r="A247">
        <v>6634026</v>
      </c>
      <c r="B247" t="s">
        <v>3373</v>
      </c>
      <c r="C247" s="10">
        <v>111</v>
      </c>
      <c r="D247" s="15">
        <v>127650</v>
      </c>
    </row>
    <row r="248" spans="1:4" x14ac:dyDescent="0.35">
      <c r="A248">
        <v>6634027</v>
      </c>
      <c r="B248" t="s">
        <v>3374</v>
      </c>
      <c r="C248" s="10">
        <v>134</v>
      </c>
      <c r="D248" s="15">
        <v>154100</v>
      </c>
    </row>
    <row r="249" spans="1:4" x14ac:dyDescent="0.35">
      <c r="A249">
        <v>6634031</v>
      </c>
      <c r="B249" t="s">
        <v>3375</v>
      </c>
      <c r="C249" s="10">
        <v>76</v>
      </c>
      <c r="D249" s="15">
        <v>87400</v>
      </c>
    </row>
    <row r="250" spans="1:4" x14ac:dyDescent="0.35">
      <c r="A250">
        <v>6635901</v>
      </c>
      <c r="B250" t="s">
        <v>511</v>
      </c>
      <c r="C250" s="10">
        <v>50</v>
      </c>
      <c r="D250" s="15">
        <v>57500</v>
      </c>
    </row>
    <row r="251" spans="1:4" x14ac:dyDescent="0.35">
      <c r="A251">
        <v>6635902</v>
      </c>
      <c r="B251" t="s">
        <v>3975</v>
      </c>
      <c r="C251" s="10">
        <v>308</v>
      </c>
      <c r="D251" s="15">
        <v>354200</v>
      </c>
    </row>
    <row r="252" spans="1:4" x14ac:dyDescent="0.35">
      <c r="A252">
        <v>6637000</v>
      </c>
      <c r="B252" t="s">
        <v>513</v>
      </c>
      <c r="C252" s="10">
        <v>38</v>
      </c>
      <c r="D252" s="15">
        <v>43700</v>
      </c>
    </row>
    <row r="253" spans="1:4" x14ac:dyDescent="0.35">
      <c r="A253">
        <v>6637010</v>
      </c>
      <c r="B253" t="s">
        <v>514</v>
      </c>
      <c r="C253" s="10">
        <v>41</v>
      </c>
      <c r="D253" s="15">
        <v>47150</v>
      </c>
    </row>
    <row r="254" spans="1:4" x14ac:dyDescent="0.35">
      <c r="A254">
        <v>6642002</v>
      </c>
      <c r="B254" t="s">
        <v>516</v>
      </c>
      <c r="C254" s="10">
        <v>51</v>
      </c>
      <c r="D254" s="15">
        <v>58650</v>
      </c>
    </row>
    <row r="255" spans="1:4" x14ac:dyDescent="0.35">
      <c r="A255">
        <v>6642003</v>
      </c>
      <c r="B255" t="s">
        <v>519</v>
      </c>
      <c r="C255" s="10">
        <v>27</v>
      </c>
      <c r="D255" s="15">
        <v>31050</v>
      </c>
    </row>
    <row r="256" spans="1:4" x14ac:dyDescent="0.35">
      <c r="A256">
        <v>6642004</v>
      </c>
      <c r="B256" t="s">
        <v>520</v>
      </c>
      <c r="C256" s="10">
        <v>58</v>
      </c>
      <c r="D256" s="15">
        <v>66700</v>
      </c>
    </row>
    <row r="257" spans="1:4" x14ac:dyDescent="0.35">
      <c r="A257">
        <v>6642012</v>
      </c>
      <c r="B257" t="s">
        <v>521</v>
      </c>
      <c r="C257" s="10">
        <v>21</v>
      </c>
      <c r="D257" s="15">
        <v>24150</v>
      </c>
    </row>
    <row r="258" spans="1:4" x14ac:dyDescent="0.35">
      <c r="A258">
        <v>6642013</v>
      </c>
      <c r="B258" t="s">
        <v>522</v>
      </c>
      <c r="C258" s="10">
        <v>23</v>
      </c>
      <c r="D258" s="15">
        <v>26450</v>
      </c>
    </row>
    <row r="259" spans="1:4" x14ac:dyDescent="0.35">
      <c r="A259">
        <v>6642015</v>
      </c>
      <c r="B259" t="s">
        <v>523</v>
      </c>
      <c r="C259" s="10">
        <v>113</v>
      </c>
      <c r="D259" s="15">
        <v>129950</v>
      </c>
    </row>
    <row r="260" spans="1:4" x14ac:dyDescent="0.35">
      <c r="A260">
        <v>6642018</v>
      </c>
      <c r="B260" t="s">
        <v>526</v>
      </c>
      <c r="C260" s="10">
        <v>56</v>
      </c>
      <c r="D260" s="15">
        <v>64400</v>
      </c>
    </row>
    <row r="261" spans="1:4" x14ac:dyDescent="0.35">
      <c r="A261">
        <v>6642021</v>
      </c>
      <c r="B261" t="s">
        <v>528</v>
      </c>
      <c r="C261" s="10">
        <v>5</v>
      </c>
      <c r="D261" s="15">
        <v>5750</v>
      </c>
    </row>
    <row r="262" spans="1:4" x14ac:dyDescent="0.35">
      <c r="A262">
        <v>6642024</v>
      </c>
      <c r="B262" t="s">
        <v>530</v>
      </c>
      <c r="C262" s="10">
        <v>19</v>
      </c>
      <c r="D262" s="15">
        <v>21850</v>
      </c>
    </row>
    <row r="263" spans="1:4" x14ac:dyDescent="0.35">
      <c r="A263">
        <v>6642028</v>
      </c>
      <c r="B263" t="s">
        <v>535</v>
      </c>
      <c r="C263" s="10">
        <v>13</v>
      </c>
      <c r="D263" s="15">
        <v>14950</v>
      </c>
    </row>
    <row r="264" spans="1:4" x14ac:dyDescent="0.35">
      <c r="A264">
        <v>6642032</v>
      </c>
      <c r="B264" t="s">
        <v>537</v>
      </c>
      <c r="C264" s="10">
        <v>11</v>
      </c>
      <c r="D264" s="15">
        <v>12650</v>
      </c>
    </row>
    <row r="265" spans="1:4" x14ac:dyDescent="0.35">
      <c r="A265">
        <v>6642040</v>
      </c>
      <c r="B265" t="s">
        <v>539</v>
      </c>
      <c r="C265" s="10">
        <v>42</v>
      </c>
      <c r="D265" s="15">
        <v>48300</v>
      </c>
    </row>
    <row r="266" spans="1:4" x14ac:dyDescent="0.35">
      <c r="A266">
        <v>6642041</v>
      </c>
      <c r="B266" t="s">
        <v>541</v>
      </c>
      <c r="C266" s="10">
        <v>43</v>
      </c>
      <c r="D266" s="15">
        <v>49450</v>
      </c>
    </row>
    <row r="267" spans="1:4" x14ac:dyDescent="0.35">
      <c r="A267">
        <v>6642043</v>
      </c>
      <c r="B267" t="s">
        <v>542</v>
      </c>
      <c r="C267" s="10" t="s">
        <v>3966</v>
      </c>
      <c r="D267" s="15" t="s">
        <v>3966</v>
      </c>
    </row>
    <row r="268" spans="1:4" x14ac:dyDescent="0.35">
      <c r="A268">
        <v>6642044</v>
      </c>
      <c r="B268" t="s">
        <v>543</v>
      </c>
      <c r="C268" s="10">
        <v>5</v>
      </c>
      <c r="D268" s="15">
        <v>5750</v>
      </c>
    </row>
    <row r="269" spans="1:4" x14ac:dyDescent="0.35">
      <c r="A269">
        <v>6642046</v>
      </c>
      <c r="B269" t="s">
        <v>544</v>
      </c>
      <c r="C269" s="10">
        <v>38</v>
      </c>
      <c r="D269" s="15">
        <v>43700</v>
      </c>
    </row>
    <row r="270" spans="1:4" x14ac:dyDescent="0.35">
      <c r="A270">
        <v>6642049</v>
      </c>
      <c r="B270" t="s">
        <v>545</v>
      </c>
      <c r="C270" s="10">
        <v>8</v>
      </c>
      <c r="D270" s="15">
        <v>9200</v>
      </c>
    </row>
    <row r="271" spans="1:4" x14ac:dyDescent="0.35">
      <c r="A271">
        <v>6642050</v>
      </c>
      <c r="B271" t="s">
        <v>547</v>
      </c>
      <c r="C271" s="10" t="s">
        <v>3966</v>
      </c>
      <c r="D271" s="15" t="s">
        <v>3966</v>
      </c>
    </row>
    <row r="272" spans="1:4" x14ac:dyDescent="0.35">
      <c r="A272">
        <v>6642051</v>
      </c>
      <c r="B272" t="s">
        <v>549</v>
      </c>
      <c r="C272" s="10">
        <v>8</v>
      </c>
      <c r="D272" s="15">
        <v>9200</v>
      </c>
    </row>
    <row r="273" spans="1:4" x14ac:dyDescent="0.35">
      <c r="A273">
        <v>6642052</v>
      </c>
      <c r="B273" t="s">
        <v>551</v>
      </c>
      <c r="C273" s="10">
        <v>58</v>
      </c>
      <c r="D273" s="15">
        <v>66700</v>
      </c>
    </row>
    <row r="274" spans="1:4" x14ac:dyDescent="0.35">
      <c r="A274">
        <v>6642053</v>
      </c>
      <c r="B274" t="s">
        <v>552</v>
      </c>
      <c r="C274" s="10">
        <v>44</v>
      </c>
      <c r="D274" s="15">
        <v>50600</v>
      </c>
    </row>
    <row r="275" spans="1:4" x14ac:dyDescent="0.35">
      <c r="A275">
        <v>6642056</v>
      </c>
      <c r="B275" t="s">
        <v>554</v>
      </c>
      <c r="C275" s="10" t="s">
        <v>3966</v>
      </c>
      <c r="D275" s="15" t="s">
        <v>3966</v>
      </c>
    </row>
    <row r="276" spans="1:4" x14ac:dyDescent="0.35">
      <c r="A276">
        <v>6642061</v>
      </c>
      <c r="B276" t="s">
        <v>555</v>
      </c>
      <c r="C276" s="10">
        <v>51</v>
      </c>
      <c r="D276" s="15">
        <v>58650</v>
      </c>
    </row>
    <row r="277" spans="1:4" x14ac:dyDescent="0.35">
      <c r="A277">
        <v>6642062</v>
      </c>
      <c r="B277" t="s">
        <v>557</v>
      </c>
      <c r="C277" s="10">
        <v>81</v>
      </c>
      <c r="D277" s="15">
        <v>93150</v>
      </c>
    </row>
    <row r="278" spans="1:4" x14ac:dyDescent="0.35">
      <c r="A278">
        <v>6642063</v>
      </c>
      <c r="B278" t="s">
        <v>558</v>
      </c>
      <c r="C278" s="10">
        <v>22</v>
      </c>
      <c r="D278" s="15">
        <v>25300</v>
      </c>
    </row>
    <row r="279" spans="1:4" x14ac:dyDescent="0.35">
      <c r="A279">
        <v>6642065</v>
      </c>
      <c r="B279" t="s">
        <v>561</v>
      </c>
      <c r="C279" s="10" t="s">
        <v>3966</v>
      </c>
      <c r="D279" s="15" t="s">
        <v>3966</v>
      </c>
    </row>
    <row r="280" spans="1:4" x14ac:dyDescent="0.35">
      <c r="A280">
        <v>6642068</v>
      </c>
      <c r="B280" t="s">
        <v>563</v>
      </c>
      <c r="C280" s="10">
        <v>52</v>
      </c>
      <c r="D280" s="15">
        <v>59800</v>
      </c>
    </row>
    <row r="281" spans="1:4" x14ac:dyDescent="0.35">
      <c r="A281">
        <v>6642077</v>
      </c>
      <c r="B281" t="s">
        <v>565</v>
      </c>
      <c r="C281" s="10">
        <v>51</v>
      </c>
      <c r="D281" s="15">
        <v>58650</v>
      </c>
    </row>
    <row r="282" spans="1:4" x14ac:dyDescent="0.35">
      <c r="A282">
        <v>6642078</v>
      </c>
      <c r="B282" t="s">
        <v>566</v>
      </c>
      <c r="C282" s="10">
        <v>30</v>
      </c>
      <c r="D282" s="15">
        <v>34500</v>
      </c>
    </row>
    <row r="283" spans="1:4" x14ac:dyDescent="0.35">
      <c r="A283">
        <v>6642081</v>
      </c>
      <c r="B283" t="s">
        <v>567</v>
      </c>
      <c r="C283" s="10">
        <v>7</v>
      </c>
      <c r="D283" s="15">
        <v>8050</v>
      </c>
    </row>
    <row r="284" spans="1:4" x14ac:dyDescent="0.35">
      <c r="A284">
        <v>6642082</v>
      </c>
      <c r="B284" t="s">
        <v>569</v>
      </c>
      <c r="C284" s="10">
        <v>13</v>
      </c>
      <c r="D284" s="15">
        <v>14950</v>
      </c>
    </row>
    <row r="285" spans="1:4" x14ac:dyDescent="0.35">
      <c r="A285">
        <v>6642084</v>
      </c>
      <c r="B285" t="s">
        <v>571</v>
      </c>
      <c r="C285" s="10">
        <v>15</v>
      </c>
      <c r="D285" s="15">
        <v>17250</v>
      </c>
    </row>
    <row r="286" spans="1:4" x14ac:dyDescent="0.35">
      <c r="A286">
        <v>6642085</v>
      </c>
      <c r="B286" t="s">
        <v>572</v>
      </c>
      <c r="C286" s="10">
        <v>48</v>
      </c>
      <c r="D286" s="15">
        <v>55200</v>
      </c>
    </row>
    <row r="287" spans="1:4" x14ac:dyDescent="0.35">
      <c r="A287">
        <v>6642086</v>
      </c>
      <c r="B287" t="s">
        <v>573</v>
      </c>
      <c r="C287" s="10">
        <v>18</v>
      </c>
      <c r="D287" s="15">
        <v>20700</v>
      </c>
    </row>
    <row r="288" spans="1:4" x14ac:dyDescent="0.35">
      <c r="A288">
        <v>6642089</v>
      </c>
      <c r="B288" t="s">
        <v>574</v>
      </c>
      <c r="C288" s="10">
        <v>8</v>
      </c>
      <c r="D288" s="15">
        <v>9200</v>
      </c>
    </row>
    <row r="289" spans="1:4" x14ac:dyDescent="0.35">
      <c r="A289">
        <v>6642091</v>
      </c>
      <c r="B289" t="s">
        <v>576</v>
      </c>
      <c r="C289" s="10">
        <v>38</v>
      </c>
      <c r="D289" s="15">
        <v>43700</v>
      </c>
    </row>
    <row r="290" spans="1:4" x14ac:dyDescent="0.35">
      <c r="A290">
        <v>6642092</v>
      </c>
      <c r="B290" t="s">
        <v>578</v>
      </c>
      <c r="C290" s="10">
        <v>17</v>
      </c>
      <c r="D290" s="15">
        <v>19550</v>
      </c>
    </row>
    <row r="291" spans="1:4" x14ac:dyDescent="0.35">
      <c r="A291">
        <v>6642093</v>
      </c>
      <c r="B291" t="s">
        <v>579</v>
      </c>
      <c r="C291" s="10">
        <v>21</v>
      </c>
      <c r="D291" s="15">
        <v>24150</v>
      </c>
    </row>
    <row r="292" spans="1:4" x14ac:dyDescent="0.35">
      <c r="A292">
        <v>6642094</v>
      </c>
      <c r="B292" t="s">
        <v>581</v>
      </c>
      <c r="C292" s="10">
        <v>15</v>
      </c>
      <c r="D292" s="15">
        <v>17250</v>
      </c>
    </row>
    <row r="293" spans="1:4" x14ac:dyDescent="0.35">
      <c r="A293">
        <v>6642237</v>
      </c>
      <c r="B293" t="s">
        <v>583</v>
      </c>
      <c r="C293" s="10">
        <v>11</v>
      </c>
      <c r="D293" s="15">
        <v>12650</v>
      </c>
    </row>
    <row r="294" spans="1:4" x14ac:dyDescent="0.35">
      <c r="A294">
        <v>6642257</v>
      </c>
      <c r="B294" t="s">
        <v>585</v>
      </c>
      <c r="C294" s="10">
        <v>44</v>
      </c>
      <c r="D294" s="15">
        <v>50600</v>
      </c>
    </row>
    <row r="295" spans="1:4" x14ac:dyDescent="0.35">
      <c r="A295">
        <v>6642266</v>
      </c>
      <c r="B295" t="s">
        <v>586</v>
      </c>
      <c r="C295" s="10">
        <v>15</v>
      </c>
      <c r="D295" s="15">
        <v>17250</v>
      </c>
    </row>
    <row r="296" spans="1:4" x14ac:dyDescent="0.35">
      <c r="A296">
        <v>6642267</v>
      </c>
      <c r="B296" t="s">
        <v>587</v>
      </c>
      <c r="C296" s="10">
        <v>40</v>
      </c>
      <c r="D296" s="15">
        <v>46000</v>
      </c>
    </row>
    <row r="297" spans="1:4" x14ac:dyDescent="0.35">
      <c r="A297">
        <v>6642268</v>
      </c>
      <c r="B297" t="s">
        <v>588</v>
      </c>
      <c r="C297" s="10">
        <v>52</v>
      </c>
      <c r="D297" s="15">
        <v>59800</v>
      </c>
    </row>
    <row r="298" spans="1:4" x14ac:dyDescent="0.35">
      <c r="A298">
        <v>6642269</v>
      </c>
      <c r="B298" t="s">
        <v>590</v>
      </c>
      <c r="C298" s="10">
        <v>45</v>
      </c>
      <c r="D298" s="15">
        <v>51750</v>
      </c>
    </row>
    <row r="299" spans="1:4" x14ac:dyDescent="0.35">
      <c r="A299">
        <v>6642270</v>
      </c>
      <c r="B299" t="s">
        <v>591</v>
      </c>
      <c r="C299" s="10">
        <v>9</v>
      </c>
      <c r="D299" s="15">
        <v>10350</v>
      </c>
    </row>
    <row r="300" spans="1:4" x14ac:dyDescent="0.35">
      <c r="A300">
        <v>6642271</v>
      </c>
      <c r="B300" t="s">
        <v>592</v>
      </c>
      <c r="C300" s="10">
        <v>25</v>
      </c>
      <c r="D300" s="15">
        <v>28750</v>
      </c>
    </row>
    <row r="301" spans="1:4" x14ac:dyDescent="0.35">
      <c r="A301">
        <v>6642272</v>
      </c>
      <c r="B301" t="s">
        <v>3976</v>
      </c>
      <c r="C301" s="10">
        <v>85</v>
      </c>
      <c r="D301" s="15">
        <v>97750</v>
      </c>
    </row>
    <row r="302" spans="1:4" x14ac:dyDescent="0.35">
      <c r="A302">
        <v>6643303</v>
      </c>
      <c r="B302" t="s">
        <v>595</v>
      </c>
      <c r="C302" s="10">
        <v>5</v>
      </c>
      <c r="D302" s="15">
        <v>5750</v>
      </c>
    </row>
    <row r="303" spans="1:4" x14ac:dyDescent="0.35">
      <c r="A303">
        <v>6643306</v>
      </c>
      <c r="B303" t="s">
        <v>597</v>
      </c>
      <c r="C303" s="10">
        <v>33</v>
      </c>
      <c r="D303" s="15">
        <v>37950</v>
      </c>
    </row>
    <row r="304" spans="1:4" x14ac:dyDescent="0.35">
      <c r="A304">
        <v>6643307</v>
      </c>
      <c r="B304" t="s">
        <v>598</v>
      </c>
      <c r="C304" s="10">
        <v>42</v>
      </c>
      <c r="D304" s="15">
        <v>48300</v>
      </c>
    </row>
    <row r="305" spans="1:4" x14ac:dyDescent="0.35">
      <c r="A305">
        <v>6643308</v>
      </c>
      <c r="B305" t="s">
        <v>600</v>
      </c>
      <c r="C305" s="10">
        <v>9</v>
      </c>
      <c r="D305" s="15">
        <v>10350</v>
      </c>
    </row>
    <row r="306" spans="1:4" x14ac:dyDescent="0.35">
      <c r="A306">
        <v>6643311</v>
      </c>
      <c r="B306" t="s">
        <v>602</v>
      </c>
      <c r="C306" s="10">
        <v>23</v>
      </c>
      <c r="D306" s="15">
        <v>26450</v>
      </c>
    </row>
    <row r="307" spans="1:4" x14ac:dyDescent="0.35">
      <c r="A307">
        <v>6643312</v>
      </c>
      <c r="B307" t="s">
        <v>604</v>
      </c>
      <c r="C307" s="10">
        <v>31</v>
      </c>
      <c r="D307" s="15">
        <v>35650</v>
      </c>
    </row>
    <row r="308" spans="1:4" x14ac:dyDescent="0.35">
      <c r="A308">
        <v>6643316</v>
      </c>
      <c r="B308" t="s">
        <v>605</v>
      </c>
      <c r="C308" s="10">
        <v>9</v>
      </c>
      <c r="D308" s="15">
        <v>10350</v>
      </c>
    </row>
    <row r="309" spans="1:4" x14ac:dyDescent="0.35">
      <c r="A309">
        <v>6643320</v>
      </c>
      <c r="B309" t="s">
        <v>607</v>
      </c>
      <c r="C309" s="10">
        <v>7</v>
      </c>
      <c r="D309" s="15">
        <v>8050</v>
      </c>
    </row>
    <row r="310" spans="1:4" x14ac:dyDescent="0.35">
      <c r="A310">
        <v>6643330</v>
      </c>
      <c r="B310" t="s">
        <v>609</v>
      </c>
      <c r="C310" s="10">
        <v>23</v>
      </c>
      <c r="D310" s="15">
        <v>26450</v>
      </c>
    </row>
    <row r="311" spans="1:4" x14ac:dyDescent="0.35">
      <c r="A311">
        <v>6643331</v>
      </c>
      <c r="B311" t="s">
        <v>611</v>
      </c>
      <c r="C311" s="10" t="s">
        <v>3966</v>
      </c>
      <c r="D311" s="15" t="s">
        <v>3966</v>
      </c>
    </row>
    <row r="312" spans="1:4" x14ac:dyDescent="0.35">
      <c r="A312">
        <v>6643332</v>
      </c>
      <c r="B312" t="s">
        <v>613</v>
      </c>
      <c r="C312" s="10">
        <v>5</v>
      </c>
      <c r="D312" s="15">
        <v>5750</v>
      </c>
    </row>
    <row r="313" spans="1:4" x14ac:dyDescent="0.35">
      <c r="A313">
        <v>6643333</v>
      </c>
      <c r="B313" t="s">
        <v>614</v>
      </c>
      <c r="C313" s="10">
        <v>17</v>
      </c>
      <c r="D313" s="15">
        <v>19550</v>
      </c>
    </row>
    <row r="314" spans="1:4" x14ac:dyDescent="0.35">
      <c r="A314">
        <v>6643334</v>
      </c>
      <c r="B314" t="s">
        <v>3977</v>
      </c>
      <c r="C314" s="10" t="s">
        <v>3966</v>
      </c>
      <c r="D314" s="15" t="s">
        <v>3966</v>
      </c>
    </row>
    <row r="315" spans="1:4" x14ac:dyDescent="0.35">
      <c r="A315">
        <v>6644000</v>
      </c>
      <c r="B315" t="s">
        <v>3379</v>
      </c>
      <c r="C315" s="10">
        <v>101</v>
      </c>
      <c r="D315" s="15">
        <v>116150</v>
      </c>
    </row>
    <row r="316" spans="1:4" x14ac:dyDescent="0.35">
      <c r="A316">
        <v>6644006</v>
      </c>
      <c r="B316" t="s">
        <v>3380</v>
      </c>
      <c r="C316" s="10">
        <v>135</v>
      </c>
      <c r="D316" s="15">
        <v>155250</v>
      </c>
    </row>
    <row r="317" spans="1:4" x14ac:dyDescent="0.35">
      <c r="A317">
        <v>6644011</v>
      </c>
      <c r="B317" t="s">
        <v>3381</v>
      </c>
      <c r="C317" s="10">
        <v>146</v>
      </c>
      <c r="D317" s="15">
        <v>167900</v>
      </c>
    </row>
    <row r="318" spans="1:4" x14ac:dyDescent="0.35">
      <c r="A318">
        <v>6644012</v>
      </c>
      <c r="B318" t="s">
        <v>3978</v>
      </c>
      <c r="C318" s="10">
        <v>120</v>
      </c>
      <c r="D318" s="15">
        <v>138000</v>
      </c>
    </row>
    <row r="319" spans="1:4" x14ac:dyDescent="0.35">
      <c r="A319">
        <v>6644013</v>
      </c>
      <c r="B319" t="s">
        <v>3383</v>
      </c>
      <c r="C319" s="10">
        <v>89</v>
      </c>
      <c r="D319" s="15">
        <v>102350</v>
      </c>
    </row>
    <row r="320" spans="1:4" x14ac:dyDescent="0.35">
      <c r="A320">
        <v>6644017</v>
      </c>
      <c r="B320" t="s">
        <v>3384</v>
      </c>
      <c r="C320" s="10">
        <v>91</v>
      </c>
      <c r="D320" s="15">
        <v>104650</v>
      </c>
    </row>
    <row r="321" spans="1:4" x14ac:dyDescent="0.35">
      <c r="A321">
        <v>6644018</v>
      </c>
      <c r="B321" t="s">
        <v>3385</v>
      </c>
      <c r="C321" s="10">
        <v>49</v>
      </c>
      <c r="D321" s="15">
        <v>56350</v>
      </c>
    </row>
    <row r="322" spans="1:4" x14ac:dyDescent="0.35">
      <c r="A322">
        <v>6644021</v>
      </c>
      <c r="B322" t="s">
        <v>3387</v>
      </c>
      <c r="C322" s="10">
        <v>139</v>
      </c>
      <c r="D322" s="15">
        <v>159850</v>
      </c>
    </row>
    <row r="323" spans="1:4" x14ac:dyDescent="0.35">
      <c r="A323">
        <v>6644022</v>
      </c>
      <c r="B323" t="s">
        <v>3388</v>
      </c>
      <c r="C323" s="10">
        <v>194</v>
      </c>
      <c r="D323" s="15">
        <v>223100</v>
      </c>
    </row>
    <row r="324" spans="1:4" x14ac:dyDescent="0.35">
      <c r="A324">
        <v>6644042</v>
      </c>
      <c r="B324" t="s">
        <v>3389</v>
      </c>
      <c r="C324" s="10">
        <v>73</v>
      </c>
      <c r="D324" s="15">
        <v>83950</v>
      </c>
    </row>
    <row r="325" spans="1:4" x14ac:dyDescent="0.35">
      <c r="A325">
        <v>6644600</v>
      </c>
      <c r="B325" t="s">
        <v>3390</v>
      </c>
      <c r="C325" s="10">
        <v>84</v>
      </c>
      <c r="D325" s="15">
        <v>96600</v>
      </c>
    </row>
    <row r="326" spans="1:4" x14ac:dyDescent="0.35">
      <c r="A326">
        <v>6645200</v>
      </c>
      <c r="B326" t="s">
        <v>615</v>
      </c>
      <c r="C326" s="10">
        <v>11</v>
      </c>
      <c r="D326" s="15">
        <v>12650</v>
      </c>
    </row>
    <row r="327" spans="1:4" x14ac:dyDescent="0.35">
      <c r="A327">
        <v>6647020</v>
      </c>
      <c r="B327" t="s">
        <v>617</v>
      </c>
      <c r="C327" s="10">
        <v>21</v>
      </c>
      <c r="D327" s="15">
        <v>24150</v>
      </c>
    </row>
    <row r="328" spans="1:4" x14ac:dyDescent="0.35">
      <c r="A328">
        <v>6647021</v>
      </c>
      <c r="B328" t="s">
        <v>3391</v>
      </c>
      <c r="C328" s="10">
        <v>32</v>
      </c>
      <c r="D328" s="15">
        <v>36800</v>
      </c>
    </row>
    <row r="329" spans="1:4" x14ac:dyDescent="0.35">
      <c r="A329">
        <v>6652076</v>
      </c>
      <c r="B329" t="s">
        <v>619</v>
      </c>
      <c r="C329" s="10">
        <v>15</v>
      </c>
      <c r="D329" s="15">
        <v>17250</v>
      </c>
    </row>
    <row r="330" spans="1:4" x14ac:dyDescent="0.35">
      <c r="A330">
        <v>6652137</v>
      </c>
      <c r="B330" t="s">
        <v>621</v>
      </c>
      <c r="C330" s="10">
        <v>9</v>
      </c>
      <c r="D330" s="15">
        <v>10350</v>
      </c>
    </row>
    <row r="331" spans="1:4" x14ac:dyDescent="0.35">
      <c r="A331">
        <v>6652138</v>
      </c>
      <c r="B331" t="s">
        <v>622</v>
      </c>
      <c r="C331" s="10">
        <v>5</v>
      </c>
      <c r="D331" s="15">
        <v>5750</v>
      </c>
    </row>
    <row r="332" spans="1:4" x14ac:dyDescent="0.35">
      <c r="A332">
        <v>6652139</v>
      </c>
      <c r="B332" t="s">
        <v>623</v>
      </c>
      <c r="C332" s="10">
        <v>15</v>
      </c>
      <c r="D332" s="15">
        <v>17250</v>
      </c>
    </row>
    <row r="333" spans="1:4" x14ac:dyDescent="0.35">
      <c r="A333">
        <v>6652140</v>
      </c>
      <c r="B333" t="s">
        <v>624</v>
      </c>
      <c r="C333" s="10" t="s">
        <v>3966</v>
      </c>
      <c r="D333" s="15" t="s">
        <v>3966</v>
      </c>
    </row>
    <row r="334" spans="1:4" x14ac:dyDescent="0.35">
      <c r="A334">
        <v>6652149</v>
      </c>
      <c r="B334" t="s">
        <v>628</v>
      </c>
      <c r="C334" s="10">
        <v>32</v>
      </c>
      <c r="D334" s="15">
        <v>36800</v>
      </c>
    </row>
    <row r="335" spans="1:4" x14ac:dyDescent="0.35">
      <c r="A335">
        <v>6652151</v>
      </c>
      <c r="B335" t="s">
        <v>629</v>
      </c>
      <c r="C335" s="10">
        <v>33</v>
      </c>
      <c r="D335" s="15">
        <v>37950</v>
      </c>
    </row>
    <row r="336" spans="1:4" x14ac:dyDescent="0.35">
      <c r="A336">
        <v>6652160</v>
      </c>
      <c r="B336" t="s">
        <v>630</v>
      </c>
      <c r="C336" s="10">
        <v>30</v>
      </c>
      <c r="D336" s="15">
        <v>34500</v>
      </c>
    </row>
    <row r="337" spans="1:4" x14ac:dyDescent="0.35">
      <c r="A337">
        <v>6652162</v>
      </c>
      <c r="B337" t="s">
        <v>631</v>
      </c>
      <c r="C337" s="10">
        <v>10</v>
      </c>
      <c r="D337" s="15">
        <v>11500</v>
      </c>
    </row>
    <row r="338" spans="1:4" x14ac:dyDescent="0.35">
      <c r="A338">
        <v>6652173</v>
      </c>
      <c r="B338" t="s">
        <v>632</v>
      </c>
      <c r="C338" s="10">
        <v>106</v>
      </c>
      <c r="D338" s="15">
        <v>121900</v>
      </c>
    </row>
    <row r="339" spans="1:4" x14ac:dyDescent="0.35">
      <c r="A339">
        <v>6652176</v>
      </c>
      <c r="B339" t="s">
        <v>633</v>
      </c>
      <c r="C339" s="10">
        <v>52</v>
      </c>
      <c r="D339" s="15">
        <v>59800</v>
      </c>
    </row>
    <row r="340" spans="1:4" x14ac:dyDescent="0.35">
      <c r="A340">
        <v>6652178</v>
      </c>
      <c r="B340" t="s">
        <v>635</v>
      </c>
      <c r="C340" s="10">
        <v>9</v>
      </c>
      <c r="D340" s="15">
        <v>10350</v>
      </c>
    </row>
    <row r="341" spans="1:4" x14ac:dyDescent="0.35">
      <c r="A341">
        <v>6652179</v>
      </c>
      <c r="B341" t="s">
        <v>637</v>
      </c>
      <c r="C341" s="10">
        <v>18</v>
      </c>
      <c r="D341" s="15">
        <v>20700</v>
      </c>
    </row>
    <row r="342" spans="1:4" x14ac:dyDescent="0.35">
      <c r="A342">
        <v>6652187</v>
      </c>
      <c r="B342" t="s">
        <v>638</v>
      </c>
      <c r="C342" s="10">
        <v>19</v>
      </c>
      <c r="D342" s="15">
        <v>21850</v>
      </c>
    </row>
    <row r="343" spans="1:4" x14ac:dyDescent="0.35">
      <c r="A343">
        <v>6652191</v>
      </c>
      <c r="B343" t="s">
        <v>639</v>
      </c>
      <c r="C343" s="10">
        <v>74</v>
      </c>
      <c r="D343" s="15">
        <v>85100</v>
      </c>
    </row>
    <row r="344" spans="1:4" x14ac:dyDescent="0.35">
      <c r="A344">
        <v>6652200</v>
      </c>
      <c r="B344" t="s">
        <v>641</v>
      </c>
      <c r="C344" s="10">
        <v>37</v>
      </c>
      <c r="D344" s="15">
        <v>42550</v>
      </c>
    </row>
    <row r="345" spans="1:4" x14ac:dyDescent="0.35">
      <c r="A345">
        <v>6652204</v>
      </c>
      <c r="B345" t="s">
        <v>645</v>
      </c>
      <c r="C345" s="10">
        <v>13</v>
      </c>
      <c r="D345" s="15">
        <v>14950</v>
      </c>
    </row>
    <row r="346" spans="1:4" x14ac:dyDescent="0.35">
      <c r="A346">
        <v>6652208</v>
      </c>
      <c r="B346" t="s">
        <v>646</v>
      </c>
      <c r="C346" s="10">
        <v>12</v>
      </c>
      <c r="D346" s="15">
        <v>13800</v>
      </c>
    </row>
    <row r="347" spans="1:4" x14ac:dyDescent="0.35">
      <c r="A347">
        <v>6652209</v>
      </c>
      <c r="B347" t="s">
        <v>648</v>
      </c>
      <c r="C347" s="10">
        <v>12</v>
      </c>
      <c r="D347" s="15">
        <v>13800</v>
      </c>
    </row>
    <row r="348" spans="1:4" x14ac:dyDescent="0.35">
      <c r="A348">
        <v>6652224</v>
      </c>
      <c r="B348" t="s">
        <v>651</v>
      </c>
      <c r="C348" s="10">
        <v>40</v>
      </c>
      <c r="D348" s="15">
        <v>46000</v>
      </c>
    </row>
    <row r="349" spans="1:4" x14ac:dyDescent="0.35">
      <c r="A349">
        <v>6652232</v>
      </c>
      <c r="B349" t="s">
        <v>653</v>
      </c>
      <c r="C349" s="10">
        <v>9</v>
      </c>
      <c r="D349" s="15">
        <v>10350</v>
      </c>
    </row>
    <row r="350" spans="1:4" x14ac:dyDescent="0.35">
      <c r="A350">
        <v>6652235</v>
      </c>
      <c r="B350" t="s">
        <v>655</v>
      </c>
      <c r="C350" s="10">
        <v>7</v>
      </c>
      <c r="D350" s="15">
        <v>8050</v>
      </c>
    </row>
    <row r="351" spans="1:4" x14ac:dyDescent="0.35">
      <c r="A351">
        <v>6652238</v>
      </c>
      <c r="B351" t="s">
        <v>657</v>
      </c>
      <c r="C351" s="10">
        <v>60</v>
      </c>
      <c r="D351" s="15">
        <v>69000</v>
      </c>
    </row>
    <row r="352" spans="1:4" x14ac:dyDescent="0.35">
      <c r="A352">
        <v>6652259</v>
      </c>
      <c r="B352" t="s">
        <v>659</v>
      </c>
      <c r="C352" s="10">
        <v>22</v>
      </c>
      <c r="D352" s="15">
        <v>25300</v>
      </c>
    </row>
    <row r="353" spans="1:4" x14ac:dyDescent="0.35">
      <c r="A353">
        <v>6652263</v>
      </c>
      <c r="B353" t="s">
        <v>660</v>
      </c>
      <c r="C353" s="10">
        <v>25</v>
      </c>
      <c r="D353" s="15">
        <v>28750</v>
      </c>
    </row>
    <row r="354" spans="1:4" x14ac:dyDescent="0.35">
      <c r="A354">
        <v>6652266</v>
      </c>
      <c r="B354" t="s">
        <v>661</v>
      </c>
      <c r="C354" s="10">
        <v>75</v>
      </c>
      <c r="D354" s="15">
        <v>86250</v>
      </c>
    </row>
    <row r="355" spans="1:4" x14ac:dyDescent="0.35">
      <c r="A355">
        <v>6652267</v>
      </c>
      <c r="B355" t="s">
        <v>662</v>
      </c>
      <c r="C355" s="10">
        <v>39</v>
      </c>
      <c r="D355" s="15">
        <v>44850</v>
      </c>
    </row>
    <row r="356" spans="1:4" x14ac:dyDescent="0.35">
      <c r="A356">
        <v>6652268</v>
      </c>
      <c r="B356" t="s">
        <v>663</v>
      </c>
      <c r="C356" s="10">
        <v>84</v>
      </c>
      <c r="D356" s="15">
        <v>96600</v>
      </c>
    </row>
    <row r="357" spans="1:4" x14ac:dyDescent="0.35">
      <c r="A357">
        <v>6652269</v>
      </c>
      <c r="B357" t="s">
        <v>664</v>
      </c>
      <c r="C357" s="10">
        <v>144</v>
      </c>
      <c r="D357" s="15">
        <v>165600</v>
      </c>
    </row>
    <row r="358" spans="1:4" x14ac:dyDescent="0.35">
      <c r="A358">
        <v>6652270</v>
      </c>
      <c r="B358" t="s">
        <v>665</v>
      </c>
      <c r="C358" s="10">
        <v>130</v>
      </c>
      <c r="D358" s="15">
        <v>149500</v>
      </c>
    </row>
    <row r="359" spans="1:4" x14ac:dyDescent="0.35">
      <c r="A359">
        <v>6652271</v>
      </c>
      <c r="B359" t="s">
        <v>666</v>
      </c>
      <c r="C359" s="10">
        <v>59</v>
      </c>
      <c r="D359" s="15">
        <v>67850</v>
      </c>
    </row>
    <row r="360" spans="1:4" x14ac:dyDescent="0.35">
      <c r="A360">
        <v>6652272</v>
      </c>
      <c r="B360" t="s">
        <v>668</v>
      </c>
      <c r="C360" s="10">
        <v>124</v>
      </c>
      <c r="D360" s="15">
        <v>142600</v>
      </c>
    </row>
    <row r="361" spans="1:4" x14ac:dyDescent="0.35">
      <c r="A361">
        <v>6652273</v>
      </c>
      <c r="B361" t="s">
        <v>670</v>
      </c>
      <c r="C361" s="10">
        <v>83</v>
      </c>
      <c r="D361" s="15">
        <v>95450</v>
      </c>
    </row>
    <row r="362" spans="1:4" x14ac:dyDescent="0.35">
      <c r="A362">
        <v>6652274</v>
      </c>
      <c r="B362" t="s">
        <v>672</v>
      </c>
      <c r="C362" s="10">
        <v>37</v>
      </c>
      <c r="D362" s="15">
        <v>42550</v>
      </c>
    </row>
    <row r="363" spans="1:4" x14ac:dyDescent="0.35">
      <c r="A363">
        <v>6652275</v>
      </c>
      <c r="B363" t="s">
        <v>674</v>
      </c>
      <c r="C363" s="10">
        <v>56</v>
      </c>
      <c r="D363" s="15">
        <v>64400</v>
      </c>
    </row>
    <row r="364" spans="1:4" x14ac:dyDescent="0.35">
      <c r="A364">
        <v>6652276</v>
      </c>
      <c r="B364" t="s">
        <v>676</v>
      </c>
      <c r="C364" s="10">
        <v>66</v>
      </c>
      <c r="D364" s="15">
        <v>75900</v>
      </c>
    </row>
    <row r="365" spans="1:4" x14ac:dyDescent="0.35">
      <c r="A365">
        <v>6652277</v>
      </c>
      <c r="B365" t="s">
        <v>678</v>
      </c>
      <c r="C365" s="10">
        <v>55</v>
      </c>
      <c r="D365" s="15">
        <v>63250</v>
      </c>
    </row>
    <row r="366" spans="1:4" x14ac:dyDescent="0.35">
      <c r="A366">
        <v>6652278</v>
      </c>
      <c r="B366" t="s">
        <v>680</v>
      </c>
      <c r="C366" s="10">
        <v>67</v>
      </c>
      <c r="D366" s="15">
        <v>77050</v>
      </c>
    </row>
    <row r="367" spans="1:4" x14ac:dyDescent="0.35">
      <c r="A367">
        <v>6652279</v>
      </c>
      <c r="B367" t="s">
        <v>682</v>
      </c>
      <c r="C367" s="10">
        <v>25</v>
      </c>
      <c r="D367" s="15">
        <v>28750</v>
      </c>
    </row>
    <row r="368" spans="1:4" x14ac:dyDescent="0.35">
      <c r="A368">
        <v>6652280</v>
      </c>
      <c r="B368" t="s">
        <v>3393</v>
      </c>
      <c r="C368" s="10">
        <v>60</v>
      </c>
      <c r="D368" s="15">
        <v>69000</v>
      </c>
    </row>
    <row r="369" spans="1:4" x14ac:dyDescent="0.35">
      <c r="A369">
        <v>6652281</v>
      </c>
      <c r="B369" t="s">
        <v>3979</v>
      </c>
      <c r="C369" s="10">
        <v>45</v>
      </c>
      <c r="D369" s="15">
        <v>51750</v>
      </c>
    </row>
    <row r="370" spans="1:4" x14ac:dyDescent="0.35">
      <c r="A370">
        <v>6653028</v>
      </c>
      <c r="B370" t="s">
        <v>684</v>
      </c>
      <c r="C370" s="10">
        <v>14</v>
      </c>
      <c r="D370" s="15">
        <v>16100</v>
      </c>
    </row>
    <row r="371" spans="1:4" x14ac:dyDescent="0.35">
      <c r="A371">
        <v>6653036</v>
      </c>
      <c r="B371" t="s">
        <v>686</v>
      </c>
      <c r="C371" s="10" t="s">
        <v>3966</v>
      </c>
      <c r="D371" s="15" t="s">
        <v>3966</v>
      </c>
    </row>
    <row r="372" spans="1:4" x14ac:dyDescent="0.35">
      <c r="A372">
        <v>6653042</v>
      </c>
      <c r="B372" t="s">
        <v>688</v>
      </c>
      <c r="C372" s="10" t="s">
        <v>3966</v>
      </c>
      <c r="D372" s="15" t="s">
        <v>3966</v>
      </c>
    </row>
    <row r="373" spans="1:4" x14ac:dyDescent="0.35">
      <c r="A373">
        <v>6653054</v>
      </c>
      <c r="B373" t="s">
        <v>690</v>
      </c>
      <c r="C373" s="10" t="s">
        <v>3966</v>
      </c>
      <c r="D373" s="15" t="s">
        <v>3966</v>
      </c>
    </row>
    <row r="374" spans="1:4" x14ac:dyDescent="0.35">
      <c r="A374">
        <v>6653055</v>
      </c>
      <c r="B374" t="s">
        <v>692</v>
      </c>
      <c r="C374" s="10">
        <v>75</v>
      </c>
      <c r="D374" s="15">
        <v>86250</v>
      </c>
    </row>
    <row r="375" spans="1:4" x14ac:dyDescent="0.35">
      <c r="A375">
        <v>6653301</v>
      </c>
      <c r="B375" t="s">
        <v>693</v>
      </c>
      <c r="C375" s="10">
        <v>8</v>
      </c>
      <c r="D375" s="15">
        <v>9200</v>
      </c>
    </row>
    <row r="376" spans="1:4" x14ac:dyDescent="0.35">
      <c r="A376">
        <v>6653305</v>
      </c>
      <c r="B376" t="s">
        <v>694</v>
      </c>
      <c r="C376" s="10">
        <v>9</v>
      </c>
      <c r="D376" s="15">
        <v>10350</v>
      </c>
    </row>
    <row r="377" spans="1:4" x14ac:dyDescent="0.35">
      <c r="A377">
        <v>6653326</v>
      </c>
      <c r="B377" t="s">
        <v>696</v>
      </c>
      <c r="C377" s="10">
        <v>12</v>
      </c>
      <c r="D377" s="15">
        <v>13800</v>
      </c>
    </row>
    <row r="378" spans="1:4" x14ac:dyDescent="0.35">
      <c r="A378">
        <v>6653334</v>
      </c>
      <c r="B378" t="s">
        <v>698</v>
      </c>
      <c r="C378" s="10">
        <v>33</v>
      </c>
      <c r="D378" s="15">
        <v>37950</v>
      </c>
    </row>
    <row r="379" spans="1:4" x14ac:dyDescent="0.35">
      <c r="A379">
        <v>6653337</v>
      </c>
      <c r="B379" t="s">
        <v>700</v>
      </c>
      <c r="C379" s="10">
        <v>24</v>
      </c>
      <c r="D379" s="15">
        <v>27600</v>
      </c>
    </row>
    <row r="380" spans="1:4" x14ac:dyDescent="0.35">
      <c r="A380">
        <v>6653338</v>
      </c>
      <c r="B380" t="s">
        <v>702</v>
      </c>
      <c r="C380" s="10">
        <v>15</v>
      </c>
      <c r="D380" s="15">
        <v>17250</v>
      </c>
    </row>
    <row r="381" spans="1:4" x14ac:dyDescent="0.35">
      <c r="A381">
        <v>6653341</v>
      </c>
      <c r="B381" t="s">
        <v>704</v>
      </c>
      <c r="C381" s="10">
        <v>25</v>
      </c>
      <c r="D381" s="15">
        <v>28750</v>
      </c>
    </row>
    <row r="382" spans="1:4" x14ac:dyDescent="0.35">
      <c r="A382">
        <v>6653342</v>
      </c>
      <c r="B382" t="s">
        <v>706</v>
      </c>
      <c r="C382" s="10">
        <v>52</v>
      </c>
      <c r="D382" s="15">
        <v>59800</v>
      </c>
    </row>
    <row r="383" spans="1:4" x14ac:dyDescent="0.35">
      <c r="A383">
        <v>6653343</v>
      </c>
      <c r="B383" t="s">
        <v>708</v>
      </c>
      <c r="C383" s="10">
        <v>46</v>
      </c>
      <c r="D383" s="15">
        <v>52900</v>
      </c>
    </row>
    <row r="384" spans="1:4" x14ac:dyDescent="0.35">
      <c r="A384">
        <v>6653346</v>
      </c>
      <c r="B384" t="s">
        <v>710</v>
      </c>
      <c r="C384" s="10">
        <v>12</v>
      </c>
      <c r="D384" s="15">
        <v>13800</v>
      </c>
    </row>
    <row r="385" spans="1:4" x14ac:dyDescent="0.35">
      <c r="A385">
        <v>6653347</v>
      </c>
      <c r="B385" t="s">
        <v>712</v>
      </c>
      <c r="C385" s="10">
        <v>6</v>
      </c>
      <c r="D385" s="15">
        <v>6900</v>
      </c>
    </row>
    <row r="386" spans="1:4" x14ac:dyDescent="0.35">
      <c r="A386">
        <v>6654029</v>
      </c>
      <c r="B386" t="s">
        <v>3394</v>
      </c>
      <c r="C386" s="10">
        <v>190</v>
      </c>
      <c r="D386" s="15">
        <v>218500</v>
      </c>
    </row>
    <row r="387" spans="1:4" x14ac:dyDescent="0.35">
      <c r="A387">
        <v>6654032</v>
      </c>
      <c r="B387" t="s">
        <v>3395</v>
      </c>
      <c r="C387" s="10">
        <v>159</v>
      </c>
      <c r="D387" s="15">
        <v>182850</v>
      </c>
    </row>
    <row r="388" spans="1:4" x14ac:dyDescent="0.35">
      <c r="A388">
        <v>6654033</v>
      </c>
      <c r="B388" t="s">
        <v>3396</v>
      </c>
      <c r="C388" s="10">
        <v>175</v>
      </c>
      <c r="D388" s="15">
        <v>201250</v>
      </c>
    </row>
    <row r="389" spans="1:4" x14ac:dyDescent="0.35">
      <c r="A389">
        <v>6654034</v>
      </c>
      <c r="B389" t="s">
        <v>3397</v>
      </c>
      <c r="C389" s="10">
        <v>95</v>
      </c>
      <c r="D389" s="15">
        <v>109250</v>
      </c>
    </row>
    <row r="390" spans="1:4" x14ac:dyDescent="0.35">
      <c r="A390">
        <v>6654044</v>
      </c>
      <c r="B390" t="s">
        <v>3398</v>
      </c>
      <c r="C390" s="10">
        <v>120</v>
      </c>
      <c r="D390" s="15">
        <v>138000</v>
      </c>
    </row>
    <row r="391" spans="1:4" x14ac:dyDescent="0.35">
      <c r="A391">
        <v>6654048</v>
      </c>
      <c r="B391" t="s">
        <v>3399</v>
      </c>
      <c r="C391" s="10">
        <v>264</v>
      </c>
      <c r="D391" s="15">
        <v>303600</v>
      </c>
    </row>
    <row r="392" spans="1:4" x14ac:dyDescent="0.35">
      <c r="A392">
        <v>6654049</v>
      </c>
      <c r="B392" t="s">
        <v>3400</v>
      </c>
      <c r="C392" s="10">
        <v>243</v>
      </c>
      <c r="D392" s="15">
        <v>279450</v>
      </c>
    </row>
    <row r="393" spans="1:4" x14ac:dyDescent="0.35">
      <c r="A393">
        <v>6654603</v>
      </c>
      <c r="B393" t="s">
        <v>3401</v>
      </c>
      <c r="C393" s="10">
        <v>72</v>
      </c>
      <c r="D393" s="15">
        <v>82800</v>
      </c>
    </row>
    <row r="394" spans="1:4" x14ac:dyDescent="0.35">
      <c r="A394">
        <v>6655401</v>
      </c>
      <c r="B394" t="s">
        <v>3402</v>
      </c>
      <c r="C394" s="10">
        <v>71</v>
      </c>
      <c r="D394" s="15">
        <v>81650</v>
      </c>
    </row>
    <row r="395" spans="1:4" x14ac:dyDescent="0.35">
      <c r="A395">
        <v>6657005</v>
      </c>
      <c r="B395" t="s">
        <v>3403</v>
      </c>
      <c r="C395" s="10">
        <v>95</v>
      </c>
      <c r="D395" s="15">
        <v>109250</v>
      </c>
    </row>
    <row r="396" spans="1:4" x14ac:dyDescent="0.35">
      <c r="A396">
        <v>6662002</v>
      </c>
      <c r="B396" t="s">
        <v>714</v>
      </c>
      <c r="C396" s="10">
        <v>7</v>
      </c>
      <c r="D396" s="15">
        <v>8050</v>
      </c>
    </row>
    <row r="397" spans="1:4" x14ac:dyDescent="0.35">
      <c r="A397">
        <v>6662003</v>
      </c>
      <c r="B397" t="s">
        <v>716</v>
      </c>
      <c r="C397" s="10" t="s">
        <v>3966</v>
      </c>
      <c r="D397" s="15" t="s">
        <v>3966</v>
      </c>
    </row>
    <row r="398" spans="1:4" x14ac:dyDescent="0.35">
      <c r="A398">
        <v>6662005</v>
      </c>
      <c r="B398" t="s">
        <v>719</v>
      </c>
      <c r="C398" s="10" t="s">
        <v>3966</v>
      </c>
      <c r="D398" s="15" t="s">
        <v>3966</v>
      </c>
    </row>
    <row r="399" spans="1:4" x14ac:dyDescent="0.35">
      <c r="A399">
        <v>6662008</v>
      </c>
      <c r="B399" t="s">
        <v>720</v>
      </c>
      <c r="C399" s="10">
        <v>7</v>
      </c>
      <c r="D399" s="15">
        <v>8050</v>
      </c>
    </row>
    <row r="400" spans="1:4" x14ac:dyDescent="0.35">
      <c r="A400">
        <v>6662009</v>
      </c>
      <c r="B400" t="s">
        <v>721</v>
      </c>
      <c r="C400" s="10">
        <v>5</v>
      </c>
      <c r="D400" s="15">
        <v>5750</v>
      </c>
    </row>
    <row r="401" spans="1:4" x14ac:dyDescent="0.35">
      <c r="A401">
        <v>6662010</v>
      </c>
      <c r="B401" t="s">
        <v>722</v>
      </c>
      <c r="C401" s="10" t="s">
        <v>3966</v>
      </c>
      <c r="D401" s="15" t="s">
        <v>3966</v>
      </c>
    </row>
    <row r="402" spans="1:4" x14ac:dyDescent="0.35">
      <c r="A402">
        <v>6662018</v>
      </c>
      <c r="B402" t="s">
        <v>723</v>
      </c>
      <c r="C402" s="10">
        <v>20</v>
      </c>
      <c r="D402" s="15">
        <v>23000</v>
      </c>
    </row>
    <row r="403" spans="1:4" x14ac:dyDescent="0.35">
      <c r="A403">
        <v>6662019</v>
      </c>
      <c r="B403" t="s">
        <v>725</v>
      </c>
      <c r="C403" s="10">
        <v>8</v>
      </c>
      <c r="D403" s="15">
        <v>9200</v>
      </c>
    </row>
    <row r="404" spans="1:4" x14ac:dyDescent="0.35">
      <c r="A404">
        <v>6662020</v>
      </c>
      <c r="B404" t="s">
        <v>727</v>
      </c>
      <c r="C404" s="10" t="s">
        <v>3966</v>
      </c>
      <c r="D404" s="15" t="s">
        <v>3966</v>
      </c>
    </row>
    <row r="405" spans="1:4" x14ac:dyDescent="0.35">
      <c r="A405">
        <v>6662033</v>
      </c>
      <c r="B405" t="s">
        <v>729</v>
      </c>
      <c r="C405" s="10">
        <v>12</v>
      </c>
      <c r="D405" s="15">
        <v>13800</v>
      </c>
    </row>
    <row r="406" spans="1:4" x14ac:dyDescent="0.35">
      <c r="A406">
        <v>6662040</v>
      </c>
      <c r="B406" t="s">
        <v>730</v>
      </c>
      <c r="C406" s="10">
        <v>37</v>
      </c>
      <c r="D406" s="15">
        <v>42550</v>
      </c>
    </row>
    <row r="407" spans="1:4" x14ac:dyDescent="0.35">
      <c r="A407">
        <v>6662044</v>
      </c>
      <c r="B407" t="s">
        <v>732</v>
      </c>
      <c r="C407" s="10" t="s">
        <v>3966</v>
      </c>
      <c r="D407" s="15" t="s">
        <v>3966</v>
      </c>
    </row>
    <row r="408" spans="1:4" x14ac:dyDescent="0.35">
      <c r="A408">
        <v>6662049</v>
      </c>
      <c r="B408" t="s">
        <v>735</v>
      </c>
      <c r="C408" s="10">
        <v>10</v>
      </c>
      <c r="D408" s="15">
        <v>11500</v>
      </c>
    </row>
    <row r="409" spans="1:4" x14ac:dyDescent="0.35">
      <c r="A409">
        <v>6662050</v>
      </c>
      <c r="B409" t="s">
        <v>736</v>
      </c>
      <c r="C409" s="10">
        <v>27</v>
      </c>
      <c r="D409" s="15">
        <v>31050</v>
      </c>
    </row>
    <row r="410" spans="1:4" x14ac:dyDescent="0.35">
      <c r="A410">
        <v>6662051</v>
      </c>
      <c r="B410" t="s">
        <v>737</v>
      </c>
      <c r="C410" s="10">
        <v>17</v>
      </c>
      <c r="D410" s="15">
        <v>19550</v>
      </c>
    </row>
    <row r="411" spans="1:4" x14ac:dyDescent="0.35">
      <c r="A411">
        <v>6662053</v>
      </c>
      <c r="B411" t="s">
        <v>738</v>
      </c>
      <c r="C411" s="10" t="s">
        <v>3966</v>
      </c>
      <c r="D411" s="15" t="s">
        <v>3966</v>
      </c>
    </row>
    <row r="412" spans="1:4" x14ac:dyDescent="0.35">
      <c r="A412">
        <v>6662054</v>
      </c>
      <c r="B412" t="s">
        <v>740</v>
      </c>
      <c r="C412" s="10">
        <v>10</v>
      </c>
      <c r="D412" s="15">
        <v>11500</v>
      </c>
    </row>
    <row r="413" spans="1:4" x14ac:dyDescent="0.35">
      <c r="A413">
        <v>6662058</v>
      </c>
      <c r="B413" t="s">
        <v>743</v>
      </c>
      <c r="C413" s="10" t="s">
        <v>3966</v>
      </c>
      <c r="D413" s="15" t="s">
        <v>3966</v>
      </c>
    </row>
    <row r="414" spans="1:4" x14ac:dyDescent="0.35">
      <c r="A414">
        <v>6662059</v>
      </c>
      <c r="B414" t="s">
        <v>744</v>
      </c>
      <c r="C414" s="10" t="s">
        <v>3966</v>
      </c>
      <c r="D414" s="15" t="s">
        <v>3966</v>
      </c>
    </row>
    <row r="415" spans="1:4" x14ac:dyDescent="0.35">
      <c r="A415">
        <v>6662060</v>
      </c>
      <c r="B415" t="s">
        <v>745</v>
      </c>
      <c r="C415" s="10">
        <v>47</v>
      </c>
      <c r="D415" s="15">
        <v>54050</v>
      </c>
    </row>
    <row r="416" spans="1:4" x14ac:dyDescent="0.35">
      <c r="A416">
        <v>6662062</v>
      </c>
      <c r="B416" t="s">
        <v>747</v>
      </c>
      <c r="C416" s="10">
        <v>29</v>
      </c>
      <c r="D416" s="15">
        <v>33350</v>
      </c>
    </row>
    <row r="417" spans="1:4" x14ac:dyDescent="0.35">
      <c r="A417">
        <v>6662066</v>
      </c>
      <c r="B417" t="s">
        <v>748</v>
      </c>
      <c r="C417" s="10">
        <v>5</v>
      </c>
      <c r="D417" s="15">
        <v>5750</v>
      </c>
    </row>
    <row r="418" spans="1:4" x14ac:dyDescent="0.35">
      <c r="A418">
        <v>6662068</v>
      </c>
      <c r="B418" t="s">
        <v>749</v>
      </c>
      <c r="C418" s="10">
        <v>6</v>
      </c>
      <c r="D418" s="15">
        <v>6900</v>
      </c>
    </row>
    <row r="419" spans="1:4" x14ac:dyDescent="0.35">
      <c r="A419">
        <v>6662070</v>
      </c>
      <c r="B419" t="s">
        <v>3980</v>
      </c>
      <c r="C419" s="10">
        <v>47</v>
      </c>
      <c r="D419" s="15">
        <v>54050</v>
      </c>
    </row>
    <row r="420" spans="1:4" x14ac:dyDescent="0.35">
      <c r="A420">
        <v>6662075</v>
      </c>
      <c r="B420" t="s">
        <v>753</v>
      </c>
      <c r="C420" s="10">
        <v>17</v>
      </c>
      <c r="D420" s="15">
        <v>19550</v>
      </c>
    </row>
    <row r="421" spans="1:4" x14ac:dyDescent="0.35">
      <c r="A421">
        <v>6662076</v>
      </c>
      <c r="B421" t="s">
        <v>754</v>
      </c>
      <c r="C421" s="10">
        <v>5</v>
      </c>
      <c r="D421" s="15">
        <v>5750</v>
      </c>
    </row>
    <row r="422" spans="1:4" x14ac:dyDescent="0.35">
      <c r="A422">
        <v>6662077</v>
      </c>
      <c r="B422" t="s">
        <v>755</v>
      </c>
      <c r="C422" s="10">
        <v>17</v>
      </c>
      <c r="D422" s="15">
        <v>19550</v>
      </c>
    </row>
    <row r="423" spans="1:4" x14ac:dyDescent="0.35">
      <c r="A423">
        <v>6662079</v>
      </c>
      <c r="B423" t="s">
        <v>3406</v>
      </c>
      <c r="C423" s="10">
        <v>35</v>
      </c>
      <c r="D423" s="15">
        <v>40250</v>
      </c>
    </row>
    <row r="424" spans="1:4" x14ac:dyDescent="0.35">
      <c r="A424">
        <v>6662080</v>
      </c>
      <c r="B424" t="s">
        <v>757</v>
      </c>
      <c r="C424" s="10">
        <v>14</v>
      </c>
      <c r="D424" s="15">
        <v>16100</v>
      </c>
    </row>
    <row r="425" spans="1:4" x14ac:dyDescent="0.35">
      <c r="A425">
        <v>6662084</v>
      </c>
      <c r="B425" t="s">
        <v>758</v>
      </c>
      <c r="C425" s="10">
        <v>6</v>
      </c>
      <c r="D425" s="15">
        <v>6900</v>
      </c>
    </row>
    <row r="426" spans="1:4" x14ac:dyDescent="0.35">
      <c r="A426">
        <v>6662089</v>
      </c>
      <c r="B426" t="s">
        <v>759</v>
      </c>
      <c r="C426" s="10">
        <v>19</v>
      </c>
      <c r="D426" s="15">
        <v>21850</v>
      </c>
    </row>
    <row r="427" spans="1:4" x14ac:dyDescent="0.35">
      <c r="A427">
        <v>6662092</v>
      </c>
      <c r="B427" t="s">
        <v>760</v>
      </c>
      <c r="C427" s="10">
        <v>9</v>
      </c>
      <c r="D427" s="15">
        <v>10350</v>
      </c>
    </row>
    <row r="428" spans="1:4" x14ac:dyDescent="0.35">
      <c r="A428">
        <v>6662113</v>
      </c>
      <c r="B428" t="s">
        <v>761</v>
      </c>
      <c r="C428" s="10">
        <v>6</v>
      </c>
      <c r="D428" s="15">
        <v>6900</v>
      </c>
    </row>
    <row r="429" spans="1:4" x14ac:dyDescent="0.35">
      <c r="A429">
        <v>6662115</v>
      </c>
      <c r="B429" t="s">
        <v>763</v>
      </c>
      <c r="C429" s="10" t="s">
        <v>3966</v>
      </c>
      <c r="D429" s="15" t="s">
        <v>3966</v>
      </c>
    </row>
    <row r="430" spans="1:4" x14ac:dyDescent="0.35">
      <c r="A430">
        <v>6662116</v>
      </c>
      <c r="B430" t="s">
        <v>764</v>
      </c>
      <c r="C430" s="10">
        <v>26</v>
      </c>
      <c r="D430" s="15">
        <v>29900</v>
      </c>
    </row>
    <row r="431" spans="1:4" x14ac:dyDescent="0.35">
      <c r="A431">
        <v>6662117</v>
      </c>
      <c r="B431" t="s">
        <v>765</v>
      </c>
      <c r="C431" s="10" t="s">
        <v>3966</v>
      </c>
      <c r="D431" s="15" t="s">
        <v>3966</v>
      </c>
    </row>
    <row r="432" spans="1:4" x14ac:dyDescent="0.35">
      <c r="A432">
        <v>6662122</v>
      </c>
      <c r="B432" t="s">
        <v>767</v>
      </c>
      <c r="C432" s="10" t="s">
        <v>3966</v>
      </c>
      <c r="D432" s="15" t="s">
        <v>3966</v>
      </c>
    </row>
    <row r="433" spans="1:4" x14ac:dyDescent="0.35">
      <c r="A433">
        <v>6662125</v>
      </c>
      <c r="B433" t="s">
        <v>769</v>
      </c>
      <c r="C433" s="10">
        <v>20</v>
      </c>
      <c r="D433" s="15">
        <v>23000</v>
      </c>
    </row>
    <row r="434" spans="1:4" x14ac:dyDescent="0.35">
      <c r="A434">
        <v>6662127</v>
      </c>
      <c r="B434" t="s">
        <v>770</v>
      </c>
      <c r="C434" s="10">
        <v>9</v>
      </c>
      <c r="D434" s="15">
        <v>10350</v>
      </c>
    </row>
    <row r="435" spans="1:4" x14ac:dyDescent="0.35">
      <c r="A435">
        <v>6662129</v>
      </c>
      <c r="B435" t="s">
        <v>772</v>
      </c>
      <c r="C435" s="10">
        <v>8</v>
      </c>
      <c r="D435" s="15">
        <v>9200</v>
      </c>
    </row>
    <row r="436" spans="1:4" x14ac:dyDescent="0.35">
      <c r="A436">
        <v>6662146</v>
      </c>
      <c r="B436" t="s">
        <v>773</v>
      </c>
      <c r="C436" s="10">
        <v>10</v>
      </c>
      <c r="D436" s="15">
        <v>11500</v>
      </c>
    </row>
    <row r="437" spans="1:4" x14ac:dyDescent="0.35">
      <c r="A437">
        <v>6662147</v>
      </c>
      <c r="B437" t="s">
        <v>775</v>
      </c>
      <c r="C437" s="10" t="s">
        <v>3966</v>
      </c>
      <c r="D437" s="15" t="s">
        <v>3966</v>
      </c>
    </row>
    <row r="438" spans="1:4" x14ac:dyDescent="0.35">
      <c r="A438">
        <v>6662148</v>
      </c>
      <c r="B438" t="s">
        <v>776</v>
      </c>
      <c r="C438" s="10">
        <v>25</v>
      </c>
      <c r="D438" s="15">
        <v>28750</v>
      </c>
    </row>
    <row r="439" spans="1:4" x14ac:dyDescent="0.35">
      <c r="A439">
        <v>6662149</v>
      </c>
      <c r="B439" t="s">
        <v>777</v>
      </c>
      <c r="C439" s="10">
        <v>37</v>
      </c>
      <c r="D439" s="15">
        <v>42550</v>
      </c>
    </row>
    <row r="440" spans="1:4" x14ac:dyDescent="0.35">
      <c r="A440">
        <v>6662150</v>
      </c>
      <c r="B440" t="s">
        <v>778</v>
      </c>
      <c r="C440" s="10">
        <v>53</v>
      </c>
      <c r="D440" s="15">
        <v>60950</v>
      </c>
    </row>
    <row r="441" spans="1:4" x14ac:dyDescent="0.35">
      <c r="A441">
        <v>6662151</v>
      </c>
      <c r="B441" t="s">
        <v>779</v>
      </c>
      <c r="C441" s="10">
        <v>39</v>
      </c>
      <c r="D441" s="15">
        <v>44850</v>
      </c>
    </row>
    <row r="442" spans="1:4" x14ac:dyDescent="0.35">
      <c r="A442">
        <v>6662152</v>
      </c>
      <c r="B442" t="s">
        <v>780</v>
      </c>
      <c r="C442" s="10">
        <v>36</v>
      </c>
      <c r="D442" s="15">
        <v>41400</v>
      </c>
    </row>
    <row r="443" spans="1:4" x14ac:dyDescent="0.35">
      <c r="A443">
        <v>6662153</v>
      </c>
      <c r="B443" t="s">
        <v>3981</v>
      </c>
      <c r="C443" s="10">
        <v>23</v>
      </c>
      <c r="D443" s="15">
        <v>26450</v>
      </c>
    </row>
    <row r="444" spans="1:4" x14ac:dyDescent="0.35">
      <c r="A444">
        <v>6662154</v>
      </c>
      <c r="B444" t="s">
        <v>3982</v>
      </c>
      <c r="C444" s="10">
        <v>12</v>
      </c>
      <c r="D444" s="15">
        <v>13800</v>
      </c>
    </row>
    <row r="445" spans="1:4" x14ac:dyDescent="0.35">
      <c r="A445">
        <v>6662155</v>
      </c>
      <c r="B445" t="s">
        <v>3983</v>
      </c>
      <c r="C445" s="10">
        <v>65</v>
      </c>
      <c r="D445" s="15">
        <v>74750</v>
      </c>
    </row>
    <row r="446" spans="1:4" x14ac:dyDescent="0.35">
      <c r="A446">
        <v>6663000</v>
      </c>
      <c r="B446" t="s">
        <v>782</v>
      </c>
      <c r="C446" s="10" t="s">
        <v>3966</v>
      </c>
      <c r="D446" s="15" t="s">
        <v>3966</v>
      </c>
    </row>
    <row r="447" spans="1:4" x14ac:dyDescent="0.35">
      <c r="A447">
        <v>6663002</v>
      </c>
      <c r="B447" t="s">
        <v>783</v>
      </c>
      <c r="C447" s="10" t="s">
        <v>3966</v>
      </c>
      <c r="D447" s="15" t="s">
        <v>3966</v>
      </c>
    </row>
    <row r="448" spans="1:4" x14ac:dyDescent="0.35">
      <c r="A448">
        <v>6663016</v>
      </c>
      <c r="B448" t="s">
        <v>786</v>
      </c>
      <c r="C448" s="10" t="s">
        <v>3966</v>
      </c>
      <c r="D448" s="15" t="s">
        <v>3966</v>
      </c>
    </row>
    <row r="449" spans="1:4" x14ac:dyDescent="0.35">
      <c r="A449">
        <v>6663021</v>
      </c>
      <c r="B449" t="s">
        <v>787</v>
      </c>
      <c r="C449" s="10">
        <v>7</v>
      </c>
      <c r="D449" s="15">
        <v>8050</v>
      </c>
    </row>
    <row r="450" spans="1:4" x14ac:dyDescent="0.35">
      <c r="A450">
        <v>6663030</v>
      </c>
      <c r="B450" t="s">
        <v>3984</v>
      </c>
      <c r="C450" s="10">
        <v>47</v>
      </c>
      <c r="D450" s="15">
        <v>54050</v>
      </c>
    </row>
    <row r="451" spans="1:4" x14ac:dyDescent="0.35">
      <c r="A451">
        <v>6663031</v>
      </c>
      <c r="B451" t="s">
        <v>794</v>
      </c>
      <c r="C451" s="10">
        <v>8</v>
      </c>
      <c r="D451" s="15">
        <v>9200</v>
      </c>
    </row>
    <row r="452" spans="1:4" x14ac:dyDescent="0.35">
      <c r="A452">
        <v>6663033</v>
      </c>
      <c r="B452" t="s">
        <v>796</v>
      </c>
      <c r="C452" s="10" t="s">
        <v>3966</v>
      </c>
      <c r="D452" s="15" t="s">
        <v>3966</v>
      </c>
    </row>
    <row r="453" spans="1:4" x14ac:dyDescent="0.35">
      <c r="A453">
        <v>6663035</v>
      </c>
      <c r="B453" t="s">
        <v>3985</v>
      </c>
      <c r="C453" s="10">
        <v>24</v>
      </c>
      <c r="D453" s="15">
        <v>27600</v>
      </c>
    </row>
    <row r="454" spans="1:4" x14ac:dyDescent="0.35">
      <c r="A454">
        <v>6663036</v>
      </c>
      <c r="B454" t="s">
        <v>798</v>
      </c>
      <c r="C454" s="10">
        <v>39</v>
      </c>
      <c r="D454" s="15">
        <v>44850</v>
      </c>
    </row>
    <row r="455" spans="1:4" x14ac:dyDescent="0.35">
      <c r="A455">
        <v>6663037</v>
      </c>
      <c r="B455" t="s">
        <v>799</v>
      </c>
      <c r="C455" s="10">
        <v>11</v>
      </c>
      <c r="D455" s="15">
        <v>12650</v>
      </c>
    </row>
    <row r="456" spans="1:4" x14ac:dyDescent="0.35">
      <c r="A456">
        <v>6663046</v>
      </c>
      <c r="B456" t="s">
        <v>801</v>
      </c>
      <c r="C456" s="10" t="s">
        <v>3966</v>
      </c>
      <c r="D456" s="15" t="s">
        <v>3966</v>
      </c>
    </row>
    <row r="457" spans="1:4" x14ac:dyDescent="0.35">
      <c r="A457">
        <v>6663050</v>
      </c>
      <c r="B457" t="s">
        <v>3407</v>
      </c>
      <c r="C457" s="10">
        <v>9</v>
      </c>
      <c r="D457" s="15">
        <v>10350</v>
      </c>
    </row>
    <row r="458" spans="1:4" x14ac:dyDescent="0.35">
      <c r="A458">
        <v>6663051</v>
      </c>
      <c r="B458" t="s">
        <v>3986</v>
      </c>
      <c r="C458" s="10">
        <v>87</v>
      </c>
      <c r="D458" s="15">
        <v>100050</v>
      </c>
    </row>
    <row r="459" spans="1:4" x14ac:dyDescent="0.35">
      <c r="A459">
        <v>6663301</v>
      </c>
      <c r="B459" t="s">
        <v>803</v>
      </c>
      <c r="C459" s="10">
        <v>5</v>
      </c>
      <c r="D459" s="15">
        <v>5750</v>
      </c>
    </row>
    <row r="460" spans="1:4" x14ac:dyDescent="0.35">
      <c r="A460">
        <v>6663303</v>
      </c>
      <c r="B460" t="s">
        <v>804</v>
      </c>
      <c r="C460" s="10">
        <v>7</v>
      </c>
      <c r="D460" s="15">
        <v>8050</v>
      </c>
    </row>
    <row r="461" spans="1:4" x14ac:dyDescent="0.35">
      <c r="A461">
        <v>6663316</v>
      </c>
      <c r="B461" t="s">
        <v>806</v>
      </c>
      <c r="C461" s="10" t="s">
        <v>3966</v>
      </c>
      <c r="D461" s="15" t="s">
        <v>3966</v>
      </c>
    </row>
    <row r="462" spans="1:4" x14ac:dyDescent="0.35">
      <c r="A462">
        <v>6663317</v>
      </c>
      <c r="B462" t="s">
        <v>808</v>
      </c>
      <c r="C462" s="10">
        <v>6</v>
      </c>
      <c r="D462" s="15">
        <v>6900</v>
      </c>
    </row>
    <row r="463" spans="1:4" x14ac:dyDescent="0.35">
      <c r="A463">
        <v>6663318</v>
      </c>
      <c r="B463" t="s">
        <v>810</v>
      </c>
      <c r="C463" s="10">
        <v>42</v>
      </c>
      <c r="D463" s="15">
        <v>48300</v>
      </c>
    </row>
    <row r="464" spans="1:4" x14ac:dyDescent="0.35">
      <c r="A464">
        <v>6663320</v>
      </c>
      <c r="B464" t="s">
        <v>3987</v>
      </c>
      <c r="C464" s="10">
        <v>19</v>
      </c>
      <c r="D464" s="15">
        <v>21850</v>
      </c>
    </row>
    <row r="465" spans="1:4" x14ac:dyDescent="0.35">
      <c r="A465">
        <v>6663322</v>
      </c>
      <c r="B465" t="s">
        <v>813</v>
      </c>
      <c r="C465" s="10">
        <v>8</v>
      </c>
      <c r="D465" s="15">
        <v>9200</v>
      </c>
    </row>
    <row r="466" spans="1:4" x14ac:dyDescent="0.35">
      <c r="A466">
        <v>6663323</v>
      </c>
      <c r="B466" t="s">
        <v>3988</v>
      </c>
      <c r="C466" s="10" t="s">
        <v>3966</v>
      </c>
      <c r="D466" s="15" t="s">
        <v>3966</v>
      </c>
    </row>
    <row r="467" spans="1:4" x14ac:dyDescent="0.35">
      <c r="A467">
        <v>6664002</v>
      </c>
      <c r="B467" t="s">
        <v>3411</v>
      </c>
      <c r="C467" s="10">
        <v>63</v>
      </c>
      <c r="D467" s="15">
        <v>72450</v>
      </c>
    </row>
    <row r="468" spans="1:4" x14ac:dyDescent="0.35">
      <c r="A468">
        <v>6664011</v>
      </c>
      <c r="B468" t="s">
        <v>3412</v>
      </c>
      <c r="C468" s="10">
        <v>170</v>
      </c>
      <c r="D468" s="15">
        <v>195500</v>
      </c>
    </row>
    <row r="469" spans="1:4" x14ac:dyDescent="0.35">
      <c r="A469">
        <v>6664013</v>
      </c>
      <c r="B469" t="s">
        <v>3413</v>
      </c>
      <c r="C469" s="10">
        <v>113</v>
      </c>
      <c r="D469" s="15">
        <v>129950</v>
      </c>
    </row>
    <row r="470" spans="1:4" x14ac:dyDescent="0.35">
      <c r="A470">
        <v>6664021</v>
      </c>
      <c r="B470" t="s">
        <v>3416</v>
      </c>
      <c r="C470" s="10">
        <v>95</v>
      </c>
      <c r="D470" s="15">
        <v>109250</v>
      </c>
    </row>
    <row r="471" spans="1:4" x14ac:dyDescent="0.35">
      <c r="A471">
        <v>6664022</v>
      </c>
      <c r="B471" t="s">
        <v>3417</v>
      </c>
      <c r="C471" s="10">
        <v>80</v>
      </c>
      <c r="D471" s="15">
        <v>92000</v>
      </c>
    </row>
    <row r="472" spans="1:4" x14ac:dyDescent="0.35">
      <c r="A472">
        <v>6664023</v>
      </c>
      <c r="B472" t="s">
        <v>3418</v>
      </c>
      <c r="C472" s="10">
        <v>53</v>
      </c>
      <c r="D472" s="15">
        <v>60950</v>
      </c>
    </row>
    <row r="473" spans="1:4" x14ac:dyDescent="0.35">
      <c r="A473">
        <v>6664024</v>
      </c>
      <c r="B473" t="s">
        <v>3419</v>
      </c>
      <c r="C473" s="10">
        <v>42</v>
      </c>
      <c r="D473" s="15">
        <v>48300</v>
      </c>
    </row>
    <row r="474" spans="1:4" x14ac:dyDescent="0.35">
      <c r="A474">
        <v>6664025</v>
      </c>
      <c r="B474" t="s">
        <v>3989</v>
      </c>
      <c r="C474" s="10">
        <v>144</v>
      </c>
      <c r="D474" s="15">
        <v>165600</v>
      </c>
    </row>
    <row r="475" spans="1:4" x14ac:dyDescent="0.35">
      <c r="A475">
        <v>6665500</v>
      </c>
      <c r="B475" t="s">
        <v>816</v>
      </c>
      <c r="C475" s="10">
        <v>41</v>
      </c>
      <c r="D475" s="15">
        <v>47150</v>
      </c>
    </row>
    <row r="476" spans="1:4" x14ac:dyDescent="0.35">
      <c r="A476">
        <v>6665501</v>
      </c>
      <c r="B476" t="s">
        <v>3990</v>
      </c>
      <c r="C476" s="10">
        <v>73</v>
      </c>
      <c r="D476" s="15">
        <v>83950</v>
      </c>
    </row>
    <row r="477" spans="1:4" x14ac:dyDescent="0.35">
      <c r="A477">
        <v>6665502</v>
      </c>
      <c r="B477" t="s">
        <v>3991</v>
      </c>
      <c r="C477" s="10">
        <v>47</v>
      </c>
      <c r="D477" s="15">
        <v>54050</v>
      </c>
    </row>
    <row r="478" spans="1:4" x14ac:dyDescent="0.35">
      <c r="A478">
        <v>6667001</v>
      </c>
      <c r="B478" t="s">
        <v>3420</v>
      </c>
      <c r="C478" s="10">
        <v>24</v>
      </c>
      <c r="D478" s="15">
        <v>27600</v>
      </c>
    </row>
    <row r="479" spans="1:4" x14ac:dyDescent="0.35">
      <c r="A479">
        <v>6667002</v>
      </c>
      <c r="B479" t="s">
        <v>817</v>
      </c>
      <c r="C479" s="10">
        <v>30</v>
      </c>
      <c r="D479" s="15">
        <v>34500</v>
      </c>
    </row>
    <row r="480" spans="1:4" x14ac:dyDescent="0.35">
      <c r="A480">
        <v>6667004</v>
      </c>
      <c r="B480" t="s">
        <v>819</v>
      </c>
      <c r="C480" s="10">
        <v>29</v>
      </c>
      <c r="D480" s="15">
        <v>33350</v>
      </c>
    </row>
    <row r="481" spans="1:4" x14ac:dyDescent="0.35">
      <c r="A481">
        <v>6672281</v>
      </c>
      <c r="B481" t="s">
        <v>822</v>
      </c>
      <c r="C481" s="10">
        <v>16</v>
      </c>
      <c r="D481" s="15">
        <v>18400</v>
      </c>
    </row>
    <row r="482" spans="1:4" x14ac:dyDescent="0.35">
      <c r="A482">
        <v>6672285</v>
      </c>
      <c r="B482" t="s">
        <v>827</v>
      </c>
      <c r="C482" s="10">
        <v>6</v>
      </c>
      <c r="D482" s="15">
        <v>6900</v>
      </c>
    </row>
    <row r="483" spans="1:4" x14ac:dyDescent="0.35">
      <c r="A483">
        <v>6672288</v>
      </c>
      <c r="B483" t="s">
        <v>829</v>
      </c>
      <c r="C483" s="10">
        <v>5</v>
      </c>
      <c r="D483" s="15">
        <v>5750</v>
      </c>
    </row>
    <row r="484" spans="1:4" x14ac:dyDescent="0.35">
      <c r="A484">
        <v>6672289</v>
      </c>
      <c r="B484" t="s">
        <v>831</v>
      </c>
      <c r="C484" s="10">
        <v>5</v>
      </c>
      <c r="D484" s="15">
        <v>5750</v>
      </c>
    </row>
    <row r="485" spans="1:4" x14ac:dyDescent="0.35">
      <c r="A485">
        <v>6672291</v>
      </c>
      <c r="B485" t="s">
        <v>833</v>
      </c>
      <c r="C485" s="10">
        <v>10</v>
      </c>
      <c r="D485" s="15">
        <v>11500</v>
      </c>
    </row>
    <row r="486" spans="1:4" x14ac:dyDescent="0.35">
      <c r="A486">
        <v>6672293</v>
      </c>
      <c r="B486" t="s">
        <v>835</v>
      </c>
      <c r="C486" s="10">
        <v>5</v>
      </c>
      <c r="D486" s="15">
        <v>5750</v>
      </c>
    </row>
    <row r="487" spans="1:4" x14ac:dyDescent="0.35">
      <c r="A487">
        <v>6672295</v>
      </c>
      <c r="B487" t="s">
        <v>837</v>
      </c>
      <c r="C487" s="10">
        <v>10</v>
      </c>
      <c r="D487" s="15">
        <v>11500</v>
      </c>
    </row>
    <row r="488" spans="1:4" x14ac:dyDescent="0.35">
      <c r="A488">
        <v>6672298</v>
      </c>
      <c r="B488" t="s">
        <v>839</v>
      </c>
      <c r="C488" s="10" t="s">
        <v>3966</v>
      </c>
      <c r="D488" s="15" t="s">
        <v>3966</v>
      </c>
    </row>
    <row r="489" spans="1:4" x14ac:dyDescent="0.35">
      <c r="A489">
        <v>6672299</v>
      </c>
      <c r="B489" t="s">
        <v>841</v>
      </c>
      <c r="C489" s="10">
        <v>12</v>
      </c>
      <c r="D489" s="15">
        <v>13800</v>
      </c>
    </row>
    <row r="490" spans="1:4" x14ac:dyDescent="0.35">
      <c r="A490">
        <v>6672303</v>
      </c>
      <c r="B490" t="s">
        <v>843</v>
      </c>
      <c r="C490" s="10">
        <v>12</v>
      </c>
      <c r="D490" s="15">
        <v>13800</v>
      </c>
    </row>
    <row r="491" spans="1:4" x14ac:dyDescent="0.35">
      <c r="A491">
        <v>6672308</v>
      </c>
      <c r="B491" t="s">
        <v>849</v>
      </c>
      <c r="C491" s="10" t="s">
        <v>3966</v>
      </c>
      <c r="D491" s="15" t="s">
        <v>3966</v>
      </c>
    </row>
    <row r="492" spans="1:4" x14ac:dyDescent="0.35">
      <c r="A492">
        <v>6672309</v>
      </c>
      <c r="B492" t="s">
        <v>851</v>
      </c>
      <c r="C492" s="10" t="s">
        <v>3966</v>
      </c>
      <c r="D492" s="15" t="s">
        <v>3966</v>
      </c>
    </row>
    <row r="493" spans="1:4" x14ac:dyDescent="0.35">
      <c r="A493">
        <v>6672311</v>
      </c>
      <c r="B493" t="s">
        <v>3992</v>
      </c>
      <c r="C493" s="10">
        <v>5</v>
      </c>
      <c r="D493" s="15">
        <v>5750</v>
      </c>
    </row>
    <row r="494" spans="1:4" x14ac:dyDescent="0.35">
      <c r="A494">
        <v>6672312</v>
      </c>
      <c r="B494" t="s">
        <v>857</v>
      </c>
      <c r="C494" s="10">
        <v>6</v>
      </c>
      <c r="D494" s="15">
        <v>6900</v>
      </c>
    </row>
    <row r="495" spans="1:4" x14ac:dyDescent="0.35">
      <c r="A495">
        <v>6672314</v>
      </c>
      <c r="B495" t="s">
        <v>861</v>
      </c>
      <c r="C495" s="10">
        <v>91</v>
      </c>
      <c r="D495" s="15">
        <v>104650</v>
      </c>
    </row>
    <row r="496" spans="1:4" x14ac:dyDescent="0.35">
      <c r="A496">
        <v>6672315</v>
      </c>
      <c r="B496" t="s">
        <v>863</v>
      </c>
      <c r="C496" s="10">
        <v>8</v>
      </c>
      <c r="D496" s="15">
        <v>9200</v>
      </c>
    </row>
    <row r="497" spans="1:4" x14ac:dyDescent="0.35">
      <c r="A497">
        <v>6672316</v>
      </c>
      <c r="B497" t="s">
        <v>865</v>
      </c>
      <c r="C497" s="10">
        <v>20</v>
      </c>
      <c r="D497" s="15">
        <v>23000</v>
      </c>
    </row>
    <row r="498" spans="1:4" x14ac:dyDescent="0.35">
      <c r="A498">
        <v>6672317</v>
      </c>
      <c r="B498" t="s">
        <v>867</v>
      </c>
      <c r="C498" s="10" t="s">
        <v>3966</v>
      </c>
      <c r="D498" s="15" t="s">
        <v>3966</v>
      </c>
    </row>
    <row r="499" spans="1:4" x14ac:dyDescent="0.35">
      <c r="A499">
        <v>6672319</v>
      </c>
      <c r="B499" t="s">
        <v>869</v>
      </c>
      <c r="C499" s="10">
        <v>30</v>
      </c>
      <c r="D499" s="15">
        <v>34500</v>
      </c>
    </row>
    <row r="500" spans="1:4" x14ac:dyDescent="0.35">
      <c r="A500">
        <v>6672323</v>
      </c>
      <c r="B500" t="s">
        <v>873</v>
      </c>
      <c r="C500" s="10">
        <v>24</v>
      </c>
      <c r="D500" s="15">
        <v>27600</v>
      </c>
    </row>
    <row r="501" spans="1:4" x14ac:dyDescent="0.35">
      <c r="A501">
        <v>6672324</v>
      </c>
      <c r="B501" t="s">
        <v>875</v>
      </c>
      <c r="C501" s="10">
        <v>10</v>
      </c>
      <c r="D501" s="15">
        <v>11500</v>
      </c>
    </row>
    <row r="502" spans="1:4" x14ac:dyDescent="0.35">
      <c r="A502">
        <v>6672353</v>
      </c>
      <c r="B502" t="s">
        <v>889</v>
      </c>
      <c r="C502" s="10">
        <v>8</v>
      </c>
      <c r="D502" s="15">
        <v>9200</v>
      </c>
    </row>
    <row r="503" spans="1:4" x14ac:dyDescent="0.35">
      <c r="A503">
        <v>6672361</v>
      </c>
      <c r="B503" t="s">
        <v>891</v>
      </c>
      <c r="C503" s="10">
        <v>47</v>
      </c>
      <c r="D503" s="15">
        <v>54050</v>
      </c>
    </row>
    <row r="504" spans="1:4" x14ac:dyDescent="0.35">
      <c r="A504">
        <v>6672362</v>
      </c>
      <c r="B504" t="s">
        <v>3993</v>
      </c>
      <c r="C504" s="10">
        <v>7</v>
      </c>
      <c r="D504" s="15">
        <v>8050</v>
      </c>
    </row>
    <row r="505" spans="1:4" x14ac:dyDescent="0.35">
      <c r="A505">
        <v>6672363</v>
      </c>
      <c r="B505" t="s">
        <v>3994</v>
      </c>
      <c r="C505" s="10">
        <v>16</v>
      </c>
      <c r="D505" s="15">
        <v>18400</v>
      </c>
    </row>
    <row r="506" spans="1:4" x14ac:dyDescent="0.35">
      <c r="A506">
        <v>6672366</v>
      </c>
      <c r="B506" t="s">
        <v>899</v>
      </c>
      <c r="C506" s="10">
        <v>12</v>
      </c>
      <c r="D506" s="15">
        <v>13800</v>
      </c>
    </row>
    <row r="507" spans="1:4" x14ac:dyDescent="0.35">
      <c r="A507">
        <v>6672367</v>
      </c>
      <c r="B507" t="s">
        <v>901</v>
      </c>
      <c r="C507" s="10">
        <v>19</v>
      </c>
      <c r="D507" s="15">
        <v>21850</v>
      </c>
    </row>
    <row r="508" spans="1:4" x14ac:dyDescent="0.35">
      <c r="A508">
        <v>6672368</v>
      </c>
      <c r="B508" t="s">
        <v>903</v>
      </c>
      <c r="C508" s="10">
        <v>87</v>
      </c>
      <c r="D508" s="15">
        <v>100050</v>
      </c>
    </row>
    <row r="509" spans="1:4" x14ac:dyDescent="0.35">
      <c r="A509">
        <v>6672369</v>
      </c>
      <c r="B509" t="s">
        <v>905</v>
      </c>
      <c r="C509" s="10">
        <v>12</v>
      </c>
      <c r="D509" s="15">
        <v>13800</v>
      </c>
    </row>
    <row r="510" spans="1:4" x14ac:dyDescent="0.35">
      <c r="A510">
        <v>6672371</v>
      </c>
      <c r="B510" t="s">
        <v>907</v>
      </c>
      <c r="C510" s="10">
        <v>15</v>
      </c>
      <c r="D510" s="15">
        <v>17250</v>
      </c>
    </row>
    <row r="511" spans="1:4" x14ac:dyDescent="0.35">
      <c r="A511">
        <v>6672372</v>
      </c>
      <c r="B511" t="s">
        <v>3995</v>
      </c>
      <c r="C511" s="10">
        <v>15</v>
      </c>
      <c r="D511" s="15">
        <v>17250</v>
      </c>
    </row>
    <row r="512" spans="1:4" x14ac:dyDescent="0.35">
      <c r="A512">
        <v>6673058</v>
      </c>
      <c r="B512" t="s">
        <v>911</v>
      </c>
      <c r="C512" s="10">
        <v>7</v>
      </c>
      <c r="D512" s="15">
        <v>8050</v>
      </c>
    </row>
    <row r="513" spans="1:4" x14ac:dyDescent="0.35">
      <c r="A513">
        <v>6673061</v>
      </c>
      <c r="B513" t="s">
        <v>3996</v>
      </c>
      <c r="C513" s="10" t="s">
        <v>3966</v>
      </c>
      <c r="D513" s="15" t="s">
        <v>3966</v>
      </c>
    </row>
    <row r="514" spans="1:4" x14ac:dyDescent="0.35">
      <c r="A514">
        <v>6673318</v>
      </c>
      <c r="B514" t="s">
        <v>3997</v>
      </c>
      <c r="C514" s="10">
        <v>18</v>
      </c>
      <c r="D514" s="15">
        <v>20700</v>
      </c>
    </row>
    <row r="515" spans="1:4" x14ac:dyDescent="0.35">
      <c r="A515">
        <v>6674042</v>
      </c>
      <c r="B515" t="s">
        <v>3421</v>
      </c>
      <c r="C515" s="10">
        <v>108</v>
      </c>
      <c r="D515" s="15">
        <v>124200</v>
      </c>
    </row>
    <row r="516" spans="1:4" x14ac:dyDescent="0.35">
      <c r="A516">
        <v>6674044</v>
      </c>
      <c r="B516" t="s">
        <v>3422</v>
      </c>
      <c r="C516" s="10">
        <v>149</v>
      </c>
      <c r="D516" s="15">
        <v>171350</v>
      </c>
    </row>
    <row r="517" spans="1:4" x14ac:dyDescent="0.35">
      <c r="A517">
        <v>6674047</v>
      </c>
      <c r="B517" t="s">
        <v>3423</v>
      </c>
      <c r="C517" s="10">
        <v>185</v>
      </c>
      <c r="D517" s="15">
        <v>212750</v>
      </c>
    </row>
    <row r="518" spans="1:4" x14ac:dyDescent="0.35">
      <c r="A518">
        <v>6674048</v>
      </c>
      <c r="B518" t="s">
        <v>3424</v>
      </c>
      <c r="C518" s="10">
        <v>37</v>
      </c>
      <c r="D518" s="15">
        <v>42550</v>
      </c>
    </row>
    <row r="519" spans="1:4" x14ac:dyDescent="0.35">
      <c r="A519">
        <v>6675500</v>
      </c>
      <c r="B519" t="s">
        <v>914</v>
      </c>
      <c r="C519" s="10">
        <v>191</v>
      </c>
      <c r="D519" s="15">
        <v>219650</v>
      </c>
    </row>
    <row r="520" spans="1:4" x14ac:dyDescent="0.35">
      <c r="A520">
        <v>6675501</v>
      </c>
      <c r="B520" t="s">
        <v>916</v>
      </c>
      <c r="C520" s="10">
        <v>62</v>
      </c>
      <c r="D520" s="15">
        <v>71300</v>
      </c>
    </row>
    <row r="521" spans="1:4" x14ac:dyDescent="0.35">
      <c r="A521">
        <v>6675502</v>
      </c>
      <c r="B521" t="s">
        <v>3998</v>
      </c>
      <c r="C521" s="10">
        <v>123</v>
      </c>
      <c r="D521" s="15">
        <v>141450</v>
      </c>
    </row>
    <row r="522" spans="1:4" x14ac:dyDescent="0.35">
      <c r="A522">
        <v>6682203</v>
      </c>
      <c r="B522" t="s">
        <v>918</v>
      </c>
      <c r="C522" s="10">
        <v>7</v>
      </c>
      <c r="D522" s="15">
        <v>8050</v>
      </c>
    </row>
    <row r="523" spans="1:4" x14ac:dyDescent="0.35">
      <c r="A523">
        <v>6682209</v>
      </c>
      <c r="B523" t="s">
        <v>3999</v>
      </c>
      <c r="C523" s="10" t="s">
        <v>3966</v>
      </c>
      <c r="D523" s="15" t="s">
        <v>3966</v>
      </c>
    </row>
    <row r="524" spans="1:4" x14ac:dyDescent="0.35">
      <c r="A524">
        <v>6682212</v>
      </c>
      <c r="B524" t="s">
        <v>4000</v>
      </c>
      <c r="C524" s="10">
        <v>17</v>
      </c>
      <c r="D524" s="15">
        <v>19550</v>
      </c>
    </row>
    <row r="525" spans="1:4" x14ac:dyDescent="0.35">
      <c r="A525">
        <v>6682214</v>
      </c>
      <c r="B525" t="s">
        <v>922</v>
      </c>
      <c r="C525" s="10">
        <v>98</v>
      </c>
      <c r="D525" s="15">
        <v>112700</v>
      </c>
    </row>
    <row r="526" spans="1:4" x14ac:dyDescent="0.35">
      <c r="A526">
        <v>6682220</v>
      </c>
      <c r="B526" t="s">
        <v>4001</v>
      </c>
      <c r="C526" s="10">
        <v>31</v>
      </c>
      <c r="D526" s="15">
        <v>35650</v>
      </c>
    </row>
    <row r="527" spans="1:4" x14ac:dyDescent="0.35">
      <c r="A527">
        <v>6682222</v>
      </c>
      <c r="B527" t="s">
        <v>4002</v>
      </c>
      <c r="C527" s="10">
        <v>6</v>
      </c>
      <c r="D527" s="15">
        <v>6900</v>
      </c>
    </row>
    <row r="528" spans="1:4" x14ac:dyDescent="0.35">
      <c r="A528">
        <v>6682223</v>
      </c>
      <c r="B528" t="s">
        <v>4003</v>
      </c>
      <c r="C528" s="10">
        <v>11</v>
      </c>
      <c r="D528" s="15">
        <v>12650</v>
      </c>
    </row>
    <row r="529" spans="1:4" x14ac:dyDescent="0.35">
      <c r="A529">
        <v>6682228</v>
      </c>
      <c r="B529" t="s">
        <v>4004</v>
      </c>
      <c r="C529" s="10">
        <v>6</v>
      </c>
      <c r="D529" s="15">
        <v>6900</v>
      </c>
    </row>
    <row r="530" spans="1:4" x14ac:dyDescent="0.35">
      <c r="A530">
        <v>6682233</v>
      </c>
      <c r="B530" t="s">
        <v>4005</v>
      </c>
      <c r="C530" s="10">
        <v>8</v>
      </c>
      <c r="D530" s="15">
        <v>9200</v>
      </c>
    </row>
    <row r="531" spans="1:4" x14ac:dyDescent="0.35">
      <c r="A531">
        <v>6682242</v>
      </c>
      <c r="B531" t="s">
        <v>4006</v>
      </c>
      <c r="C531" s="10">
        <v>13</v>
      </c>
      <c r="D531" s="15">
        <v>14950</v>
      </c>
    </row>
    <row r="532" spans="1:4" x14ac:dyDescent="0.35">
      <c r="A532">
        <v>6682243</v>
      </c>
      <c r="B532" t="s">
        <v>936</v>
      </c>
      <c r="C532" s="10">
        <v>16</v>
      </c>
      <c r="D532" s="15">
        <v>18400</v>
      </c>
    </row>
    <row r="533" spans="1:4" x14ac:dyDescent="0.35">
      <c r="A533">
        <v>6682250</v>
      </c>
      <c r="B533" t="s">
        <v>4007</v>
      </c>
      <c r="C533" s="10">
        <v>5</v>
      </c>
      <c r="D533" s="15">
        <v>5750</v>
      </c>
    </row>
    <row r="534" spans="1:4" x14ac:dyDescent="0.35">
      <c r="A534">
        <v>6682253</v>
      </c>
      <c r="B534" t="s">
        <v>4008</v>
      </c>
      <c r="C534" s="10">
        <v>8</v>
      </c>
      <c r="D534" s="15">
        <v>9200</v>
      </c>
    </row>
    <row r="535" spans="1:4" x14ac:dyDescent="0.35">
      <c r="A535">
        <v>6682258</v>
      </c>
      <c r="B535" t="s">
        <v>4009</v>
      </c>
      <c r="C535" s="10">
        <v>10</v>
      </c>
      <c r="D535" s="15">
        <v>11500</v>
      </c>
    </row>
    <row r="536" spans="1:4" x14ac:dyDescent="0.35">
      <c r="A536">
        <v>6682260</v>
      </c>
      <c r="B536" t="s">
        <v>4010</v>
      </c>
      <c r="C536" s="10">
        <v>28</v>
      </c>
      <c r="D536" s="15">
        <v>32200</v>
      </c>
    </row>
    <row r="537" spans="1:4" x14ac:dyDescent="0.35">
      <c r="A537">
        <v>6682261</v>
      </c>
      <c r="B537" t="s">
        <v>4011</v>
      </c>
      <c r="C537" s="10" t="s">
        <v>3966</v>
      </c>
      <c r="D537" s="15" t="s">
        <v>3966</v>
      </c>
    </row>
    <row r="538" spans="1:4" x14ac:dyDescent="0.35">
      <c r="A538">
        <v>6682266</v>
      </c>
      <c r="B538" t="s">
        <v>4012</v>
      </c>
      <c r="C538" s="10">
        <v>12</v>
      </c>
      <c r="D538" s="15">
        <v>13800</v>
      </c>
    </row>
    <row r="539" spans="1:4" x14ac:dyDescent="0.35">
      <c r="A539">
        <v>6682270</v>
      </c>
      <c r="B539" t="s">
        <v>952</v>
      </c>
      <c r="C539" s="10">
        <v>8</v>
      </c>
      <c r="D539" s="15">
        <v>9200</v>
      </c>
    </row>
    <row r="540" spans="1:4" x14ac:dyDescent="0.35">
      <c r="A540">
        <v>6682271</v>
      </c>
      <c r="B540" t="s">
        <v>4013</v>
      </c>
      <c r="C540" s="10">
        <v>6</v>
      </c>
      <c r="D540" s="15">
        <v>6900</v>
      </c>
    </row>
    <row r="541" spans="1:4" x14ac:dyDescent="0.35">
      <c r="A541">
        <v>6682273</v>
      </c>
      <c r="B541" t="s">
        <v>4014</v>
      </c>
      <c r="C541" s="10">
        <v>10</v>
      </c>
      <c r="D541" s="15">
        <v>11500</v>
      </c>
    </row>
    <row r="542" spans="1:4" x14ac:dyDescent="0.35">
      <c r="A542">
        <v>6682384</v>
      </c>
      <c r="B542" t="s">
        <v>4015</v>
      </c>
      <c r="C542" s="10">
        <v>8</v>
      </c>
      <c r="D542" s="15">
        <v>9200</v>
      </c>
    </row>
    <row r="543" spans="1:4" x14ac:dyDescent="0.35">
      <c r="A543">
        <v>6682385</v>
      </c>
      <c r="B543" t="s">
        <v>960</v>
      </c>
      <c r="C543" s="10" t="s">
        <v>3966</v>
      </c>
      <c r="D543" s="15" t="s">
        <v>3966</v>
      </c>
    </row>
    <row r="544" spans="1:4" x14ac:dyDescent="0.35">
      <c r="A544">
        <v>6682386</v>
      </c>
      <c r="B544" t="s">
        <v>4016</v>
      </c>
      <c r="C544" s="10">
        <v>142</v>
      </c>
      <c r="D544" s="15">
        <v>163300</v>
      </c>
    </row>
    <row r="545" spans="1:4" x14ac:dyDescent="0.35">
      <c r="A545">
        <v>6682387</v>
      </c>
      <c r="B545" t="s">
        <v>4017</v>
      </c>
      <c r="C545" s="10">
        <v>79</v>
      </c>
      <c r="D545" s="15">
        <v>90850</v>
      </c>
    </row>
    <row r="546" spans="1:4" x14ac:dyDescent="0.35">
      <c r="A546">
        <v>6682388</v>
      </c>
      <c r="B546" t="s">
        <v>4018</v>
      </c>
      <c r="C546" s="10">
        <v>61</v>
      </c>
      <c r="D546" s="15">
        <v>70150</v>
      </c>
    </row>
    <row r="547" spans="1:4" x14ac:dyDescent="0.35">
      <c r="A547">
        <v>6682389</v>
      </c>
      <c r="B547" t="s">
        <v>968</v>
      </c>
      <c r="C547" s="10">
        <v>70</v>
      </c>
      <c r="D547" s="15">
        <v>80500</v>
      </c>
    </row>
    <row r="548" spans="1:4" x14ac:dyDescent="0.35">
      <c r="A548">
        <v>6682391</v>
      </c>
      <c r="B548" t="s">
        <v>4019</v>
      </c>
      <c r="C548" s="10">
        <v>27</v>
      </c>
      <c r="D548" s="15">
        <v>31050</v>
      </c>
    </row>
    <row r="549" spans="1:4" x14ac:dyDescent="0.35">
      <c r="A549">
        <v>6682392</v>
      </c>
      <c r="B549" t="s">
        <v>4020</v>
      </c>
      <c r="C549" s="10">
        <v>42</v>
      </c>
      <c r="D549" s="15">
        <v>48300</v>
      </c>
    </row>
    <row r="550" spans="1:4" x14ac:dyDescent="0.35">
      <c r="A550">
        <v>6682393</v>
      </c>
      <c r="B550" t="s">
        <v>976</v>
      </c>
      <c r="C550" s="10">
        <v>36</v>
      </c>
      <c r="D550" s="15">
        <v>41400</v>
      </c>
    </row>
    <row r="551" spans="1:4" x14ac:dyDescent="0.35">
      <c r="A551">
        <v>6682395</v>
      </c>
      <c r="B551" t="s">
        <v>4021</v>
      </c>
      <c r="C551" s="10">
        <v>14</v>
      </c>
      <c r="D551" s="15">
        <v>16100</v>
      </c>
    </row>
    <row r="552" spans="1:4" x14ac:dyDescent="0.35">
      <c r="A552">
        <v>6682396</v>
      </c>
      <c r="B552" t="s">
        <v>4022</v>
      </c>
      <c r="C552" s="10">
        <v>135</v>
      </c>
      <c r="D552" s="15">
        <v>155250</v>
      </c>
    </row>
    <row r="553" spans="1:4" x14ac:dyDescent="0.35">
      <c r="A553">
        <v>6682397</v>
      </c>
      <c r="B553" t="s">
        <v>4023</v>
      </c>
      <c r="C553" s="10">
        <v>39</v>
      </c>
      <c r="D553" s="15">
        <v>44850</v>
      </c>
    </row>
    <row r="554" spans="1:4" x14ac:dyDescent="0.35">
      <c r="A554">
        <v>6683035</v>
      </c>
      <c r="B554" t="s">
        <v>4024</v>
      </c>
      <c r="C554" s="10">
        <v>9</v>
      </c>
      <c r="D554" s="15">
        <v>10350</v>
      </c>
    </row>
    <row r="555" spans="1:4" x14ac:dyDescent="0.35">
      <c r="A555">
        <v>6683036</v>
      </c>
      <c r="B555" t="s">
        <v>4025</v>
      </c>
      <c r="C555" s="10">
        <v>10</v>
      </c>
      <c r="D555" s="15">
        <v>11500</v>
      </c>
    </row>
    <row r="556" spans="1:4" x14ac:dyDescent="0.35">
      <c r="A556">
        <v>6683040</v>
      </c>
      <c r="B556" t="s">
        <v>982</v>
      </c>
      <c r="C556" s="10">
        <v>9</v>
      </c>
      <c r="D556" s="15">
        <v>10350</v>
      </c>
    </row>
    <row r="557" spans="1:4" x14ac:dyDescent="0.35">
      <c r="A557">
        <v>6683042</v>
      </c>
      <c r="B557" t="s">
        <v>4026</v>
      </c>
      <c r="C557" s="10">
        <v>6</v>
      </c>
      <c r="D557" s="15">
        <v>6900</v>
      </c>
    </row>
    <row r="558" spans="1:4" x14ac:dyDescent="0.35">
      <c r="A558">
        <v>6683050</v>
      </c>
      <c r="B558" t="s">
        <v>4027</v>
      </c>
      <c r="C558" s="10">
        <v>8</v>
      </c>
      <c r="D558" s="15">
        <v>9200</v>
      </c>
    </row>
    <row r="559" spans="1:4" x14ac:dyDescent="0.35">
      <c r="A559">
        <v>6683055</v>
      </c>
      <c r="B559" t="s">
        <v>4028</v>
      </c>
      <c r="C559" s="10">
        <v>7</v>
      </c>
      <c r="D559" s="15">
        <v>8050</v>
      </c>
    </row>
    <row r="560" spans="1:4" x14ac:dyDescent="0.35">
      <c r="A560">
        <v>6683058</v>
      </c>
      <c r="B560" t="s">
        <v>4029</v>
      </c>
      <c r="C560" s="10">
        <v>13</v>
      </c>
      <c r="D560" s="15">
        <v>14950</v>
      </c>
    </row>
    <row r="561" spans="1:4" x14ac:dyDescent="0.35">
      <c r="A561">
        <v>6683059</v>
      </c>
      <c r="B561" t="s">
        <v>4030</v>
      </c>
      <c r="C561" s="10">
        <v>24</v>
      </c>
      <c r="D561" s="15">
        <v>27600</v>
      </c>
    </row>
    <row r="562" spans="1:4" x14ac:dyDescent="0.35">
      <c r="A562">
        <v>6683060</v>
      </c>
      <c r="B562" t="s">
        <v>4031</v>
      </c>
      <c r="C562" s="10" t="s">
        <v>3966</v>
      </c>
      <c r="D562" s="15" t="s">
        <v>3966</v>
      </c>
    </row>
    <row r="563" spans="1:4" x14ac:dyDescent="0.35">
      <c r="A563">
        <v>6683061</v>
      </c>
      <c r="B563" t="s">
        <v>4032</v>
      </c>
      <c r="C563" s="10">
        <v>103</v>
      </c>
      <c r="D563" s="15">
        <v>118450</v>
      </c>
    </row>
    <row r="564" spans="1:4" x14ac:dyDescent="0.35">
      <c r="A564">
        <v>6683311</v>
      </c>
      <c r="B564" t="s">
        <v>994</v>
      </c>
      <c r="C564" s="10">
        <v>6</v>
      </c>
      <c r="D564" s="15">
        <v>6900</v>
      </c>
    </row>
    <row r="565" spans="1:4" x14ac:dyDescent="0.35">
      <c r="A565">
        <v>6683313</v>
      </c>
      <c r="B565" t="s">
        <v>4033</v>
      </c>
      <c r="C565" s="10">
        <v>19</v>
      </c>
      <c r="D565" s="15">
        <v>21850</v>
      </c>
    </row>
    <row r="566" spans="1:4" x14ac:dyDescent="0.35">
      <c r="A566">
        <v>6683314</v>
      </c>
      <c r="B566" t="s">
        <v>4034</v>
      </c>
      <c r="C566" s="10">
        <v>23</v>
      </c>
      <c r="D566" s="15">
        <v>26450</v>
      </c>
    </row>
    <row r="567" spans="1:4" x14ac:dyDescent="0.35">
      <c r="A567">
        <v>6683315</v>
      </c>
      <c r="B567" t="s">
        <v>4035</v>
      </c>
      <c r="C567" s="10">
        <v>5</v>
      </c>
      <c r="D567" s="15">
        <v>5750</v>
      </c>
    </row>
    <row r="568" spans="1:4" x14ac:dyDescent="0.35">
      <c r="A568">
        <v>6683319</v>
      </c>
      <c r="B568" t="s">
        <v>4036</v>
      </c>
      <c r="C568" s="10">
        <v>9</v>
      </c>
      <c r="D568" s="15">
        <v>10350</v>
      </c>
    </row>
    <row r="569" spans="1:4" x14ac:dyDescent="0.35">
      <c r="A569">
        <v>6683320</v>
      </c>
      <c r="B569" t="s">
        <v>4037</v>
      </c>
      <c r="C569" s="10">
        <v>35</v>
      </c>
      <c r="D569" s="15">
        <v>40250</v>
      </c>
    </row>
    <row r="570" spans="1:4" x14ac:dyDescent="0.35">
      <c r="A570">
        <v>6683321</v>
      </c>
      <c r="B570" t="s">
        <v>4038</v>
      </c>
      <c r="C570" s="10">
        <v>5</v>
      </c>
      <c r="D570" s="15">
        <v>5750</v>
      </c>
    </row>
    <row r="571" spans="1:4" x14ac:dyDescent="0.35">
      <c r="A571">
        <v>6684031</v>
      </c>
      <c r="B571" t="s">
        <v>3431</v>
      </c>
      <c r="C571" s="10">
        <v>91</v>
      </c>
      <c r="D571" s="15">
        <v>104650</v>
      </c>
    </row>
    <row r="572" spans="1:4" x14ac:dyDescent="0.35">
      <c r="A572">
        <v>6684035</v>
      </c>
      <c r="B572" t="s">
        <v>3432</v>
      </c>
      <c r="C572" s="10">
        <v>89</v>
      </c>
      <c r="D572" s="15">
        <v>102350</v>
      </c>
    </row>
    <row r="573" spans="1:4" x14ac:dyDescent="0.35">
      <c r="A573">
        <v>6684038</v>
      </c>
      <c r="B573" t="s">
        <v>4039</v>
      </c>
      <c r="C573" s="10">
        <v>267</v>
      </c>
      <c r="D573" s="15">
        <v>307050</v>
      </c>
    </row>
    <row r="574" spans="1:4" x14ac:dyDescent="0.35">
      <c r="A574">
        <v>6684063</v>
      </c>
      <c r="B574" t="s">
        <v>3435</v>
      </c>
      <c r="C574" s="10">
        <v>229</v>
      </c>
      <c r="D574" s="15">
        <v>263350</v>
      </c>
    </row>
    <row r="575" spans="1:4" x14ac:dyDescent="0.35">
      <c r="A575">
        <v>6684512</v>
      </c>
      <c r="B575" t="s">
        <v>4040</v>
      </c>
      <c r="C575" s="10">
        <v>240</v>
      </c>
      <c r="D575" s="15">
        <v>276000</v>
      </c>
    </row>
    <row r="576" spans="1:4" x14ac:dyDescent="0.35">
      <c r="A576">
        <v>6685500</v>
      </c>
      <c r="B576" t="s">
        <v>4041</v>
      </c>
      <c r="C576" s="10">
        <v>47</v>
      </c>
      <c r="D576" s="15">
        <v>54050</v>
      </c>
    </row>
    <row r="577" spans="1:4" x14ac:dyDescent="0.35">
      <c r="A577">
        <v>6685501</v>
      </c>
      <c r="B577" t="s">
        <v>4042</v>
      </c>
      <c r="C577" s="10">
        <v>42</v>
      </c>
      <c r="D577" s="15">
        <v>48300</v>
      </c>
    </row>
    <row r="578" spans="1:4" x14ac:dyDescent="0.35">
      <c r="A578">
        <v>6685900</v>
      </c>
      <c r="B578" t="s">
        <v>4043</v>
      </c>
      <c r="C578" s="10">
        <v>63</v>
      </c>
      <c r="D578" s="15">
        <v>72450</v>
      </c>
    </row>
    <row r="579" spans="1:4" x14ac:dyDescent="0.35">
      <c r="A579">
        <v>6687001</v>
      </c>
      <c r="B579" t="s">
        <v>4044</v>
      </c>
      <c r="C579" s="10">
        <v>51</v>
      </c>
      <c r="D579" s="15">
        <v>58650</v>
      </c>
    </row>
    <row r="580" spans="1:4" x14ac:dyDescent="0.35">
      <c r="A580">
        <v>6692000</v>
      </c>
      <c r="B580" t="s">
        <v>4045</v>
      </c>
      <c r="C580" s="10">
        <v>5</v>
      </c>
      <c r="D580" s="15">
        <v>5750</v>
      </c>
    </row>
    <row r="581" spans="1:4" x14ac:dyDescent="0.35">
      <c r="A581">
        <v>6692001</v>
      </c>
      <c r="B581" t="s">
        <v>4046</v>
      </c>
      <c r="C581" s="10">
        <v>5</v>
      </c>
      <c r="D581" s="15">
        <v>5750</v>
      </c>
    </row>
    <row r="582" spans="1:4" x14ac:dyDescent="0.35">
      <c r="A582">
        <v>6692003</v>
      </c>
      <c r="B582" t="s">
        <v>4047</v>
      </c>
      <c r="C582" s="10">
        <v>23</v>
      </c>
      <c r="D582" s="15">
        <v>26450</v>
      </c>
    </row>
    <row r="583" spans="1:4" x14ac:dyDescent="0.35">
      <c r="A583">
        <v>6692006</v>
      </c>
      <c r="B583" t="s">
        <v>4048</v>
      </c>
      <c r="C583" s="10">
        <v>23</v>
      </c>
      <c r="D583" s="15">
        <v>26450</v>
      </c>
    </row>
    <row r="584" spans="1:4" x14ac:dyDescent="0.35">
      <c r="A584">
        <v>6692007</v>
      </c>
      <c r="B584" t="s">
        <v>4049</v>
      </c>
      <c r="C584" s="10">
        <v>18</v>
      </c>
      <c r="D584" s="15">
        <v>20700</v>
      </c>
    </row>
    <row r="585" spans="1:4" x14ac:dyDescent="0.35">
      <c r="A585">
        <v>6692008</v>
      </c>
      <c r="B585" t="s">
        <v>4050</v>
      </c>
      <c r="C585" s="10">
        <v>14</v>
      </c>
      <c r="D585" s="15">
        <v>16100</v>
      </c>
    </row>
    <row r="586" spans="1:4" x14ac:dyDescent="0.35">
      <c r="A586">
        <v>6692009</v>
      </c>
      <c r="B586" t="s">
        <v>4051</v>
      </c>
      <c r="C586" s="10" t="s">
        <v>3966</v>
      </c>
      <c r="D586" s="15" t="s">
        <v>3966</v>
      </c>
    </row>
    <row r="587" spans="1:4" x14ac:dyDescent="0.35">
      <c r="A587">
        <v>6692018</v>
      </c>
      <c r="B587" t="s">
        <v>4052</v>
      </c>
      <c r="C587" s="10">
        <v>5</v>
      </c>
      <c r="D587" s="15">
        <v>5750</v>
      </c>
    </row>
    <row r="588" spans="1:4" x14ac:dyDescent="0.35">
      <c r="A588">
        <v>6692019</v>
      </c>
      <c r="B588" t="s">
        <v>4053</v>
      </c>
      <c r="C588" s="10">
        <v>5</v>
      </c>
      <c r="D588" s="15">
        <v>5750</v>
      </c>
    </row>
    <row r="589" spans="1:4" x14ac:dyDescent="0.35">
      <c r="A589">
        <v>6692020</v>
      </c>
      <c r="B589" t="s">
        <v>4054</v>
      </c>
      <c r="C589" s="10">
        <v>16</v>
      </c>
      <c r="D589" s="15">
        <v>18400</v>
      </c>
    </row>
    <row r="590" spans="1:4" x14ac:dyDescent="0.35">
      <c r="A590">
        <v>6692023</v>
      </c>
      <c r="B590" t="s">
        <v>4055</v>
      </c>
      <c r="C590" s="10">
        <v>10</v>
      </c>
      <c r="D590" s="15">
        <v>11500</v>
      </c>
    </row>
    <row r="591" spans="1:4" x14ac:dyDescent="0.35">
      <c r="A591">
        <v>6692024</v>
      </c>
      <c r="B591" t="s">
        <v>4056</v>
      </c>
      <c r="C591" s="10">
        <v>11</v>
      </c>
      <c r="D591" s="15">
        <v>12650</v>
      </c>
    </row>
    <row r="592" spans="1:4" x14ac:dyDescent="0.35">
      <c r="A592">
        <v>6692034</v>
      </c>
      <c r="B592" t="s">
        <v>4057</v>
      </c>
      <c r="C592" s="10" t="s">
        <v>3966</v>
      </c>
      <c r="D592" s="15" t="s">
        <v>3966</v>
      </c>
    </row>
    <row r="593" spans="1:4" x14ac:dyDescent="0.35">
      <c r="A593">
        <v>6692042</v>
      </c>
      <c r="B593" t="s">
        <v>4058</v>
      </c>
      <c r="C593" s="10">
        <v>23</v>
      </c>
      <c r="D593" s="15">
        <v>26450</v>
      </c>
    </row>
    <row r="594" spans="1:4" x14ac:dyDescent="0.35">
      <c r="A594">
        <v>6692043</v>
      </c>
      <c r="B594" t="s">
        <v>4059</v>
      </c>
      <c r="C594" s="10">
        <v>18</v>
      </c>
      <c r="D594" s="15">
        <v>20700</v>
      </c>
    </row>
    <row r="595" spans="1:4" x14ac:dyDescent="0.35">
      <c r="A595">
        <v>6692044</v>
      </c>
      <c r="B595" t="s">
        <v>4060</v>
      </c>
      <c r="C595" s="10">
        <v>33</v>
      </c>
      <c r="D595" s="15">
        <v>37950</v>
      </c>
    </row>
    <row r="596" spans="1:4" x14ac:dyDescent="0.35">
      <c r="A596">
        <v>6692050</v>
      </c>
      <c r="B596" t="s">
        <v>4061</v>
      </c>
      <c r="C596" s="10">
        <v>32</v>
      </c>
      <c r="D596" s="15">
        <v>36800</v>
      </c>
    </row>
    <row r="597" spans="1:4" x14ac:dyDescent="0.35">
      <c r="A597">
        <v>6692052</v>
      </c>
      <c r="B597" t="s">
        <v>4062</v>
      </c>
      <c r="C597" s="10">
        <v>9</v>
      </c>
      <c r="D597" s="15">
        <v>10350</v>
      </c>
    </row>
    <row r="598" spans="1:4" x14ac:dyDescent="0.35">
      <c r="A598">
        <v>6692061</v>
      </c>
      <c r="B598" t="s">
        <v>4063</v>
      </c>
      <c r="C598" s="10">
        <v>13</v>
      </c>
      <c r="D598" s="15">
        <v>14950</v>
      </c>
    </row>
    <row r="599" spans="1:4" x14ac:dyDescent="0.35">
      <c r="A599">
        <v>6692065</v>
      </c>
      <c r="B599" t="s">
        <v>4064</v>
      </c>
      <c r="C599" s="10">
        <v>7</v>
      </c>
      <c r="D599" s="15">
        <v>8050</v>
      </c>
    </row>
    <row r="600" spans="1:4" x14ac:dyDescent="0.35">
      <c r="A600">
        <v>6692067</v>
      </c>
      <c r="B600" t="s">
        <v>3462</v>
      </c>
      <c r="C600" s="10">
        <v>8</v>
      </c>
      <c r="D600" s="15">
        <v>9200</v>
      </c>
    </row>
    <row r="601" spans="1:4" x14ac:dyDescent="0.35">
      <c r="A601">
        <v>6692080</v>
      </c>
      <c r="B601" t="s">
        <v>4065</v>
      </c>
      <c r="C601" s="10">
        <v>7</v>
      </c>
      <c r="D601" s="15">
        <v>8050</v>
      </c>
    </row>
    <row r="602" spans="1:4" x14ac:dyDescent="0.35">
      <c r="A602">
        <v>6692084</v>
      </c>
      <c r="B602" t="s">
        <v>4066</v>
      </c>
      <c r="C602" s="10">
        <v>16</v>
      </c>
      <c r="D602" s="15">
        <v>18400</v>
      </c>
    </row>
    <row r="603" spans="1:4" x14ac:dyDescent="0.35">
      <c r="A603">
        <v>6692098</v>
      </c>
      <c r="B603" t="s">
        <v>4067</v>
      </c>
      <c r="C603" s="10">
        <v>15</v>
      </c>
      <c r="D603" s="15">
        <v>17250</v>
      </c>
    </row>
    <row r="604" spans="1:4" x14ac:dyDescent="0.35">
      <c r="A604">
        <v>6692104</v>
      </c>
      <c r="B604" t="s">
        <v>4068</v>
      </c>
      <c r="C604" s="10" t="s">
        <v>3966</v>
      </c>
      <c r="D604" s="15" t="s">
        <v>3966</v>
      </c>
    </row>
    <row r="605" spans="1:4" x14ac:dyDescent="0.35">
      <c r="A605">
        <v>6692109</v>
      </c>
      <c r="B605" t="s">
        <v>4069</v>
      </c>
      <c r="C605" s="10" t="s">
        <v>3966</v>
      </c>
      <c r="D605" s="15" t="s">
        <v>3966</v>
      </c>
    </row>
    <row r="606" spans="1:4" x14ac:dyDescent="0.35">
      <c r="A606">
        <v>6692112</v>
      </c>
      <c r="B606" t="s">
        <v>4070</v>
      </c>
      <c r="C606" s="10" t="s">
        <v>3966</v>
      </c>
      <c r="D606" s="15" t="s">
        <v>3966</v>
      </c>
    </row>
    <row r="607" spans="1:4" x14ac:dyDescent="0.35">
      <c r="A607">
        <v>6692114</v>
      </c>
      <c r="B607" t="s">
        <v>4071</v>
      </c>
      <c r="C607" s="10">
        <v>51</v>
      </c>
      <c r="D607" s="15">
        <v>58650</v>
      </c>
    </row>
    <row r="608" spans="1:4" x14ac:dyDescent="0.35">
      <c r="A608">
        <v>6692116</v>
      </c>
      <c r="B608" t="s">
        <v>4072</v>
      </c>
      <c r="C608" s="10">
        <v>17</v>
      </c>
      <c r="D608" s="15">
        <v>19550</v>
      </c>
    </row>
    <row r="609" spans="1:4" x14ac:dyDescent="0.35">
      <c r="A609">
        <v>6692119</v>
      </c>
      <c r="B609" t="s">
        <v>4073</v>
      </c>
      <c r="C609" s="10">
        <v>8</v>
      </c>
      <c r="D609" s="15">
        <v>9200</v>
      </c>
    </row>
    <row r="610" spans="1:4" x14ac:dyDescent="0.35">
      <c r="A610">
        <v>6692120</v>
      </c>
      <c r="B610" t="s">
        <v>4074</v>
      </c>
      <c r="C610" s="10">
        <v>50</v>
      </c>
      <c r="D610" s="15">
        <v>57500</v>
      </c>
    </row>
    <row r="611" spans="1:4" x14ac:dyDescent="0.35">
      <c r="A611">
        <v>6692121</v>
      </c>
      <c r="B611" t="s">
        <v>4075</v>
      </c>
      <c r="C611" s="10">
        <v>27</v>
      </c>
      <c r="D611" s="15">
        <v>31050</v>
      </c>
    </row>
    <row r="612" spans="1:4" x14ac:dyDescent="0.35">
      <c r="A612">
        <v>6692123</v>
      </c>
      <c r="B612" t="s">
        <v>4076</v>
      </c>
      <c r="C612" s="10">
        <v>39</v>
      </c>
      <c r="D612" s="15">
        <v>44850</v>
      </c>
    </row>
    <row r="613" spans="1:4" x14ac:dyDescent="0.35">
      <c r="A613">
        <v>6692128</v>
      </c>
      <c r="B613" t="s">
        <v>4077</v>
      </c>
      <c r="C613" s="10">
        <v>11</v>
      </c>
      <c r="D613" s="15">
        <v>12650</v>
      </c>
    </row>
    <row r="614" spans="1:4" x14ac:dyDescent="0.35">
      <c r="A614">
        <v>6692131</v>
      </c>
      <c r="B614" t="s">
        <v>4078</v>
      </c>
      <c r="C614" s="10">
        <v>17</v>
      </c>
      <c r="D614" s="15">
        <v>19550</v>
      </c>
    </row>
    <row r="615" spans="1:4" x14ac:dyDescent="0.35">
      <c r="A615">
        <v>6692135</v>
      </c>
      <c r="B615" t="s">
        <v>4079</v>
      </c>
      <c r="C615" s="10">
        <v>27</v>
      </c>
      <c r="D615" s="15">
        <v>31050</v>
      </c>
    </row>
    <row r="616" spans="1:4" x14ac:dyDescent="0.35">
      <c r="A616">
        <v>6692159</v>
      </c>
      <c r="B616" t="s">
        <v>4080</v>
      </c>
      <c r="C616" s="10">
        <v>38</v>
      </c>
      <c r="D616" s="15">
        <v>43700</v>
      </c>
    </row>
    <row r="617" spans="1:4" x14ac:dyDescent="0.35">
      <c r="A617">
        <v>6692166</v>
      </c>
      <c r="B617" t="s">
        <v>4081</v>
      </c>
      <c r="C617" s="10" t="s">
        <v>3966</v>
      </c>
      <c r="D617" s="15" t="s">
        <v>3966</v>
      </c>
    </row>
    <row r="618" spans="1:4" x14ac:dyDescent="0.35">
      <c r="A618">
        <v>6692167</v>
      </c>
      <c r="B618" t="s">
        <v>4082</v>
      </c>
      <c r="C618" s="10" t="s">
        <v>3966</v>
      </c>
      <c r="D618" s="15" t="s">
        <v>3966</v>
      </c>
    </row>
    <row r="619" spans="1:4" x14ac:dyDescent="0.35">
      <c r="A619">
        <v>6692168</v>
      </c>
      <c r="B619" t="s">
        <v>4083</v>
      </c>
      <c r="C619" s="10">
        <v>42</v>
      </c>
      <c r="D619" s="15">
        <v>48300</v>
      </c>
    </row>
    <row r="620" spans="1:4" x14ac:dyDescent="0.35">
      <c r="A620">
        <v>6692169</v>
      </c>
      <c r="B620" t="s">
        <v>4084</v>
      </c>
      <c r="C620" s="10">
        <v>43</v>
      </c>
      <c r="D620" s="15">
        <v>49450</v>
      </c>
    </row>
    <row r="621" spans="1:4" x14ac:dyDescent="0.35">
      <c r="A621">
        <v>6692171</v>
      </c>
      <c r="B621" t="s">
        <v>4085</v>
      </c>
      <c r="C621" s="10">
        <v>34</v>
      </c>
      <c r="D621" s="15">
        <v>39100</v>
      </c>
    </row>
    <row r="622" spans="1:4" x14ac:dyDescent="0.35">
      <c r="A622">
        <v>6692173</v>
      </c>
      <c r="B622" t="s">
        <v>4086</v>
      </c>
      <c r="C622" s="10">
        <v>15</v>
      </c>
      <c r="D622" s="15">
        <v>17250</v>
      </c>
    </row>
    <row r="623" spans="1:4" x14ac:dyDescent="0.35">
      <c r="A623">
        <v>6692175</v>
      </c>
      <c r="B623" t="s">
        <v>4087</v>
      </c>
      <c r="C623" s="10">
        <v>60</v>
      </c>
      <c r="D623" s="15">
        <v>69000</v>
      </c>
    </row>
    <row r="624" spans="1:4" x14ac:dyDescent="0.35">
      <c r="A624">
        <v>6692176</v>
      </c>
      <c r="B624" t="s">
        <v>4088</v>
      </c>
      <c r="C624" s="10">
        <v>10</v>
      </c>
      <c r="D624" s="15">
        <v>11500</v>
      </c>
    </row>
    <row r="625" spans="1:4" x14ac:dyDescent="0.35">
      <c r="A625">
        <v>6692177</v>
      </c>
      <c r="B625" t="s">
        <v>4089</v>
      </c>
      <c r="C625" s="10">
        <v>29</v>
      </c>
      <c r="D625" s="15">
        <v>33350</v>
      </c>
    </row>
    <row r="626" spans="1:4" x14ac:dyDescent="0.35">
      <c r="A626">
        <v>6692178</v>
      </c>
      <c r="B626" t="s">
        <v>4090</v>
      </c>
      <c r="C626" s="10">
        <v>35</v>
      </c>
      <c r="D626" s="15">
        <v>40250</v>
      </c>
    </row>
    <row r="627" spans="1:4" x14ac:dyDescent="0.35">
      <c r="A627">
        <v>6692179</v>
      </c>
      <c r="B627" t="s">
        <v>4091</v>
      </c>
      <c r="C627" s="10">
        <v>13</v>
      </c>
      <c r="D627" s="15">
        <v>14950</v>
      </c>
    </row>
    <row r="628" spans="1:4" x14ac:dyDescent="0.35">
      <c r="A628">
        <v>6692180</v>
      </c>
      <c r="B628" t="s">
        <v>4092</v>
      </c>
      <c r="C628" s="10" t="s">
        <v>3966</v>
      </c>
      <c r="D628" s="15" t="s">
        <v>3966</v>
      </c>
    </row>
    <row r="629" spans="1:4" x14ac:dyDescent="0.35">
      <c r="A629">
        <v>6692181</v>
      </c>
      <c r="B629" t="s">
        <v>4093</v>
      </c>
      <c r="C629" s="10">
        <v>44</v>
      </c>
      <c r="D629" s="15">
        <v>50600</v>
      </c>
    </row>
    <row r="630" spans="1:4" x14ac:dyDescent="0.35">
      <c r="A630">
        <v>6692183</v>
      </c>
      <c r="B630" t="s">
        <v>4094</v>
      </c>
      <c r="C630" s="10">
        <v>5</v>
      </c>
      <c r="D630" s="15">
        <v>5750</v>
      </c>
    </row>
    <row r="631" spans="1:4" x14ac:dyDescent="0.35">
      <c r="A631">
        <v>6692184</v>
      </c>
      <c r="B631" t="s">
        <v>4095</v>
      </c>
      <c r="C631" s="10">
        <v>7</v>
      </c>
      <c r="D631" s="15">
        <v>8050</v>
      </c>
    </row>
    <row r="632" spans="1:4" x14ac:dyDescent="0.35">
      <c r="A632">
        <v>6692185</v>
      </c>
      <c r="B632" t="s">
        <v>4096</v>
      </c>
      <c r="C632" s="10">
        <v>41</v>
      </c>
      <c r="D632" s="15">
        <v>47150</v>
      </c>
    </row>
    <row r="633" spans="1:4" x14ac:dyDescent="0.35">
      <c r="A633">
        <v>6692187</v>
      </c>
      <c r="B633" t="s">
        <v>4097</v>
      </c>
      <c r="C633" s="10" t="s">
        <v>3966</v>
      </c>
      <c r="D633" s="15" t="s">
        <v>3966</v>
      </c>
    </row>
    <row r="634" spans="1:4" x14ac:dyDescent="0.35">
      <c r="A634">
        <v>6692188</v>
      </c>
      <c r="B634" t="s">
        <v>4098</v>
      </c>
      <c r="C634" s="10">
        <v>31</v>
      </c>
      <c r="D634" s="15">
        <v>35650</v>
      </c>
    </row>
    <row r="635" spans="1:4" x14ac:dyDescent="0.35">
      <c r="A635">
        <v>6692189</v>
      </c>
      <c r="B635" t="s">
        <v>4099</v>
      </c>
      <c r="C635" s="10">
        <v>24</v>
      </c>
      <c r="D635" s="15">
        <v>27600</v>
      </c>
    </row>
    <row r="636" spans="1:4" x14ac:dyDescent="0.35">
      <c r="A636">
        <v>6692190</v>
      </c>
      <c r="B636" t="s">
        <v>4100</v>
      </c>
      <c r="C636" s="10">
        <v>49</v>
      </c>
      <c r="D636" s="15">
        <v>56350</v>
      </c>
    </row>
    <row r="637" spans="1:4" x14ac:dyDescent="0.35">
      <c r="A637">
        <v>6692192</v>
      </c>
      <c r="B637" t="s">
        <v>4101</v>
      </c>
      <c r="C637" s="10">
        <v>55</v>
      </c>
      <c r="D637" s="15">
        <v>63250</v>
      </c>
    </row>
    <row r="638" spans="1:4" x14ac:dyDescent="0.35">
      <c r="A638">
        <v>6692193</v>
      </c>
      <c r="B638" t="s">
        <v>4102</v>
      </c>
      <c r="C638" s="10">
        <v>13</v>
      </c>
      <c r="D638" s="15">
        <v>14950</v>
      </c>
    </row>
    <row r="639" spans="1:4" x14ac:dyDescent="0.35">
      <c r="A639">
        <v>6692194</v>
      </c>
      <c r="B639" t="s">
        <v>4103</v>
      </c>
      <c r="C639" s="10">
        <v>6</v>
      </c>
      <c r="D639" s="15">
        <v>6900</v>
      </c>
    </row>
    <row r="640" spans="1:4" x14ac:dyDescent="0.35">
      <c r="A640">
        <v>6692370</v>
      </c>
      <c r="B640" t="s">
        <v>4104</v>
      </c>
      <c r="C640" s="10">
        <v>13</v>
      </c>
      <c r="D640" s="15">
        <v>14950</v>
      </c>
    </row>
    <row r="641" spans="1:4" x14ac:dyDescent="0.35">
      <c r="A641">
        <v>6692371</v>
      </c>
      <c r="B641" t="s">
        <v>4105</v>
      </c>
      <c r="C641" s="10">
        <v>31</v>
      </c>
      <c r="D641" s="15">
        <v>35650</v>
      </c>
    </row>
    <row r="642" spans="1:4" x14ac:dyDescent="0.35">
      <c r="A642">
        <v>6692373</v>
      </c>
      <c r="B642" t="s">
        <v>3512</v>
      </c>
      <c r="C642" s="10">
        <v>24</v>
      </c>
      <c r="D642" s="15">
        <v>27600</v>
      </c>
    </row>
    <row r="643" spans="1:4" x14ac:dyDescent="0.35">
      <c r="A643">
        <v>6692374</v>
      </c>
      <c r="B643" t="s">
        <v>4106</v>
      </c>
      <c r="C643" s="10">
        <v>56</v>
      </c>
      <c r="D643" s="15">
        <v>64400</v>
      </c>
    </row>
    <row r="644" spans="1:4" x14ac:dyDescent="0.35">
      <c r="A644">
        <v>6692375</v>
      </c>
      <c r="B644" t="s">
        <v>4107</v>
      </c>
      <c r="C644" s="10">
        <v>90</v>
      </c>
      <c r="D644" s="15">
        <v>103500</v>
      </c>
    </row>
    <row r="645" spans="1:4" x14ac:dyDescent="0.35">
      <c r="A645">
        <v>6692379</v>
      </c>
      <c r="B645" t="s">
        <v>4108</v>
      </c>
      <c r="C645" s="10">
        <v>28</v>
      </c>
      <c r="D645" s="15">
        <v>32200</v>
      </c>
    </row>
    <row r="646" spans="1:4" x14ac:dyDescent="0.35">
      <c r="A646">
        <v>6692380</v>
      </c>
      <c r="B646" t="s">
        <v>4109</v>
      </c>
      <c r="C646" s="10">
        <v>50</v>
      </c>
      <c r="D646" s="15">
        <v>57500</v>
      </c>
    </row>
    <row r="647" spans="1:4" x14ac:dyDescent="0.35">
      <c r="A647">
        <v>6692384</v>
      </c>
      <c r="B647" t="s">
        <v>4110</v>
      </c>
      <c r="C647" s="10">
        <v>27</v>
      </c>
      <c r="D647" s="15">
        <v>31050</v>
      </c>
    </row>
    <row r="648" spans="1:4" x14ac:dyDescent="0.35">
      <c r="A648">
        <v>6692385</v>
      </c>
      <c r="B648" t="s">
        <v>3518</v>
      </c>
      <c r="C648" s="10" t="s">
        <v>3966</v>
      </c>
      <c r="D648" s="15" t="s">
        <v>3966</v>
      </c>
    </row>
    <row r="649" spans="1:4" x14ac:dyDescent="0.35">
      <c r="A649">
        <v>6692386</v>
      </c>
      <c r="B649" t="s">
        <v>4111</v>
      </c>
      <c r="C649" s="10">
        <v>9</v>
      </c>
      <c r="D649" s="15">
        <v>10350</v>
      </c>
    </row>
    <row r="650" spans="1:4" x14ac:dyDescent="0.35">
      <c r="A650">
        <v>6692387</v>
      </c>
      <c r="B650" t="s">
        <v>4112</v>
      </c>
      <c r="C650" s="10">
        <v>9</v>
      </c>
      <c r="D650" s="15">
        <v>10350</v>
      </c>
    </row>
    <row r="651" spans="1:4" x14ac:dyDescent="0.35">
      <c r="A651">
        <v>6692388</v>
      </c>
      <c r="B651" t="s">
        <v>4113</v>
      </c>
      <c r="C651" s="10">
        <v>59</v>
      </c>
      <c r="D651" s="15">
        <v>67850</v>
      </c>
    </row>
    <row r="652" spans="1:4" x14ac:dyDescent="0.35">
      <c r="A652">
        <v>6692389</v>
      </c>
      <c r="B652" t="s">
        <v>4114</v>
      </c>
      <c r="C652" s="10" t="s">
        <v>3966</v>
      </c>
      <c r="D652" s="15" t="s">
        <v>3966</v>
      </c>
    </row>
    <row r="653" spans="1:4" x14ac:dyDescent="0.35">
      <c r="A653">
        <v>6692390</v>
      </c>
      <c r="B653" t="s">
        <v>4115</v>
      </c>
      <c r="C653" s="10">
        <v>81</v>
      </c>
      <c r="D653" s="15">
        <v>93150</v>
      </c>
    </row>
    <row r="654" spans="1:4" x14ac:dyDescent="0.35">
      <c r="A654">
        <v>6692391</v>
      </c>
      <c r="B654" t="s">
        <v>4116</v>
      </c>
      <c r="C654" s="10">
        <v>68</v>
      </c>
      <c r="D654" s="15">
        <v>78200</v>
      </c>
    </row>
    <row r="655" spans="1:4" x14ac:dyDescent="0.35">
      <c r="A655">
        <v>6692392</v>
      </c>
      <c r="B655" t="s">
        <v>4117</v>
      </c>
      <c r="C655" s="10">
        <v>124</v>
      </c>
      <c r="D655" s="15">
        <v>142600</v>
      </c>
    </row>
    <row r="656" spans="1:4" x14ac:dyDescent="0.35">
      <c r="A656">
        <v>6692393</v>
      </c>
      <c r="B656" t="s">
        <v>4118</v>
      </c>
      <c r="C656" s="10">
        <v>65</v>
      </c>
      <c r="D656" s="15">
        <v>74750</v>
      </c>
    </row>
    <row r="657" spans="1:4" x14ac:dyDescent="0.35">
      <c r="A657">
        <v>6692394</v>
      </c>
      <c r="B657" t="s">
        <v>4119</v>
      </c>
      <c r="C657" s="10">
        <v>68</v>
      </c>
      <c r="D657" s="15">
        <v>78200</v>
      </c>
    </row>
    <row r="658" spans="1:4" x14ac:dyDescent="0.35">
      <c r="A658">
        <v>6692395</v>
      </c>
      <c r="B658" t="s">
        <v>4120</v>
      </c>
      <c r="C658" s="10">
        <v>157</v>
      </c>
      <c r="D658" s="15">
        <v>180550</v>
      </c>
    </row>
    <row r="659" spans="1:4" x14ac:dyDescent="0.35">
      <c r="A659">
        <v>6692396</v>
      </c>
      <c r="B659" t="s">
        <v>4121</v>
      </c>
      <c r="C659" s="10">
        <v>29</v>
      </c>
      <c r="D659" s="15">
        <v>33350</v>
      </c>
    </row>
    <row r="660" spans="1:4" x14ac:dyDescent="0.35">
      <c r="A660">
        <v>6693000</v>
      </c>
      <c r="B660" t="s">
        <v>4122</v>
      </c>
      <c r="C660" s="10" t="s">
        <v>3966</v>
      </c>
      <c r="D660" s="15" t="s">
        <v>3966</v>
      </c>
    </row>
    <row r="661" spans="1:4" x14ac:dyDescent="0.35">
      <c r="A661">
        <v>6693003</v>
      </c>
      <c r="B661" t="s">
        <v>4123</v>
      </c>
      <c r="C661" s="10">
        <v>10</v>
      </c>
      <c r="D661" s="15">
        <v>11500</v>
      </c>
    </row>
    <row r="662" spans="1:4" x14ac:dyDescent="0.35">
      <c r="A662">
        <v>6693004</v>
      </c>
      <c r="B662" t="s">
        <v>4124</v>
      </c>
      <c r="C662" s="10" t="s">
        <v>3966</v>
      </c>
      <c r="D662" s="15" t="s">
        <v>3966</v>
      </c>
    </row>
    <row r="663" spans="1:4" x14ac:dyDescent="0.35">
      <c r="A663">
        <v>6693013</v>
      </c>
      <c r="B663" t="s">
        <v>4125</v>
      </c>
      <c r="C663" s="10" t="s">
        <v>3966</v>
      </c>
      <c r="D663" s="15" t="s">
        <v>3966</v>
      </c>
    </row>
    <row r="664" spans="1:4" x14ac:dyDescent="0.35">
      <c r="A664">
        <v>6693026</v>
      </c>
      <c r="B664" t="s">
        <v>4126</v>
      </c>
      <c r="C664" s="10" t="s">
        <v>3966</v>
      </c>
      <c r="D664" s="15" t="s">
        <v>3966</v>
      </c>
    </row>
    <row r="665" spans="1:4" x14ac:dyDescent="0.35">
      <c r="A665">
        <v>6693300</v>
      </c>
      <c r="B665" t="s">
        <v>4127</v>
      </c>
      <c r="C665" s="10">
        <v>26</v>
      </c>
      <c r="D665" s="15">
        <v>29900</v>
      </c>
    </row>
    <row r="666" spans="1:4" x14ac:dyDescent="0.35">
      <c r="A666">
        <v>6693301</v>
      </c>
      <c r="B666" t="s">
        <v>4128</v>
      </c>
      <c r="C666" s="10">
        <v>11</v>
      </c>
      <c r="D666" s="15">
        <v>12650</v>
      </c>
    </row>
    <row r="667" spans="1:4" x14ac:dyDescent="0.35">
      <c r="A667">
        <v>6693307</v>
      </c>
      <c r="B667" t="s">
        <v>4129</v>
      </c>
      <c r="C667" s="10">
        <v>8</v>
      </c>
      <c r="D667" s="15">
        <v>9200</v>
      </c>
    </row>
    <row r="668" spans="1:4" x14ac:dyDescent="0.35">
      <c r="A668">
        <v>6693321</v>
      </c>
      <c r="B668" t="s">
        <v>4130</v>
      </c>
      <c r="C668" s="10">
        <v>20</v>
      </c>
      <c r="D668" s="15">
        <v>23000</v>
      </c>
    </row>
    <row r="669" spans="1:4" x14ac:dyDescent="0.35">
      <c r="A669">
        <v>6693322</v>
      </c>
      <c r="B669" t="s">
        <v>4131</v>
      </c>
      <c r="C669" s="10">
        <v>67</v>
      </c>
      <c r="D669" s="15">
        <v>77050</v>
      </c>
    </row>
    <row r="670" spans="1:4" x14ac:dyDescent="0.35">
      <c r="A670">
        <v>6694029</v>
      </c>
      <c r="B670" t="s">
        <v>3539</v>
      </c>
      <c r="C670" s="10">
        <v>271</v>
      </c>
      <c r="D670" s="15">
        <v>311650</v>
      </c>
    </row>
    <row r="671" spans="1:4" x14ac:dyDescent="0.35">
      <c r="A671">
        <v>6694050</v>
      </c>
      <c r="B671" t="s">
        <v>3540</v>
      </c>
      <c r="C671" s="10">
        <v>293</v>
      </c>
      <c r="D671" s="15">
        <v>336950</v>
      </c>
    </row>
    <row r="672" spans="1:4" x14ac:dyDescent="0.35">
      <c r="A672">
        <v>6694052</v>
      </c>
      <c r="B672" t="s">
        <v>3541</v>
      </c>
      <c r="C672" s="10">
        <v>120</v>
      </c>
      <c r="D672" s="15">
        <v>138000</v>
      </c>
    </row>
    <row r="673" spans="1:4" x14ac:dyDescent="0.35">
      <c r="A673">
        <v>6694053</v>
      </c>
      <c r="B673" t="s">
        <v>3542</v>
      </c>
      <c r="C673" s="10">
        <v>156</v>
      </c>
      <c r="D673" s="15">
        <v>179400</v>
      </c>
    </row>
    <row r="674" spans="1:4" x14ac:dyDescent="0.35">
      <c r="A674">
        <v>6694054</v>
      </c>
      <c r="B674" t="s">
        <v>3543</v>
      </c>
      <c r="C674" s="10">
        <v>232</v>
      </c>
      <c r="D674" s="15">
        <v>266800</v>
      </c>
    </row>
    <row r="675" spans="1:4" x14ac:dyDescent="0.35">
      <c r="A675">
        <v>6694056</v>
      </c>
      <c r="B675" t="s">
        <v>3544</v>
      </c>
      <c r="C675" s="10">
        <v>32</v>
      </c>
      <c r="D675" s="15">
        <v>36800</v>
      </c>
    </row>
    <row r="676" spans="1:4" x14ac:dyDescent="0.35">
      <c r="A676">
        <v>6694060</v>
      </c>
      <c r="B676" t="s">
        <v>3545</v>
      </c>
      <c r="C676" s="10">
        <v>79</v>
      </c>
      <c r="D676" s="15">
        <v>90850</v>
      </c>
    </row>
    <row r="677" spans="1:4" x14ac:dyDescent="0.35">
      <c r="A677">
        <v>6694063</v>
      </c>
      <c r="B677" t="s">
        <v>3546</v>
      </c>
      <c r="C677" s="10">
        <v>189</v>
      </c>
      <c r="D677" s="15">
        <v>217350</v>
      </c>
    </row>
    <row r="678" spans="1:4" x14ac:dyDescent="0.35">
      <c r="A678">
        <v>6694064</v>
      </c>
      <c r="B678" t="s">
        <v>3547</v>
      </c>
      <c r="C678" s="10">
        <v>106</v>
      </c>
      <c r="D678" s="15">
        <v>121900</v>
      </c>
    </row>
    <row r="679" spans="1:4" x14ac:dyDescent="0.35">
      <c r="A679">
        <v>6694065</v>
      </c>
      <c r="B679" t="s">
        <v>3548</v>
      </c>
      <c r="C679" s="10">
        <v>146</v>
      </c>
      <c r="D679" s="15">
        <v>167900</v>
      </c>
    </row>
    <row r="680" spans="1:4" x14ac:dyDescent="0.35">
      <c r="A680">
        <v>6694512</v>
      </c>
      <c r="B680" t="s">
        <v>3549</v>
      </c>
      <c r="C680" s="10">
        <v>95</v>
      </c>
      <c r="D680" s="15">
        <v>109250</v>
      </c>
    </row>
    <row r="681" spans="1:4" x14ac:dyDescent="0.35">
      <c r="A681">
        <v>6694600</v>
      </c>
      <c r="B681" t="s">
        <v>3550</v>
      </c>
      <c r="C681" s="10">
        <v>111</v>
      </c>
      <c r="D681" s="15">
        <v>127650</v>
      </c>
    </row>
    <row r="682" spans="1:4" x14ac:dyDescent="0.35">
      <c r="A682">
        <v>6697000</v>
      </c>
      <c r="B682" t="s">
        <v>1128</v>
      </c>
      <c r="C682" s="10">
        <v>51</v>
      </c>
      <c r="D682" s="15">
        <v>58650</v>
      </c>
    </row>
    <row r="683" spans="1:4" x14ac:dyDescent="0.35">
      <c r="A683">
        <v>6702006</v>
      </c>
      <c r="B683" t="s">
        <v>1132</v>
      </c>
      <c r="C683" s="10">
        <v>32</v>
      </c>
      <c r="D683" s="15">
        <v>36800</v>
      </c>
    </row>
    <row r="684" spans="1:4" x14ac:dyDescent="0.35">
      <c r="A684">
        <v>6702008</v>
      </c>
      <c r="B684" t="s">
        <v>1133</v>
      </c>
      <c r="C684" s="10">
        <v>125</v>
      </c>
      <c r="D684" s="15">
        <v>143750</v>
      </c>
    </row>
    <row r="685" spans="1:4" x14ac:dyDescent="0.35">
      <c r="A685">
        <v>6702014</v>
      </c>
      <c r="B685" t="s">
        <v>1134</v>
      </c>
      <c r="C685" s="10">
        <v>91</v>
      </c>
      <c r="D685" s="15">
        <v>104650</v>
      </c>
    </row>
    <row r="686" spans="1:4" x14ac:dyDescent="0.35">
      <c r="A686">
        <v>6702017</v>
      </c>
      <c r="B686" t="s">
        <v>1135</v>
      </c>
      <c r="C686" s="10">
        <v>77</v>
      </c>
      <c r="D686" s="15">
        <v>88550</v>
      </c>
    </row>
    <row r="687" spans="1:4" x14ac:dyDescent="0.35">
      <c r="A687">
        <v>6702021</v>
      </c>
      <c r="B687" t="s">
        <v>1136</v>
      </c>
      <c r="C687" s="10">
        <v>71</v>
      </c>
      <c r="D687" s="15">
        <v>81650</v>
      </c>
    </row>
    <row r="688" spans="1:4" x14ac:dyDescent="0.35">
      <c r="A688">
        <v>6702023</v>
      </c>
      <c r="B688" t="s">
        <v>1137</v>
      </c>
      <c r="C688" s="10">
        <v>8</v>
      </c>
      <c r="D688" s="15">
        <v>9200</v>
      </c>
    </row>
    <row r="689" spans="1:4" x14ac:dyDescent="0.35">
      <c r="A689">
        <v>6702027</v>
      </c>
      <c r="B689" t="s">
        <v>1138</v>
      </c>
      <c r="C689" s="10">
        <v>12</v>
      </c>
      <c r="D689" s="15">
        <v>13800</v>
      </c>
    </row>
    <row r="690" spans="1:4" x14ac:dyDescent="0.35">
      <c r="A690">
        <v>6702032</v>
      </c>
      <c r="B690" t="s">
        <v>1139</v>
      </c>
      <c r="C690" s="10">
        <v>57</v>
      </c>
      <c r="D690" s="15">
        <v>65550</v>
      </c>
    </row>
    <row r="691" spans="1:4" x14ac:dyDescent="0.35">
      <c r="A691">
        <v>6702036</v>
      </c>
      <c r="B691" t="s">
        <v>1140</v>
      </c>
      <c r="C691" s="10">
        <v>35</v>
      </c>
      <c r="D691" s="15">
        <v>40250</v>
      </c>
    </row>
    <row r="692" spans="1:4" x14ac:dyDescent="0.35">
      <c r="A692">
        <v>6702040</v>
      </c>
      <c r="B692" t="s">
        <v>1141</v>
      </c>
      <c r="C692" s="10">
        <v>62</v>
      </c>
      <c r="D692" s="15">
        <v>71300</v>
      </c>
    </row>
    <row r="693" spans="1:4" x14ac:dyDescent="0.35">
      <c r="A693">
        <v>6702042</v>
      </c>
      <c r="B693" t="s">
        <v>1142</v>
      </c>
      <c r="C693" s="10">
        <v>9</v>
      </c>
      <c r="D693" s="15">
        <v>10350</v>
      </c>
    </row>
    <row r="694" spans="1:4" x14ac:dyDescent="0.35">
      <c r="A694">
        <v>6702048</v>
      </c>
      <c r="B694" t="s">
        <v>1143</v>
      </c>
      <c r="C694" s="10">
        <v>55</v>
      </c>
      <c r="D694" s="15">
        <v>63250</v>
      </c>
    </row>
    <row r="695" spans="1:4" x14ac:dyDescent="0.35">
      <c r="A695">
        <v>6702051</v>
      </c>
      <c r="B695" t="s">
        <v>1144</v>
      </c>
      <c r="C695" s="10">
        <v>63</v>
      </c>
      <c r="D695" s="15">
        <v>72450</v>
      </c>
    </row>
    <row r="696" spans="1:4" x14ac:dyDescent="0.35">
      <c r="A696">
        <v>6702054</v>
      </c>
      <c r="B696" t="s">
        <v>1145</v>
      </c>
      <c r="C696" s="10">
        <v>34</v>
      </c>
      <c r="D696" s="15">
        <v>39100</v>
      </c>
    </row>
    <row r="697" spans="1:4" x14ac:dyDescent="0.35">
      <c r="A697">
        <v>6702055</v>
      </c>
      <c r="B697" t="s">
        <v>1147</v>
      </c>
      <c r="C697" s="10">
        <v>54</v>
      </c>
      <c r="D697" s="15">
        <v>62100</v>
      </c>
    </row>
    <row r="698" spans="1:4" x14ac:dyDescent="0.35">
      <c r="A698">
        <v>6702059</v>
      </c>
      <c r="B698" t="s">
        <v>1148</v>
      </c>
      <c r="C698" s="10">
        <v>90</v>
      </c>
      <c r="D698" s="15">
        <v>103500</v>
      </c>
    </row>
    <row r="699" spans="1:4" x14ac:dyDescent="0.35">
      <c r="A699">
        <v>6702063</v>
      </c>
      <c r="B699" t="s">
        <v>1149</v>
      </c>
      <c r="C699" s="10">
        <v>204</v>
      </c>
      <c r="D699" s="15">
        <v>234600</v>
      </c>
    </row>
    <row r="700" spans="1:4" x14ac:dyDescent="0.35">
      <c r="A700">
        <v>6702065</v>
      </c>
      <c r="B700" t="s">
        <v>1150</v>
      </c>
      <c r="C700" s="10">
        <v>37</v>
      </c>
      <c r="D700" s="15">
        <v>42550</v>
      </c>
    </row>
    <row r="701" spans="1:4" x14ac:dyDescent="0.35">
      <c r="A701">
        <v>6702067</v>
      </c>
      <c r="B701" t="s">
        <v>1151</v>
      </c>
      <c r="C701" s="10">
        <v>80</v>
      </c>
      <c r="D701" s="15">
        <v>92000</v>
      </c>
    </row>
    <row r="702" spans="1:4" x14ac:dyDescent="0.35">
      <c r="A702">
        <v>6702069</v>
      </c>
      <c r="B702" t="s">
        <v>1152</v>
      </c>
      <c r="C702" s="10">
        <v>167</v>
      </c>
      <c r="D702" s="15">
        <v>192050</v>
      </c>
    </row>
    <row r="703" spans="1:4" x14ac:dyDescent="0.35">
      <c r="A703">
        <v>6702071</v>
      </c>
      <c r="B703" t="s">
        <v>1153</v>
      </c>
      <c r="C703" s="10">
        <v>12</v>
      </c>
      <c r="D703" s="15">
        <v>13800</v>
      </c>
    </row>
    <row r="704" spans="1:4" x14ac:dyDescent="0.35">
      <c r="A704">
        <v>6702073</v>
      </c>
      <c r="B704" t="s">
        <v>1155</v>
      </c>
      <c r="C704" s="10">
        <v>160</v>
      </c>
      <c r="D704" s="15">
        <v>184000</v>
      </c>
    </row>
    <row r="705" spans="1:4" x14ac:dyDescent="0.35">
      <c r="A705">
        <v>6702075</v>
      </c>
      <c r="B705" t="s">
        <v>1156</v>
      </c>
      <c r="C705" s="10">
        <v>90</v>
      </c>
      <c r="D705" s="15">
        <v>103500</v>
      </c>
    </row>
    <row r="706" spans="1:4" x14ac:dyDescent="0.35">
      <c r="A706">
        <v>6702076</v>
      </c>
      <c r="B706" t="s">
        <v>1157</v>
      </c>
      <c r="C706" s="10">
        <v>23</v>
      </c>
      <c r="D706" s="15">
        <v>26450</v>
      </c>
    </row>
    <row r="707" spans="1:4" x14ac:dyDescent="0.35">
      <c r="A707">
        <v>6702077</v>
      </c>
      <c r="B707" t="s">
        <v>1158</v>
      </c>
      <c r="C707" s="10">
        <v>87</v>
      </c>
      <c r="D707" s="15">
        <v>100050</v>
      </c>
    </row>
    <row r="708" spans="1:4" x14ac:dyDescent="0.35">
      <c r="A708">
        <v>6702082</v>
      </c>
      <c r="B708" t="s">
        <v>1159</v>
      </c>
      <c r="C708" s="10">
        <v>122</v>
      </c>
      <c r="D708" s="15">
        <v>140300</v>
      </c>
    </row>
    <row r="709" spans="1:4" x14ac:dyDescent="0.35">
      <c r="A709">
        <v>6702084</v>
      </c>
      <c r="B709" t="s">
        <v>1160</v>
      </c>
      <c r="C709" s="10">
        <v>94</v>
      </c>
      <c r="D709" s="15">
        <v>108100</v>
      </c>
    </row>
    <row r="710" spans="1:4" x14ac:dyDescent="0.35">
      <c r="A710">
        <v>6702086</v>
      </c>
      <c r="B710" t="s">
        <v>1161</v>
      </c>
      <c r="C710" s="10">
        <v>51</v>
      </c>
      <c r="D710" s="15">
        <v>58650</v>
      </c>
    </row>
    <row r="711" spans="1:4" x14ac:dyDescent="0.35">
      <c r="A711">
        <v>6702092</v>
      </c>
      <c r="B711" t="s">
        <v>1162</v>
      </c>
      <c r="C711" s="10" t="s">
        <v>3966</v>
      </c>
      <c r="D711" s="15" t="s">
        <v>3966</v>
      </c>
    </row>
    <row r="712" spans="1:4" x14ac:dyDescent="0.35">
      <c r="A712">
        <v>6702095</v>
      </c>
      <c r="B712" t="s">
        <v>1164</v>
      </c>
      <c r="C712" s="10">
        <v>33</v>
      </c>
      <c r="D712" s="15">
        <v>37950</v>
      </c>
    </row>
    <row r="713" spans="1:4" x14ac:dyDescent="0.35">
      <c r="A713">
        <v>6702096</v>
      </c>
      <c r="B713" t="s">
        <v>1166</v>
      </c>
      <c r="C713" s="10">
        <v>16</v>
      </c>
      <c r="D713" s="15">
        <v>18400</v>
      </c>
    </row>
    <row r="714" spans="1:4" x14ac:dyDescent="0.35">
      <c r="A714">
        <v>6702098</v>
      </c>
      <c r="B714" t="s">
        <v>1167</v>
      </c>
      <c r="C714" s="10">
        <v>19</v>
      </c>
      <c r="D714" s="15">
        <v>21850</v>
      </c>
    </row>
    <row r="715" spans="1:4" x14ac:dyDescent="0.35">
      <c r="A715">
        <v>6702105</v>
      </c>
      <c r="B715" t="s">
        <v>1169</v>
      </c>
      <c r="C715" s="10">
        <v>13</v>
      </c>
      <c r="D715" s="15">
        <v>14950</v>
      </c>
    </row>
    <row r="716" spans="1:4" x14ac:dyDescent="0.35">
      <c r="A716">
        <v>6702108</v>
      </c>
      <c r="B716" t="s">
        <v>1170</v>
      </c>
      <c r="C716" s="10">
        <v>23</v>
      </c>
      <c r="D716" s="15">
        <v>26450</v>
      </c>
    </row>
    <row r="717" spans="1:4" x14ac:dyDescent="0.35">
      <c r="A717">
        <v>6702109</v>
      </c>
      <c r="B717" t="s">
        <v>1171</v>
      </c>
      <c r="C717" s="10">
        <v>8</v>
      </c>
      <c r="D717" s="15">
        <v>9200</v>
      </c>
    </row>
    <row r="718" spans="1:4" x14ac:dyDescent="0.35">
      <c r="A718">
        <v>6702120</v>
      </c>
      <c r="B718" t="s">
        <v>1173</v>
      </c>
      <c r="C718" s="10">
        <v>11</v>
      </c>
      <c r="D718" s="15">
        <v>12650</v>
      </c>
    </row>
    <row r="719" spans="1:4" x14ac:dyDescent="0.35">
      <c r="A719">
        <v>6702157</v>
      </c>
      <c r="B719" t="s">
        <v>1175</v>
      </c>
      <c r="C719" s="10">
        <v>7</v>
      </c>
      <c r="D719" s="15">
        <v>8050</v>
      </c>
    </row>
    <row r="720" spans="1:4" x14ac:dyDescent="0.35">
      <c r="A720">
        <v>6702159</v>
      </c>
      <c r="B720" t="s">
        <v>1176</v>
      </c>
      <c r="C720" s="10">
        <v>11</v>
      </c>
      <c r="D720" s="15">
        <v>12650</v>
      </c>
    </row>
    <row r="721" spans="1:4" x14ac:dyDescent="0.35">
      <c r="A721">
        <v>6702167</v>
      </c>
      <c r="B721" t="s">
        <v>1177</v>
      </c>
      <c r="C721" s="10">
        <v>22</v>
      </c>
      <c r="D721" s="15">
        <v>25300</v>
      </c>
    </row>
    <row r="722" spans="1:4" x14ac:dyDescent="0.35">
      <c r="A722">
        <v>6702172</v>
      </c>
      <c r="B722" t="s">
        <v>1178</v>
      </c>
      <c r="C722" s="10">
        <v>9</v>
      </c>
      <c r="D722" s="15">
        <v>10350</v>
      </c>
    </row>
    <row r="723" spans="1:4" x14ac:dyDescent="0.35">
      <c r="A723">
        <v>6702174</v>
      </c>
      <c r="B723" t="s">
        <v>1179</v>
      </c>
      <c r="C723" s="10">
        <v>24</v>
      </c>
      <c r="D723" s="15">
        <v>27600</v>
      </c>
    </row>
    <row r="724" spans="1:4" x14ac:dyDescent="0.35">
      <c r="A724">
        <v>6702176</v>
      </c>
      <c r="B724" t="s">
        <v>1180</v>
      </c>
      <c r="C724" s="10">
        <v>62</v>
      </c>
      <c r="D724" s="15">
        <v>71300</v>
      </c>
    </row>
    <row r="725" spans="1:4" x14ac:dyDescent="0.35">
      <c r="A725">
        <v>6702186</v>
      </c>
      <c r="B725" t="s">
        <v>1182</v>
      </c>
      <c r="C725" s="10">
        <v>89</v>
      </c>
      <c r="D725" s="15">
        <v>102350</v>
      </c>
    </row>
    <row r="726" spans="1:4" x14ac:dyDescent="0.35">
      <c r="A726">
        <v>6702189</v>
      </c>
      <c r="B726" t="s">
        <v>1183</v>
      </c>
      <c r="C726" s="10">
        <v>16</v>
      </c>
      <c r="D726" s="15">
        <v>18400</v>
      </c>
    </row>
    <row r="727" spans="1:4" x14ac:dyDescent="0.35">
      <c r="A727">
        <v>6702192</v>
      </c>
      <c r="B727" t="s">
        <v>1184</v>
      </c>
      <c r="C727" s="10">
        <v>19</v>
      </c>
      <c r="D727" s="15">
        <v>21850</v>
      </c>
    </row>
    <row r="728" spans="1:4" x14ac:dyDescent="0.35">
      <c r="A728">
        <v>6702211</v>
      </c>
      <c r="B728" t="s">
        <v>1185</v>
      </c>
      <c r="C728" s="10">
        <v>39</v>
      </c>
      <c r="D728" s="15">
        <v>44850</v>
      </c>
    </row>
    <row r="729" spans="1:4" x14ac:dyDescent="0.35">
      <c r="A729">
        <v>6702212</v>
      </c>
      <c r="B729" t="s">
        <v>1186</v>
      </c>
      <c r="C729" s="10">
        <v>31</v>
      </c>
      <c r="D729" s="15">
        <v>35650</v>
      </c>
    </row>
    <row r="730" spans="1:4" x14ac:dyDescent="0.35">
      <c r="A730">
        <v>6702215</v>
      </c>
      <c r="B730" t="s">
        <v>1187</v>
      </c>
      <c r="C730" s="10">
        <v>74</v>
      </c>
      <c r="D730" s="15">
        <v>85100</v>
      </c>
    </row>
    <row r="731" spans="1:4" x14ac:dyDescent="0.35">
      <c r="A731">
        <v>6702216</v>
      </c>
      <c r="B731" t="s">
        <v>1188</v>
      </c>
      <c r="C731" s="10">
        <v>8</v>
      </c>
      <c r="D731" s="15">
        <v>9200</v>
      </c>
    </row>
    <row r="732" spans="1:4" x14ac:dyDescent="0.35">
      <c r="A732">
        <v>6702217</v>
      </c>
      <c r="B732" t="s">
        <v>1190</v>
      </c>
      <c r="C732" s="10">
        <v>9</v>
      </c>
      <c r="D732" s="15">
        <v>10350</v>
      </c>
    </row>
    <row r="733" spans="1:4" x14ac:dyDescent="0.35">
      <c r="A733">
        <v>6702219</v>
      </c>
      <c r="B733" t="s">
        <v>1191</v>
      </c>
      <c r="C733" s="10">
        <v>16</v>
      </c>
      <c r="D733" s="15">
        <v>18400</v>
      </c>
    </row>
    <row r="734" spans="1:4" x14ac:dyDescent="0.35">
      <c r="A734">
        <v>6702223</v>
      </c>
      <c r="B734" t="s">
        <v>1192</v>
      </c>
      <c r="C734" s="10">
        <v>28</v>
      </c>
      <c r="D734" s="15">
        <v>32200</v>
      </c>
    </row>
    <row r="735" spans="1:4" x14ac:dyDescent="0.35">
      <c r="A735">
        <v>6702225</v>
      </c>
      <c r="B735" t="s">
        <v>1193</v>
      </c>
      <c r="C735" s="10">
        <v>31</v>
      </c>
      <c r="D735" s="15">
        <v>35650</v>
      </c>
    </row>
    <row r="736" spans="1:4" x14ac:dyDescent="0.35">
      <c r="A736">
        <v>6702226</v>
      </c>
      <c r="B736" t="s">
        <v>1194</v>
      </c>
      <c r="C736" s="10">
        <v>14</v>
      </c>
      <c r="D736" s="15">
        <v>16100</v>
      </c>
    </row>
    <row r="737" spans="1:4" x14ac:dyDescent="0.35">
      <c r="A737">
        <v>6702229</v>
      </c>
      <c r="B737" t="s">
        <v>1196</v>
      </c>
      <c r="C737" s="10">
        <v>23</v>
      </c>
      <c r="D737" s="15">
        <v>26450</v>
      </c>
    </row>
    <row r="738" spans="1:4" x14ac:dyDescent="0.35">
      <c r="A738">
        <v>6702231</v>
      </c>
      <c r="B738" t="s">
        <v>1197</v>
      </c>
      <c r="C738" s="10">
        <v>69</v>
      </c>
      <c r="D738" s="15">
        <v>79350</v>
      </c>
    </row>
    <row r="739" spans="1:4" x14ac:dyDescent="0.35">
      <c r="A739">
        <v>6702232</v>
      </c>
      <c r="B739" t="s">
        <v>1198</v>
      </c>
      <c r="C739" s="10">
        <v>24</v>
      </c>
      <c r="D739" s="15">
        <v>27600</v>
      </c>
    </row>
    <row r="740" spans="1:4" x14ac:dyDescent="0.35">
      <c r="A740">
        <v>6702233</v>
      </c>
      <c r="B740" t="s">
        <v>1199</v>
      </c>
      <c r="C740" s="10">
        <v>113</v>
      </c>
      <c r="D740" s="15">
        <v>129950</v>
      </c>
    </row>
    <row r="741" spans="1:4" x14ac:dyDescent="0.35">
      <c r="A741">
        <v>6702234</v>
      </c>
      <c r="B741" t="s">
        <v>1200</v>
      </c>
      <c r="C741" s="10">
        <v>104</v>
      </c>
      <c r="D741" s="15">
        <v>119600</v>
      </c>
    </row>
    <row r="742" spans="1:4" x14ac:dyDescent="0.35">
      <c r="A742">
        <v>6702235</v>
      </c>
      <c r="B742" t="s">
        <v>1201</v>
      </c>
      <c r="C742" s="10">
        <v>7</v>
      </c>
      <c r="D742" s="15">
        <v>8050</v>
      </c>
    </row>
    <row r="743" spans="1:4" x14ac:dyDescent="0.35">
      <c r="A743">
        <v>6702236</v>
      </c>
      <c r="B743" t="s">
        <v>1203</v>
      </c>
      <c r="C743" s="10">
        <v>75</v>
      </c>
      <c r="D743" s="15">
        <v>86250</v>
      </c>
    </row>
    <row r="744" spans="1:4" x14ac:dyDescent="0.35">
      <c r="A744">
        <v>6702237</v>
      </c>
      <c r="B744" t="s">
        <v>1204</v>
      </c>
      <c r="C744" s="10">
        <v>23</v>
      </c>
      <c r="D744" s="15">
        <v>26450</v>
      </c>
    </row>
    <row r="745" spans="1:4" x14ac:dyDescent="0.35">
      <c r="A745">
        <v>6702238</v>
      </c>
      <c r="B745" t="s">
        <v>1205</v>
      </c>
      <c r="C745" s="10">
        <v>134</v>
      </c>
      <c r="D745" s="15">
        <v>154100</v>
      </c>
    </row>
    <row r="746" spans="1:4" x14ac:dyDescent="0.35">
      <c r="A746">
        <v>6702239</v>
      </c>
      <c r="B746" t="s">
        <v>1207</v>
      </c>
      <c r="C746" s="10">
        <v>111</v>
      </c>
      <c r="D746" s="15">
        <v>127650</v>
      </c>
    </row>
    <row r="747" spans="1:4" x14ac:dyDescent="0.35">
      <c r="A747">
        <v>6702240</v>
      </c>
      <c r="B747" t="s">
        <v>1209</v>
      </c>
      <c r="C747" s="10">
        <v>31</v>
      </c>
      <c r="D747" s="15">
        <v>35650</v>
      </c>
    </row>
    <row r="748" spans="1:4" x14ac:dyDescent="0.35">
      <c r="A748">
        <v>6702241</v>
      </c>
      <c r="B748" t="s">
        <v>1211</v>
      </c>
      <c r="C748" s="10">
        <v>73</v>
      </c>
      <c r="D748" s="15">
        <v>83950</v>
      </c>
    </row>
    <row r="749" spans="1:4" x14ac:dyDescent="0.35">
      <c r="A749">
        <v>6702242</v>
      </c>
      <c r="B749" t="s">
        <v>1212</v>
      </c>
      <c r="C749" s="10">
        <v>26</v>
      </c>
      <c r="D749" s="15">
        <v>29900</v>
      </c>
    </row>
    <row r="750" spans="1:4" x14ac:dyDescent="0.35">
      <c r="A750">
        <v>6702243</v>
      </c>
      <c r="B750" t="s">
        <v>1213</v>
      </c>
      <c r="C750" s="10">
        <v>139</v>
      </c>
      <c r="D750" s="15">
        <v>159850</v>
      </c>
    </row>
    <row r="751" spans="1:4" x14ac:dyDescent="0.35">
      <c r="A751">
        <v>6702244</v>
      </c>
      <c r="B751" t="s">
        <v>1215</v>
      </c>
      <c r="C751" s="10">
        <v>39</v>
      </c>
      <c r="D751" s="15">
        <v>44850</v>
      </c>
    </row>
    <row r="752" spans="1:4" x14ac:dyDescent="0.35">
      <c r="A752">
        <v>6702245</v>
      </c>
      <c r="B752" t="s">
        <v>1217</v>
      </c>
      <c r="C752" s="10">
        <v>15</v>
      </c>
      <c r="D752" s="15">
        <v>17250</v>
      </c>
    </row>
    <row r="753" spans="1:4" x14ac:dyDescent="0.35">
      <c r="A753">
        <v>6702246</v>
      </c>
      <c r="B753" t="s">
        <v>1219</v>
      </c>
      <c r="C753" s="10">
        <v>72</v>
      </c>
      <c r="D753" s="15">
        <v>82800</v>
      </c>
    </row>
    <row r="754" spans="1:4" x14ac:dyDescent="0.35">
      <c r="A754">
        <v>6702247</v>
      </c>
      <c r="B754" t="s">
        <v>1236</v>
      </c>
      <c r="C754" s="10">
        <v>100</v>
      </c>
      <c r="D754" s="15">
        <v>115000</v>
      </c>
    </row>
    <row r="755" spans="1:4" x14ac:dyDescent="0.35">
      <c r="A755">
        <v>6703303</v>
      </c>
      <c r="B755" t="s">
        <v>1220</v>
      </c>
      <c r="C755" s="10">
        <v>11</v>
      </c>
      <c r="D755" s="15">
        <v>12650</v>
      </c>
    </row>
    <row r="756" spans="1:4" x14ac:dyDescent="0.35">
      <c r="A756">
        <v>6703305</v>
      </c>
      <c r="B756" t="s">
        <v>1221</v>
      </c>
      <c r="C756" s="10">
        <v>43</v>
      </c>
      <c r="D756" s="15">
        <v>49450</v>
      </c>
    </row>
    <row r="757" spans="1:4" x14ac:dyDescent="0.35">
      <c r="A757">
        <v>6703306</v>
      </c>
      <c r="B757" t="s">
        <v>1222</v>
      </c>
      <c r="C757" s="10">
        <v>28</v>
      </c>
      <c r="D757" s="15">
        <v>32200</v>
      </c>
    </row>
    <row r="758" spans="1:4" x14ac:dyDescent="0.35">
      <c r="A758">
        <v>6703308</v>
      </c>
      <c r="B758" t="s">
        <v>1223</v>
      </c>
      <c r="C758" s="10">
        <v>17</v>
      </c>
      <c r="D758" s="15">
        <v>19550</v>
      </c>
    </row>
    <row r="759" spans="1:4" x14ac:dyDescent="0.35">
      <c r="A759">
        <v>6703309</v>
      </c>
      <c r="B759" t="s">
        <v>1225</v>
      </c>
      <c r="C759" s="10">
        <v>84</v>
      </c>
      <c r="D759" s="15">
        <v>96600</v>
      </c>
    </row>
    <row r="760" spans="1:4" x14ac:dyDescent="0.35">
      <c r="A760">
        <v>6704031</v>
      </c>
      <c r="B760" t="s">
        <v>3553</v>
      </c>
      <c r="C760" s="10">
        <v>322</v>
      </c>
      <c r="D760" s="15">
        <v>370300</v>
      </c>
    </row>
    <row r="761" spans="1:4" x14ac:dyDescent="0.35">
      <c r="A761">
        <v>6704032</v>
      </c>
      <c r="B761" t="s">
        <v>3554</v>
      </c>
      <c r="C761" s="10">
        <v>164</v>
      </c>
      <c r="D761" s="15">
        <v>188600</v>
      </c>
    </row>
    <row r="762" spans="1:4" x14ac:dyDescent="0.35">
      <c r="A762">
        <v>6704033</v>
      </c>
      <c r="B762" t="s">
        <v>3555</v>
      </c>
      <c r="C762" s="10">
        <v>291</v>
      </c>
      <c r="D762" s="15">
        <v>334650</v>
      </c>
    </row>
    <row r="763" spans="1:4" x14ac:dyDescent="0.35">
      <c r="A763">
        <v>6704043</v>
      </c>
      <c r="B763" t="s">
        <v>3556</v>
      </c>
      <c r="C763" s="10">
        <v>409</v>
      </c>
      <c r="D763" s="15">
        <v>470350</v>
      </c>
    </row>
    <row r="764" spans="1:4" x14ac:dyDescent="0.35">
      <c r="A764">
        <v>6704044</v>
      </c>
      <c r="B764" t="s">
        <v>3557</v>
      </c>
      <c r="C764" s="10">
        <v>330</v>
      </c>
      <c r="D764" s="15">
        <v>379500</v>
      </c>
    </row>
    <row r="765" spans="1:4" x14ac:dyDescent="0.35">
      <c r="A765">
        <v>6704062</v>
      </c>
      <c r="B765" t="s">
        <v>3558</v>
      </c>
      <c r="C765" s="10">
        <v>203</v>
      </c>
      <c r="D765" s="15">
        <v>233450</v>
      </c>
    </row>
    <row r="766" spans="1:4" x14ac:dyDescent="0.35">
      <c r="A766">
        <v>6704063</v>
      </c>
      <c r="B766" t="s">
        <v>3559</v>
      </c>
      <c r="C766" s="10">
        <v>195</v>
      </c>
      <c r="D766" s="15">
        <v>224250</v>
      </c>
    </row>
    <row r="767" spans="1:4" x14ac:dyDescent="0.35">
      <c r="A767">
        <v>6704069</v>
      </c>
      <c r="B767" t="s">
        <v>3560</v>
      </c>
      <c r="C767" s="10">
        <v>62</v>
      </c>
      <c r="D767" s="15">
        <v>71300</v>
      </c>
    </row>
    <row r="768" spans="1:4" x14ac:dyDescent="0.35">
      <c r="A768">
        <v>6704072</v>
      </c>
      <c r="B768" t="s">
        <v>3561</v>
      </c>
      <c r="C768" s="10">
        <v>139</v>
      </c>
      <c r="D768" s="15">
        <v>159850</v>
      </c>
    </row>
    <row r="769" spans="1:4" x14ac:dyDescent="0.35">
      <c r="A769">
        <v>6704074</v>
      </c>
      <c r="B769" t="s">
        <v>3562</v>
      </c>
      <c r="C769" s="10">
        <v>75</v>
      </c>
      <c r="D769" s="15">
        <v>86250</v>
      </c>
    </row>
    <row r="770" spans="1:4" x14ac:dyDescent="0.35">
      <c r="A770">
        <v>6704075</v>
      </c>
      <c r="B770" t="s">
        <v>3563</v>
      </c>
      <c r="C770" s="10">
        <v>169</v>
      </c>
      <c r="D770" s="15">
        <v>194350</v>
      </c>
    </row>
    <row r="771" spans="1:4" x14ac:dyDescent="0.35">
      <c r="A771">
        <v>6704076</v>
      </c>
      <c r="B771" t="s">
        <v>3564</v>
      </c>
      <c r="C771" s="10">
        <v>327</v>
      </c>
      <c r="D771" s="15">
        <v>376050</v>
      </c>
    </row>
    <row r="772" spans="1:4" x14ac:dyDescent="0.35">
      <c r="A772">
        <v>6704078</v>
      </c>
      <c r="B772" t="s">
        <v>3565</v>
      </c>
      <c r="C772" s="10">
        <v>109</v>
      </c>
      <c r="D772" s="15">
        <v>125350</v>
      </c>
    </row>
    <row r="773" spans="1:4" x14ac:dyDescent="0.35">
      <c r="A773">
        <v>6704600</v>
      </c>
      <c r="B773" t="s">
        <v>3566</v>
      </c>
      <c r="C773" s="10">
        <v>230</v>
      </c>
      <c r="D773" s="15">
        <v>264500</v>
      </c>
    </row>
    <row r="774" spans="1:4" x14ac:dyDescent="0.35">
      <c r="A774">
        <v>6707000</v>
      </c>
      <c r="B774" t="s">
        <v>1226</v>
      </c>
      <c r="C774" s="10">
        <v>56</v>
      </c>
      <c r="D774" s="15">
        <v>64400</v>
      </c>
    </row>
    <row r="775" spans="1:4" x14ac:dyDescent="0.35">
      <c r="A775">
        <v>6707008</v>
      </c>
      <c r="B775" t="s">
        <v>1228</v>
      </c>
      <c r="C775" s="10">
        <v>13</v>
      </c>
      <c r="D775" s="15">
        <v>14950</v>
      </c>
    </row>
    <row r="776" spans="1:4" x14ac:dyDescent="0.35">
      <c r="A776">
        <v>6712100</v>
      </c>
      <c r="B776" t="s">
        <v>1231</v>
      </c>
      <c r="C776" s="10">
        <v>21</v>
      </c>
      <c r="D776" s="15">
        <v>24150</v>
      </c>
    </row>
    <row r="777" spans="1:4" x14ac:dyDescent="0.35">
      <c r="A777">
        <v>6712101</v>
      </c>
      <c r="B777" t="s">
        <v>1233</v>
      </c>
      <c r="C777" s="10">
        <v>44</v>
      </c>
      <c r="D777" s="15">
        <v>50600</v>
      </c>
    </row>
    <row r="778" spans="1:4" x14ac:dyDescent="0.35">
      <c r="A778">
        <v>6712106</v>
      </c>
      <c r="B778" t="s">
        <v>1234</v>
      </c>
      <c r="C778" s="10">
        <v>28</v>
      </c>
      <c r="D778" s="15">
        <v>32200</v>
      </c>
    </row>
    <row r="779" spans="1:4" x14ac:dyDescent="0.35">
      <c r="A779">
        <v>6712110</v>
      </c>
      <c r="B779" t="s">
        <v>1235</v>
      </c>
      <c r="C779" s="10">
        <v>12</v>
      </c>
      <c r="D779" s="15">
        <v>13800</v>
      </c>
    </row>
    <row r="780" spans="1:4" x14ac:dyDescent="0.35">
      <c r="A780">
        <v>6712119</v>
      </c>
      <c r="B780" t="s">
        <v>1238</v>
      </c>
      <c r="C780" s="10">
        <v>45</v>
      </c>
      <c r="D780" s="15">
        <v>51750</v>
      </c>
    </row>
    <row r="781" spans="1:4" x14ac:dyDescent="0.35">
      <c r="A781">
        <v>6712128</v>
      </c>
      <c r="B781" t="s">
        <v>1241</v>
      </c>
      <c r="C781" s="10" t="s">
        <v>3966</v>
      </c>
      <c r="D781" s="15" t="s">
        <v>3966</v>
      </c>
    </row>
    <row r="782" spans="1:4" x14ac:dyDescent="0.35">
      <c r="A782">
        <v>6712129</v>
      </c>
      <c r="B782" t="s">
        <v>1242</v>
      </c>
      <c r="C782" s="10">
        <v>18</v>
      </c>
      <c r="D782" s="15">
        <v>20700</v>
      </c>
    </row>
    <row r="783" spans="1:4" x14ac:dyDescent="0.35">
      <c r="A783">
        <v>6712134</v>
      </c>
      <c r="B783" t="s">
        <v>1244</v>
      </c>
      <c r="C783" s="10">
        <v>19</v>
      </c>
      <c r="D783" s="15">
        <v>21850</v>
      </c>
    </row>
    <row r="784" spans="1:4" x14ac:dyDescent="0.35">
      <c r="A784">
        <v>6712137</v>
      </c>
      <c r="B784" t="s">
        <v>1245</v>
      </c>
      <c r="C784" s="10">
        <v>72</v>
      </c>
      <c r="D784" s="15">
        <v>82800</v>
      </c>
    </row>
    <row r="785" spans="1:4" x14ac:dyDescent="0.35">
      <c r="A785">
        <v>6712138</v>
      </c>
      <c r="B785" t="s">
        <v>1246</v>
      </c>
      <c r="C785" s="10">
        <v>30</v>
      </c>
      <c r="D785" s="15">
        <v>34500</v>
      </c>
    </row>
    <row r="786" spans="1:4" x14ac:dyDescent="0.35">
      <c r="A786">
        <v>6712140</v>
      </c>
      <c r="B786" t="s">
        <v>1247</v>
      </c>
      <c r="C786" s="10">
        <v>34</v>
      </c>
      <c r="D786" s="15">
        <v>39100</v>
      </c>
    </row>
    <row r="787" spans="1:4" x14ac:dyDescent="0.35">
      <c r="A787">
        <v>6712142</v>
      </c>
      <c r="B787" t="s">
        <v>1248</v>
      </c>
      <c r="C787" s="10">
        <v>80</v>
      </c>
      <c r="D787" s="15">
        <v>92000</v>
      </c>
    </row>
    <row r="788" spans="1:4" x14ac:dyDescent="0.35">
      <c r="A788">
        <v>6712144</v>
      </c>
      <c r="B788" t="s">
        <v>1249</v>
      </c>
      <c r="C788" s="10">
        <v>106</v>
      </c>
      <c r="D788" s="15">
        <v>121900</v>
      </c>
    </row>
    <row r="789" spans="1:4" x14ac:dyDescent="0.35">
      <c r="A789">
        <v>6712148</v>
      </c>
      <c r="B789" t="s">
        <v>1250</v>
      </c>
      <c r="C789" s="10">
        <v>20</v>
      </c>
      <c r="D789" s="15">
        <v>23000</v>
      </c>
    </row>
    <row r="790" spans="1:4" x14ac:dyDescent="0.35">
      <c r="A790">
        <v>6712149</v>
      </c>
      <c r="B790" t="s">
        <v>1251</v>
      </c>
      <c r="C790" s="10">
        <v>42</v>
      </c>
      <c r="D790" s="15">
        <v>48300</v>
      </c>
    </row>
    <row r="791" spans="1:4" x14ac:dyDescent="0.35">
      <c r="A791">
        <v>6712150</v>
      </c>
      <c r="B791" t="s">
        <v>1252</v>
      </c>
      <c r="C791" s="10">
        <v>30</v>
      </c>
      <c r="D791" s="15">
        <v>34500</v>
      </c>
    </row>
    <row r="792" spans="1:4" x14ac:dyDescent="0.35">
      <c r="A792">
        <v>6712155</v>
      </c>
      <c r="B792" t="s">
        <v>1254</v>
      </c>
      <c r="C792" s="10">
        <v>29</v>
      </c>
      <c r="D792" s="15">
        <v>33350</v>
      </c>
    </row>
    <row r="793" spans="1:4" x14ac:dyDescent="0.35">
      <c r="A793">
        <v>6712158</v>
      </c>
      <c r="B793" t="s">
        <v>1256</v>
      </c>
      <c r="C793" s="10">
        <v>60</v>
      </c>
      <c r="D793" s="15">
        <v>69000</v>
      </c>
    </row>
    <row r="794" spans="1:4" x14ac:dyDescent="0.35">
      <c r="A794">
        <v>6712161</v>
      </c>
      <c r="B794" t="s">
        <v>1257</v>
      </c>
      <c r="C794" s="10">
        <v>160</v>
      </c>
      <c r="D794" s="15">
        <v>184000</v>
      </c>
    </row>
    <row r="795" spans="1:4" x14ac:dyDescent="0.35">
      <c r="A795">
        <v>6712168</v>
      </c>
      <c r="B795" t="s">
        <v>1259</v>
      </c>
      <c r="C795" s="10">
        <v>34</v>
      </c>
      <c r="D795" s="15">
        <v>39100</v>
      </c>
    </row>
    <row r="796" spans="1:4" x14ac:dyDescent="0.35">
      <c r="A796">
        <v>6712173</v>
      </c>
      <c r="B796" t="s">
        <v>1261</v>
      </c>
      <c r="C796" s="10">
        <v>81</v>
      </c>
      <c r="D796" s="15">
        <v>93150</v>
      </c>
    </row>
    <row r="797" spans="1:4" x14ac:dyDescent="0.35">
      <c r="A797">
        <v>6712175</v>
      </c>
      <c r="B797" t="s">
        <v>1262</v>
      </c>
      <c r="C797" s="10">
        <v>135</v>
      </c>
      <c r="D797" s="15">
        <v>155250</v>
      </c>
    </row>
    <row r="798" spans="1:4" x14ac:dyDescent="0.35">
      <c r="A798">
        <v>6712178</v>
      </c>
      <c r="B798" t="s">
        <v>1263</v>
      </c>
      <c r="C798" s="10">
        <v>30</v>
      </c>
      <c r="D798" s="15">
        <v>34500</v>
      </c>
    </row>
    <row r="799" spans="1:4" x14ac:dyDescent="0.35">
      <c r="A799">
        <v>6712181</v>
      </c>
      <c r="B799" t="s">
        <v>1264</v>
      </c>
      <c r="C799" s="10">
        <v>36</v>
      </c>
      <c r="D799" s="15">
        <v>41400</v>
      </c>
    </row>
    <row r="800" spans="1:4" x14ac:dyDescent="0.35">
      <c r="A800">
        <v>6712187</v>
      </c>
      <c r="B800" t="s">
        <v>1266</v>
      </c>
      <c r="C800" s="10">
        <v>32</v>
      </c>
      <c r="D800" s="15">
        <v>36800</v>
      </c>
    </row>
    <row r="801" spans="1:4" x14ac:dyDescent="0.35">
      <c r="A801">
        <v>6712191</v>
      </c>
      <c r="B801" t="s">
        <v>1267</v>
      </c>
      <c r="C801" s="10">
        <v>30</v>
      </c>
      <c r="D801" s="15">
        <v>34500</v>
      </c>
    </row>
    <row r="802" spans="1:4" x14ac:dyDescent="0.35">
      <c r="A802">
        <v>6712200</v>
      </c>
      <c r="B802" t="s">
        <v>1269</v>
      </c>
      <c r="C802" s="10">
        <v>12</v>
      </c>
      <c r="D802" s="15">
        <v>13800</v>
      </c>
    </row>
    <row r="803" spans="1:4" x14ac:dyDescent="0.35">
      <c r="A803">
        <v>6712202</v>
      </c>
      <c r="B803" t="s">
        <v>1271</v>
      </c>
      <c r="C803" s="10">
        <v>5</v>
      </c>
      <c r="D803" s="15">
        <v>5750</v>
      </c>
    </row>
    <row r="804" spans="1:4" x14ac:dyDescent="0.35">
      <c r="A804">
        <v>6712203</v>
      </c>
      <c r="B804" t="s">
        <v>1272</v>
      </c>
      <c r="C804" s="10">
        <v>54</v>
      </c>
      <c r="D804" s="15">
        <v>62100</v>
      </c>
    </row>
    <row r="805" spans="1:4" x14ac:dyDescent="0.35">
      <c r="A805">
        <v>6712205</v>
      </c>
      <c r="B805" t="s">
        <v>1274</v>
      </c>
      <c r="C805" s="10">
        <v>18</v>
      </c>
      <c r="D805" s="15">
        <v>20700</v>
      </c>
    </row>
    <row r="806" spans="1:4" x14ac:dyDescent="0.35">
      <c r="A806">
        <v>6712206</v>
      </c>
      <c r="B806" t="s">
        <v>1276</v>
      </c>
      <c r="C806" s="10">
        <v>29</v>
      </c>
      <c r="D806" s="15">
        <v>33350</v>
      </c>
    </row>
    <row r="807" spans="1:4" x14ac:dyDescent="0.35">
      <c r="A807">
        <v>6712208</v>
      </c>
      <c r="B807" t="s">
        <v>1277</v>
      </c>
      <c r="C807" s="10">
        <v>15</v>
      </c>
      <c r="D807" s="15">
        <v>17250</v>
      </c>
    </row>
    <row r="808" spans="1:4" x14ac:dyDescent="0.35">
      <c r="A808">
        <v>6712218</v>
      </c>
      <c r="B808" t="s">
        <v>1280</v>
      </c>
      <c r="C808" s="10">
        <v>34</v>
      </c>
      <c r="D808" s="15">
        <v>39100</v>
      </c>
    </row>
    <row r="809" spans="1:4" x14ac:dyDescent="0.35">
      <c r="A809">
        <v>6712221</v>
      </c>
      <c r="B809" t="s">
        <v>1281</v>
      </c>
      <c r="C809" s="10">
        <v>61</v>
      </c>
      <c r="D809" s="15">
        <v>70150</v>
      </c>
    </row>
    <row r="810" spans="1:4" x14ac:dyDescent="0.35">
      <c r="A810">
        <v>6712230</v>
      </c>
      <c r="B810" t="s">
        <v>1284</v>
      </c>
      <c r="C810" s="10">
        <v>33</v>
      </c>
      <c r="D810" s="15">
        <v>37950</v>
      </c>
    </row>
    <row r="811" spans="1:4" x14ac:dyDescent="0.35">
      <c r="A811">
        <v>6712231</v>
      </c>
      <c r="B811" t="s">
        <v>1285</v>
      </c>
      <c r="C811" s="10">
        <v>44</v>
      </c>
      <c r="D811" s="15">
        <v>50600</v>
      </c>
    </row>
    <row r="812" spans="1:4" x14ac:dyDescent="0.35">
      <c r="A812">
        <v>6712232</v>
      </c>
      <c r="B812" t="s">
        <v>1286</v>
      </c>
      <c r="C812" s="10">
        <v>20</v>
      </c>
      <c r="D812" s="15">
        <v>23000</v>
      </c>
    </row>
    <row r="813" spans="1:4" x14ac:dyDescent="0.35">
      <c r="A813">
        <v>6712233</v>
      </c>
      <c r="B813" t="s">
        <v>1287</v>
      </c>
      <c r="C813" s="10">
        <v>95</v>
      </c>
      <c r="D813" s="15">
        <v>109250</v>
      </c>
    </row>
    <row r="814" spans="1:4" x14ac:dyDescent="0.35">
      <c r="A814">
        <v>6712234</v>
      </c>
      <c r="B814" t="s">
        <v>4132</v>
      </c>
      <c r="C814" s="10">
        <v>44</v>
      </c>
      <c r="D814" s="15">
        <v>50600</v>
      </c>
    </row>
    <row r="815" spans="1:4" x14ac:dyDescent="0.35">
      <c r="A815">
        <v>6712235</v>
      </c>
      <c r="B815" t="s">
        <v>1289</v>
      </c>
      <c r="C815" s="10">
        <v>150</v>
      </c>
      <c r="D815" s="15">
        <v>172500</v>
      </c>
    </row>
    <row r="816" spans="1:4" x14ac:dyDescent="0.35">
      <c r="A816">
        <v>6712236</v>
      </c>
      <c r="B816" t="s">
        <v>1290</v>
      </c>
      <c r="C816" s="10">
        <v>90</v>
      </c>
      <c r="D816" s="15">
        <v>103500</v>
      </c>
    </row>
    <row r="817" spans="1:4" x14ac:dyDescent="0.35">
      <c r="A817">
        <v>6712237</v>
      </c>
      <c r="B817" t="s">
        <v>4133</v>
      </c>
      <c r="C817" s="10">
        <v>94</v>
      </c>
      <c r="D817" s="15">
        <v>108100</v>
      </c>
    </row>
    <row r="818" spans="1:4" x14ac:dyDescent="0.35">
      <c r="A818">
        <v>6712238</v>
      </c>
      <c r="B818" t="s">
        <v>3568</v>
      </c>
      <c r="C818" s="10">
        <v>85</v>
      </c>
      <c r="D818" s="15">
        <v>97750</v>
      </c>
    </row>
    <row r="819" spans="1:4" x14ac:dyDescent="0.35">
      <c r="A819">
        <v>6712239</v>
      </c>
      <c r="B819" t="s">
        <v>3569</v>
      </c>
      <c r="C819" s="10">
        <v>63</v>
      </c>
      <c r="D819" s="15">
        <v>72450</v>
      </c>
    </row>
    <row r="820" spans="1:4" x14ac:dyDescent="0.35">
      <c r="A820">
        <v>6712240</v>
      </c>
      <c r="B820" t="s">
        <v>4134</v>
      </c>
      <c r="C820" s="10">
        <v>74</v>
      </c>
      <c r="D820" s="15">
        <v>85100</v>
      </c>
    </row>
    <row r="821" spans="1:4" x14ac:dyDescent="0.35">
      <c r="A821">
        <v>6712241</v>
      </c>
      <c r="B821" t="s">
        <v>4135</v>
      </c>
      <c r="C821" s="10">
        <v>119</v>
      </c>
      <c r="D821" s="15">
        <v>136850</v>
      </c>
    </row>
    <row r="822" spans="1:4" x14ac:dyDescent="0.35">
      <c r="A822">
        <v>6713309</v>
      </c>
      <c r="B822" t="s">
        <v>1292</v>
      </c>
      <c r="C822" s="10">
        <v>32</v>
      </c>
      <c r="D822" s="15">
        <v>36800</v>
      </c>
    </row>
    <row r="823" spans="1:4" x14ac:dyDescent="0.35">
      <c r="A823">
        <v>6713310</v>
      </c>
      <c r="B823" t="s">
        <v>1293</v>
      </c>
      <c r="C823" s="10">
        <v>25</v>
      </c>
      <c r="D823" s="15">
        <v>28750</v>
      </c>
    </row>
    <row r="824" spans="1:4" x14ac:dyDescent="0.35">
      <c r="A824">
        <v>6713311</v>
      </c>
      <c r="B824" t="s">
        <v>1294</v>
      </c>
      <c r="C824" s="10">
        <v>7</v>
      </c>
      <c r="D824" s="15">
        <v>8050</v>
      </c>
    </row>
    <row r="825" spans="1:4" x14ac:dyDescent="0.35">
      <c r="A825">
        <v>6713313</v>
      </c>
      <c r="B825" t="s">
        <v>1295</v>
      </c>
      <c r="C825" s="10">
        <v>57</v>
      </c>
      <c r="D825" s="15">
        <v>65550</v>
      </c>
    </row>
    <row r="826" spans="1:4" x14ac:dyDescent="0.35">
      <c r="A826">
        <v>6713314</v>
      </c>
      <c r="B826" t="s">
        <v>1296</v>
      </c>
      <c r="C826" s="10">
        <v>67</v>
      </c>
      <c r="D826" s="15">
        <v>77050</v>
      </c>
    </row>
    <row r="827" spans="1:4" x14ac:dyDescent="0.35">
      <c r="A827">
        <v>6713316</v>
      </c>
      <c r="B827" t="s">
        <v>3570</v>
      </c>
      <c r="C827" s="10">
        <v>32</v>
      </c>
      <c r="D827" s="15">
        <v>36800</v>
      </c>
    </row>
    <row r="828" spans="1:4" x14ac:dyDescent="0.35">
      <c r="A828">
        <v>6714064</v>
      </c>
      <c r="B828" t="s">
        <v>3576</v>
      </c>
      <c r="C828" s="10">
        <v>270</v>
      </c>
      <c r="D828" s="15">
        <v>310500</v>
      </c>
    </row>
    <row r="829" spans="1:4" x14ac:dyDescent="0.35">
      <c r="A829">
        <v>6714065</v>
      </c>
      <c r="B829" t="s">
        <v>3577</v>
      </c>
      <c r="C829" s="10">
        <v>226</v>
      </c>
      <c r="D829" s="15">
        <v>259900</v>
      </c>
    </row>
    <row r="830" spans="1:4" x14ac:dyDescent="0.35">
      <c r="A830">
        <v>6714066</v>
      </c>
      <c r="B830" t="s">
        <v>3578</v>
      </c>
      <c r="C830" s="10">
        <v>188</v>
      </c>
      <c r="D830" s="15">
        <v>216200</v>
      </c>
    </row>
    <row r="831" spans="1:4" x14ac:dyDescent="0.35">
      <c r="A831">
        <v>6714067</v>
      </c>
      <c r="B831" t="s">
        <v>3579</v>
      </c>
      <c r="C831" s="10">
        <v>205</v>
      </c>
      <c r="D831" s="15">
        <v>235750</v>
      </c>
    </row>
    <row r="832" spans="1:4" x14ac:dyDescent="0.35">
      <c r="A832">
        <v>6714601</v>
      </c>
      <c r="B832" t="s">
        <v>3581</v>
      </c>
      <c r="C832" s="10">
        <v>234</v>
      </c>
      <c r="D832" s="15">
        <v>269100</v>
      </c>
    </row>
    <row r="833" spans="1:4" x14ac:dyDescent="0.35">
      <c r="A833">
        <v>6715500</v>
      </c>
      <c r="B833" t="s">
        <v>4136</v>
      </c>
      <c r="C833" s="10">
        <v>431</v>
      </c>
      <c r="D833" s="15">
        <v>495650</v>
      </c>
    </row>
    <row r="834" spans="1:4" x14ac:dyDescent="0.35">
      <c r="A834">
        <v>6715501</v>
      </c>
      <c r="B834" t="s">
        <v>4137</v>
      </c>
      <c r="C834" s="10">
        <v>205</v>
      </c>
      <c r="D834" s="15">
        <v>235750</v>
      </c>
    </row>
    <row r="835" spans="1:4" x14ac:dyDescent="0.35">
      <c r="A835">
        <v>6715502</v>
      </c>
      <c r="B835" t="s">
        <v>4138</v>
      </c>
      <c r="C835" s="10">
        <v>410</v>
      </c>
      <c r="D835" s="15">
        <v>471500</v>
      </c>
    </row>
    <row r="836" spans="1:4" x14ac:dyDescent="0.35">
      <c r="A836">
        <v>6717006</v>
      </c>
      <c r="B836" t="s">
        <v>1298</v>
      </c>
      <c r="C836" s="10">
        <v>50</v>
      </c>
      <c r="D836" s="15">
        <v>57500</v>
      </c>
    </row>
    <row r="837" spans="1:4" x14ac:dyDescent="0.35">
      <c r="A837">
        <v>6717008</v>
      </c>
      <c r="B837" t="s">
        <v>3582</v>
      </c>
      <c r="C837" s="10">
        <v>78</v>
      </c>
      <c r="D837" s="15">
        <v>89700</v>
      </c>
    </row>
    <row r="838" spans="1:4" x14ac:dyDescent="0.35">
      <c r="A838">
        <v>6722046</v>
      </c>
      <c r="B838" t="s">
        <v>1300</v>
      </c>
      <c r="C838" s="10">
        <v>27</v>
      </c>
      <c r="D838" s="15">
        <v>31050</v>
      </c>
    </row>
    <row r="839" spans="1:4" x14ac:dyDescent="0.35">
      <c r="A839">
        <v>6722051</v>
      </c>
      <c r="B839" t="s">
        <v>1302</v>
      </c>
      <c r="C839" s="10">
        <v>75</v>
      </c>
      <c r="D839" s="15">
        <v>86250</v>
      </c>
    </row>
    <row r="840" spans="1:4" x14ac:dyDescent="0.35">
      <c r="A840">
        <v>6722055</v>
      </c>
      <c r="B840" t="s">
        <v>1303</v>
      </c>
      <c r="C840" s="10">
        <v>38</v>
      </c>
      <c r="D840" s="15">
        <v>43700</v>
      </c>
    </row>
    <row r="841" spans="1:4" x14ac:dyDescent="0.35">
      <c r="A841">
        <v>6722086</v>
      </c>
      <c r="B841" t="s">
        <v>1304</v>
      </c>
      <c r="C841" s="10">
        <v>113</v>
      </c>
      <c r="D841" s="15">
        <v>129950</v>
      </c>
    </row>
    <row r="842" spans="1:4" x14ac:dyDescent="0.35">
      <c r="A842">
        <v>6722090</v>
      </c>
      <c r="B842" t="s">
        <v>1306</v>
      </c>
      <c r="C842" s="10">
        <v>27</v>
      </c>
      <c r="D842" s="15">
        <v>31050</v>
      </c>
    </row>
    <row r="843" spans="1:4" x14ac:dyDescent="0.35">
      <c r="A843">
        <v>6722103</v>
      </c>
      <c r="B843" t="s">
        <v>1307</v>
      </c>
      <c r="C843" s="10">
        <v>44</v>
      </c>
      <c r="D843" s="15">
        <v>50600</v>
      </c>
    </row>
    <row r="844" spans="1:4" x14ac:dyDescent="0.35">
      <c r="A844">
        <v>6722109</v>
      </c>
      <c r="B844" t="s">
        <v>1308</v>
      </c>
      <c r="C844" s="10">
        <v>20</v>
      </c>
      <c r="D844" s="15">
        <v>23000</v>
      </c>
    </row>
    <row r="845" spans="1:4" x14ac:dyDescent="0.35">
      <c r="A845">
        <v>6722117</v>
      </c>
      <c r="B845" t="s">
        <v>1309</v>
      </c>
      <c r="C845" s="10">
        <v>20</v>
      </c>
      <c r="D845" s="15">
        <v>23000</v>
      </c>
    </row>
    <row r="846" spans="1:4" x14ac:dyDescent="0.35">
      <c r="A846">
        <v>6722122</v>
      </c>
      <c r="B846" t="s">
        <v>1310</v>
      </c>
      <c r="C846" s="10">
        <v>40</v>
      </c>
      <c r="D846" s="15">
        <v>46000</v>
      </c>
    </row>
    <row r="847" spans="1:4" x14ac:dyDescent="0.35">
      <c r="A847">
        <v>6722129</v>
      </c>
      <c r="B847" t="s">
        <v>1311</v>
      </c>
      <c r="C847" s="10">
        <v>74</v>
      </c>
      <c r="D847" s="15">
        <v>85100</v>
      </c>
    </row>
    <row r="848" spans="1:4" x14ac:dyDescent="0.35">
      <c r="A848">
        <v>6722146</v>
      </c>
      <c r="B848" t="s">
        <v>1312</v>
      </c>
      <c r="C848" s="10">
        <v>21</v>
      </c>
      <c r="D848" s="15">
        <v>24150</v>
      </c>
    </row>
    <row r="849" spans="1:4" x14ac:dyDescent="0.35">
      <c r="A849">
        <v>6722149</v>
      </c>
      <c r="B849" t="s">
        <v>1313</v>
      </c>
      <c r="C849" s="10">
        <v>33</v>
      </c>
      <c r="D849" s="15">
        <v>37950</v>
      </c>
    </row>
    <row r="850" spans="1:4" x14ac:dyDescent="0.35">
      <c r="A850">
        <v>6722172</v>
      </c>
      <c r="B850" t="s">
        <v>1315</v>
      </c>
      <c r="C850" s="10">
        <v>62</v>
      </c>
      <c r="D850" s="15">
        <v>71300</v>
      </c>
    </row>
    <row r="851" spans="1:4" x14ac:dyDescent="0.35">
      <c r="A851">
        <v>6722178</v>
      </c>
      <c r="B851" t="s">
        <v>1316</v>
      </c>
      <c r="C851" s="10">
        <v>62</v>
      </c>
      <c r="D851" s="15">
        <v>71300</v>
      </c>
    </row>
    <row r="852" spans="1:4" x14ac:dyDescent="0.35">
      <c r="A852">
        <v>6722185</v>
      </c>
      <c r="B852" t="s">
        <v>1317</v>
      </c>
      <c r="C852" s="10">
        <v>30</v>
      </c>
      <c r="D852" s="15">
        <v>34500</v>
      </c>
    </row>
    <row r="853" spans="1:4" x14ac:dyDescent="0.35">
      <c r="A853">
        <v>6722194</v>
      </c>
      <c r="B853" t="s">
        <v>1318</v>
      </c>
      <c r="C853" s="10">
        <v>50</v>
      </c>
      <c r="D853" s="15">
        <v>57500</v>
      </c>
    </row>
    <row r="854" spans="1:4" x14ac:dyDescent="0.35">
      <c r="A854">
        <v>6722220</v>
      </c>
      <c r="B854" t="s">
        <v>1319</v>
      </c>
      <c r="C854" s="10">
        <v>80</v>
      </c>
      <c r="D854" s="15">
        <v>92000</v>
      </c>
    </row>
    <row r="855" spans="1:4" x14ac:dyDescent="0.35">
      <c r="A855">
        <v>6722227</v>
      </c>
      <c r="B855" t="s">
        <v>1320</v>
      </c>
      <c r="C855" s="10">
        <v>63</v>
      </c>
      <c r="D855" s="15">
        <v>72450</v>
      </c>
    </row>
    <row r="856" spans="1:4" x14ac:dyDescent="0.35">
      <c r="A856">
        <v>6722232</v>
      </c>
      <c r="B856" t="s">
        <v>1321</v>
      </c>
      <c r="C856" s="10">
        <v>73</v>
      </c>
      <c r="D856" s="15">
        <v>83950</v>
      </c>
    </row>
    <row r="857" spans="1:4" x14ac:dyDescent="0.35">
      <c r="A857">
        <v>6722256</v>
      </c>
      <c r="B857" t="s">
        <v>1322</v>
      </c>
      <c r="C857" s="10">
        <v>17</v>
      </c>
      <c r="D857" s="15">
        <v>19550</v>
      </c>
    </row>
    <row r="858" spans="1:4" x14ac:dyDescent="0.35">
      <c r="A858">
        <v>6722259</v>
      </c>
      <c r="B858" t="s">
        <v>4139</v>
      </c>
      <c r="C858" s="10">
        <v>49</v>
      </c>
      <c r="D858" s="15">
        <v>56350</v>
      </c>
    </row>
    <row r="859" spans="1:4" x14ac:dyDescent="0.35">
      <c r="A859">
        <v>6722275</v>
      </c>
      <c r="B859" t="s">
        <v>1324</v>
      </c>
      <c r="C859" s="10">
        <v>16</v>
      </c>
      <c r="D859" s="15">
        <v>18400</v>
      </c>
    </row>
    <row r="860" spans="1:4" x14ac:dyDescent="0.35">
      <c r="A860">
        <v>6722279</v>
      </c>
      <c r="B860" t="s">
        <v>1325</v>
      </c>
      <c r="C860" s="10">
        <v>31</v>
      </c>
      <c r="D860" s="15">
        <v>35650</v>
      </c>
    </row>
    <row r="861" spans="1:4" x14ac:dyDescent="0.35">
      <c r="A861">
        <v>6722288</v>
      </c>
      <c r="B861" t="s">
        <v>1326</v>
      </c>
      <c r="C861" s="10">
        <v>77</v>
      </c>
      <c r="D861" s="15">
        <v>88550</v>
      </c>
    </row>
    <row r="862" spans="1:4" x14ac:dyDescent="0.35">
      <c r="A862">
        <v>6722292</v>
      </c>
      <c r="B862" t="s">
        <v>3583</v>
      </c>
      <c r="C862" s="10">
        <v>148</v>
      </c>
      <c r="D862" s="15">
        <v>170200</v>
      </c>
    </row>
    <row r="863" spans="1:4" x14ac:dyDescent="0.35">
      <c r="A863">
        <v>6722296</v>
      </c>
      <c r="B863" t="s">
        <v>1328</v>
      </c>
      <c r="C863" s="10">
        <v>28</v>
      </c>
      <c r="D863" s="15">
        <v>32200</v>
      </c>
    </row>
    <row r="864" spans="1:4" x14ac:dyDescent="0.35">
      <c r="A864">
        <v>6722298</v>
      </c>
      <c r="B864" t="s">
        <v>1329</v>
      </c>
      <c r="C864" s="10">
        <v>37</v>
      </c>
      <c r="D864" s="15">
        <v>42550</v>
      </c>
    </row>
    <row r="865" spans="1:4" x14ac:dyDescent="0.35">
      <c r="A865">
        <v>6722300</v>
      </c>
      <c r="B865" t="s">
        <v>1331</v>
      </c>
      <c r="C865" s="10">
        <v>26</v>
      </c>
      <c r="D865" s="15">
        <v>29900</v>
      </c>
    </row>
    <row r="866" spans="1:4" x14ac:dyDescent="0.35">
      <c r="A866">
        <v>6722301</v>
      </c>
      <c r="B866" t="s">
        <v>1333</v>
      </c>
      <c r="C866" s="10">
        <v>28</v>
      </c>
      <c r="D866" s="15">
        <v>32200</v>
      </c>
    </row>
    <row r="867" spans="1:4" x14ac:dyDescent="0.35">
      <c r="A867">
        <v>6722304</v>
      </c>
      <c r="B867" t="s">
        <v>1334</v>
      </c>
      <c r="C867" s="10">
        <v>57</v>
      </c>
      <c r="D867" s="15">
        <v>65550</v>
      </c>
    </row>
    <row r="868" spans="1:4" x14ac:dyDescent="0.35">
      <c r="A868">
        <v>6722342</v>
      </c>
      <c r="B868" t="s">
        <v>1335</v>
      </c>
      <c r="C868" s="10">
        <v>40</v>
      </c>
      <c r="D868" s="15">
        <v>46000</v>
      </c>
    </row>
    <row r="869" spans="1:4" x14ac:dyDescent="0.35">
      <c r="A869">
        <v>6722358</v>
      </c>
      <c r="B869" t="s">
        <v>1337</v>
      </c>
      <c r="C869" s="10">
        <v>29</v>
      </c>
      <c r="D869" s="15">
        <v>33350</v>
      </c>
    </row>
    <row r="870" spans="1:4" x14ac:dyDescent="0.35">
      <c r="A870">
        <v>6722363</v>
      </c>
      <c r="B870" t="s">
        <v>4140</v>
      </c>
      <c r="C870" s="10">
        <v>37</v>
      </c>
      <c r="D870" s="15">
        <v>42550</v>
      </c>
    </row>
    <row r="871" spans="1:4" x14ac:dyDescent="0.35">
      <c r="A871">
        <v>6722367</v>
      </c>
      <c r="B871" t="s">
        <v>1339</v>
      </c>
      <c r="C871" s="10">
        <v>37</v>
      </c>
      <c r="D871" s="15">
        <v>42550</v>
      </c>
    </row>
    <row r="872" spans="1:4" x14ac:dyDescent="0.35">
      <c r="A872">
        <v>6722368</v>
      </c>
      <c r="B872" t="s">
        <v>1340</v>
      </c>
      <c r="C872" s="10">
        <v>69</v>
      </c>
      <c r="D872" s="15">
        <v>79350</v>
      </c>
    </row>
    <row r="873" spans="1:4" x14ac:dyDescent="0.35">
      <c r="A873">
        <v>6722369</v>
      </c>
      <c r="B873" t="s">
        <v>1341</v>
      </c>
      <c r="C873" s="10">
        <v>104</v>
      </c>
      <c r="D873" s="15">
        <v>119600</v>
      </c>
    </row>
    <row r="874" spans="1:4" x14ac:dyDescent="0.35">
      <c r="A874">
        <v>6722370</v>
      </c>
      <c r="B874" t="s">
        <v>1342</v>
      </c>
      <c r="C874" s="10">
        <v>109</v>
      </c>
      <c r="D874" s="15">
        <v>125350</v>
      </c>
    </row>
    <row r="875" spans="1:4" x14ac:dyDescent="0.35">
      <c r="A875">
        <v>6722371</v>
      </c>
      <c r="B875" t="s">
        <v>1343</v>
      </c>
      <c r="C875" s="10">
        <v>39</v>
      </c>
      <c r="D875" s="15">
        <v>44850</v>
      </c>
    </row>
    <row r="876" spans="1:4" x14ac:dyDescent="0.35">
      <c r="A876">
        <v>6722372</v>
      </c>
      <c r="B876" t="s">
        <v>1344</v>
      </c>
      <c r="C876" s="10">
        <v>71</v>
      </c>
      <c r="D876" s="15">
        <v>81650</v>
      </c>
    </row>
    <row r="877" spans="1:4" x14ac:dyDescent="0.35">
      <c r="A877">
        <v>6722373</v>
      </c>
      <c r="B877" t="s">
        <v>1345</v>
      </c>
      <c r="C877" s="10">
        <v>188</v>
      </c>
      <c r="D877" s="15">
        <v>216200</v>
      </c>
    </row>
    <row r="878" spans="1:4" x14ac:dyDescent="0.35">
      <c r="A878">
        <v>6722374</v>
      </c>
      <c r="B878" t="s">
        <v>1346</v>
      </c>
      <c r="C878" s="10">
        <v>122</v>
      </c>
      <c r="D878" s="15">
        <v>140300</v>
      </c>
    </row>
    <row r="879" spans="1:4" x14ac:dyDescent="0.35">
      <c r="A879">
        <v>6722375</v>
      </c>
      <c r="B879" t="s">
        <v>1347</v>
      </c>
      <c r="C879" s="10">
        <v>78</v>
      </c>
      <c r="D879" s="15">
        <v>89700</v>
      </c>
    </row>
    <row r="880" spans="1:4" x14ac:dyDescent="0.35">
      <c r="A880">
        <v>6722376</v>
      </c>
      <c r="B880" t="s">
        <v>3584</v>
      </c>
      <c r="C880" s="10">
        <v>86</v>
      </c>
      <c r="D880" s="15">
        <v>98900</v>
      </c>
    </row>
    <row r="881" spans="1:4" x14ac:dyDescent="0.35">
      <c r="A881">
        <v>6723013</v>
      </c>
      <c r="B881" t="s">
        <v>1348</v>
      </c>
      <c r="C881" s="10">
        <v>10</v>
      </c>
      <c r="D881" s="15">
        <v>11500</v>
      </c>
    </row>
    <row r="882" spans="1:4" x14ac:dyDescent="0.35">
      <c r="A882">
        <v>6723311</v>
      </c>
      <c r="B882" t="s">
        <v>1349</v>
      </c>
      <c r="C882" s="10">
        <v>55</v>
      </c>
      <c r="D882" s="15">
        <v>63250</v>
      </c>
    </row>
    <row r="883" spans="1:4" x14ac:dyDescent="0.35">
      <c r="A883">
        <v>6723315</v>
      </c>
      <c r="B883" t="s">
        <v>1350</v>
      </c>
      <c r="C883" s="10">
        <v>23</v>
      </c>
      <c r="D883" s="15">
        <v>26450</v>
      </c>
    </row>
    <row r="884" spans="1:4" x14ac:dyDescent="0.35">
      <c r="A884">
        <v>6723322</v>
      </c>
      <c r="B884" t="s">
        <v>1351</v>
      </c>
      <c r="C884" s="10">
        <v>22</v>
      </c>
      <c r="D884" s="15">
        <v>25300</v>
      </c>
    </row>
    <row r="885" spans="1:4" x14ac:dyDescent="0.35">
      <c r="A885">
        <v>6723323</v>
      </c>
      <c r="B885" t="s">
        <v>1353</v>
      </c>
      <c r="C885" s="10">
        <v>28</v>
      </c>
      <c r="D885" s="15">
        <v>32200</v>
      </c>
    </row>
    <row r="886" spans="1:4" x14ac:dyDescent="0.35">
      <c r="A886">
        <v>6724059</v>
      </c>
      <c r="B886" t="s">
        <v>3585</v>
      </c>
      <c r="C886" s="10">
        <v>214</v>
      </c>
      <c r="D886" s="15">
        <v>246100</v>
      </c>
    </row>
    <row r="887" spans="1:4" x14ac:dyDescent="0.35">
      <c r="A887">
        <v>6724068</v>
      </c>
      <c r="B887" t="s">
        <v>3586</v>
      </c>
      <c r="C887" s="10">
        <v>175</v>
      </c>
      <c r="D887" s="15">
        <v>201250</v>
      </c>
    </row>
    <row r="888" spans="1:4" x14ac:dyDescent="0.35">
      <c r="A888">
        <v>6724071</v>
      </c>
      <c r="B888" t="s">
        <v>3587</v>
      </c>
      <c r="C888" s="10">
        <v>363</v>
      </c>
      <c r="D888" s="15">
        <v>417450</v>
      </c>
    </row>
    <row r="889" spans="1:4" x14ac:dyDescent="0.35">
      <c r="A889">
        <v>6724076</v>
      </c>
      <c r="B889" t="s">
        <v>3588</v>
      </c>
      <c r="C889" s="10">
        <v>169</v>
      </c>
      <c r="D889" s="15">
        <v>194350</v>
      </c>
    </row>
    <row r="890" spans="1:4" x14ac:dyDescent="0.35">
      <c r="A890">
        <v>6724078</v>
      </c>
      <c r="B890" t="s">
        <v>3589</v>
      </c>
      <c r="C890" s="10">
        <v>249</v>
      </c>
      <c r="D890" s="15">
        <v>286350</v>
      </c>
    </row>
    <row r="891" spans="1:4" x14ac:dyDescent="0.35">
      <c r="A891">
        <v>6724080</v>
      </c>
      <c r="B891" t="s">
        <v>3590</v>
      </c>
      <c r="C891" s="10">
        <v>147</v>
      </c>
      <c r="D891" s="15">
        <v>169050</v>
      </c>
    </row>
    <row r="892" spans="1:4" x14ac:dyDescent="0.35">
      <c r="A892">
        <v>6724085</v>
      </c>
      <c r="B892" t="s">
        <v>3591</v>
      </c>
      <c r="C892" s="10">
        <v>100</v>
      </c>
      <c r="D892" s="15">
        <v>115000</v>
      </c>
    </row>
    <row r="893" spans="1:4" x14ac:dyDescent="0.35">
      <c r="A893">
        <v>6724086</v>
      </c>
      <c r="B893" t="s">
        <v>3592</v>
      </c>
      <c r="C893" s="10">
        <v>344</v>
      </c>
      <c r="D893" s="15">
        <v>395600</v>
      </c>
    </row>
    <row r="894" spans="1:4" x14ac:dyDescent="0.35">
      <c r="A894">
        <v>6724601</v>
      </c>
      <c r="B894" t="s">
        <v>4141</v>
      </c>
      <c r="C894" s="10">
        <v>125</v>
      </c>
      <c r="D894" s="15">
        <v>143750</v>
      </c>
    </row>
    <row r="895" spans="1:4" x14ac:dyDescent="0.35">
      <c r="A895">
        <v>6727003</v>
      </c>
      <c r="B895" t="s">
        <v>1355</v>
      </c>
      <c r="C895" s="10">
        <v>85</v>
      </c>
      <c r="D895" s="15">
        <v>97750</v>
      </c>
    </row>
    <row r="896" spans="1:4" x14ac:dyDescent="0.35">
      <c r="A896">
        <v>6727012</v>
      </c>
      <c r="B896" t="s">
        <v>3594</v>
      </c>
      <c r="C896" s="10">
        <v>86</v>
      </c>
      <c r="D896" s="15">
        <v>98900</v>
      </c>
    </row>
    <row r="897" spans="1:4" x14ac:dyDescent="0.35">
      <c r="A897">
        <v>6732109</v>
      </c>
      <c r="B897" t="s">
        <v>1356</v>
      </c>
      <c r="C897" s="10">
        <v>12</v>
      </c>
      <c r="D897" s="15">
        <v>13800</v>
      </c>
    </row>
    <row r="898" spans="1:4" x14ac:dyDescent="0.35">
      <c r="A898">
        <v>6732111</v>
      </c>
      <c r="B898" t="s">
        <v>1357</v>
      </c>
      <c r="C898" s="10">
        <v>35</v>
      </c>
      <c r="D898" s="15">
        <v>40250</v>
      </c>
    </row>
    <row r="899" spans="1:4" x14ac:dyDescent="0.35">
      <c r="A899">
        <v>6732114</v>
      </c>
      <c r="B899" t="s">
        <v>1358</v>
      </c>
      <c r="C899" s="10">
        <v>40</v>
      </c>
      <c r="D899" s="15">
        <v>46000</v>
      </c>
    </row>
    <row r="900" spans="1:4" x14ac:dyDescent="0.35">
      <c r="A900">
        <v>6732115</v>
      </c>
      <c r="B900" t="s">
        <v>1359</v>
      </c>
      <c r="C900" s="10">
        <v>107</v>
      </c>
      <c r="D900" s="15">
        <v>123050</v>
      </c>
    </row>
    <row r="901" spans="1:4" x14ac:dyDescent="0.35">
      <c r="A901">
        <v>6732117</v>
      </c>
      <c r="B901" t="s">
        <v>1360</v>
      </c>
      <c r="C901" s="10">
        <v>43</v>
      </c>
      <c r="D901" s="15">
        <v>49450</v>
      </c>
    </row>
    <row r="902" spans="1:4" x14ac:dyDescent="0.35">
      <c r="A902">
        <v>6732118</v>
      </c>
      <c r="B902" t="s">
        <v>1361</v>
      </c>
      <c r="C902" s="10">
        <v>109</v>
      </c>
      <c r="D902" s="15">
        <v>125350</v>
      </c>
    </row>
    <row r="903" spans="1:4" x14ac:dyDescent="0.35">
      <c r="A903">
        <v>6732120</v>
      </c>
      <c r="B903" t="s">
        <v>1362</v>
      </c>
      <c r="C903" s="10">
        <v>59</v>
      </c>
      <c r="D903" s="15">
        <v>67850</v>
      </c>
    </row>
    <row r="904" spans="1:4" x14ac:dyDescent="0.35">
      <c r="A904">
        <v>6732122</v>
      </c>
      <c r="B904" t="s">
        <v>1363</v>
      </c>
      <c r="C904" s="10">
        <v>111</v>
      </c>
      <c r="D904" s="15">
        <v>127650</v>
      </c>
    </row>
    <row r="905" spans="1:4" x14ac:dyDescent="0.35">
      <c r="A905">
        <v>6732124</v>
      </c>
      <c r="B905" t="s">
        <v>1364</v>
      </c>
      <c r="C905" s="10">
        <v>84</v>
      </c>
      <c r="D905" s="15">
        <v>96600</v>
      </c>
    </row>
    <row r="906" spans="1:4" x14ac:dyDescent="0.35">
      <c r="A906">
        <v>6732126</v>
      </c>
      <c r="B906" t="s">
        <v>4142</v>
      </c>
      <c r="C906" s="10">
        <v>13</v>
      </c>
      <c r="D906" s="15">
        <v>14950</v>
      </c>
    </row>
    <row r="907" spans="1:4" x14ac:dyDescent="0.35">
      <c r="A907">
        <v>6732127</v>
      </c>
      <c r="B907" t="s">
        <v>1366</v>
      </c>
      <c r="C907" s="10">
        <v>10</v>
      </c>
      <c r="D907" s="15">
        <v>11500</v>
      </c>
    </row>
    <row r="908" spans="1:4" x14ac:dyDescent="0.35">
      <c r="A908">
        <v>6732128</v>
      </c>
      <c r="B908" t="s">
        <v>1367</v>
      </c>
      <c r="C908" s="10" t="s">
        <v>3966</v>
      </c>
      <c r="D908" s="15" t="s">
        <v>3966</v>
      </c>
    </row>
    <row r="909" spans="1:4" x14ac:dyDescent="0.35">
      <c r="A909">
        <v>6732131</v>
      </c>
      <c r="B909" t="s">
        <v>1368</v>
      </c>
      <c r="C909" s="10">
        <v>37</v>
      </c>
      <c r="D909" s="15">
        <v>42550</v>
      </c>
    </row>
    <row r="910" spans="1:4" x14ac:dyDescent="0.35">
      <c r="A910">
        <v>6732133</v>
      </c>
      <c r="B910" t="s">
        <v>1369</v>
      </c>
      <c r="C910" s="10">
        <v>55</v>
      </c>
      <c r="D910" s="15">
        <v>63250</v>
      </c>
    </row>
    <row r="911" spans="1:4" x14ac:dyDescent="0.35">
      <c r="A911">
        <v>6732136</v>
      </c>
      <c r="B911" t="s">
        <v>1370</v>
      </c>
      <c r="C911" s="10">
        <v>37</v>
      </c>
      <c r="D911" s="15">
        <v>42550</v>
      </c>
    </row>
    <row r="912" spans="1:4" x14ac:dyDescent="0.35">
      <c r="A912">
        <v>6732138</v>
      </c>
      <c r="B912" t="s">
        <v>1371</v>
      </c>
      <c r="C912" s="10">
        <v>30</v>
      </c>
      <c r="D912" s="15">
        <v>34500</v>
      </c>
    </row>
    <row r="913" spans="1:4" x14ac:dyDescent="0.35">
      <c r="A913">
        <v>6732144</v>
      </c>
      <c r="B913" t="s">
        <v>1373</v>
      </c>
      <c r="C913" s="10">
        <v>42</v>
      </c>
      <c r="D913" s="15">
        <v>48300</v>
      </c>
    </row>
    <row r="914" spans="1:4" x14ac:dyDescent="0.35">
      <c r="A914">
        <v>6732146</v>
      </c>
      <c r="B914" t="s">
        <v>1374</v>
      </c>
      <c r="C914" s="10">
        <v>60</v>
      </c>
      <c r="D914" s="15">
        <v>69000</v>
      </c>
    </row>
    <row r="915" spans="1:4" x14ac:dyDescent="0.35">
      <c r="A915">
        <v>6732148</v>
      </c>
      <c r="B915" t="s">
        <v>1375</v>
      </c>
      <c r="C915" s="10">
        <v>8</v>
      </c>
      <c r="D915" s="15">
        <v>9200</v>
      </c>
    </row>
    <row r="916" spans="1:4" x14ac:dyDescent="0.35">
      <c r="A916">
        <v>6732149</v>
      </c>
      <c r="B916" t="s">
        <v>1376</v>
      </c>
      <c r="C916" s="10">
        <v>29</v>
      </c>
      <c r="D916" s="15">
        <v>33350</v>
      </c>
    </row>
    <row r="917" spans="1:4" x14ac:dyDescent="0.35">
      <c r="A917">
        <v>6732151</v>
      </c>
      <c r="B917" t="s">
        <v>1377</v>
      </c>
      <c r="C917" s="10" t="s">
        <v>3966</v>
      </c>
      <c r="D917" s="15" t="s">
        <v>3966</v>
      </c>
    </row>
    <row r="918" spans="1:4" x14ac:dyDescent="0.35">
      <c r="A918">
        <v>6732152</v>
      </c>
      <c r="B918" t="s">
        <v>1378</v>
      </c>
      <c r="C918" s="10">
        <v>10</v>
      </c>
      <c r="D918" s="15">
        <v>11500</v>
      </c>
    </row>
    <row r="919" spans="1:4" x14ac:dyDescent="0.35">
      <c r="A919">
        <v>6732156</v>
      </c>
      <c r="B919" t="s">
        <v>1379</v>
      </c>
      <c r="C919" s="10">
        <v>20</v>
      </c>
      <c r="D919" s="15">
        <v>23000</v>
      </c>
    </row>
    <row r="920" spans="1:4" x14ac:dyDescent="0.35">
      <c r="A920">
        <v>6732163</v>
      </c>
      <c r="B920" t="s">
        <v>1380</v>
      </c>
      <c r="C920" s="10">
        <v>100</v>
      </c>
      <c r="D920" s="15">
        <v>115000</v>
      </c>
    </row>
    <row r="921" spans="1:4" x14ac:dyDescent="0.35">
      <c r="A921">
        <v>6732165</v>
      </c>
      <c r="B921" t="s">
        <v>1381</v>
      </c>
      <c r="C921" s="10" t="s">
        <v>3966</v>
      </c>
      <c r="D921" s="15" t="s">
        <v>3966</v>
      </c>
    </row>
    <row r="922" spans="1:4" x14ac:dyDescent="0.35">
      <c r="A922">
        <v>6732178</v>
      </c>
      <c r="B922" t="s">
        <v>1382</v>
      </c>
      <c r="C922" s="10">
        <v>63</v>
      </c>
      <c r="D922" s="15">
        <v>72450</v>
      </c>
    </row>
    <row r="923" spans="1:4" x14ac:dyDescent="0.35">
      <c r="A923">
        <v>6732179</v>
      </c>
      <c r="B923" t="s">
        <v>1383</v>
      </c>
      <c r="C923" s="10">
        <v>49</v>
      </c>
      <c r="D923" s="15">
        <v>56350</v>
      </c>
    </row>
    <row r="924" spans="1:4" x14ac:dyDescent="0.35">
      <c r="A924">
        <v>6732181</v>
      </c>
      <c r="B924" t="s">
        <v>1385</v>
      </c>
      <c r="C924" s="10">
        <v>137</v>
      </c>
      <c r="D924" s="15">
        <v>157550</v>
      </c>
    </row>
    <row r="925" spans="1:4" x14ac:dyDescent="0.35">
      <c r="A925">
        <v>6732182</v>
      </c>
      <c r="B925" t="s">
        <v>1386</v>
      </c>
      <c r="C925" s="10">
        <v>78</v>
      </c>
      <c r="D925" s="15">
        <v>89700</v>
      </c>
    </row>
    <row r="926" spans="1:4" x14ac:dyDescent="0.35">
      <c r="A926">
        <v>6732184</v>
      </c>
      <c r="B926" t="s">
        <v>1388</v>
      </c>
      <c r="C926" s="10">
        <v>13</v>
      </c>
      <c r="D926" s="15">
        <v>14950</v>
      </c>
    </row>
    <row r="927" spans="1:4" x14ac:dyDescent="0.35">
      <c r="A927">
        <v>6732185</v>
      </c>
      <c r="B927" t="s">
        <v>1389</v>
      </c>
      <c r="C927" s="10">
        <v>48</v>
      </c>
      <c r="D927" s="15">
        <v>55200</v>
      </c>
    </row>
    <row r="928" spans="1:4" x14ac:dyDescent="0.35">
      <c r="A928">
        <v>6732186</v>
      </c>
      <c r="B928" t="s">
        <v>3595</v>
      </c>
      <c r="C928" s="10">
        <v>36</v>
      </c>
      <c r="D928" s="15">
        <v>41400</v>
      </c>
    </row>
    <row r="929" spans="1:4" x14ac:dyDescent="0.35">
      <c r="A929">
        <v>6733037</v>
      </c>
      <c r="B929" t="s">
        <v>1390</v>
      </c>
      <c r="C929" s="10">
        <v>22</v>
      </c>
      <c r="D929" s="15">
        <v>25300</v>
      </c>
    </row>
    <row r="930" spans="1:4" x14ac:dyDescent="0.35">
      <c r="A930">
        <v>6733047</v>
      </c>
      <c r="B930" t="s">
        <v>1392</v>
      </c>
      <c r="C930" s="10">
        <v>26</v>
      </c>
      <c r="D930" s="15">
        <v>29900</v>
      </c>
    </row>
    <row r="931" spans="1:4" x14ac:dyDescent="0.35">
      <c r="A931">
        <v>6733057</v>
      </c>
      <c r="B931" t="s">
        <v>1393</v>
      </c>
      <c r="C931" s="10">
        <v>25</v>
      </c>
      <c r="D931" s="15">
        <v>28750</v>
      </c>
    </row>
    <row r="932" spans="1:4" x14ac:dyDescent="0.35">
      <c r="A932">
        <v>6733320</v>
      </c>
      <c r="B932" t="s">
        <v>1394</v>
      </c>
      <c r="C932" s="10">
        <v>7</v>
      </c>
      <c r="D932" s="15">
        <v>8050</v>
      </c>
    </row>
    <row r="933" spans="1:4" x14ac:dyDescent="0.35">
      <c r="A933">
        <v>6733321</v>
      </c>
      <c r="B933" t="s">
        <v>1395</v>
      </c>
      <c r="C933" s="10">
        <v>17</v>
      </c>
      <c r="D933" s="15">
        <v>19550</v>
      </c>
    </row>
    <row r="934" spans="1:4" x14ac:dyDescent="0.35">
      <c r="A934">
        <v>6733363</v>
      </c>
      <c r="B934" t="s">
        <v>1399</v>
      </c>
      <c r="C934" s="10" t="s">
        <v>3966</v>
      </c>
      <c r="D934" s="15" t="s">
        <v>3966</v>
      </c>
    </row>
    <row r="935" spans="1:4" x14ac:dyDescent="0.35">
      <c r="A935">
        <v>6733364</v>
      </c>
      <c r="B935" t="s">
        <v>1401</v>
      </c>
      <c r="C935" s="10">
        <v>18</v>
      </c>
      <c r="D935" s="15">
        <v>20700</v>
      </c>
    </row>
    <row r="936" spans="1:4" x14ac:dyDescent="0.35">
      <c r="A936">
        <v>6733365</v>
      </c>
      <c r="B936" t="s">
        <v>1403</v>
      </c>
      <c r="C936" s="10">
        <v>10</v>
      </c>
      <c r="D936" s="15">
        <v>11500</v>
      </c>
    </row>
    <row r="937" spans="1:4" x14ac:dyDescent="0.35">
      <c r="A937">
        <v>6733367</v>
      </c>
      <c r="B937" t="s">
        <v>1405</v>
      </c>
      <c r="C937" s="10">
        <v>17</v>
      </c>
      <c r="D937" s="15">
        <v>19550</v>
      </c>
    </row>
    <row r="938" spans="1:4" x14ac:dyDescent="0.35">
      <c r="A938">
        <v>6733368</v>
      </c>
      <c r="B938" t="s">
        <v>1407</v>
      </c>
      <c r="C938" s="10">
        <v>28</v>
      </c>
      <c r="D938" s="15">
        <v>32200</v>
      </c>
    </row>
    <row r="939" spans="1:4" x14ac:dyDescent="0.35">
      <c r="A939">
        <v>6733372</v>
      </c>
      <c r="B939" t="s">
        <v>1409</v>
      </c>
      <c r="C939" s="10">
        <v>11</v>
      </c>
      <c r="D939" s="15">
        <v>12650</v>
      </c>
    </row>
    <row r="940" spans="1:4" x14ac:dyDescent="0.35">
      <c r="A940">
        <v>6733373</v>
      </c>
      <c r="B940" t="s">
        <v>4143</v>
      </c>
      <c r="C940" s="10">
        <v>34</v>
      </c>
      <c r="D940" s="15">
        <v>39100</v>
      </c>
    </row>
    <row r="941" spans="1:4" x14ac:dyDescent="0.35">
      <c r="A941">
        <v>6734060</v>
      </c>
      <c r="B941" t="s">
        <v>3597</v>
      </c>
      <c r="C941" s="10">
        <v>168</v>
      </c>
      <c r="D941" s="15">
        <v>193200</v>
      </c>
    </row>
    <row r="942" spans="1:4" x14ac:dyDescent="0.35">
      <c r="A942">
        <v>6734065</v>
      </c>
      <c r="B942" t="s">
        <v>3600</v>
      </c>
      <c r="C942" s="10">
        <v>77</v>
      </c>
      <c r="D942" s="15">
        <v>88550</v>
      </c>
    </row>
    <row r="943" spans="1:4" x14ac:dyDescent="0.35">
      <c r="A943">
        <v>6734067</v>
      </c>
      <c r="B943" t="s">
        <v>3601</v>
      </c>
      <c r="C943" s="10">
        <v>168</v>
      </c>
      <c r="D943" s="15">
        <v>193200</v>
      </c>
    </row>
    <row r="944" spans="1:4" x14ac:dyDescent="0.35">
      <c r="A944">
        <v>6734068</v>
      </c>
      <c r="B944" t="s">
        <v>4144</v>
      </c>
      <c r="C944" s="10">
        <v>165</v>
      </c>
      <c r="D944" s="15">
        <v>189750</v>
      </c>
    </row>
    <row r="945" spans="1:4" x14ac:dyDescent="0.35">
      <c r="A945">
        <v>6734069</v>
      </c>
      <c r="B945" t="s">
        <v>4145</v>
      </c>
      <c r="C945" s="10">
        <v>425</v>
      </c>
      <c r="D945" s="15">
        <v>488750</v>
      </c>
    </row>
    <row r="946" spans="1:4" x14ac:dyDescent="0.35">
      <c r="A946">
        <v>6734612</v>
      </c>
      <c r="B946" t="s">
        <v>3602</v>
      </c>
      <c r="C946" s="10">
        <v>133</v>
      </c>
      <c r="D946" s="15">
        <v>152950</v>
      </c>
    </row>
    <row r="947" spans="1:4" x14ac:dyDescent="0.35">
      <c r="A947">
        <v>6735400</v>
      </c>
      <c r="B947" t="s">
        <v>3603</v>
      </c>
      <c r="C947" s="10">
        <v>83</v>
      </c>
      <c r="D947" s="15">
        <v>95450</v>
      </c>
    </row>
    <row r="948" spans="1:4" x14ac:dyDescent="0.35">
      <c r="A948">
        <v>6735500</v>
      </c>
      <c r="B948" t="s">
        <v>3604</v>
      </c>
      <c r="C948" s="10">
        <v>128</v>
      </c>
      <c r="D948" s="15">
        <v>147200</v>
      </c>
    </row>
    <row r="949" spans="1:4" x14ac:dyDescent="0.35">
      <c r="A949">
        <v>6737024</v>
      </c>
      <c r="B949" t="s">
        <v>1411</v>
      </c>
      <c r="C949" s="10">
        <v>154</v>
      </c>
      <c r="D949" s="15">
        <v>177100</v>
      </c>
    </row>
    <row r="950" spans="1:4" x14ac:dyDescent="0.35">
      <c r="A950">
        <v>6742044</v>
      </c>
      <c r="B950" t="s">
        <v>1412</v>
      </c>
      <c r="C950" s="10">
        <v>24</v>
      </c>
      <c r="D950" s="15">
        <v>27600</v>
      </c>
    </row>
    <row r="951" spans="1:4" x14ac:dyDescent="0.35">
      <c r="A951">
        <v>6742045</v>
      </c>
      <c r="B951" t="s">
        <v>1414</v>
      </c>
      <c r="C951" s="10">
        <v>39</v>
      </c>
      <c r="D951" s="15">
        <v>44850</v>
      </c>
    </row>
    <row r="952" spans="1:4" x14ac:dyDescent="0.35">
      <c r="A952">
        <v>6742052</v>
      </c>
      <c r="B952" t="s">
        <v>1415</v>
      </c>
      <c r="C952" s="10">
        <v>36</v>
      </c>
      <c r="D952" s="15">
        <v>41400</v>
      </c>
    </row>
    <row r="953" spans="1:4" x14ac:dyDescent="0.35">
      <c r="A953">
        <v>6742053</v>
      </c>
      <c r="B953" t="s">
        <v>1416</v>
      </c>
      <c r="C953" s="10">
        <v>10</v>
      </c>
      <c r="D953" s="15">
        <v>11500</v>
      </c>
    </row>
    <row r="954" spans="1:4" x14ac:dyDescent="0.35">
      <c r="A954">
        <v>6742060</v>
      </c>
      <c r="B954" t="s">
        <v>1417</v>
      </c>
      <c r="C954" s="10">
        <v>19</v>
      </c>
      <c r="D954" s="15">
        <v>21850</v>
      </c>
    </row>
    <row r="955" spans="1:4" x14ac:dyDescent="0.35">
      <c r="A955">
        <v>6742061</v>
      </c>
      <c r="B955" t="s">
        <v>1418</v>
      </c>
      <c r="C955" s="10">
        <v>22</v>
      </c>
      <c r="D955" s="15">
        <v>25300</v>
      </c>
    </row>
    <row r="956" spans="1:4" x14ac:dyDescent="0.35">
      <c r="A956">
        <v>6742066</v>
      </c>
      <c r="B956" t="s">
        <v>1419</v>
      </c>
      <c r="C956" s="10">
        <v>30</v>
      </c>
      <c r="D956" s="15">
        <v>34500</v>
      </c>
    </row>
    <row r="957" spans="1:4" x14ac:dyDescent="0.35">
      <c r="A957">
        <v>6742069</v>
      </c>
      <c r="B957" t="s">
        <v>1420</v>
      </c>
      <c r="C957" s="10">
        <v>25</v>
      </c>
      <c r="D957" s="15">
        <v>28750</v>
      </c>
    </row>
    <row r="958" spans="1:4" x14ac:dyDescent="0.35">
      <c r="A958">
        <v>6742070</v>
      </c>
      <c r="B958" t="s">
        <v>1421</v>
      </c>
      <c r="C958" s="10">
        <v>54</v>
      </c>
      <c r="D958" s="15">
        <v>62100</v>
      </c>
    </row>
    <row r="959" spans="1:4" x14ac:dyDescent="0.35">
      <c r="A959">
        <v>6742072</v>
      </c>
      <c r="B959" t="s">
        <v>1422</v>
      </c>
      <c r="C959" s="10">
        <v>10</v>
      </c>
      <c r="D959" s="15">
        <v>11500</v>
      </c>
    </row>
    <row r="960" spans="1:4" x14ac:dyDescent="0.35">
      <c r="A960">
        <v>6742077</v>
      </c>
      <c r="B960" t="s">
        <v>1423</v>
      </c>
      <c r="C960" s="10">
        <v>33</v>
      </c>
      <c r="D960" s="15">
        <v>37950</v>
      </c>
    </row>
    <row r="961" spans="1:4" x14ac:dyDescent="0.35">
      <c r="A961">
        <v>6742079</v>
      </c>
      <c r="B961" t="s">
        <v>1425</v>
      </c>
      <c r="C961" s="10">
        <v>37</v>
      </c>
      <c r="D961" s="15">
        <v>42550</v>
      </c>
    </row>
    <row r="962" spans="1:4" x14ac:dyDescent="0.35">
      <c r="A962">
        <v>6742083</v>
      </c>
      <c r="B962" t="s">
        <v>1427</v>
      </c>
      <c r="C962" s="10">
        <v>31</v>
      </c>
      <c r="D962" s="15">
        <v>35650</v>
      </c>
    </row>
    <row r="963" spans="1:4" x14ac:dyDescent="0.35">
      <c r="A963">
        <v>6742084</v>
      </c>
      <c r="B963" t="s">
        <v>1428</v>
      </c>
      <c r="C963" s="10">
        <v>31</v>
      </c>
      <c r="D963" s="15">
        <v>35650</v>
      </c>
    </row>
    <row r="964" spans="1:4" x14ac:dyDescent="0.35">
      <c r="A964">
        <v>6742093</v>
      </c>
      <c r="B964" t="s">
        <v>1429</v>
      </c>
      <c r="C964" s="10">
        <v>63</v>
      </c>
      <c r="D964" s="15">
        <v>72450</v>
      </c>
    </row>
    <row r="965" spans="1:4" x14ac:dyDescent="0.35">
      <c r="A965">
        <v>6742102</v>
      </c>
      <c r="B965" t="s">
        <v>1432</v>
      </c>
      <c r="C965" s="10">
        <v>23</v>
      </c>
      <c r="D965" s="15">
        <v>26450</v>
      </c>
    </row>
    <row r="966" spans="1:4" x14ac:dyDescent="0.35">
      <c r="A966">
        <v>6742104</v>
      </c>
      <c r="B966" t="s">
        <v>1433</v>
      </c>
      <c r="C966" s="10">
        <v>55</v>
      </c>
      <c r="D966" s="15">
        <v>63250</v>
      </c>
    </row>
    <row r="967" spans="1:4" x14ac:dyDescent="0.35">
      <c r="A967">
        <v>6742112</v>
      </c>
      <c r="B967" t="s">
        <v>1434</v>
      </c>
      <c r="C967" s="10">
        <v>58</v>
      </c>
      <c r="D967" s="15">
        <v>66700</v>
      </c>
    </row>
    <row r="968" spans="1:4" x14ac:dyDescent="0.35">
      <c r="A968">
        <v>6742118</v>
      </c>
      <c r="B968" t="s">
        <v>1436</v>
      </c>
      <c r="C968" s="10">
        <v>42</v>
      </c>
      <c r="D968" s="15">
        <v>48300</v>
      </c>
    </row>
    <row r="969" spans="1:4" x14ac:dyDescent="0.35">
      <c r="A969">
        <v>6742119</v>
      </c>
      <c r="B969" t="s">
        <v>1437</v>
      </c>
      <c r="C969" s="10">
        <v>37</v>
      </c>
      <c r="D969" s="15">
        <v>42550</v>
      </c>
    </row>
    <row r="970" spans="1:4" x14ac:dyDescent="0.35">
      <c r="A970">
        <v>6742124</v>
      </c>
      <c r="B970" t="s">
        <v>1438</v>
      </c>
      <c r="C970" s="10">
        <v>18</v>
      </c>
      <c r="D970" s="15">
        <v>20700</v>
      </c>
    </row>
    <row r="971" spans="1:4" x14ac:dyDescent="0.35">
      <c r="A971">
        <v>6742127</v>
      </c>
      <c r="B971" t="s">
        <v>1440</v>
      </c>
      <c r="C971" s="10">
        <v>24</v>
      </c>
      <c r="D971" s="15">
        <v>27600</v>
      </c>
    </row>
    <row r="972" spans="1:4" x14ac:dyDescent="0.35">
      <c r="A972">
        <v>6742130</v>
      </c>
      <c r="B972" t="s">
        <v>1441</v>
      </c>
      <c r="C972" s="10">
        <v>45</v>
      </c>
      <c r="D972" s="15">
        <v>51750</v>
      </c>
    </row>
    <row r="973" spans="1:4" x14ac:dyDescent="0.35">
      <c r="A973">
        <v>6742134</v>
      </c>
      <c r="B973" t="s">
        <v>1442</v>
      </c>
      <c r="C973" s="10">
        <v>36</v>
      </c>
      <c r="D973" s="15">
        <v>41400</v>
      </c>
    </row>
    <row r="974" spans="1:4" x14ac:dyDescent="0.35">
      <c r="A974">
        <v>6742137</v>
      </c>
      <c r="B974" t="s">
        <v>1443</v>
      </c>
      <c r="C974" s="10">
        <v>41</v>
      </c>
      <c r="D974" s="15">
        <v>47150</v>
      </c>
    </row>
    <row r="975" spans="1:4" x14ac:dyDescent="0.35">
      <c r="A975">
        <v>6742142</v>
      </c>
      <c r="B975" t="s">
        <v>1445</v>
      </c>
      <c r="C975" s="10">
        <v>42</v>
      </c>
      <c r="D975" s="15">
        <v>48300</v>
      </c>
    </row>
    <row r="976" spans="1:4" x14ac:dyDescent="0.35">
      <c r="A976">
        <v>6742143</v>
      </c>
      <c r="B976" t="s">
        <v>1446</v>
      </c>
      <c r="C976" s="10">
        <v>62</v>
      </c>
      <c r="D976" s="15">
        <v>71300</v>
      </c>
    </row>
    <row r="977" spans="1:4" x14ac:dyDescent="0.35">
      <c r="A977">
        <v>6742144</v>
      </c>
      <c r="B977" t="s">
        <v>1447</v>
      </c>
      <c r="C977" s="10">
        <v>55</v>
      </c>
      <c r="D977" s="15">
        <v>63250</v>
      </c>
    </row>
    <row r="978" spans="1:4" x14ac:dyDescent="0.35">
      <c r="A978">
        <v>6742151</v>
      </c>
      <c r="B978" t="s">
        <v>1448</v>
      </c>
      <c r="C978" s="10">
        <v>41</v>
      </c>
      <c r="D978" s="15">
        <v>47150</v>
      </c>
    </row>
    <row r="979" spans="1:4" x14ac:dyDescent="0.35">
      <c r="A979">
        <v>6742160</v>
      </c>
      <c r="B979" t="s">
        <v>1449</v>
      </c>
      <c r="C979" s="10">
        <v>30</v>
      </c>
      <c r="D979" s="15">
        <v>34500</v>
      </c>
    </row>
    <row r="980" spans="1:4" x14ac:dyDescent="0.35">
      <c r="A980">
        <v>6742161</v>
      </c>
      <c r="B980" t="s">
        <v>1450</v>
      </c>
      <c r="C980" s="10">
        <v>55</v>
      </c>
      <c r="D980" s="15">
        <v>63250</v>
      </c>
    </row>
    <row r="981" spans="1:4" x14ac:dyDescent="0.35">
      <c r="A981">
        <v>6742167</v>
      </c>
      <c r="B981" t="s">
        <v>1451</v>
      </c>
      <c r="C981" s="10">
        <v>13</v>
      </c>
      <c r="D981" s="15">
        <v>14950</v>
      </c>
    </row>
    <row r="982" spans="1:4" x14ac:dyDescent="0.35">
      <c r="A982">
        <v>6742170</v>
      </c>
      <c r="B982" t="s">
        <v>1454</v>
      </c>
      <c r="C982" s="10">
        <v>77</v>
      </c>
      <c r="D982" s="15">
        <v>88550</v>
      </c>
    </row>
    <row r="983" spans="1:4" x14ac:dyDescent="0.35">
      <c r="A983">
        <v>6742180</v>
      </c>
      <c r="B983" t="s">
        <v>1456</v>
      </c>
      <c r="C983" s="10">
        <v>18</v>
      </c>
      <c r="D983" s="15">
        <v>20700</v>
      </c>
    </row>
    <row r="984" spans="1:4" x14ac:dyDescent="0.35">
      <c r="A984">
        <v>6742182</v>
      </c>
      <c r="B984" t="s">
        <v>1457</v>
      </c>
      <c r="C984" s="10">
        <v>7</v>
      </c>
      <c r="D984" s="15">
        <v>8050</v>
      </c>
    </row>
    <row r="985" spans="1:4" x14ac:dyDescent="0.35">
      <c r="A985">
        <v>6742192</v>
      </c>
      <c r="B985" t="s">
        <v>1458</v>
      </c>
      <c r="C985" s="10">
        <v>39</v>
      </c>
      <c r="D985" s="15">
        <v>44850</v>
      </c>
    </row>
    <row r="986" spans="1:4" x14ac:dyDescent="0.35">
      <c r="A986">
        <v>6742196</v>
      </c>
      <c r="B986" t="s">
        <v>1460</v>
      </c>
      <c r="C986" s="10">
        <v>44</v>
      </c>
      <c r="D986" s="15">
        <v>50600</v>
      </c>
    </row>
    <row r="987" spans="1:4" x14ac:dyDescent="0.35">
      <c r="A987">
        <v>6742199</v>
      </c>
      <c r="B987" t="s">
        <v>1461</v>
      </c>
      <c r="C987" s="10">
        <v>19</v>
      </c>
      <c r="D987" s="15">
        <v>21850</v>
      </c>
    </row>
    <row r="988" spans="1:4" x14ac:dyDescent="0.35">
      <c r="A988">
        <v>6742200</v>
      </c>
      <c r="B988" t="s">
        <v>1462</v>
      </c>
      <c r="C988" s="10">
        <v>49</v>
      </c>
      <c r="D988" s="15">
        <v>56350</v>
      </c>
    </row>
    <row r="989" spans="1:4" x14ac:dyDescent="0.35">
      <c r="A989">
        <v>6742206</v>
      </c>
      <c r="B989" t="s">
        <v>1463</v>
      </c>
      <c r="C989" s="10">
        <v>39</v>
      </c>
      <c r="D989" s="15">
        <v>44850</v>
      </c>
    </row>
    <row r="990" spans="1:4" x14ac:dyDescent="0.35">
      <c r="A990">
        <v>6742216</v>
      </c>
      <c r="B990" t="s">
        <v>1465</v>
      </c>
      <c r="C990" s="10">
        <v>23</v>
      </c>
      <c r="D990" s="15">
        <v>26450</v>
      </c>
    </row>
    <row r="991" spans="1:4" x14ac:dyDescent="0.35">
      <c r="A991">
        <v>6742218</v>
      </c>
      <c r="B991" t="s">
        <v>1466</v>
      </c>
      <c r="C991" s="10">
        <v>34</v>
      </c>
      <c r="D991" s="15">
        <v>39100</v>
      </c>
    </row>
    <row r="992" spans="1:4" x14ac:dyDescent="0.35">
      <c r="A992">
        <v>6742221</v>
      </c>
      <c r="B992" t="s">
        <v>1467</v>
      </c>
      <c r="C992" s="10">
        <v>107</v>
      </c>
      <c r="D992" s="15">
        <v>123050</v>
      </c>
    </row>
    <row r="993" spans="1:4" x14ac:dyDescent="0.35">
      <c r="A993">
        <v>6742222</v>
      </c>
      <c r="B993" t="s">
        <v>3608</v>
      </c>
      <c r="C993" s="10">
        <v>33</v>
      </c>
      <c r="D993" s="15">
        <v>37950</v>
      </c>
    </row>
    <row r="994" spans="1:4" x14ac:dyDescent="0.35">
      <c r="A994">
        <v>6742225</v>
      </c>
      <c r="B994" t="s">
        <v>1468</v>
      </c>
      <c r="C994" s="10">
        <v>51</v>
      </c>
      <c r="D994" s="15">
        <v>58650</v>
      </c>
    </row>
    <row r="995" spans="1:4" x14ac:dyDescent="0.35">
      <c r="A995">
        <v>6742228</v>
      </c>
      <c r="B995" t="s">
        <v>1469</v>
      </c>
      <c r="C995" s="10">
        <v>55</v>
      </c>
      <c r="D995" s="15">
        <v>63250</v>
      </c>
    </row>
    <row r="996" spans="1:4" x14ac:dyDescent="0.35">
      <c r="A996">
        <v>6742229</v>
      </c>
      <c r="B996" t="s">
        <v>1470</v>
      </c>
      <c r="C996" s="10">
        <v>14</v>
      </c>
      <c r="D996" s="15">
        <v>16100</v>
      </c>
    </row>
    <row r="997" spans="1:4" x14ac:dyDescent="0.35">
      <c r="A997">
        <v>6742235</v>
      </c>
      <c r="B997" t="s">
        <v>1472</v>
      </c>
      <c r="C997" s="10">
        <v>42</v>
      </c>
      <c r="D997" s="15">
        <v>48300</v>
      </c>
    </row>
    <row r="998" spans="1:4" x14ac:dyDescent="0.35">
      <c r="A998">
        <v>6742243</v>
      </c>
      <c r="B998" t="s">
        <v>1473</v>
      </c>
      <c r="C998" s="10">
        <v>32</v>
      </c>
      <c r="D998" s="15">
        <v>36800</v>
      </c>
    </row>
    <row r="999" spans="1:4" x14ac:dyDescent="0.35">
      <c r="A999">
        <v>6742244</v>
      </c>
      <c r="B999" t="s">
        <v>1474</v>
      </c>
      <c r="C999" s="10">
        <v>61</v>
      </c>
      <c r="D999" s="15">
        <v>70150</v>
      </c>
    </row>
    <row r="1000" spans="1:4" x14ac:dyDescent="0.35">
      <c r="A1000">
        <v>6742247</v>
      </c>
      <c r="B1000" t="s">
        <v>1476</v>
      </c>
      <c r="C1000" s="10">
        <v>38</v>
      </c>
      <c r="D1000" s="15">
        <v>43700</v>
      </c>
    </row>
    <row r="1001" spans="1:4" x14ac:dyDescent="0.35">
      <c r="A1001">
        <v>6742251</v>
      </c>
      <c r="B1001" t="s">
        <v>1479</v>
      </c>
      <c r="C1001" s="10">
        <v>86</v>
      </c>
      <c r="D1001" s="15">
        <v>98900</v>
      </c>
    </row>
    <row r="1002" spans="1:4" x14ac:dyDescent="0.35">
      <c r="A1002">
        <v>6742258</v>
      </c>
      <c r="B1002" t="s">
        <v>1480</v>
      </c>
      <c r="C1002" s="10">
        <v>62</v>
      </c>
      <c r="D1002" s="15">
        <v>71300</v>
      </c>
    </row>
    <row r="1003" spans="1:4" x14ac:dyDescent="0.35">
      <c r="A1003">
        <v>6742263</v>
      </c>
      <c r="B1003" t="s">
        <v>1481</v>
      </c>
      <c r="C1003" s="10">
        <v>20</v>
      </c>
      <c r="D1003" s="15">
        <v>23000</v>
      </c>
    </row>
    <row r="1004" spans="1:4" x14ac:dyDescent="0.35">
      <c r="A1004">
        <v>6742264</v>
      </c>
      <c r="B1004" t="s">
        <v>1482</v>
      </c>
      <c r="C1004" s="10">
        <v>41</v>
      </c>
      <c r="D1004" s="15">
        <v>47150</v>
      </c>
    </row>
    <row r="1005" spans="1:4" x14ac:dyDescent="0.35">
      <c r="A1005">
        <v>6742269</v>
      </c>
      <c r="B1005" t="s">
        <v>1483</v>
      </c>
      <c r="C1005" s="10">
        <v>37</v>
      </c>
      <c r="D1005" s="15">
        <v>42550</v>
      </c>
    </row>
    <row r="1006" spans="1:4" x14ac:dyDescent="0.35">
      <c r="A1006">
        <v>6742272</v>
      </c>
      <c r="B1006" t="s">
        <v>1484</v>
      </c>
      <c r="C1006" s="10">
        <v>25</v>
      </c>
      <c r="D1006" s="15">
        <v>28750</v>
      </c>
    </row>
    <row r="1007" spans="1:4" x14ac:dyDescent="0.35">
      <c r="A1007">
        <v>6742276</v>
      </c>
      <c r="B1007" t="s">
        <v>1485</v>
      </c>
      <c r="C1007" s="10">
        <v>13</v>
      </c>
      <c r="D1007" s="15">
        <v>14950</v>
      </c>
    </row>
    <row r="1008" spans="1:4" x14ac:dyDescent="0.35">
      <c r="A1008">
        <v>6742284</v>
      </c>
      <c r="B1008" t="s">
        <v>1486</v>
      </c>
      <c r="C1008" s="10">
        <v>38</v>
      </c>
      <c r="D1008" s="15">
        <v>43700</v>
      </c>
    </row>
    <row r="1009" spans="1:4" x14ac:dyDescent="0.35">
      <c r="A1009">
        <v>6742287</v>
      </c>
      <c r="B1009" t="s">
        <v>1488</v>
      </c>
      <c r="C1009" s="10">
        <v>33</v>
      </c>
      <c r="D1009" s="15">
        <v>37950</v>
      </c>
    </row>
    <row r="1010" spans="1:4" x14ac:dyDescent="0.35">
      <c r="A1010">
        <v>6742306</v>
      </c>
      <c r="B1010" t="s">
        <v>1490</v>
      </c>
      <c r="C1010" s="10">
        <v>27</v>
      </c>
      <c r="D1010" s="15">
        <v>31050</v>
      </c>
    </row>
    <row r="1011" spans="1:4" x14ac:dyDescent="0.35">
      <c r="A1011">
        <v>6742351</v>
      </c>
      <c r="B1011" t="s">
        <v>1492</v>
      </c>
      <c r="C1011" s="10">
        <v>9</v>
      </c>
      <c r="D1011" s="15">
        <v>10350</v>
      </c>
    </row>
    <row r="1012" spans="1:4" x14ac:dyDescent="0.35">
      <c r="A1012">
        <v>6742356</v>
      </c>
      <c r="B1012" t="s">
        <v>1494</v>
      </c>
      <c r="C1012" s="10">
        <v>29</v>
      </c>
      <c r="D1012" s="15">
        <v>33350</v>
      </c>
    </row>
    <row r="1013" spans="1:4" x14ac:dyDescent="0.35">
      <c r="A1013">
        <v>6742359</v>
      </c>
      <c r="B1013" t="s">
        <v>1496</v>
      </c>
      <c r="C1013" s="10">
        <v>13</v>
      </c>
      <c r="D1013" s="15">
        <v>14950</v>
      </c>
    </row>
    <row r="1014" spans="1:4" x14ac:dyDescent="0.35">
      <c r="A1014">
        <v>6742361</v>
      </c>
      <c r="B1014" t="s">
        <v>1497</v>
      </c>
      <c r="C1014" s="10">
        <v>29</v>
      </c>
      <c r="D1014" s="15">
        <v>33350</v>
      </c>
    </row>
    <row r="1015" spans="1:4" x14ac:dyDescent="0.35">
      <c r="A1015">
        <v>6742362</v>
      </c>
      <c r="B1015" t="s">
        <v>1498</v>
      </c>
      <c r="C1015" s="10">
        <v>24</v>
      </c>
      <c r="D1015" s="15">
        <v>27600</v>
      </c>
    </row>
    <row r="1016" spans="1:4" x14ac:dyDescent="0.35">
      <c r="A1016">
        <v>6742364</v>
      </c>
      <c r="B1016" t="s">
        <v>1499</v>
      </c>
      <c r="C1016" s="10">
        <v>45</v>
      </c>
      <c r="D1016" s="15">
        <v>51750</v>
      </c>
    </row>
    <row r="1017" spans="1:4" x14ac:dyDescent="0.35">
      <c r="A1017">
        <v>6742365</v>
      </c>
      <c r="B1017" t="s">
        <v>1501</v>
      </c>
      <c r="C1017" s="10">
        <v>20</v>
      </c>
      <c r="D1017" s="15">
        <v>23000</v>
      </c>
    </row>
    <row r="1018" spans="1:4" x14ac:dyDescent="0.35">
      <c r="A1018">
        <v>6742367</v>
      </c>
      <c r="B1018" t="s">
        <v>1502</v>
      </c>
      <c r="C1018" s="10">
        <v>26</v>
      </c>
      <c r="D1018" s="15">
        <v>29900</v>
      </c>
    </row>
    <row r="1019" spans="1:4" x14ac:dyDescent="0.35">
      <c r="A1019">
        <v>6742369</v>
      </c>
      <c r="B1019" t="s">
        <v>1503</v>
      </c>
      <c r="C1019" s="10">
        <v>48</v>
      </c>
      <c r="D1019" s="15">
        <v>55200</v>
      </c>
    </row>
    <row r="1020" spans="1:4" x14ac:dyDescent="0.35">
      <c r="A1020">
        <v>6742370</v>
      </c>
      <c r="B1020" t="s">
        <v>1504</v>
      </c>
      <c r="C1020" s="10">
        <v>48</v>
      </c>
      <c r="D1020" s="15">
        <v>55200</v>
      </c>
    </row>
    <row r="1021" spans="1:4" x14ac:dyDescent="0.35">
      <c r="A1021">
        <v>6742371</v>
      </c>
      <c r="B1021" t="s">
        <v>1505</v>
      </c>
      <c r="C1021" s="10">
        <v>46</v>
      </c>
      <c r="D1021" s="15">
        <v>52900</v>
      </c>
    </row>
    <row r="1022" spans="1:4" x14ac:dyDescent="0.35">
      <c r="A1022">
        <v>6742372</v>
      </c>
      <c r="B1022" t="s">
        <v>1506</v>
      </c>
      <c r="C1022" s="10">
        <v>81</v>
      </c>
      <c r="D1022" s="15">
        <v>93150</v>
      </c>
    </row>
    <row r="1023" spans="1:4" x14ac:dyDescent="0.35">
      <c r="A1023">
        <v>6742373</v>
      </c>
      <c r="B1023" t="s">
        <v>1507</v>
      </c>
      <c r="C1023" s="10">
        <v>50</v>
      </c>
      <c r="D1023" s="15">
        <v>57500</v>
      </c>
    </row>
    <row r="1024" spans="1:4" x14ac:dyDescent="0.35">
      <c r="A1024">
        <v>6742374</v>
      </c>
      <c r="B1024" t="s">
        <v>1508</v>
      </c>
      <c r="C1024" s="10">
        <v>58</v>
      </c>
      <c r="D1024" s="15">
        <v>66700</v>
      </c>
    </row>
    <row r="1025" spans="1:4" x14ac:dyDescent="0.35">
      <c r="A1025">
        <v>6742375</v>
      </c>
      <c r="B1025" t="s">
        <v>1509</v>
      </c>
      <c r="C1025" s="10">
        <v>47</v>
      </c>
      <c r="D1025" s="15">
        <v>54050</v>
      </c>
    </row>
    <row r="1026" spans="1:4" x14ac:dyDescent="0.35">
      <c r="A1026">
        <v>6742376</v>
      </c>
      <c r="B1026" t="s">
        <v>1511</v>
      </c>
      <c r="C1026" s="10">
        <v>30</v>
      </c>
      <c r="D1026" s="15">
        <v>34500</v>
      </c>
    </row>
    <row r="1027" spans="1:4" x14ac:dyDescent="0.35">
      <c r="A1027">
        <v>6742378</v>
      </c>
      <c r="B1027" t="s">
        <v>1515</v>
      </c>
      <c r="C1027" s="10">
        <v>44</v>
      </c>
      <c r="D1027" s="15">
        <v>50600</v>
      </c>
    </row>
    <row r="1028" spans="1:4" x14ac:dyDescent="0.35">
      <c r="A1028">
        <v>6742380</v>
      </c>
      <c r="B1028" t="s">
        <v>1516</v>
      </c>
      <c r="C1028" s="10">
        <v>57</v>
      </c>
      <c r="D1028" s="15">
        <v>65550</v>
      </c>
    </row>
    <row r="1029" spans="1:4" x14ac:dyDescent="0.35">
      <c r="A1029">
        <v>6742381</v>
      </c>
      <c r="B1029" t="s">
        <v>1518</v>
      </c>
      <c r="C1029" s="10">
        <v>81</v>
      </c>
      <c r="D1029" s="15">
        <v>93150</v>
      </c>
    </row>
    <row r="1030" spans="1:4" x14ac:dyDescent="0.35">
      <c r="A1030">
        <v>6742382</v>
      </c>
      <c r="B1030" t="s">
        <v>1520</v>
      </c>
      <c r="C1030" s="10">
        <v>113</v>
      </c>
      <c r="D1030" s="15">
        <v>129950</v>
      </c>
    </row>
    <row r="1031" spans="1:4" x14ac:dyDescent="0.35">
      <c r="A1031">
        <v>6742383</v>
      </c>
      <c r="B1031" t="s">
        <v>1521</v>
      </c>
      <c r="C1031" s="10">
        <v>46</v>
      </c>
      <c r="D1031" s="15">
        <v>52900</v>
      </c>
    </row>
    <row r="1032" spans="1:4" x14ac:dyDescent="0.35">
      <c r="A1032">
        <v>6742384</v>
      </c>
      <c r="B1032" t="s">
        <v>1522</v>
      </c>
      <c r="C1032" s="10">
        <v>59</v>
      </c>
      <c r="D1032" s="15">
        <v>67850</v>
      </c>
    </row>
    <row r="1033" spans="1:4" x14ac:dyDescent="0.35">
      <c r="A1033">
        <v>6742385</v>
      </c>
      <c r="B1033" t="s">
        <v>1523</v>
      </c>
      <c r="C1033" s="10">
        <v>71</v>
      </c>
      <c r="D1033" s="15">
        <v>81650</v>
      </c>
    </row>
    <row r="1034" spans="1:4" x14ac:dyDescent="0.35">
      <c r="A1034">
        <v>6742386</v>
      </c>
      <c r="B1034" t="s">
        <v>4146</v>
      </c>
      <c r="C1034" s="10">
        <v>72</v>
      </c>
      <c r="D1034" s="15">
        <v>82800</v>
      </c>
    </row>
    <row r="1035" spans="1:4" x14ac:dyDescent="0.35">
      <c r="A1035">
        <v>6742387</v>
      </c>
      <c r="B1035" t="s">
        <v>4147</v>
      </c>
      <c r="C1035" s="10">
        <v>59</v>
      </c>
      <c r="D1035" s="15">
        <v>67850</v>
      </c>
    </row>
    <row r="1036" spans="1:4" x14ac:dyDescent="0.35">
      <c r="A1036">
        <v>6743309</v>
      </c>
      <c r="B1036" t="s">
        <v>1524</v>
      </c>
      <c r="C1036" s="10">
        <v>24</v>
      </c>
      <c r="D1036" s="15">
        <v>27600</v>
      </c>
    </row>
    <row r="1037" spans="1:4" x14ac:dyDescent="0.35">
      <c r="A1037">
        <v>6743312</v>
      </c>
      <c r="B1037" t="s">
        <v>1525</v>
      </c>
      <c r="C1037" s="10">
        <v>24</v>
      </c>
      <c r="D1037" s="15">
        <v>27600</v>
      </c>
    </row>
    <row r="1038" spans="1:4" x14ac:dyDescent="0.35">
      <c r="A1038">
        <v>6743313</v>
      </c>
      <c r="B1038" t="s">
        <v>1526</v>
      </c>
      <c r="C1038" s="10">
        <v>26</v>
      </c>
      <c r="D1038" s="15">
        <v>29900</v>
      </c>
    </row>
    <row r="1039" spans="1:4" x14ac:dyDescent="0.35">
      <c r="A1039">
        <v>6743314</v>
      </c>
      <c r="B1039" t="s">
        <v>1527</v>
      </c>
      <c r="C1039" s="10">
        <v>38</v>
      </c>
      <c r="D1039" s="15">
        <v>43700</v>
      </c>
    </row>
    <row r="1040" spans="1:4" x14ac:dyDescent="0.35">
      <c r="A1040">
        <v>6743317</v>
      </c>
      <c r="B1040" t="s">
        <v>1528</v>
      </c>
      <c r="C1040" s="10">
        <v>20</v>
      </c>
      <c r="D1040" s="15">
        <v>23000</v>
      </c>
    </row>
    <row r="1041" spans="1:4" x14ac:dyDescent="0.35">
      <c r="A1041">
        <v>6743319</v>
      </c>
      <c r="B1041" t="s">
        <v>1529</v>
      </c>
      <c r="C1041" s="10">
        <v>46</v>
      </c>
      <c r="D1041" s="15">
        <v>52900</v>
      </c>
    </row>
    <row r="1042" spans="1:4" x14ac:dyDescent="0.35">
      <c r="A1042">
        <v>6744019</v>
      </c>
      <c r="B1042" t="s">
        <v>3610</v>
      </c>
      <c r="C1042" s="10">
        <v>180</v>
      </c>
      <c r="D1042" s="15">
        <v>207000</v>
      </c>
    </row>
    <row r="1043" spans="1:4" x14ac:dyDescent="0.35">
      <c r="A1043">
        <v>6744022</v>
      </c>
      <c r="B1043" t="s">
        <v>3611</v>
      </c>
      <c r="C1043" s="10">
        <v>211</v>
      </c>
      <c r="D1043" s="15">
        <v>242650</v>
      </c>
    </row>
    <row r="1044" spans="1:4" x14ac:dyDescent="0.35">
      <c r="A1044">
        <v>6744027</v>
      </c>
      <c r="B1044" t="s">
        <v>3612</v>
      </c>
      <c r="C1044" s="10">
        <v>193</v>
      </c>
      <c r="D1044" s="15">
        <v>221950</v>
      </c>
    </row>
    <row r="1045" spans="1:4" x14ac:dyDescent="0.35">
      <c r="A1045">
        <v>6744053</v>
      </c>
      <c r="B1045" t="s">
        <v>3613</v>
      </c>
      <c r="C1045" s="10">
        <v>293</v>
      </c>
      <c r="D1045" s="15">
        <v>336950</v>
      </c>
    </row>
    <row r="1046" spans="1:4" x14ac:dyDescent="0.35">
      <c r="A1046">
        <v>6744081</v>
      </c>
      <c r="B1046" t="s">
        <v>3616</v>
      </c>
      <c r="C1046" s="10">
        <v>284</v>
      </c>
      <c r="D1046" s="15">
        <v>326600</v>
      </c>
    </row>
    <row r="1047" spans="1:4" x14ac:dyDescent="0.35">
      <c r="A1047">
        <v>6744083</v>
      </c>
      <c r="B1047" t="s">
        <v>3617</v>
      </c>
      <c r="C1047" s="10">
        <v>210</v>
      </c>
      <c r="D1047" s="15">
        <v>241500</v>
      </c>
    </row>
    <row r="1048" spans="1:4" x14ac:dyDescent="0.35">
      <c r="A1048">
        <v>6744096</v>
      </c>
      <c r="B1048" t="s">
        <v>3620</v>
      </c>
      <c r="C1048" s="10">
        <v>117</v>
      </c>
      <c r="D1048" s="15">
        <v>134550</v>
      </c>
    </row>
    <row r="1049" spans="1:4" x14ac:dyDescent="0.35">
      <c r="A1049">
        <v>6744097</v>
      </c>
      <c r="B1049" t="s">
        <v>4148</v>
      </c>
      <c r="C1049" s="10">
        <v>93</v>
      </c>
      <c r="D1049" s="15">
        <v>106950</v>
      </c>
    </row>
    <row r="1050" spans="1:4" x14ac:dyDescent="0.35">
      <c r="A1050">
        <v>6744105</v>
      </c>
      <c r="B1050" t="s">
        <v>3622</v>
      </c>
      <c r="C1050" s="10">
        <v>114</v>
      </c>
      <c r="D1050" s="15">
        <v>131100</v>
      </c>
    </row>
    <row r="1051" spans="1:4" x14ac:dyDescent="0.35">
      <c r="A1051">
        <v>6744106</v>
      </c>
      <c r="B1051" t="s">
        <v>3623</v>
      </c>
      <c r="C1051" s="10">
        <v>366</v>
      </c>
      <c r="D1051" s="15">
        <v>420900</v>
      </c>
    </row>
    <row r="1052" spans="1:4" x14ac:dyDescent="0.35">
      <c r="A1052">
        <v>6744602</v>
      </c>
      <c r="B1052" t="s">
        <v>3624</v>
      </c>
      <c r="C1052" s="10">
        <v>159</v>
      </c>
      <c r="D1052" s="15">
        <v>182850</v>
      </c>
    </row>
    <row r="1053" spans="1:4" x14ac:dyDescent="0.35">
      <c r="A1053">
        <v>6744604</v>
      </c>
      <c r="B1053" t="s">
        <v>4149</v>
      </c>
      <c r="C1053" s="10">
        <v>104</v>
      </c>
      <c r="D1053" s="15">
        <v>119600</v>
      </c>
    </row>
    <row r="1054" spans="1:4" x14ac:dyDescent="0.35">
      <c r="A1054">
        <v>6745500</v>
      </c>
      <c r="B1054" t="s">
        <v>1530</v>
      </c>
      <c r="C1054" s="10">
        <v>40</v>
      </c>
      <c r="D1054" s="15">
        <v>46000</v>
      </c>
    </row>
    <row r="1055" spans="1:4" x14ac:dyDescent="0.35">
      <c r="A1055">
        <v>6745501</v>
      </c>
      <c r="B1055" t="s">
        <v>4150</v>
      </c>
      <c r="C1055" s="10">
        <v>234</v>
      </c>
      <c r="D1055" s="15">
        <v>269100</v>
      </c>
    </row>
    <row r="1056" spans="1:4" x14ac:dyDescent="0.35">
      <c r="A1056">
        <v>6745502</v>
      </c>
      <c r="B1056" t="s">
        <v>4151</v>
      </c>
      <c r="C1056" s="10">
        <v>286</v>
      </c>
      <c r="D1056" s="15">
        <v>328900</v>
      </c>
    </row>
    <row r="1057" spans="1:4" x14ac:dyDescent="0.35">
      <c r="A1057">
        <v>6745503</v>
      </c>
      <c r="B1057" t="s">
        <v>4152</v>
      </c>
      <c r="C1057" s="10">
        <v>287</v>
      </c>
      <c r="D1057" s="15">
        <v>330050</v>
      </c>
    </row>
    <row r="1058" spans="1:4" x14ac:dyDescent="0.35">
      <c r="A1058">
        <v>6745504</v>
      </c>
      <c r="B1058" t="s">
        <v>4153</v>
      </c>
      <c r="C1058" s="10">
        <v>74</v>
      </c>
      <c r="D1058" s="15">
        <v>85100</v>
      </c>
    </row>
    <row r="1059" spans="1:4" x14ac:dyDescent="0.35">
      <c r="A1059">
        <v>6747006</v>
      </c>
      <c r="B1059" t="s">
        <v>3626</v>
      </c>
      <c r="C1059" s="10">
        <v>45</v>
      </c>
      <c r="D1059" s="15">
        <v>51750</v>
      </c>
    </row>
    <row r="1060" spans="1:4" x14ac:dyDescent="0.35">
      <c r="A1060">
        <v>6747008</v>
      </c>
      <c r="B1060" t="s">
        <v>1531</v>
      </c>
      <c r="C1060" s="10">
        <v>52</v>
      </c>
      <c r="D1060" s="15">
        <v>59800</v>
      </c>
    </row>
    <row r="1061" spans="1:4" x14ac:dyDescent="0.35">
      <c r="A1061">
        <v>6747011</v>
      </c>
      <c r="B1061" t="s">
        <v>1532</v>
      </c>
      <c r="C1061" s="10">
        <v>86</v>
      </c>
      <c r="D1061" s="15">
        <v>98900</v>
      </c>
    </row>
    <row r="1062" spans="1:4" x14ac:dyDescent="0.35">
      <c r="A1062">
        <v>6747015</v>
      </c>
      <c r="B1062" t="s">
        <v>1534</v>
      </c>
      <c r="C1062" s="10">
        <v>56</v>
      </c>
      <c r="D1062" s="15">
        <v>64400</v>
      </c>
    </row>
    <row r="1063" spans="1:4" x14ac:dyDescent="0.35">
      <c r="A1063">
        <v>6752000</v>
      </c>
      <c r="B1063" t="s">
        <v>1535</v>
      </c>
      <c r="C1063" s="10">
        <v>27</v>
      </c>
      <c r="D1063" s="15">
        <v>31050</v>
      </c>
    </row>
    <row r="1064" spans="1:4" x14ac:dyDescent="0.35">
      <c r="A1064">
        <v>6752002</v>
      </c>
      <c r="B1064" t="s">
        <v>1536</v>
      </c>
      <c r="C1064" s="10">
        <v>56</v>
      </c>
      <c r="D1064" s="15">
        <v>64400</v>
      </c>
    </row>
    <row r="1065" spans="1:4" x14ac:dyDescent="0.35">
      <c r="A1065">
        <v>6752006</v>
      </c>
      <c r="B1065" t="s">
        <v>1537</v>
      </c>
      <c r="C1065" s="10">
        <v>43</v>
      </c>
      <c r="D1065" s="15">
        <v>49450</v>
      </c>
    </row>
    <row r="1066" spans="1:4" x14ac:dyDescent="0.35">
      <c r="A1066">
        <v>6752010</v>
      </c>
      <c r="B1066" t="s">
        <v>1538</v>
      </c>
      <c r="C1066" s="10">
        <v>85</v>
      </c>
      <c r="D1066" s="15">
        <v>97750</v>
      </c>
    </row>
    <row r="1067" spans="1:4" x14ac:dyDescent="0.35">
      <c r="A1067">
        <v>6752015</v>
      </c>
      <c r="B1067" t="s">
        <v>1539</v>
      </c>
      <c r="C1067" s="10">
        <v>61</v>
      </c>
      <c r="D1067" s="15">
        <v>70150</v>
      </c>
    </row>
    <row r="1068" spans="1:4" x14ac:dyDescent="0.35">
      <c r="A1068">
        <v>6752020</v>
      </c>
      <c r="B1068" t="s">
        <v>1540</v>
      </c>
      <c r="C1068" s="10">
        <v>46</v>
      </c>
      <c r="D1068" s="15">
        <v>52900</v>
      </c>
    </row>
    <row r="1069" spans="1:4" x14ac:dyDescent="0.35">
      <c r="A1069">
        <v>6752022</v>
      </c>
      <c r="B1069" t="s">
        <v>1542</v>
      </c>
      <c r="C1069" s="10">
        <v>13</v>
      </c>
      <c r="D1069" s="15">
        <v>14950</v>
      </c>
    </row>
    <row r="1070" spans="1:4" x14ac:dyDescent="0.35">
      <c r="A1070">
        <v>6752039</v>
      </c>
      <c r="B1070" t="s">
        <v>1543</v>
      </c>
      <c r="C1070" s="10">
        <v>62</v>
      </c>
      <c r="D1070" s="15">
        <v>71300</v>
      </c>
    </row>
    <row r="1071" spans="1:4" x14ac:dyDescent="0.35">
      <c r="A1071">
        <v>6752042</v>
      </c>
      <c r="B1071" t="s">
        <v>1544</v>
      </c>
      <c r="C1071" s="10">
        <v>38</v>
      </c>
      <c r="D1071" s="15">
        <v>43700</v>
      </c>
    </row>
    <row r="1072" spans="1:4" x14ac:dyDescent="0.35">
      <c r="A1072">
        <v>6752054</v>
      </c>
      <c r="B1072" t="s">
        <v>1545</v>
      </c>
      <c r="C1072" s="10">
        <v>6</v>
      </c>
      <c r="D1072" s="15">
        <v>6900</v>
      </c>
    </row>
    <row r="1073" spans="1:4" x14ac:dyDescent="0.35">
      <c r="A1073">
        <v>6752231</v>
      </c>
      <c r="B1073" t="s">
        <v>1546</v>
      </c>
      <c r="C1073" s="10">
        <v>39</v>
      </c>
      <c r="D1073" s="15">
        <v>44850</v>
      </c>
    </row>
    <row r="1074" spans="1:4" x14ac:dyDescent="0.35">
      <c r="A1074">
        <v>6752330</v>
      </c>
      <c r="B1074" t="s">
        <v>1548</v>
      </c>
      <c r="C1074" s="10">
        <v>43</v>
      </c>
      <c r="D1074" s="15">
        <v>49450</v>
      </c>
    </row>
    <row r="1075" spans="1:4" x14ac:dyDescent="0.35">
      <c r="A1075">
        <v>6752346</v>
      </c>
      <c r="B1075" t="s">
        <v>1550</v>
      </c>
      <c r="C1075" s="10">
        <v>31</v>
      </c>
      <c r="D1075" s="15">
        <v>35650</v>
      </c>
    </row>
    <row r="1076" spans="1:4" x14ac:dyDescent="0.35">
      <c r="A1076">
        <v>6752351</v>
      </c>
      <c r="B1076" t="s">
        <v>1551</v>
      </c>
      <c r="C1076" s="10">
        <v>91</v>
      </c>
      <c r="D1076" s="15">
        <v>104650</v>
      </c>
    </row>
    <row r="1077" spans="1:4" x14ac:dyDescent="0.35">
      <c r="A1077">
        <v>6752352</v>
      </c>
      <c r="B1077" t="s">
        <v>1553</v>
      </c>
      <c r="C1077" s="10">
        <v>48</v>
      </c>
      <c r="D1077" s="15">
        <v>55200</v>
      </c>
    </row>
    <row r="1078" spans="1:4" x14ac:dyDescent="0.35">
      <c r="A1078">
        <v>6752353</v>
      </c>
      <c r="B1078" t="s">
        <v>1554</v>
      </c>
      <c r="C1078" s="10">
        <v>46</v>
      </c>
      <c r="D1078" s="15">
        <v>52900</v>
      </c>
    </row>
    <row r="1079" spans="1:4" x14ac:dyDescent="0.35">
      <c r="A1079">
        <v>6752354</v>
      </c>
      <c r="B1079" t="s">
        <v>1556</v>
      </c>
      <c r="C1079" s="10">
        <v>34</v>
      </c>
      <c r="D1079" s="15">
        <v>39100</v>
      </c>
    </row>
    <row r="1080" spans="1:4" x14ac:dyDescent="0.35">
      <c r="A1080">
        <v>6752355</v>
      </c>
      <c r="B1080" t="s">
        <v>1558</v>
      </c>
      <c r="C1080" s="10">
        <v>43</v>
      </c>
      <c r="D1080" s="15">
        <v>49450</v>
      </c>
    </row>
    <row r="1081" spans="1:4" x14ac:dyDescent="0.35">
      <c r="A1081">
        <v>6752356</v>
      </c>
      <c r="B1081" t="s">
        <v>4154</v>
      </c>
      <c r="C1081" s="10">
        <v>205</v>
      </c>
      <c r="D1081" s="15">
        <v>235750</v>
      </c>
    </row>
    <row r="1082" spans="1:4" x14ac:dyDescent="0.35">
      <c r="A1082">
        <v>6754011</v>
      </c>
      <c r="B1082" t="s">
        <v>3627</v>
      </c>
      <c r="C1082" s="10">
        <v>173</v>
      </c>
      <c r="D1082" s="15">
        <v>198950</v>
      </c>
    </row>
    <row r="1083" spans="1:4" x14ac:dyDescent="0.35">
      <c r="A1083">
        <v>6754012</v>
      </c>
      <c r="B1083" t="s">
        <v>3628</v>
      </c>
      <c r="C1083" s="10">
        <v>281</v>
      </c>
      <c r="D1083" s="15">
        <v>323150</v>
      </c>
    </row>
    <row r="1084" spans="1:4" x14ac:dyDescent="0.35">
      <c r="A1084">
        <v>6754013</v>
      </c>
      <c r="B1084" t="s">
        <v>3629</v>
      </c>
      <c r="C1084" s="10">
        <v>164</v>
      </c>
      <c r="D1084" s="15">
        <v>188600</v>
      </c>
    </row>
    <row r="1085" spans="1:4" x14ac:dyDescent="0.35">
      <c r="A1085">
        <v>6755900</v>
      </c>
      <c r="B1085" t="s">
        <v>4155</v>
      </c>
      <c r="C1085" s="10">
        <v>228</v>
      </c>
      <c r="D1085" s="15">
        <v>262200</v>
      </c>
    </row>
    <row r="1086" spans="1:4" x14ac:dyDescent="0.35">
      <c r="A1086">
        <v>6757013</v>
      </c>
      <c r="B1086" t="s">
        <v>1564</v>
      </c>
      <c r="C1086" s="10">
        <v>62</v>
      </c>
      <c r="D1086" s="15">
        <v>71300</v>
      </c>
    </row>
    <row r="1087" spans="1:4" x14ac:dyDescent="0.35">
      <c r="A1087">
        <v>6762058</v>
      </c>
      <c r="B1087" t="s">
        <v>1566</v>
      </c>
      <c r="C1087" s="10">
        <v>37</v>
      </c>
      <c r="D1087" s="15">
        <v>42550</v>
      </c>
    </row>
    <row r="1088" spans="1:4" x14ac:dyDescent="0.35">
      <c r="A1088">
        <v>6762061</v>
      </c>
      <c r="B1088" t="s">
        <v>1568</v>
      </c>
      <c r="C1088" s="10">
        <v>12</v>
      </c>
      <c r="D1088" s="15">
        <v>13800</v>
      </c>
    </row>
    <row r="1089" spans="1:4" x14ac:dyDescent="0.35">
      <c r="A1089">
        <v>6762071</v>
      </c>
      <c r="B1089" t="s">
        <v>1569</v>
      </c>
      <c r="C1089" s="10">
        <v>49</v>
      </c>
      <c r="D1089" s="15">
        <v>56350</v>
      </c>
    </row>
    <row r="1090" spans="1:4" x14ac:dyDescent="0.35">
      <c r="A1090">
        <v>6762078</v>
      </c>
      <c r="B1090" t="s">
        <v>1570</v>
      </c>
      <c r="C1090" s="10">
        <v>70</v>
      </c>
      <c r="D1090" s="15">
        <v>80500</v>
      </c>
    </row>
    <row r="1091" spans="1:4" x14ac:dyDescent="0.35">
      <c r="A1091">
        <v>6762081</v>
      </c>
      <c r="B1091" t="s">
        <v>3631</v>
      </c>
      <c r="C1091" s="10">
        <v>40</v>
      </c>
      <c r="D1091" s="15">
        <v>46000</v>
      </c>
    </row>
    <row r="1092" spans="1:4" x14ac:dyDescent="0.35">
      <c r="A1092">
        <v>6762084</v>
      </c>
      <c r="B1092" t="s">
        <v>1571</v>
      </c>
      <c r="C1092" s="10">
        <v>42</v>
      </c>
      <c r="D1092" s="15">
        <v>48300</v>
      </c>
    </row>
    <row r="1093" spans="1:4" x14ac:dyDescent="0.35">
      <c r="A1093">
        <v>6762086</v>
      </c>
      <c r="B1093" t="s">
        <v>1572</v>
      </c>
      <c r="C1093" s="10">
        <v>46</v>
      </c>
      <c r="D1093" s="15">
        <v>52900</v>
      </c>
    </row>
    <row r="1094" spans="1:4" x14ac:dyDescent="0.35">
      <c r="A1094">
        <v>6762089</v>
      </c>
      <c r="B1094" t="s">
        <v>1573</v>
      </c>
      <c r="C1094" s="10">
        <v>10</v>
      </c>
      <c r="D1094" s="15">
        <v>11500</v>
      </c>
    </row>
    <row r="1095" spans="1:4" x14ac:dyDescent="0.35">
      <c r="A1095">
        <v>6762093</v>
      </c>
      <c r="B1095" t="s">
        <v>1574</v>
      </c>
      <c r="C1095" s="10">
        <v>25</v>
      </c>
      <c r="D1095" s="15">
        <v>28750</v>
      </c>
    </row>
    <row r="1096" spans="1:4" x14ac:dyDescent="0.35">
      <c r="A1096">
        <v>6762095</v>
      </c>
      <c r="B1096" t="s">
        <v>1575</v>
      </c>
      <c r="C1096" s="10">
        <v>23</v>
      </c>
      <c r="D1096" s="15">
        <v>26450</v>
      </c>
    </row>
    <row r="1097" spans="1:4" x14ac:dyDescent="0.35">
      <c r="A1097">
        <v>6762097</v>
      </c>
      <c r="B1097" t="s">
        <v>1576</v>
      </c>
      <c r="C1097" s="10">
        <v>70</v>
      </c>
      <c r="D1097" s="15">
        <v>80500</v>
      </c>
    </row>
    <row r="1098" spans="1:4" x14ac:dyDescent="0.35">
      <c r="A1098">
        <v>6762098</v>
      </c>
      <c r="B1098" t="s">
        <v>1577</v>
      </c>
      <c r="C1098" s="10">
        <v>58</v>
      </c>
      <c r="D1098" s="15">
        <v>66700</v>
      </c>
    </row>
    <row r="1099" spans="1:4" x14ac:dyDescent="0.35">
      <c r="A1099">
        <v>6762100</v>
      </c>
      <c r="B1099" t="s">
        <v>1578</v>
      </c>
      <c r="C1099" s="10">
        <v>57</v>
      </c>
      <c r="D1099" s="15">
        <v>65550</v>
      </c>
    </row>
    <row r="1100" spans="1:4" x14ac:dyDescent="0.35">
      <c r="A1100">
        <v>6762103</v>
      </c>
      <c r="B1100" t="s">
        <v>1579</v>
      </c>
      <c r="C1100" s="10">
        <v>29</v>
      </c>
      <c r="D1100" s="15">
        <v>33350</v>
      </c>
    </row>
    <row r="1101" spans="1:4" x14ac:dyDescent="0.35">
      <c r="A1101">
        <v>6762105</v>
      </c>
      <c r="B1101" t="s">
        <v>1580</v>
      </c>
      <c r="C1101" s="10">
        <v>57</v>
      </c>
      <c r="D1101" s="15">
        <v>65550</v>
      </c>
    </row>
    <row r="1102" spans="1:4" x14ac:dyDescent="0.35">
      <c r="A1102">
        <v>6762108</v>
      </c>
      <c r="B1102" t="s">
        <v>1581</v>
      </c>
      <c r="C1102" s="10">
        <v>32</v>
      </c>
      <c r="D1102" s="15">
        <v>36800</v>
      </c>
    </row>
    <row r="1103" spans="1:4" x14ac:dyDescent="0.35">
      <c r="A1103">
        <v>6762121</v>
      </c>
      <c r="B1103" t="s">
        <v>1582</v>
      </c>
      <c r="C1103" s="10">
        <v>46</v>
      </c>
      <c r="D1103" s="15">
        <v>52900</v>
      </c>
    </row>
    <row r="1104" spans="1:4" x14ac:dyDescent="0.35">
      <c r="A1104">
        <v>6762140</v>
      </c>
      <c r="B1104" t="s">
        <v>3632</v>
      </c>
      <c r="C1104" s="10">
        <v>63</v>
      </c>
      <c r="D1104" s="15">
        <v>72450</v>
      </c>
    </row>
    <row r="1105" spans="1:4" x14ac:dyDescent="0.35">
      <c r="A1105">
        <v>6762145</v>
      </c>
      <c r="B1105" t="s">
        <v>1583</v>
      </c>
      <c r="C1105" s="10">
        <v>15</v>
      </c>
      <c r="D1105" s="15">
        <v>17250</v>
      </c>
    </row>
    <row r="1106" spans="1:4" x14ac:dyDescent="0.35">
      <c r="A1106">
        <v>6762148</v>
      </c>
      <c r="B1106" t="s">
        <v>1584</v>
      </c>
      <c r="C1106" s="10">
        <v>54</v>
      </c>
      <c r="D1106" s="15">
        <v>62100</v>
      </c>
    </row>
    <row r="1107" spans="1:4" x14ac:dyDescent="0.35">
      <c r="A1107">
        <v>6762158</v>
      </c>
      <c r="B1107" t="s">
        <v>3633</v>
      </c>
      <c r="C1107" s="10">
        <v>50</v>
      </c>
      <c r="D1107" s="15">
        <v>57500</v>
      </c>
    </row>
    <row r="1108" spans="1:4" x14ac:dyDescent="0.35">
      <c r="A1108">
        <v>6762171</v>
      </c>
      <c r="B1108" t="s">
        <v>1585</v>
      </c>
      <c r="C1108" s="10">
        <v>22</v>
      </c>
      <c r="D1108" s="15">
        <v>25300</v>
      </c>
    </row>
    <row r="1109" spans="1:4" x14ac:dyDescent="0.35">
      <c r="A1109">
        <v>6762193</v>
      </c>
      <c r="B1109" t="s">
        <v>1586</v>
      </c>
      <c r="C1109" s="10">
        <v>5</v>
      </c>
      <c r="D1109" s="15">
        <v>5750</v>
      </c>
    </row>
    <row r="1110" spans="1:4" x14ac:dyDescent="0.35">
      <c r="A1110">
        <v>6762197</v>
      </c>
      <c r="B1110" t="s">
        <v>1587</v>
      </c>
      <c r="C1110" s="10">
        <v>91</v>
      </c>
      <c r="D1110" s="15">
        <v>104650</v>
      </c>
    </row>
    <row r="1111" spans="1:4" x14ac:dyDescent="0.35">
      <c r="A1111">
        <v>6762207</v>
      </c>
      <c r="B1111" t="s">
        <v>1588</v>
      </c>
      <c r="C1111" s="10">
        <v>78</v>
      </c>
      <c r="D1111" s="15">
        <v>89700</v>
      </c>
    </row>
    <row r="1112" spans="1:4" x14ac:dyDescent="0.35">
      <c r="A1112">
        <v>6762224</v>
      </c>
      <c r="B1112" t="s">
        <v>1589</v>
      </c>
      <c r="C1112" s="10">
        <v>25</v>
      </c>
      <c r="D1112" s="15">
        <v>28750</v>
      </c>
    </row>
    <row r="1113" spans="1:4" x14ac:dyDescent="0.35">
      <c r="A1113">
        <v>6762227</v>
      </c>
      <c r="B1113" t="s">
        <v>1590</v>
      </c>
      <c r="C1113" s="10">
        <v>11</v>
      </c>
      <c r="D1113" s="15">
        <v>12650</v>
      </c>
    </row>
    <row r="1114" spans="1:4" x14ac:dyDescent="0.35">
      <c r="A1114">
        <v>6762252</v>
      </c>
      <c r="B1114" t="s">
        <v>1592</v>
      </c>
      <c r="C1114" s="10">
        <v>89</v>
      </c>
      <c r="D1114" s="15">
        <v>102350</v>
      </c>
    </row>
    <row r="1115" spans="1:4" x14ac:dyDescent="0.35">
      <c r="A1115">
        <v>6762256</v>
      </c>
      <c r="B1115" t="s">
        <v>1593</v>
      </c>
      <c r="C1115" s="10">
        <v>23</v>
      </c>
      <c r="D1115" s="15">
        <v>26450</v>
      </c>
    </row>
    <row r="1116" spans="1:4" x14ac:dyDescent="0.35">
      <c r="A1116">
        <v>6762262</v>
      </c>
      <c r="B1116" t="s">
        <v>1594</v>
      </c>
      <c r="C1116" s="10">
        <v>59</v>
      </c>
      <c r="D1116" s="15">
        <v>67850</v>
      </c>
    </row>
    <row r="1117" spans="1:4" x14ac:dyDescent="0.35">
      <c r="A1117">
        <v>6762264</v>
      </c>
      <c r="B1117" t="s">
        <v>1595</v>
      </c>
      <c r="C1117" s="10">
        <v>29</v>
      </c>
      <c r="D1117" s="15">
        <v>33350</v>
      </c>
    </row>
    <row r="1118" spans="1:4" x14ac:dyDescent="0.35">
      <c r="A1118">
        <v>6762278</v>
      </c>
      <c r="B1118" t="s">
        <v>1596</v>
      </c>
      <c r="C1118" s="10">
        <v>73</v>
      </c>
      <c r="D1118" s="15">
        <v>83950</v>
      </c>
    </row>
    <row r="1119" spans="1:4" x14ac:dyDescent="0.35">
      <c r="A1119">
        <v>6762282</v>
      </c>
      <c r="B1119" t="s">
        <v>1598</v>
      </c>
      <c r="C1119" s="10">
        <v>59</v>
      </c>
      <c r="D1119" s="15">
        <v>67850</v>
      </c>
    </row>
    <row r="1120" spans="1:4" x14ac:dyDescent="0.35">
      <c r="A1120">
        <v>6762285</v>
      </c>
      <c r="B1120" t="s">
        <v>1599</v>
      </c>
      <c r="C1120" s="10">
        <v>23</v>
      </c>
      <c r="D1120" s="15">
        <v>26450</v>
      </c>
    </row>
    <row r="1121" spans="1:4" x14ac:dyDescent="0.35">
      <c r="A1121">
        <v>6762296</v>
      </c>
      <c r="B1121" t="s">
        <v>1600</v>
      </c>
      <c r="C1121" s="10">
        <v>15</v>
      </c>
      <c r="D1121" s="15">
        <v>17250</v>
      </c>
    </row>
    <row r="1122" spans="1:4" x14ac:dyDescent="0.35">
      <c r="A1122">
        <v>6762307</v>
      </c>
      <c r="B1122" t="s">
        <v>1601</v>
      </c>
      <c r="C1122" s="10">
        <v>66</v>
      </c>
      <c r="D1122" s="15">
        <v>75900</v>
      </c>
    </row>
    <row r="1123" spans="1:4" x14ac:dyDescent="0.35">
      <c r="A1123">
        <v>6762309</v>
      </c>
      <c r="B1123" t="s">
        <v>1602</v>
      </c>
      <c r="C1123" s="10">
        <v>34</v>
      </c>
      <c r="D1123" s="15">
        <v>39100</v>
      </c>
    </row>
    <row r="1124" spans="1:4" x14ac:dyDescent="0.35">
      <c r="A1124">
        <v>6762310</v>
      </c>
      <c r="B1124" t="s">
        <v>1603</v>
      </c>
      <c r="C1124" s="10">
        <v>54</v>
      </c>
      <c r="D1124" s="15">
        <v>62100</v>
      </c>
    </row>
    <row r="1125" spans="1:4" x14ac:dyDescent="0.35">
      <c r="A1125">
        <v>6762313</v>
      </c>
      <c r="B1125" t="s">
        <v>1605</v>
      </c>
      <c r="C1125" s="10">
        <v>24</v>
      </c>
      <c r="D1125" s="15">
        <v>27600</v>
      </c>
    </row>
    <row r="1126" spans="1:4" x14ac:dyDescent="0.35">
      <c r="A1126">
        <v>6762316</v>
      </c>
      <c r="B1126" t="s">
        <v>1606</v>
      </c>
      <c r="C1126" s="10">
        <v>57</v>
      </c>
      <c r="D1126" s="15">
        <v>65550</v>
      </c>
    </row>
    <row r="1127" spans="1:4" x14ac:dyDescent="0.35">
      <c r="A1127">
        <v>6762322</v>
      </c>
      <c r="B1127" t="s">
        <v>1608</v>
      </c>
      <c r="C1127" s="10">
        <v>29</v>
      </c>
      <c r="D1127" s="15">
        <v>33350</v>
      </c>
    </row>
    <row r="1128" spans="1:4" x14ac:dyDescent="0.35">
      <c r="A1128">
        <v>6762323</v>
      </c>
      <c r="B1128" t="s">
        <v>3634</v>
      </c>
      <c r="C1128" s="10">
        <v>31</v>
      </c>
      <c r="D1128" s="15">
        <v>35650</v>
      </c>
    </row>
    <row r="1129" spans="1:4" x14ac:dyDescent="0.35">
      <c r="A1129">
        <v>6762326</v>
      </c>
      <c r="B1129" t="s">
        <v>1610</v>
      </c>
      <c r="C1129" s="10">
        <v>9</v>
      </c>
      <c r="D1129" s="15">
        <v>10350</v>
      </c>
    </row>
    <row r="1130" spans="1:4" x14ac:dyDescent="0.35">
      <c r="A1130">
        <v>6762328</v>
      </c>
      <c r="B1130" t="s">
        <v>1611</v>
      </c>
      <c r="C1130" s="10">
        <v>84</v>
      </c>
      <c r="D1130" s="15">
        <v>96600</v>
      </c>
    </row>
    <row r="1131" spans="1:4" x14ac:dyDescent="0.35">
      <c r="A1131">
        <v>6762335</v>
      </c>
      <c r="B1131" t="s">
        <v>1613</v>
      </c>
      <c r="C1131" s="10">
        <v>14</v>
      </c>
      <c r="D1131" s="15">
        <v>16100</v>
      </c>
    </row>
    <row r="1132" spans="1:4" x14ac:dyDescent="0.35">
      <c r="A1132">
        <v>6762338</v>
      </c>
      <c r="B1132" t="s">
        <v>1615</v>
      </c>
      <c r="C1132" s="10">
        <v>17</v>
      </c>
      <c r="D1132" s="15">
        <v>19550</v>
      </c>
    </row>
    <row r="1133" spans="1:4" x14ac:dyDescent="0.35">
      <c r="A1133">
        <v>6762339</v>
      </c>
      <c r="B1133" t="s">
        <v>1616</v>
      </c>
      <c r="C1133" s="10">
        <v>11</v>
      </c>
      <c r="D1133" s="15">
        <v>12650</v>
      </c>
    </row>
    <row r="1134" spans="1:4" x14ac:dyDescent="0.35">
      <c r="A1134">
        <v>6762347</v>
      </c>
      <c r="B1134" t="s">
        <v>1620</v>
      </c>
      <c r="C1134" s="10">
        <v>22</v>
      </c>
      <c r="D1134" s="15">
        <v>25300</v>
      </c>
    </row>
    <row r="1135" spans="1:4" x14ac:dyDescent="0.35">
      <c r="A1135">
        <v>6762368</v>
      </c>
      <c r="B1135" t="s">
        <v>1621</v>
      </c>
      <c r="C1135" s="10">
        <v>14</v>
      </c>
      <c r="D1135" s="15">
        <v>16100</v>
      </c>
    </row>
    <row r="1136" spans="1:4" x14ac:dyDescent="0.35">
      <c r="A1136">
        <v>6762370</v>
      </c>
      <c r="B1136" t="s">
        <v>1622</v>
      </c>
      <c r="C1136" s="10">
        <v>40</v>
      </c>
      <c r="D1136" s="15">
        <v>46000</v>
      </c>
    </row>
    <row r="1137" spans="1:4" x14ac:dyDescent="0.35">
      <c r="A1137">
        <v>6762373</v>
      </c>
      <c r="B1137" t="s">
        <v>1623</v>
      </c>
      <c r="C1137" s="10">
        <v>31</v>
      </c>
      <c r="D1137" s="15">
        <v>35650</v>
      </c>
    </row>
    <row r="1138" spans="1:4" x14ac:dyDescent="0.35">
      <c r="A1138">
        <v>6762374</v>
      </c>
      <c r="B1138" t="s">
        <v>1624</v>
      </c>
      <c r="C1138" s="10">
        <v>57</v>
      </c>
      <c r="D1138" s="15">
        <v>65550</v>
      </c>
    </row>
    <row r="1139" spans="1:4" x14ac:dyDescent="0.35">
      <c r="A1139">
        <v>6762376</v>
      </c>
      <c r="B1139" t="s">
        <v>1625</v>
      </c>
      <c r="C1139" s="10">
        <v>16</v>
      </c>
      <c r="D1139" s="15">
        <v>18400</v>
      </c>
    </row>
    <row r="1140" spans="1:4" x14ac:dyDescent="0.35">
      <c r="A1140">
        <v>6762377</v>
      </c>
      <c r="B1140" t="s">
        <v>1626</v>
      </c>
      <c r="C1140" s="10">
        <v>81</v>
      </c>
      <c r="D1140" s="15">
        <v>93150</v>
      </c>
    </row>
    <row r="1141" spans="1:4" x14ac:dyDescent="0.35">
      <c r="A1141">
        <v>6762378</v>
      </c>
      <c r="B1141" t="s">
        <v>1627</v>
      </c>
      <c r="C1141" s="10">
        <v>56</v>
      </c>
      <c r="D1141" s="15">
        <v>64400</v>
      </c>
    </row>
    <row r="1142" spans="1:4" x14ac:dyDescent="0.35">
      <c r="A1142">
        <v>6762379</v>
      </c>
      <c r="B1142" t="s">
        <v>1628</v>
      </c>
      <c r="C1142" s="10">
        <v>102</v>
      </c>
      <c r="D1142" s="15">
        <v>117300</v>
      </c>
    </row>
    <row r="1143" spans="1:4" x14ac:dyDescent="0.35">
      <c r="A1143">
        <v>6762380</v>
      </c>
      <c r="B1143" t="s">
        <v>1629</v>
      </c>
      <c r="C1143" s="10">
        <v>29</v>
      </c>
      <c r="D1143" s="15">
        <v>33350</v>
      </c>
    </row>
    <row r="1144" spans="1:4" x14ac:dyDescent="0.35">
      <c r="A1144">
        <v>6762381</v>
      </c>
      <c r="B1144" t="s">
        <v>1630</v>
      </c>
      <c r="C1144" s="10">
        <v>59</v>
      </c>
      <c r="D1144" s="15">
        <v>67850</v>
      </c>
    </row>
    <row r="1145" spans="1:4" x14ac:dyDescent="0.35">
      <c r="A1145">
        <v>6762382</v>
      </c>
      <c r="B1145" t="s">
        <v>1631</v>
      </c>
      <c r="C1145" s="10">
        <v>72</v>
      </c>
      <c r="D1145" s="15">
        <v>82800</v>
      </c>
    </row>
    <row r="1146" spans="1:4" x14ac:dyDescent="0.35">
      <c r="A1146">
        <v>6762383</v>
      </c>
      <c r="B1146" t="s">
        <v>1632</v>
      </c>
      <c r="C1146" s="10">
        <v>72</v>
      </c>
      <c r="D1146" s="15">
        <v>82800</v>
      </c>
    </row>
    <row r="1147" spans="1:4" x14ac:dyDescent="0.35">
      <c r="A1147">
        <v>6762384</v>
      </c>
      <c r="B1147" t="s">
        <v>1633</v>
      </c>
      <c r="C1147" s="10">
        <v>128</v>
      </c>
      <c r="D1147" s="15">
        <v>147200</v>
      </c>
    </row>
    <row r="1148" spans="1:4" x14ac:dyDescent="0.35">
      <c r="A1148">
        <v>6762385</v>
      </c>
      <c r="B1148" t="s">
        <v>1634</v>
      </c>
      <c r="C1148" s="10">
        <v>57</v>
      </c>
      <c r="D1148" s="15">
        <v>65550</v>
      </c>
    </row>
    <row r="1149" spans="1:4" x14ac:dyDescent="0.35">
      <c r="A1149">
        <v>6762386</v>
      </c>
      <c r="B1149" t="s">
        <v>1635</v>
      </c>
      <c r="C1149" s="10">
        <v>44</v>
      </c>
      <c r="D1149" s="15">
        <v>50600</v>
      </c>
    </row>
    <row r="1150" spans="1:4" x14ac:dyDescent="0.35">
      <c r="A1150">
        <v>6762387</v>
      </c>
      <c r="B1150" t="s">
        <v>1636</v>
      </c>
      <c r="C1150" s="10">
        <v>68</v>
      </c>
      <c r="D1150" s="15">
        <v>78200</v>
      </c>
    </row>
    <row r="1151" spans="1:4" x14ac:dyDescent="0.35">
      <c r="A1151">
        <v>6762388</v>
      </c>
      <c r="B1151" t="s">
        <v>1637</v>
      </c>
      <c r="C1151" s="10">
        <v>38</v>
      </c>
      <c r="D1151" s="15">
        <v>43700</v>
      </c>
    </row>
    <row r="1152" spans="1:4" x14ac:dyDescent="0.35">
      <c r="A1152">
        <v>6762389</v>
      </c>
      <c r="B1152" t="s">
        <v>1638</v>
      </c>
      <c r="C1152" s="10">
        <v>82</v>
      </c>
      <c r="D1152" s="15">
        <v>94300</v>
      </c>
    </row>
    <row r="1153" spans="1:4" x14ac:dyDescent="0.35">
      <c r="A1153">
        <v>6762390</v>
      </c>
      <c r="B1153" t="s">
        <v>1639</v>
      </c>
      <c r="C1153" s="10">
        <v>171</v>
      </c>
      <c r="D1153" s="15">
        <v>196650</v>
      </c>
    </row>
    <row r="1154" spans="1:4" x14ac:dyDescent="0.35">
      <c r="A1154">
        <v>6762391</v>
      </c>
      <c r="B1154" t="s">
        <v>1640</v>
      </c>
      <c r="C1154" s="10">
        <v>105</v>
      </c>
      <c r="D1154" s="15">
        <v>120750</v>
      </c>
    </row>
    <row r="1155" spans="1:4" x14ac:dyDescent="0.35">
      <c r="A1155">
        <v>6762392</v>
      </c>
      <c r="B1155" t="s">
        <v>1641</v>
      </c>
      <c r="C1155" s="10">
        <v>73</v>
      </c>
      <c r="D1155" s="15">
        <v>83950</v>
      </c>
    </row>
    <row r="1156" spans="1:4" x14ac:dyDescent="0.35">
      <c r="A1156">
        <v>6762393</v>
      </c>
      <c r="B1156" t="s">
        <v>1642</v>
      </c>
      <c r="C1156" s="10">
        <v>45</v>
      </c>
      <c r="D1156" s="15">
        <v>51750</v>
      </c>
    </row>
    <row r="1157" spans="1:4" x14ac:dyDescent="0.35">
      <c r="A1157">
        <v>6762394</v>
      </c>
      <c r="B1157" t="s">
        <v>1643</v>
      </c>
      <c r="C1157" s="10">
        <v>16</v>
      </c>
      <c r="D1157" s="15">
        <v>18400</v>
      </c>
    </row>
    <row r="1158" spans="1:4" x14ac:dyDescent="0.35">
      <c r="A1158">
        <v>6762395</v>
      </c>
      <c r="B1158" t="s">
        <v>1645</v>
      </c>
      <c r="C1158" s="10">
        <v>31</v>
      </c>
      <c r="D1158" s="15">
        <v>35650</v>
      </c>
    </row>
    <row r="1159" spans="1:4" x14ac:dyDescent="0.35">
      <c r="A1159">
        <v>6763310</v>
      </c>
      <c r="B1159" t="s">
        <v>1646</v>
      </c>
      <c r="C1159" s="10">
        <v>30</v>
      </c>
      <c r="D1159" s="15">
        <v>34500</v>
      </c>
    </row>
    <row r="1160" spans="1:4" x14ac:dyDescent="0.35">
      <c r="A1160">
        <v>6764031</v>
      </c>
      <c r="B1160" t="s">
        <v>3635</v>
      </c>
      <c r="C1160" s="10">
        <v>218</v>
      </c>
      <c r="D1160" s="15">
        <v>250700</v>
      </c>
    </row>
    <row r="1161" spans="1:4" x14ac:dyDescent="0.35">
      <c r="A1161">
        <v>6764046</v>
      </c>
      <c r="B1161" t="s">
        <v>3637</v>
      </c>
      <c r="C1161" s="10">
        <v>268</v>
      </c>
      <c r="D1161" s="15">
        <v>308200</v>
      </c>
    </row>
    <row r="1162" spans="1:4" x14ac:dyDescent="0.35">
      <c r="A1162">
        <v>6764065</v>
      </c>
      <c r="B1162" t="s">
        <v>3639</v>
      </c>
      <c r="C1162" s="10">
        <v>325</v>
      </c>
      <c r="D1162" s="15">
        <v>373750</v>
      </c>
    </row>
    <row r="1163" spans="1:4" x14ac:dyDescent="0.35">
      <c r="A1163">
        <v>6764068</v>
      </c>
      <c r="B1163" t="s">
        <v>3640</v>
      </c>
      <c r="C1163" s="10">
        <v>163</v>
      </c>
      <c r="D1163" s="15">
        <v>187450</v>
      </c>
    </row>
    <row r="1164" spans="1:4" x14ac:dyDescent="0.35">
      <c r="A1164">
        <v>6764070</v>
      </c>
      <c r="B1164" t="s">
        <v>3641</v>
      </c>
      <c r="C1164" s="10">
        <v>186</v>
      </c>
      <c r="D1164" s="15">
        <v>213900</v>
      </c>
    </row>
    <row r="1165" spans="1:4" x14ac:dyDescent="0.35">
      <c r="A1165">
        <v>6764073</v>
      </c>
      <c r="B1165" t="s">
        <v>3642</v>
      </c>
      <c r="C1165" s="10">
        <v>233</v>
      </c>
      <c r="D1165" s="15">
        <v>267950</v>
      </c>
    </row>
    <row r="1166" spans="1:4" x14ac:dyDescent="0.35">
      <c r="A1166">
        <v>6764075</v>
      </c>
      <c r="B1166" t="s">
        <v>3643</v>
      </c>
      <c r="C1166" s="10">
        <v>155</v>
      </c>
      <c r="D1166" s="15">
        <v>178250</v>
      </c>
    </row>
    <row r="1167" spans="1:4" x14ac:dyDescent="0.35">
      <c r="A1167">
        <v>6764077</v>
      </c>
      <c r="B1167" t="s">
        <v>3644</v>
      </c>
      <c r="C1167" s="10">
        <v>170</v>
      </c>
      <c r="D1167" s="15">
        <v>195500</v>
      </c>
    </row>
    <row r="1168" spans="1:4" x14ac:dyDescent="0.35">
      <c r="A1168">
        <v>6764093</v>
      </c>
      <c r="B1168" t="s">
        <v>3646</v>
      </c>
      <c r="C1168" s="10">
        <v>230</v>
      </c>
      <c r="D1168" s="15">
        <v>264500</v>
      </c>
    </row>
    <row r="1169" spans="1:4" x14ac:dyDescent="0.35">
      <c r="A1169">
        <v>6764103</v>
      </c>
      <c r="B1169" t="s">
        <v>3647</v>
      </c>
      <c r="C1169" s="10">
        <v>249</v>
      </c>
      <c r="D1169" s="15">
        <v>286350</v>
      </c>
    </row>
    <row r="1170" spans="1:4" x14ac:dyDescent="0.35">
      <c r="A1170">
        <v>6764104</v>
      </c>
      <c r="B1170" t="s">
        <v>4156</v>
      </c>
      <c r="C1170" s="10">
        <v>247</v>
      </c>
      <c r="D1170" s="15">
        <v>284050</v>
      </c>
    </row>
    <row r="1171" spans="1:4" x14ac:dyDescent="0.35">
      <c r="A1171">
        <v>6765500</v>
      </c>
      <c r="B1171" t="s">
        <v>4157</v>
      </c>
      <c r="C1171" s="10">
        <v>323</v>
      </c>
      <c r="D1171" s="15">
        <v>371450</v>
      </c>
    </row>
    <row r="1172" spans="1:4" x14ac:dyDescent="0.35">
      <c r="A1172">
        <v>6767011</v>
      </c>
      <c r="B1172" t="s">
        <v>1647</v>
      </c>
      <c r="C1172" s="10">
        <v>83</v>
      </c>
      <c r="D1172" s="15">
        <v>95450</v>
      </c>
    </row>
    <row r="1173" spans="1:4" x14ac:dyDescent="0.35">
      <c r="A1173">
        <v>6772067</v>
      </c>
      <c r="B1173" t="s">
        <v>1649</v>
      </c>
      <c r="C1173" s="10">
        <v>31</v>
      </c>
      <c r="D1173" s="15">
        <v>35650</v>
      </c>
    </row>
    <row r="1174" spans="1:4" x14ac:dyDescent="0.35">
      <c r="A1174">
        <v>6772070</v>
      </c>
      <c r="B1174" t="s">
        <v>1651</v>
      </c>
      <c r="C1174" s="10">
        <v>68</v>
      </c>
      <c r="D1174" s="15">
        <v>78200</v>
      </c>
    </row>
    <row r="1175" spans="1:4" x14ac:dyDescent="0.35">
      <c r="A1175">
        <v>6772072</v>
      </c>
      <c r="B1175" t="s">
        <v>1652</v>
      </c>
      <c r="C1175" s="10">
        <v>70</v>
      </c>
      <c r="D1175" s="15">
        <v>80500</v>
      </c>
    </row>
    <row r="1176" spans="1:4" x14ac:dyDescent="0.35">
      <c r="A1176">
        <v>6772074</v>
      </c>
      <c r="B1176" t="s">
        <v>1654</v>
      </c>
      <c r="C1176" s="10">
        <v>45</v>
      </c>
      <c r="D1176" s="15">
        <v>51750</v>
      </c>
    </row>
    <row r="1177" spans="1:4" x14ac:dyDescent="0.35">
      <c r="A1177">
        <v>6772179</v>
      </c>
      <c r="B1177" t="s">
        <v>1657</v>
      </c>
      <c r="C1177" s="10">
        <v>34</v>
      </c>
      <c r="D1177" s="15">
        <v>39100</v>
      </c>
    </row>
    <row r="1178" spans="1:4" x14ac:dyDescent="0.35">
      <c r="A1178">
        <v>6772253</v>
      </c>
      <c r="B1178" t="s">
        <v>1658</v>
      </c>
      <c r="C1178" s="10">
        <v>34</v>
      </c>
      <c r="D1178" s="15">
        <v>39100</v>
      </c>
    </row>
    <row r="1179" spans="1:4" x14ac:dyDescent="0.35">
      <c r="A1179">
        <v>6772277</v>
      </c>
      <c r="B1179" t="s">
        <v>1660</v>
      </c>
      <c r="C1179" s="10">
        <v>22</v>
      </c>
      <c r="D1179" s="15">
        <v>25300</v>
      </c>
    </row>
    <row r="1180" spans="1:4" x14ac:dyDescent="0.35">
      <c r="A1180">
        <v>6772278</v>
      </c>
      <c r="B1180" t="s">
        <v>1661</v>
      </c>
      <c r="C1180" s="10">
        <v>104</v>
      </c>
      <c r="D1180" s="15">
        <v>119600</v>
      </c>
    </row>
    <row r="1181" spans="1:4" x14ac:dyDescent="0.35">
      <c r="A1181">
        <v>6772306</v>
      </c>
      <c r="B1181" t="s">
        <v>1662</v>
      </c>
      <c r="C1181" s="10">
        <v>66</v>
      </c>
      <c r="D1181" s="15">
        <v>75900</v>
      </c>
    </row>
    <row r="1182" spans="1:4" x14ac:dyDescent="0.35">
      <c r="A1182">
        <v>6772307</v>
      </c>
      <c r="B1182" t="s">
        <v>1663</v>
      </c>
      <c r="C1182" s="10">
        <v>32</v>
      </c>
      <c r="D1182" s="15">
        <v>36800</v>
      </c>
    </row>
    <row r="1183" spans="1:4" x14ac:dyDescent="0.35">
      <c r="A1183">
        <v>6772309</v>
      </c>
      <c r="B1183" t="s">
        <v>1665</v>
      </c>
      <c r="C1183" s="10">
        <v>53</v>
      </c>
      <c r="D1183" s="15">
        <v>60950</v>
      </c>
    </row>
    <row r="1184" spans="1:4" x14ac:dyDescent="0.35">
      <c r="A1184">
        <v>6772310</v>
      </c>
      <c r="B1184" t="s">
        <v>1666</v>
      </c>
      <c r="C1184" s="10">
        <v>41</v>
      </c>
      <c r="D1184" s="15">
        <v>47150</v>
      </c>
    </row>
    <row r="1185" spans="1:4" x14ac:dyDescent="0.35">
      <c r="A1185">
        <v>6772311</v>
      </c>
      <c r="B1185" t="s">
        <v>1667</v>
      </c>
      <c r="C1185" s="10">
        <v>47</v>
      </c>
      <c r="D1185" s="15">
        <v>54050</v>
      </c>
    </row>
    <row r="1186" spans="1:4" x14ac:dyDescent="0.35">
      <c r="A1186">
        <v>6772312</v>
      </c>
      <c r="B1186" t="s">
        <v>1668</v>
      </c>
      <c r="C1186" s="10">
        <v>30</v>
      </c>
      <c r="D1186" s="15">
        <v>34500</v>
      </c>
    </row>
    <row r="1187" spans="1:4" x14ac:dyDescent="0.35">
      <c r="A1187">
        <v>6772313</v>
      </c>
      <c r="B1187" t="s">
        <v>1669</v>
      </c>
      <c r="C1187" s="10">
        <v>41</v>
      </c>
      <c r="D1187" s="15">
        <v>47150</v>
      </c>
    </row>
    <row r="1188" spans="1:4" x14ac:dyDescent="0.35">
      <c r="A1188">
        <v>6773308</v>
      </c>
      <c r="B1188" t="s">
        <v>1670</v>
      </c>
      <c r="C1188" s="10">
        <v>50</v>
      </c>
      <c r="D1188" s="15">
        <v>57500</v>
      </c>
    </row>
    <row r="1189" spans="1:4" x14ac:dyDescent="0.35">
      <c r="A1189">
        <v>6773309</v>
      </c>
      <c r="B1189" t="s">
        <v>1671</v>
      </c>
      <c r="C1189" s="10">
        <v>22</v>
      </c>
      <c r="D1189" s="15">
        <v>25300</v>
      </c>
    </row>
    <row r="1190" spans="1:4" x14ac:dyDescent="0.35">
      <c r="A1190">
        <v>6773315</v>
      </c>
      <c r="B1190" t="s">
        <v>1672</v>
      </c>
      <c r="C1190" s="10">
        <v>62</v>
      </c>
      <c r="D1190" s="15">
        <v>71300</v>
      </c>
    </row>
    <row r="1191" spans="1:4" x14ac:dyDescent="0.35">
      <c r="A1191">
        <v>6773316</v>
      </c>
      <c r="B1191" t="s">
        <v>1673</v>
      </c>
      <c r="C1191" s="10">
        <v>34</v>
      </c>
      <c r="D1191" s="15">
        <v>39100</v>
      </c>
    </row>
    <row r="1192" spans="1:4" x14ac:dyDescent="0.35">
      <c r="A1192">
        <v>6774061</v>
      </c>
      <c r="B1192" t="s">
        <v>3649</v>
      </c>
      <c r="C1192" s="10">
        <v>141</v>
      </c>
      <c r="D1192" s="15">
        <v>162150</v>
      </c>
    </row>
    <row r="1193" spans="1:4" x14ac:dyDescent="0.35">
      <c r="A1193">
        <v>6775401</v>
      </c>
      <c r="B1193" t="s">
        <v>3651</v>
      </c>
      <c r="C1193" s="10">
        <v>122</v>
      </c>
      <c r="D1193" s="15">
        <v>140300</v>
      </c>
    </row>
    <row r="1194" spans="1:4" x14ac:dyDescent="0.35">
      <c r="A1194">
        <v>6775500</v>
      </c>
      <c r="B1194" t="s">
        <v>1674</v>
      </c>
      <c r="C1194" s="10">
        <v>304</v>
      </c>
      <c r="D1194" s="15">
        <v>349600</v>
      </c>
    </row>
    <row r="1195" spans="1:4" x14ac:dyDescent="0.35">
      <c r="A1195">
        <v>6775501</v>
      </c>
      <c r="B1195" t="s">
        <v>4158</v>
      </c>
      <c r="C1195" s="10">
        <v>361</v>
      </c>
      <c r="D1195" s="15">
        <v>415150</v>
      </c>
    </row>
    <row r="1196" spans="1:4" x14ac:dyDescent="0.35">
      <c r="A1196">
        <v>6777011</v>
      </c>
      <c r="B1196" t="s">
        <v>1675</v>
      </c>
      <c r="C1196" s="10">
        <v>55</v>
      </c>
      <c r="D1196" s="15">
        <v>63250</v>
      </c>
    </row>
    <row r="1197" spans="1:4" x14ac:dyDescent="0.35">
      <c r="A1197">
        <v>6777012</v>
      </c>
      <c r="B1197" t="s">
        <v>4159</v>
      </c>
      <c r="C1197" s="10">
        <v>22</v>
      </c>
      <c r="D1197" s="15">
        <v>25300</v>
      </c>
    </row>
    <row r="1198" spans="1:4" x14ac:dyDescent="0.35">
      <c r="A1198">
        <v>6782203</v>
      </c>
      <c r="B1198" t="s">
        <v>1678</v>
      </c>
      <c r="C1198" s="10">
        <v>31</v>
      </c>
      <c r="D1198" s="15">
        <v>35650</v>
      </c>
    </row>
    <row r="1199" spans="1:4" x14ac:dyDescent="0.35">
      <c r="A1199">
        <v>6782204</v>
      </c>
      <c r="B1199" t="s">
        <v>1679</v>
      </c>
      <c r="C1199" s="10">
        <v>65</v>
      </c>
      <c r="D1199" s="15">
        <v>74750</v>
      </c>
    </row>
    <row r="1200" spans="1:4" x14ac:dyDescent="0.35">
      <c r="A1200">
        <v>6782205</v>
      </c>
      <c r="B1200" t="s">
        <v>1680</v>
      </c>
      <c r="C1200" s="10">
        <v>48</v>
      </c>
      <c r="D1200" s="15">
        <v>55200</v>
      </c>
    </row>
    <row r="1201" spans="1:4" x14ac:dyDescent="0.35">
      <c r="A1201">
        <v>6782211</v>
      </c>
      <c r="B1201" t="s">
        <v>1681</v>
      </c>
      <c r="C1201" s="10">
        <v>95</v>
      </c>
      <c r="D1201" s="15">
        <v>109250</v>
      </c>
    </row>
    <row r="1202" spans="1:4" x14ac:dyDescent="0.35">
      <c r="A1202">
        <v>6782249</v>
      </c>
      <c r="B1202" t="s">
        <v>1683</v>
      </c>
      <c r="C1202" s="10">
        <v>41</v>
      </c>
      <c r="D1202" s="15">
        <v>47150</v>
      </c>
    </row>
    <row r="1203" spans="1:4" x14ac:dyDescent="0.35">
      <c r="A1203">
        <v>6782298</v>
      </c>
      <c r="B1203" t="s">
        <v>1684</v>
      </c>
      <c r="C1203" s="10">
        <v>59</v>
      </c>
      <c r="D1203" s="15">
        <v>67850</v>
      </c>
    </row>
    <row r="1204" spans="1:4" x14ac:dyDescent="0.35">
      <c r="A1204">
        <v>6782308</v>
      </c>
      <c r="B1204" t="s">
        <v>1685</v>
      </c>
      <c r="C1204" s="10">
        <v>109</v>
      </c>
      <c r="D1204" s="15">
        <v>125350</v>
      </c>
    </row>
    <row r="1205" spans="1:4" x14ac:dyDescent="0.35">
      <c r="A1205">
        <v>6782312</v>
      </c>
      <c r="B1205" t="s">
        <v>1686</v>
      </c>
      <c r="C1205" s="10">
        <v>52</v>
      </c>
      <c r="D1205" s="15">
        <v>59800</v>
      </c>
    </row>
    <row r="1206" spans="1:4" x14ac:dyDescent="0.35">
      <c r="A1206">
        <v>6782315</v>
      </c>
      <c r="B1206" t="s">
        <v>1687</v>
      </c>
      <c r="C1206" s="10">
        <v>107</v>
      </c>
      <c r="D1206" s="15">
        <v>123050</v>
      </c>
    </row>
    <row r="1207" spans="1:4" x14ac:dyDescent="0.35">
      <c r="A1207">
        <v>6782318</v>
      </c>
      <c r="B1207" t="s">
        <v>1689</v>
      </c>
      <c r="C1207" s="10">
        <v>32</v>
      </c>
      <c r="D1207" s="15">
        <v>36800</v>
      </c>
    </row>
    <row r="1208" spans="1:4" x14ac:dyDescent="0.35">
      <c r="A1208">
        <v>6782319</v>
      </c>
      <c r="B1208" t="s">
        <v>1690</v>
      </c>
      <c r="C1208" s="10">
        <v>69</v>
      </c>
      <c r="D1208" s="15">
        <v>79350</v>
      </c>
    </row>
    <row r="1209" spans="1:4" x14ac:dyDescent="0.35">
      <c r="A1209">
        <v>6782320</v>
      </c>
      <c r="B1209" t="s">
        <v>1691</v>
      </c>
      <c r="C1209" s="10">
        <v>44</v>
      </c>
      <c r="D1209" s="15">
        <v>50600</v>
      </c>
    </row>
    <row r="1210" spans="1:4" x14ac:dyDescent="0.35">
      <c r="A1210">
        <v>6782321</v>
      </c>
      <c r="B1210" t="s">
        <v>1693</v>
      </c>
      <c r="C1210" s="10">
        <v>50</v>
      </c>
      <c r="D1210" s="15">
        <v>57500</v>
      </c>
    </row>
    <row r="1211" spans="1:4" x14ac:dyDescent="0.35">
      <c r="A1211">
        <v>6782322</v>
      </c>
      <c r="B1211" t="s">
        <v>1694</v>
      </c>
      <c r="C1211" s="10">
        <v>157</v>
      </c>
      <c r="D1211" s="15">
        <v>180550</v>
      </c>
    </row>
    <row r="1212" spans="1:4" x14ac:dyDescent="0.35">
      <c r="A1212">
        <v>6782323</v>
      </c>
      <c r="B1212" t="s">
        <v>1695</v>
      </c>
      <c r="C1212" s="10">
        <v>74</v>
      </c>
      <c r="D1212" s="15">
        <v>85100</v>
      </c>
    </row>
    <row r="1213" spans="1:4" x14ac:dyDescent="0.35">
      <c r="A1213">
        <v>6782324</v>
      </c>
      <c r="B1213" t="s">
        <v>1696</v>
      </c>
      <c r="C1213" s="10">
        <v>70</v>
      </c>
      <c r="D1213" s="15">
        <v>80500</v>
      </c>
    </row>
    <row r="1214" spans="1:4" x14ac:dyDescent="0.35">
      <c r="A1214">
        <v>6782325</v>
      </c>
      <c r="B1214" t="s">
        <v>1698</v>
      </c>
      <c r="C1214" s="10">
        <v>53</v>
      </c>
      <c r="D1214" s="15">
        <v>60950</v>
      </c>
    </row>
    <row r="1215" spans="1:4" x14ac:dyDescent="0.35">
      <c r="A1215">
        <v>6782326</v>
      </c>
      <c r="B1215" t="s">
        <v>1699</v>
      </c>
      <c r="C1215" s="10">
        <v>115</v>
      </c>
      <c r="D1215" s="15">
        <v>132250</v>
      </c>
    </row>
    <row r="1216" spans="1:4" x14ac:dyDescent="0.35">
      <c r="A1216">
        <v>6782327</v>
      </c>
      <c r="B1216" t="s">
        <v>1701</v>
      </c>
      <c r="C1216" s="10">
        <v>52</v>
      </c>
      <c r="D1216" s="15">
        <v>59800</v>
      </c>
    </row>
    <row r="1217" spans="1:4" x14ac:dyDescent="0.35">
      <c r="A1217">
        <v>6783028</v>
      </c>
      <c r="B1217" t="s">
        <v>1702</v>
      </c>
      <c r="C1217" s="10">
        <v>86</v>
      </c>
      <c r="D1217" s="15">
        <v>98900</v>
      </c>
    </row>
    <row r="1218" spans="1:4" x14ac:dyDescent="0.35">
      <c r="A1218">
        <v>6783321</v>
      </c>
      <c r="B1218" t="s">
        <v>1703</v>
      </c>
      <c r="C1218" s="10">
        <v>19</v>
      </c>
      <c r="D1218" s="15">
        <v>21850</v>
      </c>
    </row>
    <row r="1219" spans="1:4" x14ac:dyDescent="0.35">
      <c r="A1219">
        <v>6783324</v>
      </c>
      <c r="B1219" t="s">
        <v>1705</v>
      </c>
      <c r="C1219" s="10">
        <v>33</v>
      </c>
      <c r="D1219" s="15">
        <v>37950</v>
      </c>
    </row>
    <row r="1220" spans="1:4" x14ac:dyDescent="0.35">
      <c r="A1220">
        <v>6783330</v>
      </c>
      <c r="B1220" t="s">
        <v>1706</v>
      </c>
      <c r="C1220" s="10">
        <v>11</v>
      </c>
      <c r="D1220" s="15">
        <v>12650</v>
      </c>
    </row>
    <row r="1221" spans="1:4" x14ac:dyDescent="0.35">
      <c r="A1221">
        <v>6783331</v>
      </c>
      <c r="B1221" t="s">
        <v>1707</v>
      </c>
      <c r="C1221" s="10">
        <v>29</v>
      </c>
      <c r="D1221" s="15">
        <v>33350</v>
      </c>
    </row>
    <row r="1222" spans="1:4" x14ac:dyDescent="0.35">
      <c r="A1222">
        <v>6783332</v>
      </c>
      <c r="B1222" t="s">
        <v>1708</v>
      </c>
      <c r="C1222" s="10" t="s">
        <v>3966</v>
      </c>
      <c r="D1222" s="15" t="s">
        <v>3966</v>
      </c>
    </row>
    <row r="1223" spans="1:4" x14ac:dyDescent="0.35">
      <c r="A1223">
        <v>6784051</v>
      </c>
      <c r="B1223" t="s">
        <v>3652</v>
      </c>
      <c r="C1223" s="10">
        <v>210</v>
      </c>
      <c r="D1223" s="15">
        <v>241500</v>
      </c>
    </row>
    <row r="1224" spans="1:4" x14ac:dyDescent="0.35">
      <c r="A1224">
        <v>6784070</v>
      </c>
      <c r="B1224" t="s">
        <v>3653</v>
      </c>
      <c r="C1224" s="10">
        <v>228</v>
      </c>
      <c r="D1224" s="15">
        <v>262200</v>
      </c>
    </row>
    <row r="1225" spans="1:4" x14ac:dyDescent="0.35">
      <c r="A1225">
        <v>6784072</v>
      </c>
      <c r="B1225" t="s">
        <v>3654</v>
      </c>
      <c r="C1225" s="10">
        <v>269</v>
      </c>
      <c r="D1225" s="15">
        <v>309350</v>
      </c>
    </row>
    <row r="1226" spans="1:4" x14ac:dyDescent="0.35">
      <c r="A1226">
        <v>6784076</v>
      </c>
      <c r="B1226" t="s">
        <v>3656</v>
      </c>
      <c r="C1226" s="10">
        <v>302</v>
      </c>
      <c r="D1226" s="15">
        <v>347300</v>
      </c>
    </row>
    <row r="1227" spans="1:4" x14ac:dyDescent="0.35">
      <c r="A1227">
        <v>6784603</v>
      </c>
      <c r="B1227" t="s">
        <v>3657</v>
      </c>
      <c r="C1227" s="10">
        <v>86</v>
      </c>
      <c r="D1227" s="15">
        <v>98900</v>
      </c>
    </row>
    <row r="1228" spans="1:4" x14ac:dyDescent="0.35">
      <c r="A1228">
        <v>6785500</v>
      </c>
      <c r="B1228" t="s">
        <v>4160</v>
      </c>
      <c r="C1228" s="10">
        <v>76</v>
      </c>
      <c r="D1228" s="15">
        <v>87400</v>
      </c>
    </row>
    <row r="1229" spans="1:4" x14ac:dyDescent="0.35">
      <c r="A1229">
        <v>6787012</v>
      </c>
      <c r="B1229" t="s">
        <v>1710</v>
      </c>
      <c r="C1229" s="10">
        <v>41</v>
      </c>
      <c r="D1229" s="15">
        <v>47150</v>
      </c>
    </row>
    <row r="1230" spans="1:4" x14ac:dyDescent="0.35">
      <c r="A1230">
        <v>6792057</v>
      </c>
      <c r="B1230" t="s">
        <v>1712</v>
      </c>
      <c r="C1230" s="10">
        <v>16</v>
      </c>
      <c r="D1230" s="15">
        <v>18400</v>
      </c>
    </row>
    <row r="1231" spans="1:4" x14ac:dyDescent="0.35">
      <c r="A1231">
        <v>6792134</v>
      </c>
      <c r="B1231" t="s">
        <v>1714</v>
      </c>
      <c r="C1231" s="10">
        <v>9</v>
      </c>
      <c r="D1231" s="15">
        <v>10350</v>
      </c>
    </row>
    <row r="1232" spans="1:4" x14ac:dyDescent="0.35">
      <c r="A1232">
        <v>6792163</v>
      </c>
      <c r="B1232" t="s">
        <v>1715</v>
      </c>
      <c r="C1232" s="10">
        <v>13</v>
      </c>
      <c r="D1232" s="15">
        <v>14950</v>
      </c>
    </row>
    <row r="1233" spans="1:4" x14ac:dyDescent="0.35">
      <c r="A1233">
        <v>6792164</v>
      </c>
      <c r="B1233" t="s">
        <v>1716</v>
      </c>
      <c r="C1233" s="10">
        <v>22</v>
      </c>
      <c r="D1233" s="15">
        <v>25300</v>
      </c>
    </row>
    <row r="1234" spans="1:4" x14ac:dyDescent="0.35">
      <c r="A1234">
        <v>6792228</v>
      </c>
      <c r="B1234" t="s">
        <v>1717</v>
      </c>
      <c r="C1234" s="10">
        <v>26</v>
      </c>
      <c r="D1234" s="15">
        <v>29900</v>
      </c>
    </row>
    <row r="1235" spans="1:4" x14ac:dyDescent="0.35">
      <c r="A1235">
        <v>6792243</v>
      </c>
      <c r="B1235" t="s">
        <v>1718</v>
      </c>
      <c r="C1235" s="10" t="s">
        <v>3966</v>
      </c>
      <c r="D1235" s="15" t="s">
        <v>3966</v>
      </c>
    </row>
    <row r="1236" spans="1:4" x14ac:dyDescent="0.35">
      <c r="A1236">
        <v>6792246</v>
      </c>
      <c r="B1236" t="s">
        <v>1719</v>
      </c>
      <c r="C1236" s="10">
        <v>55</v>
      </c>
      <c r="D1236" s="15">
        <v>63250</v>
      </c>
    </row>
    <row r="1237" spans="1:4" x14ac:dyDescent="0.35">
      <c r="A1237">
        <v>6792261</v>
      </c>
      <c r="B1237" t="s">
        <v>1720</v>
      </c>
      <c r="C1237" s="10">
        <v>32</v>
      </c>
      <c r="D1237" s="15">
        <v>36800</v>
      </c>
    </row>
    <row r="1238" spans="1:4" x14ac:dyDescent="0.35">
      <c r="A1238">
        <v>6792263</v>
      </c>
      <c r="B1238" t="s">
        <v>1721</v>
      </c>
      <c r="C1238" s="10">
        <v>6</v>
      </c>
      <c r="D1238" s="15">
        <v>6900</v>
      </c>
    </row>
    <row r="1239" spans="1:4" x14ac:dyDescent="0.35">
      <c r="A1239">
        <v>6792299</v>
      </c>
      <c r="B1239" t="s">
        <v>1722</v>
      </c>
      <c r="C1239" s="10">
        <v>6</v>
      </c>
      <c r="D1239" s="15">
        <v>6900</v>
      </c>
    </row>
    <row r="1240" spans="1:4" x14ac:dyDescent="0.35">
      <c r="A1240">
        <v>6792301</v>
      </c>
      <c r="B1240" t="s">
        <v>1723</v>
      </c>
      <c r="C1240" s="10">
        <v>7</v>
      </c>
      <c r="D1240" s="15">
        <v>8050</v>
      </c>
    </row>
    <row r="1241" spans="1:4" x14ac:dyDescent="0.35">
      <c r="A1241">
        <v>6792303</v>
      </c>
      <c r="B1241" t="s">
        <v>1724</v>
      </c>
      <c r="C1241" s="10">
        <v>21</v>
      </c>
      <c r="D1241" s="15">
        <v>24150</v>
      </c>
    </row>
    <row r="1242" spans="1:4" x14ac:dyDescent="0.35">
      <c r="A1242">
        <v>6792304</v>
      </c>
      <c r="B1242" t="s">
        <v>1725</v>
      </c>
      <c r="C1242" s="10">
        <v>64</v>
      </c>
      <c r="D1242" s="15">
        <v>73600</v>
      </c>
    </row>
    <row r="1243" spans="1:4" x14ac:dyDescent="0.35">
      <c r="A1243">
        <v>6792305</v>
      </c>
      <c r="B1243" t="s">
        <v>1727</v>
      </c>
      <c r="C1243" s="10">
        <v>8</v>
      </c>
      <c r="D1243" s="15">
        <v>9200</v>
      </c>
    </row>
    <row r="1244" spans="1:4" x14ac:dyDescent="0.35">
      <c r="A1244">
        <v>6792317</v>
      </c>
      <c r="B1244" t="s">
        <v>1728</v>
      </c>
      <c r="C1244" s="10">
        <v>23</v>
      </c>
      <c r="D1244" s="15">
        <v>26450</v>
      </c>
    </row>
    <row r="1245" spans="1:4" x14ac:dyDescent="0.35">
      <c r="A1245">
        <v>6792318</v>
      </c>
      <c r="B1245" t="s">
        <v>1729</v>
      </c>
      <c r="C1245" s="10">
        <v>12</v>
      </c>
      <c r="D1245" s="15">
        <v>13800</v>
      </c>
    </row>
    <row r="1246" spans="1:4" x14ac:dyDescent="0.35">
      <c r="A1246">
        <v>6792319</v>
      </c>
      <c r="B1246" t="s">
        <v>1730</v>
      </c>
      <c r="C1246" s="10">
        <v>23</v>
      </c>
      <c r="D1246" s="15">
        <v>26450</v>
      </c>
    </row>
    <row r="1247" spans="1:4" x14ac:dyDescent="0.35">
      <c r="A1247">
        <v>6792320</v>
      </c>
      <c r="B1247" t="s">
        <v>1731</v>
      </c>
      <c r="C1247" s="10">
        <v>97</v>
      </c>
      <c r="D1247" s="15">
        <v>111550</v>
      </c>
    </row>
    <row r="1248" spans="1:4" x14ac:dyDescent="0.35">
      <c r="A1248">
        <v>6792321</v>
      </c>
      <c r="B1248" t="s">
        <v>1732</v>
      </c>
      <c r="C1248" s="10">
        <v>29</v>
      </c>
      <c r="D1248" s="15">
        <v>33350</v>
      </c>
    </row>
    <row r="1249" spans="1:4" x14ac:dyDescent="0.35">
      <c r="A1249">
        <v>6792322</v>
      </c>
      <c r="B1249" t="s">
        <v>1733</v>
      </c>
      <c r="C1249" s="10">
        <v>40</v>
      </c>
      <c r="D1249" s="15">
        <v>46000</v>
      </c>
    </row>
    <row r="1250" spans="1:4" x14ac:dyDescent="0.35">
      <c r="A1250">
        <v>6792323</v>
      </c>
      <c r="B1250" t="s">
        <v>1734</v>
      </c>
      <c r="C1250" s="10">
        <v>28</v>
      </c>
      <c r="D1250" s="15">
        <v>32200</v>
      </c>
    </row>
    <row r="1251" spans="1:4" x14ac:dyDescent="0.35">
      <c r="A1251">
        <v>6792324</v>
      </c>
      <c r="B1251" t="s">
        <v>1735</v>
      </c>
      <c r="C1251" s="10">
        <v>39</v>
      </c>
      <c r="D1251" s="15">
        <v>44850</v>
      </c>
    </row>
    <row r="1252" spans="1:4" x14ac:dyDescent="0.35">
      <c r="A1252">
        <v>6793004</v>
      </c>
      <c r="B1252" t="s">
        <v>1736</v>
      </c>
      <c r="C1252" s="10">
        <v>24</v>
      </c>
      <c r="D1252" s="15">
        <v>27600</v>
      </c>
    </row>
    <row r="1253" spans="1:4" x14ac:dyDescent="0.35">
      <c r="A1253">
        <v>6793022</v>
      </c>
      <c r="B1253" t="s">
        <v>1737</v>
      </c>
      <c r="C1253" s="10">
        <v>23</v>
      </c>
      <c r="D1253" s="15">
        <v>26450</v>
      </c>
    </row>
    <row r="1254" spans="1:4" x14ac:dyDescent="0.35">
      <c r="A1254">
        <v>6793031</v>
      </c>
      <c r="B1254" t="s">
        <v>1738</v>
      </c>
      <c r="C1254" s="10">
        <v>9</v>
      </c>
      <c r="D1254" s="15">
        <v>10350</v>
      </c>
    </row>
    <row r="1255" spans="1:4" x14ac:dyDescent="0.35">
      <c r="A1255">
        <v>6793032</v>
      </c>
      <c r="B1255" t="s">
        <v>1739</v>
      </c>
      <c r="C1255" s="10">
        <v>7</v>
      </c>
      <c r="D1255" s="15">
        <v>8050</v>
      </c>
    </row>
    <row r="1256" spans="1:4" x14ac:dyDescent="0.35">
      <c r="A1256">
        <v>6793310</v>
      </c>
      <c r="B1256" t="s">
        <v>1740</v>
      </c>
      <c r="C1256" s="10">
        <v>45</v>
      </c>
      <c r="D1256" s="15">
        <v>51750</v>
      </c>
    </row>
    <row r="1257" spans="1:4" x14ac:dyDescent="0.35">
      <c r="A1257">
        <v>6793317</v>
      </c>
      <c r="B1257" t="s">
        <v>1741</v>
      </c>
      <c r="C1257" s="10">
        <v>41</v>
      </c>
      <c r="D1257" s="15">
        <v>47150</v>
      </c>
    </row>
    <row r="1258" spans="1:4" x14ac:dyDescent="0.35">
      <c r="A1258">
        <v>6793326</v>
      </c>
      <c r="B1258" t="s">
        <v>1742</v>
      </c>
      <c r="C1258" s="10">
        <v>18</v>
      </c>
      <c r="D1258" s="15">
        <v>20700</v>
      </c>
    </row>
    <row r="1259" spans="1:4" x14ac:dyDescent="0.35">
      <c r="A1259">
        <v>6793327</v>
      </c>
      <c r="B1259" t="s">
        <v>1744</v>
      </c>
      <c r="C1259" s="10">
        <v>14</v>
      </c>
      <c r="D1259" s="15">
        <v>16100</v>
      </c>
    </row>
    <row r="1260" spans="1:4" x14ac:dyDescent="0.35">
      <c r="A1260">
        <v>6794060</v>
      </c>
      <c r="B1260" t="s">
        <v>3658</v>
      </c>
      <c r="C1260" s="10">
        <v>152</v>
      </c>
      <c r="D1260" s="15">
        <v>174800</v>
      </c>
    </row>
    <row r="1261" spans="1:4" x14ac:dyDescent="0.35">
      <c r="A1261">
        <v>6794064</v>
      </c>
      <c r="B1261" t="s">
        <v>3659</v>
      </c>
      <c r="C1261" s="10">
        <v>166</v>
      </c>
      <c r="D1261" s="15">
        <v>190900</v>
      </c>
    </row>
    <row r="1262" spans="1:4" x14ac:dyDescent="0.35">
      <c r="A1262">
        <v>6794065</v>
      </c>
      <c r="B1262" t="s">
        <v>3660</v>
      </c>
      <c r="C1262" s="10">
        <v>65</v>
      </c>
      <c r="D1262" s="15">
        <v>74750</v>
      </c>
    </row>
    <row r="1263" spans="1:4" x14ac:dyDescent="0.35">
      <c r="A1263">
        <v>6794066</v>
      </c>
      <c r="B1263" t="s">
        <v>3661</v>
      </c>
      <c r="C1263" s="10">
        <v>188</v>
      </c>
      <c r="D1263" s="15">
        <v>216200</v>
      </c>
    </row>
    <row r="1264" spans="1:4" x14ac:dyDescent="0.35">
      <c r="A1264">
        <v>6802003</v>
      </c>
      <c r="B1264" t="s">
        <v>1747</v>
      </c>
      <c r="C1264" s="10">
        <v>9</v>
      </c>
      <c r="D1264" s="15">
        <v>10350</v>
      </c>
    </row>
    <row r="1265" spans="1:4" x14ac:dyDescent="0.35">
      <c r="A1265">
        <v>6802004</v>
      </c>
      <c r="B1265" t="s">
        <v>1748</v>
      </c>
      <c r="C1265" s="10">
        <v>113</v>
      </c>
      <c r="D1265" s="15">
        <v>129950</v>
      </c>
    </row>
    <row r="1266" spans="1:4" x14ac:dyDescent="0.35">
      <c r="A1266">
        <v>6802009</v>
      </c>
      <c r="B1266" t="s">
        <v>1749</v>
      </c>
      <c r="C1266" s="10">
        <v>51</v>
      </c>
      <c r="D1266" s="15">
        <v>58650</v>
      </c>
    </row>
    <row r="1267" spans="1:4" x14ac:dyDescent="0.35">
      <c r="A1267">
        <v>6802017</v>
      </c>
      <c r="B1267" t="s">
        <v>1750</v>
      </c>
      <c r="C1267" s="10">
        <v>101</v>
      </c>
      <c r="D1267" s="15">
        <v>116150</v>
      </c>
    </row>
    <row r="1268" spans="1:4" x14ac:dyDescent="0.35">
      <c r="A1268">
        <v>6802019</v>
      </c>
      <c r="B1268" t="s">
        <v>1751</v>
      </c>
      <c r="C1268" s="10">
        <v>139</v>
      </c>
      <c r="D1268" s="15">
        <v>159850</v>
      </c>
    </row>
    <row r="1269" spans="1:4" x14ac:dyDescent="0.35">
      <c r="A1269">
        <v>6802022</v>
      </c>
      <c r="B1269" t="s">
        <v>1752</v>
      </c>
      <c r="C1269" s="10">
        <v>67</v>
      </c>
      <c r="D1269" s="15">
        <v>77050</v>
      </c>
    </row>
    <row r="1270" spans="1:4" x14ac:dyDescent="0.35">
      <c r="A1270">
        <v>6802027</v>
      </c>
      <c r="B1270" t="s">
        <v>1753</v>
      </c>
      <c r="C1270" s="10">
        <v>63</v>
      </c>
      <c r="D1270" s="15">
        <v>72450</v>
      </c>
    </row>
    <row r="1271" spans="1:4" x14ac:dyDescent="0.35">
      <c r="A1271">
        <v>6802030</v>
      </c>
      <c r="B1271" t="s">
        <v>1755</v>
      </c>
      <c r="C1271" s="10">
        <v>49</v>
      </c>
      <c r="D1271" s="15">
        <v>56350</v>
      </c>
    </row>
    <row r="1272" spans="1:4" x14ac:dyDescent="0.35">
      <c r="A1272">
        <v>6802039</v>
      </c>
      <c r="B1272" t="s">
        <v>1756</v>
      </c>
      <c r="C1272" s="10" t="s">
        <v>3966</v>
      </c>
      <c r="D1272" s="15" t="s">
        <v>3966</v>
      </c>
    </row>
    <row r="1273" spans="1:4" x14ac:dyDescent="0.35">
      <c r="A1273">
        <v>6802043</v>
      </c>
      <c r="B1273" t="s">
        <v>1758</v>
      </c>
      <c r="C1273" s="10">
        <v>25</v>
      </c>
      <c r="D1273" s="15">
        <v>28750</v>
      </c>
    </row>
    <row r="1274" spans="1:4" x14ac:dyDescent="0.35">
      <c r="A1274">
        <v>6802209</v>
      </c>
      <c r="B1274" t="s">
        <v>1759</v>
      </c>
      <c r="C1274" s="10">
        <v>12</v>
      </c>
      <c r="D1274" s="15">
        <v>13800</v>
      </c>
    </row>
    <row r="1275" spans="1:4" x14ac:dyDescent="0.35">
      <c r="A1275">
        <v>6802224</v>
      </c>
      <c r="B1275" t="s">
        <v>1760</v>
      </c>
      <c r="C1275" s="10">
        <v>39</v>
      </c>
      <c r="D1275" s="15">
        <v>44850</v>
      </c>
    </row>
    <row r="1276" spans="1:4" x14ac:dyDescent="0.35">
      <c r="A1276">
        <v>6802236</v>
      </c>
      <c r="B1276" t="s">
        <v>1761</v>
      </c>
      <c r="C1276" s="10">
        <v>16</v>
      </c>
      <c r="D1276" s="15">
        <v>18400</v>
      </c>
    </row>
    <row r="1277" spans="1:4" x14ac:dyDescent="0.35">
      <c r="A1277">
        <v>6802258</v>
      </c>
      <c r="B1277" t="s">
        <v>1762</v>
      </c>
      <c r="C1277" s="10">
        <v>5</v>
      </c>
      <c r="D1277" s="15">
        <v>5750</v>
      </c>
    </row>
    <row r="1278" spans="1:4" x14ac:dyDescent="0.35">
      <c r="A1278">
        <v>6802276</v>
      </c>
      <c r="B1278" t="s">
        <v>1763</v>
      </c>
      <c r="C1278" s="10">
        <v>44</v>
      </c>
      <c r="D1278" s="15">
        <v>50600</v>
      </c>
    </row>
    <row r="1279" spans="1:4" x14ac:dyDescent="0.35">
      <c r="A1279">
        <v>6802295</v>
      </c>
      <c r="B1279" t="s">
        <v>1765</v>
      </c>
      <c r="C1279" s="10">
        <v>27</v>
      </c>
      <c r="D1279" s="15">
        <v>31050</v>
      </c>
    </row>
    <row r="1280" spans="1:4" x14ac:dyDescent="0.35">
      <c r="A1280">
        <v>6802300</v>
      </c>
      <c r="B1280" t="s">
        <v>1766</v>
      </c>
      <c r="C1280" s="10">
        <v>19</v>
      </c>
      <c r="D1280" s="15">
        <v>21850</v>
      </c>
    </row>
    <row r="1281" spans="1:4" x14ac:dyDescent="0.35">
      <c r="A1281">
        <v>6802302</v>
      </c>
      <c r="B1281" t="s">
        <v>1768</v>
      </c>
      <c r="C1281" s="10">
        <v>181</v>
      </c>
      <c r="D1281" s="15">
        <v>208150</v>
      </c>
    </row>
    <row r="1282" spans="1:4" x14ac:dyDescent="0.35">
      <c r="A1282">
        <v>6802314</v>
      </c>
      <c r="B1282" t="s">
        <v>1769</v>
      </c>
      <c r="C1282" s="10">
        <v>65</v>
      </c>
      <c r="D1282" s="15">
        <v>74750</v>
      </c>
    </row>
    <row r="1283" spans="1:4" x14ac:dyDescent="0.35">
      <c r="A1283">
        <v>6802315</v>
      </c>
      <c r="B1283" t="s">
        <v>1770</v>
      </c>
      <c r="C1283" s="10">
        <v>155</v>
      </c>
      <c r="D1283" s="15">
        <v>178250</v>
      </c>
    </row>
    <row r="1284" spans="1:4" x14ac:dyDescent="0.35">
      <c r="A1284">
        <v>6802316</v>
      </c>
      <c r="B1284" t="s">
        <v>1771</v>
      </c>
      <c r="C1284" s="10">
        <v>82</v>
      </c>
      <c r="D1284" s="15">
        <v>94300</v>
      </c>
    </row>
    <row r="1285" spans="1:4" x14ac:dyDescent="0.35">
      <c r="A1285">
        <v>6802317</v>
      </c>
      <c r="B1285" t="s">
        <v>1772</v>
      </c>
      <c r="C1285" s="10">
        <v>93</v>
      </c>
      <c r="D1285" s="15">
        <v>106950</v>
      </c>
    </row>
    <row r="1286" spans="1:4" x14ac:dyDescent="0.35">
      <c r="A1286">
        <v>6802318</v>
      </c>
      <c r="B1286" t="s">
        <v>1773</v>
      </c>
      <c r="C1286" s="10">
        <v>140</v>
      </c>
      <c r="D1286" s="15">
        <v>161000</v>
      </c>
    </row>
    <row r="1287" spans="1:4" x14ac:dyDescent="0.35">
      <c r="A1287">
        <v>6802319</v>
      </c>
      <c r="B1287" t="s">
        <v>1774</v>
      </c>
      <c r="C1287" s="10">
        <v>86</v>
      </c>
      <c r="D1287" s="15">
        <v>98900</v>
      </c>
    </row>
    <row r="1288" spans="1:4" x14ac:dyDescent="0.35">
      <c r="A1288">
        <v>6802320</v>
      </c>
      <c r="B1288" t="s">
        <v>1775</v>
      </c>
      <c r="C1288" s="10">
        <v>39</v>
      </c>
      <c r="D1288" s="15">
        <v>44850</v>
      </c>
    </row>
    <row r="1289" spans="1:4" x14ac:dyDescent="0.35">
      <c r="A1289">
        <v>6802321</v>
      </c>
      <c r="B1289" t="s">
        <v>1776</v>
      </c>
      <c r="C1289" s="10">
        <v>141</v>
      </c>
      <c r="D1289" s="15">
        <v>162150</v>
      </c>
    </row>
    <row r="1290" spans="1:4" x14ac:dyDescent="0.35">
      <c r="A1290">
        <v>6802322</v>
      </c>
      <c r="B1290" t="s">
        <v>1777</v>
      </c>
      <c r="C1290" s="10">
        <v>128</v>
      </c>
      <c r="D1290" s="15">
        <v>147200</v>
      </c>
    </row>
    <row r="1291" spans="1:4" x14ac:dyDescent="0.35">
      <c r="A1291">
        <v>6802323</v>
      </c>
      <c r="B1291" t="s">
        <v>1778</v>
      </c>
      <c r="C1291" s="10">
        <v>23</v>
      </c>
      <c r="D1291" s="15">
        <v>26450</v>
      </c>
    </row>
    <row r="1292" spans="1:4" x14ac:dyDescent="0.35">
      <c r="A1292">
        <v>6802324</v>
      </c>
      <c r="B1292" t="s">
        <v>1779</v>
      </c>
      <c r="C1292" s="10">
        <v>41</v>
      </c>
      <c r="D1292" s="15">
        <v>47150</v>
      </c>
    </row>
    <row r="1293" spans="1:4" x14ac:dyDescent="0.35">
      <c r="A1293">
        <v>6802325</v>
      </c>
      <c r="B1293" t="s">
        <v>1780</v>
      </c>
      <c r="C1293" s="10">
        <v>158</v>
      </c>
      <c r="D1293" s="15">
        <v>181700</v>
      </c>
    </row>
    <row r="1294" spans="1:4" x14ac:dyDescent="0.35">
      <c r="A1294">
        <v>6802326</v>
      </c>
      <c r="B1294" t="s">
        <v>1781</v>
      </c>
      <c r="C1294" s="10">
        <v>84</v>
      </c>
      <c r="D1294" s="15">
        <v>96600</v>
      </c>
    </row>
    <row r="1295" spans="1:4" x14ac:dyDescent="0.35">
      <c r="A1295">
        <v>6802327</v>
      </c>
      <c r="B1295" t="s">
        <v>4161</v>
      </c>
      <c r="C1295" s="10">
        <v>120</v>
      </c>
      <c r="D1295" s="15">
        <v>138000</v>
      </c>
    </row>
    <row r="1296" spans="1:4" x14ac:dyDescent="0.35">
      <c r="A1296">
        <v>6802328</v>
      </c>
      <c r="B1296" t="s">
        <v>4162</v>
      </c>
      <c r="C1296" s="10">
        <v>18</v>
      </c>
      <c r="D1296" s="15">
        <v>20700</v>
      </c>
    </row>
    <row r="1297" spans="1:4" x14ac:dyDescent="0.35">
      <c r="A1297">
        <v>6802329</v>
      </c>
      <c r="B1297" t="s">
        <v>4163</v>
      </c>
      <c r="C1297" s="10">
        <v>168</v>
      </c>
      <c r="D1297" s="15">
        <v>193200</v>
      </c>
    </row>
    <row r="1298" spans="1:4" x14ac:dyDescent="0.35">
      <c r="A1298">
        <v>6802330</v>
      </c>
      <c r="B1298" t="s">
        <v>4164</v>
      </c>
      <c r="C1298" s="10">
        <v>46</v>
      </c>
      <c r="D1298" s="15">
        <v>52900</v>
      </c>
    </row>
    <row r="1299" spans="1:4" x14ac:dyDescent="0.35">
      <c r="A1299">
        <v>6802331</v>
      </c>
      <c r="B1299" t="s">
        <v>4165</v>
      </c>
      <c r="C1299" s="10" t="s">
        <v>3966</v>
      </c>
      <c r="D1299" s="15" t="s">
        <v>3966</v>
      </c>
    </row>
    <row r="1300" spans="1:4" x14ac:dyDescent="0.35">
      <c r="A1300">
        <v>6803002</v>
      </c>
      <c r="B1300" t="s">
        <v>4166</v>
      </c>
      <c r="C1300" s="10">
        <v>28</v>
      </c>
      <c r="D1300" s="15">
        <v>32200</v>
      </c>
    </row>
    <row r="1301" spans="1:4" x14ac:dyDescent="0.35">
      <c r="A1301">
        <v>6803300</v>
      </c>
      <c r="B1301" t="s">
        <v>1784</v>
      </c>
      <c r="C1301" s="10">
        <v>13</v>
      </c>
      <c r="D1301" s="15">
        <v>14950</v>
      </c>
    </row>
    <row r="1302" spans="1:4" x14ac:dyDescent="0.35">
      <c r="A1302">
        <v>6803301</v>
      </c>
      <c r="B1302" t="s">
        <v>1785</v>
      </c>
      <c r="C1302" s="10">
        <v>16</v>
      </c>
      <c r="D1302" s="15">
        <v>18400</v>
      </c>
    </row>
    <row r="1303" spans="1:4" x14ac:dyDescent="0.35">
      <c r="A1303">
        <v>6803302</v>
      </c>
      <c r="B1303" t="s">
        <v>1786</v>
      </c>
      <c r="C1303" s="10">
        <v>43</v>
      </c>
      <c r="D1303" s="15">
        <v>49450</v>
      </c>
    </row>
    <row r="1304" spans="1:4" x14ac:dyDescent="0.35">
      <c r="A1304">
        <v>6803304</v>
      </c>
      <c r="B1304" t="s">
        <v>1787</v>
      </c>
      <c r="C1304" s="10">
        <v>36</v>
      </c>
      <c r="D1304" s="15">
        <v>41400</v>
      </c>
    </row>
    <row r="1305" spans="1:4" x14ac:dyDescent="0.35">
      <c r="A1305">
        <v>6803305</v>
      </c>
      <c r="B1305" t="s">
        <v>1788</v>
      </c>
      <c r="C1305" s="10">
        <v>33</v>
      </c>
      <c r="D1305" s="15">
        <v>37950</v>
      </c>
    </row>
    <row r="1306" spans="1:4" x14ac:dyDescent="0.35">
      <c r="A1306">
        <v>6803306</v>
      </c>
      <c r="B1306" t="s">
        <v>1789</v>
      </c>
      <c r="C1306" s="10">
        <v>23</v>
      </c>
      <c r="D1306" s="15">
        <v>26450</v>
      </c>
    </row>
    <row r="1307" spans="1:4" x14ac:dyDescent="0.35">
      <c r="A1307">
        <v>6803313</v>
      </c>
      <c r="B1307" t="s">
        <v>1790</v>
      </c>
      <c r="C1307" s="10">
        <v>20</v>
      </c>
      <c r="D1307" s="15">
        <v>23000</v>
      </c>
    </row>
    <row r="1308" spans="1:4" x14ac:dyDescent="0.35">
      <c r="A1308">
        <v>6804003</v>
      </c>
      <c r="B1308" t="s">
        <v>3666</v>
      </c>
      <c r="C1308" s="10">
        <v>299</v>
      </c>
      <c r="D1308" s="15">
        <v>343850</v>
      </c>
    </row>
    <row r="1309" spans="1:4" x14ac:dyDescent="0.35">
      <c r="A1309">
        <v>6804020</v>
      </c>
      <c r="B1309" t="s">
        <v>4167</v>
      </c>
      <c r="C1309" s="10">
        <v>336</v>
      </c>
      <c r="D1309" s="15">
        <v>386400</v>
      </c>
    </row>
    <row r="1310" spans="1:4" x14ac:dyDescent="0.35">
      <c r="A1310">
        <v>6804021</v>
      </c>
      <c r="B1310" t="s">
        <v>3668</v>
      </c>
      <c r="C1310" s="10">
        <v>340</v>
      </c>
      <c r="D1310" s="15">
        <v>391000</v>
      </c>
    </row>
    <row r="1311" spans="1:4" x14ac:dyDescent="0.35">
      <c r="A1311">
        <v>6804025</v>
      </c>
      <c r="B1311" t="s">
        <v>3669</v>
      </c>
      <c r="C1311" s="10">
        <v>280</v>
      </c>
      <c r="D1311" s="15">
        <v>322000</v>
      </c>
    </row>
    <row r="1312" spans="1:4" x14ac:dyDescent="0.35">
      <c r="A1312">
        <v>6804026</v>
      </c>
      <c r="B1312" t="s">
        <v>3670</v>
      </c>
      <c r="C1312" s="10">
        <v>382</v>
      </c>
      <c r="D1312" s="15">
        <v>439300</v>
      </c>
    </row>
    <row r="1313" spans="1:4" x14ac:dyDescent="0.35">
      <c r="A1313">
        <v>6804030</v>
      </c>
      <c r="B1313" t="s">
        <v>3671</v>
      </c>
      <c r="C1313" s="10">
        <v>94</v>
      </c>
      <c r="D1313" s="15">
        <v>108100</v>
      </c>
    </row>
    <row r="1314" spans="1:4" x14ac:dyDescent="0.35">
      <c r="A1314">
        <v>6804059</v>
      </c>
      <c r="B1314" t="s">
        <v>3672</v>
      </c>
      <c r="C1314" s="10">
        <v>133</v>
      </c>
      <c r="D1314" s="15">
        <v>152950</v>
      </c>
    </row>
    <row r="1315" spans="1:4" x14ac:dyDescent="0.35">
      <c r="A1315">
        <v>6804060</v>
      </c>
      <c r="B1315" t="s">
        <v>4168</v>
      </c>
      <c r="C1315" s="10">
        <v>83</v>
      </c>
      <c r="D1315" s="15">
        <v>95450</v>
      </c>
    </row>
    <row r="1316" spans="1:4" x14ac:dyDescent="0.35">
      <c r="A1316">
        <v>6804602</v>
      </c>
      <c r="B1316" t="s">
        <v>3673</v>
      </c>
      <c r="C1316" s="10">
        <v>166</v>
      </c>
      <c r="D1316" s="15">
        <v>190900</v>
      </c>
    </row>
    <row r="1317" spans="1:4" x14ac:dyDescent="0.35">
      <c r="A1317">
        <v>6807002</v>
      </c>
      <c r="B1317" t="s">
        <v>1791</v>
      </c>
      <c r="C1317" s="10">
        <v>54</v>
      </c>
      <c r="D1317" s="15">
        <v>62100</v>
      </c>
    </row>
    <row r="1318" spans="1:4" x14ac:dyDescent="0.35">
      <c r="A1318">
        <v>6807004</v>
      </c>
      <c r="B1318" t="s">
        <v>4169</v>
      </c>
      <c r="C1318" s="10">
        <v>35</v>
      </c>
      <c r="D1318" s="15">
        <v>40250</v>
      </c>
    </row>
    <row r="1319" spans="1:4" x14ac:dyDescent="0.35">
      <c r="A1319">
        <v>6812001</v>
      </c>
      <c r="B1319" t="s">
        <v>1792</v>
      </c>
      <c r="C1319" s="10">
        <v>66</v>
      </c>
      <c r="D1319" s="15">
        <v>75900</v>
      </c>
    </row>
    <row r="1320" spans="1:4" x14ac:dyDescent="0.35">
      <c r="A1320">
        <v>6812003</v>
      </c>
      <c r="B1320" t="s">
        <v>1793</v>
      </c>
      <c r="C1320" s="10">
        <v>186</v>
      </c>
      <c r="D1320" s="15">
        <v>213900</v>
      </c>
    </row>
    <row r="1321" spans="1:4" x14ac:dyDescent="0.35">
      <c r="A1321">
        <v>6812005</v>
      </c>
      <c r="B1321" t="s">
        <v>1794</v>
      </c>
      <c r="C1321" s="10">
        <v>124</v>
      </c>
      <c r="D1321" s="15">
        <v>142600</v>
      </c>
    </row>
    <row r="1322" spans="1:4" x14ac:dyDescent="0.35">
      <c r="A1322">
        <v>6812007</v>
      </c>
      <c r="B1322" t="s">
        <v>1795</v>
      </c>
      <c r="C1322" s="10">
        <v>51</v>
      </c>
      <c r="D1322" s="15">
        <v>58650</v>
      </c>
    </row>
    <row r="1323" spans="1:4" x14ac:dyDescent="0.35">
      <c r="A1323">
        <v>6812009</v>
      </c>
      <c r="B1323" t="s">
        <v>1796</v>
      </c>
      <c r="C1323" s="10">
        <v>141</v>
      </c>
      <c r="D1323" s="15">
        <v>162150</v>
      </c>
    </row>
    <row r="1324" spans="1:4" x14ac:dyDescent="0.35">
      <c r="A1324">
        <v>6812011</v>
      </c>
      <c r="B1324" t="s">
        <v>1797</v>
      </c>
      <c r="C1324" s="10">
        <v>32</v>
      </c>
      <c r="D1324" s="15">
        <v>36800</v>
      </c>
    </row>
    <row r="1325" spans="1:4" x14ac:dyDescent="0.35">
      <c r="A1325">
        <v>6812015</v>
      </c>
      <c r="B1325" t="s">
        <v>1798</v>
      </c>
      <c r="C1325" s="10">
        <v>206</v>
      </c>
      <c r="D1325" s="15">
        <v>236900</v>
      </c>
    </row>
    <row r="1326" spans="1:4" x14ac:dyDescent="0.35">
      <c r="A1326">
        <v>6812017</v>
      </c>
      <c r="B1326" t="s">
        <v>1799</v>
      </c>
      <c r="C1326" s="10">
        <v>72</v>
      </c>
      <c r="D1326" s="15">
        <v>82800</v>
      </c>
    </row>
    <row r="1327" spans="1:4" x14ac:dyDescent="0.35">
      <c r="A1327">
        <v>6812019</v>
      </c>
      <c r="B1327" t="s">
        <v>1800</v>
      </c>
      <c r="C1327" s="10">
        <v>80</v>
      </c>
      <c r="D1327" s="15">
        <v>92000</v>
      </c>
    </row>
    <row r="1328" spans="1:4" x14ac:dyDescent="0.35">
      <c r="A1328">
        <v>6812031</v>
      </c>
      <c r="B1328" t="s">
        <v>1802</v>
      </c>
      <c r="C1328" s="10">
        <v>108</v>
      </c>
      <c r="D1328" s="15">
        <v>124200</v>
      </c>
    </row>
    <row r="1329" spans="1:4" x14ac:dyDescent="0.35">
      <c r="A1329">
        <v>6812033</v>
      </c>
      <c r="B1329" t="s">
        <v>1803</v>
      </c>
      <c r="C1329" s="10">
        <v>105</v>
      </c>
      <c r="D1329" s="15">
        <v>120750</v>
      </c>
    </row>
    <row r="1330" spans="1:4" x14ac:dyDescent="0.35">
      <c r="A1330">
        <v>6812037</v>
      </c>
      <c r="B1330" t="s">
        <v>1804</v>
      </c>
      <c r="C1330" s="10">
        <v>160</v>
      </c>
      <c r="D1330" s="15">
        <v>184000</v>
      </c>
    </row>
    <row r="1331" spans="1:4" x14ac:dyDescent="0.35">
      <c r="A1331">
        <v>6812039</v>
      </c>
      <c r="B1331" t="s">
        <v>1805</v>
      </c>
      <c r="C1331" s="10">
        <v>52</v>
      </c>
      <c r="D1331" s="15">
        <v>59800</v>
      </c>
    </row>
    <row r="1332" spans="1:4" x14ac:dyDescent="0.35">
      <c r="A1332">
        <v>6812041</v>
      </c>
      <c r="B1332" t="s">
        <v>1806</v>
      </c>
      <c r="C1332" s="10">
        <v>10</v>
      </c>
      <c r="D1332" s="15">
        <v>11500</v>
      </c>
    </row>
    <row r="1333" spans="1:4" x14ac:dyDescent="0.35">
      <c r="A1333">
        <v>6812043</v>
      </c>
      <c r="B1333" t="s">
        <v>1807</v>
      </c>
      <c r="C1333" s="10">
        <v>56</v>
      </c>
      <c r="D1333" s="15">
        <v>64400</v>
      </c>
    </row>
    <row r="1334" spans="1:4" x14ac:dyDescent="0.35">
      <c r="A1334">
        <v>6812045</v>
      </c>
      <c r="B1334" t="s">
        <v>1808</v>
      </c>
      <c r="C1334" s="10">
        <v>103</v>
      </c>
      <c r="D1334" s="15">
        <v>118450</v>
      </c>
    </row>
    <row r="1335" spans="1:4" x14ac:dyDescent="0.35">
      <c r="A1335">
        <v>6812050</v>
      </c>
      <c r="B1335" t="s">
        <v>1809</v>
      </c>
      <c r="C1335" s="10">
        <v>62</v>
      </c>
      <c r="D1335" s="15">
        <v>71300</v>
      </c>
    </row>
    <row r="1336" spans="1:4" x14ac:dyDescent="0.35">
      <c r="A1336">
        <v>6812052</v>
      </c>
      <c r="B1336" t="s">
        <v>1810</v>
      </c>
      <c r="C1336" s="10">
        <v>25</v>
      </c>
      <c r="D1336" s="15">
        <v>28750</v>
      </c>
    </row>
    <row r="1337" spans="1:4" x14ac:dyDescent="0.35">
      <c r="A1337">
        <v>6812061</v>
      </c>
      <c r="B1337" t="s">
        <v>1811</v>
      </c>
      <c r="C1337" s="10">
        <v>97</v>
      </c>
      <c r="D1337" s="15">
        <v>111550</v>
      </c>
    </row>
    <row r="1338" spans="1:4" x14ac:dyDescent="0.35">
      <c r="A1338">
        <v>6812065</v>
      </c>
      <c r="B1338" t="s">
        <v>1812</v>
      </c>
      <c r="C1338" s="10">
        <v>168</v>
      </c>
      <c r="D1338" s="15">
        <v>193200</v>
      </c>
    </row>
    <row r="1339" spans="1:4" x14ac:dyDescent="0.35">
      <c r="A1339">
        <v>6812069</v>
      </c>
      <c r="B1339" t="s">
        <v>1813</v>
      </c>
      <c r="C1339" s="10">
        <v>85</v>
      </c>
      <c r="D1339" s="15">
        <v>97750</v>
      </c>
    </row>
    <row r="1340" spans="1:4" x14ac:dyDescent="0.35">
      <c r="A1340">
        <v>6812072</v>
      </c>
      <c r="B1340" t="s">
        <v>1814</v>
      </c>
      <c r="C1340" s="10">
        <v>135</v>
      </c>
      <c r="D1340" s="15">
        <v>155250</v>
      </c>
    </row>
    <row r="1341" spans="1:4" x14ac:dyDescent="0.35">
      <c r="A1341">
        <v>6812074</v>
      </c>
      <c r="B1341" t="s">
        <v>1815</v>
      </c>
      <c r="C1341" s="10">
        <v>24</v>
      </c>
      <c r="D1341" s="15">
        <v>27600</v>
      </c>
    </row>
    <row r="1342" spans="1:4" x14ac:dyDescent="0.35">
      <c r="A1342">
        <v>6812075</v>
      </c>
      <c r="B1342" t="s">
        <v>1816</v>
      </c>
      <c r="C1342" s="10">
        <v>75</v>
      </c>
      <c r="D1342" s="15">
        <v>86250</v>
      </c>
    </row>
    <row r="1343" spans="1:4" x14ac:dyDescent="0.35">
      <c r="A1343">
        <v>6812084</v>
      </c>
      <c r="B1343" t="s">
        <v>1817</v>
      </c>
      <c r="C1343" s="10">
        <v>124</v>
      </c>
      <c r="D1343" s="15">
        <v>142600</v>
      </c>
    </row>
    <row r="1344" spans="1:4" x14ac:dyDescent="0.35">
      <c r="A1344">
        <v>6812090</v>
      </c>
      <c r="B1344" t="s">
        <v>1818</v>
      </c>
      <c r="C1344" s="10">
        <v>22</v>
      </c>
      <c r="D1344" s="15">
        <v>25300</v>
      </c>
    </row>
    <row r="1345" spans="1:4" x14ac:dyDescent="0.35">
      <c r="A1345">
        <v>6812092</v>
      </c>
      <c r="B1345" t="s">
        <v>1819</v>
      </c>
      <c r="C1345" s="10">
        <v>16</v>
      </c>
      <c r="D1345" s="15">
        <v>18400</v>
      </c>
    </row>
    <row r="1346" spans="1:4" x14ac:dyDescent="0.35">
      <c r="A1346">
        <v>6812094</v>
      </c>
      <c r="B1346" t="s">
        <v>1820</v>
      </c>
      <c r="C1346" s="10">
        <v>122</v>
      </c>
      <c r="D1346" s="15">
        <v>140300</v>
      </c>
    </row>
    <row r="1347" spans="1:4" x14ac:dyDescent="0.35">
      <c r="A1347">
        <v>6812096</v>
      </c>
      <c r="B1347" t="s">
        <v>1821</v>
      </c>
      <c r="C1347" s="10">
        <v>84</v>
      </c>
      <c r="D1347" s="15">
        <v>96600</v>
      </c>
    </row>
    <row r="1348" spans="1:4" x14ac:dyDescent="0.35">
      <c r="A1348">
        <v>6812101</v>
      </c>
      <c r="B1348" t="s">
        <v>1822</v>
      </c>
      <c r="C1348" s="10">
        <v>204</v>
      </c>
      <c r="D1348" s="15">
        <v>234600</v>
      </c>
    </row>
    <row r="1349" spans="1:4" x14ac:dyDescent="0.35">
      <c r="A1349">
        <v>6812104</v>
      </c>
      <c r="B1349" t="s">
        <v>1823</v>
      </c>
      <c r="C1349" s="10">
        <v>28</v>
      </c>
      <c r="D1349" s="15">
        <v>32200</v>
      </c>
    </row>
    <row r="1350" spans="1:4" x14ac:dyDescent="0.35">
      <c r="A1350">
        <v>6812107</v>
      </c>
      <c r="B1350" t="s">
        <v>1824</v>
      </c>
      <c r="C1350" s="10">
        <v>93</v>
      </c>
      <c r="D1350" s="15">
        <v>106950</v>
      </c>
    </row>
    <row r="1351" spans="1:4" x14ac:dyDescent="0.35">
      <c r="A1351">
        <v>6812111</v>
      </c>
      <c r="B1351" t="s">
        <v>1825</v>
      </c>
      <c r="C1351" s="10">
        <v>14</v>
      </c>
      <c r="D1351" s="15">
        <v>16100</v>
      </c>
    </row>
    <row r="1352" spans="1:4" x14ac:dyDescent="0.35">
      <c r="A1352">
        <v>6812132</v>
      </c>
      <c r="B1352" t="s">
        <v>1826</v>
      </c>
      <c r="C1352" s="10">
        <v>12</v>
      </c>
      <c r="D1352" s="15">
        <v>13800</v>
      </c>
    </row>
    <row r="1353" spans="1:4" x14ac:dyDescent="0.35">
      <c r="A1353">
        <v>6812137</v>
      </c>
      <c r="B1353" t="s">
        <v>1827</v>
      </c>
      <c r="C1353" s="10">
        <v>36</v>
      </c>
      <c r="D1353" s="15">
        <v>41400</v>
      </c>
    </row>
    <row r="1354" spans="1:4" x14ac:dyDescent="0.35">
      <c r="A1354">
        <v>6812147</v>
      </c>
      <c r="B1354" t="s">
        <v>1828</v>
      </c>
      <c r="C1354" s="10">
        <v>12</v>
      </c>
      <c r="D1354" s="15">
        <v>13800</v>
      </c>
    </row>
    <row r="1355" spans="1:4" x14ac:dyDescent="0.35">
      <c r="A1355">
        <v>6812153</v>
      </c>
      <c r="B1355" t="s">
        <v>1829</v>
      </c>
      <c r="C1355" s="10">
        <v>20</v>
      </c>
      <c r="D1355" s="15">
        <v>23000</v>
      </c>
    </row>
    <row r="1356" spans="1:4" x14ac:dyDescent="0.35">
      <c r="A1356">
        <v>6812164</v>
      </c>
      <c r="B1356" t="s">
        <v>1830</v>
      </c>
      <c r="C1356" s="10">
        <v>178</v>
      </c>
      <c r="D1356" s="15">
        <v>204700</v>
      </c>
    </row>
    <row r="1357" spans="1:4" x14ac:dyDescent="0.35">
      <c r="A1357">
        <v>6812166</v>
      </c>
      <c r="B1357" t="s">
        <v>1831</v>
      </c>
      <c r="C1357" s="10">
        <v>16</v>
      </c>
      <c r="D1357" s="15">
        <v>18400</v>
      </c>
    </row>
    <row r="1358" spans="1:4" x14ac:dyDescent="0.35">
      <c r="A1358">
        <v>6812169</v>
      </c>
      <c r="B1358" t="s">
        <v>1832</v>
      </c>
      <c r="C1358" s="10">
        <v>21</v>
      </c>
      <c r="D1358" s="15">
        <v>24150</v>
      </c>
    </row>
    <row r="1359" spans="1:4" x14ac:dyDescent="0.35">
      <c r="A1359">
        <v>6812170</v>
      </c>
      <c r="B1359" t="s">
        <v>1833</v>
      </c>
      <c r="C1359" s="10">
        <v>78</v>
      </c>
      <c r="D1359" s="15">
        <v>89700</v>
      </c>
    </row>
    <row r="1360" spans="1:4" x14ac:dyDescent="0.35">
      <c r="A1360">
        <v>6812171</v>
      </c>
      <c r="B1360" t="s">
        <v>1834</v>
      </c>
      <c r="C1360" s="10">
        <v>90</v>
      </c>
      <c r="D1360" s="15">
        <v>103500</v>
      </c>
    </row>
    <row r="1361" spans="1:4" x14ac:dyDescent="0.35">
      <c r="A1361">
        <v>6812173</v>
      </c>
      <c r="B1361" t="s">
        <v>1835</v>
      </c>
      <c r="C1361" s="10">
        <v>22</v>
      </c>
      <c r="D1361" s="15">
        <v>25300</v>
      </c>
    </row>
    <row r="1362" spans="1:4" x14ac:dyDescent="0.35">
      <c r="A1362">
        <v>6812174</v>
      </c>
      <c r="B1362" t="s">
        <v>1836</v>
      </c>
      <c r="C1362" s="10">
        <v>118</v>
      </c>
      <c r="D1362" s="15">
        <v>135700</v>
      </c>
    </row>
    <row r="1363" spans="1:4" x14ac:dyDescent="0.35">
      <c r="A1363">
        <v>6812175</v>
      </c>
      <c r="B1363" t="s">
        <v>1837</v>
      </c>
      <c r="C1363" s="10">
        <v>19</v>
      </c>
      <c r="D1363" s="15">
        <v>21850</v>
      </c>
    </row>
    <row r="1364" spans="1:4" x14ac:dyDescent="0.35">
      <c r="A1364">
        <v>6812176</v>
      </c>
      <c r="B1364" t="s">
        <v>1838</v>
      </c>
      <c r="C1364" s="10">
        <v>54</v>
      </c>
      <c r="D1364" s="15">
        <v>62100</v>
      </c>
    </row>
    <row r="1365" spans="1:4" x14ac:dyDescent="0.35">
      <c r="A1365">
        <v>6812177</v>
      </c>
      <c r="B1365" t="s">
        <v>1839</v>
      </c>
      <c r="C1365" s="10">
        <v>7</v>
      </c>
      <c r="D1365" s="15">
        <v>8050</v>
      </c>
    </row>
    <row r="1366" spans="1:4" x14ac:dyDescent="0.35">
      <c r="A1366">
        <v>6812179</v>
      </c>
      <c r="B1366" t="s">
        <v>1840</v>
      </c>
      <c r="C1366" s="10">
        <v>157</v>
      </c>
      <c r="D1366" s="15">
        <v>180550</v>
      </c>
    </row>
    <row r="1367" spans="1:4" x14ac:dyDescent="0.35">
      <c r="A1367">
        <v>6812180</v>
      </c>
      <c r="B1367" t="s">
        <v>1841</v>
      </c>
      <c r="C1367" s="10">
        <v>7</v>
      </c>
      <c r="D1367" s="15">
        <v>8050</v>
      </c>
    </row>
    <row r="1368" spans="1:4" x14ac:dyDescent="0.35">
      <c r="A1368">
        <v>6812305</v>
      </c>
      <c r="B1368" t="s">
        <v>1842</v>
      </c>
      <c r="C1368" s="10">
        <v>23</v>
      </c>
      <c r="D1368" s="15">
        <v>26450</v>
      </c>
    </row>
    <row r="1369" spans="1:4" x14ac:dyDescent="0.35">
      <c r="A1369">
        <v>6812306</v>
      </c>
      <c r="B1369" t="s">
        <v>1843</v>
      </c>
      <c r="C1369" s="10">
        <v>40</v>
      </c>
      <c r="D1369" s="15">
        <v>46000</v>
      </c>
    </row>
    <row r="1370" spans="1:4" x14ac:dyDescent="0.35">
      <c r="A1370">
        <v>6812308</v>
      </c>
      <c r="B1370" t="s">
        <v>1844</v>
      </c>
      <c r="C1370" s="10">
        <v>15</v>
      </c>
      <c r="D1370" s="15">
        <v>17250</v>
      </c>
    </row>
    <row r="1371" spans="1:4" x14ac:dyDescent="0.35">
      <c r="A1371">
        <v>6812309</v>
      </c>
      <c r="B1371" t="s">
        <v>1361</v>
      </c>
      <c r="C1371" s="10">
        <v>56</v>
      </c>
      <c r="D1371" s="15">
        <v>64400</v>
      </c>
    </row>
    <row r="1372" spans="1:4" x14ac:dyDescent="0.35">
      <c r="A1372">
        <v>6812310</v>
      </c>
      <c r="B1372" t="s">
        <v>1845</v>
      </c>
      <c r="C1372" s="10">
        <v>85</v>
      </c>
      <c r="D1372" s="15">
        <v>97750</v>
      </c>
    </row>
    <row r="1373" spans="1:4" x14ac:dyDescent="0.35">
      <c r="A1373">
        <v>6812311</v>
      </c>
      <c r="B1373" t="s">
        <v>1846</v>
      </c>
      <c r="C1373" s="10">
        <v>134</v>
      </c>
      <c r="D1373" s="15">
        <v>154100</v>
      </c>
    </row>
    <row r="1374" spans="1:4" x14ac:dyDescent="0.35">
      <c r="A1374">
        <v>6812312</v>
      </c>
      <c r="B1374" t="s">
        <v>1847</v>
      </c>
      <c r="C1374" s="10">
        <v>211</v>
      </c>
      <c r="D1374" s="15">
        <v>242650</v>
      </c>
    </row>
    <row r="1375" spans="1:4" x14ac:dyDescent="0.35">
      <c r="A1375">
        <v>6812313</v>
      </c>
      <c r="B1375" t="s">
        <v>385</v>
      </c>
      <c r="C1375" s="10">
        <v>61</v>
      </c>
      <c r="D1375" s="15">
        <v>70150</v>
      </c>
    </row>
    <row r="1376" spans="1:4" x14ac:dyDescent="0.35">
      <c r="A1376">
        <v>6812314</v>
      </c>
      <c r="B1376" t="s">
        <v>1848</v>
      </c>
      <c r="C1376" s="10">
        <v>50</v>
      </c>
      <c r="D1376" s="15">
        <v>57500</v>
      </c>
    </row>
    <row r="1377" spans="1:4" x14ac:dyDescent="0.35">
      <c r="A1377">
        <v>6812315</v>
      </c>
      <c r="B1377" t="s">
        <v>1849</v>
      </c>
      <c r="C1377" s="10">
        <v>79</v>
      </c>
      <c r="D1377" s="15">
        <v>90850</v>
      </c>
    </row>
    <row r="1378" spans="1:4" x14ac:dyDescent="0.35">
      <c r="A1378">
        <v>6812317</v>
      </c>
      <c r="B1378" t="s">
        <v>1850</v>
      </c>
      <c r="C1378" s="10">
        <v>79</v>
      </c>
      <c r="D1378" s="15">
        <v>90850</v>
      </c>
    </row>
    <row r="1379" spans="1:4" x14ac:dyDescent="0.35">
      <c r="A1379">
        <v>6812318</v>
      </c>
      <c r="B1379" t="s">
        <v>1851</v>
      </c>
      <c r="C1379" s="10">
        <v>236</v>
      </c>
      <c r="D1379" s="15">
        <v>271400</v>
      </c>
    </row>
    <row r="1380" spans="1:4" x14ac:dyDescent="0.35">
      <c r="A1380">
        <v>6812319</v>
      </c>
      <c r="B1380" t="s">
        <v>1852</v>
      </c>
      <c r="C1380" s="10">
        <v>102</v>
      </c>
      <c r="D1380" s="15">
        <v>117300</v>
      </c>
    </row>
    <row r="1381" spans="1:4" x14ac:dyDescent="0.35">
      <c r="A1381">
        <v>6812320</v>
      </c>
      <c r="B1381" t="s">
        <v>1853</v>
      </c>
      <c r="C1381" s="10">
        <v>29</v>
      </c>
      <c r="D1381" s="15">
        <v>33350</v>
      </c>
    </row>
    <row r="1382" spans="1:4" x14ac:dyDescent="0.35">
      <c r="A1382">
        <v>6812321</v>
      </c>
      <c r="B1382" t="s">
        <v>1854</v>
      </c>
      <c r="C1382" s="10">
        <v>48</v>
      </c>
      <c r="D1382" s="15">
        <v>55200</v>
      </c>
    </row>
    <row r="1383" spans="1:4" x14ac:dyDescent="0.35">
      <c r="A1383">
        <v>6812322</v>
      </c>
      <c r="B1383" t="s">
        <v>1855</v>
      </c>
      <c r="C1383" s="10">
        <v>236</v>
      </c>
      <c r="D1383" s="15">
        <v>271400</v>
      </c>
    </row>
    <row r="1384" spans="1:4" x14ac:dyDescent="0.35">
      <c r="A1384">
        <v>6812323</v>
      </c>
      <c r="B1384" t="s">
        <v>1856</v>
      </c>
      <c r="C1384" s="10">
        <v>23</v>
      </c>
      <c r="D1384" s="15">
        <v>26450</v>
      </c>
    </row>
    <row r="1385" spans="1:4" x14ac:dyDescent="0.35">
      <c r="A1385">
        <v>6812324</v>
      </c>
      <c r="B1385" t="s">
        <v>1857</v>
      </c>
      <c r="C1385" s="10">
        <v>91</v>
      </c>
      <c r="D1385" s="15">
        <v>104650</v>
      </c>
    </row>
    <row r="1386" spans="1:4" x14ac:dyDescent="0.35">
      <c r="A1386">
        <v>6812325</v>
      </c>
      <c r="B1386" t="s">
        <v>1858</v>
      </c>
      <c r="C1386" s="10">
        <v>28</v>
      </c>
      <c r="D1386" s="15">
        <v>32200</v>
      </c>
    </row>
    <row r="1387" spans="1:4" x14ac:dyDescent="0.35">
      <c r="A1387">
        <v>6812326</v>
      </c>
      <c r="B1387" t="s">
        <v>1859</v>
      </c>
      <c r="C1387" s="10">
        <v>36</v>
      </c>
      <c r="D1387" s="15">
        <v>41400</v>
      </c>
    </row>
    <row r="1388" spans="1:4" x14ac:dyDescent="0.35">
      <c r="A1388">
        <v>6812327</v>
      </c>
      <c r="B1388" t="s">
        <v>1860</v>
      </c>
      <c r="C1388" s="10">
        <v>100</v>
      </c>
      <c r="D1388" s="15">
        <v>115000</v>
      </c>
    </row>
    <row r="1389" spans="1:4" x14ac:dyDescent="0.35">
      <c r="A1389">
        <v>6812328</v>
      </c>
      <c r="B1389" t="s">
        <v>1861</v>
      </c>
      <c r="C1389" s="10">
        <v>89</v>
      </c>
      <c r="D1389" s="15">
        <v>102350</v>
      </c>
    </row>
    <row r="1390" spans="1:4" x14ac:dyDescent="0.35">
      <c r="A1390">
        <v>6812329</v>
      </c>
      <c r="B1390" t="s">
        <v>1863</v>
      </c>
      <c r="C1390" s="10">
        <v>58</v>
      </c>
      <c r="D1390" s="15">
        <v>66700</v>
      </c>
    </row>
    <row r="1391" spans="1:4" x14ac:dyDescent="0.35">
      <c r="A1391">
        <v>6812330</v>
      </c>
      <c r="B1391" t="s">
        <v>4170</v>
      </c>
      <c r="C1391" s="10">
        <v>48</v>
      </c>
      <c r="D1391" s="15">
        <v>55200</v>
      </c>
    </row>
    <row r="1392" spans="1:4" x14ac:dyDescent="0.35">
      <c r="A1392">
        <v>6812331</v>
      </c>
      <c r="B1392" t="s">
        <v>4171</v>
      </c>
      <c r="C1392" s="10">
        <v>46</v>
      </c>
      <c r="D1392" s="15">
        <v>52900</v>
      </c>
    </row>
    <row r="1393" spans="1:4" x14ac:dyDescent="0.35">
      <c r="A1393">
        <v>6812332</v>
      </c>
      <c r="B1393" t="s">
        <v>4172</v>
      </c>
      <c r="C1393" s="10">
        <v>35</v>
      </c>
      <c r="D1393" s="15">
        <v>40250</v>
      </c>
    </row>
    <row r="1394" spans="1:4" x14ac:dyDescent="0.35">
      <c r="A1394">
        <v>6813000</v>
      </c>
      <c r="B1394" t="s">
        <v>1864</v>
      </c>
      <c r="C1394" s="10">
        <v>14</v>
      </c>
      <c r="D1394" s="15">
        <v>16100</v>
      </c>
    </row>
    <row r="1395" spans="1:4" x14ac:dyDescent="0.35">
      <c r="A1395">
        <v>6813321</v>
      </c>
      <c r="B1395" t="s">
        <v>1865</v>
      </c>
      <c r="C1395" s="10">
        <v>88</v>
      </c>
      <c r="D1395" s="15">
        <v>101200</v>
      </c>
    </row>
    <row r="1396" spans="1:4" x14ac:dyDescent="0.35">
      <c r="A1396">
        <v>6813323</v>
      </c>
      <c r="B1396" t="s">
        <v>1866</v>
      </c>
      <c r="C1396" s="10">
        <v>57</v>
      </c>
      <c r="D1396" s="15">
        <v>65550</v>
      </c>
    </row>
    <row r="1397" spans="1:4" x14ac:dyDescent="0.35">
      <c r="A1397">
        <v>6813328</v>
      </c>
      <c r="B1397" t="s">
        <v>1867</v>
      </c>
      <c r="C1397" s="10">
        <v>40</v>
      </c>
      <c r="D1397" s="15">
        <v>46000</v>
      </c>
    </row>
    <row r="1398" spans="1:4" x14ac:dyDescent="0.35">
      <c r="A1398">
        <v>6813330</v>
      </c>
      <c r="B1398" t="s">
        <v>1868</v>
      </c>
      <c r="C1398" s="10">
        <v>64</v>
      </c>
      <c r="D1398" s="15">
        <v>73600</v>
      </c>
    </row>
    <row r="1399" spans="1:4" x14ac:dyDescent="0.35">
      <c r="A1399">
        <v>6813332</v>
      </c>
      <c r="B1399" t="s">
        <v>1869</v>
      </c>
      <c r="C1399" s="10">
        <v>98</v>
      </c>
      <c r="D1399" s="15">
        <v>112700</v>
      </c>
    </row>
    <row r="1400" spans="1:4" x14ac:dyDescent="0.35">
      <c r="A1400">
        <v>6813334</v>
      </c>
      <c r="B1400" t="s">
        <v>1870</v>
      </c>
      <c r="C1400" s="10">
        <v>79</v>
      </c>
      <c r="D1400" s="15">
        <v>90850</v>
      </c>
    </row>
    <row r="1401" spans="1:4" x14ac:dyDescent="0.35">
      <c r="A1401">
        <v>6813336</v>
      </c>
      <c r="B1401" t="s">
        <v>1872</v>
      </c>
      <c r="C1401" s="10">
        <v>105</v>
      </c>
      <c r="D1401" s="15">
        <v>120750</v>
      </c>
    </row>
    <row r="1402" spans="1:4" x14ac:dyDescent="0.35">
      <c r="A1402">
        <v>6813341</v>
      </c>
      <c r="B1402" t="s">
        <v>1873</v>
      </c>
      <c r="C1402" s="10">
        <v>41</v>
      </c>
      <c r="D1402" s="15">
        <v>47150</v>
      </c>
    </row>
    <row r="1403" spans="1:4" x14ac:dyDescent="0.35">
      <c r="A1403">
        <v>6813343</v>
      </c>
      <c r="B1403" t="s">
        <v>1874</v>
      </c>
      <c r="C1403" s="10">
        <v>66</v>
      </c>
      <c r="D1403" s="15">
        <v>75900</v>
      </c>
    </row>
    <row r="1404" spans="1:4" x14ac:dyDescent="0.35">
      <c r="A1404">
        <v>6813344</v>
      </c>
      <c r="B1404" t="s">
        <v>1876</v>
      </c>
      <c r="C1404" s="10">
        <v>94</v>
      </c>
      <c r="D1404" s="15">
        <v>108100</v>
      </c>
    </row>
    <row r="1405" spans="1:4" x14ac:dyDescent="0.35">
      <c r="A1405">
        <v>6813346</v>
      </c>
      <c r="B1405" t="s">
        <v>1877</v>
      </c>
      <c r="C1405" s="10">
        <v>10</v>
      </c>
      <c r="D1405" s="15">
        <v>11500</v>
      </c>
    </row>
    <row r="1406" spans="1:4" x14ac:dyDescent="0.35">
      <c r="A1406">
        <v>6813351</v>
      </c>
      <c r="B1406" t="s">
        <v>1879</v>
      </c>
      <c r="C1406" s="10">
        <v>10</v>
      </c>
      <c r="D1406" s="15">
        <v>11500</v>
      </c>
    </row>
    <row r="1407" spans="1:4" x14ac:dyDescent="0.35">
      <c r="A1407">
        <v>6813353</v>
      </c>
      <c r="B1407" t="s">
        <v>1881</v>
      </c>
      <c r="C1407" s="10">
        <v>102</v>
      </c>
      <c r="D1407" s="15">
        <v>117300</v>
      </c>
    </row>
    <row r="1408" spans="1:4" x14ac:dyDescent="0.35">
      <c r="A1408">
        <v>6813354</v>
      </c>
      <c r="B1408" t="s">
        <v>1883</v>
      </c>
      <c r="C1408" s="10">
        <v>63</v>
      </c>
      <c r="D1408" s="15">
        <v>72450</v>
      </c>
    </row>
    <row r="1409" spans="1:4" x14ac:dyDescent="0.35">
      <c r="A1409">
        <v>6813355</v>
      </c>
      <c r="B1409" t="s">
        <v>1885</v>
      </c>
      <c r="C1409" s="10">
        <v>88</v>
      </c>
      <c r="D1409" s="15">
        <v>101200</v>
      </c>
    </row>
    <row r="1410" spans="1:4" x14ac:dyDescent="0.35">
      <c r="A1410">
        <v>6813357</v>
      </c>
      <c r="B1410" t="s">
        <v>1887</v>
      </c>
      <c r="C1410" s="10">
        <v>29</v>
      </c>
      <c r="D1410" s="15">
        <v>33350</v>
      </c>
    </row>
    <row r="1411" spans="1:4" x14ac:dyDescent="0.35">
      <c r="A1411">
        <v>6813366</v>
      </c>
      <c r="B1411" t="s">
        <v>1889</v>
      </c>
      <c r="C1411" s="10">
        <v>28</v>
      </c>
      <c r="D1411" s="15">
        <v>32200</v>
      </c>
    </row>
    <row r="1412" spans="1:4" x14ac:dyDescent="0.35">
      <c r="A1412">
        <v>6813370</v>
      </c>
      <c r="B1412" t="s">
        <v>1891</v>
      </c>
      <c r="C1412" s="10">
        <v>25</v>
      </c>
      <c r="D1412" s="15">
        <v>28750</v>
      </c>
    </row>
    <row r="1413" spans="1:4" x14ac:dyDescent="0.35">
      <c r="A1413">
        <v>6813371</v>
      </c>
      <c r="B1413" t="s">
        <v>1893</v>
      </c>
      <c r="C1413" s="10">
        <v>45</v>
      </c>
      <c r="D1413" s="15">
        <v>51750</v>
      </c>
    </row>
    <row r="1414" spans="1:4" x14ac:dyDescent="0.35">
      <c r="A1414">
        <v>6813373</v>
      </c>
      <c r="B1414" t="s">
        <v>1895</v>
      </c>
      <c r="C1414" s="10">
        <v>30</v>
      </c>
      <c r="D1414" s="15">
        <v>34500</v>
      </c>
    </row>
    <row r="1415" spans="1:4" x14ac:dyDescent="0.35">
      <c r="A1415">
        <v>6813374</v>
      </c>
      <c r="B1415" t="s">
        <v>1897</v>
      </c>
      <c r="C1415" s="10">
        <v>96</v>
      </c>
      <c r="D1415" s="15">
        <v>110400</v>
      </c>
    </row>
    <row r="1416" spans="1:4" x14ac:dyDescent="0.35">
      <c r="A1416">
        <v>6813375</v>
      </c>
      <c r="B1416" t="s">
        <v>1899</v>
      </c>
      <c r="C1416" s="10">
        <v>154</v>
      </c>
      <c r="D1416" s="15">
        <v>177100</v>
      </c>
    </row>
    <row r="1417" spans="1:4" x14ac:dyDescent="0.35">
      <c r="A1417">
        <v>6814039</v>
      </c>
      <c r="B1417" t="s">
        <v>3675</v>
      </c>
      <c r="C1417" s="10">
        <v>110</v>
      </c>
      <c r="D1417" s="15">
        <v>126500</v>
      </c>
    </row>
    <row r="1418" spans="1:4" x14ac:dyDescent="0.35">
      <c r="A1418">
        <v>6814041</v>
      </c>
      <c r="B1418" t="s">
        <v>3676</v>
      </c>
      <c r="C1418" s="10">
        <v>424</v>
      </c>
      <c r="D1418" s="15">
        <v>487600</v>
      </c>
    </row>
    <row r="1419" spans="1:4" x14ac:dyDescent="0.35">
      <c r="A1419">
        <v>6814042</v>
      </c>
      <c r="B1419" t="s">
        <v>3677</v>
      </c>
      <c r="C1419" s="10">
        <v>515</v>
      </c>
      <c r="D1419" s="15">
        <v>592250</v>
      </c>
    </row>
    <row r="1420" spans="1:4" x14ac:dyDescent="0.35">
      <c r="A1420">
        <v>6814049</v>
      </c>
      <c r="B1420" t="s">
        <v>3678</v>
      </c>
      <c r="C1420" s="10">
        <v>378</v>
      </c>
      <c r="D1420" s="15">
        <v>434700</v>
      </c>
    </row>
    <row r="1421" spans="1:4" x14ac:dyDescent="0.35">
      <c r="A1421">
        <v>6814051</v>
      </c>
      <c r="B1421" t="s">
        <v>3679</v>
      </c>
      <c r="C1421" s="10">
        <v>386</v>
      </c>
      <c r="D1421" s="15">
        <v>443900</v>
      </c>
    </row>
    <row r="1422" spans="1:4" x14ac:dyDescent="0.35">
      <c r="A1422">
        <v>6814054</v>
      </c>
      <c r="B1422" t="s">
        <v>3680</v>
      </c>
      <c r="C1422" s="10">
        <v>396</v>
      </c>
      <c r="D1422" s="15">
        <v>455400</v>
      </c>
    </row>
    <row r="1423" spans="1:4" x14ac:dyDescent="0.35">
      <c r="A1423">
        <v>6814070</v>
      </c>
      <c r="B1423" t="s">
        <v>3681</v>
      </c>
      <c r="C1423" s="10">
        <v>173</v>
      </c>
      <c r="D1423" s="15">
        <v>198950</v>
      </c>
    </row>
    <row r="1424" spans="1:4" x14ac:dyDescent="0.35">
      <c r="A1424">
        <v>6814071</v>
      </c>
      <c r="B1424" t="s">
        <v>3682</v>
      </c>
      <c r="C1424" s="10">
        <v>88</v>
      </c>
      <c r="D1424" s="15">
        <v>101200</v>
      </c>
    </row>
    <row r="1425" spans="1:4" x14ac:dyDescent="0.35">
      <c r="A1425">
        <v>6814072</v>
      </c>
      <c r="B1425" t="s">
        <v>3683</v>
      </c>
      <c r="C1425" s="10">
        <v>137</v>
      </c>
      <c r="D1425" s="15">
        <v>157550</v>
      </c>
    </row>
    <row r="1426" spans="1:4" x14ac:dyDescent="0.35">
      <c r="A1426">
        <v>6814074</v>
      </c>
      <c r="B1426" t="s">
        <v>3685</v>
      </c>
      <c r="C1426" s="10">
        <v>164</v>
      </c>
      <c r="D1426" s="15">
        <v>188600</v>
      </c>
    </row>
    <row r="1427" spans="1:4" x14ac:dyDescent="0.35">
      <c r="A1427">
        <v>6814075</v>
      </c>
      <c r="B1427" t="s">
        <v>4173</v>
      </c>
      <c r="C1427" s="10">
        <v>660</v>
      </c>
      <c r="D1427" s="15">
        <v>759000</v>
      </c>
    </row>
    <row r="1428" spans="1:4" x14ac:dyDescent="0.35">
      <c r="A1428">
        <v>6814076</v>
      </c>
      <c r="B1428" t="s">
        <v>3686</v>
      </c>
      <c r="C1428" s="10">
        <v>638</v>
      </c>
      <c r="D1428" s="15">
        <v>733700</v>
      </c>
    </row>
    <row r="1429" spans="1:4" x14ac:dyDescent="0.35">
      <c r="A1429">
        <v>6814600</v>
      </c>
      <c r="B1429" t="s">
        <v>3687</v>
      </c>
      <c r="C1429" s="10">
        <v>381</v>
      </c>
      <c r="D1429" s="15">
        <v>438150</v>
      </c>
    </row>
    <row r="1430" spans="1:4" x14ac:dyDescent="0.35">
      <c r="A1430">
        <v>6814607</v>
      </c>
      <c r="B1430" t="s">
        <v>3688</v>
      </c>
      <c r="C1430" s="10">
        <v>314</v>
      </c>
      <c r="D1430" s="15">
        <v>361100</v>
      </c>
    </row>
    <row r="1431" spans="1:4" x14ac:dyDescent="0.35">
      <c r="A1431">
        <v>6814608</v>
      </c>
      <c r="B1431" t="s">
        <v>3689</v>
      </c>
      <c r="C1431" s="10">
        <v>85</v>
      </c>
      <c r="D1431" s="15">
        <v>97750</v>
      </c>
    </row>
    <row r="1432" spans="1:4" x14ac:dyDescent="0.35">
      <c r="A1432">
        <v>6814609</v>
      </c>
      <c r="B1432" t="s">
        <v>3690</v>
      </c>
      <c r="C1432" s="10">
        <v>377</v>
      </c>
      <c r="D1432" s="15">
        <v>433550</v>
      </c>
    </row>
    <row r="1433" spans="1:4" x14ac:dyDescent="0.35">
      <c r="A1433">
        <v>6814611</v>
      </c>
      <c r="B1433" t="s">
        <v>3691</v>
      </c>
      <c r="C1433" s="10">
        <v>183</v>
      </c>
      <c r="D1433" s="15">
        <v>210450</v>
      </c>
    </row>
    <row r="1434" spans="1:4" x14ac:dyDescent="0.35">
      <c r="A1434">
        <v>6815403</v>
      </c>
      <c r="B1434" t="s">
        <v>3692</v>
      </c>
      <c r="C1434" s="10">
        <v>353</v>
      </c>
      <c r="D1434" s="15">
        <v>405950</v>
      </c>
    </row>
    <row r="1435" spans="1:4" x14ac:dyDescent="0.35">
      <c r="A1435">
        <v>6817001</v>
      </c>
      <c r="B1435" t="s">
        <v>3693</v>
      </c>
      <c r="C1435" s="10">
        <v>45</v>
      </c>
      <c r="D1435" s="15">
        <v>51750</v>
      </c>
    </row>
    <row r="1436" spans="1:4" x14ac:dyDescent="0.35">
      <c r="A1436">
        <v>6817005</v>
      </c>
      <c r="B1436" t="s">
        <v>1901</v>
      </c>
      <c r="C1436" s="10">
        <v>33</v>
      </c>
      <c r="D1436" s="15">
        <v>37950</v>
      </c>
    </row>
    <row r="1437" spans="1:4" x14ac:dyDescent="0.35">
      <c r="A1437">
        <v>6817006</v>
      </c>
      <c r="B1437" t="s">
        <v>3694</v>
      </c>
      <c r="C1437" s="10">
        <v>63</v>
      </c>
      <c r="D1437" s="15">
        <v>72450</v>
      </c>
    </row>
    <row r="1438" spans="1:4" x14ac:dyDescent="0.35">
      <c r="A1438">
        <v>6817008</v>
      </c>
      <c r="B1438" t="s">
        <v>1902</v>
      </c>
      <c r="C1438" s="10">
        <v>44</v>
      </c>
      <c r="D1438" s="15">
        <v>50600</v>
      </c>
    </row>
    <row r="1439" spans="1:4" x14ac:dyDescent="0.35">
      <c r="A1439">
        <v>6817011</v>
      </c>
      <c r="B1439" t="s">
        <v>1903</v>
      </c>
      <c r="C1439" s="10">
        <v>78</v>
      </c>
      <c r="D1439" s="15">
        <v>89700</v>
      </c>
    </row>
    <row r="1440" spans="1:4" x14ac:dyDescent="0.35">
      <c r="A1440">
        <v>6817019</v>
      </c>
      <c r="B1440" t="s">
        <v>1905</v>
      </c>
      <c r="C1440" s="10">
        <v>57</v>
      </c>
      <c r="D1440" s="15">
        <v>65550</v>
      </c>
    </row>
    <row r="1441" spans="1:4" x14ac:dyDescent="0.35">
      <c r="A1441">
        <v>6817021</v>
      </c>
      <c r="B1441" t="s">
        <v>1907</v>
      </c>
      <c r="C1441" s="10">
        <v>25</v>
      </c>
      <c r="D1441" s="15">
        <v>28750</v>
      </c>
    </row>
    <row r="1442" spans="1:4" x14ac:dyDescent="0.35">
      <c r="C1442" s="10"/>
      <c r="D1442" s="15"/>
    </row>
    <row r="1443" spans="1:4" x14ac:dyDescent="0.35">
      <c r="C1443" s="10"/>
      <c r="D1443" s="15"/>
    </row>
    <row r="1444" spans="1:4" x14ac:dyDescent="0.35">
      <c r="C1444" s="10"/>
      <c r="D1444" s="15"/>
    </row>
    <row r="1445" spans="1:4" x14ac:dyDescent="0.35">
      <c r="C1445" s="10"/>
      <c r="D1445" s="15"/>
    </row>
    <row r="1446" spans="1:4" x14ac:dyDescent="0.35">
      <c r="C1446" s="10"/>
      <c r="D1446" s="15"/>
    </row>
    <row r="1447" spans="1:4" x14ac:dyDescent="0.35">
      <c r="C1447" s="10"/>
      <c r="D1447" s="15"/>
    </row>
    <row r="1448" spans="1:4" x14ac:dyDescent="0.35">
      <c r="C1448" s="10"/>
      <c r="D1448" s="15"/>
    </row>
    <row r="1449" spans="1:4" x14ac:dyDescent="0.35">
      <c r="C1449" s="10"/>
      <c r="D1449" s="15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metadata xmlns="http://www.objective.com/ecm/document/metadata/FF3C5B18883D4E21973B57C2EEED7FD1" version="1.0.0">
  <systemFields>
    <field name="Objective-Id">
      <value order="0">A51947337</value>
    </field>
    <field name="Objective-Title">
      <value order="0">Copy of PDG_EYPDG_PDGLAC_Final_2024_25 - FINAL - Publication_CYMRAEG</value>
    </field>
    <field name="Objective-Description">
      <value order="0"/>
    </field>
    <field name="Objective-CreationStamp">
      <value order="0">2024-04-03T17:14:42Z</value>
    </field>
    <field name="Objective-IsApproved">
      <value order="0">false</value>
    </field>
    <field name="Objective-IsPublished">
      <value order="0">true</value>
    </field>
    <field name="Objective-DatePublished">
      <value order="0">2024-04-04T10:30:24Z</value>
    </field>
    <field name="Objective-ModificationStamp">
      <value order="0">2024-04-04T10:30:24Z</value>
    </field>
    <field name="Objective-Owner">
      <value order="0">Hammond, Catherine (PSWL - PSWL Ops - Digital Learning Div)</value>
    </field>
    <field name="Objective-Path">
      <value order="0">Objective Global Folder:Classified Object:Hammond, Catherine (PSWL - PSWL Ops - Digital Learning Div):Lle cadw gwaith dros dro</value>
    </field>
    <field name="Objective-Parent">
      <value order="0">Lle cadw gwaith dros dro</value>
    </field>
    <field name="Objective-State">
      <value order="0">Published</value>
    </field>
    <field name="Objective-VersionId">
      <value order="0">vA95675786</value>
    </field>
    <field name="Objective-Version">
      <value order="0">2.0</value>
    </field>
    <field name="Objective-VersionNumber">
      <value order="0">3</value>
    </field>
    <field name="Objective-VersionComment">
      <value order="0"/>
    </field>
    <field name="Objective-FileNumber">
      <value order="0"/>
    </field>
    <field name="Objective-Classification">
      <value order="0"/>
    </field>
    <field name="Objective-Caveats">
      <value order="0"/>
    </field>
  </systemFields>
  <catalogues>
    <catalogue name="Document Type Catalogue" type="type" ori="id:cA14">
      <field name="Objective-Date Acquired">
        <value order="0"/>
      </field>
      <field name="Objective-Official Translation">
        <value order="0"/>
      </field>
      <field name="Objective-Connect Creator">
        <value order="0"/>
      </field>
    </catalogue>
  </catalogues>
</metadat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1D1E98B3209D4493493866D5B8328A" ma:contentTypeVersion="2" ma:contentTypeDescription="Create a new document." ma:contentTypeScope="" ma:versionID="515d11eb54668aa3c0709493e2e134e6">
  <xsd:schema xmlns:xsd="http://www.w3.org/2001/XMLSchema" xmlns:xs="http://www.w3.org/2001/XMLSchema" xmlns:p="http://schemas.microsoft.com/office/2006/metadata/properties" xmlns:ns3="fad5256b-9034-4098-a484-2992d39a629e" targetNamespace="http://schemas.microsoft.com/office/2006/metadata/properties" ma:root="true" ma:fieldsID="76cf0ea21bdccfbaea8f7e0929451cfa" ns3:_="">
    <xsd:import namespace="fad5256b-9034-4098-a484-2992d39a62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d5256b-9034-4098-a484-2992d39a62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8C7597-4894-43E8-921E-F305C3CDE9F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FF3C5B18883D4E21973B57C2EEED7FD1"/>
  </ds:schemaRefs>
</ds:datastoreItem>
</file>

<file path=customXml/itemProps3.xml><?xml version="1.0" encoding="utf-8"?>
<ds:datastoreItem xmlns:ds="http://schemas.openxmlformats.org/officeDocument/2006/customXml" ds:itemID="{DBA41501-D1FD-4C7D-BB74-5E6725E9105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3FC9A8B-0342-4BBB-AC22-E8DCE0BC39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d5256b-9034-4098-a484-2992d39a62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EYPDGAllocations1617</vt:lpstr>
      <vt:lpstr>EOTAS</vt:lpstr>
      <vt:lpstr>GH</vt:lpstr>
      <vt:lpstr>TotalPupilCheck</vt:lpstr>
      <vt:lpstr>Pupils5-15</vt:lpstr>
      <vt:lpstr>Cap</vt:lpstr>
      <vt:lpstr>Nodiadau</vt:lpstr>
      <vt:lpstr>Cyfanswm 24-25</vt:lpstr>
      <vt:lpstr>Dyraniadau PDG 24-25</vt:lpstr>
      <vt:lpstr>Dyraniadau EOTAS 24-25</vt:lpstr>
      <vt:lpstr>Dyraniadau EYPDG 24-25</vt:lpstr>
      <vt:lpstr>Dyraniadau EYPDG Meithrin 24-25</vt:lpstr>
      <vt:lpstr>Dyraniadau NM 24-25</vt:lpstr>
      <vt:lpstr>Dyraniadau PDG LAC 24-25</vt:lpstr>
      <vt:lpstr>NonMaintainedEYPDG1617</vt:lpstr>
      <vt:lpstr>NursEYPDG1617</vt:lpstr>
      <vt:lpstr>PrimEYPDG1617</vt:lpstr>
    </vt:vector>
  </TitlesOfParts>
  <Manager/>
  <Company>Welsh Government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Hughes, Stephen (FCS - KAS)</dc:creator>
  <cp:keywords/>
  <dc:description/>
  <cp:lastModifiedBy>Goodban, Victoria (PSWL)</cp:lastModifiedBy>
  <cp:revision/>
  <dcterms:created xsi:type="dcterms:W3CDTF">2016-09-26T15:36:41Z</dcterms:created>
  <dcterms:modified xsi:type="dcterms:W3CDTF">2024-04-04T10:36:06Z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0x010100031D1E98B3209D4493493866D5B8328A</vt:lpwstr>
  </property>
  <property fmtid="{D5CDD505-2E9C-101B-9397-08002B2CF9AE}" pid="3" name="Objective-Id">
    <vt:lpwstr>A51947337</vt:lpwstr>
  </property>
  <property fmtid="{D5CDD505-2E9C-101B-9397-08002B2CF9AE}" pid="4" name="Objective-Title">
    <vt:lpwstr>Copy of PDG_EYPDG_PDGLAC_Final_2024_25 - FINAL - Publication_CYMRAEG</vt:lpwstr>
  </property>
  <property fmtid="{D5CDD505-2E9C-101B-9397-08002B2CF9AE}" pid="5" name="Objective-Description">
    <vt:lpwstr/>
  </property>
  <property fmtid="{D5CDD505-2E9C-101B-9397-08002B2CF9AE}" pid="6" name="Objective-CreationStamp">
    <vt:filetime>2024-04-03T17:14:42Z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2024-04-04T10:30:24Z</vt:filetime>
  </property>
  <property fmtid="{D5CDD505-2E9C-101B-9397-08002B2CF9AE}" pid="10" name="Objective-ModificationStamp">
    <vt:filetime>2024-04-04T10:30:24Z</vt:filetime>
  </property>
  <property fmtid="{D5CDD505-2E9C-101B-9397-08002B2CF9AE}" pid="11" name="Objective-Owner">
    <vt:lpwstr>Hammond, Catherine (PSWL - PSWL Ops - Digital Learning Div)</vt:lpwstr>
  </property>
  <property fmtid="{D5CDD505-2E9C-101B-9397-08002B2CF9AE}" pid="12" name="Objective-Path">
    <vt:lpwstr>Hammond, Catherine (PSWL - PSWL Ops - Digital Learning Div):Lle cadw gwaith dros dro:</vt:lpwstr>
  </property>
  <property fmtid="{D5CDD505-2E9C-101B-9397-08002B2CF9AE}" pid="13" name="Objective-Parent">
    <vt:lpwstr>Lle cadw gwaith dros dro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vA95675786</vt:lpwstr>
  </property>
  <property fmtid="{D5CDD505-2E9C-101B-9397-08002B2CF9AE}" pid="16" name="Objective-Version">
    <vt:lpwstr>2.0</vt:lpwstr>
  </property>
  <property fmtid="{D5CDD505-2E9C-101B-9397-08002B2CF9AE}" pid="17" name="Objective-VersionNumber">
    <vt:r8>3</vt:r8>
  </property>
  <property fmtid="{D5CDD505-2E9C-101B-9397-08002B2CF9AE}" pid="18" name="Objective-VersionComment">
    <vt:lpwstr/>
  </property>
  <property fmtid="{D5CDD505-2E9C-101B-9397-08002B2CF9AE}" pid="19" name="Objective-FileNumber">
    <vt:lpwstr/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/>
  </property>
  <property fmtid="{D5CDD505-2E9C-101B-9397-08002B2CF9AE}" pid="22" name="Objective-Date Acquired">
    <vt:lpwstr/>
  </property>
  <property fmtid="{D5CDD505-2E9C-101B-9397-08002B2CF9AE}" pid="23" name="Objective-Official Translation">
    <vt:lpwstr/>
  </property>
  <property fmtid="{D5CDD505-2E9C-101B-9397-08002B2CF9AE}" pid="24" name="Objective-Connect Creator">
    <vt:lpwstr/>
  </property>
  <property fmtid="{D5CDD505-2E9C-101B-9397-08002B2CF9AE}" pid="25" name="Objective-Comment">
    <vt:lpwstr/>
  </property>
</Properties>
</file>